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R4lfXD\Desktop\Fifa\"/>
    </mc:Choice>
  </mc:AlternateContent>
  <bookViews>
    <workbookView xWindow="360" yWindow="360" windowWidth="28440" windowHeight="11940" tabRatio="873"/>
  </bookViews>
  <sheets>
    <sheet name="Story" sheetId="20" r:id="rId1"/>
    <sheet name="Overview" sheetId="2" r:id="rId2"/>
    <sheet name="Data Totals" sheetId="5" r:id="rId3"/>
    <sheet name="Yearly Data" sheetId="4" state="hidden" r:id="rId4"/>
    <sheet name="Season 1" sheetId="1" r:id="rId5"/>
    <sheet name="Season 2" sheetId="23" r:id="rId6"/>
    <sheet name="Season 3" sheetId="36" r:id="rId7"/>
    <sheet name="Season 4" sheetId="37" r:id="rId8"/>
    <sheet name="Season 5" sheetId="38" r:id="rId9"/>
    <sheet name="Season 6" sheetId="49" r:id="rId10"/>
    <sheet name="Season 7" sheetId="50" r:id="rId11"/>
    <sheet name="Season 8" sheetId="51" r:id="rId12"/>
    <sheet name="Season 9" sheetId="52" r:id="rId13"/>
    <sheet name="Season 10" sheetId="53" r:id="rId14"/>
    <sheet name="Season 11" sheetId="54" r:id="rId15"/>
    <sheet name="Season 12" sheetId="55" r:id="rId16"/>
    <sheet name="Season 13" sheetId="56" r:id="rId17"/>
    <sheet name="Season 14" sheetId="57" r:id="rId18"/>
    <sheet name="Season 15" sheetId="58" r:id="rId19"/>
  </sheets>
  <calcPr calcId="162913" calcOnSave="0"/>
</workbook>
</file>

<file path=xl/calcChain.xml><?xml version="1.0" encoding="utf-8"?>
<calcChain xmlns="http://schemas.openxmlformats.org/spreadsheetml/2006/main">
  <c r="Y4" i="5" l="1"/>
  <c r="Z4" i="5"/>
  <c r="Y5" i="5"/>
  <c r="Z5" i="5"/>
  <c r="Y6" i="5"/>
  <c r="Z6" i="5"/>
  <c r="Y7" i="5"/>
  <c r="Z7" i="5"/>
  <c r="Y8" i="5"/>
  <c r="Z8" i="5"/>
  <c r="Y9" i="5"/>
  <c r="Z9" i="5"/>
  <c r="Y10" i="5"/>
  <c r="Z10" i="5"/>
  <c r="Y11" i="5"/>
  <c r="Z11" i="5"/>
  <c r="Y12" i="5"/>
  <c r="Z12" i="5"/>
  <c r="Y13" i="5"/>
  <c r="Z13" i="5"/>
  <c r="Y14" i="5"/>
  <c r="Z14" i="5"/>
  <c r="Y15" i="5"/>
  <c r="Z15" i="5"/>
  <c r="Y16" i="5"/>
  <c r="Z16" i="5"/>
  <c r="Y17" i="5"/>
  <c r="Z17" i="5"/>
  <c r="Y18" i="5"/>
  <c r="Z18" i="5"/>
  <c r="Y19" i="5"/>
  <c r="Z19" i="5"/>
  <c r="Y20" i="5"/>
  <c r="Z20" i="5"/>
  <c r="Y21" i="5"/>
  <c r="Z21" i="5"/>
  <c r="Y22" i="5"/>
  <c r="Z22" i="5"/>
  <c r="Y23" i="5"/>
  <c r="Z23" i="5"/>
  <c r="Y24" i="5"/>
  <c r="Z24" i="5"/>
  <c r="Y25" i="5"/>
  <c r="Z25" i="5"/>
  <c r="Y26" i="5"/>
  <c r="Z26" i="5"/>
  <c r="Y27" i="5"/>
  <c r="Z27" i="5"/>
  <c r="Y28" i="5"/>
  <c r="Z28" i="5"/>
  <c r="Y29" i="5"/>
  <c r="Z29" i="5"/>
  <c r="Y30" i="5"/>
  <c r="Z30" i="5"/>
  <c r="Y31" i="5"/>
  <c r="Z31" i="5"/>
  <c r="Y32" i="5"/>
  <c r="Z32" i="5"/>
  <c r="Y33" i="5"/>
  <c r="Z33" i="5"/>
  <c r="Y34" i="5"/>
  <c r="Z34" i="5"/>
  <c r="Y35" i="5"/>
  <c r="Z35" i="5"/>
  <c r="Y36" i="5"/>
  <c r="Z36" i="5"/>
  <c r="Y37" i="5"/>
  <c r="Z37" i="5"/>
  <c r="Y38" i="5"/>
  <c r="Z38" i="5"/>
  <c r="Y39" i="5"/>
  <c r="Z39" i="5"/>
  <c r="Y40" i="5"/>
  <c r="Z40" i="5"/>
  <c r="Y41" i="5"/>
  <c r="Z41" i="5"/>
  <c r="Y42" i="5"/>
  <c r="Z42" i="5"/>
  <c r="Y43" i="5"/>
  <c r="Z43" i="5"/>
  <c r="Y44" i="5"/>
  <c r="Z44" i="5"/>
  <c r="Y45" i="5"/>
  <c r="Z45" i="5"/>
  <c r="Y46" i="5"/>
  <c r="Z46" i="5"/>
  <c r="Y47" i="5"/>
  <c r="Z47" i="5"/>
  <c r="Y48" i="5"/>
  <c r="Z48" i="5"/>
  <c r="Y49" i="5"/>
  <c r="Z49" i="5"/>
  <c r="Y50" i="5"/>
  <c r="Z50" i="5"/>
  <c r="Y51" i="5"/>
  <c r="Z51" i="5"/>
  <c r="Y52" i="5"/>
  <c r="Z52" i="5"/>
  <c r="Y53" i="5"/>
  <c r="Z53" i="5"/>
  <c r="Y54" i="5"/>
  <c r="Z54" i="5"/>
  <c r="Y55" i="5"/>
  <c r="Z55" i="5"/>
  <c r="Y56" i="5"/>
  <c r="Z56" i="5"/>
  <c r="Y57" i="5"/>
  <c r="Z57" i="5"/>
  <c r="Y58" i="5"/>
  <c r="Z58" i="5"/>
  <c r="Y59" i="5"/>
  <c r="Z59" i="5"/>
  <c r="Y60" i="5"/>
  <c r="Z60" i="5"/>
  <c r="Y61" i="5"/>
  <c r="Z61" i="5"/>
  <c r="Y62" i="5"/>
  <c r="Z62" i="5"/>
  <c r="Y63" i="5"/>
  <c r="Z63" i="5"/>
  <c r="Y64" i="5"/>
  <c r="Z64" i="5"/>
  <c r="Y65" i="5"/>
  <c r="Z65" i="5"/>
  <c r="Y66" i="5"/>
  <c r="Z66" i="5"/>
  <c r="Y67" i="5"/>
  <c r="Z67" i="5"/>
  <c r="Y68" i="5"/>
  <c r="Z68" i="5"/>
  <c r="Y69" i="5"/>
  <c r="Z69" i="5"/>
  <c r="Y70" i="5"/>
  <c r="Z70" i="5"/>
  <c r="Y71" i="5"/>
  <c r="Z71" i="5"/>
  <c r="Y72" i="5"/>
  <c r="Z72" i="5"/>
  <c r="Y73" i="5"/>
  <c r="Z73" i="5"/>
  <c r="Y74" i="5"/>
  <c r="Z74" i="5"/>
  <c r="Y75" i="5"/>
  <c r="Z75" i="5"/>
  <c r="Y76" i="5"/>
  <c r="Z76" i="5"/>
  <c r="Y77" i="5"/>
  <c r="Z77" i="5"/>
  <c r="Y78" i="5"/>
  <c r="Z78" i="5"/>
  <c r="Y79" i="5"/>
  <c r="Z79" i="5"/>
  <c r="Y80" i="5"/>
  <c r="Z80" i="5"/>
  <c r="Y81" i="5"/>
  <c r="Z81" i="5"/>
  <c r="Y82" i="5"/>
  <c r="Z82" i="5"/>
  <c r="Y83" i="5"/>
  <c r="Z83" i="5"/>
  <c r="Y84" i="5"/>
  <c r="Z84" i="5"/>
  <c r="Y85" i="5"/>
  <c r="Z85" i="5"/>
  <c r="Y86" i="5"/>
  <c r="Z86" i="5"/>
  <c r="Y87" i="5"/>
  <c r="Z87" i="5"/>
  <c r="Y88" i="5"/>
  <c r="Z88" i="5"/>
  <c r="Y89" i="5"/>
  <c r="Z89" i="5"/>
  <c r="Y90" i="5"/>
  <c r="Z90" i="5"/>
  <c r="Y91" i="5"/>
  <c r="Z91" i="5"/>
  <c r="Y92" i="5"/>
  <c r="Z92" i="5"/>
  <c r="Y93" i="5"/>
  <c r="Z93" i="5"/>
  <c r="Y94" i="5"/>
  <c r="Z94" i="5"/>
  <c r="Y95" i="5"/>
  <c r="Z95" i="5"/>
  <c r="Y96" i="5"/>
  <c r="Z96" i="5"/>
  <c r="Y97" i="5"/>
  <c r="Z97" i="5"/>
  <c r="Y98" i="5"/>
  <c r="Z98" i="5"/>
  <c r="Y99" i="5"/>
  <c r="Z99" i="5"/>
  <c r="Y100" i="5"/>
  <c r="Z100" i="5"/>
  <c r="Y101" i="5"/>
  <c r="Z101" i="5"/>
  <c r="Y102" i="5"/>
  <c r="Z102" i="5"/>
  <c r="Y103" i="5"/>
  <c r="Z103" i="5"/>
  <c r="Y104" i="5"/>
  <c r="Z104" i="5"/>
  <c r="Y105" i="5"/>
  <c r="Z105" i="5"/>
  <c r="Y106" i="5"/>
  <c r="Z106" i="5"/>
  <c r="Y107" i="5"/>
  <c r="Z107" i="5"/>
  <c r="Y108" i="5"/>
  <c r="Z108" i="5"/>
  <c r="Y109" i="5"/>
  <c r="Z109" i="5"/>
  <c r="Y110" i="5"/>
  <c r="Z110" i="5"/>
  <c r="Y111" i="5"/>
  <c r="Z111" i="5"/>
  <c r="Y112" i="5"/>
  <c r="Z112" i="5"/>
  <c r="Y113" i="5"/>
  <c r="Z113" i="5"/>
  <c r="Y114" i="5"/>
  <c r="Z114" i="5"/>
  <c r="Y115" i="5"/>
  <c r="Z115" i="5"/>
  <c r="Y116" i="5"/>
  <c r="Z116" i="5"/>
  <c r="Y117" i="5"/>
  <c r="Z117" i="5"/>
  <c r="Y118" i="5"/>
  <c r="Z118" i="5"/>
  <c r="Y119" i="5"/>
  <c r="Z119" i="5"/>
  <c r="Y120" i="5"/>
  <c r="Z120" i="5"/>
  <c r="Y121" i="5"/>
  <c r="Z121" i="5"/>
  <c r="Y122" i="5"/>
  <c r="Z122" i="5"/>
  <c r="Y123" i="5"/>
  <c r="Z123" i="5"/>
  <c r="Y124" i="5"/>
  <c r="Z124" i="5"/>
  <c r="Y125" i="5"/>
  <c r="Z125" i="5"/>
  <c r="Y126" i="5"/>
  <c r="Z126" i="5"/>
  <c r="Y127" i="5"/>
  <c r="Z127" i="5"/>
  <c r="Y128" i="5"/>
  <c r="Z128" i="5"/>
  <c r="Y129" i="5"/>
  <c r="Z129" i="5"/>
  <c r="Y130" i="5"/>
  <c r="Z130" i="5"/>
  <c r="Y131" i="5"/>
  <c r="Z131" i="5"/>
  <c r="Y132" i="5"/>
  <c r="Z132" i="5"/>
  <c r="Y133" i="5"/>
  <c r="Z133" i="5"/>
  <c r="Y134" i="5"/>
  <c r="Z134" i="5"/>
  <c r="Y135" i="5"/>
  <c r="Z135" i="5"/>
  <c r="Y136" i="5"/>
  <c r="Z136" i="5"/>
  <c r="Y137" i="5"/>
  <c r="Z137" i="5"/>
  <c r="Y138" i="5"/>
  <c r="Z138" i="5"/>
  <c r="Y139" i="5"/>
  <c r="Z139" i="5"/>
  <c r="Y140" i="5"/>
  <c r="Z140" i="5"/>
  <c r="Y141" i="5"/>
  <c r="Z141" i="5"/>
  <c r="Y142" i="5"/>
  <c r="Z142" i="5"/>
  <c r="Y143" i="5"/>
  <c r="Z143" i="5"/>
  <c r="Y144" i="5"/>
  <c r="Z144" i="5"/>
  <c r="Y145" i="5"/>
  <c r="Z145" i="5"/>
  <c r="Y146" i="5"/>
  <c r="Z146" i="5"/>
  <c r="Y147" i="5"/>
  <c r="Z147" i="5"/>
  <c r="Y148" i="5"/>
  <c r="Z148" i="5"/>
  <c r="Y149" i="5"/>
  <c r="Z149" i="5"/>
  <c r="Y150" i="5"/>
  <c r="Z150" i="5"/>
  <c r="Y151" i="5"/>
  <c r="Z151" i="5"/>
  <c r="Y152" i="5"/>
  <c r="Z152" i="5"/>
  <c r="V4" i="5"/>
  <c r="W4" i="5"/>
  <c r="V5" i="5"/>
  <c r="W5" i="5"/>
  <c r="V6" i="5"/>
  <c r="W6" i="5"/>
  <c r="V7" i="5"/>
  <c r="W7" i="5"/>
  <c r="V8" i="5"/>
  <c r="W8" i="5"/>
  <c r="V9" i="5"/>
  <c r="W9" i="5"/>
  <c r="V10" i="5"/>
  <c r="W10" i="5"/>
  <c r="V11" i="5"/>
  <c r="W11" i="5"/>
  <c r="V12" i="5"/>
  <c r="W12" i="5"/>
  <c r="V13" i="5"/>
  <c r="W13" i="5"/>
  <c r="V14" i="5"/>
  <c r="W14" i="5"/>
  <c r="V15" i="5"/>
  <c r="W15" i="5"/>
  <c r="V16" i="5"/>
  <c r="W16" i="5"/>
  <c r="V17" i="5"/>
  <c r="W17" i="5"/>
  <c r="V18" i="5"/>
  <c r="W18" i="5"/>
  <c r="V19" i="5"/>
  <c r="W19" i="5"/>
  <c r="V20" i="5"/>
  <c r="W20" i="5"/>
  <c r="V21" i="5"/>
  <c r="W21" i="5"/>
  <c r="V22" i="5"/>
  <c r="W22" i="5"/>
  <c r="V23" i="5"/>
  <c r="W23" i="5"/>
  <c r="V24" i="5"/>
  <c r="W24" i="5"/>
  <c r="V25" i="5"/>
  <c r="W25" i="5"/>
  <c r="V26" i="5"/>
  <c r="W26" i="5"/>
  <c r="V27" i="5"/>
  <c r="W27" i="5"/>
  <c r="V28" i="5"/>
  <c r="W28" i="5"/>
  <c r="V29" i="5"/>
  <c r="W29" i="5"/>
  <c r="V30" i="5"/>
  <c r="W30" i="5"/>
  <c r="V31" i="5"/>
  <c r="W31" i="5"/>
  <c r="V32" i="5"/>
  <c r="W32" i="5"/>
  <c r="V33" i="5"/>
  <c r="W33" i="5"/>
  <c r="V34" i="5"/>
  <c r="W34" i="5"/>
  <c r="V35" i="5"/>
  <c r="W35" i="5"/>
  <c r="V36" i="5"/>
  <c r="W36" i="5"/>
  <c r="V37" i="5"/>
  <c r="W37" i="5"/>
  <c r="V38" i="5"/>
  <c r="W38" i="5"/>
  <c r="V39" i="5"/>
  <c r="W39" i="5"/>
  <c r="V40" i="5"/>
  <c r="W40" i="5"/>
  <c r="V41" i="5"/>
  <c r="W41" i="5"/>
  <c r="V42" i="5"/>
  <c r="W42" i="5"/>
  <c r="V43" i="5"/>
  <c r="W43" i="5"/>
  <c r="V44" i="5"/>
  <c r="W44" i="5"/>
  <c r="V45" i="5"/>
  <c r="W45" i="5"/>
  <c r="V46" i="5"/>
  <c r="W46" i="5"/>
  <c r="V47" i="5"/>
  <c r="W47" i="5"/>
  <c r="V48" i="5"/>
  <c r="W48" i="5"/>
  <c r="V49" i="5"/>
  <c r="W49" i="5"/>
  <c r="V50" i="5"/>
  <c r="W50" i="5"/>
  <c r="V51" i="5"/>
  <c r="W51" i="5"/>
  <c r="V52" i="5"/>
  <c r="W52" i="5"/>
  <c r="V53" i="5"/>
  <c r="W53" i="5"/>
  <c r="V54" i="5"/>
  <c r="W54" i="5"/>
  <c r="V55" i="5"/>
  <c r="W55" i="5"/>
  <c r="V56" i="5"/>
  <c r="W56" i="5"/>
  <c r="V57" i="5"/>
  <c r="W57" i="5"/>
  <c r="V58" i="5"/>
  <c r="W58" i="5"/>
  <c r="V59" i="5"/>
  <c r="W59" i="5"/>
  <c r="V60" i="5"/>
  <c r="W60" i="5"/>
  <c r="V61" i="5"/>
  <c r="W61" i="5"/>
  <c r="V62" i="5"/>
  <c r="W62" i="5"/>
  <c r="V63" i="5"/>
  <c r="W63" i="5"/>
  <c r="V64" i="5"/>
  <c r="W64" i="5"/>
  <c r="V65" i="5"/>
  <c r="W65" i="5"/>
  <c r="V66" i="5"/>
  <c r="W66" i="5"/>
  <c r="V67" i="5"/>
  <c r="W67" i="5"/>
  <c r="V68" i="5"/>
  <c r="W68" i="5"/>
  <c r="V69" i="5"/>
  <c r="W69" i="5"/>
  <c r="V70" i="5"/>
  <c r="W70" i="5"/>
  <c r="V71" i="5"/>
  <c r="W71" i="5"/>
  <c r="V72" i="5"/>
  <c r="W72" i="5"/>
  <c r="V73" i="5"/>
  <c r="W73" i="5"/>
  <c r="V74" i="5"/>
  <c r="W74" i="5"/>
  <c r="V75" i="5"/>
  <c r="W75" i="5"/>
  <c r="V76" i="5"/>
  <c r="W76" i="5"/>
  <c r="V77" i="5"/>
  <c r="W77" i="5"/>
  <c r="V78" i="5"/>
  <c r="W78" i="5"/>
  <c r="V79" i="5"/>
  <c r="W79" i="5"/>
  <c r="V80" i="5"/>
  <c r="W80" i="5"/>
  <c r="V81" i="5"/>
  <c r="W81" i="5"/>
  <c r="V82" i="5"/>
  <c r="W82" i="5"/>
  <c r="V83" i="5"/>
  <c r="W83" i="5"/>
  <c r="V84" i="5"/>
  <c r="W84" i="5"/>
  <c r="V85" i="5"/>
  <c r="W85" i="5"/>
  <c r="V86" i="5"/>
  <c r="W86" i="5"/>
  <c r="V87" i="5"/>
  <c r="W87" i="5"/>
  <c r="V88" i="5"/>
  <c r="W88" i="5"/>
  <c r="V89" i="5"/>
  <c r="W89" i="5"/>
  <c r="V90" i="5"/>
  <c r="W90" i="5"/>
  <c r="V91" i="5"/>
  <c r="W91" i="5"/>
  <c r="V92" i="5"/>
  <c r="W92" i="5"/>
  <c r="V93" i="5"/>
  <c r="W93" i="5"/>
  <c r="V94" i="5"/>
  <c r="W94" i="5"/>
  <c r="V95" i="5"/>
  <c r="W95" i="5"/>
  <c r="V96" i="5"/>
  <c r="W96" i="5"/>
  <c r="V97" i="5"/>
  <c r="W97" i="5"/>
  <c r="V98" i="5"/>
  <c r="W98" i="5"/>
  <c r="V99" i="5"/>
  <c r="W99" i="5"/>
  <c r="V100" i="5"/>
  <c r="W100" i="5"/>
  <c r="V101" i="5"/>
  <c r="W101" i="5"/>
  <c r="V102" i="5"/>
  <c r="W102" i="5"/>
  <c r="V103" i="5"/>
  <c r="W103" i="5"/>
  <c r="V104" i="5"/>
  <c r="W104" i="5"/>
  <c r="V105" i="5"/>
  <c r="W105" i="5"/>
  <c r="V106" i="5"/>
  <c r="W106" i="5"/>
  <c r="V107" i="5"/>
  <c r="W107" i="5"/>
  <c r="V108" i="5"/>
  <c r="W108" i="5"/>
  <c r="V109" i="5"/>
  <c r="W109" i="5"/>
  <c r="V110" i="5"/>
  <c r="W110" i="5"/>
  <c r="V111" i="5"/>
  <c r="W111" i="5"/>
  <c r="V112" i="5"/>
  <c r="W112" i="5"/>
  <c r="V113" i="5"/>
  <c r="W113" i="5"/>
  <c r="V114" i="5"/>
  <c r="W114" i="5"/>
  <c r="V115" i="5"/>
  <c r="W115" i="5"/>
  <c r="V116" i="5"/>
  <c r="W116" i="5"/>
  <c r="V117" i="5"/>
  <c r="W117" i="5"/>
  <c r="V118" i="5"/>
  <c r="W118" i="5"/>
  <c r="V119" i="5"/>
  <c r="W119" i="5"/>
  <c r="V120" i="5"/>
  <c r="W120" i="5"/>
  <c r="V121" i="5"/>
  <c r="W121" i="5"/>
  <c r="V122" i="5"/>
  <c r="W122" i="5"/>
  <c r="V123" i="5"/>
  <c r="W123" i="5"/>
  <c r="V124" i="5"/>
  <c r="W124" i="5"/>
  <c r="V125" i="5"/>
  <c r="W125" i="5"/>
  <c r="V126" i="5"/>
  <c r="W126" i="5"/>
  <c r="V127" i="5"/>
  <c r="W127" i="5"/>
  <c r="V128" i="5"/>
  <c r="W128" i="5"/>
  <c r="V129" i="5"/>
  <c r="W129" i="5"/>
  <c r="V130" i="5"/>
  <c r="W130" i="5"/>
  <c r="V131" i="5"/>
  <c r="W131" i="5"/>
  <c r="V132" i="5"/>
  <c r="W132" i="5"/>
  <c r="V133" i="5"/>
  <c r="W133" i="5"/>
  <c r="V134" i="5"/>
  <c r="W134" i="5"/>
  <c r="V135" i="5"/>
  <c r="W135" i="5"/>
  <c r="V136" i="5"/>
  <c r="W136" i="5"/>
  <c r="V137" i="5"/>
  <c r="W137" i="5"/>
  <c r="V138" i="5"/>
  <c r="W138" i="5"/>
  <c r="V139" i="5"/>
  <c r="W139" i="5"/>
  <c r="V140" i="5"/>
  <c r="W140" i="5"/>
  <c r="V141" i="5"/>
  <c r="W141" i="5"/>
  <c r="V142" i="5"/>
  <c r="W142" i="5"/>
  <c r="V143" i="5"/>
  <c r="W143" i="5"/>
  <c r="V144" i="5"/>
  <c r="W144" i="5"/>
  <c r="V145" i="5"/>
  <c r="W145" i="5"/>
  <c r="V146" i="5"/>
  <c r="W146" i="5"/>
  <c r="V147" i="5"/>
  <c r="W147" i="5"/>
  <c r="V148" i="5"/>
  <c r="W148" i="5"/>
  <c r="V149" i="5"/>
  <c r="W149" i="5"/>
  <c r="V150" i="5"/>
  <c r="W150" i="5"/>
  <c r="V151" i="5"/>
  <c r="W151" i="5"/>
  <c r="V152" i="5"/>
  <c r="W152" i="5"/>
  <c r="T4" i="5"/>
  <c r="T5" i="5"/>
  <c r="T6" i="5"/>
  <c r="T7" i="5"/>
  <c r="T8" i="5"/>
  <c r="T9" i="5"/>
  <c r="T10" i="5"/>
  <c r="T11" i="5"/>
  <c r="U11" i="5" s="1"/>
  <c r="T12" i="5"/>
  <c r="T13" i="5"/>
  <c r="T14" i="5"/>
  <c r="T15" i="5"/>
  <c r="T16" i="5"/>
  <c r="T17" i="5"/>
  <c r="T18" i="5"/>
  <c r="T19" i="5"/>
  <c r="U19" i="5" s="1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Q4" i="5"/>
  <c r="R4" i="5"/>
  <c r="Q5" i="5"/>
  <c r="R5" i="5"/>
  <c r="Q6" i="5"/>
  <c r="R6" i="5"/>
  <c r="Q7" i="5"/>
  <c r="R7" i="5"/>
  <c r="Q8" i="5"/>
  <c r="R8" i="5"/>
  <c r="Q9" i="5"/>
  <c r="R9" i="5"/>
  <c r="Q10" i="5"/>
  <c r="R10" i="5"/>
  <c r="Q11" i="5"/>
  <c r="R11" i="5"/>
  <c r="Q12" i="5"/>
  <c r="R12" i="5"/>
  <c r="Q13" i="5"/>
  <c r="R13" i="5"/>
  <c r="Q14" i="5"/>
  <c r="R14" i="5"/>
  <c r="Q15" i="5"/>
  <c r="R15" i="5"/>
  <c r="Q16" i="5"/>
  <c r="R16" i="5"/>
  <c r="Q17" i="5"/>
  <c r="R17" i="5"/>
  <c r="Q18" i="5"/>
  <c r="R18" i="5"/>
  <c r="Q19" i="5"/>
  <c r="R19" i="5"/>
  <c r="Q20" i="5"/>
  <c r="R20" i="5"/>
  <c r="Q21" i="5"/>
  <c r="R21" i="5"/>
  <c r="Q22" i="5"/>
  <c r="R22" i="5"/>
  <c r="Q23" i="5"/>
  <c r="R23" i="5"/>
  <c r="Q24" i="5"/>
  <c r="R24" i="5"/>
  <c r="Q25" i="5"/>
  <c r="R25" i="5"/>
  <c r="Q26" i="5"/>
  <c r="R26" i="5"/>
  <c r="Q27" i="5"/>
  <c r="R27" i="5"/>
  <c r="Q28" i="5"/>
  <c r="R28" i="5"/>
  <c r="Q29" i="5"/>
  <c r="R29" i="5"/>
  <c r="Q30" i="5"/>
  <c r="R30" i="5"/>
  <c r="Q31" i="5"/>
  <c r="R31" i="5"/>
  <c r="Q32" i="5"/>
  <c r="R32" i="5"/>
  <c r="Q33" i="5"/>
  <c r="R33" i="5"/>
  <c r="Q34" i="5"/>
  <c r="R34" i="5"/>
  <c r="Q35" i="5"/>
  <c r="R35" i="5"/>
  <c r="Q36" i="5"/>
  <c r="R36" i="5"/>
  <c r="Q37" i="5"/>
  <c r="R37" i="5"/>
  <c r="Q38" i="5"/>
  <c r="R38" i="5"/>
  <c r="Q39" i="5"/>
  <c r="R39" i="5"/>
  <c r="Q40" i="5"/>
  <c r="R40" i="5"/>
  <c r="Q41" i="5"/>
  <c r="R41" i="5"/>
  <c r="Q42" i="5"/>
  <c r="R42" i="5"/>
  <c r="Q43" i="5"/>
  <c r="R43" i="5"/>
  <c r="Q44" i="5"/>
  <c r="R44" i="5"/>
  <c r="Q45" i="5"/>
  <c r="R45" i="5"/>
  <c r="Q46" i="5"/>
  <c r="R46" i="5"/>
  <c r="Q47" i="5"/>
  <c r="R47" i="5"/>
  <c r="Q48" i="5"/>
  <c r="R48" i="5"/>
  <c r="Q49" i="5"/>
  <c r="R49" i="5"/>
  <c r="Q50" i="5"/>
  <c r="R50" i="5"/>
  <c r="Q51" i="5"/>
  <c r="R51" i="5"/>
  <c r="Q52" i="5"/>
  <c r="R52" i="5"/>
  <c r="Q53" i="5"/>
  <c r="R53" i="5"/>
  <c r="Q54" i="5"/>
  <c r="R54" i="5"/>
  <c r="Q55" i="5"/>
  <c r="R55" i="5"/>
  <c r="Q56" i="5"/>
  <c r="R56" i="5"/>
  <c r="Q57" i="5"/>
  <c r="R57" i="5"/>
  <c r="Q58" i="5"/>
  <c r="R58" i="5"/>
  <c r="Q59" i="5"/>
  <c r="R59" i="5"/>
  <c r="Q60" i="5"/>
  <c r="R60" i="5"/>
  <c r="Q61" i="5"/>
  <c r="R61" i="5"/>
  <c r="Q62" i="5"/>
  <c r="R62" i="5"/>
  <c r="Q63" i="5"/>
  <c r="R63" i="5"/>
  <c r="Q64" i="5"/>
  <c r="R64" i="5"/>
  <c r="Q65" i="5"/>
  <c r="R65" i="5"/>
  <c r="Q66" i="5"/>
  <c r="R66" i="5"/>
  <c r="Q67" i="5"/>
  <c r="R67" i="5"/>
  <c r="Q68" i="5"/>
  <c r="R68" i="5"/>
  <c r="Q69" i="5"/>
  <c r="R69" i="5"/>
  <c r="Q70" i="5"/>
  <c r="R70" i="5"/>
  <c r="Q71" i="5"/>
  <c r="R71" i="5"/>
  <c r="Q72" i="5"/>
  <c r="R72" i="5"/>
  <c r="Q73" i="5"/>
  <c r="R73" i="5"/>
  <c r="Q74" i="5"/>
  <c r="R74" i="5"/>
  <c r="Q75" i="5"/>
  <c r="R75" i="5"/>
  <c r="Q76" i="5"/>
  <c r="R76" i="5"/>
  <c r="Q77" i="5"/>
  <c r="R77" i="5"/>
  <c r="Q78" i="5"/>
  <c r="R78" i="5"/>
  <c r="Q79" i="5"/>
  <c r="R79" i="5"/>
  <c r="Q80" i="5"/>
  <c r="R80" i="5"/>
  <c r="Q81" i="5"/>
  <c r="R81" i="5"/>
  <c r="Q82" i="5"/>
  <c r="R82" i="5"/>
  <c r="Q83" i="5"/>
  <c r="R83" i="5"/>
  <c r="Q84" i="5"/>
  <c r="R84" i="5"/>
  <c r="Q85" i="5"/>
  <c r="R85" i="5"/>
  <c r="Q86" i="5"/>
  <c r="R86" i="5"/>
  <c r="Q87" i="5"/>
  <c r="R87" i="5"/>
  <c r="Q88" i="5"/>
  <c r="R88" i="5"/>
  <c r="Q89" i="5"/>
  <c r="R89" i="5"/>
  <c r="Q90" i="5"/>
  <c r="R90" i="5"/>
  <c r="Q91" i="5"/>
  <c r="R91" i="5"/>
  <c r="Q92" i="5"/>
  <c r="R92" i="5"/>
  <c r="Q93" i="5"/>
  <c r="R93" i="5"/>
  <c r="Q94" i="5"/>
  <c r="R94" i="5"/>
  <c r="Q95" i="5"/>
  <c r="R95" i="5"/>
  <c r="Q96" i="5"/>
  <c r="R96" i="5"/>
  <c r="Q97" i="5"/>
  <c r="R97" i="5"/>
  <c r="Q98" i="5"/>
  <c r="R98" i="5"/>
  <c r="Q99" i="5"/>
  <c r="R99" i="5"/>
  <c r="Q100" i="5"/>
  <c r="R100" i="5"/>
  <c r="Q101" i="5"/>
  <c r="R101" i="5"/>
  <c r="Q102" i="5"/>
  <c r="R102" i="5"/>
  <c r="Q103" i="5"/>
  <c r="R103" i="5"/>
  <c r="Q104" i="5"/>
  <c r="R104" i="5"/>
  <c r="Q105" i="5"/>
  <c r="R105" i="5"/>
  <c r="Q106" i="5"/>
  <c r="R106" i="5"/>
  <c r="Q107" i="5"/>
  <c r="R107" i="5"/>
  <c r="Q108" i="5"/>
  <c r="R108" i="5"/>
  <c r="Q109" i="5"/>
  <c r="R109" i="5"/>
  <c r="Q110" i="5"/>
  <c r="R110" i="5"/>
  <c r="Q111" i="5"/>
  <c r="R111" i="5"/>
  <c r="Q112" i="5"/>
  <c r="R112" i="5"/>
  <c r="Q113" i="5"/>
  <c r="R113" i="5"/>
  <c r="Q114" i="5"/>
  <c r="R114" i="5"/>
  <c r="Q115" i="5"/>
  <c r="R115" i="5"/>
  <c r="Q116" i="5"/>
  <c r="R116" i="5"/>
  <c r="Q117" i="5"/>
  <c r="R117" i="5"/>
  <c r="Q118" i="5"/>
  <c r="R118" i="5"/>
  <c r="Q119" i="5"/>
  <c r="R119" i="5"/>
  <c r="Q120" i="5"/>
  <c r="R120" i="5"/>
  <c r="Q121" i="5"/>
  <c r="R121" i="5"/>
  <c r="Q122" i="5"/>
  <c r="R122" i="5"/>
  <c r="Q123" i="5"/>
  <c r="R123" i="5"/>
  <c r="Q124" i="5"/>
  <c r="R124" i="5"/>
  <c r="Q125" i="5"/>
  <c r="R125" i="5"/>
  <c r="Q126" i="5"/>
  <c r="R126" i="5"/>
  <c r="Q127" i="5"/>
  <c r="R127" i="5"/>
  <c r="Q128" i="5"/>
  <c r="R128" i="5"/>
  <c r="Q129" i="5"/>
  <c r="R129" i="5"/>
  <c r="Q130" i="5"/>
  <c r="R130" i="5"/>
  <c r="Q131" i="5"/>
  <c r="R131" i="5"/>
  <c r="Q132" i="5"/>
  <c r="R132" i="5"/>
  <c r="Q133" i="5"/>
  <c r="R133" i="5"/>
  <c r="Q134" i="5"/>
  <c r="R134" i="5"/>
  <c r="Q135" i="5"/>
  <c r="R135" i="5"/>
  <c r="Q136" i="5"/>
  <c r="R136" i="5"/>
  <c r="Q137" i="5"/>
  <c r="R137" i="5"/>
  <c r="Q138" i="5"/>
  <c r="R138" i="5"/>
  <c r="Q139" i="5"/>
  <c r="R139" i="5"/>
  <c r="Q140" i="5"/>
  <c r="R140" i="5"/>
  <c r="Q141" i="5"/>
  <c r="R141" i="5"/>
  <c r="Q142" i="5"/>
  <c r="R142" i="5"/>
  <c r="Q143" i="5"/>
  <c r="R143" i="5"/>
  <c r="Q144" i="5"/>
  <c r="R144" i="5"/>
  <c r="Q145" i="5"/>
  <c r="R145" i="5"/>
  <c r="Q146" i="5"/>
  <c r="R146" i="5"/>
  <c r="Q147" i="5"/>
  <c r="R147" i="5"/>
  <c r="Q148" i="5"/>
  <c r="R148" i="5"/>
  <c r="Q149" i="5"/>
  <c r="R149" i="5"/>
  <c r="Q150" i="5"/>
  <c r="R150" i="5"/>
  <c r="Q151" i="5"/>
  <c r="R151" i="5"/>
  <c r="Q152" i="5"/>
  <c r="R152" i="5"/>
  <c r="N4" i="5"/>
  <c r="O4" i="5"/>
  <c r="N5" i="5"/>
  <c r="O5" i="5"/>
  <c r="N6" i="5"/>
  <c r="O6" i="5"/>
  <c r="N7" i="5"/>
  <c r="O7" i="5"/>
  <c r="N8" i="5"/>
  <c r="O8" i="5"/>
  <c r="N9" i="5"/>
  <c r="O9" i="5"/>
  <c r="N10" i="5"/>
  <c r="O10" i="5"/>
  <c r="N11" i="5"/>
  <c r="O11" i="5"/>
  <c r="N12" i="5"/>
  <c r="O12" i="5"/>
  <c r="N13" i="5"/>
  <c r="O13" i="5"/>
  <c r="N14" i="5"/>
  <c r="O14" i="5"/>
  <c r="N15" i="5"/>
  <c r="O15" i="5"/>
  <c r="N16" i="5"/>
  <c r="O16" i="5"/>
  <c r="N17" i="5"/>
  <c r="O17" i="5"/>
  <c r="N18" i="5"/>
  <c r="O18" i="5"/>
  <c r="N19" i="5"/>
  <c r="O19" i="5"/>
  <c r="N20" i="5"/>
  <c r="O20" i="5"/>
  <c r="N21" i="5"/>
  <c r="O21" i="5"/>
  <c r="N22" i="5"/>
  <c r="O22" i="5"/>
  <c r="N23" i="5"/>
  <c r="O23" i="5"/>
  <c r="N24" i="5"/>
  <c r="O24" i="5"/>
  <c r="N25" i="5"/>
  <c r="O25" i="5"/>
  <c r="N26" i="5"/>
  <c r="O26" i="5"/>
  <c r="N27" i="5"/>
  <c r="O27" i="5"/>
  <c r="N28" i="5"/>
  <c r="O28" i="5"/>
  <c r="N29" i="5"/>
  <c r="O29" i="5"/>
  <c r="N30" i="5"/>
  <c r="O30" i="5"/>
  <c r="N31" i="5"/>
  <c r="O31" i="5"/>
  <c r="N32" i="5"/>
  <c r="O32" i="5"/>
  <c r="N33" i="5"/>
  <c r="O33" i="5"/>
  <c r="N34" i="5"/>
  <c r="O34" i="5"/>
  <c r="N35" i="5"/>
  <c r="O35" i="5"/>
  <c r="N36" i="5"/>
  <c r="O36" i="5"/>
  <c r="N37" i="5"/>
  <c r="O37" i="5"/>
  <c r="N38" i="5"/>
  <c r="O38" i="5"/>
  <c r="N39" i="5"/>
  <c r="O39" i="5"/>
  <c r="N40" i="5"/>
  <c r="O40" i="5"/>
  <c r="N41" i="5"/>
  <c r="O41" i="5"/>
  <c r="N42" i="5"/>
  <c r="O42" i="5"/>
  <c r="N43" i="5"/>
  <c r="O43" i="5"/>
  <c r="N44" i="5"/>
  <c r="O44" i="5"/>
  <c r="N45" i="5"/>
  <c r="O45" i="5"/>
  <c r="N46" i="5"/>
  <c r="O46" i="5"/>
  <c r="N47" i="5"/>
  <c r="O47" i="5"/>
  <c r="N48" i="5"/>
  <c r="O48" i="5"/>
  <c r="N49" i="5"/>
  <c r="O49" i="5"/>
  <c r="N50" i="5"/>
  <c r="O50" i="5"/>
  <c r="N51" i="5"/>
  <c r="O51" i="5"/>
  <c r="N52" i="5"/>
  <c r="O52" i="5"/>
  <c r="N53" i="5"/>
  <c r="O53" i="5"/>
  <c r="N54" i="5"/>
  <c r="O54" i="5"/>
  <c r="N55" i="5"/>
  <c r="O55" i="5"/>
  <c r="N56" i="5"/>
  <c r="O56" i="5"/>
  <c r="N57" i="5"/>
  <c r="O57" i="5"/>
  <c r="N58" i="5"/>
  <c r="O58" i="5"/>
  <c r="N59" i="5"/>
  <c r="O59" i="5"/>
  <c r="N60" i="5"/>
  <c r="O60" i="5"/>
  <c r="N61" i="5"/>
  <c r="O61" i="5"/>
  <c r="N62" i="5"/>
  <c r="O62" i="5"/>
  <c r="N63" i="5"/>
  <c r="O63" i="5"/>
  <c r="N64" i="5"/>
  <c r="O64" i="5"/>
  <c r="N65" i="5"/>
  <c r="O65" i="5"/>
  <c r="N66" i="5"/>
  <c r="O66" i="5"/>
  <c r="N67" i="5"/>
  <c r="O67" i="5"/>
  <c r="N68" i="5"/>
  <c r="O68" i="5"/>
  <c r="N69" i="5"/>
  <c r="O69" i="5"/>
  <c r="N70" i="5"/>
  <c r="O70" i="5"/>
  <c r="N71" i="5"/>
  <c r="O71" i="5"/>
  <c r="N72" i="5"/>
  <c r="O72" i="5"/>
  <c r="N73" i="5"/>
  <c r="O73" i="5"/>
  <c r="N74" i="5"/>
  <c r="O74" i="5"/>
  <c r="N75" i="5"/>
  <c r="O75" i="5"/>
  <c r="N76" i="5"/>
  <c r="O76" i="5"/>
  <c r="N77" i="5"/>
  <c r="O77" i="5"/>
  <c r="N78" i="5"/>
  <c r="O78" i="5"/>
  <c r="N79" i="5"/>
  <c r="O79" i="5"/>
  <c r="N80" i="5"/>
  <c r="O80" i="5"/>
  <c r="N81" i="5"/>
  <c r="O81" i="5"/>
  <c r="N82" i="5"/>
  <c r="O82" i="5"/>
  <c r="N83" i="5"/>
  <c r="O83" i="5"/>
  <c r="N84" i="5"/>
  <c r="O84" i="5"/>
  <c r="N85" i="5"/>
  <c r="O85" i="5"/>
  <c r="N86" i="5"/>
  <c r="O86" i="5"/>
  <c r="N87" i="5"/>
  <c r="O87" i="5"/>
  <c r="N88" i="5"/>
  <c r="O88" i="5"/>
  <c r="N89" i="5"/>
  <c r="O89" i="5"/>
  <c r="N90" i="5"/>
  <c r="O90" i="5"/>
  <c r="N91" i="5"/>
  <c r="O91" i="5"/>
  <c r="N92" i="5"/>
  <c r="O92" i="5"/>
  <c r="N93" i="5"/>
  <c r="O93" i="5"/>
  <c r="N94" i="5"/>
  <c r="O94" i="5"/>
  <c r="N95" i="5"/>
  <c r="O95" i="5"/>
  <c r="N96" i="5"/>
  <c r="O96" i="5"/>
  <c r="N97" i="5"/>
  <c r="O97" i="5"/>
  <c r="N98" i="5"/>
  <c r="O98" i="5"/>
  <c r="N99" i="5"/>
  <c r="O99" i="5"/>
  <c r="N100" i="5"/>
  <c r="O100" i="5"/>
  <c r="N101" i="5"/>
  <c r="O101" i="5"/>
  <c r="N102" i="5"/>
  <c r="O102" i="5"/>
  <c r="N103" i="5"/>
  <c r="O103" i="5"/>
  <c r="N104" i="5"/>
  <c r="O104" i="5"/>
  <c r="N105" i="5"/>
  <c r="O105" i="5"/>
  <c r="N106" i="5"/>
  <c r="O106" i="5"/>
  <c r="N107" i="5"/>
  <c r="O107" i="5"/>
  <c r="N108" i="5"/>
  <c r="O108" i="5"/>
  <c r="N109" i="5"/>
  <c r="O109" i="5"/>
  <c r="N110" i="5"/>
  <c r="O110" i="5"/>
  <c r="N111" i="5"/>
  <c r="O111" i="5"/>
  <c r="N112" i="5"/>
  <c r="O112" i="5"/>
  <c r="N113" i="5"/>
  <c r="O113" i="5"/>
  <c r="N114" i="5"/>
  <c r="O114" i="5"/>
  <c r="N115" i="5"/>
  <c r="O115" i="5"/>
  <c r="N116" i="5"/>
  <c r="O116" i="5"/>
  <c r="N117" i="5"/>
  <c r="O117" i="5"/>
  <c r="N118" i="5"/>
  <c r="O118" i="5"/>
  <c r="N119" i="5"/>
  <c r="O119" i="5"/>
  <c r="N120" i="5"/>
  <c r="O120" i="5"/>
  <c r="N121" i="5"/>
  <c r="O121" i="5"/>
  <c r="N122" i="5"/>
  <c r="O122" i="5"/>
  <c r="N123" i="5"/>
  <c r="O123" i="5"/>
  <c r="N124" i="5"/>
  <c r="O124" i="5"/>
  <c r="N125" i="5"/>
  <c r="O125" i="5"/>
  <c r="N126" i="5"/>
  <c r="O126" i="5"/>
  <c r="N127" i="5"/>
  <c r="O127" i="5"/>
  <c r="N128" i="5"/>
  <c r="O128" i="5"/>
  <c r="N129" i="5"/>
  <c r="O129" i="5"/>
  <c r="N130" i="5"/>
  <c r="O130" i="5"/>
  <c r="N131" i="5"/>
  <c r="O131" i="5"/>
  <c r="N132" i="5"/>
  <c r="O132" i="5"/>
  <c r="N133" i="5"/>
  <c r="O133" i="5"/>
  <c r="N134" i="5"/>
  <c r="O134" i="5"/>
  <c r="N135" i="5"/>
  <c r="O135" i="5"/>
  <c r="N136" i="5"/>
  <c r="O136" i="5"/>
  <c r="N137" i="5"/>
  <c r="O137" i="5"/>
  <c r="N138" i="5"/>
  <c r="O138" i="5"/>
  <c r="N139" i="5"/>
  <c r="O139" i="5"/>
  <c r="N140" i="5"/>
  <c r="O140" i="5"/>
  <c r="N141" i="5"/>
  <c r="O141" i="5"/>
  <c r="N142" i="5"/>
  <c r="O142" i="5"/>
  <c r="N143" i="5"/>
  <c r="O143" i="5"/>
  <c r="N144" i="5"/>
  <c r="O144" i="5"/>
  <c r="N145" i="5"/>
  <c r="O145" i="5"/>
  <c r="N146" i="5"/>
  <c r="O146" i="5"/>
  <c r="N147" i="5"/>
  <c r="O147" i="5"/>
  <c r="N148" i="5"/>
  <c r="O148" i="5"/>
  <c r="N149" i="5"/>
  <c r="O149" i="5"/>
  <c r="N150" i="5"/>
  <c r="O150" i="5"/>
  <c r="N151" i="5"/>
  <c r="O151" i="5"/>
  <c r="N152" i="5"/>
  <c r="O152" i="5"/>
  <c r="F4" i="5"/>
  <c r="G4" i="5"/>
  <c r="H4" i="5"/>
  <c r="I4" i="5"/>
  <c r="J4" i="5"/>
  <c r="K4" i="5"/>
  <c r="L4" i="5"/>
  <c r="F5" i="5"/>
  <c r="G5" i="5"/>
  <c r="H5" i="5"/>
  <c r="I5" i="5"/>
  <c r="J5" i="5"/>
  <c r="K5" i="5"/>
  <c r="L5" i="5"/>
  <c r="F6" i="5"/>
  <c r="G6" i="5"/>
  <c r="H6" i="5"/>
  <c r="I6" i="5"/>
  <c r="J6" i="5"/>
  <c r="K6" i="5"/>
  <c r="L6" i="5"/>
  <c r="F7" i="5"/>
  <c r="G7" i="5"/>
  <c r="H7" i="5"/>
  <c r="I7" i="5"/>
  <c r="J7" i="5"/>
  <c r="K7" i="5"/>
  <c r="L7" i="5"/>
  <c r="F8" i="5"/>
  <c r="G8" i="5"/>
  <c r="H8" i="5"/>
  <c r="I8" i="5"/>
  <c r="J8" i="5"/>
  <c r="K8" i="5"/>
  <c r="L8" i="5"/>
  <c r="F9" i="5"/>
  <c r="G9" i="5"/>
  <c r="H9" i="5"/>
  <c r="I9" i="5"/>
  <c r="J9" i="5"/>
  <c r="K9" i="5"/>
  <c r="L9" i="5"/>
  <c r="F10" i="5"/>
  <c r="G10" i="5"/>
  <c r="H10" i="5"/>
  <c r="I10" i="5"/>
  <c r="J10" i="5"/>
  <c r="K10" i="5"/>
  <c r="L10" i="5"/>
  <c r="F11" i="5"/>
  <c r="G11" i="5"/>
  <c r="H11" i="5"/>
  <c r="I11" i="5"/>
  <c r="J11" i="5"/>
  <c r="K11" i="5"/>
  <c r="L11" i="5"/>
  <c r="F12" i="5"/>
  <c r="G12" i="5"/>
  <c r="H12" i="5"/>
  <c r="I12" i="5"/>
  <c r="J12" i="5"/>
  <c r="K12" i="5"/>
  <c r="L12" i="5"/>
  <c r="F13" i="5"/>
  <c r="G13" i="5"/>
  <c r="H13" i="5"/>
  <c r="I13" i="5"/>
  <c r="J13" i="5"/>
  <c r="K13" i="5"/>
  <c r="L13" i="5"/>
  <c r="F14" i="5"/>
  <c r="G14" i="5"/>
  <c r="H14" i="5"/>
  <c r="I14" i="5"/>
  <c r="J14" i="5"/>
  <c r="K14" i="5"/>
  <c r="L14" i="5"/>
  <c r="F15" i="5"/>
  <c r="G15" i="5"/>
  <c r="H15" i="5"/>
  <c r="I15" i="5"/>
  <c r="J15" i="5"/>
  <c r="K15" i="5"/>
  <c r="L15" i="5"/>
  <c r="F16" i="5"/>
  <c r="G16" i="5"/>
  <c r="H16" i="5"/>
  <c r="I16" i="5"/>
  <c r="J16" i="5"/>
  <c r="K16" i="5"/>
  <c r="L16" i="5"/>
  <c r="F17" i="5"/>
  <c r="G17" i="5"/>
  <c r="H17" i="5"/>
  <c r="I17" i="5"/>
  <c r="J17" i="5"/>
  <c r="K17" i="5"/>
  <c r="L17" i="5"/>
  <c r="F18" i="5"/>
  <c r="G18" i="5"/>
  <c r="H18" i="5"/>
  <c r="I18" i="5"/>
  <c r="J18" i="5"/>
  <c r="K18" i="5"/>
  <c r="L18" i="5"/>
  <c r="F19" i="5"/>
  <c r="G19" i="5"/>
  <c r="H19" i="5"/>
  <c r="I19" i="5"/>
  <c r="J19" i="5"/>
  <c r="K19" i="5"/>
  <c r="L19" i="5"/>
  <c r="F20" i="5"/>
  <c r="G20" i="5"/>
  <c r="H20" i="5"/>
  <c r="I20" i="5"/>
  <c r="J20" i="5"/>
  <c r="K20" i="5"/>
  <c r="L20" i="5"/>
  <c r="F21" i="5"/>
  <c r="G21" i="5"/>
  <c r="H21" i="5"/>
  <c r="I21" i="5"/>
  <c r="J21" i="5"/>
  <c r="K21" i="5"/>
  <c r="L21" i="5"/>
  <c r="F22" i="5"/>
  <c r="G22" i="5"/>
  <c r="H22" i="5"/>
  <c r="I22" i="5"/>
  <c r="J22" i="5"/>
  <c r="K22" i="5"/>
  <c r="L22" i="5"/>
  <c r="F23" i="5"/>
  <c r="G23" i="5"/>
  <c r="H23" i="5"/>
  <c r="I23" i="5"/>
  <c r="J23" i="5"/>
  <c r="K23" i="5"/>
  <c r="L23" i="5"/>
  <c r="F24" i="5"/>
  <c r="G24" i="5"/>
  <c r="H24" i="5"/>
  <c r="I24" i="5"/>
  <c r="J24" i="5"/>
  <c r="K24" i="5"/>
  <c r="L24" i="5"/>
  <c r="F25" i="5"/>
  <c r="G25" i="5"/>
  <c r="H25" i="5"/>
  <c r="I25" i="5"/>
  <c r="J25" i="5"/>
  <c r="K25" i="5"/>
  <c r="L25" i="5"/>
  <c r="F26" i="5"/>
  <c r="G26" i="5"/>
  <c r="H26" i="5"/>
  <c r="I26" i="5"/>
  <c r="J26" i="5"/>
  <c r="K26" i="5"/>
  <c r="L26" i="5"/>
  <c r="F27" i="5"/>
  <c r="G27" i="5"/>
  <c r="H27" i="5"/>
  <c r="I27" i="5"/>
  <c r="J27" i="5"/>
  <c r="K27" i="5"/>
  <c r="L27" i="5"/>
  <c r="F28" i="5"/>
  <c r="G28" i="5"/>
  <c r="H28" i="5"/>
  <c r="I28" i="5"/>
  <c r="J28" i="5"/>
  <c r="K28" i="5"/>
  <c r="L28" i="5"/>
  <c r="F29" i="5"/>
  <c r="G29" i="5"/>
  <c r="H29" i="5"/>
  <c r="I29" i="5"/>
  <c r="J29" i="5"/>
  <c r="K29" i="5"/>
  <c r="L29" i="5"/>
  <c r="F30" i="5"/>
  <c r="G30" i="5"/>
  <c r="H30" i="5"/>
  <c r="I30" i="5"/>
  <c r="J30" i="5"/>
  <c r="K30" i="5"/>
  <c r="L30" i="5"/>
  <c r="F31" i="5"/>
  <c r="G31" i="5"/>
  <c r="H31" i="5"/>
  <c r="I31" i="5"/>
  <c r="J31" i="5"/>
  <c r="K31" i="5"/>
  <c r="L31" i="5"/>
  <c r="F32" i="5"/>
  <c r="G32" i="5"/>
  <c r="H32" i="5"/>
  <c r="I32" i="5"/>
  <c r="J32" i="5"/>
  <c r="K32" i="5"/>
  <c r="L32" i="5"/>
  <c r="F33" i="5"/>
  <c r="G33" i="5"/>
  <c r="H33" i="5"/>
  <c r="I33" i="5"/>
  <c r="J33" i="5"/>
  <c r="K33" i="5"/>
  <c r="L33" i="5"/>
  <c r="F34" i="5"/>
  <c r="G34" i="5"/>
  <c r="H34" i="5"/>
  <c r="I34" i="5"/>
  <c r="J34" i="5"/>
  <c r="K34" i="5"/>
  <c r="L34" i="5"/>
  <c r="F35" i="5"/>
  <c r="G35" i="5"/>
  <c r="H35" i="5"/>
  <c r="I35" i="5"/>
  <c r="J35" i="5"/>
  <c r="K35" i="5"/>
  <c r="L35" i="5"/>
  <c r="F36" i="5"/>
  <c r="G36" i="5"/>
  <c r="H36" i="5"/>
  <c r="I36" i="5"/>
  <c r="J36" i="5"/>
  <c r="K36" i="5"/>
  <c r="L36" i="5"/>
  <c r="F37" i="5"/>
  <c r="G37" i="5"/>
  <c r="H37" i="5"/>
  <c r="I37" i="5"/>
  <c r="J37" i="5"/>
  <c r="K37" i="5"/>
  <c r="L37" i="5"/>
  <c r="F38" i="5"/>
  <c r="G38" i="5"/>
  <c r="H38" i="5"/>
  <c r="I38" i="5"/>
  <c r="J38" i="5"/>
  <c r="K38" i="5"/>
  <c r="L38" i="5"/>
  <c r="F39" i="5"/>
  <c r="G39" i="5"/>
  <c r="H39" i="5"/>
  <c r="I39" i="5"/>
  <c r="J39" i="5"/>
  <c r="K39" i="5"/>
  <c r="L39" i="5"/>
  <c r="F40" i="5"/>
  <c r="G40" i="5"/>
  <c r="H40" i="5"/>
  <c r="I40" i="5"/>
  <c r="J40" i="5"/>
  <c r="K40" i="5"/>
  <c r="L40" i="5"/>
  <c r="F41" i="5"/>
  <c r="G41" i="5"/>
  <c r="H41" i="5"/>
  <c r="I41" i="5"/>
  <c r="J41" i="5"/>
  <c r="K41" i="5"/>
  <c r="L41" i="5"/>
  <c r="F42" i="5"/>
  <c r="G42" i="5"/>
  <c r="H42" i="5"/>
  <c r="I42" i="5"/>
  <c r="J42" i="5"/>
  <c r="K42" i="5"/>
  <c r="L42" i="5"/>
  <c r="F43" i="5"/>
  <c r="G43" i="5"/>
  <c r="H43" i="5"/>
  <c r="I43" i="5"/>
  <c r="J43" i="5"/>
  <c r="K43" i="5"/>
  <c r="L43" i="5"/>
  <c r="F44" i="5"/>
  <c r="G44" i="5"/>
  <c r="H44" i="5"/>
  <c r="I44" i="5"/>
  <c r="J44" i="5"/>
  <c r="K44" i="5"/>
  <c r="L44" i="5"/>
  <c r="F45" i="5"/>
  <c r="G45" i="5"/>
  <c r="H45" i="5"/>
  <c r="I45" i="5"/>
  <c r="J45" i="5"/>
  <c r="K45" i="5"/>
  <c r="L45" i="5"/>
  <c r="F46" i="5"/>
  <c r="G46" i="5"/>
  <c r="H46" i="5"/>
  <c r="I46" i="5"/>
  <c r="J46" i="5"/>
  <c r="K46" i="5"/>
  <c r="L46" i="5"/>
  <c r="F47" i="5"/>
  <c r="G47" i="5"/>
  <c r="H47" i="5"/>
  <c r="I47" i="5"/>
  <c r="J47" i="5"/>
  <c r="K47" i="5"/>
  <c r="L47" i="5"/>
  <c r="F48" i="5"/>
  <c r="G48" i="5"/>
  <c r="H48" i="5"/>
  <c r="I48" i="5"/>
  <c r="J48" i="5"/>
  <c r="K48" i="5"/>
  <c r="L48" i="5"/>
  <c r="F49" i="5"/>
  <c r="G49" i="5"/>
  <c r="H49" i="5"/>
  <c r="I49" i="5"/>
  <c r="J49" i="5"/>
  <c r="K49" i="5"/>
  <c r="L49" i="5"/>
  <c r="F50" i="5"/>
  <c r="G50" i="5"/>
  <c r="H50" i="5"/>
  <c r="I50" i="5"/>
  <c r="J50" i="5"/>
  <c r="K50" i="5"/>
  <c r="L50" i="5"/>
  <c r="F51" i="5"/>
  <c r="G51" i="5"/>
  <c r="H51" i="5"/>
  <c r="I51" i="5"/>
  <c r="J51" i="5"/>
  <c r="K51" i="5"/>
  <c r="L51" i="5"/>
  <c r="F52" i="5"/>
  <c r="G52" i="5"/>
  <c r="H52" i="5"/>
  <c r="I52" i="5"/>
  <c r="J52" i="5"/>
  <c r="K52" i="5"/>
  <c r="L52" i="5"/>
  <c r="F53" i="5"/>
  <c r="G53" i="5"/>
  <c r="H53" i="5"/>
  <c r="I53" i="5"/>
  <c r="J53" i="5"/>
  <c r="K53" i="5"/>
  <c r="L53" i="5"/>
  <c r="F54" i="5"/>
  <c r="G54" i="5"/>
  <c r="H54" i="5"/>
  <c r="I54" i="5"/>
  <c r="J54" i="5"/>
  <c r="K54" i="5"/>
  <c r="L54" i="5"/>
  <c r="F55" i="5"/>
  <c r="G55" i="5"/>
  <c r="H55" i="5"/>
  <c r="I55" i="5"/>
  <c r="J55" i="5"/>
  <c r="K55" i="5"/>
  <c r="L55" i="5"/>
  <c r="F56" i="5"/>
  <c r="G56" i="5"/>
  <c r="H56" i="5"/>
  <c r="I56" i="5"/>
  <c r="J56" i="5"/>
  <c r="K56" i="5"/>
  <c r="L56" i="5"/>
  <c r="F57" i="5"/>
  <c r="G57" i="5"/>
  <c r="H57" i="5"/>
  <c r="I57" i="5"/>
  <c r="J57" i="5"/>
  <c r="K57" i="5"/>
  <c r="L57" i="5"/>
  <c r="F58" i="5"/>
  <c r="G58" i="5"/>
  <c r="H58" i="5"/>
  <c r="I58" i="5"/>
  <c r="J58" i="5"/>
  <c r="K58" i="5"/>
  <c r="L58" i="5"/>
  <c r="F59" i="5"/>
  <c r="G59" i="5"/>
  <c r="H59" i="5"/>
  <c r="I59" i="5"/>
  <c r="J59" i="5"/>
  <c r="K59" i="5"/>
  <c r="L59" i="5"/>
  <c r="F60" i="5"/>
  <c r="G60" i="5"/>
  <c r="H60" i="5"/>
  <c r="I60" i="5"/>
  <c r="J60" i="5"/>
  <c r="K60" i="5"/>
  <c r="L60" i="5"/>
  <c r="F61" i="5"/>
  <c r="G61" i="5"/>
  <c r="H61" i="5"/>
  <c r="I61" i="5"/>
  <c r="J61" i="5"/>
  <c r="K61" i="5"/>
  <c r="L61" i="5"/>
  <c r="F62" i="5"/>
  <c r="G62" i="5"/>
  <c r="H62" i="5"/>
  <c r="I62" i="5"/>
  <c r="J62" i="5"/>
  <c r="K62" i="5"/>
  <c r="L62" i="5"/>
  <c r="F63" i="5"/>
  <c r="G63" i="5"/>
  <c r="H63" i="5"/>
  <c r="I63" i="5"/>
  <c r="J63" i="5"/>
  <c r="K63" i="5"/>
  <c r="L63" i="5"/>
  <c r="F64" i="5"/>
  <c r="G64" i="5"/>
  <c r="H64" i="5"/>
  <c r="I64" i="5"/>
  <c r="J64" i="5"/>
  <c r="K64" i="5"/>
  <c r="L64" i="5"/>
  <c r="F65" i="5"/>
  <c r="G65" i="5"/>
  <c r="H65" i="5"/>
  <c r="I65" i="5"/>
  <c r="J65" i="5"/>
  <c r="K65" i="5"/>
  <c r="L65" i="5"/>
  <c r="F66" i="5"/>
  <c r="G66" i="5"/>
  <c r="H66" i="5"/>
  <c r="I66" i="5"/>
  <c r="J66" i="5"/>
  <c r="K66" i="5"/>
  <c r="L66" i="5"/>
  <c r="F67" i="5"/>
  <c r="G67" i="5"/>
  <c r="H67" i="5"/>
  <c r="I67" i="5"/>
  <c r="J67" i="5"/>
  <c r="K67" i="5"/>
  <c r="L67" i="5"/>
  <c r="F68" i="5"/>
  <c r="G68" i="5"/>
  <c r="H68" i="5"/>
  <c r="I68" i="5"/>
  <c r="J68" i="5"/>
  <c r="K68" i="5"/>
  <c r="L68" i="5"/>
  <c r="F69" i="5"/>
  <c r="G69" i="5"/>
  <c r="H69" i="5"/>
  <c r="I69" i="5"/>
  <c r="J69" i="5"/>
  <c r="K69" i="5"/>
  <c r="L69" i="5"/>
  <c r="F70" i="5"/>
  <c r="G70" i="5"/>
  <c r="H70" i="5"/>
  <c r="I70" i="5"/>
  <c r="J70" i="5"/>
  <c r="K70" i="5"/>
  <c r="L70" i="5"/>
  <c r="F71" i="5"/>
  <c r="G71" i="5"/>
  <c r="H71" i="5"/>
  <c r="I71" i="5"/>
  <c r="J71" i="5"/>
  <c r="K71" i="5"/>
  <c r="L71" i="5"/>
  <c r="F72" i="5"/>
  <c r="G72" i="5"/>
  <c r="H72" i="5"/>
  <c r="I72" i="5"/>
  <c r="J72" i="5"/>
  <c r="K72" i="5"/>
  <c r="L72" i="5"/>
  <c r="F73" i="5"/>
  <c r="G73" i="5"/>
  <c r="H73" i="5"/>
  <c r="I73" i="5"/>
  <c r="J73" i="5"/>
  <c r="K73" i="5"/>
  <c r="L73" i="5"/>
  <c r="F74" i="5"/>
  <c r="G74" i="5"/>
  <c r="H74" i="5"/>
  <c r="I74" i="5"/>
  <c r="J74" i="5"/>
  <c r="K74" i="5"/>
  <c r="L74" i="5"/>
  <c r="F75" i="5"/>
  <c r="G75" i="5"/>
  <c r="H75" i="5"/>
  <c r="I75" i="5"/>
  <c r="J75" i="5"/>
  <c r="K75" i="5"/>
  <c r="L75" i="5"/>
  <c r="F76" i="5"/>
  <c r="G76" i="5"/>
  <c r="H76" i="5"/>
  <c r="I76" i="5"/>
  <c r="J76" i="5"/>
  <c r="K76" i="5"/>
  <c r="L76" i="5"/>
  <c r="F77" i="5"/>
  <c r="G77" i="5"/>
  <c r="H77" i="5"/>
  <c r="I77" i="5"/>
  <c r="J77" i="5"/>
  <c r="K77" i="5"/>
  <c r="L77" i="5"/>
  <c r="F78" i="5"/>
  <c r="G78" i="5"/>
  <c r="H78" i="5"/>
  <c r="I78" i="5"/>
  <c r="J78" i="5"/>
  <c r="K78" i="5"/>
  <c r="L78" i="5"/>
  <c r="F79" i="5"/>
  <c r="G79" i="5"/>
  <c r="H79" i="5"/>
  <c r="I79" i="5"/>
  <c r="J79" i="5"/>
  <c r="K79" i="5"/>
  <c r="L79" i="5"/>
  <c r="F80" i="5"/>
  <c r="G80" i="5"/>
  <c r="H80" i="5"/>
  <c r="I80" i="5"/>
  <c r="J80" i="5"/>
  <c r="K80" i="5"/>
  <c r="L80" i="5"/>
  <c r="F81" i="5"/>
  <c r="G81" i="5"/>
  <c r="H81" i="5"/>
  <c r="I81" i="5"/>
  <c r="J81" i="5"/>
  <c r="K81" i="5"/>
  <c r="L81" i="5"/>
  <c r="F82" i="5"/>
  <c r="G82" i="5"/>
  <c r="H82" i="5"/>
  <c r="I82" i="5"/>
  <c r="J82" i="5"/>
  <c r="K82" i="5"/>
  <c r="L82" i="5"/>
  <c r="F83" i="5"/>
  <c r="G83" i="5"/>
  <c r="H83" i="5"/>
  <c r="I83" i="5"/>
  <c r="J83" i="5"/>
  <c r="K83" i="5"/>
  <c r="L83" i="5"/>
  <c r="F84" i="5"/>
  <c r="G84" i="5"/>
  <c r="H84" i="5"/>
  <c r="I84" i="5"/>
  <c r="J84" i="5"/>
  <c r="K84" i="5"/>
  <c r="L84" i="5"/>
  <c r="F85" i="5"/>
  <c r="G85" i="5"/>
  <c r="H85" i="5"/>
  <c r="I85" i="5"/>
  <c r="J85" i="5"/>
  <c r="K85" i="5"/>
  <c r="L85" i="5"/>
  <c r="F86" i="5"/>
  <c r="G86" i="5"/>
  <c r="H86" i="5"/>
  <c r="I86" i="5"/>
  <c r="J86" i="5"/>
  <c r="K86" i="5"/>
  <c r="L86" i="5"/>
  <c r="F87" i="5"/>
  <c r="G87" i="5"/>
  <c r="H87" i="5"/>
  <c r="I87" i="5"/>
  <c r="J87" i="5"/>
  <c r="K87" i="5"/>
  <c r="L87" i="5"/>
  <c r="F88" i="5"/>
  <c r="G88" i="5"/>
  <c r="H88" i="5"/>
  <c r="I88" i="5"/>
  <c r="J88" i="5"/>
  <c r="K88" i="5"/>
  <c r="L88" i="5"/>
  <c r="F89" i="5"/>
  <c r="G89" i="5"/>
  <c r="H89" i="5"/>
  <c r="I89" i="5"/>
  <c r="J89" i="5"/>
  <c r="K89" i="5"/>
  <c r="L89" i="5"/>
  <c r="F90" i="5"/>
  <c r="G90" i="5"/>
  <c r="H90" i="5"/>
  <c r="I90" i="5"/>
  <c r="J90" i="5"/>
  <c r="K90" i="5"/>
  <c r="L90" i="5"/>
  <c r="F91" i="5"/>
  <c r="G91" i="5"/>
  <c r="H91" i="5"/>
  <c r="I91" i="5"/>
  <c r="J91" i="5"/>
  <c r="K91" i="5"/>
  <c r="L91" i="5"/>
  <c r="F92" i="5"/>
  <c r="G92" i="5"/>
  <c r="H92" i="5"/>
  <c r="I92" i="5"/>
  <c r="J92" i="5"/>
  <c r="K92" i="5"/>
  <c r="L92" i="5"/>
  <c r="F93" i="5"/>
  <c r="G93" i="5"/>
  <c r="H93" i="5"/>
  <c r="I93" i="5"/>
  <c r="J93" i="5"/>
  <c r="K93" i="5"/>
  <c r="L93" i="5"/>
  <c r="F94" i="5"/>
  <c r="G94" i="5"/>
  <c r="H94" i="5"/>
  <c r="I94" i="5"/>
  <c r="J94" i="5"/>
  <c r="K94" i="5"/>
  <c r="L94" i="5"/>
  <c r="F95" i="5"/>
  <c r="G95" i="5"/>
  <c r="H95" i="5"/>
  <c r="I95" i="5"/>
  <c r="J95" i="5"/>
  <c r="K95" i="5"/>
  <c r="L95" i="5"/>
  <c r="F96" i="5"/>
  <c r="G96" i="5"/>
  <c r="H96" i="5"/>
  <c r="I96" i="5"/>
  <c r="J96" i="5"/>
  <c r="K96" i="5"/>
  <c r="L96" i="5"/>
  <c r="F97" i="5"/>
  <c r="G97" i="5"/>
  <c r="H97" i="5"/>
  <c r="I97" i="5"/>
  <c r="J97" i="5"/>
  <c r="K97" i="5"/>
  <c r="L97" i="5"/>
  <c r="F98" i="5"/>
  <c r="G98" i="5"/>
  <c r="H98" i="5"/>
  <c r="I98" i="5"/>
  <c r="J98" i="5"/>
  <c r="K98" i="5"/>
  <c r="L98" i="5"/>
  <c r="F99" i="5"/>
  <c r="G99" i="5"/>
  <c r="H99" i="5"/>
  <c r="I99" i="5"/>
  <c r="J99" i="5"/>
  <c r="K99" i="5"/>
  <c r="L99" i="5"/>
  <c r="F100" i="5"/>
  <c r="G100" i="5"/>
  <c r="H100" i="5"/>
  <c r="I100" i="5"/>
  <c r="J100" i="5"/>
  <c r="K100" i="5"/>
  <c r="L100" i="5"/>
  <c r="F101" i="5"/>
  <c r="G101" i="5"/>
  <c r="H101" i="5"/>
  <c r="I101" i="5"/>
  <c r="J101" i="5"/>
  <c r="K101" i="5"/>
  <c r="L101" i="5"/>
  <c r="F102" i="5"/>
  <c r="G102" i="5"/>
  <c r="H102" i="5"/>
  <c r="I102" i="5"/>
  <c r="J102" i="5"/>
  <c r="K102" i="5"/>
  <c r="L102" i="5"/>
  <c r="F103" i="5"/>
  <c r="G103" i="5"/>
  <c r="H103" i="5"/>
  <c r="I103" i="5"/>
  <c r="J103" i="5"/>
  <c r="K103" i="5"/>
  <c r="L103" i="5"/>
  <c r="F104" i="5"/>
  <c r="G104" i="5"/>
  <c r="H104" i="5"/>
  <c r="I104" i="5"/>
  <c r="J104" i="5"/>
  <c r="K104" i="5"/>
  <c r="L104" i="5"/>
  <c r="F105" i="5"/>
  <c r="G105" i="5"/>
  <c r="H105" i="5"/>
  <c r="I105" i="5"/>
  <c r="J105" i="5"/>
  <c r="K105" i="5"/>
  <c r="L105" i="5"/>
  <c r="F106" i="5"/>
  <c r="G106" i="5"/>
  <c r="H106" i="5"/>
  <c r="I106" i="5"/>
  <c r="J106" i="5"/>
  <c r="K106" i="5"/>
  <c r="L106" i="5"/>
  <c r="F107" i="5"/>
  <c r="G107" i="5"/>
  <c r="H107" i="5"/>
  <c r="I107" i="5"/>
  <c r="J107" i="5"/>
  <c r="K107" i="5"/>
  <c r="L107" i="5"/>
  <c r="F108" i="5"/>
  <c r="G108" i="5"/>
  <c r="H108" i="5"/>
  <c r="I108" i="5"/>
  <c r="J108" i="5"/>
  <c r="K108" i="5"/>
  <c r="L108" i="5"/>
  <c r="F109" i="5"/>
  <c r="G109" i="5"/>
  <c r="H109" i="5"/>
  <c r="I109" i="5"/>
  <c r="J109" i="5"/>
  <c r="K109" i="5"/>
  <c r="L109" i="5"/>
  <c r="F110" i="5"/>
  <c r="G110" i="5"/>
  <c r="H110" i="5"/>
  <c r="I110" i="5"/>
  <c r="J110" i="5"/>
  <c r="K110" i="5"/>
  <c r="L110" i="5"/>
  <c r="F111" i="5"/>
  <c r="G111" i="5"/>
  <c r="H111" i="5"/>
  <c r="I111" i="5"/>
  <c r="J111" i="5"/>
  <c r="K111" i="5"/>
  <c r="L111" i="5"/>
  <c r="F112" i="5"/>
  <c r="G112" i="5"/>
  <c r="H112" i="5"/>
  <c r="I112" i="5"/>
  <c r="J112" i="5"/>
  <c r="K112" i="5"/>
  <c r="L112" i="5"/>
  <c r="F113" i="5"/>
  <c r="G113" i="5"/>
  <c r="H113" i="5"/>
  <c r="I113" i="5"/>
  <c r="J113" i="5"/>
  <c r="K113" i="5"/>
  <c r="L113" i="5"/>
  <c r="F114" i="5"/>
  <c r="G114" i="5"/>
  <c r="H114" i="5"/>
  <c r="I114" i="5"/>
  <c r="J114" i="5"/>
  <c r="K114" i="5"/>
  <c r="L114" i="5"/>
  <c r="F115" i="5"/>
  <c r="G115" i="5"/>
  <c r="H115" i="5"/>
  <c r="I115" i="5"/>
  <c r="J115" i="5"/>
  <c r="K115" i="5"/>
  <c r="L115" i="5"/>
  <c r="F116" i="5"/>
  <c r="G116" i="5"/>
  <c r="H116" i="5"/>
  <c r="I116" i="5"/>
  <c r="J116" i="5"/>
  <c r="K116" i="5"/>
  <c r="L116" i="5"/>
  <c r="F117" i="5"/>
  <c r="G117" i="5"/>
  <c r="H117" i="5"/>
  <c r="I117" i="5"/>
  <c r="J117" i="5"/>
  <c r="K117" i="5"/>
  <c r="L117" i="5"/>
  <c r="F118" i="5"/>
  <c r="G118" i="5"/>
  <c r="H118" i="5"/>
  <c r="I118" i="5"/>
  <c r="J118" i="5"/>
  <c r="K118" i="5"/>
  <c r="L118" i="5"/>
  <c r="F119" i="5"/>
  <c r="G119" i="5"/>
  <c r="H119" i="5"/>
  <c r="I119" i="5"/>
  <c r="J119" i="5"/>
  <c r="K119" i="5"/>
  <c r="L119" i="5"/>
  <c r="F120" i="5"/>
  <c r="G120" i="5"/>
  <c r="H120" i="5"/>
  <c r="I120" i="5"/>
  <c r="J120" i="5"/>
  <c r="K120" i="5"/>
  <c r="L120" i="5"/>
  <c r="F121" i="5"/>
  <c r="G121" i="5"/>
  <c r="H121" i="5"/>
  <c r="I121" i="5"/>
  <c r="J121" i="5"/>
  <c r="K121" i="5"/>
  <c r="L121" i="5"/>
  <c r="F122" i="5"/>
  <c r="G122" i="5"/>
  <c r="H122" i="5"/>
  <c r="I122" i="5"/>
  <c r="J122" i="5"/>
  <c r="K122" i="5"/>
  <c r="L122" i="5"/>
  <c r="F123" i="5"/>
  <c r="G123" i="5"/>
  <c r="H123" i="5"/>
  <c r="I123" i="5"/>
  <c r="J123" i="5"/>
  <c r="K123" i="5"/>
  <c r="L123" i="5"/>
  <c r="F124" i="5"/>
  <c r="G124" i="5"/>
  <c r="H124" i="5"/>
  <c r="I124" i="5"/>
  <c r="J124" i="5"/>
  <c r="K124" i="5"/>
  <c r="L124" i="5"/>
  <c r="F125" i="5"/>
  <c r="G125" i="5"/>
  <c r="H125" i="5"/>
  <c r="I125" i="5"/>
  <c r="J125" i="5"/>
  <c r="K125" i="5"/>
  <c r="L125" i="5"/>
  <c r="F126" i="5"/>
  <c r="G126" i="5"/>
  <c r="H126" i="5"/>
  <c r="I126" i="5"/>
  <c r="J126" i="5"/>
  <c r="K126" i="5"/>
  <c r="L126" i="5"/>
  <c r="F127" i="5"/>
  <c r="G127" i="5"/>
  <c r="H127" i="5"/>
  <c r="I127" i="5"/>
  <c r="J127" i="5"/>
  <c r="K127" i="5"/>
  <c r="L127" i="5"/>
  <c r="F128" i="5"/>
  <c r="G128" i="5"/>
  <c r="H128" i="5"/>
  <c r="I128" i="5"/>
  <c r="J128" i="5"/>
  <c r="K128" i="5"/>
  <c r="L128" i="5"/>
  <c r="F129" i="5"/>
  <c r="G129" i="5"/>
  <c r="H129" i="5"/>
  <c r="I129" i="5"/>
  <c r="J129" i="5"/>
  <c r="K129" i="5"/>
  <c r="L129" i="5"/>
  <c r="F130" i="5"/>
  <c r="G130" i="5"/>
  <c r="H130" i="5"/>
  <c r="I130" i="5"/>
  <c r="J130" i="5"/>
  <c r="K130" i="5"/>
  <c r="L130" i="5"/>
  <c r="F131" i="5"/>
  <c r="G131" i="5"/>
  <c r="H131" i="5"/>
  <c r="I131" i="5"/>
  <c r="J131" i="5"/>
  <c r="K131" i="5"/>
  <c r="L131" i="5"/>
  <c r="F132" i="5"/>
  <c r="G132" i="5"/>
  <c r="H132" i="5"/>
  <c r="I132" i="5"/>
  <c r="J132" i="5"/>
  <c r="K132" i="5"/>
  <c r="L132" i="5"/>
  <c r="F133" i="5"/>
  <c r="G133" i="5"/>
  <c r="H133" i="5"/>
  <c r="I133" i="5"/>
  <c r="J133" i="5"/>
  <c r="K133" i="5"/>
  <c r="L133" i="5"/>
  <c r="F134" i="5"/>
  <c r="G134" i="5"/>
  <c r="H134" i="5"/>
  <c r="I134" i="5"/>
  <c r="J134" i="5"/>
  <c r="K134" i="5"/>
  <c r="L134" i="5"/>
  <c r="F135" i="5"/>
  <c r="G135" i="5"/>
  <c r="H135" i="5"/>
  <c r="I135" i="5"/>
  <c r="J135" i="5"/>
  <c r="K135" i="5"/>
  <c r="L135" i="5"/>
  <c r="F136" i="5"/>
  <c r="G136" i="5"/>
  <c r="H136" i="5"/>
  <c r="I136" i="5"/>
  <c r="J136" i="5"/>
  <c r="K136" i="5"/>
  <c r="L136" i="5"/>
  <c r="F137" i="5"/>
  <c r="G137" i="5"/>
  <c r="H137" i="5"/>
  <c r="I137" i="5"/>
  <c r="J137" i="5"/>
  <c r="K137" i="5"/>
  <c r="L137" i="5"/>
  <c r="F138" i="5"/>
  <c r="G138" i="5"/>
  <c r="H138" i="5"/>
  <c r="I138" i="5"/>
  <c r="J138" i="5"/>
  <c r="K138" i="5"/>
  <c r="L138" i="5"/>
  <c r="F139" i="5"/>
  <c r="G139" i="5"/>
  <c r="H139" i="5"/>
  <c r="I139" i="5"/>
  <c r="J139" i="5"/>
  <c r="K139" i="5"/>
  <c r="L139" i="5"/>
  <c r="F140" i="5"/>
  <c r="G140" i="5"/>
  <c r="H140" i="5"/>
  <c r="I140" i="5"/>
  <c r="J140" i="5"/>
  <c r="K140" i="5"/>
  <c r="L140" i="5"/>
  <c r="F141" i="5"/>
  <c r="G141" i="5"/>
  <c r="H141" i="5"/>
  <c r="I141" i="5"/>
  <c r="J141" i="5"/>
  <c r="K141" i="5"/>
  <c r="L141" i="5"/>
  <c r="F142" i="5"/>
  <c r="G142" i="5"/>
  <c r="H142" i="5"/>
  <c r="I142" i="5"/>
  <c r="J142" i="5"/>
  <c r="K142" i="5"/>
  <c r="L142" i="5"/>
  <c r="F143" i="5"/>
  <c r="G143" i="5"/>
  <c r="H143" i="5"/>
  <c r="I143" i="5"/>
  <c r="J143" i="5"/>
  <c r="K143" i="5"/>
  <c r="L143" i="5"/>
  <c r="F144" i="5"/>
  <c r="G144" i="5"/>
  <c r="H144" i="5"/>
  <c r="I144" i="5"/>
  <c r="J144" i="5"/>
  <c r="K144" i="5"/>
  <c r="L144" i="5"/>
  <c r="F145" i="5"/>
  <c r="G145" i="5"/>
  <c r="H145" i="5"/>
  <c r="I145" i="5"/>
  <c r="J145" i="5"/>
  <c r="K145" i="5"/>
  <c r="L145" i="5"/>
  <c r="F146" i="5"/>
  <c r="G146" i="5"/>
  <c r="H146" i="5"/>
  <c r="I146" i="5"/>
  <c r="J146" i="5"/>
  <c r="K146" i="5"/>
  <c r="L146" i="5"/>
  <c r="F147" i="5"/>
  <c r="G147" i="5"/>
  <c r="H147" i="5"/>
  <c r="I147" i="5"/>
  <c r="J147" i="5"/>
  <c r="K147" i="5"/>
  <c r="L147" i="5"/>
  <c r="F148" i="5"/>
  <c r="G148" i="5"/>
  <c r="H148" i="5"/>
  <c r="I148" i="5"/>
  <c r="J148" i="5"/>
  <c r="K148" i="5"/>
  <c r="L148" i="5"/>
  <c r="F149" i="5"/>
  <c r="G149" i="5"/>
  <c r="H149" i="5"/>
  <c r="I149" i="5"/>
  <c r="J149" i="5"/>
  <c r="K149" i="5"/>
  <c r="L149" i="5"/>
  <c r="F150" i="5"/>
  <c r="G150" i="5"/>
  <c r="H150" i="5"/>
  <c r="I150" i="5"/>
  <c r="J150" i="5"/>
  <c r="K150" i="5"/>
  <c r="L150" i="5"/>
  <c r="F151" i="5"/>
  <c r="G151" i="5"/>
  <c r="H151" i="5"/>
  <c r="I151" i="5"/>
  <c r="J151" i="5"/>
  <c r="K151" i="5"/>
  <c r="L151" i="5"/>
  <c r="F152" i="5"/>
  <c r="G152" i="5"/>
  <c r="H152" i="5"/>
  <c r="I152" i="5"/>
  <c r="J152" i="5"/>
  <c r="K152" i="5"/>
  <c r="L152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BP43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BP54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BP56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BP58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BP59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N63" i="5"/>
  <c r="BO63" i="5"/>
  <c r="BP63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BP64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P65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BI71" i="5"/>
  <c r="BJ71" i="5"/>
  <c r="BK71" i="5"/>
  <c r="BL71" i="5"/>
  <c r="BM71" i="5"/>
  <c r="BN71" i="5"/>
  <c r="BO71" i="5"/>
  <c r="BP71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BI72" i="5"/>
  <c r="BJ72" i="5"/>
  <c r="BK72" i="5"/>
  <c r="BL72" i="5"/>
  <c r="BM72" i="5"/>
  <c r="BN72" i="5"/>
  <c r="BO72" i="5"/>
  <c r="BP72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BI73" i="5"/>
  <c r="BJ73" i="5"/>
  <c r="BK73" i="5"/>
  <c r="BL73" i="5"/>
  <c r="BM73" i="5"/>
  <c r="BN73" i="5"/>
  <c r="BO73" i="5"/>
  <c r="BP73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BI75" i="5"/>
  <c r="BJ75" i="5"/>
  <c r="BK75" i="5"/>
  <c r="BL75" i="5"/>
  <c r="BM75" i="5"/>
  <c r="BN75" i="5"/>
  <c r="BO75" i="5"/>
  <c r="BP75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BI77" i="5"/>
  <c r="BJ77" i="5"/>
  <c r="BK77" i="5"/>
  <c r="BL77" i="5"/>
  <c r="BM77" i="5"/>
  <c r="BN77" i="5"/>
  <c r="BO77" i="5"/>
  <c r="BP77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BI78" i="5"/>
  <c r="BJ78" i="5"/>
  <c r="BK78" i="5"/>
  <c r="BL78" i="5"/>
  <c r="BM78" i="5"/>
  <c r="BN78" i="5"/>
  <c r="BO78" i="5"/>
  <c r="BP78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BI80" i="5"/>
  <c r="BJ80" i="5"/>
  <c r="BK80" i="5"/>
  <c r="BL80" i="5"/>
  <c r="BM80" i="5"/>
  <c r="BN80" i="5"/>
  <c r="BO80" i="5"/>
  <c r="BP80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BO82" i="5"/>
  <c r="BP82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BI86" i="5"/>
  <c r="BJ86" i="5"/>
  <c r="BK86" i="5"/>
  <c r="BL86" i="5"/>
  <c r="BM86" i="5"/>
  <c r="BN86" i="5"/>
  <c r="BO86" i="5"/>
  <c r="BP86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BH87" i="5"/>
  <c r="BI87" i="5"/>
  <c r="BJ87" i="5"/>
  <c r="BK87" i="5"/>
  <c r="BL87" i="5"/>
  <c r="BM87" i="5"/>
  <c r="BN87" i="5"/>
  <c r="BO87" i="5"/>
  <c r="BP87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BH88" i="5"/>
  <c r="BI88" i="5"/>
  <c r="BJ88" i="5"/>
  <c r="BK88" i="5"/>
  <c r="BL88" i="5"/>
  <c r="BM88" i="5"/>
  <c r="BN88" i="5"/>
  <c r="BO88" i="5"/>
  <c r="BP88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BI89" i="5"/>
  <c r="BJ89" i="5"/>
  <c r="BK89" i="5"/>
  <c r="BL89" i="5"/>
  <c r="BM89" i="5"/>
  <c r="BN89" i="5"/>
  <c r="BO89" i="5"/>
  <c r="BP89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BH90" i="5"/>
  <c r="BI90" i="5"/>
  <c r="BJ90" i="5"/>
  <c r="BK90" i="5"/>
  <c r="BL90" i="5"/>
  <c r="BM90" i="5"/>
  <c r="BN90" i="5"/>
  <c r="BO90" i="5"/>
  <c r="BP90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BH91" i="5"/>
  <c r="BI91" i="5"/>
  <c r="BJ91" i="5"/>
  <c r="BK91" i="5"/>
  <c r="BL91" i="5"/>
  <c r="BM91" i="5"/>
  <c r="BN91" i="5"/>
  <c r="BO91" i="5"/>
  <c r="BP91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BH92" i="5"/>
  <c r="BI92" i="5"/>
  <c r="BJ92" i="5"/>
  <c r="BK92" i="5"/>
  <c r="BL92" i="5"/>
  <c r="BM92" i="5"/>
  <c r="BN92" i="5"/>
  <c r="BO92" i="5"/>
  <c r="BP92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BH93" i="5"/>
  <c r="BI93" i="5"/>
  <c r="BJ93" i="5"/>
  <c r="BK93" i="5"/>
  <c r="BL93" i="5"/>
  <c r="BM93" i="5"/>
  <c r="BN93" i="5"/>
  <c r="BO93" i="5"/>
  <c r="BP93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BH94" i="5"/>
  <c r="BI94" i="5"/>
  <c r="BJ94" i="5"/>
  <c r="BK94" i="5"/>
  <c r="BL94" i="5"/>
  <c r="BM94" i="5"/>
  <c r="BN94" i="5"/>
  <c r="BO94" i="5"/>
  <c r="BP94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BH95" i="5"/>
  <c r="BI95" i="5"/>
  <c r="BJ95" i="5"/>
  <c r="BK95" i="5"/>
  <c r="BL95" i="5"/>
  <c r="BM95" i="5"/>
  <c r="BN95" i="5"/>
  <c r="BO95" i="5"/>
  <c r="BP95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BH96" i="5"/>
  <c r="BI96" i="5"/>
  <c r="BJ96" i="5"/>
  <c r="BK96" i="5"/>
  <c r="BL96" i="5"/>
  <c r="BM96" i="5"/>
  <c r="BN96" i="5"/>
  <c r="BO96" i="5"/>
  <c r="BP96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BH97" i="5"/>
  <c r="BI97" i="5"/>
  <c r="BJ97" i="5"/>
  <c r="BK97" i="5"/>
  <c r="BL97" i="5"/>
  <c r="BM97" i="5"/>
  <c r="BN97" i="5"/>
  <c r="BO97" i="5"/>
  <c r="BP97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BH98" i="5"/>
  <c r="BI98" i="5"/>
  <c r="BJ98" i="5"/>
  <c r="BK98" i="5"/>
  <c r="BL98" i="5"/>
  <c r="BM98" i="5"/>
  <c r="BN98" i="5"/>
  <c r="BO98" i="5"/>
  <c r="BP98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BH99" i="5"/>
  <c r="BI99" i="5"/>
  <c r="BJ99" i="5"/>
  <c r="BK99" i="5"/>
  <c r="BL99" i="5"/>
  <c r="BM99" i="5"/>
  <c r="BN99" i="5"/>
  <c r="BO99" i="5"/>
  <c r="BP99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BH100" i="5"/>
  <c r="BI100" i="5"/>
  <c r="BJ100" i="5"/>
  <c r="BK100" i="5"/>
  <c r="BL100" i="5"/>
  <c r="BM100" i="5"/>
  <c r="BN100" i="5"/>
  <c r="BO100" i="5"/>
  <c r="BP100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BH101" i="5"/>
  <c r="BI101" i="5"/>
  <c r="BJ101" i="5"/>
  <c r="BK101" i="5"/>
  <c r="BL101" i="5"/>
  <c r="BM101" i="5"/>
  <c r="BN101" i="5"/>
  <c r="BO101" i="5"/>
  <c r="BP101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F102" i="5"/>
  <c r="BG102" i="5"/>
  <c r="BH102" i="5"/>
  <c r="BI102" i="5"/>
  <c r="BJ102" i="5"/>
  <c r="BK102" i="5"/>
  <c r="BL102" i="5"/>
  <c r="BM102" i="5"/>
  <c r="BN102" i="5"/>
  <c r="BO102" i="5"/>
  <c r="BP102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BD103" i="5"/>
  <c r="BE103" i="5"/>
  <c r="BF103" i="5"/>
  <c r="BG103" i="5"/>
  <c r="BH103" i="5"/>
  <c r="BI103" i="5"/>
  <c r="BJ103" i="5"/>
  <c r="BK103" i="5"/>
  <c r="BL103" i="5"/>
  <c r="BM103" i="5"/>
  <c r="BN103" i="5"/>
  <c r="BO103" i="5"/>
  <c r="BP103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AZ104" i="5"/>
  <c r="BA104" i="5"/>
  <c r="BB104" i="5"/>
  <c r="BC104" i="5"/>
  <c r="BD104" i="5"/>
  <c r="BE104" i="5"/>
  <c r="BF104" i="5"/>
  <c r="BG104" i="5"/>
  <c r="BH104" i="5"/>
  <c r="BI104" i="5"/>
  <c r="BJ104" i="5"/>
  <c r="BK104" i="5"/>
  <c r="BL104" i="5"/>
  <c r="BM104" i="5"/>
  <c r="BN104" i="5"/>
  <c r="BO104" i="5"/>
  <c r="BP104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BD105" i="5"/>
  <c r="BE105" i="5"/>
  <c r="BF105" i="5"/>
  <c r="BG105" i="5"/>
  <c r="BH105" i="5"/>
  <c r="BI105" i="5"/>
  <c r="BJ105" i="5"/>
  <c r="BK105" i="5"/>
  <c r="BL105" i="5"/>
  <c r="BM105" i="5"/>
  <c r="BN105" i="5"/>
  <c r="BO105" i="5"/>
  <c r="BP105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BE106" i="5"/>
  <c r="BF106" i="5"/>
  <c r="BG106" i="5"/>
  <c r="BH106" i="5"/>
  <c r="BI106" i="5"/>
  <c r="BJ106" i="5"/>
  <c r="BK106" i="5"/>
  <c r="BL106" i="5"/>
  <c r="BM106" i="5"/>
  <c r="BN106" i="5"/>
  <c r="BO106" i="5"/>
  <c r="BP106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F107" i="5"/>
  <c r="BG107" i="5"/>
  <c r="BH107" i="5"/>
  <c r="BI107" i="5"/>
  <c r="BJ107" i="5"/>
  <c r="BK107" i="5"/>
  <c r="BL107" i="5"/>
  <c r="BM107" i="5"/>
  <c r="BN107" i="5"/>
  <c r="BO107" i="5"/>
  <c r="BP107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BE108" i="5"/>
  <c r="BF108" i="5"/>
  <c r="BG108" i="5"/>
  <c r="BH108" i="5"/>
  <c r="BI108" i="5"/>
  <c r="BJ108" i="5"/>
  <c r="BK108" i="5"/>
  <c r="BL108" i="5"/>
  <c r="BM108" i="5"/>
  <c r="BN108" i="5"/>
  <c r="BO108" i="5"/>
  <c r="BP108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F109" i="5"/>
  <c r="BG109" i="5"/>
  <c r="BH109" i="5"/>
  <c r="BI109" i="5"/>
  <c r="BJ109" i="5"/>
  <c r="BK109" i="5"/>
  <c r="BL109" i="5"/>
  <c r="BM109" i="5"/>
  <c r="BN109" i="5"/>
  <c r="BO109" i="5"/>
  <c r="BP109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F110" i="5"/>
  <c r="BG110" i="5"/>
  <c r="BH110" i="5"/>
  <c r="BI110" i="5"/>
  <c r="BJ110" i="5"/>
  <c r="BK110" i="5"/>
  <c r="BL110" i="5"/>
  <c r="BM110" i="5"/>
  <c r="BN110" i="5"/>
  <c r="BO110" i="5"/>
  <c r="BP110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AZ111" i="5"/>
  <c r="BA111" i="5"/>
  <c r="BB111" i="5"/>
  <c r="BC111" i="5"/>
  <c r="BD111" i="5"/>
  <c r="BE111" i="5"/>
  <c r="BF111" i="5"/>
  <c r="BG111" i="5"/>
  <c r="BH111" i="5"/>
  <c r="BI111" i="5"/>
  <c r="BJ111" i="5"/>
  <c r="BK111" i="5"/>
  <c r="BL111" i="5"/>
  <c r="BM111" i="5"/>
  <c r="BN111" i="5"/>
  <c r="BO111" i="5"/>
  <c r="BP111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AZ112" i="5"/>
  <c r="BA112" i="5"/>
  <c r="BB112" i="5"/>
  <c r="BC112" i="5"/>
  <c r="BD112" i="5"/>
  <c r="BE112" i="5"/>
  <c r="BF112" i="5"/>
  <c r="BG112" i="5"/>
  <c r="BH112" i="5"/>
  <c r="BI112" i="5"/>
  <c r="BJ112" i="5"/>
  <c r="BK112" i="5"/>
  <c r="BL112" i="5"/>
  <c r="BM112" i="5"/>
  <c r="BN112" i="5"/>
  <c r="BO112" i="5"/>
  <c r="BP112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Y113" i="5"/>
  <c r="AZ113" i="5"/>
  <c r="BA113" i="5"/>
  <c r="BB113" i="5"/>
  <c r="BC113" i="5"/>
  <c r="BD113" i="5"/>
  <c r="BE113" i="5"/>
  <c r="BF113" i="5"/>
  <c r="BG113" i="5"/>
  <c r="BH113" i="5"/>
  <c r="BI113" i="5"/>
  <c r="BJ113" i="5"/>
  <c r="BK113" i="5"/>
  <c r="BL113" i="5"/>
  <c r="BM113" i="5"/>
  <c r="BN113" i="5"/>
  <c r="BO113" i="5"/>
  <c r="BP113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AZ114" i="5"/>
  <c r="BA114" i="5"/>
  <c r="BB114" i="5"/>
  <c r="BC114" i="5"/>
  <c r="BD114" i="5"/>
  <c r="BE114" i="5"/>
  <c r="BF114" i="5"/>
  <c r="BG114" i="5"/>
  <c r="BH114" i="5"/>
  <c r="BI114" i="5"/>
  <c r="BJ114" i="5"/>
  <c r="BK114" i="5"/>
  <c r="BL114" i="5"/>
  <c r="BM114" i="5"/>
  <c r="BN114" i="5"/>
  <c r="BO114" i="5"/>
  <c r="BP114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AZ115" i="5"/>
  <c r="BA115" i="5"/>
  <c r="BB115" i="5"/>
  <c r="BC115" i="5"/>
  <c r="BD115" i="5"/>
  <c r="BE115" i="5"/>
  <c r="BF115" i="5"/>
  <c r="BG115" i="5"/>
  <c r="BH115" i="5"/>
  <c r="BI115" i="5"/>
  <c r="BJ115" i="5"/>
  <c r="BK115" i="5"/>
  <c r="BL115" i="5"/>
  <c r="BM115" i="5"/>
  <c r="BN115" i="5"/>
  <c r="BO115" i="5"/>
  <c r="BP115" i="5"/>
  <c r="AM116" i="5"/>
  <c r="AN116" i="5"/>
  <c r="AO116" i="5"/>
  <c r="AP116" i="5"/>
  <c r="AQ116" i="5"/>
  <c r="AR116" i="5"/>
  <c r="AS116" i="5"/>
  <c r="AT116" i="5"/>
  <c r="AU116" i="5"/>
  <c r="AV116" i="5"/>
  <c r="AW116" i="5"/>
  <c r="AX116" i="5"/>
  <c r="AY116" i="5"/>
  <c r="AZ116" i="5"/>
  <c r="BA116" i="5"/>
  <c r="BB116" i="5"/>
  <c r="BC116" i="5"/>
  <c r="BD116" i="5"/>
  <c r="BE116" i="5"/>
  <c r="BF116" i="5"/>
  <c r="BG116" i="5"/>
  <c r="BH116" i="5"/>
  <c r="BI116" i="5"/>
  <c r="BJ116" i="5"/>
  <c r="BK116" i="5"/>
  <c r="BL116" i="5"/>
  <c r="BM116" i="5"/>
  <c r="BN116" i="5"/>
  <c r="BO116" i="5"/>
  <c r="BP116" i="5"/>
  <c r="AM117" i="5"/>
  <c r="AN117" i="5"/>
  <c r="AO117" i="5"/>
  <c r="AP117" i="5"/>
  <c r="AQ117" i="5"/>
  <c r="AR117" i="5"/>
  <c r="AS117" i="5"/>
  <c r="AT117" i="5"/>
  <c r="AU117" i="5"/>
  <c r="AV117" i="5"/>
  <c r="AW117" i="5"/>
  <c r="AX117" i="5"/>
  <c r="AY117" i="5"/>
  <c r="AZ117" i="5"/>
  <c r="BA117" i="5"/>
  <c r="BB117" i="5"/>
  <c r="BC117" i="5"/>
  <c r="BD117" i="5"/>
  <c r="BE117" i="5"/>
  <c r="BF117" i="5"/>
  <c r="BG117" i="5"/>
  <c r="BH117" i="5"/>
  <c r="BI117" i="5"/>
  <c r="BJ117" i="5"/>
  <c r="BK117" i="5"/>
  <c r="BL117" i="5"/>
  <c r="BM117" i="5"/>
  <c r="BN117" i="5"/>
  <c r="BO117" i="5"/>
  <c r="BP117" i="5"/>
  <c r="AM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F118" i="5"/>
  <c r="BG118" i="5"/>
  <c r="BH118" i="5"/>
  <c r="BI118" i="5"/>
  <c r="BJ118" i="5"/>
  <c r="BK118" i="5"/>
  <c r="BL118" i="5"/>
  <c r="BM118" i="5"/>
  <c r="BN118" i="5"/>
  <c r="BO118" i="5"/>
  <c r="BP118" i="5"/>
  <c r="AM119" i="5"/>
  <c r="AN119" i="5"/>
  <c r="AO119" i="5"/>
  <c r="AP119" i="5"/>
  <c r="AQ119" i="5"/>
  <c r="AR119" i="5"/>
  <c r="AS119" i="5"/>
  <c r="AT119" i="5"/>
  <c r="AU119" i="5"/>
  <c r="AV119" i="5"/>
  <c r="AW119" i="5"/>
  <c r="AX119" i="5"/>
  <c r="AY119" i="5"/>
  <c r="AZ119" i="5"/>
  <c r="BA119" i="5"/>
  <c r="BB119" i="5"/>
  <c r="BC119" i="5"/>
  <c r="BD119" i="5"/>
  <c r="BE119" i="5"/>
  <c r="BF119" i="5"/>
  <c r="BG119" i="5"/>
  <c r="BH119" i="5"/>
  <c r="BI119" i="5"/>
  <c r="BJ119" i="5"/>
  <c r="BK119" i="5"/>
  <c r="BL119" i="5"/>
  <c r="BM119" i="5"/>
  <c r="BN119" i="5"/>
  <c r="BO119" i="5"/>
  <c r="BP119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F120" i="5"/>
  <c r="BG120" i="5"/>
  <c r="BH120" i="5"/>
  <c r="BI120" i="5"/>
  <c r="BJ120" i="5"/>
  <c r="BK120" i="5"/>
  <c r="BL120" i="5"/>
  <c r="BM120" i="5"/>
  <c r="BN120" i="5"/>
  <c r="BO120" i="5"/>
  <c r="BP120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AY121" i="5"/>
  <c r="AZ121" i="5"/>
  <c r="BA121" i="5"/>
  <c r="BB121" i="5"/>
  <c r="BC121" i="5"/>
  <c r="BD121" i="5"/>
  <c r="BE121" i="5"/>
  <c r="BF121" i="5"/>
  <c r="BG121" i="5"/>
  <c r="BH121" i="5"/>
  <c r="BI121" i="5"/>
  <c r="BJ121" i="5"/>
  <c r="BK121" i="5"/>
  <c r="BL121" i="5"/>
  <c r="BM121" i="5"/>
  <c r="BN121" i="5"/>
  <c r="BO121" i="5"/>
  <c r="BP121" i="5"/>
  <c r="AM122" i="5"/>
  <c r="AN122" i="5"/>
  <c r="AO122" i="5"/>
  <c r="AP122" i="5"/>
  <c r="AQ122" i="5"/>
  <c r="AR122" i="5"/>
  <c r="AS122" i="5"/>
  <c r="AT122" i="5"/>
  <c r="AU122" i="5"/>
  <c r="AV122" i="5"/>
  <c r="AW122" i="5"/>
  <c r="AX122" i="5"/>
  <c r="AY122" i="5"/>
  <c r="AZ122" i="5"/>
  <c r="BA122" i="5"/>
  <c r="BB122" i="5"/>
  <c r="BC122" i="5"/>
  <c r="BD122" i="5"/>
  <c r="BE122" i="5"/>
  <c r="BF122" i="5"/>
  <c r="BG122" i="5"/>
  <c r="BH122" i="5"/>
  <c r="BI122" i="5"/>
  <c r="BJ122" i="5"/>
  <c r="BK122" i="5"/>
  <c r="BL122" i="5"/>
  <c r="BM122" i="5"/>
  <c r="BN122" i="5"/>
  <c r="BO122" i="5"/>
  <c r="BP122" i="5"/>
  <c r="AM123" i="5"/>
  <c r="AN123" i="5"/>
  <c r="AO123" i="5"/>
  <c r="AP123" i="5"/>
  <c r="AQ123" i="5"/>
  <c r="AR123" i="5"/>
  <c r="AS123" i="5"/>
  <c r="AT123" i="5"/>
  <c r="AU123" i="5"/>
  <c r="AV123" i="5"/>
  <c r="AW123" i="5"/>
  <c r="AX123" i="5"/>
  <c r="AY123" i="5"/>
  <c r="AZ123" i="5"/>
  <c r="BA123" i="5"/>
  <c r="BB123" i="5"/>
  <c r="BC123" i="5"/>
  <c r="BD123" i="5"/>
  <c r="BE123" i="5"/>
  <c r="BF123" i="5"/>
  <c r="BG123" i="5"/>
  <c r="BH123" i="5"/>
  <c r="BI123" i="5"/>
  <c r="BJ123" i="5"/>
  <c r="BK123" i="5"/>
  <c r="BL123" i="5"/>
  <c r="BM123" i="5"/>
  <c r="BN123" i="5"/>
  <c r="BO123" i="5"/>
  <c r="BP123" i="5"/>
  <c r="AM124" i="5"/>
  <c r="AN124" i="5"/>
  <c r="AO124" i="5"/>
  <c r="AP124" i="5"/>
  <c r="AQ124" i="5"/>
  <c r="AR124" i="5"/>
  <c r="AS124" i="5"/>
  <c r="AT124" i="5"/>
  <c r="AU124" i="5"/>
  <c r="AV124" i="5"/>
  <c r="AW124" i="5"/>
  <c r="AX124" i="5"/>
  <c r="AY124" i="5"/>
  <c r="AZ124" i="5"/>
  <c r="BA124" i="5"/>
  <c r="BB124" i="5"/>
  <c r="BC124" i="5"/>
  <c r="BD124" i="5"/>
  <c r="BE124" i="5"/>
  <c r="BF124" i="5"/>
  <c r="BG124" i="5"/>
  <c r="BH124" i="5"/>
  <c r="BI124" i="5"/>
  <c r="BJ124" i="5"/>
  <c r="BK124" i="5"/>
  <c r="BL124" i="5"/>
  <c r="BM124" i="5"/>
  <c r="BN124" i="5"/>
  <c r="BO124" i="5"/>
  <c r="BP124" i="5"/>
  <c r="AM125" i="5"/>
  <c r="AN125" i="5"/>
  <c r="AO125" i="5"/>
  <c r="AP125" i="5"/>
  <c r="AQ125" i="5"/>
  <c r="AR125" i="5"/>
  <c r="AS125" i="5"/>
  <c r="AT125" i="5"/>
  <c r="AU125" i="5"/>
  <c r="AV125" i="5"/>
  <c r="AW125" i="5"/>
  <c r="AX125" i="5"/>
  <c r="AY125" i="5"/>
  <c r="AZ125" i="5"/>
  <c r="BA125" i="5"/>
  <c r="BB125" i="5"/>
  <c r="BC125" i="5"/>
  <c r="BD125" i="5"/>
  <c r="BE125" i="5"/>
  <c r="BF125" i="5"/>
  <c r="BG125" i="5"/>
  <c r="BH125" i="5"/>
  <c r="BI125" i="5"/>
  <c r="BJ125" i="5"/>
  <c r="BK125" i="5"/>
  <c r="BL125" i="5"/>
  <c r="BM125" i="5"/>
  <c r="BN125" i="5"/>
  <c r="BO125" i="5"/>
  <c r="BP125" i="5"/>
  <c r="AM126" i="5"/>
  <c r="AN126" i="5"/>
  <c r="AO126" i="5"/>
  <c r="AP126" i="5"/>
  <c r="AQ126" i="5"/>
  <c r="AR126" i="5"/>
  <c r="AS126" i="5"/>
  <c r="AT126" i="5"/>
  <c r="AU126" i="5"/>
  <c r="AV126" i="5"/>
  <c r="AW126" i="5"/>
  <c r="AX126" i="5"/>
  <c r="AY126" i="5"/>
  <c r="AZ126" i="5"/>
  <c r="BA126" i="5"/>
  <c r="BB126" i="5"/>
  <c r="BC126" i="5"/>
  <c r="BD126" i="5"/>
  <c r="BE126" i="5"/>
  <c r="BF126" i="5"/>
  <c r="BG126" i="5"/>
  <c r="BH126" i="5"/>
  <c r="BI126" i="5"/>
  <c r="BJ126" i="5"/>
  <c r="BK126" i="5"/>
  <c r="BL126" i="5"/>
  <c r="BM126" i="5"/>
  <c r="BN126" i="5"/>
  <c r="BO126" i="5"/>
  <c r="BP126" i="5"/>
  <c r="AM127" i="5"/>
  <c r="AN127" i="5"/>
  <c r="AO127" i="5"/>
  <c r="AP127" i="5"/>
  <c r="AQ127" i="5"/>
  <c r="AR127" i="5"/>
  <c r="AS127" i="5"/>
  <c r="AT127" i="5"/>
  <c r="AU127" i="5"/>
  <c r="AV127" i="5"/>
  <c r="AW127" i="5"/>
  <c r="AX127" i="5"/>
  <c r="AY127" i="5"/>
  <c r="AZ127" i="5"/>
  <c r="BA127" i="5"/>
  <c r="BB127" i="5"/>
  <c r="BC127" i="5"/>
  <c r="BD127" i="5"/>
  <c r="BE127" i="5"/>
  <c r="BF127" i="5"/>
  <c r="BG127" i="5"/>
  <c r="BH127" i="5"/>
  <c r="BI127" i="5"/>
  <c r="BJ127" i="5"/>
  <c r="BK127" i="5"/>
  <c r="BL127" i="5"/>
  <c r="BM127" i="5"/>
  <c r="BN127" i="5"/>
  <c r="BO127" i="5"/>
  <c r="BP127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Y128" i="5"/>
  <c r="AZ128" i="5"/>
  <c r="BA128" i="5"/>
  <c r="BB128" i="5"/>
  <c r="BC128" i="5"/>
  <c r="BD128" i="5"/>
  <c r="BE128" i="5"/>
  <c r="BF128" i="5"/>
  <c r="BG128" i="5"/>
  <c r="BH128" i="5"/>
  <c r="BI128" i="5"/>
  <c r="BJ128" i="5"/>
  <c r="BK128" i="5"/>
  <c r="BL128" i="5"/>
  <c r="BM128" i="5"/>
  <c r="BN128" i="5"/>
  <c r="BO128" i="5"/>
  <c r="BP128" i="5"/>
  <c r="AM129" i="5"/>
  <c r="AN129" i="5"/>
  <c r="AO129" i="5"/>
  <c r="AP129" i="5"/>
  <c r="AQ129" i="5"/>
  <c r="AR129" i="5"/>
  <c r="AS129" i="5"/>
  <c r="AT129" i="5"/>
  <c r="AU129" i="5"/>
  <c r="AV129" i="5"/>
  <c r="AW129" i="5"/>
  <c r="AX129" i="5"/>
  <c r="AY129" i="5"/>
  <c r="AZ129" i="5"/>
  <c r="BA129" i="5"/>
  <c r="BB129" i="5"/>
  <c r="BC129" i="5"/>
  <c r="BD129" i="5"/>
  <c r="BE129" i="5"/>
  <c r="BF129" i="5"/>
  <c r="BG129" i="5"/>
  <c r="BH129" i="5"/>
  <c r="BI129" i="5"/>
  <c r="BJ129" i="5"/>
  <c r="BK129" i="5"/>
  <c r="BL129" i="5"/>
  <c r="BM129" i="5"/>
  <c r="BN129" i="5"/>
  <c r="BO129" i="5"/>
  <c r="BP129" i="5"/>
  <c r="AM130" i="5"/>
  <c r="AN130" i="5"/>
  <c r="AO130" i="5"/>
  <c r="AP130" i="5"/>
  <c r="AQ130" i="5"/>
  <c r="AR130" i="5"/>
  <c r="AS130" i="5"/>
  <c r="AT130" i="5"/>
  <c r="AU130" i="5"/>
  <c r="AV130" i="5"/>
  <c r="AW130" i="5"/>
  <c r="AX130" i="5"/>
  <c r="AY130" i="5"/>
  <c r="AZ130" i="5"/>
  <c r="BA130" i="5"/>
  <c r="BB130" i="5"/>
  <c r="BC130" i="5"/>
  <c r="BD130" i="5"/>
  <c r="BE130" i="5"/>
  <c r="BF130" i="5"/>
  <c r="BG130" i="5"/>
  <c r="BH130" i="5"/>
  <c r="BI130" i="5"/>
  <c r="BJ130" i="5"/>
  <c r="BK130" i="5"/>
  <c r="BL130" i="5"/>
  <c r="BM130" i="5"/>
  <c r="BN130" i="5"/>
  <c r="BO130" i="5"/>
  <c r="BP130" i="5"/>
  <c r="AM131" i="5"/>
  <c r="AN131" i="5"/>
  <c r="AO131" i="5"/>
  <c r="AP131" i="5"/>
  <c r="AQ131" i="5"/>
  <c r="AR131" i="5"/>
  <c r="AS131" i="5"/>
  <c r="AT131" i="5"/>
  <c r="AU131" i="5"/>
  <c r="AV131" i="5"/>
  <c r="AW131" i="5"/>
  <c r="AX131" i="5"/>
  <c r="AY131" i="5"/>
  <c r="AZ131" i="5"/>
  <c r="BA131" i="5"/>
  <c r="BB131" i="5"/>
  <c r="BC131" i="5"/>
  <c r="BD131" i="5"/>
  <c r="BE131" i="5"/>
  <c r="BF131" i="5"/>
  <c r="BG131" i="5"/>
  <c r="BH131" i="5"/>
  <c r="BI131" i="5"/>
  <c r="BJ131" i="5"/>
  <c r="BK131" i="5"/>
  <c r="BL131" i="5"/>
  <c r="BM131" i="5"/>
  <c r="BN131" i="5"/>
  <c r="BO131" i="5"/>
  <c r="BP131" i="5"/>
  <c r="AM132" i="5"/>
  <c r="AN132" i="5"/>
  <c r="AO132" i="5"/>
  <c r="AP132" i="5"/>
  <c r="AQ132" i="5"/>
  <c r="AR132" i="5"/>
  <c r="AS132" i="5"/>
  <c r="AT132" i="5"/>
  <c r="AU132" i="5"/>
  <c r="AV132" i="5"/>
  <c r="AW132" i="5"/>
  <c r="AX132" i="5"/>
  <c r="AY132" i="5"/>
  <c r="AZ132" i="5"/>
  <c r="BA132" i="5"/>
  <c r="BB132" i="5"/>
  <c r="BC132" i="5"/>
  <c r="BD132" i="5"/>
  <c r="BE132" i="5"/>
  <c r="BF132" i="5"/>
  <c r="BG132" i="5"/>
  <c r="BH132" i="5"/>
  <c r="BI132" i="5"/>
  <c r="BJ132" i="5"/>
  <c r="BK132" i="5"/>
  <c r="BL132" i="5"/>
  <c r="BM132" i="5"/>
  <c r="BN132" i="5"/>
  <c r="BO132" i="5"/>
  <c r="BP132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AZ133" i="5"/>
  <c r="BA133" i="5"/>
  <c r="BB133" i="5"/>
  <c r="BC133" i="5"/>
  <c r="BD133" i="5"/>
  <c r="BE133" i="5"/>
  <c r="BF133" i="5"/>
  <c r="BG133" i="5"/>
  <c r="BH133" i="5"/>
  <c r="BI133" i="5"/>
  <c r="BJ133" i="5"/>
  <c r="BK133" i="5"/>
  <c r="BL133" i="5"/>
  <c r="BM133" i="5"/>
  <c r="BN133" i="5"/>
  <c r="BO133" i="5"/>
  <c r="BP133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AZ134" i="5"/>
  <c r="BA134" i="5"/>
  <c r="BB134" i="5"/>
  <c r="BC134" i="5"/>
  <c r="BD134" i="5"/>
  <c r="BE134" i="5"/>
  <c r="BF134" i="5"/>
  <c r="BG134" i="5"/>
  <c r="BH134" i="5"/>
  <c r="BI134" i="5"/>
  <c r="BJ134" i="5"/>
  <c r="BK134" i="5"/>
  <c r="BL134" i="5"/>
  <c r="BM134" i="5"/>
  <c r="BN134" i="5"/>
  <c r="BO134" i="5"/>
  <c r="BP134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Y135" i="5"/>
  <c r="AZ135" i="5"/>
  <c r="BA135" i="5"/>
  <c r="BB135" i="5"/>
  <c r="BC135" i="5"/>
  <c r="BD135" i="5"/>
  <c r="BE135" i="5"/>
  <c r="BF135" i="5"/>
  <c r="BG135" i="5"/>
  <c r="BH135" i="5"/>
  <c r="BI135" i="5"/>
  <c r="BJ135" i="5"/>
  <c r="BK135" i="5"/>
  <c r="BL135" i="5"/>
  <c r="BM135" i="5"/>
  <c r="BN135" i="5"/>
  <c r="BO135" i="5"/>
  <c r="BP135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Y136" i="5"/>
  <c r="AZ136" i="5"/>
  <c r="BA136" i="5"/>
  <c r="BB136" i="5"/>
  <c r="BC136" i="5"/>
  <c r="BD136" i="5"/>
  <c r="BE136" i="5"/>
  <c r="BF136" i="5"/>
  <c r="BG136" i="5"/>
  <c r="BH136" i="5"/>
  <c r="BI136" i="5"/>
  <c r="BJ136" i="5"/>
  <c r="BK136" i="5"/>
  <c r="BL136" i="5"/>
  <c r="BM136" i="5"/>
  <c r="BN136" i="5"/>
  <c r="BO136" i="5"/>
  <c r="BP136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Y137" i="5"/>
  <c r="AZ137" i="5"/>
  <c r="BA137" i="5"/>
  <c r="BB137" i="5"/>
  <c r="BC137" i="5"/>
  <c r="BD137" i="5"/>
  <c r="BE137" i="5"/>
  <c r="BF137" i="5"/>
  <c r="BG137" i="5"/>
  <c r="BH137" i="5"/>
  <c r="BI137" i="5"/>
  <c r="BJ137" i="5"/>
  <c r="BK137" i="5"/>
  <c r="BL137" i="5"/>
  <c r="BM137" i="5"/>
  <c r="BN137" i="5"/>
  <c r="BO137" i="5"/>
  <c r="BP137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F138" i="5"/>
  <c r="BG138" i="5"/>
  <c r="BH138" i="5"/>
  <c r="BI138" i="5"/>
  <c r="BJ138" i="5"/>
  <c r="BK138" i="5"/>
  <c r="BL138" i="5"/>
  <c r="BM138" i="5"/>
  <c r="BN138" i="5"/>
  <c r="BO138" i="5"/>
  <c r="BP138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Y139" i="5"/>
  <c r="AZ139" i="5"/>
  <c r="BA139" i="5"/>
  <c r="BB139" i="5"/>
  <c r="BC139" i="5"/>
  <c r="BD139" i="5"/>
  <c r="BE139" i="5"/>
  <c r="BF139" i="5"/>
  <c r="BG139" i="5"/>
  <c r="BH139" i="5"/>
  <c r="BI139" i="5"/>
  <c r="BJ139" i="5"/>
  <c r="BK139" i="5"/>
  <c r="BL139" i="5"/>
  <c r="BM139" i="5"/>
  <c r="BN139" i="5"/>
  <c r="BO139" i="5"/>
  <c r="BP139" i="5"/>
  <c r="AM140" i="5"/>
  <c r="AN140" i="5"/>
  <c r="AO140" i="5"/>
  <c r="AP140" i="5"/>
  <c r="AQ140" i="5"/>
  <c r="AR140" i="5"/>
  <c r="AS140" i="5"/>
  <c r="AT140" i="5"/>
  <c r="AU140" i="5"/>
  <c r="AV140" i="5"/>
  <c r="AW140" i="5"/>
  <c r="AX140" i="5"/>
  <c r="AY140" i="5"/>
  <c r="AZ140" i="5"/>
  <c r="BA140" i="5"/>
  <c r="BB140" i="5"/>
  <c r="BC140" i="5"/>
  <c r="BD140" i="5"/>
  <c r="BE140" i="5"/>
  <c r="BF140" i="5"/>
  <c r="BG140" i="5"/>
  <c r="BH140" i="5"/>
  <c r="BI140" i="5"/>
  <c r="BJ140" i="5"/>
  <c r="BK140" i="5"/>
  <c r="BL140" i="5"/>
  <c r="BM140" i="5"/>
  <c r="BN140" i="5"/>
  <c r="BO140" i="5"/>
  <c r="BP140" i="5"/>
  <c r="AM141" i="5"/>
  <c r="AN141" i="5"/>
  <c r="AO141" i="5"/>
  <c r="AP141" i="5"/>
  <c r="AQ141" i="5"/>
  <c r="AR141" i="5"/>
  <c r="AS141" i="5"/>
  <c r="AT141" i="5"/>
  <c r="AU141" i="5"/>
  <c r="AV141" i="5"/>
  <c r="AW141" i="5"/>
  <c r="AX141" i="5"/>
  <c r="AY141" i="5"/>
  <c r="AZ141" i="5"/>
  <c r="BA141" i="5"/>
  <c r="BB141" i="5"/>
  <c r="BC141" i="5"/>
  <c r="BD141" i="5"/>
  <c r="BE141" i="5"/>
  <c r="BF141" i="5"/>
  <c r="BG141" i="5"/>
  <c r="BH141" i="5"/>
  <c r="BI141" i="5"/>
  <c r="BJ141" i="5"/>
  <c r="BK141" i="5"/>
  <c r="BL141" i="5"/>
  <c r="BM141" i="5"/>
  <c r="BN141" i="5"/>
  <c r="BO141" i="5"/>
  <c r="BP141" i="5"/>
  <c r="AM142" i="5"/>
  <c r="AN142" i="5"/>
  <c r="AO142" i="5"/>
  <c r="AP142" i="5"/>
  <c r="AQ142" i="5"/>
  <c r="AR142" i="5"/>
  <c r="AS142" i="5"/>
  <c r="AT142" i="5"/>
  <c r="AU142" i="5"/>
  <c r="AV142" i="5"/>
  <c r="AW142" i="5"/>
  <c r="AX142" i="5"/>
  <c r="AY142" i="5"/>
  <c r="AZ142" i="5"/>
  <c r="BA142" i="5"/>
  <c r="BB142" i="5"/>
  <c r="BC142" i="5"/>
  <c r="BD142" i="5"/>
  <c r="BE142" i="5"/>
  <c r="BF142" i="5"/>
  <c r="BG142" i="5"/>
  <c r="BH142" i="5"/>
  <c r="BI142" i="5"/>
  <c r="BJ142" i="5"/>
  <c r="BK142" i="5"/>
  <c r="BL142" i="5"/>
  <c r="BM142" i="5"/>
  <c r="BN142" i="5"/>
  <c r="BO142" i="5"/>
  <c r="BP142" i="5"/>
  <c r="AM143" i="5"/>
  <c r="AN143" i="5"/>
  <c r="AO143" i="5"/>
  <c r="AP143" i="5"/>
  <c r="AQ143" i="5"/>
  <c r="AR143" i="5"/>
  <c r="AS143" i="5"/>
  <c r="AT143" i="5"/>
  <c r="AU143" i="5"/>
  <c r="AV143" i="5"/>
  <c r="AW143" i="5"/>
  <c r="AX143" i="5"/>
  <c r="AY143" i="5"/>
  <c r="AZ143" i="5"/>
  <c r="BA143" i="5"/>
  <c r="BB143" i="5"/>
  <c r="BC143" i="5"/>
  <c r="BD143" i="5"/>
  <c r="BE143" i="5"/>
  <c r="BF143" i="5"/>
  <c r="BG143" i="5"/>
  <c r="BH143" i="5"/>
  <c r="BI143" i="5"/>
  <c r="BJ143" i="5"/>
  <c r="BK143" i="5"/>
  <c r="BL143" i="5"/>
  <c r="BM143" i="5"/>
  <c r="BN143" i="5"/>
  <c r="BO143" i="5"/>
  <c r="BP143" i="5"/>
  <c r="AM144" i="5"/>
  <c r="AN144" i="5"/>
  <c r="AO144" i="5"/>
  <c r="AP144" i="5"/>
  <c r="AQ144" i="5"/>
  <c r="AR144" i="5"/>
  <c r="AS144" i="5"/>
  <c r="AT144" i="5"/>
  <c r="AU144" i="5"/>
  <c r="AV144" i="5"/>
  <c r="AW144" i="5"/>
  <c r="AX144" i="5"/>
  <c r="AY144" i="5"/>
  <c r="AZ144" i="5"/>
  <c r="BA144" i="5"/>
  <c r="BB144" i="5"/>
  <c r="BC144" i="5"/>
  <c r="BD144" i="5"/>
  <c r="BE144" i="5"/>
  <c r="BF144" i="5"/>
  <c r="BG144" i="5"/>
  <c r="BH144" i="5"/>
  <c r="BI144" i="5"/>
  <c r="BJ144" i="5"/>
  <c r="BK144" i="5"/>
  <c r="BL144" i="5"/>
  <c r="BM144" i="5"/>
  <c r="BN144" i="5"/>
  <c r="BO144" i="5"/>
  <c r="BP144" i="5"/>
  <c r="AM145" i="5"/>
  <c r="AN145" i="5"/>
  <c r="AO145" i="5"/>
  <c r="AP145" i="5"/>
  <c r="AQ145" i="5"/>
  <c r="AR145" i="5"/>
  <c r="AS145" i="5"/>
  <c r="AT145" i="5"/>
  <c r="AU145" i="5"/>
  <c r="AV145" i="5"/>
  <c r="AW145" i="5"/>
  <c r="AX145" i="5"/>
  <c r="AY145" i="5"/>
  <c r="AZ145" i="5"/>
  <c r="BA145" i="5"/>
  <c r="BB145" i="5"/>
  <c r="BC145" i="5"/>
  <c r="BD145" i="5"/>
  <c r="BE145" i="5"/>
  <c r="BF145" i="5"/>
  <c r="BG145" i="5"/>
  <c r="BH145" i="5"/>
  <c r="BI145" i="5"/>
  <c r="BJ145" i="5"/>
  <c r="BK145" i="5"/>
  <c r="BL145" i="5"/>
  <c r="BM145" i="5"/>
  <c r="BN145" i="5"/>
  <c r="BO145" i="5"/>
  <c r="BP145" i="5"/>
  <c r="AM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F146" i="5"/>
  <c r="BG146" i="5"/>
  <c r="BH146" i="5"/>
  <c r="BI146" i="5"/>
  <c r="BJ146" i="5"/>
  <c r="BK146" i="5"/>
  <c r="BL146" i="5"/>
  <c r="BM146" i="5"/>
  <c r="BN146" i="5"/>
  <c r="BO146" i="5"/>
  <c r="BP146" i="5"/>
  <c r="AM147" i="5"/>
  <c r="AN147" i="5"/>
  <c r="AO147" i="5"/>
  <c r="AP147" i="5"/>
  <c r="AQ147" i="5"/>
  <c r="AR147" i="5"/>
  <c r="AS147" i="5"/>
  <c r="AT147" i="5"/>
  <c r="AU147" i="5"/>
  <c r="AV147" i="5"/>
  <c r="AW147" i="5"/>
  <c r="AX147" i="5"/>
  <c r="AY147" i="5"/>
  <c r="AZ147" i="5"/>
  <c r="BA147" i="5"/>
  <c r="BB147" i="5"/>
  <c r="BC147" i="5"/>
  <c r="BD147" i="5"/>
  <c r="BE147" i="5"/>
  <c r="BF147" i="5"/>
  <c r="BG147" i="5"/>
  <c r="BH147" i="5"/>
  <c r="BI147" i="5"/>
  <c r="BJ147" i="5"/>
  <c r="BK147" i="5"/>
  <c r="BL147" i="5"/>
  <c r="BM147" i="5"/>
  <c r="BN147" i="5"/>
  <c r="BO147" i="5"/>
  <c r="BP147" i="5"/>
  <c r="AM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F148" i="5"/>
  <c r="BG148" i="5"/>
  <c r="BH148" i="5"/>
  <c r="BI148" i="5"/>
  <c r="BJ148" i="5"/>
  <c r="BK148" i="5"/>
  <c r="BL148" i="5"/>
  <c r="BM148" i="5"/>
  <c r="BN148" i="5"/>
  <c r="BO148" i="5"/>
  <c r="BP148" i="5"/>
  <c r="AM149" i="5"/>
  <c r="AN149" i="5"/>
  <c r="AO149" i="5"/>
  <c r="AP149" i="5"/>
  <c r="AQ149" i="5"/>
  <c r="AR149" i="5"/>
  <c r="AS149" i="5"/>
  <c r="AT149" i="5"/>
  <c r="AU149" i="5"/>
  <c r="AV149" i="5"/>
  <c r="AW149" i="5"/>
  <c r="AX149" i="5"/>
  <c r="AY149" i="5"/>
  <c r="AZ149" i="5"/>
  <c r="BA149" i="5"/>
  <c r="BB149" i="5"/>
  <c r="BC149" i="5"/>
  <c r="BD149" i="5"/>
  <c r="BE149" i="5"/>
  <c r="BF149" i="5"/>
  <c r="BG149" i="5"/>
  <c r="BH149" i="5"/>
  <c r="BI149" i="5"/>
  <c r="BJ149" i="5"/>
  <c r="BK149" i="5"/>
  <c r="BL149" i="5"/>
  <c r="BM149" i="5"/>
  <c r="BN149" i="5"/>
  <c r="BO149" i="5"/>
  <c r="BP149" i="5"/>
  <c r="AM150" i="5"/>
  <c r="AN150" i="5"/>
  <c r="AO150" i="5"/>
  <c r="AP150" i="5"/>
  <c r="AQ150" i="5"/>
  <c r="AR150" i="5"/>
  <c r="AS150" i="5"/>
  <c r="AT150" i="5"/>
  <c r="AU150" i="5"/>
  <c r="AV150" i="5"/>
  <c r="AW150" i="5"/>
  <c r="AX150" i="5"/>
  <c r="AY150" i="5"/>
  <c r="AZ150" i="5"/>
  <c r="BA150" i="5"/>
  <c r="BB150" i="5"/>
  <c r="BC150" i="5"/>
  <c r="BD150" i="5"/>
  <c r="BE150" i="5"/>
  <c r="BF150" i="5"/>
  <c r="BG150" i="5"/>
  <c r="BH150" i="5"/>
  <c r="BI150" i="5"/>
  <c r="BJ150" i="5"/>
  <c r="BK150" i="5"/>
  <c r="BL150" i="5"/>
  <c r="BM150" i="5"/>
  <c r="BN150" i="5"/>
  <c r="BO150" i="5"/>
  <c r="BP150" i="5"/>
  <c r="AM151" i="5"/>
  <c r="AN151" i="5"/>
  <c r="AO151" i="5"/>
  <c r="AP151" i="5"/>
  <c r="AQ151" i="5"/>
  <c r="AR151" i="5"/>
  <c r="AS151" i="5"/>
  <c r="AT151" i="5"/>
  <c r="AU151" i="5"/>
  <c r="AV151" i="5"/>
  <c r="AW151" i="5"/>
  <c r="AX151" i="5"/>
  <c r="AY151" i="5"/>
  <c r="AZ151" i="5"/>
  <c r="BA151" i="5"/>
  <c r="BB151" i="5"/>
  <c r="BC151" i="5"/>
  <c r="BD151" i="5"/>
  <c r="BE151" i="5"/>
  <c r="BF151" i="5"/>
  <c r="BG151" i="5"/>
  <c r="BH151" i="5"/>
  <c r="BI151" i="5"/>
  <c r="BJ151" i="5"/>
  <c r="BK151" i="5"/>
  <c r="BL151" i="5"/>
  <c r="BM151" i="5"/>
  <c r="BN151" i="5"/>
  <c r="BO151" i="5"/>
  <c r="BP151" i="5"/>
  <c r="AM152" i="5"/>
  <c r="AN152" i="5"/>
  <c r="AO152" i="5"/>
  <c r="AP152" i="5"/>
  <c r="AQ152" i="5"/>
  <c r="AR152" i="5"/>
  <c r="AS152" i="5"/>
  <c r="AT152" i="5"/>
  <c r="AU152" i="5"/>
  <c r="AV152" i="5"/>
  <c r="AW152" i="5"/>
  <c r="AX152" i="5"/>
  <c r="AY152" i="5"/>
  <c r="AZ152" i="5"/>
  <c r="BA152" i="5"/>
  <c r="BB152" i="5"/>
  <c r="BC152" i="5"/>
  <c r="BD152" i="5"/>
  <c r="BE152" i="5"/>
  <c r="BF152" i="5"/>
  <c r="BG152" i="5"/>
  <c r="BH152" i="5"/>
  <c r="BI152" i="5"/>
  <c r="BJ152" i="5"/>
  <c r="BK152" i="5"/>
  <c r="BL152" i="5"/>
  <c r="BM152" i="5"/>
  <c r="BN152" i="5"/>
  <c r="BO152" i="5"/>
  <c r="BP152" i="5"/>
  <c r="BP3" i="5"/>
  <c r="BO3" i="5"/>
  <c r="BN3" i="5"/>
  <c r="BM3" i="5"/>
  <c r="BL3" i="5"/>
  <c r="BK3" i="5"/>
  <c r="BJ3" i="5"/>
  <c r="BI3" i="5"/>
  <c r="BH3" i="5"/>
  <c r="BG3" i="5"/>
  <c r="BF3" i="5"/>
  <c r="BE3" i="5"/>
  <c r="BD3" i="5"/>
  <c r="BC3" i="5"/>
  <c r="BB3" i="5"/>
  <c r="BA3" i="5"/>
  <c r="AZ3" i="5"/>
  <c r="AY3" i="5"/>
  <c r="AX3" i="5"/>
  <c r="AW3" i="5"/>
  <c r="AV3" i="5"/>
  <c r="AU3" i="5"/>
  <c r="AT3" i="5"/>
  <c r="AS3" i="5"/>
  <c r="AR3" i="5"/>
  <c r="AQ3" i="5"/>
  <c r="AP3" i="5"/>
  <c r="AO3" i="5"/>
  <c r="AN3" i="5"/>
  <c r="AM3" i="5"/>
  <c r="Z3" i="5"/>
  <c r="Y3" i="5"/>
  <c r="W3" i="5"/>
  <c r="V3" i="5"/>
  <c r="T3" i="5"/>
  <c r="R3" i="5"/>
  <c r="Q3" i="5"/>
  <c r="O3" i="5"/>
  <c r="N3" i="5"/>
  <c r="L3" i="5"/>
  <c r="K3" i="5"/>
  <c r="J3" i="5"/>
  <c r="I3" i="5"/>
  <c r="H3" i="5"/>
  <c r="G3" i="5"/>
  <c r="F3" i="5"/>
  <c r="U6" i="5"/>
  <c r="U8" i="5"/>
  <c r="U12" i="5"/>
  <c r="U18" i="5"/>
  <c r="U26" i="5"/>
  <c r="U62" i="5"/>
  <c r="U9" i="5" l="1"/>
  <c r="U5" i="5"/>
  <c r="U129" i="5"/>
  <c r="U128" i="5"/>
  <c r="U127" i="5"/>
  <c r="P127" i="5"/>
  <c r="U123" i="5"/>
  <c r="U108" i="5"/>
  <c r="U76" i="5"/>
  <c r="P12" i="5"/>
  <c r="P11" i="5"/>
  <c r="P8" i="5"/>
  <c r="U135" i="5"/>
  <c r="U132" i="5"/>
  <c r="P130" i="5"/>
  <c r="U145" i="5"/>
  <c r="P132" i="5"/>
  <c r="U131" i="5"/>
  <c r="M19" i="5"/>
  <c r="P131" i="5"/>
  <c r="X28" i="5"/>
  <c r="X24" i="5"/>
  <c r="X23" i="5"/>
  <c r="X20" i="5"/>
  <c r="P3" i="5"/>
  <c r="S141" i="5"/>
  <c r="S140" i="5"/>
  <c r="M140" i="5"/>
  <c r="M138" i="5"/>
  <c r="M120" i="5"/>
  <c r="M119" i="5"/>
  <c r="M118" i="5"/>
  <c r="S117" i="5"/>
  <c r="S101" i="5"/>
  <c r="M101" i="5"/>
  <c r="S100" i="5"/>
  <c r="M99" i="5"/>
  <c r="M98" i="5"/>
  <c r="S97" i="5"/>
  <c r="M97" i="5"/>
  <c r="M95" i="5"/>
  <c r="M94" i="5"/>
  <c r="S93" i="5"/>
  <c r="M93" i="5"/>
  <c r="S92" i="5"/>
  <c r="M91" i="5"/>
  <c r="M90" i="5"/>
  <c r="M89" i="5"/>
  <c r="M87" i="5"/>
  <c r="M86" i="5"/>
  <c r="M85" i="5"/>
  <c r="S84" i="5"/>
  <c r="M83" i="5"/>
  <c r="M82" i="5"/>
  <c r="S81" i="5"/>
  <c r="M81" i="5"/>
  <c r="M80" i="5"/>
  <c r="M79" i="5"/>
  <c r="M78" i="5"/>
  <c r="S77" i="5"/>
  <c r="M77" i="5"/>
  <c r="M74" i="5"/>
  <c r="M71" i="5"/>
  <c r="M70" i="5"/>
  <c r="M68" i="5"/>
  <c r="M66" i="5"/>
  <c r="X35" i="5"/>
  <c r="X67" i="5"/>
  <c r="X63" i="5"/>
  <c r="S56" i="5"/>
  <c r="S28" i="5"/>
  <c r="U61" i="5"/>
  <c r="P60" i="5"/>
  <c r="P47" i="5"/>
  <c r="U33" i="5"/>
  <c r="U43" i="5"/>
  <c r="U42" i="5"/>
  <c r="U36" i="5"/>
  <c r="P36" i="5"/>
  <c r="M43" i="5"/>
  <c r="X12" i="5"/>
  <c r="U74" i="5"/>
  <c r="P70" i="5"/>
  <c r="U65" i="5"/>
  <c r="P64" i="5"/>
  <c r="X56" i="5"/>
  <c r="X52" i="5"/>
  <c r="S137" i="5"/>
  <c r="U67" i="5"/>
  <c r="P67" i="5"/>
  <c r="U63" i="5"/>
  <c r="P63" i="5"/>
  <c r="X59" i="5"/>
  <c r="S108" i="5"/>
  <c r="S76" i="5"/>
  <c r="U58" i="5"/>
  <c r="U56" i="5"/>
  <c r="U50" i="5"/>
  <c r="U47" i="5"/>
  <c r="U35" i="5"/>
  <c r="P35" i="5"/>
  <c r="U30" i="5"/>
  <c r="S24" i="5"/>
  <c r="M22" i="5"/>
  <c r="S9" i="5"/>
  <c r="X142" i="5"/>
  <c r="X135" i="5"/>
  <c r="X131" i="5"/>
  <c r="M60" i="5"/>
  <c r="M50" i="5"/>
  <c r="M48" i="5"/>
  <c r="M47" i="5"/>
  <c r="M110" i="5"/>
  <c r="S109" i="5"/>
  <c r="M109" i="5"/>
  <c r="U106" i="5"/>
  <c r="M56" i="5"/>
  <c r="M52" i="5"/>
  <c r="M51" i="5"/>
  <c r="U13" i="5"/>
  <c r="S8" i="5"/>
  <c r="M6" i="5"/>
  <c r="S4" i="5"/>
  <c r="S152" i="5"/>
  <c r="M152" i="5"/>
  <c r="S151" i="5"/>
  <c r="S150" i="5"/>
  <c r="S149" i="5"/>
  <c r="S147" i="5"/>
  <c r="S146" i="5"/>
  <c r="S143" i="5"/>
  <c r="M135" i="5"/>
  <c r="S134" i="5"/>
  <c r="S133" i="5"/>
  <c r="S132" i="5"/>
  <c r="X128" i="5"/>
  <c r="S126" i="5"/>
  <c r="X115" i="5"/>
  <c r="X112" i="5"/>
  <c r="M106" i="5"/>
  <c r="M104" i="5"/>
  <c r="M103" i="5"/>
  <c r="M102" i="5"/>
  <c r="P123" i="5"/>
  <c r="X104" i="5"/>
  <c r="X103" i="5"/>
  <c r="X95" i="5"/>
  <c r="X87" i="5"/>
  <c r="X79" i="5"/>
  <c r="U72" i="5"/>
  <c r="U68" i="5"/>
  <c r="P68" i="5"/>
  <c r="M63" i="5"/>
  <c r="P52" i="5"/>
  <c r="U46" i="5"/>
  <c r="S40" i="5"/>
  <c r="M38" i="5"/>
  <c r="S36" i="5"/>
  <c r="M36" i="5"/>
  <c r="M31" i="5"/>
  <c r="M30" i="5"/>
  <c r="X27" i="5"/>
  <c r="P24" i="5"/>
  <c r="U22" i="5"/>
  <c r="U21" i="5"/>
  <c r="P19" i="5"/>
  <c r="X18" i="5"/>
  <c r="S18" i="5"/>
  <c r="S17" i="5"/>
  <c r="S12" i="5"/>
  <c r="M12" i="5"/>
  <c r="X7" i="5"/>
  <c r="X4" i="5"/>
  <c r="X152" i="5"/>
  <c r="P151" i="5"/>
  <c r="X149" i="5"/>
  <c r="X148" i="5"/>
  <c r="U148" i="5"/>
  <c r="P146" i="5"/>
  <c r="X145" i="5"/>
  <c r="P143" i="5"/>
  <c r="X138" i="5"/>
  <c r="X126" i="5"/>
  <c r="X123" i="5"/>
  <c r="S121" i="5"/>
  <c r="X120" i="5"/>
  <c r="X119" i="5"/>
  <c r="S116" i="5"/>
  <c r="S112" i="5"/>
  <c r="M111" i="5"/>
  <c r="U107" i="5"/>
  <c r="P107" i="5"/>
  <c r="U75" i="5"/>
  <c r="P75" i="5"/>
  <c r="M145" i="5"/>
  <c r="U142" i="5"/>
  <c r="P142" i="5"/>
  <c r="P138" i="5"/>
  <c r="U136" i="5"/>
  <c r="P136" i="5"/>
  <c r="P135" i="5"/>
  <c r="X133" i="5"/>
  <c r="X132" i="5"/>
  <c r="M130" i="5"/>
  <c r="S128" i="5"/>
  <c r="M128" i="5"/>
  <c r="U121" i="5"/>
  <c r="U120" i="5"/>
  <c r="U119" i="5"/>
  <c r="U118" i="5"/>
  <c r="U116" i="5"/>
  <c r="S69" i="5"/>
  <c r="S68" i="5"/>
  <c r="M54" i="5"/>
  <c r="S52" i="5"/>
  <c r="X40" i="5"/>
  <c r="X39" i="5"/>
  <c r="U27" i="5"/>
  <c r="X15" i="5"/>
  <c r="S5" i="5"/>
  <c r="M5" i="5"/>
  <c r="U3" i="5"/>
  <c r="X71" i="5"/>
  <c r="X70" i="5"/>
  <c r="S44" i="5"/>
  <c r="U40" i="5"/>
  <c r="P40" i="5"/>
  <c r="U38" i="5"/>
  <c r="U34" i="5"/>
  <c r="U31" i="5"/>
  <c r="P31" i="5"/>
  <c r="U29" i="5"/>
  <c r="U23" i="5"/>
  <c r="P23" i="5"/>
  <c r="P22" i="5"/>
  <c r="X21" i="5"/>
  <c r="S21" i="5"/>
  <c r="M21" i="5"/>
  <c r="U17" i="5"/>
  <c r="P17" i="5"/>
  <c r="U16" i="5"/>
  <c r="P16" i="5"/>
  <c r="U14" i="5"/>
  <c r="U10" i="5"/>
  <c r="X8" i="5"/>
  <c r="M7" i="5"/>
  <c r="U114" i="5"/>
  <c r="P113" i="5"/>
  <c r="U112" i="5"/>
  <c r="U111" i="5"/>
  <c r="U110" i="5"/>
  <c r="P110" i="5"/>
  <c r="X107" i="5"/>
  <c r="U105" i="5"/>
  <c r="P105" i="5"/>
  <c r="U104" i="5"/>
  <c r="U103" i="5"/>
  <c r="P103" i="5"/>
  <c r="U102" i="5"/>
  <c r="P102" i="5"/>
  <c r="U100" i="5"/>
  <c r="U99" i="5"/>
  <c r="U98" i="5"/>
  <c r="P98" i="5"/>
  <c r="U96" i="5"/>
  <c r="U95" i="5"/>
  <c r="P95" i="5"/>
  <c r="U94" i="5"/>
  <c r="P94" i="5"/>
  <c r="U92" i="5"/>
  <c r="U91" i="5"/>
  <c r="U90" i="5"/>
  <c r="P90" i="5"/>
  <c r="U88" i="5"/>
  <c r="U87" i="5"/>
  <c r="P87" i="5"/>
  <c r="U86" i="5"/>
  <c r="U84" i="5"/>
  <c r="U83" i="5"/>
  <c r="P83" i="5"/>
  <c r="U82" i="5"/>
  <c r="P82" i="5"/>
  <c r="U80" i="5"/>
  <c r="U79" i="5"/>
  <c r="P79" i="5"/>
  <c r="U78" i="5"/>
  <c r="P78" i="5"/>
  <c r="X75" i="5"/>
  <c r="U73" i="5"/>
  <c r="P73" i="5"/>
  <c r="U66" i="5"/>
  <c r="M58" i="5"/>
  <c r="S57" i="5"/>
  <c r="U55" i="5"/>
  <c r="P55" i="5"/>
  <c r="U54" i="5"/>
  <c r="U52" i="5"/>
  <c r="U51" i="5"/>
  <c r="P51" i="5"/>
  <c r="P50" i="5"/>
  <c r="X49" i="5"/>
  <c r="U49" i="5"/>
  <c r="X47" i="5"/>
  <c r="S47" i="5"/>
  <c r="U45" i="5"/>
  <c r="X44" i="5"/>
  <c r="M42" i="5"/>
  <c r="S41" i="5"/>
  <c r="M39" i="5"/>
  <c r="M34" i="5"/>
  <c r="M32" i="5"/>
  <c r="M27" i="5"/>
  <c r="M26" i="5"/>
  <c r="S25" i="5"/>
  <c r="U24" i="5"/>
  <c r="M23" i="5"/>
  <c r="M14" i="5"/>
  <c r="M11" i="5"/>
  <c r="M10" i="5"/>
  <c r="P152" i="5"/>
  <c r="U151" i="5"/>
  <c r="U150" i="5"/>
  <c r="P150" i="5"/>
  <c r="U149" i="5"/>
  <c r="P149" i="5"/>
  <c r="U147" i="5"/>
  <c r="U146" i="5"/>
  <c r="P145" i="5"/>
  <c r="X144" i="5"/>
  <c r="M137" i="5"/>
  <c r="P134" i="5"/>
  <c r="U133" i="5"/>
  <c r="S129" i="5"/>
  <c r="U126" i="5"/>
  <c r="P126" i="5"/>
  <c r="U124" i="5"/>
  <c r="P124" i="5"/>
  <c r="X121" i="5"/>
  <c r="S120" i="5"/>
  <c r="S119" i="5"/>
  <c r="S118" i="5"/>
  <c r="M150" i="5"/>
  <c r="M149" i="5"/>
  <c r="S148" i="5"/>
  <c r="M146" i="5"/>
  <c r="P144" i="5"/>
  <c r="U143" i="5"/>
  <c r="U141" i="5"/>
  <c r="P139" i="5"/>
  <c r="X137" i="5"/>
  <c r="S135" i="5"/>
  <c r="M134" i="5"/>
  <c r="M133" i="5"/>
  <c r="U130" i="5"/>
  <c r="X129" i="5"/>
  <c r="P128" i="5"/>
  <c r="X127" i="5"/>
  <c r="M127" i="5"/>
  <c r="M126" i="5"/>
  <c r="S125" i="5"/>
  <c r="M125" i="5"/>
  <c r="S124" i="5"/>
  <c r="P122" i="5"/>
  <c r="P120" i="5"/>
  <c r="X118" i="5"/>
  <c r="X117" i="5"/>
  <c r="M114" i="5"/>
  <c r="X150" i="5"/>
  <c r="S144" i="5"/>
  <c r="X124" i="5"/>
  <c r="M122" i="5"/>
  <c r="P119" i="5"/>
  <c r="P118" i="5"/>
  <c r="U71" i="5"/>
  <c r="P71" i="5"/>
  <c r="U70" i="5"/>
  <c r="X68" i="5"/>
  <c r="M65" i="5"/>
  <c r="S64" i="5"/>
  <c r="U60" i="5"/>
  <c r="X58" i="5"/>
  <c r="S58" i="5"/>
  <c r="S51" i="5"/>
  <c r="P48" i="5"/>
  <c r="P41" i="5"/>
  <c r="U39" i="5"/>
  <c r="P39" i="5"/>
  <c r="P38" i="5"/>
  <c r="X37" i="5"/>
  <c r="X36" i="5"/>
  <c r="M33" i="5"/>
  <c r="S32" i="5"/>
  <c r="X30" i="5"/>
  <c r="S30" i="5"/>
  <c r="M29" i="5"/>
  <c r="P28" i="5"/>
  <c r="P27" i="5"/>
  <c r="X26" i="5"/>
  <c r="S26" i="5"/>
  <c r="X19" i="5"/>
  <c r="S19" i="5"/>
  <c r="U15" i="5"/>
  <c r="P15" i="5"/>
  <c r="P14" i="5"/>
  <c r="X13" i="5"/>
  <c r="S13" i="5"/>
  <c r="M13" i="5"/>
  <c r="P9" i="5"/>
  <c r="S111" i="5"/>
  <c r="S110" i="5"/>
  <c r="S104" i="5"/>
  <c r="S103" i="5"/>
  <c r="S102" i="5"/>
  <c r="S99" i="5"/>
  <c r="S98" i="5"/>
  <c r="S96" i="5"/>
  <c r="S95" i="5"/>
  <c r="S94" i="5"/>
  <c r="S91" i="5"/>
  <c r="S90" i="5"/>
  <c r="S88" i="5"/>
  <c r="S86" i="5"/>
  <c r="S83" i="5"/>
  <c r="S82" i="5"/>
  <c r="S80" i="5"/>
  <c r="S79" i="5"/>
  <c r="S78" i="5"/>
  <c r="S72" i="5"/>
  <c r="P69" i="5"/>
  <c r="P66" i="5"/>
  <c r="X65" i="5"/>
  <c r="U59" i="5"/>
  <c r="S55" i="5"/>
  <c r="P53" i="5"/>
  <c r="X43" i="5"/>
  <c r="P37" i="5"/>
  <c r="P34" i="5"/>
  <c r="X33" i="5"/>
  <c r="X32" i="5"/>
  <c r="X31" i="5"/>
  <c r="S31" i="5"/>
  <c r="U20" i="5"/>
  <c r="P20" i="5"/>
  <c r="X16" i="5"/>
  <c r="M15" i="5"/>
  <c r="X10" i="5"/>
  <c r="S10" i="5"/>
  <c r="P5" i="5"/>
  <c r="X3" i="5"/>
  <c r="M117" i="5"/>
  <c r="U115" i="5"/>
  <c r="P115" i="5"/>
  <c r="P112" i="5"/>
  <c r="X111" i="5"/>
  <c r="P111" i="5"/>
  <c r="X110" i="5"/>
  <c r="X109" i="5"/>
  <c r="P104" i="5"/>
  <c r="X102" i="5"/>
  <c r="X101" i="5"/>
  <c r="P100" i="5"/>
  <c r="X99" i="5"/>
  <c r="P99" i="5"/>
  <c r="X98" i="5"/>
  <c r="X97" i="5"/>
  <c r="P96" i="5"/>
  <c r="X94" i="5"/>
  <c r="X93" i="5"/>
  <c r="P92" i="5"/>
  <c r="X91" i="5"/>
  <c r="P91" i="5"/>
  <c r="X90" i="5"/>
  <c r="X89" i="5"/>
  <c r="X88" i="5"/>
  <c r="X85" i="5"/>
  <c r="X84" i="5"/>
  <c r="X83" i="5"/>
  <c r="X82" i="5"/>
  <c r="X81" i="5"/>
  <c r="P80" i="5"/>
  <c r="X78" i="5"/>
  <c r="X77" i="5"/>
  <c r="X73" i="5"/>
  <c r="P72" i="5"/>
  <c r="S70" i="5"/>
  <c r="M67" i="5"/>
  <c r="U64" i="5"/>
  <c r="M62" i="5"/>
  <c r="M61" i="5"/>
  <c r="X60" i="5"/>
  <c r="P57" i="5"/>
  <c r="X55" i="5"/>
  <c r="S53" i="5"/>
  <c r="M49" i="5"/>
  <c r="S48" i="5"/>
  <c r="X46" i="5"/>
  <c r="S46" i="5"/>
  <c r="M45" i="5"/>
  <c r="P44" i="5"/>
  <c r="P43" i="5"/>
  <c r="X42" i="5"/>
  <c r="S42" i="5"/>
  <c r="S37" i="5"/>
  <c r="S35" i="5"/>
  <c r="M35" i="5"/>
  <c r="P32" i="5"/>
  <c r="P25" i="5"/>
  <c r="S20" i="5"/>
  <c r="M20" i="5"/>
  <c r="M18" i="5"/>
  <c r="X11" i="5"/>
  <c r="S11" i="5"/>
  <c r="U7" i="5"/>
  <c r="P7" i="5"/>
  <c r="U4" i="5"/>
  <c r="P4" i="5"/>
  <c r="M3" i="5"/>
  <c r="X151" i="5"/>
  <c r="M151" i="5"/>
  <c r="U152" i="5"/>
  <c r="M148" i="5"/>
  <c r="X147" i="5"/>
  <c r="M147" i="5"/>
  <c r="U144" i="5"/>
  <c r="U139" i="5"/>
  <c r="U138" i="5"/>
  <c r="P148" i="5"/>
  <c r="P147" i="5"/>
  <c r="X146" i="5"/>
  <c r="S145" i="5"/>
  <c r="S139" i="5"/>
  <c r="U134" i="5"/>
  <c r="X48" i="5"/>
  <c r="M144" i="5"/>
  <c r="X143" i="5"/>
  <c r="M143" i="5"/>
  <c r="M141" i="5"/>
  <c r="X140" i="5"/>
  <c r="X139" i="5"/>
  <c r="S136" i="5"/>
  <c r="M136" i="5"/>
  <c r="S131" i="5"/>
  <c r="M131" i="5"/>
  <c r="U125" i="5"/>
  <c r="P125" i="5"/>
  <c r="X122" i="5"/>
  <c r="U117" i="5"/>
  <c r="P117" i="5"/>
  <c r="P116" i="5"/>
  <c r="S115" i="5"/>
  <c r="M115" i="5"/>
  <c r="P114" i="5"/>
  <c r="X113" i="5"/>
  <c r="X108" i="5"/>
  <c r="M108" i="5"/>
  <c r="X106" i="5"/>
  <c r="S106" i="5"/>
  <c r="S105" i="5"/>
  <c r="M105" i="5"/>
  <c r="U101" i="5"/>
  <c r="P101" i="5"/>
  <c r="M100" i="5"/>
  <c r="X96" i="5"/>
  <c r="U93" i="5"/>
  <c r="P93" i="5"/>
  <c r="M92" i="5"/>
  <c r="S89" i="5"/>
  <c r="P88" i="5"/>
  <c r="X86" i="5"/>
  <c r="U85" i="5"/>
  <c r="P85" i="5"/>
  <c r="M84" i="5"/>
  <c r="X80" i="5"/>
  <c r="U77" i="5"/>
  <c r="P77" i="5"/>
  <c r="P76" i="5"/>
  <c r="S75" i="5"/>
  <c r="M75" i="5"/>
  <c r="P74" i="5"/>
  <c r="S71" i="5"/>
  <c r="U122" i="5"/>
  <c r="P59" i="5"/>
  <c r="X51" i="5"/>
  <c r="M46" i="5"/>
  <c r="M142" i="5"/>
  <c r="P141" i="5"/>
  <c r="P140" i="5"/>
  <c r="M139" i="5"/>
  <c r="P137" i="5"/>
  <c r="U137" i="5"/>
  <c r="X136" i="5"/>
  <c r="X134" i="5"/>
  <c r="X130" i="5"/>
  <c r="S127" i="5"/>
  <c r="S123" i="5"/>
  <c r="M123" i="5"/>
  <c r="X116" i="5"/>
  <c r="X114" i="5"/>
  <c r="S114" i="5"/>
  <c r="S113" i="5"/>
  <c r="M113" i="5"/>
  <c r="P109" i="5"/>
  <c r="P108" i="5"/>
  <c r="S107" i="5"/>
  <c r="M107" i="5"/>
  <c r="P106" i="5"/>
  <c r="X105" i="5"/>
  <c r="X100" i="5"/>
  <c r="U97" i="5"/>
  <c r="P97" i="5"/>
  <c r="M96" i="5"/>
  <c r="X92" i="5"/>
  <c r="U89" i="5"/>
  <c r="P89" i="5"/>
  <c r="M88" i="5"/>
  <c r="S87" i="5"/>
  <c r="P86" i="5"/>
  <c r="S85" i="5"/>
  <c r="P84" i="5"/>
  <c r="U81" i="5"/>
  <c r="P81" i="5"/>
  <c r="X76" i="5"/>
  <c r="M76" i="5"/>
  <c r="X74" i="5"/>
  <c r="S60" i="5"/>
  <c r="X72" i="5"/>
  <c r="M72" i="5"/>
  <c r="U69" i="5"/>
  <c r="S67" i="5"/>
  <c r="X64" i="5"/>
  <c r="M64" i="5"/>
  <c r="X62" i="5"/>
  <c r="S62" i="5"/>
  <c r="S61" i="5"/>
  <c r="P56" i="5"/>
  <c r="M55" i="5"/>
  <c r="P54" i="5"/>
  <c r="X53" i="5"/>
  <c r="U53" i="5"/>
  <c r="S45" i="5"/>
  <c r="U44" i="5"/>
  <c r="M40" i="5"/>
  <c r="U37" i="5"/>
  <c r="S29" i="5"/>
  <c r="U28" i="5"/>
  <c r="M24" i="5"/>
  <c r="M16" i="5"/>
  <c r="M8" i="5"/>
  <c r="P6" i="5"/>
  <c r="X5" i="5"/>
  <c r="S3" i="5"/>
  <c r="P65" i="5"/>
  <c r="S63" i="5"/>
  <c r="P62" i="5"/>
  <c r="X61" i="5"/>
  <c r="M57" i="5"/>
  <c r="X54" i="5"/>
  <c r="S54" i="5"/>
  <c r="P49" i="5"/>
  <c r="P46" i="5"/>
  <c r="X45" i="5"/>
  <c r="S43" i="5"/>
  <c r="M41" i="5"/>
  <c r="X38" i="5"/>
  <c r="S38" i="5"/>
  <c r="P33" i="5"/>
  <c r="P30" i="5"/>
  <c r="X29" i="5"/>
  <c r="S27" i="5"/>
  <c r="M25" i="5"/>
  <c r="X22" i="5"/>
  <c r="S22" i="5"/>
  <c r="P18" i="5"/>
  <c r="X17" i="5"/>
  <c r="X14" i="5"/>
  <c r="S14" i="5"/>
  <c r="P10" i="5"/>
  <c r="X9" i="5"/>
  <c r="X6" i="5"/>
  <c r="S6" i="5"/>
  <c r="M4" i="5"/>
  <c r="S74" i="5"/>
  <c r="S73" i="5"/>
  <c r="M73" i="5"/>
  <c r="X69" i="5"/>
  <c r="M69" i="5"/>
  <c r="X66" i="5"/>
  <c r="S65" i="5"/>
  <c r="P61" i="5"/>
  <c r="S59" i="5"/>
  <c r="M59" i="5"/>
  <c r="P58" i="5"/>
  <c r="X57" i="5"/>
  <c r="U57" i="5"/>
  <c r="M53" i="5"/>
  <c r="X50" i="5"/>
  <c r="S50" i="5"/>
  <c r="S49" i="5"/>
  <c r="U48" i="5"/>
  <c r="P45" i="5"/>
  <c r="M44" i="5"/>
  <c r="P42" i="5"/>
  <c r="X41" i="5"/>
  <c r="U41" i="5"/>
  <c r="S39" i="5"/>
  <c r="M37" i="5"/>
  <c r="X34" i="5"/>
  <c r="S34" i="5"/>
  <c r="S33" i="5"/>
  <c r="U32" i="5"/>
  <c r="P29" i="5"/>
  <c r="M28" i="5"/>
  <c r="P26" i="5"/>
  <c r="X25" i="5"/>
  <c r="U25" i="5"/>
  <c r="S23" i="5"/>
  <c r="P21" i="5"/>
  <c r="M17" i="5"/>
  <c r="S16" i="5"/>
  <c r="S15" i="5"/>
  <c r="P13" i="5"/>
  <c r="M9" i="5"/>
  <c r="S7" i="5"/>
  <c r="X141" i="5"/>
  <c r="S138" i="5"/>
  <c r="S130" i="5"/>
  <c r="P129" i="5"/>
  <c r="X125" i="5"/>
  <c r="S122" i="5"/>
  <c r="P121" i="5"/>
  <c r="U113" i="5"/>
  <c r="S142" i="5"/>
  <c r="U140" i="5"/>
  <c r="P133" i="5"/>
  <c r="M129" i="5"/>
  <c r="M121" i="5"/>
  <c r="M116" i="5"/>
  <c r="U109" i="5"/>
  <c r="M132" i="5"/>
  <c r="M124" i="5"/>
  <c r="M112" i="5"/>
  <c r="S66" i="5"/>
  <c r="D89" i="5"/>
  <c r="AV5" i="36"/>
  <c r="AV6" i="36"/>
  <c r="AV7" i="36"/>
  <c r="AV8" i="36"/>
  <c r="AV9" i="36"/>
  <c r="AV10" i="36"/>
  <c r="AV11" i="36"/>
  <c r="AV12" i="36"/>
  <c r="AV13" i="36"/>
  <c r="AV14" i="36"/>
  <c r="AV15" i="36"/>
  <c r="AV16" i="36"/>
  <c r="AV17" i="36"/>
  <c r="AV18" i="36"/>
  <c r="AV19" i="36"/>
  <c r="AV20" i="36"/>
  <c r="AV21" i="36"/>
  <c r="AV22" i="36"/>
  <c r="AV23" i="36"/>
  <c r="AV24" i="36"/>
  <c r="AV25" i="36"/>
  <c r="AV26" i="36"/>
  <c r="AV27" i="36"/>
  <c r="AV28" i="36"/>
  <c r="AV29" i="36"/>
  <c r="AV30" i="36"/>
  <c r="AV31" i="36"/>
  <c r="AV32" i="36"/>
  <c r="AV33" i="36"/>
  <c r="AV34" i="36"/>
  <c r="AV35" i="36"/>
  <c r="AV36" i="36"/>
  <c r="AV37" i="36"/>
  <c r="AV38" i="36"/>
  <c r="AV39" i="36"/>
  <c r="AV40" i="36"/>
  <c r="AV41" i="36"/>
  <c r="AV42" i="36"/>
  <c r="AV43" i="36"/>
  <c r="AV44" i="36"/>
  <c r="AV45" i="36"/>
  <c r="AV46" i="36"/>
  <c r="AV47" i="36"/>
  <c r="AV48" i="36"/>
  <c r="AV49" i="36"/>
  <c r="AV50" i="36"/>
  <c r="AV51" i="36"/>
  <c r="AV52" i="36"/>
  <c r="AV4" i="36"/>
  <c r="BE53" i="58"/>
  <c r="BD53" i="58"/>
  <c r="BD54" i="58" s="1"/>
  <c r="BC53" i="58"/>
  <c r="BB53" i="58"/>
  <c r="AZ53" i="58"/>
  <c r="AY53" i="58"/>
  <c r="BA53" i="58" s="1"/>
  <c r="AW53" i="58"/>
  <c r="AX53" i="58" s="1"/>
  <c r="AU53" i="58"/>
  <c r="AT53" i="58"/>
  <c r="AV53" i="58" s="1"/>
  <c r="AR53" i="58"/>
  <c r="AQ53" i="58"/>
  <c r="AS53" i="58" s="1"/>
  <c r="AO53" i="58"/>
  <c r="AP53" i="58" s="1"/>
  <c r="AN53" i="58"/>
  <c r="AM53" i="58"/>
  <c r="AL53" i="58"/>
  <c r="AK53" i="58"/>
  <c r="AJ53" i="58"/>
  <c r="AI53" i="58"/>
  <c r="BD54" i="57"/>
  <c r="BE53" i="57"/>
  <c r="BD53" i="57"/>
  <c r="BC53" i="57"/>
  <c r="BB53" i="57"/>
  <c r="AZ53" i="57"/>
  <c r="AY53" i="57"/>
  <c r="BA53" i="57" s="1"/>
  <c r="AW53" i="57"/>
  <c r="AU53" i="57"/>
  <c r="AT53" i="57"/>
  <c r="AV53" i="57" s="1"/>
  <c r="AR53" i="57"/>
  <c r="AQ53" i="57"/>
  <c r="AS53" i="57" s="1"/>
  <c r="AP53" i="57"/>
  <c r="AO53" i="57"/>
  <c r="AN53" i="57"/>
  <c r="AM53" i="57"/>
  <c r="AL53" i="57"/>
  <c r="AK53" i="57"/>
  <c r="AJ53" i="57"/>
  <c r="AI53" i="57"/>
  <c r="AX53" i="57" s="1"/>
  <c r="BE53" i="56"/>
  <c r="BD53" i="56"/>
  <c r="BD54" i="56" s="1"/>
  <c r="BC53" i="56"/>
  <c r="BB53" i="56"/>
  <c r="AZ53" i="56"/>
  <c r="AY53" i="56"/>
  <c r="BA53" i="56" s="1"/>
  <c r="AW53" i="56"/>
  <c r="AX53" i="56" s="1"/>
  <c r="AU53" i="56"/>
  <c r="AV53" i="56" s="1"/>
  <c r="AT53" i="56"/>
  <c r="AR53" i="56"/>
  <c r="AQ53" i="56"/>
  <c r="AS53" i="56" s="1"/>
  <c r="AO53" i="56"/>
  <c r="AP53" i="56" s="1"/>
  <c r="AN53" i="56"/>
  <c r="AM53" i="56"/>
  <c r="AL53" i="56"/>
  <c r="AK53" i="56"/>
  <c r="AJ53" i="56"/>
  <c r="AI53" i="56"/>
  <c r="BE53" i="55"/>
  <c r="BD53" i="55"/>
  <c r="BD54" i="55" s="1"/>
  <c r="BC53" i="55"/>
  <c r="BB53" i="55"/>
  <c r="AZ53" i="55"/>
  <c r="AY53" i="55"/>
  <c r="BA53" i="55" s="1"/>
  <c r="AW53" i="55"/>
  <c r="AX53" i="55" s="1"/>
  <c r="AU53" i="55"/>
  <c r="AV53" i="55" s="1"/>
  <c r="AT53" i="55"/>
  <c r="AR53" i="55"/>
  <c r="AQ53" i="55"/>
  <c r="AS53" i="55" s="1"/>
  <c r="AO53" i="55"/>
  <c r="AP53" i="55" s="1"/>
  <c r="AN53" i="55"/>
  <c r="AM53" i="55"/>
  <c r="AL53" i="55"/>
  <c r="AK53" i="55"/>
  <c r="AJ53" i="55"/>
  <c r="AI53" i="55"/>
  <c r="BE53" i="54"/>
  <c r="BD53" i="54"/>
  <c r="BD54" i="54" s="1"/>
  <c r="BC53" i="54"/>
  <c r="BB53" i="54"/>
  <c r="AZ53" i="54"/>
  <c r="AY53" i="54"/>
  <c r="BA53" i="54" s="1"/>
  <c r="AW53" i="54"/>
  <c r="AX53" i="54" s="1"/>
  <c r="AU53" i="54"/>
  <c r="AV53" i="54" s="1"/>
  <c r="AT53" i="54"/>
  <c r="AR53" i="54"/>
  <c r="AQ53" i="54"/>
  <c r="AS53" i="54" s="1"/>
  <c r="AO53" i="54"/>
  <c r="AP53" i="54" s="1"/>
  <c r="AN53" i="54"/>
  <c r="AM53" i="54"/>
  <c r="AL53" i="54"/>
  <c r="AK53" i="54"/>
  <c r="AJ53" i="54"/>
  <c r="AI53" i="54"/>
  <c r="BE53" i="53"/>
  <c r="BD53" i="53"/>
  <c r="BD54" i="53" s="1"/>
  <c r="BC53" i="53"/>
  <c r="BB53" i="53"/>
  <c r="AZ53" i="53"/>
  <c r="AY53" i="53"/>
  <c r="BA53" i="53" s="1"/>
  <c r="AW53" i="53"/>
  <c r="AU53" i="53"/>
  <c r="AV53" i="53" s="1"/>
  <c r="AT53" i="53"/>
  <c r="AR53" i="53"/>
  <c r="AQ53" i="53"/>
  <c r="AS53" i="53" s="1"/>
  <c r="AO53" i="53"/>
  <c r="AN53" i="53"/>
  <c r="AM53" i="53"/>
  <c r="AL53" i="53"/>
  <c r="AK53" i="53"/>
  <c r="AJ53" i="53"/>
  <c r="AI53" i="53"/>
  <c r="BE53" i="52"/>
  <c r="BD53" i="52"/>
  <c r="BD54" i="52" s="1"/>
  <c r="BC53" i="52"/>
  <c r="BB53" i="52"/>
  <c r="AZ53" i="52"/>
  <c r="AY53" i="52"/>
  <c r="BA53" i="52" s="1"/>
  <c r="AW53" i="52"/>
  <c r="AX53" i="52" s="1"/>
  <c r="AU53" i="52"/>
  <c r="AT53" i="52"/>
  <c r="AV53" i="52" s="1"/>
  <c r="AR53" i="52"/>
  <c r="AQ53" i="52"/>
  <c r="AS53" i="52" s="1"/>
  <c r="AO53" i="52"/>
  <c r="AP53" i="52" s="1"/>
  <c r="AN53" i="52"/>
  <c r="AM53" i="52"/>
  <c r="AL53" i="52"/>
  <c r="AK53" i="52"/>
  <c r="AJ53" i="52"/>
  <c r="AI53" i="52"/>
  <c r="BD54" i="51"/>
  <c r="BE53" i="51"/>
  <c r="BD53" i="51"/>
  <c r="BC53" i="51"/>
  <c r="BB53" i="51"/>
  <c r="AZ53" i="51"/>
  <c r="AY53" i="51"/>
  <c r="BA53" i="51" s="1"/>
  <c r="AW53" i="51"/>
  <c r="AX53" i="51" s="1"/>
  <c r="AU53" i="51"/>
  <c r="AT53" i="51"/>
  <c r="AV53" i="51" s="1"/>
  <c r="AR53" i="51"/>
  <c r="AQ53" i="51"/>
  <c r="AS53" i="51" s="1"/>
  <c r="AO53" i="51"/>
  <c r="AP53" i="51" s="1"/>
  <c r="AN53" i="51"/>
  <c r="AM53" i="51"/>
  <c r="AL53" i="51"/>
  <c r="AK53" i="51"/>
  <c r="AJ53" i="51"/>
  <c r="AI53" i="51"/>
  <c r="BE53" i="50"/>
  <c r="BD53" i="50"/>
  <c r="BD54" i="50" s="1"/>
  <c r="BC53" i="50"/>
  <c r="BB53" i="50"/>
  <c r="AZ53" i="50"/>
  <c r="AY53" i="50"/>
  <c r="BA53" i="50" s="1"/>
  <c r="AW53" i="50"/>
  <c r="AX53" i="50" s="1"/>
  <c r="AU53" i="50"/>
  <c r="AT53" i="50"/>
  <c r="AV53" i="50" s="1"/>
  <c r="AR53" i="50"/>
  <c r="AQ53" i="50"/>
  <c r="AS53" i="50" s="1"/>
  <c r="AO53" i="50"/>
  <c r="AP53" i="50" s="1"/>
  <c r="AN53" i="50"/>
  <c r="AM53" i="50"/>
  <c r="AL53" i="50"/>
  <c r="AK53" i="50"/>
  <c r="AJ53" i="50"/>
  <c r="AI53" i="50"/>
  <c r="BE53" i="49"/>
  <c r="BD53" i="49"/>
  <c r="BD54" i="49" s="1"/>
  <c r="BC53" i="49"/>
  <c r="BB53" i="49"/>
  <c r="AZ53" i="49"/>
  <c r="AY53" i="49"/>
  <c r="BA53" i="49" s="1"/>
  <c r="AW53" i="49"/>
  <c r="AX53" i="49" s="1"/>
  <c r="AU53" i="49"/>
  <c r="AT53" i="49"/>
  <c r="AV53" i="49" s="1"/>
  <c r="AR53" i="49"/>
  <c r="AQ53" i="49"/>
  <c r="AS53" i="49" s="1"/>
  <c r="AO53" i="49"/>
  <c r="AP53" i="49" s="1"/>
  <c r="AN53" i="49"/>
  <c r="AM53" i="49"/>
  <c r="AL53" i="49"/>
  <c r="AK53" i="49"/>
  <c r="AJ53" i="49"/>
  <c r="AI53" i="49"/>
  <c r="BD54" i="38"/>
  <c r="BE53" i="38"/>
  <c r="BD53" i="38"/>
  <c r="BC53" i="38"/>
  <c r="BB53" i="38"/>
  <c r="AZ53" i="38"/>
  <c r="AY53" i="38"/>
  <c r="BA53" i="38" s="1"/>
  <c r="AW53" i="38"/>
  <c r="AU53" i="38"/>
  <c r="AT53" i="38"/>
  <c r="AV53" i="38" s="1"/>
  <c r="AR53" i="38"/>
  <c r="AQ53" i="38"/>
  <c r="AS53" i="38" s="1"/>
  <c r="AP53" i="38"/>
  <c r="AO53" i="38"/>
  <c r="AN53" i="38"/>
  <c r="AM53" i="38"/>
  <c r="AL53" i="38"/>
  <c r="AK53" i="38"/>
  <c r="AJ53" i="38"/>
  <c r="AI53" i="38"/>
  <c r="AX53" i="38" s="1"/>
  <c r="BE53" i="37"/>
  <c r="BD53" i="37"/>
  <c r="BD54" i="37" s="1"/>
  <c r="BC53" i="37"/>
  <c r="BB53" i="37"/>
  <c r="AZ53" i="37"/>
  <c r="AY53" i="37"/>
  <c r="BA53" i="37" s="1"/>
  <c r="AW53" i="37"/>
  <c r="AX53" i="37" s="1"/>
  <c r="AU53" i="37"/>
  <c r="AV53" i="37" s="1"/>
  <c r="AT53" i="37"/>
  <c r="AR53" i="37"/>
  <c r="AQ53" i="37"/>
  <c r="AS53" i="37" s="1"/>
  <c r="AO53" i="37"/>
  <c r="AP53" i="37" s="1"/>
  <c r="AN53" i="37"/>
  <c r="AM53" i="37"/>
  <c r="AL53" i="37"/>
  <c r="AK53" i="37"/>
  <c r="AJ53" i="37"/>
  <c r="AI53" i="37"/>
  <c r="BE53" i="36"/>
  <c r="BD53" i="36"/>
  <c r="BD54" i="36" s="1"/>
  <c r="BC53" i="36"/>
  <c r="BB53" i="36"/>
  <c r="AZ53" i="36"/>
  <c r="AY53" i="36"/>
  <c r="BA53" i="36" s="1"/>
  <c r="AW53" i="36"/>
  <c r="AU53" i="36"/>
  <c r="AT53" i="36"/>
  <c r="AR53" i="36"/>
  <c r="AQ53" i="36"/>
  <c r="AS53" i="36" s="1"/>
  <c r="AO53" i="36"/>
  <c r="AN53" i="36"/>
  <c r="AM53" i="36"/>
  <c r="AL53" i="36"/>
  <c r="AK53" i="36"/>
  <c r="AJ53" i="36"/>
  <c r="AI53" i="36"/>
  <c r="AV5" i="58"/>
  <c r="AV6" i="58"/>
  <c r="AV7" i="58"/>
  <c r="AV8" i="58"/>
  <c r="AV9" i="58"/>
  <c r="AV10" i="58"/>
  <c r="AV11" i="58"/>
  <c r="AV12" i="58"/>
  <c r="AV13" i="58"/>
  <c r="AV14" i="58"/>
  <c r="AV15" i="58"/>
  <c r="AV16" i="58"/>
  <c r="AV17" i="58"/>
  <c r="AV18" i="58"/>
  <c r="AV19" i="58"/>
  <c r="AV20" i="58"/>
  <c r="AV21" i="58"/>
  <c r="AV22" i="58"/>
  <c r="AV23" i="58"/>
  <c r="AV24" i="58"/>
  <c r="AV25" i="58"/>
  <c r="AV26" i="58"/>
  <c r="AV27" i="58"/>
  <c r="AV28" i="58"/>
  <c r="AV29" i="58"/>
  <c r="AV30" i="58"/>
  <c r="AV31" i="58"/>
  <c r="AV32" i="58"/>
  <c r="AV33" i="58"/>
  <c r="AV34" i="58"/>
  <c r="AV35" i="58"/>
  <c r="AV36" i="58"/>
  <c r="AV37" i="58"/>
  <c r="AV38" i="58"/>
  <c r="AV39" i="58"/>
  <c r="AV40" i="58"/>
  <c r="AV41" i="58"/>
  <c r="AV42" i="58"/>
  <c r="AV43" i="58"/>
  <c r="AV44" i="58"/>
  <c r="AV45" i="58"/>
  <c r="AV46" i="58"/>
  <c r="AV47" i="58"/>
  <c r="AV48" i="58"/>
  <c r="AV49" i="58"/>
  <c r="AV50" i="58"/>
  <c r="AV51" i="58"/>
  <c r="AV52" i="58"/>
  <c r="AV4" i="58"/>
  <c r="AV5" i="57"/>
  <c r="AV6" i="57"/>
  <c r="AV7" i="57"/>
  <c r="AV8" i="57"/>
  <c r="AV9" i="57"/>
  <c r="AV10" i="57"/>
  <c r="AV11" i="57"/>
  <c r="AV12" i="57"/>
  <c r="AV13" i="57"/>
  <c r="AV14" i="57"/>
  <c r="AV15" i="57"/>
  <c r="AV16" i="57"/>
  <c r="AV17" i="57"/>
  <c r="AV18" i="57"/>
  <c r="AV19" i="57"/>
  <c r="AV20" i="57"/>
  <c r="AV21" i="57"/>
  <c r="AV22" i="57"/>
  <c r="AV23" i="57"/>
  <c r="AV24" i="57"/>
  <c r="AV25" i="57"/>
  <c r="AV26" i="57"/>
  <c r="AV27" i="57"/>
  <c r="AV28" i="57"/>
  <c r="AV29" i="57"/>
  <c r="AV30" i="57"/>
  <c r="AV31" i="57"/>
  <c r="AV32" i="57"/>
  <c r="AV33" i="57"/>
  <c r="AV34" i="57"/>
  <c r="AV35" i="57"/>
  <c r="AV36" i="57"/>
  <c r="AV37" i="57"/>
  <c r="AV38" i="57"/>
  <c r="AV39" i="57"/>
  <c r="AV40" i="57"/>
  <c r="AV41" i="57"/>
  <c r="AV42" i="57"/>
  <c r="AV43" i="57"/>
  <c r="AV44" i="57"/>
  <c r="AV45" i="57"/>
  <c r="AV46" i="57"/>
  <c r="AV47" i="57"/>
  <c r="AV48" i="57"/>
  <c r="AV49" i="57"/>
  <c r="AV50" i="57"/>
  <c r="AV51" i="57"/>
  <c r="AV52" i="57"/>
  <c r="AV4" i="57"/>
  <c r="AV5" i="56"/>
  <c r="AV6" i="56"/>
  <c r="AV7" i="56"/>
  <c r="AV8" i="56"/>
  <c r="AV9" i="56"/>
  <c r="AV10" i="56"/>
  <c r="AV11" i="56"/>
  <c r="AV12" i="56"/>
  <c r="AV13" i="56"/>
  <c r="AV14" i="56"/>
  <c r="AV15" i="56"/>
  <c r="AV16" i="56"/>
  <c r="AV17" i="56"/>
  <c r="AV18" i="56"/>
  <c r="AV19" i="56"/>
  <c r="AV20" i="56"/>
  <c r="AV21" i="56"/>
  <c r="AV22" i="56"/>
  <c r="AV23" i="56"/>
  <c r="AV24" i="56"/>
  <c r="AV25" i="56"/>
  <c r="AV26" i="56"/>
  <c r="AV27" i="56"/>
  <c r="AV28" i="56"/>
  <c r="AV29" i="56"/>
  <c r="AV30" i="56"/>
  <c r="AV31" i="56"/>
  <c r="AV32" i="56"/>
  <c r="AV33" i="56"/>
  <c r="AV34" i="56"/>
  <c r="AV35" i="56"/>
  <c r="AV36" i="56"/>
  <c r="AV37" i="56"/>
  <c r="AV38" i="56"/>
  <c r="AV39" i="56"/>
  <c r="AV40" i="56"/>
  <c r="AV41" i="56"/>
  <c r="AV42" i="56"/>
  <c r="AV43" i="56"/>
  <c r="AV44" i="56"/>
  <c r="AV45" i="56"/>
  <c r="AV46" i="56"/>
  <c r="AV47" i="56"/>
  <c r="AV48" i="56"/>
  <c r="AV49" i="56"/>
  <c r="AV50" i="56"/>
  <c r="AV51" i="56"/>
  <c r="AV52" i="56"/>
  <c r="AV4" i="56"/>
  <c r="AV5" i="55"/>
  <c r="AV6" i="55"/>
  <c r="AV7" i="55"/>
  <c r="AV8" i="55"/>
  <c r="AV9" i="55"/>
  <c r="AV10" i="55"/>
  <c r="AV11" i="55"/>
  <c r="AV12" i="55"/>
  <c r="AV13" i="55"/>
  <c r="AV14" i="55"/>
  <c r="AV15" i="55"/>
  <c r="AV16" i="55"/>
  <c r="AV17" i="55"/>
  <c r="AV18" i="55"/>
  <c r="AV19" i="55"/>
  <c r="AV20" i="55"/>
  <c r="AV21" i="55"/>
  <c r="AV22" i="55"/>
  <c r="AV23" i="55"/>
  <c r="AV24" i="55"/>
  <c r="AV25" i="55"/>
  <c r="AV26" i="55"/>
  <c r="AV27" i="55"/>
  <c r="AV28" i="55"/>
  <c r="AV29" i="55"/>
  <c r="AV30" i="55"/>
  <c r="AV31" i="55"/>
  <c r="AV32" i="55"/>
  <c r="AV33" i="55"/>
  <c r="AV34" i="55"/>
  <c r="AV35" i="55"/>
  <c r="AV36" i="55"/>
  <c r="AV37" i="55"/>
  <c r="AV38" i="55"/>
  <c r="AV39" i="55"/>
  <c r="AV40" i="55"/>
  <c r="AV41" i="55"/>
  <c r="AV42" i="55"/>
  <c r="AV43" i="55"/>
  <c r="AV44" i="55"/>
  <c r="AV45" i="55"/>
  <c r="AV46" i="55"/>
  <c r="AV47" i="55"/>
  <c r="AV48" i="55"/>
  <c r="AV49" i="55"/>
  <c r="AV50" i="55"/>
  <c r="AV51" i="55"/>
  <c r="AV52" i="55"/>
  <c r="AV4" i="55"/>
  <c r="AV5" i="54"/>
  <c r="AV6" i="54"/>
  <c r="AV7" i="54"/>
  <c r="AV8" i="54"/>
  <c r="AV9" i="54"/>
  <c r="AV10" i="54"/>
  <c r="AV11" i="54"/>
  <c r="AV12" i="54"/>
  <c r="AV13" i="54"/>
  <c r="AV14" i="54"/>
  <c r="AV15" i="54"/>
  <c r="AV16" i="54"/>
  <c r="AV17" i="54"/>
  <c r="AV18" i="54"/>
  <c r="AV19" i="54"/>
  <c r="AV20" i="54"/>
  <c r="AV21" i="54"/>
  <c r="AV22" i="54"/>
  <c r="AV23" i="54"/>
  <c r="AV24" i="54"/>
  <c r="AV25" i="54"/>
  <c r="AV26" i="54"/>
  <c r="AV27" i="54"/>
  <c r="AV28" i="54"/>
  <c r="AV29" i="54"/>
  <c r="AV30" i="54"/>
  <c r="AV31" i="54"/>
  <c r="AV32" i="54"/>
  <c r="AV33" i="54"/>
  <c r="AV34" i="54"/>
  <c r="AV35" i="54"/>
  <c r="AV36" i="54"/>
  <c r="AV37" i="54"/>
  <c r="AV38" i="54"/>
  <c r="AV39" i="54"/>
  <c r="AV40" i="54"/>
  <c r="AV41" i="54"/>
  <c r="AV42" i="54"/>
  <c r="AV43" i="54"/>
  <c r="AV44" i="54"/>
  <c r="AV45" i="54"/>
  <c r="AV46" i="54"/>
  <c r="AV47" i="54"/>
  <c r="AV48" i="54"/>
  <c r="AV49" i="54"/>
  <c r="AV50" i="54"/>
  <c r="AV51" i="54"/>
  <c r="AV52" i="54"/>
  <c r="AV4" i="54"/>
  <c r="AV5" i="53"/>
  <c r="AV6" i="53"/>
  <c r="AV7" i="53"/>
  <c r="AV8" i="53"/>
  <c r="AV9" i="53"/>
  <c r="AV10" i="53"/>
  <c r="AV11" i="53"/>
  <c r="AV12" i="53"/>
  <c r="AV13" i="53"/>
  <c r="AV14" i="53"/>
  <c r="AV15" i="53"/>
  <c r="AV16" i="53"/>
  <c r="AV17" i="53"/>
  <c r="AV18" i="53"/>
  <c r="AV19" i="53"/>
  <c r="AV20" i="53"/>
  <c r="AV21" i="53"/>
  <c r="AV22" i="53"/>
  <c r="AV23" i="53"/>
  <c r="AV24" i="53"/>
  <c r="AV25" i="53"/>
  <c r="AV26" i="53"/>
  <c r="AV27" i="53"/>
  <c r="AV28" i="53"/>
  <c r="AV29" i="53"/>
  <c r="AV30" i="53"/>
  <c r="AV31" i="53"/>
  <c r="AV32" i="53"/>
  <c r="AV33" i="53"/>
  <c r="AV34" i="53"/>
  <c r="AV35" i="53"/>
  <c r="AV36" i="53"/>
  <c r="AV37" i="53"/>
  <c r="AV38" i="53"/>
  <c r="AV39" i="53"/>
  <c r="AV40" i="53"/>
  <c r="AV41" i="53"/>
  <c r="AV42" i="53"/>
  <c r="AV43" i="53"/>
  <c r="AV44" i="53"/>
  <c r="AV45" i="53"/>
  <c r="AV46" i="53"/>
  <c r="AV47" i="53"/>
  <c r="AV48" i="53"/>
  <c r="AV49" i="53"/>
  <c r="AV50" i="53"/>
  <c r="AV51" i="53"/>
  <c r="AV52" i="53"/>
  <c r="AV4" i="53"/>
  <c r="AV5" i="52"/>
  <c r="AV6" i="52"/>
  <c r="AV7" i="52"/>
  <c r="AV8" i="52"/>
  <c r="AV9" i="52"/>
  <c r="AV10" i="52"/>
  <c r="AV11" i="52"/>
  <c r="AV12" i="52"/>
  <c r="AV13" i="52"/>
  <c r="AV14" i="52"/>
  <c r="AV15" i="52"/>
  <c r="AV16" i="52"/>
  <c r="AV17" i="52"/>
  <c r="AV18" i="52"/>
  <c r="AV19" i="52"/>
  <c r="AV20" i="52"/>
  <c r="AV21" i="52"/>
  <c r="AV22" i="52"/>
  <c r="AV23" i="52"/>
  <c r="AV24" i="52"/>
  <c r="AV25" i="52"/>
  <c r="AV26" i="52"/>
  <c r="AV27" i="52"/>
  <c r="AV28" i="52"/>
  <c r="AV29" i="52"/>
  <c r="AV30" i="52"/>
  <c r="AV31" i="52"/>
  <c r="AV32" i="52"/>
  <c r="AV33" i="52"/>
  <c r="AV34" i="52"/>
  <c r="AV35" i="52"/>
  <c r="AV36" i="52"/>
  <c r="AV37" i="52"/>
  <c r="AV38" i="52"/>
  <c r="AV39" i="52"/>
  <c r="AV40" i="52"/>
  <c r="AV41" i="52"/>
  <c r="AV42" i="52"/>
  <c r="AV43" i="52"/>
  <c r="AV44" i="52"/>
  <c r="AV45" i="52"/>
  <c r="AV46" i="52"/>
  <c r="AV47" i="52"/>
  <c r="AV48" i="52"/>
  <c r="AV49" i="52"/>
  <c r="AV50" i="52"/>
  <c r="AV51" i="52"/>
  <c r="AV52" i="52"/>
  <c r="AV4" i="52"/>
  <c r="AV5" i="51"/>
  <c r="AV6" i="51"/>
  <c r="AV7" i="51"/>
  <c r="AV8" i="51"/>
  <c r="AV9" i="51"/>
  <c r="AV10" i="51"/>
  <c r="AV11" i="51"/>
  <c r="AV12" i="51"/>
  <c r="AV13" i="51"/>
  <c r="AV14" i="51"/>
  <c r="AV15" i="51"/>
  <c r="AV16" i="51"/>
  <c r="AV17" i="51"/>
  <c r="AV18" i="51"/>
  <c r="AV19" i="51"/>
  <c r="AV20" i="51"/>
  <c r="AV21" i="51"/>
  <c r="AV22" i="51"/>
  <c r="AV23" i="51"/>
  <c r="AV24" i="51"/>
  <c r="AV25" i="51"/>
  <c r="AV26" i="51"/>
  <c r="AV27" i="51"/>
  <c r="AV28" i="51"/>
  <c r="AV29" i="51"/>
  <c r="AV30" i="51"/>
  <c r="AV31" i="51"/>
  <c r="AV32" i="51"/>
  <c r="AV33" i="51"/>
  <c r="AV34" i="51"/>
  <c r="AV35" i="51"/>
  <c r="AV36" i="51"/>
  <c r="AV37" i="51"/>
  <c r="AV38" i="51"/>
  <c r="AV39" i="51"/>
  <c r="AV40" i="51"/>
  <c r="AV41" i="51"/>
  <c r="AV42" i="51"/>
  <c r="AV43" i="51"/>
  <c r="AV44" i="51"/>
  <c r="AV45" i="51"/>
  <c r="AV46" i="51"/>
  <c r="AV47" i="51"/>
  <c r="AV48" i="51"/>
  <c r="AV49" i="51"/>
  <c r="AV50" i="51"/>
  <c r="AV51" i="51"/>
  <c r="AV52" i="51"/>
  <c r="AV4" i="51"/>
  <c r="AV5" i="50"/>
  <c r="AV6" i="50"/>
  <c r="AV7" i="50"/>
  <c r="AV8" i="50"/>
  <c r="AV9" i="50"/>
  <c r="AV10" i="50"/>
  <c r="AV11" i="50"/>
  <c r="AV12" i="50"/>
  <c r="AV13" i="50"/>
  <c r="AV14" i="50"/>
  <c r="AV15" i="50"/>
  <c r="AV16" i="50"/>
  <c r="AV17" i="50"/>
  <c r="AV18" i="50"/>
  <c r="AV19" i="50"/>
  <c r="AV20" i="50"/>
  <c r="AV21" i="50"/>
  <c r="AV22" i="50"/>
  <c r="AV23" i="50"/>
  <c r="AV24" i="50"/>
  <c r="AV25" i="50"/>
  <c r="AV26" i="50"/>
  <c r="AV27" i="50"/>
  <c r="AV28" i="50"/>
  <c r="AV29" i="50"/>
  <c r="AV30" i="50"/>
  <c r="AV31" i="50"/>
  <c r="AV32" i="50"/>
  <c r="AV33" i="50"/>
  <c r="AV34" i="50"/>
  <c r="AV35" i="50"/>
  <c r="AV36" i="50"/>
  <c r="AV37" i="50"/>
  <c r="AV38" i="50"/>
  <c r="AV39" i="50"/>
  <c r="AV40" i="50"/>
  <c r="AV41" i="50"/>
  <c r="AV42" i="50"/>
  <c r="AV43" i="50"/>
  <c r="AV44" i="50"/>
  <c r="AV45" i="50"/>
  <c r="AV46" i="50"/>
  <c r="AV47" i="50"/>
  <c r="AV48" i="50"/>
  <c r="AV49" i="50"/>
  <c r="AV50" i="50"/>
  <c r="AV51" i="50"/>
  <c r="AV52" i="50"/>
  <c r="AV4" i="50"/>
  <c r="AV5" i="49"/>
  <c r="AV6" i="49"/>
  <c r="AV7" i="49"/>
  <c r="AV8" i="49"/>
  <c r="AV9" i="49"/>
  <c r="AV10" i="49"/>
  <c r="AV11" i="49"/>
  <c r="AV12" i="49"/>
  <c r="AV13" i="49"/>
  <c r="AV14" i="49"/>
  <c r="AV15" i="49"/>
  <c r="AV16" i="49"/>
  <c r="AV17" i="49"/>
  <c r="AV18" i="49"/>
  <c r="AV19" i="49"/>
  <c r="AV20" i="49"/>
  <c r="AV21" i="49"/>
  <c r="AV22" i="49"/>
  <c r="AV23" i="49"/>
  <c r="AV24" i="49"/>
  <c r="AV25" i="49"/>
  <c r="AV26" i="49"/>
  <c r="AV27" i="49"/>
  <c r="AV28" i="49"/>
  <c r="AV29" i="49"/>
  <c r="AV30" i="49"/>
  <c r="AV31" i="49"/>
  <c r="AV32" i="49"/>
  <c r="AV33" i="49"/>
  <c r="AV34" i="49"/>
  <c r="AV35" i="49"/>
  <c r="AV36" i="49"/>
  <c r="AV37" i="49"/>
  <c r="AV38" i="49"/>
  <c r="AV39" i="49"/>
  <c r="AV40" i="49"/>
  <c r="AV41" i="49"/>
  <c r="AV42" i="49"/>
  <c r="AV43" i="49"/>
  <c r="AV44" i="49"/>
  <c r="AV45" i="49"/>
  <c r="AV46" i="49"/>
  <c r="AV47" i="49"/>
  <c r="AV48" i="49"/>
  <c r="AV49" i="49"/>
  <c r="AV50" i="49"/>
  <c r="AV51" i="49"/>
  <c r="AV52" i="49"/>
  <c r="AV4" i="49"/>
  <c r="AV5" i="38"/>
  <c r="AV6" i="38"/>
  <c r="AV7" i="38"/>
  <c r="AV8" i="38"/>
  <c r="AV9" i="38"/>
  <c r="AV10" i="38"/>
  <c r="AV11" i="38"/>
  <c r="AV12" i="38"/>
  <c r="AV13" i="38"/>
  <c r="AV14" i="38"/>
  <c r="AV15" i="38"/>
  <c r="AV16" i="38"/>
  <c r="AV17" i="38"/>
  <c r="AV18" i="38"/>
  <c r="AV19" i="38"/>
  <c r="AV20" i="38"/>
  <c r="AV21" i="38"/>
  <c r="AV22" i="38"/>
  <c r="AV23" i="38"/>
  <c r="AV24" i="38"/>
  <c r="AV25" i="38"/>
  <c r="AV26" i="38"/>
  <c r="AV27" i="38"/>
  <c r="AV28" i="38"/>
  <c r="AV29" i="38"/>
  <c r="AV30" i="38"/>
  <c r="AV31" i="38"/>
  <c r="AV32" i="38"/>
  <c r="AV33" i="38"/>
  <c r="AV34" i="38"/>
  <c r="AV35" i="38"/>
  <c r="AV36" i="38"/>
  <c r="AV37" i="38"/>
  <c r="AV38" i="38"/>
  <c r="AV39" i="38"/>
  <c r="AV40" i="38"/>
  <c r="AV41" i="38"/>
  <c r="AV42" i="38"/>
  <c r="AV43" i="38"/>
  <c r="AV44" i="38"/>
  <c r="AV45" i="38"/>
  <c r="AV46" i="38"/>
  <c r="AV47" i="38"/>
  <c r="AV48" i="38"/>
  <c r="AV49" i="38"/>
  <c r="AV50" i="38"/>
  <c r="AV51" i="38"/>
  <c r="AV52" i="38"/>
  <c r="AV4" i="38"/>
  <c r="AV5" i="37"/>
  <c r="AV6" i="37"/>
  <c r="AV7" i="37"/>
  <c r="AV8" i="37"/>
  <c r="AV9" i="37"/>
  <c r="AV10" i="37"/>
  <c r="AV11" i="37"/>
  <c r="AV12" i="37"/>
  <c r="AV13" i="37"/>
  <c r="AV14" i="37"/>
  <c r="AV15" i="37"/>
  <c r="AV16" i="37"/>
  <c r="AV17" i="37"/>
  <c r="AV18" i="37"/>
  <c r="AV19" i="37"/>
  <c r="AV20" i="37"/>
  <c r="AV21" i="37"/>
  <c r="AV22" i="37"/>
  <c r="AV23" i="37"/>
  <c r="AV24" i="37"/>
  <c r="AV25" i="37"/>
  <c r="AV26" i="37"/>
  <c r="AV27" i="37"/>
  <c r="AV28" i="37"/>
  <c r="AV29" i="37"/>
  <c r="AV30" i="37"/>
  <c r="AV31" i="37"/>
  <c r="AV32" i="37"/>
  <c r="AV33" i="37"/>
  <c r="AV34" i="37"/>
  <c r="AV35" i="37"/>
  <c r="AV36" i="37"/>
  <c r="AV37" i="37"/>
  <c r="AV38" i="37"/>
  <c r="AV39" i="37"/>
  <c r="AV40" i="37"/>
  <c r="AV41" i="37"/>
  <c r="AV42" i="37"/>
  <c r="AV43" i="37"/>
  <c r="AV44" i="37"/>
  <c r="AV45" i="37"/>
  <c r="AV46" i="37"/>
  <c r="AV47" i="37"/>
  <c r="AV48" i="37"/>
  <c r="AV49" i="37"/>
  <c r="AV50" i="37"/>
  <c r="AV51" i="37"/>
  <c r="AV52" i="37"/>
  <c r="AV4" i="37"/>
  <c r="AX53" i="53" l="1"/>
  <c r="AP53" i="53"/>
  <c r="AX53" i="36"/>
  <c r="AV53" i="36"/>
  <c r="AP53" i="36"/>
  <c r="AV5" i="23"/>
  <c r="AV6" i="23"/>
  <c r="AV7" i="23"/>
  <c r="AV8" i="23"/>
  <c r="AV9" i="23"/>
  <c r="AV10" i="23"/>
  <c r="AV11" i="23"/>
  <c r="AV12" i="23"/>
  <c r="AV13" i="23"/>
  <c r="AV14" i="23"/>
  <c r="AV15" i="23"/>
  <c r="AV16" i="23"/>
  <c r="AV17" i="23"/>
  <c r="AV18" i="23"/>
  <c r="AV19" i="23"/>
  <c r="AV20" i="23"/>
  <c r="AV21" i="23"/>
  <c r="AV22" i="23"/>
  <c r="AV23" i="23"/>
  <c r="AV24" i="23"/>
  <c r="AV25" i="23"/>
  <c r="AV26" i="23"/>
  <c r="AV27" i="23"/>
  <c r="AV28" i="23"/>
  <c r="AV29" i="23"/>
  <c r="AV30" i="23"/>
  <c r="AV31" i="23"/>
  <c r="AV32" i="23"/>
  <c r="AV33" i="23"/>
  <c r="AV34" i="23"/>
  <c r="AV35" i="23"/>
  <c r="AV36" i="23"/>
  <c r="AV37" i="23"/>
  <c r="AV38" i="23"/>
  <c r="AV39" i="23"/>
  <c r="AV40" i="23"/>
  <c r="AV41" i="23"/>
  <c r="AV42" i="23"/>
  <c r="AV43" i="23"/>
  <c r="AV44" i="23"/>
  <c r="AV45" i="23"/>
  <c r="AV46" i="23"/>
  <c r="AV47" i="23"/>
  <c r="AV48" i="23"/>
  <c r="AV49" i="23"/>
  <c r="AV50" i="23"/>
  <c r="AV51" i="23"/>
  <c r="AV52" i="23"/>
  <c r="AV4" i="23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4" i="1"/>
  <c r="BE53" i="23"/>
  <c r="BD53" i="23"/>
  <c r="BD54" i="23" s="1"/>
  <c r="BC53" i="23"/>
  <c r="BB53" i="23"/>
  <c r="AZ53" i="23"/>
  <c r="AY53" i="23"/>
  <c r="AW53" i="23"/>
  <c r="AU53" i="23"/>
  <c r="AT53" i="23"/>
  <c r="AR53" i="23"/>
  <c r="AQ53" i="23"/>
  <c r="AS53" i="23" s="1"/>
  <c r="AO53" i="23"/>
  <c r="AN53" i="23"/>
  <c r="AM53" i="23"/>
  <c r="AL53" i="23"/>
  <c r="AK53" i="23"/>
  <c r="AJ53" i="23"/>
  <c r="AI53" i="23"/>
  <c r="BE53" i="1"/>
  <c r="BD53" i="1"/>
  <c r="BC53" i="1"/>
  <c r="BB53" i="1"/>
  <c r="AZ53" i="1"/>
  <c r="AY53" i="1"/>
  <c r="AW53" i="1"/>
  <c r="AU53" i="1"/>
  <c r="AT53" i="1"/>
  <c r="AR53" i="1"/>
  <c r="AQ53" i="1"/>
  <c r="AO53" i="1"/>
  <c r="AN53" i="1"/>
  <c r="AM53" i="1"/>
  <c r="AL53" i="1"/>
  <c r="AK53" i="1"/>
  <c r="AJ53" i="1"/>
  <c r="AI53" i="1"/>
  <c r="AX53" i="23" l="1"/>
  <c r="AV53" i="23"/>
  <c r="AA142" i="5"/>
  <c r="AA126" i="5"/>
  <c r="AA94" i="5"/>
  <c r="AA78" i="5"/>
  <c r="AA62" i="5"/>
  <c r="AA30" i="5"/>
  <c r="AA11" i="5"/>
  <c r="AA7" i="5"/>
  <c r="AA3" i="5"/>
  <c r="BA53" i="23"/>
  <c r="AP53" i="23"/>
  <c r="BD54" i="1"/>
  <c r="AV53" i="1"/>
  <c r="BA53" i="1"/>
  <c r="AA5" i="5"/>
  <c r="AA149" i="5"/>
  <c r="AA145" i="5"/>
  <c r="AA141" i="5"/>
  <c r="AA137" i="5"/>
  <c r="AA133" i="5"/>
  <c r="AA129" i="5"/>
  <c r="AA125" i="5"/>
  <c r="AA121" i="5"/>
  <c r="AA117" i="5"/>
  <c r="AA113" i="5"/>
  <c r="AA109" i="5"/>
  <c r="AA105" i="5"/>
  <c r="AA101" i="5"/>
  <c r="AA97" i="5"/>
  <c r="AA93" i="5"/>
  <c r="AA89" i="5"/>
  <c r="AA85" i="5"/>
  <c r="AA81" i="5"/>
  <c r="AA77" i="5"/>
  <c r="AA73" i="5"/>
  <c r="AA69" i="5"/>
  <c r="AA65" i="5"/>
  <c r="AA61" i="5"/>
  <c r="AA57" i="5"/>
  <c r="AA53" i="5"/>
  <c r="AA49" i="5"/>
  <c r="AA45" i="5"/>
  <c r="AA41" i="5"/>
  <c r="AA37" i="5"/>
  <c r="AA33" i="5"/>
  <c r="AA29" i="5"/>
  <c r="AA25" i="5"/>
  <c r="AA21" i="5"/>
  <c r="AA17" i="5"/>
  <c r="AP53" i="1"/>
  <c r="AX53" i="1"/>
  <c r="AA110" i="5"/>
  <c r="AA46" i="5"/>
  <c r="AA9" i="5"/>
  <c r="AA152" i="5"/>
  <c r="AA151" i="5"/>
  <c r="AA148" i="5"/>
  <c r="AA147" i="5"/>
  <c r="AA144" i="5"/>
  <c r="AA143" i="5"/>
  <c r="AA140" i="5"/>
  <c r="AA139" i="5"/>
  <c r="AA136" i="5"/>
  <c r="AA135" i="5"/>
  <c r="AA132" i="5"/>
  <c r="AA131" i="5"/>
  <c r="AA128" i="5"/>
  <c r="AA127" i="5"/>
  <c r="AA124" i="5"/>
  <c r="AA123" i="5"/>
  <c r="AA120" i="5"/>
  <c r="AA119" i="5"/>
  <c r="AA116" i="5"/>
  <c r="AA115" i="5"/>
  <c r="AA112" i="5"/>
  <c r="AA111" i="5"/>
  <c r="AA108" i="5"/>
  <c r="AA107" i="5"/>
  <c r="AA104" i="5"/>
  <c r="AA103" i="5"/>
  <c r="AA100" i="5"/>
  <c r="AA99" i="5"/>
  <c r="AA96" i="5"/>
  <c r="AA95" i="5"/>
  <c r="AA92" i="5"/>
  <c r="AA91" i="5"/>
  <c r="AA88" i="5"/>
  <c r="AA87" i="5"/>
  <c r="AA84" i="5"/>
  <c r="AA83" i="5"/>
  <c r="AA80" i="5"/>
  <c r="AA79" i="5"/>
  <c r="AA76" i="5"/>
  <c r="AA75" i="5"/>
  <c r="AA72" i="5"/>
  <c r="AA71" i="5"/>
  <c r="AA68" i="5"/>
  <c r="AA67" i="5"/>
  <c r="AA64" i="5"/>
  <c r="AA63" i="5"/>
  <c r="AA60" i="5"/>
  <c r="AA59" i="5"/>
  <c r="AA56" i="5"/>
  <c r="AA55" i="5"/>
  <c r="AA52" i="5"/>
  <c r="AA51" i="5"/>
  <c r="AA48" i="5"/>
  <c r="AA47" i="5"/>
  <c r="AA44" i="5"/>
  <c r="AA43" i="5"/>
  <c r="AA40" i="5"/>
  <c r="AA39" i="5"/>
  <c r="AA36" i="5"/>
  <c r="AA35" i="5"/>
  <c r="AA32" i="5"/>
  <c r="AA31" i="5"/>
  <c r="AA28" i="5"/>
  <c r="AA27" i="5"/>
  <c r="AA24" i="5"/>
  <c r="AA23" i="5"/>
  <c r="AA20" i="5"/>
  <c r="AA19" i="5"/>
  <c r="AA16" i="5"/>
  <c r="AA15" i="5"/>
  <c r="AA14" i="5"/>
  <c r="AA150" i="5"/>
  <c r="AA146" i="5"/>
  <c r="AA138" i="5"/>
  <c r="AA134" i="5"/>
  <c r="AA130" i="5"/>
  <c r="AA122" i="5"/>
  <c r="AA118" i="5"/>
  <c r="AA114" i="5"/>
  <c r="AA106" i="5"/>
  <c r="AA102" i="5"/>
  <c r="AA98" i="5"/>
  <c r="AA90" i="5"/>
  <c r="AA86" i="5"/>
  <c r="AA82" i="5"/>
  <c r="AA74" i="5"/>
  <c r="AA70" i="5"/>
  <c r="AA66" i="5"/>
  <c r="AA58" i="5"/>
  <c r="AA54" i="5"/>
  <c r="AA50" i="5"/>
  <c r="AA42" i="5"/>
  <c r="AA38" i="5"/>
  <c r="AA34" i="5"/>
  <c r="AA26" i="5"/>
  <c r="AA22" i="5"/>
  <c r="AA18" i="5"/>
  <c r="AA13" i="5"/>
  <c r="AA10" i="5"/>
  <c r="AA6" i="5"/>
  <c r="AA8" i="5"/>
  <c r="AA4" i="5"/>
  <c r="E25" i="2"/>
  <c r="D25" i="2"/>
  <c r="AA12" i="5"/>
  <c r="AS53" i="1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3" i="5"/>
  <c r="BA52" i="1"/>
  <c r="BA51" i="1"/>
  <c r="BA50" i="1"/>
  <c r="BA49" i="1"/>
  <c r="BA48" i="1"/>
  <c r="BA47" i="1"/>
  <c r="BA46" i="1"/>
  <c r="BA45" i="1"/>
  <c r="BA44" i="1"/>
  <c r="BA43" i="1"/>
  <c r="BA42" i="1"/>
  <c r="BA41" i="1"/>
  <c r="BA40" i="1"/>
  <c r="BA39" i="1"/>
  <c r="BA38" i="1"/>
  <c r="BA37" i="1"/>
  <c r="BA36" i="1"/>
  <c r="BA35" i="1"/>
  <c r="BA34" i="1"/>
  <c r="BA33" i="1"/>
  <c r="BA32" i="1"/>
  <c r="BA31" i="1"/>
  <c r="BA30" i="1"/>
  <c r="BA29" i="1"/>
  <c r="BA28" i="1"/>
  <c r="BA27" i="1"/>
  <c r="BA26" i="1"/>
  <c r="BA25" i="1"/>
  <c r="BA24" i="1"/>
  <c r="BA23" i="1"/>
  <c r="BA22" i="1"/>
  <c r="BA21" i="1"/>
  <c r="BA20" i="1"/>
  <c r="BA19" i="1"/>
  <c r="BA18" i="1"/>
  <c r="BA17" i="1"/>
  <c r="BA16" i="1"/>
  <c r="BA15" i="1"/>
  <c r="BA14" i="1"/>
  <c r="BA13" i="1"/>
  <c r="BA12" i="1"/>
  <c r="BA11" i="1"/>
  <c r="BA10" i="1"/>
  <c r="BA9" i="1"/>
  <c r="BA8" i="1"/>
  <c r="BA7" i="1"/>
  <c r="BA6" i="1"/>
  <c r="BA5" i="1"/>
  <c r="BA4" i="1"/>
  <c r="BA52" i="23"/>
  <c r="BA51" i="23"/>
  <c r="BA50" i="23"/>
  <c r="BA49" i="23"/>
  <c r="BA48" i="23"/>
  <c r="BA47" i="23"/>
  <c r="BA46" i="23"/>
  <c r="BA45" i="23"/>
  <c r="BA44" i="23"/>
  <c r="BA43" i="23"/>
  <c r="BA42" i="23"/>
  <c r="BA41" i="23"/>
  <c r="BA40" i="23"/>
  <c r="BA39" i="23"/>
  <c r="BA38" i="23"/>
  <c r="BA37" i="23"/>
  <c r="BA36" i="23"/>
  <c r="BA35" i="23"/>
  <c r="BA34" i="23"/>
  <c r="BA33" i="23"/>
  <c r="BA32" i="23"/>
  <c r="BA31" i="23"/>
  <c r="BA30" i="23"/>
  <c r="BA29" i="23"/>
  <c r="BA28" i="23"/>
  <c r="BA27" i="23"/>
  <c r="BA26" i="23"/>
  <c r="BA25" i="23"/>
  <c r="BA24" i="23"/>
  <c r="BA23" i="23"/>
  <c r="BA22" i="23"/>
  <c r="BA21" i="23"/>
  <c r="BA20" i="23"/>
  <c r="BA19" i="23"/>
  <c r="BA18" i="23"/>
  <c r="BA17" i="23"/>
  <c r="BA16" i="23"/>
  <c r="BA15" i="23"/>
  <c r="BA14" i="23"/>
  <c r="BA13" i="23"/>
  <c r="BA12" i="23"/>
  <c r="BA11" i="23"/>
  <c r="BA10" i="23"/>
  <c r="BA9" i="23"/>
  <c r="BA8" i="23"/>
  <c r="BA7" i="23"/>
  <c r="BA6" i="23"/>
  <c r="BA5" i="23"/>
  <c r="BA4" i="23"/>
  <c r="BA52" i="36"/>
  <c r="BA51" i="36"/>
  <c r="BA50" i="36"/>
  <c r="BA49" i="36"/>
  <c r="BA48" i="36"/>
  <c r="BA47" i="36"/>
  <c r="BA46" i="36"/>
  <c r="BA45" i="36"/>
  <c r="BA44" i="36"/>
  <c r="BA43" i="36"/>
  <c r="BA42" i="36"/>
  <c r="BA41" i="36"/>
  <c r="BA40" i="36"/>
  <c r="BA39" i="36"/>
  <c r="BA38" i="36"/>
  <c r="BA37" i="36"/>
  <c r="BA36" i="36"/>
  <c r="BA35" i="36"/>
  <c r="BA34" i="36"/>
  <c r="BA33" i="36"/>
  <c r="BA32" i="36"/>
  <c r="BA31" i="36"/>
  <c r="BA30" i="36"/>
  <c r="BA29" i="36"/>
  <c r="BA28" i="36"/>
  <c r="BA27" i="36"/>
  <c r="BA26" i="36"/>
  <c r="BA25" i="36"/>
  <c r="BA24" i="36"/>
  <c r="BA23" i="36"/>
  <c r="BA22" i="36"/>
  <c r="BA21" i="36"/>
  <c r="BA20" i="36"/>
  <c r="BA19" i="36"/>
  <c r="BA18" i="36"/>
  <c r="BA17" i="36"/>
  <c r="BA16" i="36"/>
  <c r="BA15" i="36"/>
  <c r="BA14" i="36"/>
  <c r="BA13" i="36"/>
  <c r="BA12" i="36"/>
  <c r="BA11" i="36"/>
  <c r="BA10" i="36"/>
  <c r="BA9" i="36"/>
  <c r="BA8" i="36"/>
  <c r="BA7" i="36"/>
  <c r="BA6" i="36"/>
  <c r="BA5" i="36"/>
  <c r="BA4" i="36"/>
  <c r="BA52" i="37"/>
  <c r="BA51" i="37"/>
  <c r="BA50" i="37"/>
  <c r="BA49" i="37"/>
  <c r="BA48" i="37"/>
  <c r="BA47" i="37"/>
  <c r="BA46" i="37"/>
  <c r="BA45" i="37"/>
  <c r="BA44" i="37"/>
  <c r="BA43" i="37"/>
  <c r="BA42" i="37"/>
  <c r="BA41" i="37"/>
  <c r="BA40" i="37"/>
  <c r="BA39" i="37"/>
  <c r="BA38" i="37"/>
  <c r="BA37" i="37"/>
  <c r="BA36" i="37"/>
  <c r="BA35" i="37"/>
  <c r="BA34" i="37"/>
  <c r="BA33" i="37"/>
  <c r="BA32" i="37"/>
  <c r="BA31" i="37"/>
  <c r="BA30" i="37"/>
  <c r="BA29" i="37"/>
  <c r="BA28" i="37"/>
  <c r="BA27" i="37"/>
  <c r="BA26" i="37"/>
  <c r="BA25" i="37"/>
  <c r="BA24" i="37"/>
  <c r="BA23" i="37"/>
  <c r="BA22" i="37"/>
  <c r="BA21" i="37"/>
  <c r="BA20" i="37"/>
  <c r="BA19" i="37"/>
  <c r="BA18" i="37"/>
  <c r="BA17" i="37"/>
  <c r="BA16" i="37"/>
  <c r="BA15" i="37"/>
  <c r="BA14" i="37"/>
  <c r="BA13" i="37"/>
  <c r="BA12" i="37"/>
  <c r="BA11" i="37"/>
  <c r="BA10" i="37"/>
  <c r="BA9" i="37"/>
  <c r="BA8" i="37"/>
  <c r="BA7" i="37"/>
  <c r="BA6" i="37"/>
  <c r="BA5" i="37"/>
  <c r="BA4" i="37"/>
  <c r="BA52" i="38"/>
  <c r="BA51" i="38"/>
  <c r="BA50" i="38"/>
  <c r="BA49" i="38"/>
  <c r="BA48" i="38"/>
  <c r="BA47" i="38"/>
  <c r="BA46" i="38"/>
  <c r="BA45" i="38"/>
  <c r="BA44" i="38"/>
  <c r="BA43" i="38"/>
  <c r="BA42" i="38"/>
  <c r="BA41" i="38"/>
  <c r="BA40" i="38"/>
  <c r="BA39" i="38"/>
  <c r="BA38" i="38"/>
  <c r="BA37" i="38"/>
  <c r="BA36" i="38"/>
  <c r="BA35" i="38"/>
  <c r="BA34" i="38"/>
  <c r="BA33" i="38"/>
  <c r="BA32" i="38"/>
  <c r="BA31" i="38"/>
  <c r="BA30" i="38"/>
  <c r="BA29" i="38"/>
  <c r="BA28" i="38"/>
  <c r="BA27" i="38"/>
  <c r="BA26" i="38"/>
  <c r="BA25" i="38"/>
  <c r="BA24" i="38"/>
  <c r="BA23" i="38"/>
  <c r="BA22" i="38"/>
  <c r="BA21" i="38"/>
  <c r="BA20" i="38"/>
  <c r="BA19" i="38"/>
  <c r="BA18" i="38"/>
  <c r="BA17" i="38"/>
  <c r="BA16" i="38"/>
  <c r="BA15" i="38"/>
  <c r="BA14" i="38"/>
  <c r="BA13" i="38"/>
  <c r="BA12" i="38"/>
  <c r="BA11" i="38"/>
  <c r="BA10" i="38"/>
  <c r="BA9" i="38"/>
  <c r="BA8" i="38"/>
  <c r="BA7" i="38"/>
  <c r="BA6" i="38"/>
  <c r="BA5" i="38"/>
  <c r="BA4" i="38"/>
  <c r="BA52" i="49"/>
  <c r="BA51" i="49"/>
  <c r="BA50" i="49"/>
  <c r="BA49" i="49"/>
  <c r="BA48" i="49"/>
  <c r="BA47" i="49"/>
  <c r="BA46" i="49"/>
  <c r="BA45" i="49"/>
  <c r="BA44" i="49"/>
  <c r="BA43" i="49"/>
  <c r="BA42" i="49"/>
  <c r="BA41" i="49"/>
  <c r="BA40" i="49"/>
  <c r="BA39" i="49"/>
  <c r="BA38" i="49"/>
  <c r="BA37" i="49"/>
  <c r="BA36" i="49"/>
  <c r="BA35" i="49"/>
  <c r="BA34" i="49"/>
  <c r="BA33" i="49"/>
  <c r="BA32" i="49"/>
  <c r="BA31" i="49"/>
  <c r="BA30" i="49"/>
  <c r="BA29" i="49"/>
  <c r="BA28" i="49"/>
  <c r="BA27" i="49"/>
  <c r="BA26" i="49"/>
  <c r="BA25" i="49"/>
  <c r="BA24" i="49"/>
  <c r="BA23" i="49"/>
  <c r="BA22" i="49"/>
  <c r="BA21" i="49"/>
  <c r="BA20" i="49"/>
  <c r="BA19" i="49"/>
  <c r="BA18" i="49"/>
  <c r="BA17" i="49"/>
  <c r="BA16" i="49"/>
  <c r="BA15" i="49"/>
  <c r="BA14" i="49"/>
  <c r="BA13" i="49"/>
  <c r="BA12" i="49"/>
  <c r="BA11" i="49"/>
  <c r="BA10" i="49"/>
  <c r="BA9" i="49"/>
  <c r="BA8" i="49"/>
  <c r="BA7" i="49"/>
  <c r="BA6" i="49"/>
  <c r="BA5" i="49"/>
  <c r="BA4" i="49"/>
  <c r="BA52" i="50"/>
  <c r="BA51" i="50"/>
  <c r="BA50" i="50"/>
  <c r="BA49" i="50"/>
  <c r="BA48" i="50"/>
  <c r="BA47" i="50"/>
  <c r="BA46" i="50"/>
  <c r="BA45" i="50"/>
  <c r="BA44" i="50"/>
  <c r="BA43" i="50"/>
  <c r="BA42" i="50"/>
  <c r="BA41" i="50"/>
  <c r="BA40" i="50"/>
  <c r="BA39" i="50"/>
  <c r="BA38" i="50"/>
  <c r="BA37" i="50"/>
  <c r="BA36" i="50"/>
  <c r="BA35" i="50"/>
  <c r="BA34" i="50"/>
  <c r="BA33" i="50"/>
  <c r="BA32" i="50"/>
  <c r="BA31" i="50"/>
  <c r="BA30" i="50"/>
  <c r="BA29" i="50"/>
  <c r="BA28" i="50"/>
  <c r="BA27" i="50"/>
  <c r="BA26" i="50"/>
  <c r="BA25" i="50"/>
  <c r="BA24" i="50"/>
  <c r="BA23" i="50"/>
  <c r="BA22" i="50"/>
  <c r="BA21" i="50"/>
  <c r="BA20" i="50"/>
  <c r="BA19" i="50"/>
  <c r="BA18" i="50"/>
  <c r="BA17" i="50"/>
  <c r="BA16" i="50"/>
  <c r="BA15" i="50"/>
  <c r="BA14" i="50"/>
  <c r="BA13" i="50"/>
  <c r="BA12" i="50"/>
  <c r="BA11" i="50"/>
  <c r="BA10" i="50"/>
  <c r="BA9" i="50"/>
  <c r="BA8" i="50"/>
  <c r="BA7" i="50"/>
  <c r="BA6" i="50"/>
  <c r="BA5" i="50"/>
  <c r="BA4" i="50"/>
  <c r="BA52" i="51"/>
  <c r="BA51" i="51"/>
  <c r="BA50" i="51"/>
  <c r="BA49" i="51"/>
  <c r="BA48" i="51"/>
  <c r="BA47" i="51"/>
  <c r="BA46" i="51"/>
  <c r="BA45" i="51"/>
  <c r="BA44" i="51"/>
  <c r="BA43" i="51"/>
  <c r="BA42" i="51"/>
  <c r="BA41" i="51"/>
  <c r="BA40" i="51"/>
  <c r="BA39" i="51"/>
  <c r="BA38" i="51"/>
  <c r="BA37" i="51"/>
  <c r="BA36" i="51"/>
  <c r="BA35" i="51"/>
  <c r="BA34" i="51"/>
  <c r="BA33" i="51"/>
  <c r="BA32" i="51"/>
  <c r="BA31" i="51"/>
  <c r="BA30" i="51"/>
  <c r="BA29" i="51"/>
  <c r="BA28" i="51"/>
  <c r="BA27" i="51"/>
  <c r="BA26" i="51"/>
  <c r="BA25" i="51"/>
  <c r="BA24" i="51"/>
  <c r="BA23" i="51"/>
  <c r="BA22" i="51"/>
  <c r="BA21" i="51"/>
  <c r="BA20" i="51"/>
  <c r="BA19" i="51"/>
  <c r="BA18" i="51"/>
  <c r="BA17" i="51"/>
  <c r="BA16" i="51"/>
  <c r="BA15" i="51"/>
  <c r="BA14" i="51"/>
  <c r="BA13" i="51"/>
  <c r="BA12" i="51"/>
  <c r="BA11" i="51"/>
  <c r="BA10" i="51"/>
  <c r="BA9" i="51"/>
  <c r="BA8" i="51"/>
  <c r="BA7" i="51"/>
  <c r="BA6" i="51"/>
  <c r="BA5" i="51"/>
  <c r="BA4" i="51"/>
  <c r="BA52" i="52"/>
  <c r="BA51" i="52"/>
  <c r="BA50" i="52"/>
  <c r="BA49" i="52"/>
  <c r="BA48" i="52"/>
  <c r="BA47" i="52"/>
  <c r="BA46" i="52"/>
  <c r="BA45" i="52"/>
  <c r="BA44" i="52"/>
  <c r="BA43" i="52"/>
  <c r="BA42" i="52"/>
  <c r="BA41" i="52"/>
  <c r="BA40" i="52"/>
  <c r="BA39" i="52"/>
  <c r="BA38" i="52"/>
  <c r="BA37" i="52"/>
  <c r="BA36" i="52"/>
  <c r="BA35" i="52"/>
  <c r="BA34" i="52"/>
  <c r="BA33" i="52"/>
  <c r="BA32" i="52"/>
  <c r="BA31" i="52"/>
  <c r="BA30" i="52"/>
  <c r="BA29" i="52"/>
  <c r="BA28" i="52"/>
  <c r="BA27" i="52"/>
  <c r="BA26" i="52"/>
  <c r="BA25" i="52"/>
  <c r="BA24" i="52"/>
  <c r="BA23" i="52"/>
  <c r="BA22" i="52"/>
  <c r="BA21" i="52"/>
  <c r="BA20" i="52"/>
  <c r="BA19" i="52"/>
  <c r="BA18" i="52"/>
  <c r="BA17" i="52"/>
  <c r="BA16" i="52"/>
  <c r="BA15" i="52"/>
  <c r="BA14" i="52"/>
  <c r="BA13" i="52"/>
  <c r="BA12" i="52"/>
  <c r="BA11" i="52"/>
  <c r="BA10" i="52"/>
  <c r="BA9" i="52"/>
  <c r="BA8" i="52"/>
  <c r="BA7" i="52"/>
  <c r="BA6" i="52"/>
  <c r="BA5" i="52"/>
  <c r="BA4" i="52"/>
  <c r="BA52" i="53"/>
  <c r="BA51" i="53"/>
  <c r="BA50" i="53"/>
  <c r="BA49" i="53"/>
  <c r="BA48" i="53"/>
  <c r="BA47" i="53"/>
  <c r="BA46" i="53"/>
  <c r="BA45" i="53"/>
  <c r="BA44" i="53"/>
  <c r="BA43" i="53"/>
  <c r="BA42" i="53"/>
  <c r="BA41" i="53"/>
  <c r="BA40" i="53"/>
  <c r="BA39" i="53"/>
  <c r="BA38" i="53"/>
  <c r="BA37" i="53"/>
  <c r="BA36" i="53"/>
  <c r="BA35" i="53"/>
  <c r="BA34" i="53"/>
  <c r="BA33" i="53"/>
  <c r="BA32" i="53"/>
  <c r="BA31" i="53"/>
  <c r="BA30" i="53"/>
  <c r="BA29" i="53"/>
  <c r="BA28" i="53"/>
  <c r="BA27" i="53"/>
  <c r="BA26" i="53"/>
  <c r="BA25" i="53"/>
  <c r="BA24" i="53"/>
  <c r="BA23" i="53"/>
  <c r="BA22" i="53"/>
  <c r="BA21" i="53"/>
  <c r="BA20" i="53"/>
  <c r="BA19" i="53"/>
  <c r="BA18" i="53"/>
  <c r="BA17" i="53"/>
  <c r="BA16" i="53"/>
  <c r="BA15" i="53"/>
  <c r="BA14" i="53"/>
  <c r="BA13" i="53"/>
  <c r="BA12" i="53"/>
  <c r="BA11" i="53"/>
  <c r="BA10" i="53"/>
  <c r="BA9" i="53"/>
  <c r="BA8" i="53"/>
  <c r="BA7" i="53"/>
  <c r="BA6" i="53"/>
  <c r="BA5" i="53"/>
  <c r="BA4" i="53"/>
  <c r="BA52" i="54"/>
  <c r="BA51" i="54"/>
  <c r="BA50" i="54"/>
  <c r="BA49" i="54"/>
  <c r="BA48" i="54"/>
  <c r="BA47" i="54"/>
  <c r="BA46" i="54"/>
  <c r="BA45" i="54"/>
  <c r="BA44" i="54"/>
  <c r="BA43" i="54"/>
  <c r="BA42" i="54"/>
  <c r="BA41" i="54"/>
  <c r="BA40" i="54"/>
  <c r="BA39" i="54"/>
  <c r="BA38" i="54"/>
  <c r="BA37" i="54"/>
  <c r="BA36" i="54"/>
  <c r="BA35" i="54"/>
  <c r="BA34" i="54"/>
  <c r="BA33" i="54"/>
  <c r="BA32" i="54"/>
  <c r="BA31" i="54"/>
  <c r="BA30" i="54"/>
  <c r="BA29" i="54"/>
  <c r="BA28" i="54"/>
  <c r="BA27" i="54"/>
  <c r="BA26" i="54"/>
  <c r="BA25" i="54"/>
  <c r="BA24" i="54"/>
  <c r="BA23" i="54"/>
  <c r="BA22" i="54"/>
  <c r="BA21" i="54"/>
  <c r="BA20" i="54"/>
  <c r="BA19" i="54"/>
  <c r="BA18" i="54"/>
  <c r="BA17" i="54"/>
  <c r="BA16" i="54"/>
  <c r="BA15" i="54"/>
  <c r="BA14" i="54"/>
  <c r="BA13" i="54"/>
  <c r="BA12" i="54"/>
  <c r="BA11" i="54"/>
  <c r="BA10" i="54"/>
  <c r="BA9" i="54"/>
  <c r="BA8" i="54"/>
  <c r="BA7" i="54"/>
  <c r="BA6" i="54"/>
  <c r="BA5" i="54"/>
  <c r="BA4" i="54"/>
  <c r="BA52" i="55"/>
  <c r="BA51" i="55"/>
  <c r="BA50" i="55"/>
  <c r="BA49" i="55"/>
  <c r="BA48" i="55"/>
  <c r="BA47" i="55"/>
  <c r="BA46" i="55"/>
  <c r="BA45" i="55"/>
  <c r="BA44" i="55"/>
  <c r="BA43" i="55"/>
  <c r="BA42" i="55"/>
  <c r="BA41" i="55"/>
  <c r="BA40" i="55"/>
  <c r="BA39" i="55"/>
  <c r="BA38" i="55"/>
  <c r="BA37" i="55"/>
  <c r="BA36" i="55"/>
  <c r="BA35" i="55"/>
  <c r="BA34" i="55"/>
  <c r="BA33" i="55"/>
  <c r="BA32" i="55"/>
  <c r="BA31" i="55"/>
  <c r="BA30" i="55"/>
  <c r="BA29" i="55"/>
  <c r="BA28" i="55"/>
  <c r="BA27" i="55"/>
  <c r="BA26" i="55"/>
  <c r="BA25" i="55"/>
  <c r="BA24" i="55"/>
  <c r="BA23" i="55"/>
  <c r="BA22" i="55"/>
  <c r="BA21" i="55"/>
  <c r="BA20" i="55"/>
  <c r="BA19" i="55"/>
  <c r="BA18" i="55"/>
  <c r="BA17" i="55"/>
  <c r="BA16" i="55"/>
  <c r="BA15" i="55"/>
  <c r="BA14" i="55"/>
  <c r="BA13" i="55"/>
  <c r="BA12" i="55"/>
  <c r="BA11" i="55"/>
  <c r="BA10" i="55"/>
  <c r="BA9" i="55"/>
  <c r="BA8" i="55"/>
  <c r="BA7" i="55"/>
  <c r="BA6" i="55"/>
  <c r="BA5" i="55"/>
  <c r="BA4" i="55"/>
  <c r="C20" i="2" l="1"/>
  <c r="C24" i="2"/>
  <c r="C28" i="2"/>
  <c r="C32" i="2"/>
  <c r="C36" i="2"/>
  <c r="C40" i="2"/>
  <c r="C48" i="2"/>
  <c r="C57" i="2"/>
  <c r="C17" i="2"/>
  <c r="C21" i="2"/>
  <c r="C25" i="2"/>
  <c r="C29" i="2"/>
  <c r="C33" i="2"/>
  <c r="C37" i="2"/>
  <c r="C41" i="2"/>
  <c r="C45" i="2"/>
  <c r="C49" i="2"/>
  <c r="C18" i="2"/>
  <c r="C22" i="2"/>
  <c r="C26" i="2"/>
  <c r="C30" i="2"/>
  <c r="C34" i="2"/>
  <c r="C38" i="2"/>
  <c r="C42" i="2"/>
  <c r="C46" i="2"/>
  <c r="C50" i="2"/>
  <c r="C54" i="2"/>
  <c r="C16" i="2"/>
  <c r="C52" i="2"/>
  <c r="C53" i="2"/>
  <c r="C19" i="2"/>
  <c r="C23" i="2"/>
  <c r="C27" i="2"/>
  <c r="C31" i="2"/>
  <c r="C35" i="2"/>
  <c r="C39" i="2"/>
  <c r="C43" i="2"/>
  <c r="C47" i="2"/>
  <c r="C51" i="2"/>
  <c r="C55" i="2"/>
  <c r="C44" i="2"/>
  <c r="C56" i="2"/>
  <c r="E17" i="2"/>
  <c r="E21" i="2"/>
  <c r="E29" i="2"/>
  <c r="E33" i="2"/>
  <c r="E37" i="2"/>
  <c r="E41" i="2"/>
  <c r="E45" i="2"/>
  <c r="E49" i="2"/>
  <c r="E53" i="2"/>
  <c r="E57" i="2"/>
  <c r="E28" i="2"/>
  <c r="E36" i="2"/>
  <c r="E52" i="2"/>
  <c r="E18" i="2"/>
  <c r="E22" i="2"/>
  <c r="E26" i="2"/>
  <c r="E30" i="2"/>
  <c r="E34" i="2"/>
  <c r="E38" i="2"/>
  <c r="E42" i="2"/>
  <c r="E46" i="2"/>
  <c r="E50" i="2"/>
  <c r="E54" i="2"/>
  <c r="E16" i="2"/>
  <c r="E24" i="2"/>
  <c r="E40" i="2"/>
  <c r="E48" i="2"/>
  <c r="E19" i="2"/>
  <c r="E23" i="2"/>
  <c r="E27" i="2"/>
  <c r="E31" i="2"/>
  <c r="E35" i="2"/>
  <c r="E39" i="2"/>
  <c r="E43" i="2"/>
  <c r="E47" i="2"/>
  <c r="E51" i="2"/>
  <c r="E55" i="2"/>
  <c r="E20" i="2"/>
  <c r="E32" i="2"/>
  <c r="E44" i="2"/>
  <c r="E56" i="2"/>
  <c r="D19" i="2"/>
  <c r="D23" i="2"/>
  <c r="D27" i="2"/>
  <c r="D31" i="2"/>
  <c r="D35" i="2"/>
  <c r="D39" i="2"/>
  <c r="D43" i="2"/>
  <c r="D47" i="2"/>
  <c r="D51" i="2"/>
  <c r="D55" i="2"/>
  <c r="D22" i="2"/>
  <c r="D30" i="2"/>
  <c r="D42" i="2"/>
  <c r="D54" i="2"/>
  <c r="D20" i="2"/>
  <c r="D24" i="2"/>
  <c r="D28" i="2"/>
  <c r="D32" i="2"/>
  <c r="D36" i="2"/>
  <c r="D40" i="2"/>
  <c r="D44" i="2"/>
  <c r="D48" i="2"/>
  <c r="D52" i="2"/>
  <c r="D56" i="2"/>
  <c r="D18" i="2"/>
  <c r="D34" i="2"/>
  <c r="D46" i="2"/>
  <c r="D16" i="2"/>
  <c r="D17" i="2"/>
  <c r="D21" i="2"/>
  <c r="D29" i="2"/>
  <c r="D33" i="2"/>
  <c r="D37" i="2"/>
  <c r="D41" i="2"/>
  <c r="D45" i="2"/>
  <c r="D49" i="2"/>
  <c r="D53" i="2"/>
  <c r="D57" i="2"/>
  <c r="D26" i="2"/>
  <c r="D38" i="2"/>
  <c r="D50" i="2"/>
  <c r="E149" i="5"/>
  <c r="E141" i="5"/>
  <c r="E129" i="5"/>
  <c r="E121" i="5"/>
  <c r="E117" i="5"/>
  <c r="E109" i="5"/>
  <c r="E130" i="5"/>
  <c r="E152" i="5"/>
  <c r="E140" i="5"/>
  <c r="E136" i="5"/>
  <c r="E120" i="5"/>
  <c r="E150" i="5"/>
  <c r="E146" i="5"/>
  <c r="E142" i="5"/>
  <c r="E134" i="5"/>
  <c r="E118" i="5"/>
  <c r="E114" i="5"/>
  <c r="E148" i="5"/>
  <c r="E128" i="5"/>
  <c r="E108" i="5"/>
  <c r="E144" i="5"/>
  <c r="E132" i="5"/>
  <c r="E124" i="5"/>
  <c r="E116" i="5"/>
  <c r="E112" i="5"/>
  <c r="E104" i="5"/>
  <c r="E145" i="5"/>
  <c r="E137" i="5"/>
  <c r="E133" i="5"/>
  <c r="E125" i="5"/>
  <c r="E113" i="5"/>
  <c r="E105" i="5"/>
  <c r="E138" i="5"/>
  <c r="E126" i="5"/>
  <c r="E122" i="5"/>
  <c r="E110" i="5"/>
  <c r="E106" i="5"/>
  <c r="E151" i="5"/>
  <c r="E147" i="5"/>
  <c r="E143" i="5"/>
  <c r="E139" i="5"/>
  <c r="E135" i="5"/>
  <c r="E131" i="5"/>
  <c r="E127" i="5"/>
  <c r="E123" i="5"/>
  <c r="E119" i="5"/>
  <c r="E115" i="5"/>
  <c r="E111" i="5"/>
  <c r="E107" i="5"/>
  <c r="BA52" i="56"/>
  <c r="BA51" i="56"/>
  <c r="BA50" i="56"/>
  <c r="BA49" i="56"/>
  <c r="BA48" i="56"/>
  <c r="BA47" i="56"/>
  <c r="BA46" i="56"/>
  <c r="BA45" i="56"/>
  <c r="BA44" i="56"/>
  <c r="BA43" i="56"/>
  <c r="BA42" i="56"/>
  <c r="BA41" i="56"/>
  <c r="BA40" i="56"/>
  <c r="BA39" i="56"/>
  <c r="BA38" i="56"/>
  <c r="BA37" i="56"/>
  <c r="BA36" i="56"/>
  <c r="BA35" i="56"/>
  <c r="BA34" i="56"/>
  <c r="BA33" i="56"/>
  <c r="BA32" i="56"/>
  <c r="BA31" i="56"/>
  <c r="BA30" i="56"/>
  <c r="BA29" i="56"/>
  <c r="BA28" i="56"/>
  <c r="BA27" i="56"/>
  <c r="BA26" i="56"/>
  <c r="BA25" i="56"/>
  <c r="BA24" i="56"/>
  <c r="BA23" i="56"/>
  <c r="BA22" i="56"/>
  <c r="BA21" i="56"/>
  <c r="BA20" i="56"/>
  <c r="BA19" i="56"/>
  <c r="BA18" i="56"/>
  <c r="BA17" i="56"/>
  <c r="BA16" i="56"/>
  <c r="BA15" i="56"/>
  <c r="BA14" i="56"/>
  <c r="BA13" i="56"/>
  <c r="BA12" i="56"/>
  <c r="BA11" i="56"/>
  <c r="BA10" i="56"/>
  <c r="BA9" i="56"/>
  <c r="BA8" i="56"/>
  <c r="BA7" i="56"/>
  <c r="BA6" i="56"/>
  <c r="BA5" i="56"/>
  <c r="BA4" i="56"/>
  <c r="BA52" i="57"/>
  <c r="BA51" i="57"/>
  <c r="BA50" i="57"/>
  <c r="BA49" i="57"/>
  <c r="BA48" i="57"/>
  <c r="BA47" i="57"/>
  <c r="BA46" i="57"/>
  <c r="BA45" i="57"/>
  <c r="BA44" i="57"/>
  <c r="BA43" i="57"/>
  <c r="BA42" i="57"/>
  <c r="BA41" i="57"/>
  <c r="BA40" i="57"/>
  <c r="BA39" i="57"/>
  <c r="BA38" i="57"/>
  <c r="BA37" i="57"/>
  <c r="BA36" i="57"/>
  <c r="BA35" i="57"/>
  <c r="BA34" i="57"/>
  <c r="BA33" i="57"/>
  <c r="BA32" i="57"/>
  <c r="BA31" i="57"/>
  <c r="BA30" i="57"/>
  <c r="BA29" i="57"/>
  <c r="BA28" i="57"/>
  <c r="BA27" i="57"/>
  <c r="BA26" i="57"/>
  <c r="BA25" i="57"/>
  <c r="BA24" i="57"/>
  <c r="BA23" i="57"/>
  <c r="BA22" i="57"/>
  <c r="BA21" i="57"/>
  <c r="BA20" i="57"/>
  <c r="BA19" i="57"/>
  <c r="BA18" i="57"/>
  <c r="BA17" i="57"/>
  <c r="BA16" i="57"/>
  <c r="BA15" i="57"/>
  <c r="BA14" i="57"/>
  <c r="BA13" i="57"/>
  <c r="BA12" i="57"/>
  <c r="BA11" i="57"/>
  <c r="BA10" i="57"/>
  <c r="BA9" i="57"/>
  <c r="BA8" i="57"/>
  <c r="BA7" i="57"/>
  <c r="BA6" i="57"/>
  <c r="BA5" i="57"/>
  <c r="BA4" i="57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BA5" i="58"/>
  <c r="BA6" i="58"/>
  <c r="BA7" i="58"/>
  <c r="BA8" i="58"/>
  <c r="BA9" i="58"/>
  <c r="BA10" i="58"/>
  <c r="BA11" i="58"/>
  <c r="BA12" i="58"/>
  <c r="BA13" i="58"/>
  <c r="BA14" i="58"/>
  <c r="BA15" i="58"/>
  <c r="BA16" i="58"/>
  <c r="BA17" i="58"/>
  <c r="BA18" i="58"/>
  <c r="BA19" i="58"/>
  <c r="BA20" i="58"/>
  <c r="BA21" i="58"/>
  <c r="BA22" i="58"/>
  <c r="BA23" i="58"/>
  <c r="BA24" i="58"/>
  <c r="BA25" i="58"/>
  <c r="BA26" i="58"/>
  <c r="BA27" i="58"/>
  <c r="BA28" i="58"/>
  <c r="BA29" i="58"/>
  <c r="BA30" i="58"/>
  <c r="BA31" i="58"/>
  <c r="BA32" i="58"/>
  <c r="BA33" i="58"/>
  <c r="BA34" i="58"/>
  <c r="BA35" i="58"/>
  <c r="BA36" i="58"/>
  <c r="BA37" i="58"/>
  <c r="BA38" i="58"/>
  <c r="BA39" i="58"/>
  <c r="BA40" i="58"/>
  <c r="BA41" i="58"/>
  <c r="BA42" i="58"/>
  <c r="BA43" i="58"/>
  <c r="BA44" i="58"/>
  <c r="BA45" i="58"/>
  <c r="BA46" i="58"/>
  <c r="BA47" i="58"/>
  <c r="BA48" i="58"/>
  <c r="BA49" i="58"/>
  <c r="BA50" i="58"/>
  <c r="BA51" i="58"/>
  <c r="BA52" i="58"/>
  <c r="BA4" i="58"/>
  <c r="E3" i="5" l="1"/>
  <c r="I60" i="58"/>
  <c r="H60" i="58"/>
  <c r="G60" i="58"/>
  <c r="I59" i="58"/>
  <c r="H59" i="58"/>
  <c r="G59" i="58"/>
  <c r="I58" i="58"/>
  <c r="I64" i="57"/>
  <c r="I60" i="57"/>
  <c r="I65" i="57" s="1"/>
  <c r="H60" i="57"/>
  <c r="H65" i="57" s="1"/>
  <c r="G60" i="57"/>
  <c r="G65" i="57" s="1"/>
  <c r="I59" i="57"/>
  <c r="H59" i="57"/>
  <c r="H64" i="57" s="1"/>
  <c r="G59" i="57"/>
  <c r="G64" i="57" s="1"/>
  <c r="I58" i="57"/>
  <c r="I63" i="57" s="1"/>
  <c r="I64" i="56"/>
  <c r="I60" i="56"/>
  <c r="I65" i="56" s="1"/>
  <c r="H60" i="56"/>
  <c r="H65" i="56" s="1"/>
  <c r="G60" i="56"/>
  <c r="G65" i="56" s="1"/>
  <c r="I59" i="56"/>
  <c r="H59" i="56"/>
  <c r="H64" i="56" s="1"/>
  <c r="G59" i="56"/>
  <c r="G64" i="56" s="1"/>
  <c r="I58" i="56"/>
  <c r="I63" i="56" s="1"/>
  <c r="I64" i="55"/>
  <c r="H63" i="55"/>
  <c r="I60" i="55"/>
  <c r="I65" i="55" s="1"/>
  <c r="H60" i="55"/>
  <c r="H65" i="55" s="1"/>
  <c r="G60" i="55"/>
  <c r="G58" i="55" s="1"/>
  <c r="G63" i="55" s="1"/>
  <c r="I59" i="55"/>
  <c r="H59" i="55"/>
  <c r="H64" i="55" s="1"/>
  <c r="G59" i="55"/>
  <c r="G64" i="55" s="1"/>
  <c r="I58" i="55"/>
  <c r="I63" i="55" s="1"/>
  <c r="H58" i="55"/>
  <c r="I64" i="54"/>
  <c r="I60" i="54"/>
  <c r="I65" i="54" s="1"/>
  <c r="H60" i="54"/>
  <c r="H65" i="54" s="1"/>
  <c r="G60" i="54"/>
  <c r="G58" i="54" s="1"/>
  <c r="G63" i="54" s="1"/>
  <c r="I59" i="54"/>
  <c r="H59" i="54"/>
  <c r="H64" i="54" s="1"/>
  <c r="G59" i="54"/>
  <c r="G64" i="54" s="1"/>
  <c r="I58" i="54"/>
  <c r="I63" i="54" s="1"/>
  <c r="I64" i="53"/>
  <c r="I60" i="53"/>
  <c r="I65" i="53" s="1"/>
  <c r="H60" i="53"/>
  <c r="H65" i="53" s="1"/>
  <c r="G60" i="53"/>
  <c r="G58" i="53" s="1"/>
  <c r="G63" i="53" s="1"/>
  <c r="I59" i="53"/>
  <c r="H59" i="53"/>
  <c r="H64" i="53" s="1"/>
  <c r="G59" i="53"/>
  <c r="G64" i="53" s="1"/>
  <c r="I58" i="53"/>
  <c r="I63" i="53" s="1"/>
  <c r="I64" i="52"/>
  <c r="I60" i="52"/>
  <c r="I65" i="52" s="1"/>
  <c r="H60" i="52"/>
  <c r="H65" i="52" s="1"/>
  <c r="G60" i="52"/>
  <c r="G58" i="52" s="1"/>
  <c r="G63" i="52" s="1"/>
  <c r="I59" i="52"/>
  <c r="H59" i="52"/>
  <c r="H64" i="52" s="1"/>
  <c r="G59" i="52"/>
  <c r="G64" i="52" s="1"/>
  <c r="I58" i="52"/>
  <c r="I63" i="52" s="1"/>
  <c r="I64" i="51"/>
  <c r="I60" i="51"/>
  <c r="I65" i="51" s="1"/>
  <c r="H60" i="51"/>
  <c r="H65" i="51" s="1"/>
  <c r="G60" i="51"/>
  <c r="G65" i="51" s="1"/>
  <c r="I59" i="51"/>
  <c r="H59" i="51"/>
  <c r="H64" i="51" s="1"/>
  <c r="G59" i="51"/>
  <c r="G64" i="51" s="1"/>
  <c r="I58" i="51"/>
  <c r="I63" i="51" s="1"/>
  <c r="H65" i="50"/>
  <c r="G64" i="50"/>
  <c r="I60" i="50"/>
  <c r="I65" i="50" s="1"/>
  <c r="H60" i="50"/>
  <c r="G60" i="50"/>
  <c r="G65" i="50" s="1"/>
  <c r="I59" i="50"/>
  <c r="I64" i="50" s="1"/>
  <c r="H59" i="50"/>
  <c r="H64" i="50" s="1"/>
  <c r="G59" i="50"/>
  <c r="G58" i="50"/>
  <c r="G63" i="50" s="1"/>
  <c r="G59" i="49"/>
  <c r="I64" i="49"/>
  <c r="I60" i="49"/>
  <c r="I65" i="49" s="1"/>
  <c r="H60" i="49"/>
  <c r="H58" i="49" s="1"/>
  <c r="H63" i="49" s="1"/>
  <c r="G60" i="49"/>
  <c r="G65" i="49" s="1"/>
  <c r="I59" i="49"/>
  <c r="H59" i="49"/>
  <c r="H64" i="49" s="1"/>
  <c r="G64" i="49"/>
  <c r="I58" i="49"/>
  <c r="I63" i="49" s="1"/>
  <c r="I64" i="38"/>
  <c r="I60" i="38"/>
  <c r="I65" i="38" s="1"/>
  <c r="H60" i="38"/>
  <c r="H65" i="38" s="1"/>
  <c r="G60" i="38"/>
  <c r="G65" i="38" s="1"/>
  <c r="I59" i="38"/>
  <c r="H59" i="38"/>
  <c r="H64" i="38" s="1"/>
  <c r="G59" i="38"/>
  <c r="G58" i="38" s="1"/>
  <c r="G63" i="38" s="1"/>
  <c r="I58" i="38"/>
  <c r="I63" i="38" s="1"/>
  <c r="I55" i="37"/>
  <c r="I54" i="37"/>
  <c r="I53" i="37" s="1"/>
  <c r="H55" i="37"/>
  <c r="H54" i="37"/>
  <c r="G55" i="37"/>
  <c r="G54" i="37"/>
  <c r="I60" i="37"/>
  <c r="I59" i="37"/>
  <c r="H59" i="37"/>
  <c r="H60" i="37"/>
  <c r="G60" i="37"/>
  <c r="G59" i="37"/>
  <c r="I65" i="36"/>
  <c r="I64" i="36"/>
  <c r="I63" i="36"/>
  <c r="H65" i="36"/>
  <c r="H64" i="36"/>
  <c r="H63" i="36"/>
  <c r="G65" i="36"/>
  <c r="G64" i="36"/>
  <c r="G63" i="36"/>
  <c r="I60" i="36"/>
  <c r="I59" i="36"/>
  <c r="H60" i="36"/>
  <c r="H59" i="36"/>
  <c r="G60" i="36"/>
  <c r="G59" i="36"/>
  <c r="G58" i="58" l="1"/>
  <c r="H58" i="58"/>
  <c r="G58" i="57"/>
  <c r="G63" i="57" s="1"/>
  <c r="H58" i="57"/>
  <c r="H63" i="57" s="1"/>
  <c r="G58" i="56"/>
  <c r="G63" i="56" s="1"/>
  <c r="H58" i="56"/>
  <c r="H63" i="56" s="1"/>
  <c r="G65" i="55"/>
  <c r="G65" i="54"/>
  <c r="H58" i="54"/>
  <c r="H63" i="54" s="1"/>
  <c r="G65" i="53"/>
  <c r="H58" i="53"/>
  <c r="H63" i="53" s="1"/>
  <c r="G65" i="52"/>
  <c r="H58" i="52"/>
  <c r="H63" i="52" s="1"/>
  <c r="G58" i="51"/>
  <c r="G63" i="51" s="1"/>
  <c r="H58" i="51"/>
  <c r="H63" i="51" s="1"/>
  <c r="H58" i="50"/>
  <c r="H63" i="50" s="1"/>
  <c r="I58" i="50"/>
  <c r="I63" i="50" s="1"/>
  <c r="G58" i="49"/>
  <c r="G63" i="49" s="1"/>
  <c r="H65" i="49"/>
  <c r="G64" i="38"/>
  <c r="H58" i="38"/>
  <c r="H63" i="38" s="1"/>
  <c r="I58" i="37"/>
  <c r="H58" i="37"/>
  <c r="G58" i="37"/>
  <c r="G53" i="37"/>
  <c r="H53" i="37"/>
  <c r="H58" i="36"/>
  <c r="G58" i="36"/>
  <c r="I58" i="36"/>
  <c r="N33" i="58" l="1"/>
  <c r="N32" i="58"/>
  <c r="N31" i="58"/>
  <c r="N30" i="58"/>
  <c r="N29" i="58"/>
  <c r="N28" i="58"/>
  <c r="N33" i="57"/>
  <c r="N32" i="57"/>
  <c r="N31" i="57"/>
  <c r="N30" i="57"/>
  <c r="N29" i="57"/>
  <c r="N28" i="57"/>
  <c r="N33" i="56"/>
  <c r="N32" i="56"/>
  <c r="N31" i="56"/>
  <c r="N30" i="56"/>
  <c r="N29" i="56"/>
  <c r="N28" i="56"/>
  <c r="N33" i="55"/>
  <c r="N32" i="55"/>
  <c r="N31" i="55"/>
  <c r="N30" i="55"/>
  <c r="N29" i="55"/>
  <c r="N28" i="55"/>
  <c r="N33" i="54"/>
  <c r="N32" i="54"/>
  <c r="N31" i="54"/>
  <c r="N30" i="54"/>
  <c r="N29" i="54"/>
  <c r="N28" i="54"/>
  <c r="N33" i="53"/>
  <c r="N32" i="53"/>
  <c r="N31" i="53"/>
  <c r="N30" i="53"/>
  <c r="N29" i="53"/>
  <c r="N28" i="53"/>
  <c r="N33" i="52"/>
  <c r="N32" i="52"/>
  <c r="N31" i="52"/>
  <c r="N30" i="52"/>
  <c r="N29" i="52"/>
  <c r="N28" i="52"/>
  <c r="N33" i="51"/>
  <c r="N32" i="51"/>
  <c r="N31" i="51"/>
  <c r="N30" i="51"/>
  <c r="N29" i="51"/>
  <c r="N28" i="51"/>
  <c r="N33" i="50"/>
  <c r="N32" i="50"/>
  <c r="N31" i="50"/>
  <c r="N30" i="50"/>
  <c r="N29" i="50"/>
  <c r="N28" i="50"/>
  <c r="N32" i="49"/>
  <c r="N31" i="49"/>
  <c r="N30" i="49"/>
  <c r="N29" i="49"/>
  <c r="N28" i="49"/>
  <c r="N32" i="38"/>
  <c r="N31" i="38"/>
  <c r="N30" i="38"/>
  <c r="N29" i="38"/>
  <c r="N28" i="38"/>
  <c r="N33" i="49"/>
  <c r="N33" i="38"/>
  <c r="N34" i="58" l="1"/>
  <c r="N34" i="57"/>
  <c r="N34" i="56"/>
  <c r="N34" i="55"/>
  <c r="N34" i="54"/>
  <c r="N34" i="53"/>
  <c r="N34" i="52"/>
  <c r="N34" i="51"/>
  <c r="N34" i="50"/>
  <c r="A49" i="2" l="1"/>
  <c r="A39" i="2"/>
  <c r="A28" i="2"/>
  <c r="A23" i="2"/>
  <c r="A44" i="2"/>
  <c r="A36" i="2"/>
  <c r="A20" i="2"/>
  <c r="A47" i="2"/>
  <c r="A31" i="2"/>
  <c r="A43" i="2"/>
  <c r="A35" i="2"/>
  <c r="A27" i="2"/>
  <c r="A19" i="2"/>
  <c r="A48" i="2"/>
  <c r="A40" i="2"/>
  <c r="A32" i="2"/>
  <c r="A24" i="2"/>
  <c r="A46" i="2"/>
  <c r="A42" i="2"/>
  <c r="A38" i="2"/>
  <c r="A34" i="2"/>
  <c r="A30" i="2"/>
  <c r="A26" i="2"/>
  <c r="A22" i="2"/>
  <c r="A17" i="2"/>
  <c r="A45" i="2"/>
  <c r="A41" i="2"/>
  <c r="A37" i="2"/>
  <c r="A33" i="2"/>
  <c r="A29" i="2"/>
  <c r="A25" i="2"/>
  <c r="A21" i="2"/>
  <c r="A18" i="2"/>
  <c r="A16" i="2"/>
  <c r="A54" i="2"/>
  <c r="A52" i="2"/>
  <c r="A57" i="2"/>
  <c r="A51" i="2"/>
  <c r="A56" i="2"/>
  <c r="A50" i="2"/>
  <c r="A53" i="2"/>
  <c r="A55" i="2"/>
  <c r="I55" i="58"/>
  <c r="H55" i="58"/>
  <c r="G55" i="58"/>
  <c r="I54" i="58"/>
  <c r="H54" i="58"/>
  <c r="G54" i="58"/>
  <c r="G53" i="58" s="1"/>
  <c r="I53" i="58"/>
  <c r="AX52" i="58"/>
  <c r="AS52" i="58"/>
  <c r="AP52" i="58"/>
  <c r="AX51" i="58"/>
  <c r="AS51" i="58"/>
  <c r="AP51" i="58"/>
  <c r="AX50" i="58"/>
  <c r="AS50" i="58"/>
  <c r="AP50" i="58"/>
  <c r="I50" i="58"/>
  <c r="H50" i="58"/>
  <c r="G50" i="58"/>
  <c r="AX49" i="58"/>
  <c r="AS49" i="58"/>
  <c r="AP49" i="58"/>
  <c r="I49" i="58"/>
  <c r="I48" i="58" s="1"/>
  <c r="H49" i="58"/>
  <c r="H48" i="58" s="1"/>
  <c r="G49" i="58"/>
  <c r="G48" i="58" s="1"/>
  <c r="AX48" i="58"/>
  <c r="AS48" i="58"/>
  <c r="AP48" i="58"/>
  <c r="AX47" i="58"/>
  <c r="AS47" i="58"/>
  <c r="AP47" i="58"/>
  <c r="AA47" i="58"/>
  <c r="W47" i="58"/>
  <c r="T47" i="58"/>
  <c r="N47" i="58"/>
  <c r="AX46" i="58"/>
  <c r="AS46" i="58"/>
  <c r="AP46" i="58"/>
  <c r="T46" i="58"/>
  <c r="N46" i="58"/>
  <c r="AX45" i="58"/>
  <c r="AS45" i="58"/>
  <c r="AP45" i="58"/>
  <c r="T45" i="58"/>
  <c r="N45" i="58"/>
  <c r="I45" i="58"/>
  <c r="H45" i="58"/>
  <c r="G45" i="58"/>
  <c r="AX44" i="58"/>
  <c r="AS44" i="58"/>
  <c r="AP44" i="58"/>
  <c r="T44" i="58"/>
  <c r="N44" i="58"/>
  <c r="I44" i="58"/>
  <c r="H44" i="58"/>
  <c r="G44" i="58"/>
  <c r="AX43" i="58"/>
  <c r="AS43" i="58"/>
  <c r="AP43" i="58"/>
  <c r="T43" i="58"/>
  <c r="N43" i="58"/>
  <c r="I43" i="58"/>
  <c r="H43" i="58"/>
  <c r="G43" i="58"/>
  <c r="AX42" i="58"/>
  <c r="AS42" i="58"/>
  <c r="AP42" i="58"/>
  <c r="T42" i="58"/>
  <c r="N42" i="58"/>
  <c r="AX41" i="58"/>
  <c r="AS41" i="58"/>
  <c r="AP41" i="58"/>
  <c r="T41" i="58"/>
  <c r="N41" i="58"/>
  <c r="AX40" i="58"/>
  <c r="AS40" i="58"/>
  <c r="AP40" i="58"/>
  <c r="T40" i="58"/>
  <c r="N40" i="58"/>
  <c r="I40" i="58"/>
  <c r="H40" i="58"/>
  <c r="G40" i="58"/>
  <c r="AX39" i="58"/>
  <c r="AS39" i="58"/>
  <c r="AP39" i="58"/>
  <c r="T39" i="58"/>
  <c r="N39" i="58"/>
  <c r="I39" i="58"/>
  <c r="H39" i="58"/>
  <c r="G39" i="58"/>
  <c r="AX38" i="58"/>
  <c r="AS38" i="58"/>
  <c r="AP38" i="58"/>
  <c r="T38" i="58"/>
  <c r="N38" i="58"/>
  <c r="I38" i="58"/>
  <c r="H38" i="58"/>
  <c r="G38" i="58"/>
  <c r="AX37" i="58"/>
  <c r="AS37" i="58"/>
  <c r="AP37" i="58"/>
  <c r="T37" i="58"/>
  <c r="N37" i="58"/>
  <c r="AX36" i="58"/>
  <c r="AS36" i="58"/>
  <c r="AP36" i="58"/>
  <c r="T36" i="58"/>
  <c r="N36" i="58"/>
  <c r="AX35" i="58"/>
  <c r="AS35" i="58"/>
  <c r="AP35" i="58"/>
  <c r="T35" i="58"/>
  <c r="N35" i="58"/>
  <c r="I35" i="58"/>
  <c r="H35" i="58"/>
  <c r="G35" i="58"/>
  <c r="AX34" i="58"/>
  <c r="AS34" i="58"/>
  <c r="AP34" i="58"/>
  <c r="T34" i="58"/>
  <c r="I34" i="58"/>
  <c r="H34" i="58"/>
  <c r="H33" i="58" s="1"/>
  <c r="G34" i="58"/>
  <c r="AX33" i="58"/>
  <c r="AS33" i="58"/>
  <c r="AP33" i="58"/>
  <c r="T33" i="58"/>
  <c r="I33" i="58"/>
  <c r="G33" i="58"/>
  <c r="AX32" i="58"/>
  <c r="AS32" i="58"/>
  <c r="AP32" i="58"/>
  <c r="T32" i="58"/>
  <c r="AX31" i="58"/>
  <c r="AS31" i="58"/>
  <c r="AP31" i="58"/>
  <c r="T31" i="58"/>
  <c r="AX30" i="58"/>
  <c r="AS30" i="58"/>
  <c r="AP30" i="58"/>
  <c r="T30" i="58"/>
  <c r="I30" i="58"/>
  <c r="I65" i="58" s="1"/>
  <c r="H30" i="58"/>
  <c r="H65" i="58" s="1"/>
  <c r="G30" i="58"/>
  <c r="G65" i="58" s="1"/>
  <c r="AX29" i="58"/>
  <c r="AS29" i="58"/>
  <c r="AP29" i="58"/>
  <c r="T29" i="58"/>
  <c r="I29" i="58"/>
  <c r="I64" i="58" s="1"/>
  <c r="H29" i="58"/>
  <c r="H64" i="58" s="1"/>
  <c r="G29" i="58"/>
  <c r="G64" i="58" s="1"/>
  <c r="AX28" i="58"/>
  <c r="AS28" i="58"/>
  <c r="AP28" i="58"/>
  <c r="T28" i="58"/>
  <c r="G28" i="58"/>
  <c r="G63" i="58" s="1"/>
  <c r="AX27" i="58"/>
  <c r="AS27" i="58"/>
  <c r="AP27" i="58"/>
  <c r="AX26" i="58"/>
  <c r="AS26" i="58"/>
  <c r="AP26" i="58"/>
  <c r="AX25" i="58"/>
  <c r="AS25" i="58"/>
  <c r="AP25" i="58"/>
  <c r="AX24" i="58"/>
  <c r="AS24" i="58"/>
  <c r="AP24" i="58"/>
  <c r="AX23" i="58"/>
  <c r="AS23" i="58"/>
  <c r="AP23" i="58"/>
  <c r="AX22" i="58"/>
  <c r="AS22" i="58"/>
  <c r="AP22" i="58"/>
  <c r="AX21" i="58"/>
  <c r="AS21" i="58"/>
  <c r="AP21" i="58"/>
  <c r="AX20" i="58"/>
  <c r="AS20" i="58"/>
  <c r="AP20" i="58"/>
  <c r="AX19" i="58"/>
  <c r="AS19" i="58"/>
  <c r="AP19" i="58"/>
  <c r="AX18" i="58"/>
  <c r="AS18" i="58"/>
  <c r="AP18" i="58"/>
  <c r="AX17" i="58"/>
  <c r="AS17" i="58"/>
  <c r="AP17" i="58"/>
  <c r="AX16" i="58"/>
  <c r="AS16" i="58"/>
  <c r="AP16" i="58"/>
  <c r="AX15" i="58"/>
  <c r="AS15" i="58"/>
  <c r="AP15" i="58"/>
  <c r="AX14" i="58"/>
  <c r="AS14" i="58"/>
  <c r="AP14" i="58"/>
  <c r="AX13" i="58"/>
  <c r="AS13" i="58"/>
  <c r="AP13" i="58"/>
  <c r="AX12" i="58"/>
  <c r="AS12" i="58"/>
  <c r="AP12" i="58"/>
  <c r="AX11" i="58"/>
  <c r="AS11" i="58"/>
  <c r="AP11" i="58"/>
  <c r="AX10" i="58"/>
  <c r="AS10" i="58"/>
  <c r="AP10" i="58"/>
  <c r="AX9" i="58"/>
  <c r="AS9" i="58"/>
  <c r="AP9" i="58"/>
  <c r="AX8" i="58"/>
  <c r="AS8" i="58"/>
  <c r="AP8" i="58"/>
  <c r="AX7" i="58"/>
  <c r="AS7" i="58"/>
  <c r="AP7" i="58"/>
  <c r="AX6" i="58"/>
  <c r="AS6" i="58"/>
  <c r="AP6" i="58"/>
  <c r="AX5" i="58"/>
  <c r="AS5" i="58"/>
  <c r="AP5" i="58"/>
  <c r="AX4" i="58"/>
  <c r="AS4" i="58"/>
  <c r="AP4" i="58"/>
  <c r="I55" i="57"/>
  <c r="H55" i="57"/>
  <c r="G55" i="57"/>
  <c r="I54" i="57"/>
  <c r="I53" i="57" s="1"/>
  <c r="H54" i="57"/>
  <c r="H53" i="57" s="1"/>
  <c r="G54" i="57"/>
  <c r="AX52" i="57"/>
  <c r="AS52" i="57"/>
  <c r="AP52" i="57"/>
  <c r="AX51" i="57"/>
  <c r="AS51" i="57"/>
  <c r="AP51" i="57"/>
  <c r="AX50" i="57"/>
  <c r="AS50" i="57"/>
  <c r="AP50" i="57"/>
  <c r="I50" i="57"/>
  <c r="H50" i="57"/>
  <c r="G50" i="57"/>
  <c r="AX49" i="57"/>
  <c r="AS49" i="57"/>
  <c r="AP49" i="57"/>
  <c r="I49" i="57"/>
  <c r="H49" i="57"/>
  <c r="H48" i="57" s="1"/>
  <c r="G49" i="57"/>
  <c r="G48" i="57" s="1"/>
  <c r="AX48" i="57"/>
  <c r="AS48" i="57"/>
  <c r="AP48" i="57"/>
  <c r="I48" i="57"/>
  <c r="AX47" i="57"/>
  <c r="AS47" i="57"/>
  <c r="AP47" i="57"/>
  <c r="AA47" i="57"/>
  <c r="W47" i="57"/>
  <c r="T47" i="57"/>
  <c r="N47" i="57"/>
  <c r="AX46" i="57"/>
  <c r="AS46" i="57"/>
  <c r="AP46" i="57"/>
  <c r="T46" i="57"/>
  <c r="N46" i="57"/>
  <c r="AX45" i="57"/>
  <c r="AS45" i="57"/>
  <c r="AP45" i="57"/>
  <c r="T45" i="57"/>
  <c r="N45" i="57"/>
  <c r="I45" i="57"/>
  <c r="H45" i="57"/>
  <c r="G45" i="57"/>
  <c r="AX44" i="57"/>
  <c r="AS44" i="57"/>
  <c r="AP44" i="57"/>
  <c r="T44" i="57"/>
  <c r="N44" i="57"/>
  <c r="I44" i="57"/>
  <c r="H44" i="57"/>
  <c r="G44" i="57"/>
  <c r="AX43" i="57"/>
  <c r="AS43" i="57"/>
  <c r="AP43" i="57"/>
  <c r="T43" i="57"/>
  <c r="N43" i="57"/>
  <c r="I43" i="57"/>
  <c r="H43" i="57"/>
  <c r="G43" i="57"/>
  <c r="AX42" i="57"/>
  <c r="AS42" i="57"/>
  <c r="AP42" i="57"/>
  <c r="T42" i="57"/>
  <c r="N42" i="57"/>
  <c r="AX41" i="57"/>
  <c r="AS41" i="57"/>
  <c r="AP41" i="57"/>
  <c r="T41" i="57"/>
  <c r="N41" i="57"/>
  <c r="AX40" i="57"/>
  <c r="AS40" i="57"/>
  <c r="AP40" i="57"/>
  <c r="T40" i="57"/>
  <c r="N40" i="57"/>
  <c r="I40" i="57"/>
  <c r="H40" i="57"/>
  <c r="G40" i="57"/>
  <c r="AX39" i="57"/>
  <c r="AS39" i="57"/>
  <c r="AP39" i="57"/>
  <c r="T39" i="57"/>
  <c r="N39" i="57"/>
  <c r="I39" i="57"/>
  <c r="H39" i="57"/>
  <c r="H38" i="57" s="1"/>
  <c r="G39" i="57"/>
  <c r="AX38" i="57"/>
  <c r="AS38" i="57"/>
  <c r="AP38" i="57"/>
  <c r="T38" i="57"/>
  <c r="N38" i="57"/>
  <c r="I38" i="57"/>
  <c r="G38" i="57"/>
  <c r="AX37" i="57"/>
  <c r="AS37" i="57"/>
  <c r="AP37" i="57"/>
  <c r="T37" i="57"/>
  <c r="N37" i="57"/>
  <c r="AX36" i="57"/>
  <c r="AS36" i="57"/>
  <c r="AP36" i="57"/>
  <c r="T36" i="57"/>
  <c r="N36" i="57"/>
  <c r="AX35" i="57"/>
  <c r="AS35" i="57"/>
  <c r="AP35" i="57"/>
  <c r="T35" i="57"/>
  <c r="N35" i="57"/>
  <c r="I35" i="57"/>
  <c r="H35" i="57"/>
  <c r="G35" i="57"/>
  <c r="AX34" i="57"/>
  <c r="AS34" i="57"/>
  <c r="AP34" i="57"/>
  <c r="T34" i="57"/>
  <c r="I34" i="57"/>
  <c r="H34" i="57"/>
  <c r="G34" i="57"/>
  <c r="AX33" i="57"/>
  <c r="AS33" i="57"/>
  <c r="AP33" i="57"/>
  <c r="T33" i="57"/>
  <c r="I33" i="57"/>
  <c r="H33" i="57"/>
  <c r="G33" i="57"/>
  <c r="AX32" i="57"/>
  <c r="AS32" i="57"/>
  <c r="AP32" i="57"/>
  <c r="T32" i="57"/>
  <c r="AX31" i="57"/>
  <c r="AS31" i="57"/>
  <c r="AP31" i="57"/>
  <c r="T31" i="57"/>
  <c r="AX30" i="57"/>
  <c r="AS30" i="57"/>
  <c r="AP30" i="57"/>
  <c r="T30" i="57"/>
  <c r="I30" i="57"/>
  <c r="H30" i="57"/>
  <c r="G30" i="57"/>
  <c r="AX29" i="57"/>
  <c r="AS29" i="57"/>
  <c r="AP29" i="57"/>
  <c r="T29" i="57"/>
  <c r="I29" i="57"/>
  <c r="H29" i="57"/>
  <c r="H28" i="57" s="1"/>
  <c r="G29" i="57"/>
  <c r="AX28" i="57"/>
  <c r="AS28" i="57"/>
  <c r="AP28" i="57"/>
  <c r="T28" i="57"/>
  <c r="I28" i="57"/>
  <c r="G28" i="57"/>
  <c r="AX27" i="57"/>
  <c r="AS27" i="57"/>
  <c r="AP27" i="57"/>
  <c r="AX26" i="57"/>
  <c r="AS26" i="57"/>
  <c r="AP26" i="57"/>
  <c r="AX25" i="57"/>
  <c r="AS25" i="57"/>
  <c r="AP25" i="57"/>
  <c r="AX24" i="57"/>
  <c r="AS24" i="57"/>
  <c r="AP24" i="57"/>
  <c r="AX23" i="57"/>
  <c r="AS23" i="57"/>
  <c r="AP23" i="57"/>
  <c r="AX22" i="57"/>
  <c r="AS22" i="57"/>
  <c r="AP22" i="57"/>
  <c r="AX21" i="57"/>
  <c r="AS21" i="57"/>
  <c r="AP21" i="57"/>
  <c r="AX20" i="57"/>
  <c r="AS20" i="57"/>
  <c r="AP20" i="57"/>
  <c r="AX19" i="57"/>
  <c r="AS19" i="57"/>
  <c r="AP19" i="57"/>
  <c r="AX18" i="57"/>
  <c r="AS18" i="57"/>
  <c r="AP18" i="57"/>
  <c r="AX17" i="57"/>
  <c r="AS17" i="57"/>
  <c r="AP17" i="57"/>
  <c r="AX16" i="57"/>
  <c r="AS16" i="57"/>
  <c r="AP16" i="57"/>
  <c r="AX15" i="57"/>
  <c r="AS15" i="57"/>
  <c r="AP15" i="57"/>
  <c r="AX14" i="57"/>
  <c r="AS14" i="57"/>
  <c r="AP14" i="57"/>
  <c r="AX13" i="57"/>
  <c r="AS13" i="57"/>
  <c r="AP13" i="57"/>
  <c r="AX12" i="57"/>
  <c r="AS12" i="57"/>
  <c r="AP12" i="57"/>
  <c r="AX11" i="57"/>
  <c r="AS11" i="57"/>
  <c r="AP11" i="57"/>
  <c r="AX10" i="57"/>
  <c r="AS10" i="57"/>
  <c r="AP10" i="57"/>
  <c r="AX9" i="57"/>
  <c r="AS9" i="57"/>
  <c r="AP9" i="57"/>
  <c r="AX8" i="57"/>
  <c r="AS8" i="57"/>
  <c r="AP8" i="57"/>
  <c r="AX7" i="57"/>
  <c r="AS7" i="57"/>
  <c r="AP7" i="57"/>
  <c r="AX6" i="57"/>
  <c r="AS6" i="57"/>
  <c r="AP6" i="57"/>
  <c r="AX5" i="57"/>
  <c r="AS5" i="57"/>
  <c r="AP5" i="57"/>
  <c r="AX4" i="57"/>
  <c r="AS4" i="57"/>
  <c r="AP4" i="57"/>
  <c r="I55" i="56"/>
  <c r="H55" i="56"/>
  <c r="G55" i="56"/>
  <c r="I54" i="56"/>
  <c r="H54" i="56"/>
  <c r="H53" i="56" s="1"/>
  <c r="G54" i="56"/>
  <c r="G53" i="56" s="1"/>
  <c r="AX52" i="56"/>
  <c r="AS52" i="56"/>
  <c r="AP52" i="56"/>
  <c r="AX51" i="56"/>
  <c r="AS51" i="56"/>
  <c r="AP51" i="56"/>
  <c r="AX50" i="56"/>
  <c r="AS50" i="56"/>
  <c r="AP50" i="56"/>
  <c r="I50" i="56"/>
  <c r="H50" i="56"/>
  <c r="G50" i="56"/>
  <c r="AX49" i="56"/>
  <c r="AS49" i="56"/>
  <c r="AP49" i="56"/>
  <c r="I49" i="56"/>
  <c r="I48" i="56" s="1"/>
  <c r="H49" i="56"/>
  <c r="H48" i="56" s="1"/>
  <c r="G49" i="56"/>
  <c r="AX48" i="56"/>
  <c r="AS48" i="56"/>
  <c r="AP48" i="56"/>
  <c r="G48" i="56"/>
  <c r="AX47" i="56"/>
  <c r="AS47" i="56"/>
  <c r="AP47" i="56"/>
  <c r="AA47" i="56"/>
  <c r="W47" i="56"/>
  <c r="T47" i="56"/>
  <c r="N47" i="56"/>
  <c r="AX46" i="56"/>
  <c r="AS46" i="56"/>
  <c r="AP46" i="56"/>
  <c r="T46" i="56"/>
  <c r="N46" i="56"/>
  <c r="AX45" i="56"/>
  <c r="AS45" i="56"/>
  <c r="AP45" i="56"/>
  <c r="T45" i="56"/>
  <c r="N45" i="56"/>
  <c r="I45" i="56"/>
  <c r="H45" i="56"/>
  <c r="G45" i="56"/>
  <c r="AX44" i="56"/>
  <c r="AS44" i="56"/>
  <c r="AP44" i="56"/>
  <c r="T44" i="56"/>
  <c r="N44" i="56"/>
  <c r="I44" i="56"/>
  <c r="H44" i="56"/>
  <c r="H43" i="56" s="1"/>
  <c r="G44" i="56"/>
  <c r="AX43" i="56"/>
  <c r="AS43" i="56"/>
  <c r="AP43" i="56"/>
  <c r="T43" i="56"/>
  <c r="N43" i="56"/>
  <c r="I43" i="56"/>
  <c r="G43" i="56"/>
  <c r="AX42" i="56"/>
  <c r="AS42" i="56"/>
  <c r="AP42" i="56"/>
  <c r="T42" i="56"/>
  <c r="N42" i="56"/>
  <c r="AX41" i="56"/>
  <c r="AS41" i="56"/>
  <c r="AP41" i="56"/>
  <c r="T41" i="56"/>
  <c r="N41" i="56"/>
  <c r="AX40" i="56"/>
  <c r="AS40" i="56"/>
  <c r="AP40" i="56"/>
  <c r="T40" i="56"/>
  <c r="N40" i="56"/>
  <c r="I40" i="56"/>
  <c r="H40" i="56"/>
  <c r="G40" i="56"/>
  <c r="AX39" i="56"/>
  <c r="AS39" i="56"/>
  <c r="AP39" i="56"/>
  <c r="T39" i="56"/>
  <c r="N39" i="56"/>
  <c r="I39" i="56"/>
  <c r="H39" i="56"/>
  <c r="G39" i="56"/>
  <c r="AX38" i="56"/>
  <c r="AS38" i="56"/>
  <c r="AP38" i="56"/>
  <c r="T38" i="56"/>
  <c r="N38" i="56"/>
  <c r="I38" i="56"/>
  <c r="H38" i="56"/>
  <c r="G38" i="56"/>
  <c r="AX37" i="56"/>
  <c r="AS37" i="56"/>
  <c r="AP37" i="56"/>
  <c r="T37" i="56"/>
  <c r="N37" i="56"/>
  <c r="AX36" i="56"/>
  <c r="AS36" i="56"/>
  <c r="AP36" i="56"/>
  <c r="T36" i="56"/>
  <c r="N36" i="56"/>
  <c r="AX35" i="56"/>
  <c r="AS35" i="56"/>
  <c r="AP35" i="56"/>
  <c r="T35" i="56"/>
  <c r="N35" i="56"/>
  <c r="I35" i="56"/>
  <c r="H35" i="56"/>
  <c r="G35" i="56"/>
  <c r="AX34" i="56"/>
  <c r="AS34" i="56"/>
  <c r="AP34" i="56"/>
  <c r="T34" i="56"/>
  <c r="I34" i="56"/>
  <c r="H34" i="56"/>
  <c r="G34" i="56"/>
  <c r="AX33" i="56"/>
  <c r="AS33" i="56"/>
  <c r="AP33" i="56"/>
  <c r="T33" i="56"/>
  <c r="I33" i="56"/>
  <c r="H33" i="56"/>
  <c r="G33" i="56"/>
  <c r="AX32" i="56"/>
  <c r="AS32" i="56"/>
  <c r="AP32" i="56"/>
  <c r="T32" i="56"/>
  <c r="AX31" i="56"/>
  <c r="AS31" i="56"/>
  <c r="AP31" i="56"/>
  <c r="T31" i="56"/>
  <c r="AX30" i="56"/>
  <c r="AS30" i="56"/>
  <c r="AP30" i="56"/>
  <c r="T30" i="56"/>
  <c r="I30" i="56"/>
  <c r="H30" i="56"/>
  <c r="G30" i="56"/>
  <c r="AX29" i="56"/>
  <c r="AS29" i="56"/>
  <c r="AP29" i="56"/>
  <c r="T29" i="56"/>
  <c r="I29" i="56"/>
  <c r="H29" i="56"/>
  <c r="G29" i="56"/>
  <c r="AX28" i="56"/>
  <c r="AS28" i="56"/>
  <c r="AP28" i="56"/>
  <c r="T28" i="56"/>
  <c r="I28" i="56"/>
  <c r="H28" i="56"/>
  <c r="G28" i="56"/>
  <c r="AX27" i="56"/>
  <c r="AS27" i="56"/>
  <c r="AP27" i="56"/>
  <c r="AX26" i="56"/>
  <c r="AS26" i="56"/>
  <c r="AP26" i="56"/>
  <c r="AX25" i="56"/>
  <c r="AS25" i="56"/>
  <c r="AP25" i="56"/>
  <c r="AX24" i="56"/>
  <c r="AS24" i="56"/>
  <c r="AP24" i="56"/>
  <c r="AX23" i="56"/>
  <c r="AS23" i="56"/>
  <c r="AP23" i="56"/>
  <c r="AX22" i="56"/>
  <c r="AS22" i="56"/>
  <c r="AP22" i="56"/>
  <c r="AX21" i="56"/>
  <c r="AS21" i="56"/>
  <c r="AP21" i="56"/>
  <c r="AX20" i="56"/>
  <c r="AS20" i="56"/>
  <c r="AP20" i="56"/>
  <c r="AX19" i="56"/>
  <c r="AS19" i="56"/>
  <c r="AP19" i="56"/>
  <c r="AX18" i="56"/>
  <c r="AS18" i="56"/>
  <c r="AP18" i="56"/>
  <c r="AX17" i="56"/>
  <c r="AS17" i="56"/>
  <c r="AP17" i="56"/>
  <c r="AX16" i="56"/>
  <c r="AS16" i="56"/>
  <c r="AP16" i="56"/>
  <c r="AX15" i="56"/>
  <c r="AS15" i="56"/>
  <c r="AP15" i="56"/>
  <c r="AX14" i="56"/>
  <c r="AS14" i="56"/>
  <c r="AP14" i="56"/>
  <c r="AX13" i="56"/>
  <c r="AS13" i="56"/>
  <c r="AP13" i="56"/>
  <c r="AX12" i="56"/>
  <c r="AS12" i="56"/>
  <c r="AP12" i="56"/>
  <c r="AX11" i="56"/>
  <c r="AS11" i="56"/>
  <c r="AP11" i="56"/>
  <c r="AX10" i="56"/>
  <c r="AS10" i="56"/>
  <c r="AP10" i="56"/>
  <c r="AX9" i="56"/>
  <c r="AS9" i="56"/>
  <c r="AP9" i="56"/>
  <c r="AX8" i="56"/>
  <c r="AS8" i="56"/>
  <c r="AP8" i="56"/>
  <c r="AX7" i="56"/>
  <c r="AS7" i="56"/>
  <c r="AP7" i="56"/>
  <c r="AX6" i="56"/>
  <c r="AS6" i="56"/>
  <c r="AP6" i="56"/>
  <c r="AX5" i="56"/>
  <c r="AS5" i="56"/>
  <c r="AP5" i="56"/>
  <c r="AX4" i="56"/>
  <c r="AS4" i="56"/>
  <c r="AP4" i="56"/>
  <c r="I55" i="55"/>
  <c r="H55" i="55"/>
  <c r="G55" i="55"/>
  <c r="I54" i="55"/>
  <c r="I53" i="55" s="1"/>
  <c r="H54" i="55"/>
  <c r="G54" i="55"/>
  <c r="G53" i="55"/>
  <c r="AX52" i="55"/>
  <c r="AS52" i="55"/>
  <c r="AP52" i="55"/>
  <c r="AX51" i="55"/>
  <c r="AS51" i="55"/>
  <c r="AP51" i="55"/>
  <c r="AX50" i="55"/>
  <c r="AS50" i="55"/>
  <c r="AP50" i="55"/>
  <c r="I50" i="55"/>
  <c r="H50" i="55"/>
  <c r="G50" i="55"/>
  <c r="AX49" i="55"/>
  <c r="AS49" i="55"/>
  <c r="AP49" i="55"/>
  <c r="I49" i="55"/>
  <c r="I48" i="55" s="1"/>
  <c r="H49" i="55"/>
  <c r="H48" i="55" s="1"/>
  <c r="G49" i="55"/>
  <c r="AX48" i="55"/>
  <c r="AS48" i="55"/>
  <c r="AP48" i="55"/>
  <c r="G48" i="55"/>
  <c r="AX47" i="55"/>
  <c r="AS47" i="55"/>
  <c r="AP47" i="55"/>
  <c r="AA47" i="55"/>
  <c r="W47" i="55"/>
  <c r="T47" i="55"/>
  <c r="N47" i="55"/>
  <c r="AX46" i="55"/>
  <c r="AS46" i="55"/>
  <c r="AP46" i="55"/>
  <c r="T46" i="55"/>
  <c r="N46" i="55"/>
  <c r="AX45" i="55"/>
  <c r="AS45" i="55"/>
  <c r="AP45" i="55"/>
  <c r="T45" i="55"/>
  <c r="N45" i="55"/>
  <c r="I45" i="55"/>
  <c r="H45" i="55"/>
  <c r="H43" i="55" s="1"/>
  <c r="G45" i="55"/>
  <c r="AX44" i="55"/>
  <c r="AS44" i="55"/>
  <c r="AP44" i="55"/>
  <c r="T44" i="55"/>
  <c r="N44" i="55"/>
  <c r="I44" i="55"/>
  <c r="H44" i="55"/>
  <c r="G44" i="55"/>
  <c r="AX43" i="55"/>
  <c r="AS43" i="55"/>
  <c r="AP43" i="55"/>
  <c r="T43" i="55"/>
  <c r="N43" i="55"/>
  <c r="I43" i="55"/>
  <c r="G43" i="55"/>
  <c r="AX42" i="55"/>
  <c r="AS42" i="55"/>
  <c r="AP42" i="55"/>
  <c r="T42" i="55"/>
  <c r="N42" i="55"/>
  <c r="AX41" i="55"/>
  <c r="AS41" i="55"/>
  <c r="AP41" i="55"/>
  <c r="T41" i="55"/>
  <c r="N41" i="55"/>
  <c r="AX40" i="55"/>
  <c r="AS40" i="55"/>
  <c r="AP40" i="55"/>
  <c r="T40" i="55"/>
  <c r="N40" i="55"/>
  <c r="I40" i="55"/>
  <c r="H40" i="55"/>
  <c r="G40" i="55"/>
  <c r="AX39" i="55"/>
  <c r="AS39" i="55"/>
  <c r="AP39" i="55"/>
  <c r="T39" i="55"/>
  <c r="N39" i="55"/>
  <c r="I39" i="55"/>
  <c r="H39" i="55"/>
  <c r="H38" i="55" s="1"/>
  <c r="G39" i="55"/>
  <c r="AX38" i="55"/>
  <c r="AS38" i="55"/>
  <c r="AP38" i="55"/>
  <c r="T38" i="55"/>
  <c r="N38" i="55"/>
  <c r="I38" i="55"/>
  <c r="G38" i="55"/>
  <c r="AX37" i="55"/>
  <c r="AS37" i="55"/>
  <c r="AP37" i="55"/>
  <c r="T37" i="55"/>
  <c r="N37" i="55"/>
  <c r="AX36" i="55"/>
  <c r="AS36" i="55"/>
  <c r="AP36" i="55"/>
  <c r="T36" i="55"/>
  <c r="N36" i="55"/>
  <c r="AX35" i="55"/>
  <c r="AS35" i="55"/>
  <c r="AP35" i="55"/>
  <c r="T35" i="55"/>
  <c r="N35" i="55"/>
  <c r="I35" i="55"/>
  <c r="H35" i="55"/>
  <c r="G35" i="55"/>
  <c r="AX34" i="55"/>
  <c r="AS34" i="55"/>
  <c r="AP34" i="55"/>
  <c r="T34" i="55"/>
  <c r="I34" i="55"/>
  <c r="H34" i="55"/>
  <c r="G34" i="55"/>
  <c r="AX33" i="55"/>
  <c r="AS33" i="55"/>
  <c r="AP33" i="55"/>
  <c r="T33" i="55"/>
  <c r="I33" i="55"/>
  <c r="H33" i="55"/>
  <c r="G33" i="55"/>
  <c r="AX32" i="55"/>
  <c r="AS32" i="55"/>
  <c r="AP32" i="55"/>
  <c r="T32" i="55"/>
  <c r="AX31" i="55"/>
  <c r="AS31" i="55"/>
  <c r="AP31" i="55"/>
  <c r="T31" i="55"/>
  <c r="AX30" i="55"/>
  <c r="AS30" i="55"/>
  <c r="AP30" i="55"/>
  <c r="T30" i="55"/>
  <c r="I30" i="55"/>
  <c r="H30" i="55"/>
  <c r="G30" i="55"/>
  <c r="AX29" i="55"/>
  <c r="AS29" i="55"/>
  <c r="AP29" i="55"/>
  <c r="T29" i="55"/>
  <c r="I29" i="55"/>
  <c r="H29" i="55"/>
  <c r="G29" i="55"/>
  <c r="AX28" i="55"/>
  <c r="AS28" i="55"/>
  <c r="AP28" i="55"/>
  <c r="T28" i="55"/>
  <c r="I28" i="55"/>
  <c r="G28" i="55"/>
  <c r="AX27" i="55"/>
  <c r="AS27" i="55"/>
  <c r="AP27" i="55"/>
  <c r="AX26" i="55"/>
  <c r="AS26" i="55"/>
  <c r="AP26" i="55"/>
  <c r="AX25" i="55"/>
  <c r="AS25" i="55"/>
  <c r="AP25" i="55"/>
  <c r="AX24" i="55"/>
  <c r="AS24" i="55"/>
  <c r="AP24" i="55"/>
  <c r="AX23" i="55"/>
  <c r="AS23" i="55"/>
  <c r="AP23" i="55"/>
  <c r="AX22" i="55"/>
  <c r="AS22" i="55"/>
  <c r="AP22" i="55"/>
  <c r="AX21" i="55"/>
  <c r="AS21" i="55"/>
  <c r="AP21" i="55"/>
  <c r="AX20" i="55"/>
  <c r="AS20" i="55"/>
  <c r="AP20" i="55"/>
  <c r="AX19" i="55"/>
  <c r="AS19" i="55"/>
  <c r="AP19" i="55"/>
  <c r="AX18" i="55"/>
  <c r="AS18" i="55"/>
  <c r="AP18" i="55"/>
  <c r="AX17" i="55"/>
  <c r="AS17" i="55"/>
  <c r="AP17" i="55"/>
  <c r="AX16" i="55"/>
  <c r="AS16" i="55"/>
  <c r="AP16" i="55"/>
  <c r="AX15" i="55"/>
  <c r="AS15" i="55"/>
  <c r="AP15" i="55"/>
  <c r="AX14" i="55"/>
  <c r="AS14" i="55"/>
  <c r="AP14" i="55"/>
  <c r="AX13" i="55"/>
  <c r="AS13" i="55"/>
  <c r="AP13" i="55"/>
  <c r="AX12" i="55"/>
  <c r="AS12" i="55"/>
  <c r="AP12" i="55"/>
  <c r="AX11" i="55"/>
  <c r="AS11" i="55"/>
  <c r="AP11" i="55"/>
  <c r="AX10" i="55"/>
  <c r="AS10" i="55"/>
  <c r="AP10" i="55"/>
  <c r="AX9" i="55"/>
  <c r="AS9" i="55"/>
  <c r="AP9" i="55"/>
  <c r="AX8" i="55"/>
  <c r="AS8" i="55"/>
  <c r="AP8" i="55"/>
  <c r="AX7" i="55"/>
  <c r="AS7" i="55"/>
  <c r="AP7" i="55"/>
  <c r="AX6" i="55"/>
  <c r="AS6" i="55"/>
  <c r="AP6" i="55"/>
  <c r="AX5" i="55"/>
  <c r="AS5" i="55"/>
  <c r="AP5" i="55"/>
  <c r="AX4" i="55"/>
  <c r="AS4" i="55"/>
  <c r="AP4" i="55"/>
  <c r="I55" i="54"/>
  <c r="H55" i="54"/>
  <c r="G55" i="54"/>
  <c r="I54" i="54"/>
  <c r="H54" i="54"/>
  <c r="H53" i="54" s="1"/>
  <c r="G54" i="54"/>
  <c r="AX52" i="54"/>
  <c r="AS52" i="54"/>
  <c r="AP52" i="54"/>
  <c r="AX51" i="54"/>
  <c r="AS51" i="54"/>
  <c r="AP51" i="54"/>
  <c r="AX50" i="54"/>
  <c r="AS50" i="54"/>
  <c r="AP50" i="54"/>
  <c r="I50" i="54"/>
  <c r="H50" i="54"/>
  <c r="G50" i="54"/>
  <c r="AX49" i="54"/>
  <c r="AS49" i="54"/>
  <c r="AP49" i="54"/>
  <c r="I49" i="54"/>
  <c r="H49" i="54"/>
  <c r="H48" i="54" s="1"/>
  <c r="G49" i="54"/>
  <c r="G48" i="54" s="1"/>
  <c r="AX48" i="54"/>
  <c r="AS48" i="54"/>
  <c r="AP48" i="54"/>
  <c r="I48" i="54"/>
  <c r="AX47" i="54"/>
  <c r="AS47" i="54"/>
  <c r="AP47" i="54"/>
  <c r="AA47" i="54"/>
  <c r="W47" i="54"/>
  <c r="T47" i="54"/>
  <c r="N47" i="54"/>
  <c r="AX46" i="54"/>
  <c r="AS46" i="54"/>
  <c r="AP46" i="54"/>
  <c r="T46" i="54"/>
  <c r="N46" i="54"/>
  <c r="AX45" i="54"/>
  <c r="AS45" i="54"/>
  <c r="AP45" i="54"/>
  <c r="T45" i="54"/>
  <c r="N45" i="54"/>
  <c r="I45" i="54"/>
  <c r="H45" i="54"/>
  <c r="G45" i="54"/>
  <c r="AX44" i="54"/>
  <c r="AS44" i="54"/>
  <c r="AP44" i="54"/>
  <c r="T44" i="54"/>
  <c r="N44" i="54"/>
  <c r="I44" i="54"/>
  <c r="H44" i="54"/>
  <c r="G44" i="54"/>
  <c r="G43" i="54" s="1"/>
  <c r="AX43" i="54"/>
  <c r="AS43" i="54"/>
  <c r="AP43" i="54"/>
  <c r="T43" i="54"/>
  <c r="N43" i="54"/>
  <c r="I43" i="54"/>
  <c r="H43" i="54"/>
  <c r="AX42" i="54"/>
  <c r="AS42" i="54"/>
  <c r="AP42" i="54"/>
  <c r="T42" i="54"/>
  <c r="N42" i="54"/>
  <c r="AX41" i="54"/>
  <c r="AS41" i="54"/>
  <c r="AP41" i="54"/>
  <c r="T41" i="54"/>
  <c r="N41" i="54"/>
  <c r="AX40" i="54"/>
  <c r="AS40" i="54"/>
  <c r="AP40" i="54"/>
  <c r="T40" i="54"/>
  <c r="N40" i="54"/>
  <c r="I40" i="54"/>
  <c r="H40" i="54"/>
  <c r="G40" i="54"/>
  <c r="AX39" i="54"/>
  <c r="AS39" i="54"/>
  <c r="AP39" i="54"/>
  <c r="T39" i="54"/>
  <c r="N39" i="54"/>
  <c r="I39" i="54"/>
  <c r="H39" i="54"/>
  <c r="G39" i="54"/>
  <c r="AX38" i="54"/>
  <c r="AS38" i="54"/>
  <c r="AP38" i="54"/>
  <c r="T38" i="54"/>
  <c r="N38" i="54"/>
  <c r="I38" i="54"/>
  <c r="H38" i="54"/>
  <c r="G38" i="54"/>
  <c r="AX37" i="54"/>
  <c r="AS37" i="54"/>
  <c r="AP37" i="54"/>
  <c r="T37" i="54"/>
  <c r="N37" i="54"/>
  <c r="AX36" i="54"/>
  <c r="AS36" i="54"/>
  <c r="AP36" i="54"/>
  <c r="T36" i="54"/>
  <c r="N36" i="54"/>
  <c r="AX35" i="54"/>
  <c r="AS35" i="54"/>
  <c r="AP35" i="54"/>
  <c r="T35" i="54"/>
  <c r="N35" i="54"/>
  <c r="I35" i="54"/>
  <c r="H35" i="54"/>
  <c r="G35" i="54"/>
  <c r="AX34" i="54"/>
  <c r="AS34" i="54"/>
  <c r="AP34" i="54"/>
  <c r="T34" i="54"/>
  <c r="I34" i="54"/>
  <c r="H34" i="54"/>
  <c r="G34" i="54"/>
  <c r="AX33" i="54"/>
  <c r="AS33" i="54"/>
  <c r="AP33" i="54"/>
  <c r="T33" i="54"/>
  <c r="I33" i="54"/>
  <c r="H33" i="54"/>
  <c r="G33" i="54"/>
  <c r="AX32" i="54"/>
  <c r="AS32" i="54"/>
  <c r="AP32" i="54"/>
  <c r="T32" i="54"/>
  <c r="AX31" i="54"/>
  <c r="AS31" i="54"/>
  <c r="AP31" i="54"/>
  <c r="T31" i="54"/>
  <c r="AX30" i="54"/>
  <c r="AS30" i="54"/>
  <c r="AP30" i="54"/>
  <c r="T30" i="54"/>
  <c r="I30" i="54"/>
  <c r="H30" i="54"/>
  <c r="G30" i="54"/>
  <c r="AX29" i="54"/>
  <c r="AS29" i="54"/>
  <c r="AP29" i="54"/>
  <c r="T29" i="54"/>
  <c r="I29" i="54"/>
  <c r="H29" i="54"/>
  <c r="G29" i="54"/>
  <c r="AX28" i="54"/>
  <c r="AS28" i="54"/>
  <c r="AP28" i="54"/>
  <c r="T28" i="54"/>
  <c r="I28" i="54"/>
  <c r="H28" i="54"/>
  <c r="G28" i="54"/>
  <c r="AX27" i="54"/>
  <c r="AS27" i="54"/>
  <c r="AP27" i="54"/>
  <c r="AX26" i="54"/>
  <c r="AS26" i="54"/>
  <c r="AP26" i="54"/>
  <c r="AX25" i="54"/>
  <c r="AS25" i="54"/>
  <c r="AP25" i="54"/>
  <c r="AX24" i="54"/>
  <c r="AS24" i="54"/>
  <c r="AP24" i="54"/>
  <c r="AX23" i="54"/>
  <c r="AS23" i="54"/>
  <c r="AP23" i="54"/>
  <c r="AX22" i="54"/>
  <c r="AS22" i="54"/>
  <c r="AP22" i="54"/>
  <c r="AX21" i="54"/>
  <c r="AS21" i="54"/>
  <c r="AP21" i="54"/>
  <c r="AX20" i="54"/>
  <c r="AS20" i="54"/>
  <c r="AP20" i="54"/>
  <c r="AX19" i="54"/>
  <c r="AS19" i="54"/>
  <c r="AP19" i="54"/>
  <c r="AX18" i="54"/>
  <c r="AS18" i="54"/>
  <c r="AP18" i="54"/>
  <c r="AX17" i="54"/>
  <c r="AS17" i="54"/>
  <c r="AP17" i="54"/>
  <c r="AX16" i="54"/>
  <c r="AS16" i="54"/>
  <c r="AP16" i="54"/>
  <c r="AX15" i="54"/>
  <c r="AS15" i="54"/>
  <c r="AP15" i="54"/>
  <c r="AX14" i="54"/>
  <c r="AS14" i="54"/>
  <c r="AP14" i="54"/>
  <c r="AX13" i="54"/>
  <c r="AS13" i="54"/>
  <c r="AP13" i="54"/>
  <c r="AX12" i="54"/>
  <c r="AS12" i="54"/>
  <c r="AP12" i="54"/>
  <c r="AX11" i="54"/>
  <c r="AS11" i="54"/>
  <c r="AP11" i="54"/>
  <c r="AX10" i="54"/>
  <c r="AS10" i="54"/>
  <c r="AP10" i="54"/>
  <c r="AX9" i="54"/>
  <c r="AS9" i="54"/>
  <c r="AP9" i="54"/>
  <c r="AX8" i="54"/>
  <c r="AS8" i="54"/>
  <c r="AP8" i="54"/>
  <c r="AX7" i="54"/>
  <c r="AS7" i="54"/>
  <c r="AP7" i="54"/>
  <c r="AX6" i="54"/>
  <c r="AS6" i="54"/>
  <c r="AP6" i="54"/>
  <c r="AX5" i="54"/>
  <c r="AS5" i="54"/>
  <c r="AP5" i="54"/>
  <c r="AX4" i="54"/>
  <c r="AS4" i="54"/>
  <c r="AP4" i="54"/>
  <c r="I55" i="53"/>
  <c r="I53" i="53" s="1"/>
  <c r="H55" i="53"/>
  <c r="G55" i="53"/>
  <c r="I54" i="53"/>
  <c r="H54" i="53"/>
  <c r="H53" i="53" s="1"/>
  <c r="G54" i="53"/>
  <c r="G53" i="53" s="1"/>
  <c r="AX52" i="53"/>
  <c r="AS52" i="53"/>
  <c r="AP52" i="53"/>
  <c r="AX51" i="53"/>
  <c r="AS51" i="53"/>
  <c r="AP51" i="53"/>
  <c r="AX50" i="53"/>
  <c r="AS50" i="53"/>
  <c r="AP50" i="53"/>
  <c r="I50" i="53"/>
  <c r="H50" i="53"/>
  <c r="G50" i="53"/>
  <c r="AX49" i="53"/>
  <c r="AS49" i="53"/>
  <c r="AP49" i="53"/>
  <c r="I49" i="53"/>
  <c r="H49" i="53"/>
  <c r="H48" i="53" s="1"/>
  <c r="G49" i="53"/>
  <c r="G48" i="53" s="1"/>
  <c r="AX48" i="53"/>
  <c r="AS48" i="53"/>
  <c r="AP48" i="53"/>
  <c r="I48" i="53"/>
  <c r="AX47" i="53"/>
  <c r="AS47" i="53"/>
  <c r="AP47" i="53"/>
  <c r="AA47" i="53"/>
  <c r="W47" i="53"/>
  <c r="T47" i="53"/>
  <c r="N47" i="53"/>
  <c r="AX46" i="53"/>
  <c r="AS46" i="53"/>
  <c r="AP46" i="53"/>
  <c r="T46" i="53"/>
  <c r="N46" i="53"/>
  <c r="AX45" i="53"/>
  <c r="AS45" i="53"/>
  <c r="AP45" i="53"/>
  <c r="T45" i="53"/>
  <c r="N45" i="53"/>
  <c r="I45" i="53"/>
  <c r="H45" i="53"/>
  <c r="H43" i="53" s="1"/>
  <c r="G45" i="53"/>
  <c r="G43" i="53" s="1"/>
  <c r="AX44" i="53"/>
  <c r="AS44" i="53"/>
  <c r="AP44" i="53"/>
  <c r="T44" i="53"/>
  <c r="N44" i="53"/>
  <c r="I44" i="53"/>
  <c r="H44" i="53"/>
  <c r="G44" i="53"/>
  <c r="AX43" i="53"/>
  <c r="AS43" i="53"/>
  <c r="AP43" i="53"/>
  <c r="T43" i="53"/>
  <c r="N43" i="53"/>
  <c r="I43" i="53"/>
  <c r="AX42" i="53"/>
  <c r="AS42" i="53"/>
  <c r="AP42" i="53"/>
  <c r="T42" i="53"/>
  <c r="N42" i="53"/>
  <c r="AX41" i="53"/>
  <c r="AS41" i="53"/>
  <c r="AP41" i="53"/>
  <c r="T41" i="53"/>
  <c r="N41" i="53"/>
  <c r="AX40" i="53"/>
  <c r="AS40" i="53"/>
  <c r="AP40" i="53"/>
  <c r="T40" i="53"/>
  <c r="N40" i="53"/>
  <c r="I40" i="53"/>
  <c r="H40" i="53"/>
  <c r="G40" i="53"/>
  <c r="AX39" i="53"/>
  <c r="AS39" i="53"/>
  <c r="AP39" i="53"/>
  <c r="T39" i="53"/>
  <c r="N39" i="53"/>
  <c r="I39" i="53"/>
  <c r="H39" i="53"/>
  <c r="H38" i="53" s="1"/>
  <c r="G39" i="53"/>
  <c r="AX38" i="53"/>
  <c r="AS38" i="53"/>
  <c r="AP38" i="53"/>
  <c r="T38" i="53"/>
  <c r="N38" i="53"/>
  <c r="I38" i="53"/>
  <c r="G38" i="53"/>
  <c r="AX37" i="53"/>
  <c r="AS37" i="53"/>
  <c r="AP37" i="53"/>
  <c r="T37" i="53"/>
  <c r="N37" i="53"/>
  <c r="AX36" i="53"/>
  <c r="AS36" i="53"/>
  <c r="AP36" i="53"/>
  <c r="T36" i="53"/>
  <c r="N36" i="53"/>
  <c r="AX35" i="53"/>
  <c r="AS35" i="53"/>
  <c r="AP35" i="53"/>
  <c r="T35" i="53"/>
  <c r="N35" i="53"/>
  <c r="I35" i="53"/>
  <c r="H35" i="53"/>
  <c r="G35" i="53"/>
  <c r="AX34" i="53"/>
  <c r="AS34" i="53"/>
  <c r="AP34" i="53"/>
  <c r="T34" i="53"/>
  <c r="I34" i="53"/>
  <c r="H34" i="53"/>
  <c r="G34" i="53"/>
  <c r="AX33" i="53"/>
  <c r="AS33" i="53"/>
  <c r="AP33" i="53"/>
  <c r="T33" i="53"/>
  <c r="I33" i="53"/>
  <c r="H33" i="53"/>
  <c r="G33" i="53"/>
  <c r="AX32" i="53"/>
  <c r="AS32" i="53"/>
  <c r="AP32" i="53"/>
  <c r="T32" i="53"/>
  <c r="AX31" i="53"/>
  <c r="AS31" i="53"/>
  <c r="AP31" i="53"/>
  <c r="T31" i="53"/>
  <c r="AX30" i="53"/>
  <c r="AS30" i="53"/>
  <c r="AP30" i="53"/>
  <c r="T30" i="53"/>
  <c r="I30" i="53"/>
  <c r="H30" i="53"/>
  <c r="G30" i="53"/>
  <c r="AX29" i="53"/>
  <c r="AS29" i="53"/>
  <c r="AP29" i="53"/>
  <c r="T29" i="53"/>
  <c r="I29" i="53"/>
  <c r="H29" i="53"/>
  <c r="H28" i="53" s="1"/>
  <c r="G29" i="53"/>
  <c r="AX28" i="53"/>
  <c r="AS28" i="53"/>
  <c r="AP28" i="53"/>
  <c r="T28" i="53"/>
  <c r="I28" i="53"/>
  <c r="G28" i="53"/>
  <c r="AX27" i="53"/>
  <c r="AS27" i="53"/>
  <c r="AP27" i="53"/>
  <c r="AX26" i="53"/>
  <c r="AS26" i="53"/>
  <c r="AP26" i="53"/>
  <c r="AX25" i="53"/>
  <c r="AS25" i="53"/>
  <c r="AP25" i="53"/>
  <c r="AX24" i="53"/>
  <c r="AS24" i="53"/>
  <c r="AP24" i="53"/>
  <c r="AX23" i="53"/>
  <c r="AS23" i="53"/>
  <c r="AP23" i="53"/>
  <c r="AX22" i="53"/>
  <c r="AS22" i="53"/>
  <c r="AP22" i="53"/>
  <c r="AX21" i="53"/>
  <c r="AS21" i="53"/>
  <c r="AP21" i="53"/>
  <c r="AX20" i="53"/>
  <c r="AS20" i="53"/>
  <c r="AP20" i="53"/>
  <c r="AX19" i="53"/>
  <c r="AS19" i="53"/>
  <c r="AP19" i="53"/>
  <c r="AX18" i="53"/>
  <c r="AS18" i="53"/>
  <c r="AP18" i="53"/>
  <c r="AX17" i="53"/>
  <c r="AS17" i="53"/>
  <c r="AP17" i="53"/>
  <c r="AX16" i="53"/>
  <c r="AS16" i="53"/>
  <c r="AP16" i="53"/>
  <c r="AX15" i="53"/>
  <c r="AS15" i="53"/>
  <c r="AP15" i="53"/>
  <c r="AX14" i="53"/>
  <c r="AS14" i="53"/>
  <c r="AP14" i="53"/>
  <c r="AX13" i="53"/>
  <c r="AS13" i="53"/>
  <c r="AP13" i="53"/>
  <c r="AX12" i="53"/>
  <c r="AS12" i="53"/>
  <c r="AP12" i="53"/>
  <c r="AX11" i="53"/>
  <c r="AS11" i="53"/>
  <c r="AP11" i="53"/>
  <c r="AX10" i="53"/>
  <c r="AS10" i="53"/>
  <c r="AP10" i="53"/>
  <c r="AX9" i="53"/>
  <c r="AS9" i="53"/>
  <c r="AP9" i="53"/>
  <c r="AX8" i="53"/>
  <c r="AS8" i="53"/>
  <c r="AP8" i="53"/>
  <c r="AX7" i="53"/>
  <c r="AS7" i="53"/>
  <c r="AP7" i="53"/>
  <c r="AX6" i="53"/>
  <c r="AS6" i="53"/>
  <c r="AP6" i="53"/>
  <c r="AX5" i="53"/>
  <c r="AS5" i="53"/>
  <c r="AP5" i="53"/>
  <c r="AX4" i="53"/>
  <c r="AS4" i="53"/>
  <c r="AP4" i="53"/>
  <c r="I55" i="52"/>
  <c r="I53" i="52" s="1"/>
  <c r="H55" i="52"/>
  <c r="G55" i="52"/>
  <c r="I54" i="52"/>
  <c r="H54" i="52"/>
  <c r="G54" i="52"/>
  <c r="G53" i="52" s="1"/>
  <c r="AX52" i="52"/>
  <c r="AS52" i="52"/>
  <c r="AP52" i="52"/>
  <c r="AX51" i="52"/>
  <c r="AS51" i="52"/>
  <c r="AP51" i="52"/>
  <c r="AX50" i="52"/>
  <c r="AS50" i="52"/>
  <c r="AP50" i="52"/>
  <c r="I50" i="52"/>
  <c r="H50" i="52"/>
  <c r="G50" i="52"/>
  <c r="AX49" i="52"/>
  <c r="AS49" i="52"/>
  <c r="AP49" i="52"/>
  <c r="I49" i="52"/>
  <c r="H49" i="52"/>
  <c r="H48" i="52" s="1"/>
  <c r="G49" i="52"/>
  <c r="G48" i="52" s="1"/>
  <c r="AX48" i="52"/>
  <c r="AS48" i="52"/>
  <c r="AP48" i="52"/>
  <c r="I48" i="52"/>
  <c r="AX47" i="52"/>
  <c r="AS47" i="52"/>
  <c r="AP47" i="52"/>
  <c r="AA47" i="52"/>
  <c r="W47" i="52"/>
  <c r="T47" i="52"/>
  <c r="N47" i="52"/>
  <c r="AX46" i="52"/>
  <c r="AS46" i="52"/>
  <c r="AP46" i="52"/>
  <c r="T46" i="52"/>
  <c r="N46" i="52"/>
  <c r="AX45" i="52"/>
  <c r="AS45" i="52"/>
  <c r="AP45" i="52"/>
  <c r="T45" i="52"/>
  <c r="N45" i="52"/>
  <c r="I45" i="52"/>
  <c r="H45" i="52"/>
  <c r="G45" i="52"/>
  <c r="AX44" i="52"/>
  <c r="AS44" i="52"/>
  <c r="AP44" i="52"/>
  <c r="T44" i="52"/>
  <c r="N44" i="52"/>
  <c r="I44" i="52"/>
  <c r="H44" i="52"/>
  <c r="G44" i="52"/>
  <c r="AX43" i="52"/>
  <c r="AS43" i="52"/>
  <c r="AP43" i="52"/>
  <c r="T43" i="52"/>
  <c r="N43" i="52"/>
  <c r="I43" i="52"/>
  <c r="H43" i="52"/>
  <c r="G43" i="52"/>
  <c r="AX42" i="52"/>
  <c r="AS42" i="52"/>
  <c r="AP42" i="52"/>
  <c r="T42" i="52"/>
  <c r="N42" i="52"/>
  <c r="AX41" i="52"/>
  <c r="AS41" i="52"/>
  <c r="AP41" i="52"/>
  <c r="T41" i="52"/>
  <c r="N41" i="52"/>
  <c r="AX40" i="52"/>
  <c r="AS40" i="52"/>
  <c r="AP40" i="52"/>
  <c r="T40" i="52"/>
  <c r="N40" i="52"/>
  <c r="I40" i="52"/>
  <c r="H40" i="52"/>
  <c r="G40" i="52"/>
  <c r="AX39" i="52"/>
  <c r="AS39" i="52"/>
  <c r="AP39" i="52"/>
  <c r="T39" i="52"/>
  <c r="N39" i="52"/>
  <c r="I39" i="52"/>
  <c r="H39" i="52"/>
  <c r="H38" i="52" s="1"/>
  <c r="G39" i="52"/>
  <c r="AX38" i="52"/>
  <c r="AS38" i="52"/>
  <c r="AP38" i="52"/>
  <c r="T38" i="52"/>
  <c r="N38" i="52"/>
  <c r="I38" i="52"/>
  <c r="G38" i="52"/>
  <c r="AX37" i="52"/>
  <c r="AS37" i="52"/>
  <c r="AP37" i="52"/>
  <c r="T37" i="52"/>
  <c r="N37" i="52"/>
  <c r="AX36" i="52"/>
  <c r="AS36" i="52"/>
  <c r="AP36" i="52"/>
  <c r="T36" i="52"/>
  <c r="N36" i="52"/>
  <c r="AX35" i="52"/>
  <c r="AS35" i="52"/>
  <c r="AP35" i="52"/>
  <c r="T35" i="52"/>
  <c r="N35" i="52"/>
  <c r="I35" i="52"/>
  <c r="H35" i="52"/>
  <c r="G35" i="52"/>
  <c r="AX34" i="52"/>
  <c r="AS34" i="52"/>
  <c r="AP34" i="52"/>
  <c r="T34" i="52"/>
  <c r="I34" i="52"/>
  <c r="H34" i="52"/>
  <c r="G34" i="52"/>
  <c r="AX33" i="52"/>
  <c r="AS33" i="52"/>
  <c r="AP33" i="52"/>
  <c r="T33" i="52"/>
  <c r="I33" i="52"/>
  <c r="H33" i="52"/>
  <c r="G33" i="52"/>
  <c r="AX32" i="52"/>
  <c r="AS32" i="52"/>
  <c r="AP32" i="52"/>
  <c r="T32" i="52"/>
  <c r="AX31" i="52"/>
  <c r="AS31" i="52"/>
  <c r="AP31" i="52"/>
  <c r="T31" i="52"/>
  <c r="AX30" i="52"/>
  <c r="AS30" i="52"/>
  <c r="AP30" i="52"/>
  <c r="T30" i="52"/>
  <c r="I30" i="52"/>
  <c r="H30" i="52"/>
  <c r="G30" i="52"/>
  <c r="AX29" i="52"/>
  <c r="AS29" i="52"/>
  <c r="AP29" i="52"/>
  <c r="T29" i="52"/>
  <c r="I29" i="52"/>
  <c r="H29" i="52"/>
  <c r="H28" i="52" s="1"/>
  <c r="G29" i="52"/>
  <c r="AX28" i="52"/>
  <c r="AS28" i="52"/>
  <c r="AP28" i="52"/>
  <c r="T28" i="52"/>
  <c r="I28" i="52"/>
  <c r="G28" i="52"/>
  <c r="AX27" i="52"/>
  <c r="AS27" i="52"/>
  <c r="AP27" i="52"/>
  <c r="AX26" i="52"/>
  <c r="AS26" i="52"/>
  <c r="AP26" i="52"/>
  <c r="AX25" i="52"/>
  <c r="AS25" i="52"/>
  <c r="AP25" i="52"/>
  <c r="AX24" i="52"/>
  <c r="AS24" i="52"/>
  <c r="AP24" i="52"/>
  <c r="AX23" i="52"/>
  <c r="AS23" i="52"/>
  <c r="AP23" i="52"/>
  <c r="AX22" i="52"/>
  <c r="AS22" i="52"/>
  <c r="AP22" i="52"/>
  <c r="AX21" i="52"/>
  <c r="AS21" i="52"/>
  <c r="AP21" i="52"/>
  <c r="AX20" i="52"/>
  <c r="AS20" i="52"/>
  <c r="AP20" i="52"/>
  <c r="AX19" i="52"/>
  <c r="AS19" i="52"/>
  <c r="AP19" i="52"/>
  <c r="AX18" i="52"/>
  <c r="AS18" i="52"/>
  <c r="AP18" i="52"/>
  <c r="AX17" i="52"/>
  <c r="AS17" i="52"/>
  <c r="AP17" i="52"/>
  <c r="AX16" i="52"/>
  <c r="AS16" i="52"/>
  <c r="AP16" i="52"/>
  <c r="AX15" i="52"/>
  <c r="AS15" i="52"/>
  <c r="AP15" i="52"/>
  <c r="AX14" i="52"/>
  <c r="AS14" i="52"/>
  <c r="AP14" i="52"/>
  <c r="AX13" i="52"/>
  <c r="AS13" i="52"/>
  <c r="AP13" i="52"/>
  <c r="AX12" i="52"/>
  <c r="AS12" i="52"/>
  <c r="AP12" i="52"/>
  <c r="AX11" i="52"/>
  <c r="AS11" i="52"/>
  <c r="AP11" i="52"/>
  <c r="AX10" i="52"/>
  <c r="AS10" i="52"/>
  <c r="AP10" i="52"/>
  <c r="AX9" i="52"/>
  <c r="AS9" i="52"/>
  <c r="AP9" i="52"/>
  <c r="AX8" i="52"/>
  <c r="AS8" i="52"/>
  <c r="AP8" i="52"/>
  <c r="AX7" i="52"/>
  <c r="AS7" i="52"/>
  <c r="AP7" i="52"/>
  <c r="AX6" i="52"/>
  <c r="AS6" i="52"/>
  <c r="AP6" i="52"/>
  <c r="AX5" i="52"/>
  <c r="AS5" i="52"/>
  <c r="AP5" i="52"/>
  <c r="AX4" i="52"/>
  <c r="AS4" i="52"/>
  <c r="AP4" i="52"/>
  <c r="I55" i="51"/>
  <c r="H55" i="51"/>
  <c r="G55" i="51"/>
  <c r="I54" i="51"/>
  <c r="I53" i="51" s="1"/>
  <c r="H54" i="51"/>
  <c r="H53" i="51" s="1"/>
  <c r="G54" i="51"/>
  <c r="AX52" i="51"/>
  <c r="AS52" i="51"/>
  <c r="AP52" i="51"/>
  <c r="AX51" i="51"/>
  <c r="AS51" i="51"/>
  <c r="AP51" i="51"/>
  <c r="AX50" i="51"/>
  <c r="AS50" i="51"/>
  <c r="AP50" i="51"/>
  <c r="I50" i="51"/>
  <c r="H50" i="51"/>
  <c r="G50" i="51"/>
  <c r="AX49" i="51"/>
  <c r="AS49" i="51"/>
  <c r="AP49" i="51"/>
  <c r="I49" i="51"/>
  <c r="I48" i="51" s="1"/>
  <c r="H49" i="51"/>
  <c r="H48" i="51" s="1"/>
  <c r="G49" i="51"/>
  <c r="AX48" i="51"/>
  <c r="AS48" i="51"/>
  <c r="AP48" i="51"/>
  <c r="G48" i="51"/>
  <c r="AX47" i="51"/>
  <c r="AS47" i="51"/>
  <c r="AP47" i="51"/>
  <c r="AA47" i="51"/>
  <c r="W47" i="51"/>
  <c r="T47" i="51"/>
  <c r="N47" i="51"/>
  <c r="AX46" i="51"/>
  <c r="AS46" i="51"/>
  <c r="AP46" i="51"/>
  <c r="T46" i="51"/>
  <c r="N46" i="51"/>
  <c r="AX45" i="51"/>
  <c r="AS45" i="51"/>
  <c r="AP45" i="51"/>
  <c r="T45" i="51"/>
  <c r="N45" i="51"/>
  <c r="I45" i="51"/>
  <c r="H45" i="51"/>
  <c r="G45" i="51"/>
  <c r="AX44" i="51"/>
  <c r="AS44" i="51"/>
  <c r="AP44" i="51"/>
  <c r="T44" i="51"/>
  <c r="N44" i="51"/>
  <c r="I44" i="51"/>
  <c r="H44" i="51"/>
  <c r="G44" i="51"/>
  <c r="G43" i="51" s="1"/>
  <c r="AX43" i="51"/>
  <c r="AS43" i="51"/>
  <c r="AP43" i="51"/>
  <c r="T43" i="51"/>
  <c r="N43" i="51"/>
  <c r="I43" i="51"/>
  <c r="H43" i="51"/>
  <c r="AX42" i="51"/>
  <c r="AS42" i="51"/>
  <c r="AP42" i="51"/>
  <c r="T42" i="51"/>
  <c r="N42" i="51"/>
  <c r="AX41" i="51"/>
  <c r="AS41" i="51"/>
  <c r="AP41" i="51"/>
  <c r="T41" i="51"/>
  <c r="N41" i="51"/>
  <c r="AX40" i="51"/>
  <c r="AS40" i="51"/>
  <c r="AP40" i="51"/>
  <c r="T40" i="51"/>
  <c r="N40" i="51"/>
  <c r="I40" i="51"/>
  <c r="H40" i="51"/>
  <c r="G40" i="51"/>
  <c r="AX39" i="51"/>
  <c r="AS39" i="51"/>
  <c r="AP39" i="51"/>
  <c r="T39" i="51"/>
  <c r="N39" i="51"/>
  <c r="I39" i="51"/>
  <c r="H39" i="51"/>
  <c r="G39" i="51"/>
  <c r="AX38" i="51"/>
  <c r="AS38" i="51"/>
  <c r="AP38" i="51"/>
  <c r="T38" i="51"/>
  <c r="N38" i="51"/>
  <c r="I38" i="51"/>
  <c r="H38" i="51"/>
  <c r="G38" i="51"/>
  <c r="AX37" i="51"/>
  <c r="AS37" i="51"/>
  <c r="AP37" i="51"/>
  <c r="T37" i="51"/>
  <c r="N37" i="51"/>
  <c r="AX36" i="51"/>
  <c r="AS36" i="51"/>
  <c r="AP36" i="51"/>
  <c r="T36" i="51"/>
  <c r="N36" i="51"/>
  <c r="AX35" i="51"/>
  <c r="AS35" i="51"/>
  <c r="AP35" i="51"/>
  <c r="T35" i="51"/>
  <c r="N35" i="51"/>
  <c r="I35" i="51"/>
  <c r="H35" i="51"/>
  <c r="G35" i="51"/>
  <c r="AX34" i="51"/>
  <c r="AS34" i="51"/>
  <c r="AP34" i="51"/>
  <c r="T34" i="51"/>
  <c r="I34" i="51"/>
  <c r="H34" i="51"/>
  <c r="G34" i="51"/>
  <c r="AX33" i="51"/>
  <c r="AS33" i="51"/>
  <c r="AP33" i="51"/>
  <c r="T33" i="51"/>
  <c r="I33" i="51"/>
  <c r="H33" i="51"/>
  <c r="G33" i="51"/>
  <c r="AX32" i="51"/>
  <c r="AS32" i="51"/>
  <c r="AP32" i="51"/>
  <c r="T32" i="51"/>
  <c r="AX31" i="51"/>
  <c r="AS31" i="51"/>
  <c r="AP31" i="51"/>
  <c r="T31" i="51"/>
  <c r="AX30" i="51"/>
  <c r="AS30" i="51"/>
  <c r="AP30" i="51"/>
  <c r="T30" i="51"/>
  <c r="I30" i="51"/>
  <c r="H30" i="51"/>
  <c r="G30" i="51"/>
  <c r="AX29" i="51"/>
  <c r="AS29" i="51"/>
  <c r="AP29" i="51"/>
  <c r="T29" i="51"/>
  <c r="I29" i="51"/>
  <c r="H29" i="51"/>
  <c r="G29" i="51"/>
  <c r="AX28" i="51"/>
  <c r="AS28" i="51"/>
  <c r="AP28" i="51"/>
  <c r="T28" i="51"/>
  <c r="I28" i="51"/>
  <c r="G28" i="51"/>
  <c r="AX27" i="51"/>
  <c r="AS27" i="51"/>
  <c r="AP27" i="51"/>
  <c r="AX26" i="51"/>
  <c r="AS26" i="51"/>
  <c r="AP26" i="51"/>
  <c r="AX25" i="51"/>
  <c r="AS25" i="51"/>
  <c r="AP25" i="51"/>
  <c r="AX24" i="51"/>
  <c r="AS24" i="51"/>
  <c r="AP24" i="51"/>
  <c r="AX23" i="51"/>
  <c r="AS23" i="51"/>
  <c r="AP23" i="51"/>
  <c r="AX22" i="51"/>
  <c r="AS22" i="51"/>
  <c r="AP22" i="51"/>
  <c r="AX21" i="51"/>
  <c r="AS21" i="51"/>
  <c r="AP21" i="51"/>
  <c r="AX20" i="51"/>
  <c r="AS20" i="51"/>
  <c r="AP20" i="51"/>
  <c r="AX19" i="51"/>
  <c r="AS19" i="51"/>
  <c r="AP19" i="51"/>
  <c r="AX18" i="51"/>
  <c r="AS18" i="51"/>
  <c r="AP18" i="51"/>
  <c r="AX17" i="51"/>
  <c r="AS17" i="51"/>
  <c r="AP17" i="51"/>
  <c r="AX16" i="51"/>
  <c r="AS16" i="51"/>
  <c r="AP16" i="51"/>
  <c r="AX15" i="51"/>
  <c r="AS15" i="51"/>
  <c r="AP15" i="51"/>
  <c r="AX14" i="51"/>
  <c r="AS14" i="51"/>
  <c r="AP14" i="51"/>
  <c r="AX13" i="51"/>
  <c r="AS13" i="51"/>
  <c r="AP13" i="51"/>
  <c r="AX12" i="51"/>
  <c r="AS12" i="51"/>
  <c r="AP12" i="51"/>
  <c r="AX11" i="51"/>
  <c r="AS11" i="51"/>
  <c r="AP11" i="51"/>
  <c r="AX10" i="51"/>
  <c r="AS10" i="51"/>
  <c r="AP10" i="51"/>
  <c r="AX9" i="51"/>
  <c r="AS9" i="51"/>
  <c r="AP9" i="51"/>
  <c r="AX8" i="51"/>
  <c r="AS8" i="51"/>
  <c r="AP8" i="51"/>
  <c r="AX7" i="51"/>
  <c r="AS7" i="51"/>
  <c r="AP7" i="51"/>
  <c r="AX6" i="51"/>
  <c r="AS6" i="51"/>
  <c r="AP6" i="51"/>
  <c r="AX5" i="51"/>
  <c r="AS5" i="51"/>
  <c r="AP5" i="51"/>
  <c r="AX4" i="51"/>
  <c r="AS4" i="51"/>
  <c r="AP4" i="51"/>
  <c r="I55" i="50"/>
  <c r="H55" i="50"/>
  <c r="G55" i="50"/>
  <c r="I54" i="50"/>
  <c r="I53" i="50" s="1"/>
  <c r="H54" i="50"/>
  <c r="H53" i="50" s="1"/>
  <c r="G54" i="50"/>
  <c r="AX52" i="50"/>
  <c r="AS52" i="50"/>
  <c r="AP52" i="50"/>
  <c r="AX51" i="50"/>
  <c r="AS51" i="50"/>
  <c r="AP51" i="50"/>
  <c r="AX50" i="50"/>
  <c r="AS50" i="50"/>
  <c r="AP50" i="50"/>
  <c r="I50" i="50"/>
  <c r="H50" i="50"/>
  <c r="G50" i="50"/>
  <c r="AX49" i="50"/>
  <c r="AS49" i="50"/>
  <c r="AP49" i="50"/>
  <c r="I49" i="50"/>
  <c r="I48" i="50" s="1"/>
  <c r="H49" i="50"/>
  <c r="H48" i="50" s="1"/>
  <c r="G49" i="50"/>
  <c r="AX48" i="50"/>
  <c r="AS48" i="50"/>
  <c r="AP48" i="50"/>
  <c r="G48" i="50"/>
  <c r="AX47" i="50"/>
  <c r="AS47" i="50"/>
  <c r="AP47" i="50"/>
  <c r="AA47" i="50"/>
  <c r="W47" i="50"/>
  <c r="T47" i="50"/>
  <c r="N47" i="50"/>
  <c r="AX46" i="50"/>
  <c r="AS46" i="50"/>
  <c r="AP46" i="50"/>
  <c r="T46" i="50"/>
  <c r="N46" i="50"/>
  <c r="AX45" i="50"/>
  <c r="AS45" i="50"/>
  <c r="AP45" i="50"/>
  <c r="T45" i="50"/>
  <c r="N45" i="50"/>
  <c r="I45" i="50"/>
  <c r="H45" i="50"/>
  <c r="G45" i="50"/>
  <c r="AX44" i="50"/>
  <c r="AS44" i="50"/>
  <c r="AP44" i="50"/>
  <c r="T44" i="50"/>
  <c r="N44" i="50"/>
  <c r="I44" i="50"/>
  <c r="H44" i="50"/>
  <c r="H43" i="50" s="1"/>
  <c r="G44" i="50"/>
  <c r="AX43" i="50"/>
  <c r="AS43" i="50"/>
  <c r="AP43" i="50"/>
  <c r="T43" i="50"/>
  <c r="N43" i="50"/>
  <c r="I43" i="50"/>
  <c r="AX42" i="50"/>
  <c r="AS42" i="50"/>
  <c r="AP42" i="50"/>
  <c r="T42" i="50"/>
  <c r="N42" i="50"/>
  <c r="AX41" i="50"/>
  <c r="AS41" i="50"/>
  <c r="AP41" i="50"/>
  <c r="T41" i="50"/>
  <c r="N41" i="50"/>
  <c r="AX40" i="50"/>
  <c r="AS40" i="50"/>
  <c r="AP40" i="50"/>
  <c r="T40" i="50"/>
  <c r="N40" i="50"/>
  <c r="I40" i="50"/>
  <c r="H40" i="50"/>
  <c r="G40" i="50"/>
  <c r="AX39" i="50"/>
  <c r="AS39" i="50"/>
  <c r="AP39" i="50"/>
  <c r="T39" i="50"/>
  <c r="N39" i="50"/>
  <c r="I39" i="50"/>
  <c r="H39" i="50"/>
  <c r="H38" i="50" s="1"/>
  <c r="G39" i="50"/>
  <c r="AX38" i="50"/>
  <c r="AS38" i="50"/>
  <c r="AP38" i="50"/>
  <c r="T38" i="50"/>
  <c r="N38" i="50"/>
  <c r="I38" i="50"/>
  <c r="G38" i="50"/>
  <c r="AX37" i="50"/>
  <c r="AS37" i="50"/>
  <c r="AP37" i="50"/>
  <c r="T37" i="50"/>
  <c r="N37" i="50"/>
  <c r="AX36" i="50"/>
  <c r="AS36" i="50"/>
  <c r="AP36" i="50"/>
  <c r="T36" i="50"/>
  <c r="N36" i="50"/>
  <c r="AX35" i="50"/>
  <c r="AS35" i="50"/>
  <c r="AP35" i="50"/>
  <c r="T35" i="50"/>
  <c r="N35" i="50"/>
  <c r="I35" i="50"/>
  <c r="H35" i="50"/>
  <c r="G35" i="50"/>
  <c r="AX34" i="50"/>
  <c r="AS34" i="50"/>
  <c r="AP34" i="50"/>
  <c r="T34" i="50"/>
  <c r="I34" i="50"/>
  <c r="H34" i="50"/>
  <c r="G34" i="50"/>
  <c r="AX33" i="50"/>
  <c r="AS33" i="50"/>
  <c r="AP33" i="50"/>
  <c r="T33" i="50"/>
  <c r="I33" i="50"/>
  <c r="H33" i="50"/>
  <c r="G33" i="50"/>
  <c r="AX32" i="50"/>
  <c r="AS32" i="50"/>
  <c r="AP32" i="50"/>
  <c r="T32" i="50"/>
  <c r="AX31" i="50"/>
  <c r="AS31" i="50"/>
  <c r="AP31" i="50"/>
  <c r="T31" i="50"/>
  <c r="AX30" i="50"/>
  <c r="AS30" i="50"/>
  <c r="AP30" i="50"/>
  <c r="T30" i="50"/>
  <c r="I30" i="50"/>
  <c r="H30" i="50"/>
  <c r="G30" i="50"/>
  <c r="AX29" i="50"/>
  <c r="AS29" i="50"/>
  <c r="AP29" i="50"/>
  <c r="T29" i="50"/>
  <c r="I29" i="50"/>
  <c r="H29" i="50"/>
  <c r="G29" i="50"/>
  <c r="AX28" i="50"/>
  <c r="AS28" i="50"/>
  <c r="AP28" i="50"/>
  <c r="T28" i="50"/>
  <c r="I28" i="50"/>
  <c r="G28" i="50"/>
  <c r="AX27" i="50"/>
  <c r="AS27" i="50"/>
  <c r="AP27" i="50"/>
  <c r="AX26" i="50"/>
  <c r="AS26" i="50"/>
  <c r="AP26" i="50"/>
  <c r="AX25" i="50"/>
  <c r="AS25" i="50"/>
  <c r="AP25" i="50"/>
  <c r="AX24" i="50"/>
  <c r="AS24" i="50"/>
  <c r="AP24" i="50"/>
  <c r="AX23" i="50"/>
  <c r="AS23" i="50"/>
  <c r="AP23" i="50"/>
  <c r="AX22" i="50"/>
  <c r="AS22" i="50"/>
  <c r="AP22" i="50"/>
  <c r="AX21" i="50"/>
  <c r="AS21" i="50"/>
  <c r="AP21" i="50"/>
  <c r="AX20" i="50"/>
  <c r="AS20" i="50"/>
  <c r="AP20" i="50"/>
  <c r="AX19" i="50"/>
  <c r="AS19" i="50"/>
  <c r="AP19" i="50"/>
  <c r="AX18" i="50"/>
  <c r="AS18" i="50"/>
  <c r="AP18" i="50"/>
  <c r="AX17" i="50"/>
  <c r="AS17" i="50"/>
  <c r="AP17" i="50"/>
  <c r="AX16" i="50"/>
  <c r="AS16" i="50"/>
  <c r="AP16" i="50"/>
  <c r="AX15" i="50"/>
  <c r="AS15" i="50"/>
  <c r="AP15" i="50"/>
  <c r="AX14" i="50"/>
  <c r="AS14" i="50"/>
  <c r="AP14" i="50"/>
  <c r="AX13" i="50"/>
  <c r="AS13" i="50"/>
  <c r="AP13" i="50"/>
  <c r="AX12" i="50"/>
  <c r="AS12" i="50"/>
  <c r="AP12" i="50"/>
  <c r="AX11" i="50"/>
  <c r="AS11" i="50"/>
  <c r="AP11" i="50"/>
  <c r="AX10" i="50"/>
  <c r="AS10" i="50"/>
  <c r="AP10" i="50"/>
  <c r="AX9" i="50"/>
  <c r="AS9" i="50"/>
  <c r="AP9" i="50"/>
  <c r="AX8" i="50"/>
  <c r="AS8" i="50"/>
  <c r="AP8" i="50"/>
  <c r="AX7" i="50"/>
  <c r="AS7" i="50"/>
  <c r="AP7" i="50"/>
  <c r="AX6" i="50"/>
  <c r="AS6" i="50"/>
  <c r="AP6" i="50"/>
  <c r="AX5" i="50"/>
  <c r="AS5" i="50"/>
  <c r="AP5" i="50"/>
  <c r="AX4" i="50"/>
  <c r="AS4" i="50"/>
  <c r="AP4" i="50"/>
  <c r="T29" i="49"/>
  <c r="T30" i="49"/>
  <c r="T31" i="49"/>
  <c r="T32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I55" i="49"/>
  <c r="H55" i="49"/>
  <c r="G55" i="49"/>
  <c r="I54" i="49"/>
  <c r="H54" i="49"/>
  <c r="G54" i="49"/>
  <c r="G53" i="49" s="1"/>
  <c r="I53" i="49"/>
  <c r="AX52" i="49"/>
  <c r="AS52" i="49"/>
  <c r="AP52" i="49"/>
  <c r="AX51" i="49"/>
  <c r="AS51" i="49"/>
  <c r="AP51" i="49"/>
  <c r="AX50" i="49"/>
  <c r="AS50" i="49"/>
  <c r="AP50" i="49"/>
  <c r="I50" i="49"/>
  <c r="H50" i="49"/>
  <c r="G50" i="49"/>
  <c r="AX49" i="49"/>
  <c r="AS49" i="49"/>
  <c r="AP49" i="49"/>
  <c r="I49" i="49"/>
  <c r="H49" i="49"/>
  <c r="G49" i="49"/>
  <c r="G48" i="49" s="1"/>
  <c r="AX48" i="49"/>
  <c r="AS48" i="49"/>
  <c r="AP48" i="49"/>
  <c r="I48" i="49"/>
  <c r="AX47" i="49"/>
  <c r="AS47" i="49"/>
  <c r="AP47" i="49"/>
  <c r="AA47" i="49"/>
  <c r="W47" i="49"/>
  <c r="T47" i="49"/>
  <c r="AX46" i="49"/>
  <c r="AS46" i="49"/>
  <c r="AP46" i="49"/>
  <c r="T46" i="49"/>
  <c r="AX45" i="49"/>
  <c r="AS45" i="49"/>
  <c r="AP45" i="49"/>
  <c r="T45" i="49"/>
  <c r="I45" i="49"/>
  <c r="H45" i="49"/>
  <c r="G45" i="49"/>
  <c r="G43" i="49" s="1"/>
  <c r="AX44" i="49"/>
  <c r="AS44" i="49"/>
  <c r="AP44" i="49"/>
  <c r="T44" i="49"/>
  <c r="I44" i="49"/>
  <c r="I43" i="49" s="1"/>
  <c r="H44" i="49"/>
  <c r="G44" i="49"/>
  <c r="AX43" i="49"/>
  <c r="AS43" i="49"/>
  <c r="AP43" i="49"/>
  <c r="T43" i="49"/>
  <c r="H43" i="49"/>
  <c r="AX42" i="49"/>
  <c r="AS42" i="49"/>
  <c r="AP42" i="49"/>
  <c r="T42" i="49"/>
  <c r="AX41" i="49"/>
  <c r="AS41" i="49"/>
  <c r="AP41" i="49"/>
  <c r="T41" i="49"/>
  <c r="AX40" i="49"/>
  <c r="AS40" i="49"/>
  <c r="AP40" i="49"/>
  <c r="T40" i="49"/>
  <c r="I40" i="49"/>
  <c r="H40" i="49"/>
  <c r="G40" i="49"/>
  <c r="AX39" i="49"/>
  <c r="AS39" i="49"/>
  <c r="AP39" i="49"/>
  <c r="T39" i="49"/>
  <c r="I39" i="49"/>
  <c r="H39" i="49"/>
  <c r="H38" i="49" s="1"/>
  <c r="G39" i="49"/>
  <c r="AX38" i="49"/>
  <c r="AS38" i="49"/>
  <c r="AP38" i="49"/>
  <c r="T38" i="49"/>
  <c r="I38" i="49"/>
  <c r="G38" i="49"/>
  <c r="AX37" i="49"/>
  <c r="AS37" i="49"/>
  <c r="AP37" i="49"/>
  <c r="T37" i="49"/>
  <c r="AX36" i="49"/>
  <c r="AS36" i="49"/>
  <c r="AP36" i="49"/>
  <c r="T36" i="49"/>
  <c r="AX35" i="49"/>
  <c r="AS35" i="49"/>
  <c r="AP35" i="49"/>
  <c r="T35" i="49"/>
  <c r="I35" i="49"/>
  <c r="H35" i="49"/>
  <c r="G35" i="49"/>
  <c r="AX34" i="49"/>
  <c r="AS34" i="49"/>
  <c r="AP34" i="49"/>
  <c r="T34" i="49"/>
  <c r="I34" i="49"/>
  <c r="I33" i="49" s="1"/>
  <c r="H34" i="49"/>
  <c r="G34" i="49"/>
  <c r="AX33" i="49"/>
  <c r="AS33" i="49"/>
  <c r="AP33" i="49"/>
  <c r="T33" i="49"/>
  <c r="H33" i="49"/>
  <c r="G33" i="49"/>
  <c r="AX32" i="49"/>
  <c r="AS32" i="49"/>
  <c r="AP32" i="49"/>
  <c r="AX31" i="49"/>
  <c r="AS31" i="49"/>
  <c r="AP31" i="49"/>
  <c r="AX30" i="49"/>
  <c r="AS30" i="49"/>
  <c r="AP30" i="49"/>
  <c r="I30" i="49"/>
  <c r="H30" i="49"/>
  <c r="G30" i="49"/>
  <c r="AX29" i="49"/>
  <c r="AS29" i="49"/>
  <c r="AP29" i="49"/>
  <c r="I29" i="49"/>
  <c r="H29" i="49"/>
  <c r="G29" i="49"/>
  <c r="AX28" i="49"/>
  <c r="AS28" i="49"/>
  <c r="AP28" i="49"/>
  <c r="T28" i="49"/>
  <c r="I28" i="49"/>
  <c r="AX27" i="49"/>
  <c r="AS27" i="49"/>
  <c r="AP27" i="49"/>
  <c r="AX26" i="49"/>
  <c r="AS26" i="49"/>
  <c r="AP26" i="49"/>
  <c r="AX25" i="49"/>
  <c r="AS25" i="49"/>
  <c r="AP25" i="49"/>
  <c r="AX24" i="49"/>
  <c r="AS24" i="49"/>
  <c r="AP24" i="49"/>
  <c r="AX23" i="49"/>
  <c r="AS23" i="49"/>
  <c r="AP23" i="49"/>
  <c r="AX22" i="49"/>
  <c r="AS22" i="49"/>
  <c r="AP22" i="49"/>
  <c r="AX21" i="49"/>
  <c r="AS21" i="49"/>
  <c r="AP21" i="49"/>
  <c r="AX20" i="49"/>
  <c r="AS20" i="49"/>
  <c r="AP20" i="49"/>
  <c r="AX19" i="49"/>
  <c r="AS19" i="49"/>
  <c r="AP19" i="49"/>
  <c r="AX18" i="49"/>
  <c r="AS18" i="49"/>
  <c r="AP18" i="49"/>
  <c r="AX17" i="49"/>
  <c r="AS17" i="49"/>
  <c r="AP17" i="49"/>
  <c r="AX16" i="49"/>
  <c r="AS16" i="49"/>
  <c r="AP16" i="49"/>
  <c r="AX15" i="49"/>
  <c r="AS15" i="49"/>
  <c r="AP15" i="49"/>
  <c r="AX14" i="49"/>
  <c r="AS14" i="49"/>
  <c r="AP14" i="49"/>
  <c r="AX13" i="49"/>
  <c r="AS13" i="49"/>
  <c r="AP13" i="49"/>
  <c r="AX12" i="49"/>
  <c r="AS12" i="49"/>
  <c r="AP12" i="49"/>
  <c r="AX11" i="49"/>
  <c r="AS11" i="49"/>
  <c r="AP11" i="49"/>
  <c r="AX10" i="49"/>
  <c r="AS10" i="49"/>
  <c r="AP10" i="49"/>
  <c r="AX9" i="49"/>
  <c r="AS9" i="49"/>
  <c r="AP9" i="49"/>
  <c r="AX8" i="49"/>
  <c r="AS8" i="49"/>
  <c r="AP8" i="49"/>
  <c r="AX7" i="49"/>
  <c r="AS7" i="49"/>
  <c r="AP7" i="49"/>
  <c r="AX6" i="49"/>
  <c r="AS6" i="49"/>
  <c r="AP6" i="49"/>
  <c r="AX5" i="49"/>
  <c r="AS5" i="49"/>
  <c r="AP5" i="49"/>
  <c r="AX4" i="49"/>
  <c r="AS4" i="49"/>
  <c r="AP4" i="49"/>
  <c r="AX52" i="38"/>
  <c r="AS52" i="38"/>
  <c r="AP52" i="38"/>
  <c r="AX51" i="38"/>
  <c r="AS51" i="38"/>
  <c r="AP51" i="38"/>
  <c r="AX50" i="38"/>
  <c r="AS50" i="38"/>
  <c r="AP50" i="38"/>
  <c r="AX49" i="38"/>
  <c r="AS49" i="38"/>
  <c r="AP49" i="38"/>
  <c r="AX48" i="38"/>
  <c r="AS48" i="38"/>
  <c r="AP48" i="38"/>
  <c r="AX47" i="38"/>
  <c r="AS47" i="38"/>
  <c r="AP47" i="38"/>
  <c r="AX46" i="38"/>
  <c r="AS46" i="38"/>
  <c r="AP46" i="38"/>
  <c r="AX45" i="38"/>
  <c r="AS45" i="38"/>
  <c r="AP45" i="38"/>
  <c r="AX44" i="38"/>
  <c r="AS44" i="38"/>
  <c r="AP44" i="38"/>
  <c r="AX43" i="38"/>
  <c r="AS43" i="38"/>
  <c r="AP43" i="38"/>
  <c r="AX42" i="38"/>
  <c r="AS42" i="38"/>
  <c r="AP42" i="38"/>
  <c r="AX41" i="38"/>
  <c r="AS41" i="38"/>
  <c r="AP41" i="38"/>
  <c r="AX40" i="38"/>
  <c r="AS40" i="38"/>
  <c r="AP40" i="38"/>
  <c r="AX39" i="38"/>
  <c r="AS39" i="38"/>
  <c r="AP39" i="38"/>
  <c r="AX38" i="38"/>
  <c r="AS38" i="38"/>
  <c r="AP38" i="38"/>
  <c r="AX37" i="38"/>
  <c r="AS37" i="38"/>
  <c r="AP37" i="38"/>
  <c r="AX36" i="38"/>
  <c r="AS36" i="38"/>
  <c r="AP36" i="38"/>
  <c r="AX35" i="38"/>
  <c r="AS35" i="38"/>
  <c r="AP35" i="38"/>
  <c r="AX34" i="38"/>
  <c r="AS34" i="38"/>
  <c r="AP34" i="38"/>
  <c r="AX33" i="38"/>
  <c r="AS33" i="38"/>
  <c r="AP33" i="38"/>
  <c r="AX32" i="38"/>
  <c r="AS32" i="38"/>
  <c r="AP32" i="38"/>
  <c r="AX31" i="38"/>
  <c r="AS31" i="38"/>
  <c r="AP31" i="38"/>
  <c r="AX30" i="38"/>
  <c r="AS30" i="38"/>
  <c r="AP30" i="38"/>
  <c r="AX29" i="38"/>
  <c r="AS29" i="38"/>
  <c r="AP29" i="38"/>
  <c r="AX28" i="38"/>
  <c r="AS28" i="38"/>
  <c r="AP28" i="38"/>
  <c r="AX27" i="38"/>
  <c r="AS27" i="38"/>
  <c r="AP27" i="38"/>
  <c r="AX26" i="38"/>
  <c r="AS26" i="38"/>
  <c r="AP26" i="38"/>
  <c r="AX25" i="38"/>
  <c r="AS25" i="38"/>
  <c r="AP25" i="38"/>
  <c r="AX24" i="38"/>
  <c r="AS24" i="38"/>
  <c r="AP24" i="38"/>
  <c r="AX23" i="38"/>
  <c r="AS23" i="38"/>
  <c r="AP23" i="38"/>
  <c r="AX22" i="38"/>
  <c r="AS22" i="38"/>
  <c r="AP22" i="38"/>
  <c r="AX21" i="38"/>
  <c r="AS21" i="38"/>
  <c r="AP21" i="38"/>
  <c r="AX20" i="38"/>
  <c r="AS20" i="38"/>
  <c r="AP20" i="38"/>
  <c r="AX19" i="38"/>
  <c r="AS19" i="38"/>
  <c r="AP19" i="38"/>
  <c r="AX18" i="38"/>
  <c r="AS18" i="38"/>
  <c r="AP18" i="38"/>
  <c r="AX17" i="38"/>
  <c r="AS17" i="38"/>
  <c r="AP17" i="38"/>
  <c r="AX16" i="38"/>
  <c r="AS16" i="38"/>
  <c r="AP16" i="38"/>
  <c r="AX15" i="38"/>
  <c r="AS15" i="38"/>
  <c r="AP15" i="38"/>
  <c r="AX14" i="38"/>
  <c r="AS14" i="38"/>
  <c r="AP14" i="38"/>
  <c r="AX13" i="38"/>
  <c r="AS13" i="38"/>
  <c r="AP13" i="38"/>
  <c r="AX12" i="38"/>
  <c r="AS12" i="38"/>
  <c r="AP12" i="38"/>
  <c r="AX11" i="38"/>
  <c r="AS11" i="38"/>
  <c r="AP11" i="38"/>
  <c r="AX10" i="38"/>
  <c r="AS10" i="38"/>
  <c r="AP10" i="38"/>
  <c r="AX9" i="38"/>
  <c r="AS9" i="38"/>
  <c r="AP9" i="38"/>
  <c r="AX8" i="38"/>
  <c r="AS8" i="38"/>
  <c r="AP8" i="38"/>
  <c r="AX7" i="38"/>
  <c r="AS7" i="38"/>
  <c r="AP7" i="38"/>
  <c r="AX6" i="38"/>
  <c r="AS6" i="38"/>
  <c r="AP6" i="38"/>
  <c r="AX5" i="38"/>
  <c r="AS5" i="38"/>
  <c r="AP5" i="38"/>
  <c r="AX4" i="38"/>
  <c r="AS4" i="38"/>
  <c r="AP4" i="38"/>
  <c r="AX52" i="37"/>
  <c r="AS52" i="37"/>
  <c r="AP52" i="37"/>
  <c r="AX51" i="37"/>
  <c r="AS51" i="37"/>
  <c r="AP51" i="37"/>
  <c r="AX50" i="37"/>
  <c r="AS50" i="37"/>
  <c r="AP50" i="37"/>
  <c r="AX49" i="37"/>
  <c r="AS49" i="37"/>
  <c r="AP49" i="37"/>
  <c r="AX48" i="37"/>
  <c r="AS48" i="37"/>
  <c r="AP48" i="37"/>
  <c r="AX47" i="37"/>
  <c r="AS47" i="37"/>
  <c r="AP47" i="37"/>
  <c r="AX46" i="37"/>
  <c r="AS46" i="37"/>
  <c r="AP46" i="37"/>
  <c r="AX45" i="37"/>
  <c r="AS45" i="37"/>
  <c r="AP45" i="37"/>
  <c r="AX44" i="37"/>
  <c r="AS44" i="37"/>
  <c r="AP44" i="37"/>
  <c r="AX43" i="37"/>
  <c r="AS43" i="37"/>
  <c r="AP43" i="37"/>
  <c r="AX42" i="37"/>
  <c r="AS42" i="37"/>
  <c r="AP42" i="37"/>
  <c r="AX41" i="37"/>
  <c r="AS41" i="37"/>
  <c r="AP41" i="37"/>
  <c r="AX40" i="37"/>
  <c r="AS40" i="37"/>
  <c r="AP40" i="37"/>
  <c r="AX39" i="37"/>
  <c r="AS39" i="37"/>
  <c r="AP39" i="37"/>
  <c r="AX38" i="37"/>
  <c r="AS38" i="37"/>
  <c r="AP38" i="37"/>
  <c r="AX37" i="37"/>
  <c r="AS37" i="37"/>
  <c r="AP37" i="37"/>
  <c r="AX36" i="37"/>
  <c r="AS36" i="37"/>
  <c r="AP36" i="37"/>
  <c r="AX35" i="37"/>
  <c r="AS35" i="37"/>
  <c r="AP35" i="37"/>
  <c r="AX34" i="37"/>
  <c r="AS34" i="37"/>
  <c r="AP34" i="37"/>
  <c r="AX33" i="37"/>
  <c r="AS33" i="37"/>
  <c r="AP33" i="37"/>
  <c r="AX32" i="37"/>
  <c r="AS32" i="37"/>
  <c r="AP32" i="37"/>
  <c r="AX31" i="37"/>
  <c r="AS31" i="37"/>
  <c r="AP31" i="37"/>
  <c r="AX30" i="37"/>
  <c r="AS30" i="37"/>
  <c r="AP30" i="37"/>
  <c r="AX29" i="37"/>
  <c r="AS29" i="37"/>
  <c r="AP29" i="37"/>
  <c r="AX28" i="37"/>
  <c r="AS28" i="37"/>
  <c r="AP28" i="37"/>
  <c r="AX27" i="37"/>
  <c r="AS27" i="37"/>
  <c r="AP27" i="37"/>
  <c r="AX26" i="37"/>
  <c r="AS26" i="37"/>
  <c r="AP26" i="37"/>
  <c r="AX25" i="37"/>
  <c r="AS25" i="37"/>
  <c r="AP25" i="37"/>
  <c r="AX24" i="37"/>
  <c r="AS24" i="37"/>
  <c r="AP24" i="37"/>
  <c r="AX23" i="37"/>
  <c r="AS23" i="37"/>
  <c r="AP23" i="37"/>
  <c r="AX22" i="37"/>
  <c r="AS22" i="37"/>
  <c r="AP22" i="37"/>
  <c r="AX21" i="37"/>
  <c r="AS21" i="37"/>
  <c r="AP21" i="37"/>
  <c r="AX20" i="37"/>
  <c r="AS20" i="37"/>
  <c r="AP20" i="37"/>
  <c r="AX19" i="37"/>
  <c r="AS19" i="37"/>
  <c r="AP19" i="37"/>
  <c r="AX18" i="37"/>
  <c r="AS18" i="37"/>
  <c r="AP18" i="37"/>
  <c r="AX17" i="37"/>
  <c r="AS17" i="37"/>
  <c r="AP17" i="37"/>
  <c r="AX16" i="37"/>
  <c r="AS16" i="37"/>
  <c r="AP16" i="37"/>
  <c r="AX15" i="37"/>
  <c r="AS15" i="37"/>
  <c r="AP15" i="37"/>
  <c r="AX14" i="37"/>
  <c r="AS14" i="37"/>
  <c r="AP14" i="37"/>
  <c r="AX13" i="37"/>
  <c r="AS13" i="37"/>
  <c r="AP13" i="37"/>
  <c r="AX12" i="37"/>
  <c r="AS12" i="37"/>
  <c r="AP12" i="37"/>
  <c r="AX11" i="37"/>
  <c r="AS11" i="37"/>
  <c r="AP11" i="37"/>
  <c r="AX10" i="37"/>
  <c r="AS10" i="37"/>
  <c r="AP10" i="37"/>
  <c r="AX9" i="37"/>
  <c r="AS9" i="37"/>
  <c r="AP9" i="37"/>
  <c r="AX8" i="37"/>
  <c r="AS8" i="37"/>
  <c r="AP8" i="37"/>
  <c r="AX7" i="37"/>
  <c r="AS7" i="37"/>
  <c r="AP7" i="37"/>
  <c r="AX6" i="37"/>
  <c r="AS6" i="37"/>
  <c r="AP6" i="37"/>
  <c r="AX5" i="37"/>
  <c r="AS5" i="37"/>
  <c r="AP5" i="37"/>
  <c r="AX4" i="37"/>
  <c r="AS4" i="37"/>
  <c r="AP4" i="37"/>
  <c r="AX52" i="36"/>
  <c r="AS52" i="36"/>
  <c r="AP52" i="36"/>
  <c r="AX51" i="36"/>
  <c r="AS51" i="36"/>
  <c r="AP51" i="36"/>
  <c r="AX50" i="36"/>
  <c r="AS50" i="36"/>
  <c r="AP50" i="36"/>
  <c r="AX49" i="36"/>
  <c r="AS49" i="36"/>
  <c r="AP49" i="36"/>
  <c r="AX48" i="36"/>
  <c r="AS48" i="36"/>
  <c r="AP48" i="36"/>
  <c r="AX47" i="36"/>
  <c r="AS47" i="36"/>
  <c r="AP47" i="36"/>
  <c r="AX46" i="36"/>
  <c r="AS46" i="36"/>
  <c r="AP46" i="36"/>
  <c r="AX45" i="36"/>
  <c r="AS45" i="36"/>
  <c r="AP45" i="36"/>
  <c r="AX44" i="36"/>
  <c r="AS44" i="36"/>
  <c r="AP44" i="36"/>
  <c r="AX43" i="36"/>
  <c r="AS43" i="36"/>
  <c r="AP43" i="36"/>
  <c r="AX42" i="36"/>
  <c r="AS42" i="36"/>
  <c r="AP42" i="36"/>
  <c r="AX41" i="36"/>
  <c r="AS41" i="36"/>
  <c r="AP41" i="36"/>
  <c r="AX40" i="36"/>
  <c r="AS40" i="36"/>
  <c r="AP40" i="36"/>
  <c r="AX39" i="36"/>
  <c r="AS39" i="36"/>
  <c r="AP39" i="36"/>
  <c r="AX38" i="36"/>
  <c r="AS38" i="36"/>
  <c r="AP38" i="36"/>
  <c r="AX37" i="36"/>
  <c r="AS37" i="36"/>
  <c r="AP37" i="36"/>
  <c r="AX36" i="36"/>
  <c r="AS36" i="36"/>
  <c r="AP36" i="36"/>
  <c r="AX35" i="36"/>
  <c r="AS35" i="36"/>
  <c r="AP35" i="36"/>
  <c r="AX34" i="36"/>
  <c r="AS34" i="36"/>
  <c r="AP34" i="36"/>
  <c r="AX33" i="36"/>
  <c r="AS33" i="36"/>
  <c r="AP33" i="36"/>
  <c r="AX32" i="36"/>
  <c r="AS32" i="36"/>
  <c r="AP32" i="36"/>
  <c r="AX31" i="36"/>
  <c r="AS31" i="36"/>
  <c r="AP31" i="36"/>
  <c r="AX30" i="36"/>
  <c r="AS30" i="36"/>
  <c r="AP30" i="36"/>
  <c r="AX29" i="36"/>
  <c r="AS29" i="36"/>
  <c r="AP29" i="36"/>
  <c r="AX28" i="36"/>
  <c r="AS28" i="36"/>
  <c r="AP28" i="36"/>
  <c r="AX27" i="36"/>
  <c r="AS27" i="36"/>
  <c r="AP27" i="36"/>
  <c r="AX26" i="36"/>
  <c r="AS26" i="36"/>
  <c r="AP26" i="36"/>
  <c r="AX25" i="36"/>
  <c r="AS25" i="36"/>
  <c r="AP25" i="36"/>
  <c r="AX24" i="36"/>
  <c r="AS24" i="36"/>
  <c r="AP24" i="36"/>
  <c r="AX23" i="36"/>
  <c r="AS23" i="36"/>
  <c r="AP23" i="36"/>
  <c r="AX22" i="36"/>
  <c r="AS22" i="36"/>
  <c r="AP22" i="36"/>
  <c r="AX21" i="36"/>
  <c r="AS21" i="36"/>
  <c r="AP21" i="36"/>
  <c r="AX20" i="36"/>
  <c r="AS20" i="36"/>
  <c r="AP20" i="36"/>
  <c r="AX19" i="36"/>
  <c r="AS19" i="36"/>
  <c r="AP19" i="36"/>
  <c r="AX18" i="36"/>
  <c r="AS18" i="36"/>
  <c r="AP18" i="36"/>
  <c r="AX17" i="36"/>
  <c r="AS17" i="36"/>
  <c r="AP17" i="36"/>
  <c r="AX16" i="36"/>
  <c r="AS16" i="36"/>
  <c r="AP16" i="36"/>
  <c r="AX15" i="36"/>
  <c r="AS15" i="36"/>
  <c r="AP15" i="36"/>
  <c r="AX14" i="36"/>
  <c r="AS14" i="36"/>
  <c r="AP14" i="36"/>
  <c r="AX13" i="36"/>
  <c r="AS13" i="36"/>
  <c r="AP13" i="36"/>
  <c r="AX12" i="36"/>
  <c r="AS12" i="36"/>
  <c r="AP12" i="36"/>
  <c r="AX11" i="36"/>
  <c r="AS11" i="36"/>
  <c r="AP11" i="36"/>
  <c r="AX10" i="36"/>
  <c r="AS10" i="36"/>
  <c r="AP10" i="36"/>
  <c r="AX9" i="36"/>
  <c r="AS9" i="36"/>
  <c r="AP9" i="36"/>
  <c r="AX8" i="36"/>
  <c r="AS8" i="36"/>
  <c r="AP8" i="36"/>
  <c r="AX7" i="36"/>
  <c r="AS7" i="36"/>
  <c r="AP7" i="36"/>
  <c r="AX6" i="36"/>
  <c r="AS6" i="36"/>
  <c r="AP6" i="36"/>
  <c r="AX5" i="36"/>
  <c r="AS5" i="36"/>
  <c r="AP5" i="36"/>
  <c r="AX4" i="36"/>
  <c r="AS4" i="36"/>
  <c r="AP4" i="36"/>
  <c r="AX52" i="23"/>
  <c r="AS52" i="23"/>
  <c r="AP52" i="23"/>
  <c r="AX51" i="23"/>
  <c r="AS51" i="23"/>
  <c r="AP51" i="23"/>
  <c r="AX50" i="23"/>
  <c r="AS50" i="23"/>
  <c r="AP50" i="23"/>
  <c r="AX49" i="23"/>
  <c r="AS49" i="23"/>
  <c r="AP49" i="23"/>
  <c r="AX48" i="23"/>
  <c r="AS48" i="23"/>
  <c r="AP48" i="23"/>
  <c r="AX47" i="23"/>
  <c r="AS47" i="23"/>
  <c r="AP47" i="23"/>
  <c r="AX46" i="23"/>
  <c r="AS46" i="23"/>
  <c r="AP46" i="23"/>
  <c r="AX45" i="23"/>
  <c r="AS45" i="23"/>
  <c r="AP45" i="23"/>
  <c r="AX44" i="23"/>
  <c r="AS44" i="23"/>
  <c r="AP44" i="23"/>
  <c r="AX43" i="23"/>
  <c r="AS43" i="23"/>
  <c r="AP43" i="23"/>
  <c r="AX42" i="23"/>
  <c r="AS42" i="23"/>
  <c r="AP42" i="23"/>
  <c r="AX41" i="23"/>
  <c r="AS41" i="23"/>
  <c r="AP41" i="23"/>
  <c r="AX40" i="23"/>
  <c r="AS40" i="23"/>
  <c r="AP40" i="23"/>
  <c r="AX39" i="23"/>
  <c r="AS39" i="23"/>
  <c r="AP39" i="23"/>
  <c r="AX38" i="23"/>
  <c r="AS38" i="23"/>
  <c r="AP38" i="23"/>
  <c r="AX37" i="23"/>
  <c r="AS37" i="23"/>
  <c r="AP37" i="23"/>
  <c r="AX36" i="23"/>
  <c r="AS36" i="23"/>
  <c r="AP36" i="23"/>
  <c r="AX35" i="23"/>
  <c r="AS35" i="23"/>
  <c r="AP35" i="23"/>
  <c r="AX34" i="23"/>
  <c r="AS34" i="23"/>
  <c r="AP34" i="23"/>
  <c r="AX33" i="23"/>
  <c r="AS33" i="23"/>
  <c r="AP33" i="23"/>
  <c r="AX32" i="23"/>
  <c r="AS32" i="23"/>
  <c r="AP32" i="23"/>
  <c r="AX31" i="23"/>
  <c r="AS31" i="23"/>
  <c r="AP31" i="23"/>
  <c r="AX30" i="23"/>
  <c r="AS30" i="23"/>
  <c r="AP30" i="23"/>
  <c r="AX29" i="23"/>
  <c r="AS29" i="23"/>
  <c r="AP29" i="23"/>
  <c r="AX28" i="23"/>
  <c r="AS28" i="23"/>
  <c r="AP28" i="23"/>
  <c r="AX27" i="23"/>
  <c r="AS27" i="23"/>
  <c r="AP27" i="23"/>
  <c r="AX26" i="23"/>
  <c r="AS26" i="23"/>
  <c r="AP26" i="23"/>
  <c r="AX25" i="23"/>
  <c r="AS25" i="23"/>
  <c r="AP25" i="23"/>
  <c r="AX24" i="23"/>
  <c r="AS24" i="23"/>
  <c r="AP24" i="23"/>
  <c r="AX23" i="23"/>
  <c r="AS23" i="23"/>
  <c r="AP23" i="23"/>
  <c r="AX22" i="23"/>
  <c r="AS22" i="23"/>
  <c r="AP22" i="23"/>
  <c r="AX21" i="23"/>
  <c r="AS21" i="23"/>
  <c r="AP21" i="23"/>
  <c r="AX20" i="23"/>
  <c r="AS20" i="23"/>
  <c r="AP20" i="23"/>
  <c r="AX19" i="23"/>
  <c r="AS19" i="23"/>
  <c r="AP19" i="23"/>
  <c r="AX18" i="23"/>
  <c r="AS18" i="23"/>
  <c r="AP18" i="23"/>
  <c r="AX17" i="23"/>
  <c r="AS17" i="23"/>
  <c r="AP17" i="23"/>
  <c r="AX16" i="23"/>
  <c r="AS16" i="23"/>
  <c r="AP16" i="23"/>
  <c r="AX15" i="23"/>
  <c r="AS15" i="23"/>
  <c r="AP15" i="23"/>
  <c r="AX14" i="23"/>
  <c r="AS14" i="23"/>
  <c r="AP14" i="23"/>
  <c r="AX13" i="23"/>
  <c r="AS13" i="23"/>
  <c r="AP13" i="23"/>
  <c r="AX12" i="23"/>
  <c r="AS12" i="23"/>
  <c r="AP12" i="23"/>
  <c r="AX11" i="23"/>
  <c r="AS11" i="23"/>
  <c r="AP11" i="23"/>
  <c r="AX10" i="23"/>
  <c r="AS10" i="23"/>
  <c r="AP10" i="23"/>
  <c r="AX9" i="23"/>
  <c r="AS9" i="23"/>
  <c r="AP9" i="23"/>
  <c r="AX8" i="23"/>
  <c r="AS8" i="23"/>
  <c r="AP8" i="23"/>
  <c r="AX7" i="23"/>
  <c r="AS7" i="23"/>
  <c r="AP7" i="23"/>
  <c r="AX6" i="23"/>
  <c r="AS6" i="23"/>
  <c r="AP6" i="23"/>
  <c r="AX5" i="23"/>
  <c r="AS5" i="23"/>
  <c r="AP5" i="23"/>
  <c r="AX4" i="23"/>
  <c r="AS4" i="23"/>
  <c r="AP4" i="23"/>
  <c r="AA47" i="1"/>
  <c r="W47" i="1"/>
  <c r="AA47" i="23"/>
  <c r="W47" i="23"/>
  <c r="AA47" i="36"/>
  <c r="W47" i="36"/>
  <c r="AA47" i="37"/>
  <c r="W47" i="37"/>
  <c r="AA47" i="38"/>
  <c r="W47" i="38"/>
  <c r="I55" i="38"/>
  <c r="H55" i="38"/>
  <c r="G55" i="38"/>
  <c r="I54" i="38"/>
  <c r="H54" i="38"/>
  <c r="H53" i="38" s="1"/>
  <c r="G54" i="38"/>
  <c r="I50" i="38"/>
  <c r="I48" i="38" s="1"/>
  <c r="H50" i="38"/>
  <c r="G50" i="38"/>
  <c r="I49" i="38"/>
  <c r="H49" i="38"/>
  <c r="H48" i="38" s="1"/>
  <c r="G49" i="38"/>
  <c r="I50" i="37"/>
  <c r="I48" i="37" s="1"/>
  <c r="H50" i="37"/>
  <c r="G50" i="37"/>
  <c r="I49" i="37"/>
  <c r="H49" i="37"/>
  <c r="G49" i="37"/>
  <c r="G48" i="37" s="1"/>
  <c r="I55" i="36"/>
  <c r="I54" i="36"/>
  <c r="H55" i="36"/>
  <c r="H54" i="36"/>
  <c r="G55" i="36"/>
  <c r="G54" i="36"/>
  <c r="I50" i="36"/>
  <c r="H50" i="36"/>
  <c r="G50" i="36"/>
  <c r="I49" i="36"/>
  <c r="H49" i="36"/>
  <c r="H48" i="36" s="1"/>
  <c r="G49" i="36"/>
  <c r="I60" i="23"/>
  <c r="I59" i="23"/>
  <c r="I58" i="23" s="1"/>
  <c r="H60" i="23"/>
  <c r="H59" i="23"/>
  <c r="H58" i="23" s="1"/>
  <c r="G60" i="23"/>
  <c r="G59" i="23"/>
  <c r="G58" i="23" s="1"/>
  <c r="I55" i="23"/>
  <c r="H55" i="23"/>
  <c r="G55" i="23"/>
  <c r="I54" i="23"/>
  <c r="H54" i="23"/>
  <c r="H53" i="23" s="1"/>
  <c r="G54" i="23"/>
  <c r="G53" i="23" s="1"/>
  <c r="I50" i="1"/>
  <c r="I49" i="1"/>
  <c r="H50" i="1"/>
  <c r="H49" i="1"/>
  <c r="G50" i="1"/>
  <c r="G49" i="1"/>
  <c r="G48" i="1" s="1"/>
  <c r="H28" i="58" l="1"/>
  <c r="H63" i="58" s="1"/>
  <c r="I28" i="58"/>
  <c r="I63" i="58" s="1"/>
  <c r="H53" i="58"/>
  <c r="G53" i="54"/>
  <c r="I53" i="54"/>
  <c r="H53" i="52"/>
  <c r="G53" i="51"/>
  <c r="G53" i="50"/>
  <c r="G53" i="57"/>
  <c r="I53" i="56"/>
  <c r="H53" i="55"/>
  <c r="H53" i="49"/>
  <c r="G53" i="38"/>
  <c r="H48" i="37"/>
  <c r="I48" i="36"/>
  <c r="G43" i="50"/>
  <c r="I53" i="23"/>
  <c r="H28" i="55"/>
  <c r="H28" i="51"/>
  <c r="H28" i="50"/>
  <c r="H48" i="49"/>
  <c r="G28" i="49"/>
  <c r="H28" i="49"/>
  <c r="I53" i="38"/>
  <c r="G48" i="38"/>
  <c r="H53" i="36"/>
  <c r="G53" i="36"/>
  <c r="I53" i="36"/>
  <c r="G48" i="36"/>
  <c r="H48" i="1"/>
  <c r="I48" i="1"/>
  <c r="T47" i="38"/>
  <c r="N47" i="38"/>
  <c r="T46" i="38"/>
  <c r="N46" i="38"/>
  <c r="T45" i="38"/>
  <c r="N45" i="38"/>
  <c r="I45" i="38"/>
  <c r="H45" i="38"/>
  <c r="G45" i="38"/>
  <c r="G43" i="38" s="1"/>
  <c r="T44" i="38"/>
  <c r="N44" i="38"/>
  <c r="I44" i="38"/>
  <c r="I43" i="38" s="1"/>
  <c r="H44" i="38"/>
  <c r="G44" i="38"/>
  <c r="T43" i="38"/>
  <c r="N43" i="38"/>
  <c r="T42" i="38"/>
  <c r="N42" i="38"/>
  <c r="T41" i="38"/>
  <c r="N41" i="38"/>
  <c r="T40" i="38"/>
  <c r="N40" i="38"/>
  <c r="I40" i="38"/>
  <c r="H40" i="38"/>
  <c r="G40" i="38"/>
  <c r="T39" i="38"/>
  <c r="N39" i="38"/>
  <c r="I39" i="38"/>
  <c r="I38" i="38" s="1"/>
  <c r="H39" i="38"/>
  <c r="H38" i="38" s="1"/>
  <c r="G39" i="38"/>
  <c r="T38" i="38"/>
  <c r="N38" i="38"/>
  <c r="G38" i="38"/>
  <c r="T37" i="38"/>
  <c r="N37" i="38"/>
  <c r="T36" i="38"/>
  <c r="N36" i="38"/>
  <c r="T35" i="38"/>
  <c r="N35" i="38"/>
  <c r="I35" i="38"/>
  <c r="I33" i="38" s="1"/>
  <c r="H35" i="38"/>
  <c r="G35" i="38"/>
  <c r="T34" i="38"/>
  <c r="N34" i="38"/>
  <c r="I34" i="38"/>
  <c r="H34" i="38"/>
  <c r="G34" i="38"/>
  <c r="T33" i="38"/>
  <c r="H33" i="38"/>
  <c r="G33" i="38"/>
  <c r="T32" i="38"/>
  <c r="T31" i="38"/>
  <c r="T30" i="38"/>
  <c r="I30" i="38"/>
  <c r="H30" i="38"/>
  <c r="G30" i="38"/>
  <c r="T29" i="38"/>
  <c r="I29" i="38"/>
  <c r="H29" i="38"/>
  <c r="H28" i="38" s="1"/>
  <c r="G29" i="38"/>
  <c r="T28" i="38"/>
  <c r="G28" i="38"/>
  <c r="I45" i="36"/>
  <c r="H45" i="36"/>
  <c r="G45" i="36"/>
  <c r="I44" i="36"/>
  <c r="H44" i="36"/>
  <c r="H43" i="36" s="1"/>
  <c r="G44" i="36"/>
  <c r="G43" i="36" s="1"/>
  <c r="I45" i="37"/>
  <c r="H45" i="37"/>
  <c r="G45" i="37"/>
  <c r="I44" i="37"/>
  <c r="H44" i="37"/>
  <c r="G44" i="37"/>
  <c r="T47" i="37"/>
  <c r="N47" i="37"/>
  <c r="T46" i="37"/>
  <c r="N46" i="37"/>
  <c r="T45" i="37"/>
  <c r="N45" i="37"/>
  <c r="T44" i="37"/>
  <c r="N44" i="37"/>
  <c r="T43" i="37"/>
  <c r="N43" i="37"/>
  <c r="T42" i="37"/>
  <c r="N42" i="37"/>
  <c r="T41" i="37"/>
  <c r="N41" i="37"/>
  <c r="T40" i="37"/>
  <c r="N40" i="37"/>
  <c r="I40" i="37"/>
  <c r="I38" i="37" s="1"/>
  <c r="H40" i="37"/>
  <c r="G40" i="37"/>
  <c r="T39" i="37"/>
  <c r="N39" i="37"/>
  <c r="I39" i="37"/>
  <c r="H39" i="37"/>
  <c r="G39" i="37"/>
  <c r="T38" i="37"/>
  <c r="N38" i="37"/>
  <c r="H38" i="37"/>
  <c r="G38" i="37"/>
  <c r="T37" i="37"/>
  <c r="N37" i="37"/>
  <c r="T36" i="37"/>
  <c r="N36" i="37"/>
  <c r="T35" i="37"/>
  <c r="N35" i="37"/>
  <c r="I35" i="37"/>
  <c r="H35" i="37"/>
  <c r="G35" i="37"/>
  <c r="G33" i="37" s="1"/>
  <c r="T34" i="37"/>
  <c r="N34" i="37"/>
  <c r="I34" i="37"/>
  <c r="H34" i="37"/>
  <c r="H33" i="37" s="1"/>
  <c r="G34" i="37"/>
  <c r="T33" i="37"/>
  <c r="N33" i="37"/>
  <c r="T32" i="37"/>
  <c r="N32" i="37"/>
  <c r="T31" i="37"/>
  <c r="N31" i="37"/>
  <c r="T30" i="37"/>
  <c r="N30" i="37"/>
  <c r="I30" i="37"/>
  <c r="I65" i="37" s="1"/>
  <c r="H30" i="37"/>
  <c r="H65" i="37" s="1"/>
  <c r="G30" i="37"/>
  <c r="T29" i="37"/>
  <c r="N29" i="37"/>
  <c r="I29" i="37"/>
  <c r="I64" i="37" s="1"/>
  <c r="H29" i="37"/>
  <c r="G29" i="37"/>
  <c r="G64" i="37" s="1"/>
  <c r="T28" i="37"/>
  <c r="N28" i="37"/>
  <c r="T51" i="36"/>
  <c r="N51" i="36"/>
  <c r="T50" i="36"/>
  <c r="N50" i="36"/>
  <c r="T49" i="36"/>
  <c r="N49" i="36"/>
  <c r="T48" i="36"/>
  <c r="N48" i="36"/>
  <c r="T47" i="36"/>
  <c r="N47" i="36"/>
  <c r="T46" i="36"/>
  <c r="N46" i="36"/>
  <c r="T45" i="36"/>
  <c r="N45" i="36"/>
  <c r="T44" i="36"/>
  <c r="N44" i="36"/>
  <c r="T43" i="36"/>
  <c r="N43" i="36"/>
  <c r="T42" i="36"/>
  <c r="N42" i="36"/>
  <c r="T41" i="36"/>
  <c r="N41" i="36"/>
  <c r="T40" i="36"/>
  <c r="N40" i="36"/>
  <c r="I40" i="36"/>
  <c r="H40" i="36"/>
  <c r="G40" i="36"/>
  <c r="T39" i="36"/>
  <c r="N39" i="36"/>
  <c r="I39" i="36"/>
  <c r="H39" i="36"/>
  <c r="H38" i="36" s="1"/>
  <c r="G39" i="36"/>
  <c r="T38" i="36"/>
  <c r="N38" i="36"/>
  <c r="I38" i="36"/>
  <c r="T37" i="36"/>
  <c r="N37" i="36"/>
  <c r="T36" i="36"/>
  <c r="N36" i="36"/>
  <c r="T35" i="36"/>
  <c r="N35" i="36"/>
  <c r="I35" i="36"/>
  <c r="H35" i="36"/>
  <c r="G35" i="36"/>
  <c r="T34" i="36"/>
  <c r="N34" i="36"/>
  <c r="I34" i="36"/>
  <c r="H34" i="36"/>
  <c r="H33" i="36" s="1"/>
  <c r="G34" i="36"/>
  <c r="T33" i="36"/>
  <c r="N33" i="36"/>
  <c r="I33" i="36"/>
  <c r="T32" i="36"/>
  <c r="N32" i="36"/>
  <c r="T31" i="36"/>
  <c r="N31" i="36"/>
  <c r="T30" i="36"/>
  <c r="N30" i="36"/>
  <c r="I30" i="36"/>
  <c r="H30" i="36"/>
  <c r="G30" i="36"/>
  <c r="T29" i="36"/>
  <c r="N29" i="36"/>
  <c r="I29" i="36"/>
  <c r="H29" i="36"/>
  <c r="G29" i="36"/>
  <c r="T28" i="36"/>
  <c r="N28" i="36"/>
  <c r="H28" i="36"/>
  <c r="G28" i="36"/>
  <c r="I50" i="23"/>
  <c r="I49" i="23"/>
  <c r="H50" i="23"/>
  <c r="H49" i="23"/>
  <c r="G50" i="23"/>
  <c r="G49" i="23"/>
  <c r="I45" i="23"/>
  <c r="I44" i="23"/>
  <c r="G45" i="23"/>
  <c r="G44" i="23"/>
  <c r="H44" i="23"/>
  <c r="H45" i="23"/>
  <c r="T51" i="23"/>
  <c r="N51" i="23"/>
  <c r="T50" i="23"/>
  <c r="N50" i="23"/>
  <c r="T49" i="23"/>
  <c r="N49" i="23"/>
  <c r="T48" i="23"/>
  <c r="N48" i="23"/>
  <c r="T47" i="23"/>
  <c r="N47" i="23"/>
  <c r="T46" i="23"/>
  <c r="N46" i="23"/>
  <c r="T45" i="23"/>
  <c r="N45" i="23"/>
  <c r="T44" i="23"/>
  <c r="N44" i="23"/>
  <c r="T43" i="23"/>
  <c r="N43" i="23"/>
  <c r="G43" i="23"/>
  <c r="T42" i="23"/>
  <c r="N42" i="23"/>
  <c r="T41" i="23"/>
  <c r="N41" i="23"/>
  <c r="T40" i="23"/>
  <c r="N40" i="23"/>
  <c r="I40" i="23"/>
  <c r="I38" i="23" s="1"/>
  <c r="H40" i="23"/>
  <c r="G40" i="23"/>
  <c r="G38" i="23" s="1"/>
  <c r="T39" i="23"/>
  <c r="N39" i="23"/>
  <c r="I39" i="23"/>
  <c r="H39" i="23"/>
  <c r="H38" i="23" s="1"/>
  <c r="G39" i="23"/>
  <c r="T38" i="23"/>
  <c r="N38" i="23"/>
  <c r="T37" i="23"/>
  <c r="N37" i="23"/>
  <c r="T36" i="23"/>
  <c r="N36" i="23"/>
  <c r="T35" i="23"/>
  <c r="N35" i="23"/>
  <c r="I35" i="23"/>
  <c r="H35" i="23"/>
  <c r="G35" i="23"/>
  <c r="T34" i="23"/>
  <c r="N34" i="23"/>
  <c r="I34" i="23"/>
  <c r="I33" i="23" s="1"/>
  <c r="H34" i="23"/>
  <c r="G34" i="23"/>
  <c r="G33" i="23" s="1"/>
  <c r="T33" i="23"/>
  <c r="N33" i="23"/>
  <c r="H33" i="23"/>
  <c r="T32" i="23"/>
  <c r="N32" i="23"/>
  <c r="T31" i="23"/>
  <c r="N31" i="23"/>
  <c r="T30" i="23"/>
  <c r="N30" i="23"/>
  <c r="I30" i="23"/>
  <c r="H30" i="23"/>
  <c r="H65" i="23" s="1"/>
  <c r="G30" i="23"/>
  <c r="T29" i="23"/>
  <c r="N29" i="23"/>
  <c r="I29" i="23"/>
  <c r="H29" i="23"/>
  <c r="G29" i="23"/>
  <c r="G28" i="23" s="1"/>
  <c r="T28" i="23"/>
  <c r="N28" i="23"/>
  <c r="I45" i="1"/>
  <c r="I43" i="1" s="1"/>
  <c r="I44" i="1"/>
  <c r="H45" i="1"/>
  <c r="H44" i="1"/>
  <c r="G45" i="1"/>
  <c r="G43" i="1" s="1"/>
  <c r="G44" i="1"/>
  <c r="I40" i="1"/>
  <c r="I39" i="1"/>
  <c r="H40" i="1"/>
  <c r="H39" i="1"/>
  <c r="G40" i="1"/>
  <c r="G39" i="1"/>
  <c r="I35" i="1"/>
  <c r="I34" i="1"/>
  <c r="H35" i="1"/>
  <c r="H34" i="1"/>
  <c r="H54" i="1" s="1"/>
  <c r="G35" i="1"/>
  <c r="G34" i="1"/>
  <c r="I30" i="1"/>
  <c r="I29" i="1"/>
  <c r="H30" i="1"/>
  <c r="H29" i="1"/>
  <c r="G30" i="1"/>
  <c r="G29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28" i="1"/>
  <c r="G43" i="37" l="1"/>
  <c r="H64" i="37"/>
  <c r="G65" i="37"/>
  <c r="I33" i="37"/>
  <c r="H43" i="37"/>
  <c r="I43" i="37"/>
  <c r="I28" i="37"/>
  <c r="I63" i="37" s="1"/>
  <c r="H28" i="37"/>
  <c r="G38" i="36"/>
  <c r="G33" i="36"/>
  <c r="I64" i="23"/>
  <c r="G55" i="1"/>
  <c r="I55" i="1"/>
  <c r="H55" i="1"/>
  <c r="G38" i="1"/>
  <c r="G33" i="1"/>
  <c r="I33" i="1"/>
  <c r="G54" i="1"/>
  <c r="I54" i="1"/>
  <c r="H28" i="1"/>
  <c r="I43" i="36"/>
  <c r="I28" i="36"/>
  <c r="I65" i="23"/>
  <c r="G63" i="23"/>
  <c r="G64" i="23"/>
  <c r="I28" i="23"/>
  <c r="H64" i="23"/>
  <c r="G65" i="23"/>
  <c r="H43" i="38"/>
  <c r="I28" i="38"/>
  <c r="G28" i="37"/>
  <c r="G63" i="37" s="1"/>
  <c r="I43" i="23"/>
  <c r="H48" i="23"/>
  <c r="H43" i="23"/>
  <c r="G48" i="23"/>
  <c r="H28" i="23"/>
  <c r="H33" i="1"/>
  <c r="G28" i="1"/>
  <c r="H43" i="1"/>
  <c r="I38" i="1"/>
  <c r="H38" i="1"/>
  <c r="I28" i="1"/>
  <c r="H63" i="37" l="1"/>
  <c r="H53" i="1"/>
  <c r="I53" i="1"/>
  <c r="G53" i="1"/>
  <c r="H63" i="23"/>
  <c r="I48" i="23"/>
  <c r="I63" i="23" s="1"/>
  <c r="BA73" i="4" l="1"/>
  <c r="DF73" i="4"/>
  <c r="GW73" i="4"/>
  <c r="JB73" i="4"/>
  <c r="O73" i="4"/>
  <c r="AH5" i="4"/>
  <c r="AH9" i="4"/>
  <c r="AH17" i="4"/>
  <c r="AH21" i="4"/>
  <c r="AH25" i="4"/>
  <c r="AH33" i="4"/>
  <c r="AH37" i="4"/>
  <c r="AH41" i="4"/>
  <c r="AH45" i="4"/>
  <c r="AH49" i="4"/>
  <c r="AH53" i="4"/>
  <c r="AH57" i="4"/>
  <c r="AH58" i="4"/>
  <c r="AH61" i="4"/>
  <c r="AH62" i="4"/>
  <c r="AH65" i="4"/>
  <c r="AH69" i="4"/>
  <c r="AH70" i="4"/>
  <c r="AH73" i="4"/>
  <c r="BA11" i="4"/>
  <c r="BA15" i="4"/>
  <c r="BA19" i="4"/>
  <c r="BA27" i="4"/>
  <c r="BA31" i="4"/>
  <c r="BA35" i="4"/>
  <c r="BA39" i="4"/>
  <c r="BA43" i="4"/>
  <c r="BA47" i="4"/>
  <c r="BA51" i="4"/>
  <c r="BA59" i="4"/>
  <c r="BA60" i="4"/>
  <c r="BA63" i="4"/>
  <c r="BA67" i="4"/>
  <c r="BA68" i="4"/>
  <c r="BA71" i="4"/>
  <c r="BA72" i="4"/>
  <c r="BT5" i="4"/>
  <c r="BT9" i="4"/>
  <c r="BT17" i="4"/>
  <c r="BT21" i="4"/>
  <c r="BT25" i="4"/>
  <c r="BT33" i="4"/>
  <c r="BT37" i="4"/>
  <c r="BT41" i="4"/>
  <c r="BT47" i="4"/>
  <c r="BT49" i="4"/>
  <c r="BT53" i="4"/>
  <c r="BT57" i="4"/>
  <c r="BT58" i="4"/>
  <c r="BT59" i="4"/>
  <c r="BT63" i="4"/>
  <c r="BT65" i="4"/>
  <c r="BT69" i="4"/>
  <c r="BT71" i="4"/>
  <c r="BT73" i="4"/>
  <c r="CM11" i="4"/>
  <c r="CM15" i="4"/>
  <c r="CM19" i="4"/>
  <c r="CM27" i="4"/>
  <c r="CM31" i="4"/>
  <c r="CM35" i="4"/>
  <c r="CM43" i="4"/>
  <c r="CM45" i="4"/>
  <c r="CM47" i="4"/>
  <c r="CM51" i="4"/>
  <c r="CM59" i="4"/>
  <c r="CM61" i="4"/>
  <c r="CM63" i="4"/>
  <c r="CM65" i="4"/>
  <c r="CM69" i="4"/>
  <c r="CM71" i="4"/>
  <c r="DF5" i="4"/>
  <c r="DF9" i="4"/>
  <c r="DF13" i="4"/>
  <c r="DF17" i="4"/>
  <c r="DF21" i="4"/>
  <c r="DF25" i="4"/>
  <c r="DF29" i="4"/>
  <c r="DF33" i="4"/>
  <c r="DF37" i="4"/>
  <c r="DF41" i="4"/>
  <c r="DF44" i="4"/>
  <c r="DF45" i="4"/>
  <c r="DF49" i="4"/>
  <c r="DF57" i="4"/>
  <c r="DF59" i="4"/>
  <c r="DF60" i="4"/>
  <c r="DF61" i="4"/>
  <c r="DF64" i="4"/>
  <c r="DF65" i="4"/>
  <c r="DF68" i="4"/>
  <c r="DY11" i="4"/>
  <c r="DY19" i="4"/>
  <c r="DY23" i="4"/>
  <c r="DY27" i="4"/>
  <c r="DY35" i="4"/>
  <c r="DY39" i="4"/>
  <c r="DY43" i="4"/>
  <c r="DY46" i="4"/>
  <c r="DY47" i="4"/>
  <c r="DY50" i="4"/>
  <c r="DY51" i="4"/>
  <c r="DY54" i="4"/>
  <c r="DY62" i="4"/>
  <c r="DY63" i="4"/>
  <c r="DY66" i="4"/>
  <c r="DY67" i="4"/>
  <c r="DY70" i="4"/>
  <c r="DY71" i="4"/>
  <c r="ER9" i="4"/>
  <c r="ER13" i="4"/>
  <c r="ER17" i="4"/>
  <c r="ER21" i="4"/>
  <c r="ER25" i="4"/>
  <c r="ER29" i="4"/>
  <c r="ER33" i="4"/>
  <c r="ER37" i="4"/>
  <c r="ER41" i="4"/>
  <c r="ER45" i="4"/>
  <c r="ER49" i="4"/>
  <c r="ER53" i="4"/>
  <c r="ER57" i="4"/>
  <c r="ER60" i="4"/>
  <c r="ER61" i="4"/>
  <c r="ER65" i="4"/>
  <c r="ER69" i="4"/>
  <c r="ER73" i="4"/>
  <c r="FK7" i="4"/>
  <c r="FK11" i="4"/>
  <c r="FK15" i="4"/>
  <c r="FK19" i="4"/>
  <c r="FK23" i="4"/>
  <c r="FK27" i="4"/>
  <c r="FK31" i="4"/>
  <c r="FK35" i="4"/>
  <c r="FK39" i="4"/>
  <c r="FK43" i="4"/>
  <c r="FK47" i="4"/>
  <c r="FK51" i="4"/>
  <c r="FK55" i="4"/>
  <c r="FK59" i="4"/>
  <c r="FK63" i="4"/>
  <c r="FK67" i="4"/>
  <c r="FK71" i="4"/>
  <c r="GD5" i="4"/>
  <c r="GD6" i="4"/>
  <c r="GD9" i="4"/>
  <c r="GD10" i="4"/>
  <c r="GD13" i="4"/>
  <c r="GD17" i="4"/>
  <c r="GD21" i="4"/>
  <c r="GD22" i="4"/>
  <c r="GD25" i="4"/>
  <c r="GD33" i="4"/>
  <c r="GD37" i="4"/>
  <c r="GD38" i="4"/>
  <c r="GD41" i="4"/>
  <c r="GD49" i="4"/>
  <c r="GD50" i="4"/>
  <c r="GD53" i="4"/>
  <c r="GD54" i="4"/>
  <c r="GD57" i="4"/>
  <c r="GD58" i="4"/>
  <c r="GD61" i="4"/>
  <c r="GD62" i="4"/>
  <c r="GD65" i="4"/>
  <c r="GD66" i="4"/>
  <c r="GD69" i="4"/>
  <c r="GD70" i="4"/>
  <c r="GD73" i="4"/>
  <c r="GW4" i="4"/>
  <c r="GW7" i="4"/>
  <c r="GW8" i="4"/>
  <c r="GW11" i="4"/>
  <c r="GW15" i="4"/>
  <c r="GW16" i="4"/>
  <c r="GW19" i="4"/>
  <c r="GW20" i="4"/>
  <c r="GW24" i="4"/>
  <c r="GW27" i="4"/>
  <c r="GW31" i="4"/>
  <c r="GW32" i="4"/>
  <c r="GW35" i="4"/>
  <c r="GW36" i="4"/>
  <c r="GW40" i="4"/>
  <c r="GW43" i="4"/>
  <c r="GW47" i="4"/>
  <c r="GW48" i="4"/>
  <c r="GW51" i="4"/>
  <c r="GW56" i="4"/>
  <c r="GW59" i="4"/>
  <c r="GW60" i="4"/>
  <c r="GW63" i="4"/>
  <c r="GW64" i="4"/>
  <c r="GW67" i="4"/>
  <c r="GW68" i="4"/>
  <c r="GW71" i="4"/>
  <c r="GW72" i="4"/>
  <c r="HP7" i="4"/>
  <c r="HP9" i="4"/>
  <c r="HP11" i="4"/>
  <c r="HP13" i="4"/>
  <c r="HP15" i="4"/>
  <c r="HP17" i="4"/>
  <c r="HP21" i="4"/>
  <c r="HP23" i="4"/>
  <c r="HP25" i="4"/>
  <c r="HP27" i="4"/>
  <c r="HP29" i="4"/>
  <c r="HP31" i="4"/>
  <c r="HP33" i="4"/>
  <c r="HP37" i="4"/>
  <c r="HP39" i="4"/>
  <c r="HP41" i="4"/>
  <c r="HP43" i="4"/>
  <c r="HP45" i="4"/>
  <c r="HP47" i="4"/>
  <c r="HP49" i="4"/>
  <c r="HP55" i="4"/>
  <c r="HP57" i="4"/>
  <c r="HP58" i="4"/>
  <c r="HP59" i="4"/>
  <c r="HP61" i="4"/>
  <c r="HP63" i="4"/>
  <c r="HP65" i="4"/>
  <c r="HP67" i="4"/>
  <c r="HP71" i="4"/>
  <c r="HP73" i="4"/>
  <c r="II7" i="4"/>
  <c r="II9" i="4"/>
  <c r="II11" i="4"/>
  <c r="II13" i="4"/>
  <c r="II15" i="4"/>
  <c r="II17" i="4"/>
  <c r="II19" i="4"/>
  <c r="II23" i="4"/>
  <c r="II25" i="4"/>
  <c r="II27" i="4"/>
  <c r="II29" i="4"/>
  <c r="II31" i="4"/>
  <c r="II33" i="4"/>
  <c r="II35" i="4"/>
  <c r="II39" i="4"/>
  <c r="II41" i="4"/>
  <c r="II43" i="4"/>
  <c r="II45" i="4"/>
  <c r="II47" i="4"/>
  <c r="II51" i="4"/>
  <c r="II53" i="4"/>
  <c r="II57" i="4"/>
  <c r="II59" i="4"/>
  <c r="II61" i="4"/>
  <c r="II63" i="4"/>
  <c r="II65" i="4"/>
  <c r="II69" i="4"/>
  <c r="II71" i="4"/>
  <c r="JB4" i="4"/>
  <c r="JB5" i="4"/>
  <c r="JB9" i="4"/>
  <c r="JB12" i="4"/>
  <c r="JB13" i="4"/>
  <c r="JB16" i="4"/>
  <c r="JB17" i="4"/>
  <c r="JB20" i="4"/>
  <c r="JB21" i="4"/>
  <c r="JB25" i="4"/>
  <c r="JB28" i="4"/>
  <c r="JB29" i="4"/>
  <c r="JB32" i="4"/>
  <c r="JB33" i="4"/>
  <c r="JB36" i="4"/>
  <c r="JB37" i="4"/>
  <c r="JB41" i="4"/>
  <c r="JB44" i="4"/>
  <c r="JB45" i="4"/>
  <c r="JB49" i="4"/>
  <c r="JB52" i="4"/>
  <c r="JB56" i="4"/>
  <c r="JB57" i="4"/>
  <c r="JB59" i="4"/>
  <c r="JB60" i="4"/>
  <c r="JB61" i="4"/>
  <c r="JB63" i="4"/>
  <c r="JB64" i="4"/>
  <c r="JB65" i="4"/>
  <c r="JB68" i="4"/>
  <c r="JB72" i="4"/>
  <c r="JU11" i="4"/>
  <c r="JU15" i="4"/>
  <c r="JU19" i="4"/>
  <c r="JU23" i="4"/>
  <c r="JU27" i="4"/>
  <c r="JU31" i="4"/>
  <c r="JU35" i="4"/>
  <c r="JU39" i="4"/>
  <c r="JU43" i="4"/>
  <c r="JU46" i="4"/>
  <c r="JU47" i="4"/>
  <c r="JU51" i="4"/>
  <c r="JU58" i="4"/>
  <c r="JU59" i="4"/>
  <c r="JU62" i="4"/>
  <c r="JU63" i="4"/>
  <c r="JU66" i="4"/>
  <c r="JU70" i="4"/>
  <c r="JU71" i="4"/>
  <c r="AX5" i="1"/>
  <c r="O4" i="4" s="1"/>
  <c r="AX6" i="1"/>
  <c r="AX7" i="1"/>
  <c r="AX8" i="1"/>
  <c r="O7" i="4" s="1"/>
  <c r="AX9" i="1"/>
  <c r="O8" i="4" s="1"/>
  <c r="AX10" i="1"/>
  <c r="O9" i="4" s="1"/>
  <c r="AX11" i="1"/>
  <c r="AX12" i="1"/>
  <c r="O11" i="4" s="1"/>
  <c r="AX13" i="1"/>
  <c r="O12" i="4" s="1"/>
  <c r="AX14" i="1"/>
  <c r="O13" i="4" s="1"/>
  <c r="AX15" i="1"/>
  <c r="AX16" i="1"/>
  <c r="O15" i="4" s="1"/>
  <c r="AX17" i="1"/>
  <c r="O16" i="4" s="1"/>
  <c r="AX18" i="1"/>
  <c r="O17" i="4" s="1"/>
  <c r="AX19" i="1"/>
  <c r="O18" i="4" s="1"/>
  <c r="AX20" i="1"/>
  <c r="O19" i="4" s="1"/>
  <c r="AX21" i="1"/>
  <c r="O20" i="4" s="1"/>
  <c r="AX22" i="1"/>
  <c r="O21" i="4" s="1"/>
  <c r="AX23" i="1"/>
  <c r="O22" i="4" s="1"/>
  <c r="AX24" i="1"/>
  <c r="O23" i="4" s="1"/>
  <c r="AX25" i="1"/>
  <c r="O24" i="4" s="1"/>
  <c r="AX26" i="1"/>
  <c r="O25" i="4" s="1"/>
  <c r="AX27" i="1"/>
  <c r="O26" i="4" s="1"/>
  <c r="AX28" i="1"/>
  <c r="O27" i="4" s="1"/>
  <c r="AX29" i="1"/>
  <c r="O28" i="4" s="1"/>
  <c r="AX30" i="1"/>
  <c r="O29" i="4" s="1"/>
  <c r="AX31" i="1"/>
  <c r="AX32" i="1"/>
  <c r="AX33" i="1"/>
  <c r="O32" i="4" s="1"/>
  <c r="AX34" i="1"/>
  <c r="O33" i="4" s="1"/>
  <c r="AX35" i="1"/>
  <c r="AX36" i="1"/>
  <c r="AX37" i="1"/>
  <c r="AX38" i="1"/>
  <c r="O37" i="4" s="1"/>
  <c r="AX39" i="1"/>
  <c r="AX40" i="1"/>
  <c r="AX41" i="1"/>
  <c r="AX42" i="1"/>
  <c r="O41" i="4" s="1"/>
  <c r="AX43" i="1"/>
  <c r="AX44" i="1"/>
  <c r="AX45" i="1"/>
  <c r="O44" i="4" s="1"/>
  <c r="AX46" i="1"/>
  <c r="O45" i="4" s="1"/>
  <c r="AX47" i="1"/>
  <c r="AX48" i="1"/>
  <c r="AX49" i="1"/>
  <c r="O48" i="4" s="1"/>
  <c r="AX50" i="1"/>
  <c r="O49" i="4" s="1"/>
  <c r="AX51" i="1"/>
  <c r="AX52" i="1"/>
  <c r="O53" i="4"/>
  <c r="O56" i="4"/>
  <c r="O57" i="4"/>
  <c r="O58" i="4"/>
  <c r="O60" i="4"/>
  <c r="O61" i="4"/>
  <c r="O64" i="4"/>
  <c r="O65" i="4"/>
  <c r="O66" i="4"/>
  <c r="O68" i="4"/>
  <c r="O69" i="4"/>
  <c r="O71" i="4"/>
  <c r="O72" i="4"/>
  <c r="JU3" i="4"/>
  <c r="AX4" i="1"/>
  <c r="O3" i="4" s="1"/>
  <c r="AS4" i="1"/>
  <c r="AH13" i="4"/>
  <c r="AH29" i="4"/>
  <c r="BA7" i="4"/>
  <c r="BA23" i="4"/>
  <c r="BT13" i="4"/>
  <c r="BT29" i="4"/>
  <c r="BT45" i="4"/>
  <c r="BT61" i="4"/>
  <c r="CM7" i="4"/>
  <c r="CM23" i="4"/>
  <c r="CM39" i="4"/>
  <c r="CM67" i="4"/>
  <c r="DF53" i="4"/>
  <c r="DF69" i="4"/>
  <c r="DY15" i="4"/>
  <c r="DY31" i="4"/>
  <c r="DY59" i="4"/>
  <c r="GD29" i="4"/>
  <c r="GD45" i="4"/>
  <c r="GW23" i="4"/>
  <c r="GW39" i="4"/>
  <c r="HP53" i="4"/>
  <c r="HP69" i="4"/>
  <c r="II67" i="4"/>
  <c r="JB53" i="4"/>
  <c r="JB69" i="4"/>
  <c r="JU67" i="4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C58" i="4"/>
  <c r="D58" i="4"/>
  <c r="E58" i="4"/>
  <c r="F58" i="4"/>
  <c r="G58" i="4"/>
  <c r="H58" i="4"/>
  <c r="I58" i="4"/>
  <c r="J58" i="4"/>
  <c r="K58" i="4"/>
  <c r="L58" i="4"/>
  <c r="M58" i="4"/>
  <c r="N58" i="4"/>
  <c r="P58" i="4"/>
  <c r="Q58" i="4"/>
  <c r="R58" i="4"/>
  <c r="S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I58" i="4"/>
  <c r="AJ58" i="4"/>
  <c r="AK58" i="4"/>
  <c r="AL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U58" i="4"/>
  <c r="BV58" i="4"/>
  <c r="BW58" i="4"/>
  <c r="BX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L58" i="4"/>
  <c r="DM58" i="4"/>
  <c r="DN58" i="4"/>
  <c r="DO58" i="4"/>
  <c r="DP58" i="4"/>
  <c r="DQ58" i="4"/>
  <c r="DR58" i="4"/>
  <c r="DS58" i="4"/>
  <c r="DT58" i="4"/>
  <c r="DU58" i="4"/>
  <c r="DV58" i="4"/>
  <c r="DW58" i="4"/>
  <c r="DX58" i="4"/>
  <c r="DY58" i="4"/>
  <c r="DZ58" i="4"/>
  <c r="EA58" i="4"/>
  <c r="EB58" i="4"/>
  <c r="EC58" i="4"/>
  <c r="EE58" i="4"/>
  <c r="EF58" i="4"/>
  <c r="EG58" i="4"/>
  <c r="EH58" i="4"/>
  <c r="EI58" i="4"/>
  <c r="EJ58" i="4"/>
  <c r="EK58" i="4"/>
  <c r="EL58" i="4"/>
  <c r="EM58" i="4"/>
  <c r="EN58" i="4"/>
  <c r="EO58" i="4"/>
  <c r="EP58" i="4"/>
  <c r="EQ58" i="4"/>
  <c r="ER58" i="4"/>
  <c r="ES58" i="4"/>
  <c r="ET58" i="4"/>
  <c r="EU58" i="4"/>
  <c r="EV58" i="4"/>
  <c r="EX58" i="4"/>
  <c r="EY58" i="4"/>
  <c r="EZ58" i="4"/>
  <c r="FA58" i="4"/>
  <c r="FB58" i="4"/>
  <c r="FC58" i="4"/>
  <c r="FD58" i="4"/>
  <c r="FE58" i="4"/>
  <c r="FF58" i="4"/>
  <c r="FG58" i="4"/>
  <c r="FH58" i="4"/>
  <c r="FI58" i="4"/>
  <c r="FJ58" i="4"/>
  <c r="FK58" i="4"/>
  <c r="FL58" i="4"/>
  <c r="FM58" i="4"/>
  <c r="FN58" i="4"/>
  <c r="FO58" i="4"/>
  <c r="FQ58" i="4"/>
  <c r="FR58" i="4"/>
  <c r="FS58" i="4"/>
  <c r="FT58" i="4"/>
  <c r="FU58" i="4"/>
  <c r="FV58" i="4"/>
  <c r="FW58" i="4"/>
  <c r="FX58" i="4"/>
  <c r="FY58" i="4"/>
  <c r="FZ58" i="4"/>
  <c r="GA58" i="4"/>
  <c r="GB58" i="4"/>
  <c r="GC58" i="4"/>
  <c r="GE58" i="4"/>
  <c r="GF58" i="4"/>
  <c r="GG58" i="4"/>
  <c r="GH58" i="4"/>
  <c r="GJ58" i="4"/>
  <c r="GK58" i="4"/>
  <c r="GL58" i="4"/>
  <c r="GM58" i="4"/>
  <c r="GN58" i="4"/>
  <c r="GO58" i="4"/>
  <c r="GP58" i="4"/>
  <c r="GQ58" i="4"/>
  <c r="GR58" i="4"/>
  <c r="GS58" i="4"/>
  <c r="GT58" i="4"/>
  <c r="GU58" i="4"/>
  <c r="GV58" i="4"/>
  <c r="GW58" i="4"/>
  <c r="GX58" i="4"/>
  <c r="GY58" i="4"/>
  <c r="GZ58" i="4"/>
  <c r="HA58" i="4"/>
  <c r="HC58" i="4"/>
  <c r="HD58" i="4"/>
  <c r="HE58" i="4"/>
  <c r="HF58" i="4"/>
  <c r="HG58" i="4"/>
  <c r="HH58" i="4"/>
  <c r="HI58" i="4"/>
  <c r="HJ58" i="4"/>
  <c r="HK58" i="4"/>
  <c r="HL58" i="4"/>
  <c r="HM58" i="4"/>
  <c r="HN58" i="4"/>
  <c r="HO58" i="4"/>
  <c r="HQ58" i="4"/>
  <c r="HR58" i="4"/>
  <c r="HS58" i="4"/>
  <c r="HT58" i="4"/>
  <c r="HV58" i="4"/>
  <c r="HW58" i="4"/>
  <c r="HX58" i="4"/>
  <c r="HY58" i="4"/>
  <c r="HZ58" i="4"/>
  <c r="IA58" i="4"/>
  <c r="IB58" i="4"/>
  <c r="IC58" i="4"/>
  <c r="ID58" i="4"/>
  <c r="IE58" i="4"/>
  <c r="IF58" i="4"/>
  <c r="IG58" i="4"/>
  <c r="IH58" i="4"/>
  <c r="II58" i="4"/>
  <c r="IJ58" i="4"/>
  <c r="IK58" i="4"/>
  <c r="IL58" i="4"/>
  <c r="IM58" i="4"/>
  <c r="IO58" i="4"/>
  <c r="IP58" i="4"/>
  <c r="IQ58" i="4"/>
  <c r="IR58" i="4"/>
  <c r="IS58" i="4"/>
  <c r="IT58" i="4"/>
  <c r="IU58" i="4"/>
  <c r="IV58" i="4"/>
  <c r="IW58" i="4"/>
  <c r="IX58" i="4"/>
  <c r="IY58" i="4"/>
  <c r="IZ58" i="4"/>
  <c r="JA58" i="4"/>
  <c r="JB58" i="4"/>
  <c r="JC58" i="4"/>
  <c r="JD58" i="4"/>
  <c r="JE58" i="4"/>
  <c r="JF58" i="4"/>
  <c r="JH58" i="4"/>
  <c r="JI58" i="4"/>
  <c r="JJ58" i="4"/>
  <c r="JK58" i="4"/>
  <c r="JL58" i="4"/>
  <c r="JM58" i="4"/>
  <c r="JN58" i="4"/>
  <c r="JO58" i="4"/>
  <c r="JP58" i="4"/>
  <c r="JQ58" i="4"/>
  <c r="JR58" i="4"/>
  <c r="JS58" i="4"/>
  <c r="JT58" i="4"/>
  <c r="JV58" i="4"/>
  <c r="JW58" i="4"/>
  <c r="JX58" i="4"/>
  <c r="JY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B59" i="4"/>
  <c r="BC59" i="4"/>
  <c r="BD59" i="4"/>
  <c r="BE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U59" i="4"/>
  <c r="BV59" i="4"/>
  <c r="BW59" i="4"/>
  <c r="BX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N59" i="4"/>
  <c r="CO59" i="4"/>
  <c r="CP59" i="4"/>
  <c r="CQ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G59" i="4"/>
  <c r="DH59" i="4"/>
  <c r="DI59" i="4"/>
  <c r="DJ59" i="4"/>
  <c r="DL59" i="4"/>
  <c r="DM59" i="4"/>
  <c r="DN59" i="4"/>
  <c r="DO59" i="4"/>
  <c r="DP59" i="4"/>
  <c r="DQ59" i="4"/>
  <c r="DR59" i="4"/>
  <c r="DS59" i="4"/>
  <c r="DT59" i="4"/>
  <c r="DU59" i="4"/>
  <c r="DV59" i="4"/>
  <c r="DW59" i="4"/>
  <c r="DX59" i="4"/>
  <c r="DZ59" i="4"/>
  <c r="EA59" i="4"/>
  <c r="EB59" i="4"/>
  <c r="EC59" i="4"/>
  <c r="EE59" i="4"/>
  <c r="EF59" i="4"/>
  <c r="EG59" i="4"/>
  <c r="EH59" i="4"/>
  <c r="EI59" i="4"/>
  <c r="EJ59" i="4"/>
  <c r="EK59" i="4"/>
  <c r="EL59" i="4"/>
  <c r="EM59" i="4"/>
  <c r="EN59" i="4"/>
  <c r="EO59" i="4"/>
  <c r="EP59" i="4"/>
  <c r="EQ59" i="4"/>
  <c r="ER59" i="4"/>
  <c r="ES59" i="4"/>
  <c r="ET59" i="4"/>
  <c r="EU59" i="4"/>
  <c r="EV59" i="4"/>
  <c r="EX59" i="4"/>
  <c r="EY59" i="4"/>
  <c r="EZ59" i="4"/>
  <c r="FA59" i="4"/>
  <c r="FB59" i="4"/>
  <c r="FC59" i="4"/>
  <c r="FD59" i="4"/>
  <c r="FE59" i="4"/>
  <c r="FF59" i="4"/>
  <c r="FG59" i="4"/>
  <c r="FH59" i="4"/>
  <c r="FI59" i="4"/>
  <c r="FJ59" i="4"/>
  <c r="FL59" i="4"/>
  <c r="FM59" i="4"/>
  <c r="FN59" i="4"/>
  <c r="FO59" i="4"/>
  <c r="FQ59" i="4"/>
  <c r="FR59" i="4"/>
  <c r="FS59" i="4"/>
  <c r="FT59" i="4"/>
  <c r="FU59" i="4"/>
  <c r="FV59" i="4"/>
  <c r="FW59" i="4"/>
  <c r="FX59" i="4"/>
  <c r="FY59" i="4"/>
  <c r="FZ59" i="4"/>
  <c r="GA59" i="4"/>
  <c r="GB59" i="4"/>
  <c r="GC59" i="4"/>
  <c r="GD59" i="4"/>
  <c r="GE59" i="4"/>
  <c r="GF59" i="4"/>
  <c r="GG59" i="4"/>
  <c r="GH59" i="4"/>
  <c r="GJ59" i="4"/>
  <c r="GK59" i="4"/>
  <c r="GL59" i="4"/>
  <c r="GM59" i="4"/>
  <c r="GN59" i="4"/>
  <c r="GO59" i="4"/>
  <c r="GP59" i="4"/>
  <c r="GQ59" i="4"/>
  <c r="GR59" i="4"/>
  <c r="GS59" i="4"/>
  <c r="GT59" i="4"/>
  <c r="GU59" i="4"/>
  <c r="GV59" i="4"/>
  <c r="GX59" i="4"/>
  <c r="GY59" i="4"/>
  <c r="GZ59" i="4"/>
  <c r="HA59" i="4"/>
  <c r="HC59" i="4"/>
  <c r="HD59" i="4"/>
  <c r="HE59" i="4"/>
  <c r="HF59" i="4"/>
  <c r="HG59" i="4"/>
  <c r="HH59" i="4"/>
  <c r="HI59" i="4"/>
  <c r="HJ59" i="4"/>
  <c r="HK59" i="4"/>
  <c r="HL59" i="4"/>
  <c r="HM59" i="4"/>
  <c r="HN59" i="4"/>
  <c r="HO59" i="4"/>
  <c r="HQ59" i="4"/>
  <c r="HR59" i="4"/>
  <c r="HS59" i="4"/>
  <c r="HT59" i="4"/>
  <c r="HV59" i="4"/>
  <c r="HW59" i="4"/>
  <c r="HX59" i="4"/>
  <c r="HY59" i="4"/>
  <c r="HZ59" i="4"/>
  <c r="IA59" i="4"/>
  <c r="IB59" i="4"/>
  <c r="IC59" i="4"/>
  <c r="ID59" i="4"/>
  <c r="IE59" i="4"/>
  <c r="IF59" i="4"/>
  <c r="IG59" i="4"/>
  <c r="IH59" i="4"/>
  <c r="IJ59" i="4"/>
  <c r="IK59" i="4"/>
  <c r="IL59" i="4"/>
  <c r="IM59" i="4"/>
  <c r="IO59" i="4"/>
  <c r="IP59" i="4"/>
  <c r="IQ59" i="4"/>
  <c r="IR59" i="4"/>
  <c r="IS59" i="4"/>
  <c r="IT59" i="4"/>
  <c r="IU59" i="4"/>
  <c r="IV59" i="4"/>
  <c r="IW59" i="4"/>
  <c r="IX59" i="4"/>
  <c r="IY59" i="4"/>
  <c r="IZ59" i="4"/>
  <c r="JA59" i="4"/>
  <c r="JC59" i="4"/>
  <c r="JD59" i="4"/>
  <c r="JE59" i="4"/>
  <c r="JF59" i="4"/>
  <c r="JH59" i="4"/>
  <c r="JI59" i="4"/>
  <c r="JJ59" i="4"/>
  <c r="JK59" i="4"/>
  <c r="JL59" i="4"/>
  <c r="JM59" i="4"/>
  <c r="JN59" i="4"/>
  <c r="JO59" i="4"/>
  <c r="JP59" i="4"/>
  <c r="JQ59" i="4"/>
  <c r="JR59" i="4"/>
  <c r="JS59" i="4"/>
  <c r="JT59" i="4"/>
  <c r="JV59" i="4"/>
  <c r="JW59" i="4"/>
  <c r="JX59" i="4"/>
  <c r="JY59" i="4"/>
  <c r="C60" i="4"/>
  <c r="D60" i="4"/>
  <c r="E60" i="4"/>
  <c r="F60" i="4"/>
  <c r="G60" i="4"/>
  <c r="H60" i="4"/>
  <c r="I60" i="4"/>
  <c r="J60" i="4"/>
  <c r="K60" i="4"/>
  <c r="L60" i="4"/>
  <c r="M60" i="4"/>
  <c r="N60" i="4"/>
  <c r="P60" i="4"/>
  <c r="Q60" i="4"/>
  <c r="R60" i="4"/>
  <c r="S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B60" i="4"/>
  <c r="BC60" i="4"/>
  <c r="BD60" i="4"/>
  <c r="BE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G60" i="4"/>
  <c r="DH60" i="4"/>
  <c r="DI60" i="4"/>
  <c r="DJ60" i="4"/>
  <c r="DL60" i="4"/>
  <c r="DM60" i="4"/>
  <c r="DN60" i="4"/>
  <c r="DO60" i="4"/>
  <c r="DP60" i="4"/>
  <c r="DQ60" i="4"/>
  <c r="DR60" i="4"/>
  <c r="DS60" i="4"/>
  <c r="DT60" i="4"/>
  <c r="DU60" i="4"/>
  <c r="DV60" i="4"/>
  <c r="DW60" i="4"/>
  <c r="DX60" i="4"/>
  <c r="DY60" i="4"/>
  <c r="DZ60" i="4"/>
  <c r="EA60" i="4"/>
  <c r="EB60" i="4"/>
  <c r="EC60" i="4"/>
  <c r="EE60" i="4"/>
  <c r="EF60" i="4"/>
  <c r="EG60" i="4"/>
  <c r="EH60" i="4"/>
  <c r="EI60" i="4"/>
  <c r="EJ60" i="4"/>
  <c r="EK60" i="4"/>
  <c r="EL60" i="4"/>
  <c r="EM60" i="4"/>
  <c r="EN60" i="4"/>
  <c r="EO60" i="4"/>
  <c r="EP60" i="4"/>
  <c r="EQ60" i="4"/>
  <c r="ES60" i="4"/>
  <c r="ET60" i="4"/>
  <c r="EU60" i="4"/>
  <c r="EV60" i="4"/>
  <c r="EX60" i="4"/>
  <c r="EY60" i="4"/>
  <c r="EZ60" i="4"/>
  <c r="FA60" i="4"/>
  <c r="FB60" i="4"/>
  <c r="FC60" i="4"/>
  <c r="FD60" i="4"/>
  <c r="FE60" i="4"/>
  <c r="FF60" i="4"/>
  <c r="FG60" i="4"/>
  <c r="FH60" i="4"/>
  <c r="FI60" i="4"/>
  <c r="FJ60" i="4"/>
  <c r="FK60" i="4"/>
  <c r="FL60" i="4"/>
  <c r="FM60" i="4"/>
  <c r="FN60" i="4"/>
  <c r="FO60" i="4"/>
  <c r="FQ60" i="4"/>
  <c r="FR60" i="4"/>
  <c r="FS60" i="4"/>
  <c r="FT60" i="4"/>
  <c r="FU60" i="4"/>
  <c r="FV60" i="4"/>
  <c r="FW60" i="4"/>
  <c r="FX60" i="4"/>
  <c r="FY60" i="4"/>
  <c r="FZ60" i="4"/>
  <c r="GA60" i="4"/>
  <c r="GB60" i="4"/>
  <c r="GC60" i="4"/>
  <c r="GD60" i="4"/>
  <c r="GE60" i="4"/>
  <c r="GF60" i="4"/>
  <c r="GG60" i="4"/>
  <c r="GH60" i="4"/>
  <c r="GJ60" i="4"/>
  <c r="GK60" i="4"/>
  <c r="GL60" i="4"/>
  <c r="GM60" i="4"/>
  <c r="GN60" i="4"/>
  <c r="GO60" i="4"/>
  <c r="GP60" i="4"/>
  <c r="GQ60" i="4"/>
  <c r="GR60" i="4"/>
  <c r="GS60" i="4"/>
  <c r="GT60" i="4"/>
  <c r="GU60" i="4"/>
  <c r="GV60" i="4"/>
  <c r="GX60" i="4"/>
  <c r="GY60" i="4"/>
  <c r="GZ60" i="4"/>
  <c r="HA60" i="4"/>
  <c r="HC60" i="4"/>
  <c r="HD60" i="4"/>
  <c r="HE60" i="4"/>
  <c r="HF60" i="4"/>
  <c r="HG60" i="4"/>
  <c r="HH60" i="4"/>
  <c r="HI60" i="4"/>
  <c r="HJ60" i="4"/>
  <c r="HK60" i="4"/>
  <c r="HL60" i="4"/>
  <c r="HM60" i="4"/>
  <c r="HN60" i="4"/>
  <c r="HO60" i="4"/>
  <c r="HP60" i="4"/>
  <c r="HQ60" i="4"/>
  <c r="HR60" i="4"/>
  <c r="HS60" i="4"/>
  <c r="HT60" i="4"/>
  <c r="HV60" i="4"/>
  <c r="HW60" i="4"/>
  <c r="HX60" i="4"/>
  <c r="HY60" i="4"/>
  <c r="HZ60" i="4"/>
  <c r="IA60" i="4"/>
  <c r="IB60" i="4"/>
  <c r="IC60" i="4"/>
  <c r="ID60" i="4"/>
  <c r="IE60" i="4"/>
  <c r="IF60" i="4"/>
  <c r="IG60" i="4"/>
  <c r="IH60" i="4"/>
  <c r="II60" i="4"/>
  <c r="IJ60" i="4"/>
  <c r="IK60" i="4"/>
  <c r="IL60" i="4"/>
  <c r="IM60" i="4"/>
  <c r="IO60" i="4"/>
  <c r="IP60" i="4"/>
  <c r="IQ60" i="4"/>
  <c r="IR60" i="4"/>
  <c r="IS60" i="4"/>
  <c r="IT60" i="4"/>
  <c r="IU60" i="4"/>
  <c r="IV60" i="4"/>
  <c r="IW60" i="4"/>
  <c r="IX60" i="4"/>
  <c r="IY60" i="4"/>
  <c r="IZ60" i="4"/>
  <c r="JA60" i="4"/>
  <c r="JC60" i="4"/>
  <c r="JD60" i="4"/>
  <c r="JE60" i="4"/>
  <c r="JF60" i="4"/>
  <c r="JH60" i="4"/>
  <c r="JI60" i="4"/>
  <c r="JJ60" i="4"/>
  <c r="JK60" i="4"/>
  <c r="JL60" i="4"/>
  <c r="JM60" i="4"/>
  <c r="JN60" i="4"/>
  <c r="JO60" i="4"/>
  <c r="JP60" i="4"/>
  <c r="JQ60" i="4"/>
  <c r="JR60" i="4"/>
  <c r="JS60" i="4"/>
  <c r="JT60" i="4"/>
  <c r="JU60" i="4"/>
  <c r="JV60" i="4"/>
  <c r="JW60" i="4"/>
  <c r="JX60" i="4"/>
  <c r="JY60" i="4"/>
  <c r="C61" i="4"/>
  <c r="D61" i="4"/>
  <c r="E61" i="4"/>
  <c r="F61" i="4"/>
  <c r="G61" i="4"/>
  <c r="H61" i="4"/>
  <c r="I61" i="4"/>
  <c r="J61" i="4"/>
  <c r="K61" i="4"/>
  <c r="L61" i="4"/>
  <c r="M61" i="4"/>
  <c r="N61" i="4"/>
  <c r="P61" i="4"/>
  <c r="Q61" i="4"/>
  <c r="R61" i="4"/>
  <c r="S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I61" i="4"/>
  <c r="AJ61" i="4"/>
  <c r="AK61" i="4"/>
  <c r="AL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U61" i="4"/>
  <c r="BV61" i="4"/>
  <c r="BW61" i="4"/>
  <c r="BX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N61" i="4"/>
  <c r="CO61" i="4"/>
  <c r="CP61" i="4"/>
  <c r="CQ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G61" i="4"/>
  <c r="DH61" i="4"/>
  <c r="DI61" i="4"/>
  <c r="DJ61" i="4"/>
  <c r="DL61" i="4"/>
  <c r="DM61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DZ61" i="4"/>
  <c r="EA61" i="4"/>
  <c r="EB61" i="4"/>
  <c r="EC61" i="4"/>
  <c r="EE61" i="4"/>
  <c r="EF61" i="4"/>
  <c r="EG61" i="4"/>
  <c r="EH61" i="4"/>
  <c r="EI61" i="4"/>
  <c r="EJ61" i="4"/>
  <c r="EK61" i="4"/>
  <c r="EL61" i="4"/>
  <c r="EM61" i="4"/>
  <c r="EN61" i="4"/>
  <c r="EO61" i="4"/>
  <c r="EP61" i="4"/>
  <c r="EQ61" i="4"/>
  <c r="ES61" i="4"/>
  <c r="ET61" i="4"/>
  <c r="EU61" i="4"/>
  <c r="EV61" i="4"/>
  <c r="EX61" i="4"/>
  <c r="EY61" i="4"/>
  <c r="EZ61" i="4"/>
  <c r="FA61" i="4"/>
  <c r="FB61" i="4"/>
  <c r="FC61" i="4"/>
  <c r="FD61" i="4"/>
  <c r="FE61" i="4"/>
  <c r="FF61" i="4"/>
  <c r="FG61" i="4"/>
  <c r="FH61" i="4"/>
  <c r="FI61" i="4"/>
  <c r="FJ61" i="4"/>
  <c r="FK61" i="4"/>
  <c r="FL61" i="4"/>
  <c r="FM61" i="4"/>
  <c r="FN61" i="4"/>
  <c r="FO61" i="4"/>
  <c r="FQ61" i="4"/>
  <c r="FR61" i="4"/>
  <c r="FS61" i="4"/>
  <c r="FT61" i="4"/>
  <c r="FU61" i="4"/>
  <c r="FV61" i="4"/>
  <c r="FW61" i="4"/>
  <c r="FX61" i="4"/>
  <c r="FY61" i="4"/>
  <c r="FZ61" i="4"/>
  <c r="GA61" i="4"/>
  <c r="GB61" i="4"/>
  <c r="GC61" i="4"/>
  <c r="GE61" i="4"/>
  <c r="GF61" i="4"/>
  <c r="GG61" i="4"/>
  <c r="GH61" i="4"/>
  <c r="GJ61" i="4"/>
  <c r="GK61" i="4"/>
  <c r="GL61" i="4"/>
  <c r="GM61" i="4"/>
  <c r="GN61" i="4"/>
  <c r="GO61" i="4"/>
  <c r="GP61" i="4"/>
  <c r="GQ61" i="4"/>
  <c r="GR61" i="4"/>
  <c r="GS61" i="4"/>
  <c r="GT61" i="4"/>
  <c r="GU61" i="4"/>
  <c r="GV61" i="4"/>
  <c r="GW61" i="4"/>
  <c r="GX61" i="4"/>
  <c r="GY61" i="4"/>
  <c r="GZ61" i="4"/>
  <c r="HA61" i="4"/>
  <c r="HC61" i="4"/>
  <c r="HD61" i="4"/>
  <c r="HE61" i="4"/>
  <c r="HF61" i="4"/>
  <c r="HG61" i="4"/>
  <c r="HH61" i="4"/>
  <c r="HI61" i="4"/>
  <c r="HJ61" i="4"/>
  <c r="HK61" i="4"/>
  <c r="HL61" i="4"/>
  <c r="HM61" i="4"/>
  <c r="HN61" i="4"/>
  <c r="HO61" i="4"/>
  <c r="HQ61" i="4"/>
  <c r="HR61" i="4"/>
  <c r="HS61" i="4"/>
  <c r="HT61" i="4"/>
  <c r="HV61" i="4"/>
  <c r="HW61" i="4"/>
  <c r="HX61" i="4"/>
  <c r="HY61" i="4"/>
  <c r="HZ61" i="4"/>
  <c r="IA61" i="4"/>
  <c r="IB61" i="4"/>
  <c r="IC61" i="4"/>
  <c r="ID61" i="4"/>
  <c r="IE61" i="4"/>
  <c r="IF61" i="4"/>
  <c r="IG61" i="4"/>
  <c r="IH61" i="4"/>
  <c r="IJ61" i="4"/>
  <c r="IK61" i="4"/>
  <c r="IL61" i="4"/>
  <c r="IM61" i="4"/>
  <c r="IO61" i="4"/>
  <c r="IP61" i="4"/>
  <c r="IQ61" i="4"/>
  <c r="IR61" i="4"/>
  <c r="IS61" i="4"/>
  <c r="IT61" i="4"/>
  <c r="IU61" i="4"/>
  <c r="IV61" i="4"/>
  <c r="IW61" i="4"/>
  <c r="IX61" i="4"/>
  <c r="IY61" i="4"/>
  <c r="IZ61" i="4"/>
  <c r="JA61" i="4"/>
  <c r="JC61" i="4"/>
  <c r="JD61" i="4"/>
  <c r="JE61" i="4"/>
  <c r="JF61" i="4"/>
  <c r="JH61" i="4"/>
  <c r="JI61" i="4"/>
  <c r="JJ61" i="4"/>
  <c r="JK61" i="4"/>
  <c r="JL61" i="4"/>
  <c r="JM61" i="4"/>
  <c r="JN61" i="4"/>
  <c r="JO61" i="4"/>
  <c r="JP61" i="4"/>
  <c r="JQ61" i="4"/>
  <c r="JR61" i="4"/>
  <c r="JS61" i="4"/>
  <c r="JT61" i="4"/>
  <c r="JU61" i="4"/>
  <c r="JV61" i="4"/>
  <c r="JW61" i="4"/>
  <c r="JX61" i="4"/>
  <c r="JY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I62" i="4"/>
  <c r="AJ62" i="4"/>
  <c r="AK62" i="4"/>
  <c r="AL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L62" i="4"/>
  <c r="DM62" i="4"/>
  <c r="DN62" i="4"/>
  <c r="DO62" i="4"/>
  <c r="DP62" i="4"/>
  <c r="DQ62" i="4"/>
  <c r="DR62" i="4"/>
  <c r="DS62" i="4"/>
  <c r="DT62" i="4"/>
  <c r="DU62" i="4"/>
  <c r="DV62" i="4"/>
  <c r="DW62" i="4"/>
  <c r="DX62" i="4"/>
  <c r="DZ62" i="4"/>
  <c r="EA62" i="4"/>
  <c r="EB62" i="4"/>
  <c r="EC62" i="4"/>
  <c r="EE62" i="4"/>
  <c r="EF62" i="4"/>
  <c r="EG62" i="4"/>
  <c r="EH62" i="4"/>
  <c r="EI62" i="4"/>
  <c r="EJ62" i="4"/>
  <c r="EK62" i="4"/>
  <c r="EL62" i="4"/>
  <c r="EM62" i="4"/>
  <c r="EN62" i="4"/>
  <c r="EO62" i="4"/>
  <c r="EP62" i="4"/>
  <c r="EQ62" i="4"/>
  <c r="ER62" i="4"/>
  <c r="ES62" i="4"/>
  <c r="ET62" i="4"/>
  <c r="EU62" i="4"/>
  <c r="EV62" i="4"/>
  <c r="EX62" i="4"/>
  <c r="EY62" i="4"/>
  <c r="EZ62" i="4"/>
  <c r="FA62" i="4"/>
  <c r="FB62" i="4"/>
  <c r="FC62" i="4"/>
  <c r="FD62" i="4"/>
  <c r="FE62" i="4"/>
  <c r="FF62" i="4"/>
  <c r="FG62" i="4"/>
  <c r="FH62" i="4"/>
  <c r="FI62" i="4"/>
  <c r="FJ62" i="4"/>
  <c r="FK62" i="4"/>
  <c r="FL62" i="4"/>
  <c r="FM62" i="4"/>
  <c r="FN62" i="4"/>
  <c r="FO62" i="4"/>
  <c r="FQ62" i="4"/>
  <c r="FR62" i="4"/>
  <c r="FS62" i="4"/>
  <c r="FT62" i="4"/>
  <c r="FU62" i="4"/>
  <c r="FV62" i="4"/>
  <c r="FW62" i="4"/>
  <c r="FX62" i="4"/>
  <c r="FY62" i="4"/>
  <c r="FZ62" i="4"/>
  <c r="GA62" i="4"/>
  <c r="GB62" i="4"/>
  <c r="GC62" i="4"/>
  <c r="GE62" i="4"/>
  <c r="GF62" i="4"/>
  <c r="GG62" i="4"/>
  <c r="GH62" i="4"/>
  <c r="GJ62" i="4"/>
  <c r="GK62" i="4"/>
  <c r="GL62" i="4"/>
  <c r="GM62" i="4"/>
  <c r="GN62" i="4"/>
  <c r="GO62" i="4"/>
  <c r="GP62" i="4"/>
  <c r="GQ62" i="4"/>
  <c r="GR62" i="4"/>
  <c r="GS62" i="4"/>
  <c r="GT62" i="4"/>
  <c r="GU62" i="4"/>
  <c r="GV62" i="4"/>
  <c r="GW62" i="4"/>
  <c r="GX62" i="4"/>
  <c r="GY62" i="4"/>
  <c r="GZ62" i="4"/>
  <c r="HA62" i="4"/>
  <c r="HC62" i="4"/>
  <c r="HD62" i="4"/>
  <c r="HE62" i="4"/>
  <c r="HF62" i="4"/>
  <c r="HG62" i="4"/>
  <c r="HH62" i="4"/>
  <c r="HI62" i="4"/>
  <c r="HJ62" i="4"/>
  <c r="HK62" i="4"/>
  <c r="HL62" i="4"/>
  <c r="HM62" i="4"/>
  <c r="HN62" i="4"/>
  <c r="HO62" i="4"/>
  <c r="HP62" i="4"/>
  <c r="HQ62" i="4"/>
  <c r="HR62" i="4"/>
  <c r="HS62" i="4"/>
  <c r="HT62" i="4"/>
  <c r="HV62" i="4"/>
  <c r="HW62" i="4"/>
  <c r="HX62" i="4"/>
  <c r="HY62" i="4"/>
  <c r="HZ62" i="4"/>
  <c r="IA62" i="4"/>
  <c r="IB62" i="4"/>
  <c r="IC62" i="4"/>
  <c r="ID62" i="4"/>
  <c r="IE62" i="4"/>
  <c r="IF62" i="4"/>
  <c r="IG62" i="4"/>
  <c r="IH62" i="4"/>
  <c r="II62" i="4"/>
  <c r="IJ62" i="4"/>
  <c r="IK62" i="4"/>
  <c r="IL62" i="4"/>
  <c r="IM62" i="4"/>
  <c r="IO62" i="4"/>
  <c r="IP62" i="4"/>
  <c r="IQ62" i="4"/>
  <c r="IR62" i="4"/>
  <c r="IS62" i="4"/>
  <c r="IT62" i="4"/>
  <c r="IU62" i="4"/>
  <c r="IV62" i="4"/>
  <c r="IW62" i="4"/>
  <c r="IX62" i="4"/>
  <c r="IY62" i="4"/>
  <c r="IZ62" i="4"/>
  <c r="JA62" i="4"/>
  <c r="JB62" i="4"/>
  <c r="JC62" i="4"/>
  <c r="JD62" i="4"/>
  <c r="JE62" i="4"/>
  <c r="JF62" i="4"/>
  <c r="JH62" i="4"/>
  <c r="JI62" i="4"/>
  <c r="JJ62" i="4"/>
  <c r="JK62" i="4"/>
  <c r="JL62" i="4"/>
  <c r="JM62" i="4"/>
  <c r="JN62" i="4"/>
  <c r="JO62" i="4"/>
  <c r="JP62" i="4"/>
  <c r="JQ62" i="4"/>
  <c r="JR62" i="4"/>
  <c r="JS62" i="4"/>
  <c r="JT62" i="4"/>
  <c r="JV62" i="4"/>
  <c r="JW62" i="4"/>
  <c r="JX62" i="4"/>
  <c r="JY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B63" i="4"/>
  <c r="BC63" i="4"/>
  <c r="BD63" i="4"/>
  <c r="BE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U63" i="4"/>
  <c r="BV63" i="4"/>
  <c r="BW63" i="4"/>
  <c r="BX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N63" i="4"/>
  <c r="CO63" i="4"/>
  <c r="CP63" i="4"/>
  <c r="CQ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L63" i="4"/>
  <c r="DM63" i="4"/>
  <c r="DN63" i="4"/>
  <c r="DO63" i="4"/>
  <c r="DP63" i="4"/>
  <c r="DQ63" i="4"/>
  <c r="DR63" i="4"/>
  <c r="DS63" i="4"/>
  <c r="DT63" i="4"/>
  <c r="DU63" i="4"/>
  <c r="DV63" i="4"/>
  <c r="DW63" i="4"/>
  <c r="DX63" i="4"/>
  <c r="DZ63" i="4"/>
  <c r="EA63" i="4"/>
  <c r="EB63" i="4"/>
  <c r="EC63" i="4"/>
  <c r="EE63" i="4"/>
  <c r="EF63" i="4"/>
  <c r="EG63" i="4"/>
  <c r="EH63" i="4"/>
  <c r="EI63" i="4"/>
  <c r="EJ63" i="4"/>
  <c r="EK63" i="4"/>
  <c r="EL63" i="4"/>
  <c r="EM63" i="4"/>
  <c r="EN63" i="4"/>
  <c r="EO63" i="4"/>
  <c r="EP63" i="4"/>
  <c r="EQ63" i="4"/>
  <c r="ER63" i="4"/>
  <c r="ES63" i="4"/>
  <c r="ET63" i="4"/>
  <c r="EU63" i="4"/>
  <c r="EV63" i="4"/>
  <c r="EX63" i="4"/>
  <c r="EY63" i="4"/>
  <c r="EZ63" i="4"/>
  <c r="FA63" i="4"/>
  <c r="FB63" i="4"/>
  <c r="FC63" i="4"/>
  <c r="FD63" i="4"/>
  <c r="FE63" i="4"/>
  <c r="FF63" i="4"/>
  <c r="FG63" i="4"/>
  <c r="FH63" i="4"/>
  <c r="FI63" i="4"/>
  <c r="FJ63" i="4"/>
  <c r="FL63" i="4"/>
  <c r="FM63" i="4"/>
  <c r="FN63" i="4"/>
  <c r="FO63" i="4"/>
  <c r="FQ63" i="4"/>
  <c r="FR63" i="4"/>
  <c r="FS63" i="4"/>
  <c r="FT63" i="4"/>
  <c r="FU63" i="4"/>
  <c r="FV63" i="4"/>
  <c r="FW63" i="4"/>
  <c r="FX63" i="4"/>
  <c r="FY63" i="4"/>
  <c r="FZ63" i="4"/>
  <c r="GA63" i="4"/>
  <c r="GB63" i="4"/>
  <c r="GC63" i="4"/>
  <c r="GD63" i="4"/>
  <c r="GE63" i="4"/>
  <c r="GF63" i="4"/>
  <c r="GG63" i="4"/>
  <c r="GH63" i="4"/>
  <c r="GJ63" i="4"/>
  <c r="GK63" i="4"/>
  <c r="GL63" i="4"/>
  <c r="GM63" i="4"/>
  <c r="GN63" i="4"/>
  <c r="GO63" i="4"/>
  <c r="GP63" i="4"/>
  <c r="GQ63" i="4"/>
  <c r="GR63" i="4"/>
  <c r="GS63" i="4"/>
  <c r="GT63" i="4"/>
  <c r="GU63" i="4"/>
  <c r="GV63" i="4"/>
  <c r="GX63" i="4"/>
  <c r="GY63" i="4"/>
  <c r="GZ63" i="4"/>
  <c r="HA63" i="4"/>
  <c r="HC63" i="4"/>
  <c r="HD63" i="4"/>
  <c r="HE63" i="4"/>
  <c r="HF63" i="4"/>
  <c r="HG63" i="4"/>
  <c r="HH63" i="4"/>
  <c r="HI63" i="4"/>
  <c r="HJ63" i="4"/>
  <c r="HK63" i="4"/>
  <c r="HL63" i="4"/>
  <c r="HM63" i="4"/>
  <c r="HN63" i="4"/>
  <c r="HO63" i="4"/>
  <c r="HQ63" i="4"/>
  <c r="HR63" i="4"/>
  <c r="HS63" i="4"/>
  <c r="HT63" i="4"/>
  <c r="HV63" i="4"/>
  <c r="HW63" i="4"/>
  <c r="HX63" i="4"/>
  <c r="HY63" i="4"/>
  <c r="HZ63" i="4"/>
  <c r="IA63" i="4"/>
  <c r="IB63" i="4"/>
  <c r="IC63" i="4"/>
  <c r="ID63" i="4"/>
  <c r="IE63" i="4"/>
  <c r="IF63" i="4"/>
  <c r="IG63" i="4"/>
  <c r="IH63" i="4"/>
  <c r="IJ63" i="4"/>
  <c r="IK63" i="4"/>
  <c r="IL63" i="4"/>
  <c r="IM63" i="4"/>
  <c r="IO63" i="4"/>
  <c r="IP63" i="4"/>
  <c r="IQ63" i="4"/>
  <c r="IR63" i="4"/>
  <c r="IS63" i="4"/>
  <c r="IT63" i="4"/>
  <c r="IU63" i="4"/>
  <c r="IV63" i="4"/>
  <c r="IW63" i="4"/>
  <c r="IX63" i="4"/>
  <c r="IY63" i="4"/>
  <c r="IZ63" i="4"/>
  <c r="JA63" i="4"/>
  <c r="JC63" i="4"/>
  <c r="JD63" i="4"/>
  <c r="JE63" i="4"/>
  <c r="JF63" i="4"/>
  <c r="JH63" i="4"/>
  <c r="JI63" i="4"/>
  <c r="JJ63" i="4"/>
  <c r="JK63" i="4"/>
  <c r="JL63" i="4"/>
  <c r="JM63" i="4"/>
  <c r="JN63" i="4"/>
  <c r="JO63" i="4"/>
  <c r="JP63" i="4"/>
  <c r="JQ63" i="4"/>
  <c r="JR63" i="4"/>
  <c r="JS63" i="4"/>
  <c r="JT63" i="4"/>
  <c r="JV63" i="4"/>
  <c r="JW63" i="4"/>
  <c r="JX63" i="4"/>
  <c r="JY63" i="4"/>
  <c r="C64" i="4"/>
  <c r="D64" i="4"/>
  <c r="E64" i="4"/>
  <c r="F64" i="4"/>
  <c r="G64" i="4"/>
  <c r="H64" i="4"/>
  <c r="I64" i="4"/>
  <c r="J64" i="4"/>
  <c r="K64" i="4"/>
  <c r="L64" i="4"/>
  <c r="M64" i="4"/>
  <c r="N64" i="4"/>
  <c r="P64" i="4"/>
  <c r="Q64" i="4"/>
  <c r="R64" i="4"/>
  <c r="S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G64" i="4"/>
  <c r="DH64" i="4"/>
  <c r="DI64" i="4"/>
  <c r="DJ64" i="4"/>
  <c r="DL64" i="4"/>
  <c r="DM64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DZ64" i="4"/>
  <c r="EA64" i="4"/>
  <c r="EB64" i="4"/>
  <c r="EC64" i="4"/>
  <c r="EE64" i="4"/>
  <c r="EF64" i="4"/>
  <c r="EG64" i="4"/>
  <c r="EH64" i="4"/>
  <c r="EI64" i="4"/>
  <c r="EJ64" i="4"/>
  <c r="EK64" i="4"/>
  <c r="EL64" i="4"/>
  <c r="EM64" i="4"/>
  <c r="EN64" i="4"/>
  <c r="EO64" i="4"/>
  <c r="EP64" i="4"/>
  <c r="EQ64" i="4"/>
  <c r="ER64" i="4"/>
  <c r="ES64" i="4"/>
  <c r="ET64" i="4"/>
  <c r="EU64" i="4"/>
  <c r="EV64" i="4"/>
  <c r="EX64" i="4"/>
  <c r="EY64" i="4"/>
  <c r="EZ64" i="4"/>
  <c r="FA64" i="4"/>
  <c r="FB64" i="4"/>
  <c r="FC64" i="4"/>
  <c r="FD64" i="4"/>
  <c r="FE64" i="4"/>
  <c r="FF64" i="4"/>
  <c r="FG64" i="4"/>
  <c r="FH64" i="4"/>
  <c r="FI64" i="4"/>
  <c r="FJ64" i="4"/>
  <c r="FK64" i="4"/>
  <c r="FL64" i="4"/>
  <c r="FM64" i="4"/>
  <c r="FN64" i="4"/>
  <c r="FO64" i="4"/>
  <c r="FQ64" i="4"/>
  <c r="FR64" i="4"/>
  <c r="FS64" i="4"/>
  <c r="FT64" i="4"/>
  <c r="FU64" i="4"/>
  <c r="FV64" i="4"/>
  <c r="FW64" i="4"/>
  <c r="FX64" i="4"/>
  <c r="FY64" i="4"/>
  <c r="FZ64" i="4"/>
  <c r="GA64" i="4"/>
  <c r="GB64" i="4"/>
  <c r="GC64" i="4"/>
  <c r="GD64" i="4"/>
  <c r="GE64" i="4"/>
  <c r="GF64" i="4"/>
  <c r="GG64" i="4"/>
  <c r="GH64" i="4"/>
  <c r="GJ64" i="4"/>
  <c r="GK64" i="4"/>
  <c r="GL64" i="4"/>
  <c r="GM64" i="4"/>
  <c r="GN64" i="4"/>
  <c r="GO64" i="4"/>
  <c r="GP64" i="4"/>
  <c r="GQ64" i="4"/>
  <c r="GR64" i="4"/>
  <c r="GS64" i="4"/>
  <c r="GT64" i="4"/>
  <c r="GU64" i="4"/>
  <c r="GV64" i="4"/>
  <c r="GX64" i="4"/>
  <c r="GY64" i="4"/>
  <c r="GZ64" i="4"/>
  <c r="HA64" i="4"/>
  <c r="HC64" i="4"/>
  <c r="HD64" i="4"/>
  <c r="HE64" i="4"/>
  <c r="HF64" i="4"/>
  <c r="HG64" i="4"/>
  <c r="HH64" i="4"/>
  <c r="HI64" i="4"/>
  <c r="HJ64" i="4"/>
  <c r="HK64" i="4"/>
  <c r="HL64" i="4"/>
  <c r="HM64" i="4"/>
  <c r="HN64" i="4"/>
  <c r="HO64" i="4"/>
  <c r="HP64" i="4"/>
  <c r="HQ64" i="4"/>
  <c r="HR64" i="4"/>
  <c r="HS64" i="4"/>
  <c r="HT64" i="4"/>
  <c r="HV64" i="4"/>
  <c r="HW64" i="4"/>
  <c r="HX64" i="4"/>
  <c r="HY64" i="4"/>
  <c r="HZ64" i="4"/>
  <c r="IA64" i="4"/>
  <c r="IB64" i="4"/>
  <c r="IC64" i="4"/>
  <c r="ID64" i="4"/>
  <c r="IE64" i="4"/>
  <c r="IF64" i="4"/>
  <c r="IG64" i="4"/>
  <c r="IH64" i="4"/>
  <c r="II64" i="4"/>
  <c r="IJ64" i="4"/>
  <c r="IK64" i="4"/>
  <c r="IL64" i="4"/>
  <c r="IM64" i="4"/>
  <c r="IO64" i="4"/>
  <c r="IP64" i="4"/>
  <c r="IQ64" i="4"/>
  <c r="IR64" i="4"/>
  <c r="IS64" i="4"/>
  <c r="IT64" i="4"/>
  <c r="IU64" i="4"/>
  <c r="IV64" i="4"/>
  <c r="IW64" i="4"/>
  <c r="IX64" i="4"/>
  <c r="IY64" i="4"/>
  <c r="IZ64" i="4"/>
  <c r="JA64" i="4"/>
  <c r="JC64" i="4"/>
  <c r="JD64" i="4"/>
  <c r="JE64" i="4"/>
  <c r="JF64" i="4"/>
  <c r="JH64" i="4"/>
  <c r="JI64" i="4"/>
  <c r="JJ64" i="4"/>
  <c r="JK64" i="4"/>
  <c r="JL64" i="4"/>
  <c r="JM64" i="4"/>
  <c r="JN64" i="4"/>
  <c r="JO64" i="4"/>
  <c r="JP64" i="4"/>
  <c r="JQ64" i="4"/>
  <c r="JR64" i="4"/>
  <c r="JS64" i="4"/>
  <c r="JT64" i="4"/>
  <c r="JU64" i="4"/>
  <c r="JV64" i="4"/>
  <c r="JW64" i="4"/>
  <c r="JX64" i="4"/>
  <c r="JY64" i="4"/>
  <c r="C65" i="4"/>
  <c r="D65" i="4"/>
  <c r="E65" i="4"/>
  <c r="F65" i="4"/>
  <c r="G65" i="4"/>
  <c r="H65" i="4"/>
  <c r="I65" i="4"/>
  <c r="J65" i="4"/>
  <c r="K65" i="4"/>
  <c r="L65" i="4"/>
  <c r="M65" i="4"/>
  <c r="N65" i="4"/>
  <c r="P65" i="4"/>
  <c r="Q65" i="4"/>
  <c r="R65" i="4"/>
  <c r="S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I65" i="4"/>
  <c r="AJ65" i="4"/>
  <c r="AK65" i="4"/>
  <c r="AL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U65" i="4"/>
  <c r="BV65" i="4"/>
  <c r="BW65" i="4"/>
  <c r="BX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N65" i="4"/>
  <c r="CO65" i="4"/>
  <c r="CP65" i="4"/>
  <c r="CQ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G65" i="4"/>
  <c r="DH65" i="4"/>
  <c r="DI65" i="4"/>
  <c r="DJ65" i="4"/>
  <c r="DL65" i="4"/>
  <c r="DM65" i="4"/>
  <c r="DN65" i="4"/>
  <c r="DO65" i="4"/>
  <c r="DP65" i="4"/>
  <c r="DQ65" i="4"/>
  <c r="DR65" i="4"/>
  <c r="DS65" i="4"/>
  <c r="DT65" i="4"/>
  <c r="DU65" i="4"/>
  <c r="DV65" i="4"/>
  <c r="DW65" i="4"/>
  <c r="DX65" i="4"/>
  <c r="DY65" i="4"/>
  <c r="DZ65" i="4"/>
  <c r="EA65" i="4"/>
  <c r="EB65" i="4"/>
  <c r="EC65" i="4"/>
  <c r="EE65" i="4"/>
  <c r="EF65" i="4"/>
  <c r="EG65" i="4"/>
  <c r="EH65" i="4"/>
  <c r="EI65" i="4"/>
  <c r="EJ65" i="4"/>
  <c r="EK65" i="4"/>
  <c r="EL65" i="4"/>
  <c r="EM65" i="4"/>
  <c r="EN65" i="4"/>
  <c r="EO65" i="4"/>
  <c r="EP65" i="4"/>
  <c r="EQ65" i="4"/>
  <c r="ES65" i="4"/>
  <c r="ET65" i="4"/>
  <c r="EU65" i="4"/>
  <c r="EV65" i="4"/>
  <c r="EX65" i="4"/>
  <c r="EY65" i="4"/>
  <c r="EZ65" i="4"/>
  <c r="FA65" i="4"/>
  <c r="FB65" i="4"/>
  <c r="FC65" i="4"/>
  <c r="FD65" i="4"/>
  <c r="FE65" i="4"/>
  <c r="FF65" i="4"/>
  <c r="FG65" i="4"/>
  <c r="FH65" i="4"/>
  <c r="FI65" i="4"/>
  <c r="FJ65" i="4"/>
  <c r="FK65" i="4"/>
  <c r="FL65" i="4"/>
  <c r="FM65" i="4"/>
  <c r="FN65" i="4"/>
  <c r="FO65" i="4"/>
  <c r="FQ65" i="4"/>
  <c r="FR65" i="4"/>
  <c r="FS65" i="4"/>
  <c r="FT65" i="4"/>
  <c r="FU65" i="4"/>
  <c r="FV65" i="4"/>
  <c r="FW65" i="4"/>
  <c r="FX65" i="4"/>
  <c r="FY65" i="4"/>
  <c r="FZ65" i="4"/>
  <c r="GA65" i="4"/>
  <c r="GB65" i="4"/>
  <c r="GC65" i="4"/>
  <c r="GE65" i="4"/>
  <c r="GF65" i="4"/>
  <c r="GG65" i="4"/>
  <c r="GH65" i="4"/>
  <c r="GJ65" i="4"/>
  <c r="GK65" i="4"/>
  <c r="GL65" i="4"/>
  <c r="GM65" i="4"/>
  <c r="GN65" i="4"/>
  <c r="GO65" i="4"/>
  <c r="GP65" i="4"/>
  <c r="GQ65" i="4"/>
  <c r="GR65" i="4"/>
  <c r="GS65" i="4"/>
  <c r="GT65" i="4"/>
  <c r="GU65" i="4"/>
  <c r="GV65" i="4"/>
  <c r="GW65" i="4"/>
  <c r="GX65" i="4"/>
  <c r="GY65" i="4"/>
  <c r="GZ65" i="4"/>
  <c r="HA65" i="4"/>
  <c r="HC65" i="4"/>
  <c r="HD65" i="4"/>
  <c r="HE65" i="4"/>
  <c r="HF65" i="4"/>
  <c r="HG65" i="4"/>
  <c r="HH65" i="4"/>
  <c r="HI65" i="4"/>
  <c r="HJ65" i="4"/>
  <c r="HK65" i="4"/>
  <c r="HL65" i="4"/>
  <c r="HM65" i="4"/>
  <c r="HN65" i="4"/>
  <c r="HO65" i="4"/>
  <c r="HQ65" i="4"/>
  <c r="HR65" i="4"/>
  <c r="HS65" i="4"/>
  <c r="HT65" i="4"/>
  <c r="HV65" i="4"/>
  <c r="HW65" i="4"/>
  <c r="HX65" i="4"/>
  <c r="HY65" i="4"/>
  <c r="HZ65" i="4"/>
  <c r="IA65" i="4"/>
  <c r="IB65" i="4"/>
  <c r="IC65" i="4"/>
  <c r="ID65" i="4"/>
  <c r="IE65" i="4"/>
  <c r="IF65" i="4"/>
  <c r="IG65" i="4"/>
  <c r="IH65" i="4"/>
  <c r="IJ65" i="4"/>
  <c r="IK65" i="4"/>
  <c r="IL65" i="4"/>
  <c r="IM65" i="4"/>
  <c r="IO65" i="4"/>
  <c r="IP65" i="4"/>
  <c r="IQ65" i="4"/>
  <c r="IR65" i="4"/>
  <c r="IS65" i="4"/>
  <c r="IT65" i="4"/>
  <c r="IU65" i="4"/>
  <c r="IV65" i="4"/>
  <c r="IW65" i="4"/>
  <c r="IX65" i="4"/>
  <c r="IY65" i="4"/>
  <c r="IZ65" i="4"/>
  <c r="JA65" i="4"/>
  <c r="JC65" i="4"/>
  <c r="JD65" i="4"/>
  <c r="JE65" i="4"/>
  <c r="JF65" i="4"/>
  <c r="JH65" i="4"/>
  <c r="JI65" i="4"/>
  <c r="JJ65" i="4"/>
  <c r="JK65" i="4"/>
  <c r="JL65" i="4"/>
  <c r="JM65" i="4"/>
  <c r="JN65" i="4"/>
  <c r="JO65" i="4"/>
  <c r="JP65" i="4"/>
  <c r="JQ65" i="4"/>
  <c r="JR65" i="4"/>
  <c r="JS65" i="4"/>
  <c r="JT65" i="4"/>
  <c r="JU65" i="4"/>
  <c r="JV65" i="4"/>
  <c r="JW65" i="4"/>
  <c r="JX65" i="4"/>
  <c r="JY65" i="4"/>
  <c r="C66" i="4"/>
  <c r="D66" i="4"/>
  <c r="E66" i="4"/>
  <c r="F66" i="4"/>
  <c r="G66" i="4"/>
  <c r="H66" i="4"/>
  <c r="I66" i="4"/>
  <c r="J66" i="4"/>
  <c r="K66" i="4"/>
  <c r="L66" i="4"/>
  <c r="M66" i="4"/>
  <c r="N66" i="4"/>
  <c r="P66" i="4"/>
  <c r="Q66" i="4"/>
  <c r="R66" i="4"/>
  <c r="S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L66" i="4"/>
  <c r="DM66" i="4"/>
  <c r="DN66" i="4"/>
  <c r="DO66" i="4"/>
  <c r="DP66" i="4"/>
  <c r="DQ66" i="4"/>
  <c r="DR66" i="4"/>
  <c r="DS66" i="4"/>
  <c r="DT66" i="4"/>
  <c r="DU66" i="4"/>
  <c r="DV66" i="4"/>
  <c r="DW66" i="4"/>
  <c r="DX66" i="4"/>
  <c r="DZ66" i="4"/>
  <c r="EA66" i="4"/>
  <c r="EB66" i="4"/>
  <c r="EC66" i="4"/>
  <c r="EE66" i="4"/>
  <c r="EF66" i="4"/>
  <c r="EG66" i="4"/>
  <c r="EH66" i="4"/>
  <c r="EI66" i="4"/>
  <c r="EJ66" i="4"/>
  <c r="EK66" i="4"/>
  <c r="EL66" i="4"/>
  <c r="EM66" i="4"/>
  <c r="EN66" i="4"/>
  <c r="EO66" i="4"/>
  <c r="EP66" i="4"/>
  <c r="EQ66" i="4"/>
  <c r="ER66" i="4"/>
  <c r="ES66" i="4"/>
  <c r="ET66" i="4"/>
  <c r="EU66" i="4"/>
  <c r="EV66" i="4"/>
  <c r="EX66" i="4"/>
  <c r="EY66" i="4"/>
  <c r="EZ66" i="4"/>
  <c r="FA66" i="4"/>
  <c r="FB66" i="4"/>
  <c r="FC66" i="4"/>
  <c r="FD66" i="4"/>
  <c r="FE66" i="4"/>
  <c r="FF66" i="4"/>
  <c r="FG66" i="4"/>
  <c r="FH66" i="4"/>
  <c r="FI66" i="4"/>
  <c r="FJ66" i="4"/>
  <c r="FK66" i="4"/>
  <c r="FL66" i="4"/>
  <c r="FM66" i="4"/>
  <c r="FN66" i="4"/>
  <c r="FO66" i="4"/>
  <c r="FQ66" i="4"/>
  <c r="FR66" i="4"/>
  <c r="FS66" i="4"/>
  <c r="FT66" i="4"/>
  <c r="FU66" i="4"/>
  <c r="FV66" i="4"/>
  <c r="FW66" i="4"/>
  <c r="FX66" i="4"/>
  <c r="FY66" i="4"/>
  <c r="FZ66" i="4"/>
  <c r="GA66" i="4"/>
  <c r="GB66" i="4"/>
  <c r="GC66" i="4"/>
  <c r="GE66" i="4"/>
  <c r="GF66" i="4"/>
  <c r="GG66" i="4"/>
  <c r="GH66" i="4"/>
  <c r="GJ66" i="4"/>
  <c r="GK66" i="4"/>
  <c r="GL66" i="4"/>
  <c r="GM66" i="4"/>
  <c r="GN66" i="4"/>
  <c r="GO66" i="4"/>
  <c r="GP66" i="4"/>
  <c r="GQ66" i="4"/>
  <c r="GR66" i="4"/>
  <c r="GS66" i="4"/>
  <c r="GT66" i="4"/>
  <c r="GU66" i="4"/>
  <c r="GV66" i="4"/>
  <c r="GW66" i="4"/>
  <c r="GX66" i="4"/>
  <c r="GY66" i="4"/>
  <c r="GZ66" i="4"/>
  <c r="HA66" i="4"/>
  <c r="HC66" i="4"/>
  <c r="HD66" i="4"/>
  <c r="HE66" i="4"/>
  <c r="HF66" i="4"/>
  <c r="HG66" i="4"/>
  <c r="HH66" i="4"/>
  <c r="HI66" i="4"/>
  <c r="HJ66" i="4"/>
  <c r="HK66" i="4"/>
  <c r="HL66" i="4"/>
  <c r="HM66" i="4"/>
  <c r="HN66" i="4"/>
  <c r="HO66" i="4"/>
  <c r="HP66" i="4"/>
  <c r="HQ66" i="4"/>
  <c r="HR66" i="4"/>
  <c r="HS66" i="4"/>
  <c r="HT66" i="4"/>
  <c r="HV66" i="4"/>
  <c r="HW66" i="4"/>
  <c r="HX66" i="4"/>
  <c r="HY66" i="4"/>
  <c r="HZ66" i="4"/>
  <c r="IA66" i="4"/>
  <c r="IB66" i="4"/>
  <c r="IC66" i="4"/>
  <c r="ID66" i="4"/>
  <c r="IE66" i="4"/>
  <c r="IF66" i="4"/>
  <c r="IG66" i="4"/>
  <c r="IH66" i="4"/>
  <c r="II66" i="4"/>
  <c r="IJ66" i="4"/>
  <c r="IK66" i="4"/>
  <c r="IL66" i="4"/>
  <c r="IM66" i="4"/>
  <c r="IO66" i="4"/>
  <c r="IP66" i="4"/>
  <c r="IQ66" i="4"/>
  <c r="IR66" i="4"/>
  <c r="IS66" i="4"/>
  <c r="IT66" i="4"/>
  <c r="IU66" i="4"/>
  <c r="IV66" i="4"/>
  <c r="IW66" i="4"/>
  <c r="IX66" i="4"/>
  <c r="IY66" i="4"/>
  <c r="IZ66" i="4"/>
  <c r="JA66" i="4"/>
  <c r="JB66" i="4"/>
  <c r="JC66" i="4"/>
  <c r="JD66" i="4"/>
  <c r="JE66" i="4"/>
  <c r="JF66" i="4"/>
  <c r="JH66" i="4"/>
  <c r="JI66" i="4"/>
  <c r="JJ66" i="4"/>
  <c r="JK66" i="4"/>
  <c r="JL66" i="4"/>
  <c r="JM66" i="4"/>
  <c r="JN66" i="4"/>
  <c r="JO66" i="4"/>
  <c r="JP66" i="4"/>
  <c r="JQ66" i="4"/>
  <c r="JR66" i="4"/>
  <c r="JS66" i="4"/>
  <c r="JT66" i="4"/>
  <c r="JV66" i="4"/>
  <c r="JW66" i="4"/>
  <c r="JX66" i="4"/>
  <c r="JY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B67" i="4"/>
  <c r="BC67" i="4"/>
  <c r="BD67" i="4"/>
  <c r="BE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N67" i="4"/>
  <c r="CO67" i="4"/>
  <c r="CP67" i="4"/>
  <c r="CQ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L67" i="4"/>
  <c r="DM67" i="4"/>
  <c r="DN67" i="4"/>
  <c r="DO67" i="4"/>
  <c r="DP67" i="4"/>
  <c r="DQ67" i="4"/>
  <c r="DR67" i="4"/>
  <c r="DS67" i="4"/>
  <c r="DT67" i="4"/>
  <c r="DU67" i="4"/>
  <c r="DV67" i="4"/>
  <c r="DW67" i="4"/>
  <c r="DX67" i="4"/>
  <c r="DZ67" i="4"/>
  <c r="EA67" i="4"/>
  <c r="EB67" i="4"/>
  <c r="EC67" i="4"/>
  <c r="EE67" i="4"/>
  <c r="EF67" i="4"/>
  <c r="EG67" i="4"/>
  <c r="EH67" i="4"/>
  <c r="EI67" i="4"/>
  <c r="EJ67" i="4"/>
  <c r="EK67" i="4"/>
  <c r="EL67" i="4"/>
  <c r="EM67" i="4"/>
  <c r="EN67" i="4"/>
  <c r="EO67" i="4"/>
  <c r="EP67" i="4"/>
  <c r="EQ67" i="4"/>
  <c r="ER67" i="4"/>
  <c r="ES67" i="4"/>
  <c r="ET67" i="4"/>
  <c r="EU67" i="4"/>
  <c r="EV67" i="4"/>
  <c r="EX67" i="4"/>
  <c r="EY67" i="4"/>
  <c r="EZ67" i="4"/>
  <c r="FA67" i="4"/>
  <c r="FB67" i="4"/>
  <c r="FC67" i="4"/>
  <c r="FD67" i="4"/>
  <c r="FE67" i="4"/>
  <c r="FF67" i="4"/>
  <c r="FG67" i="4"/>
  <c r="FH67" i="4"/>
  <c r="FI67" i="4"/>
  <c r="FJ67" i="4"/>
  <c r="FL67" i="4"/>
  <c r="FM67" i="4"/>
  <c r="FN67" i="4"/>
  <c r="FO67" i="4"/>
  <c r="FQ67" i="4"/>
  <c r="FR67" i="4"/>
  <c r="FS67" i="4"/>
  <c r="FT67" i="4"/>
  <c r="FU67" i="4"/>
  <c r="FV67" i="4"/>
  <c r="FW67" i="4"/>
  <c r="FX67" i="4"/>
  <c r="FY67" i="4"/>
  <c r="FZ67" i="4"/>
  <c r="GA67" i="4"/>
  <c r="GB67" i="4"/>
  <c r="GC67" i="4"/>
  <c r="GD67" i="4"/>
  <c r="GE67" i="4"/>
  <c r="GF67" i="4"/>
  <c r="GG67" i="4"/>
  <c r="GH67" i="4"/>
  <c r="GJ67" i="4"/>
  <c r="GK67" i="4"/>
  <c r="GL67" i="4"/>
  <c r="GM67" i="4"/>
  <c r="GN67" i="4"/>
  <c r="GO67" i="4"/>
  <c r="GP67" i="4"/>
  <c r="GQ67" i="4"/>
  <c r="GR67" i="4"/>
  <c r="GS67" i="4"/>
  <c r="GT67" i="4"/>
  <c r="GU67" i="4"/>
  <c r="GV67" i="4"/>
  <c r="GX67" i="4"/>
  <c r="GY67" i="4"/>
  <c r="GZ67" i="4"/>
  <c r="HA67" i="4"/>
  <c r="HC67" i="4"/>
  <c r="HD67" i="4"/>
  <c r="HE67" i="4"/>
  <c r="HF67" i="4"/>
  <c r="HG67" i="4"/>
  <c r="HH67" i="4"/>
  <c r="HI67" i="4"/>
  <c r="HJ67" i="4"/>
  <c r="HK67" i="4"/>
  <c r="HL67" i="4"/>
  <c r="HM67" i="4"/>
  <c r="HN67" i="4"/>
  <c r="HO67" i="4"/>
  <c r="HQ67" i="4"/>
  <c r="HR67" i="4"/>
  <c r="HS67" i="4"/>
  <c r="HT67" i="4"/>
  <c r="HV67" i="4"/>
  <c r="HW67" i="4"/>
  <c r="HX67" i="4"/>
  <c r="HY67" i="4"/>
  <c r="HZ67" i="4"/>
  <c r="IA67" i="4"/>
  <c r="IB67" i="4"/>
  <c r="IC67" i="4"/>
  <c r="ID67" i="4"/>
  <c r="IE67" i="4"/>
  <c r="IF67" i="4"/>
  <c r="IG67" i="4"/>
  <c r="IH67" i="4"/>
  <c r="IJ67" i="4"/>
  <c r="IK67" i="4"/>
  <c r="IL67" i="4"/>
  <c r="IM67" i="4"/>
  <c r="IO67" i="4"/>
  <c r="IP67" i="4"/>
  <c r="IQ67" i="4"/>
  <c r="IR67" i="4"/>
  <c r="IS67" i="4"/>
  <c r="IT67" i="4"/>
  <c r="IU67" i="4"/>
  <c r="IV67" i="4"/>
  <c r="IW67" i="4"/>
  <c r="IX67" i="4"/>
  <c r="IY67" i="4"/>
  <c r="IZ67" i="4"/>
  <c r="JA67" i="4"/>
  <c r="JB67" i="4"/>
  <c r="JC67" i="4"/>
  <c r="JD67" i="4"/>
  <c r="JE67" i="4"/>
  <c r="JF67" i="4"/>
  <c r="JH67" i="4"/>
  <c r="JI67" i="4"/>
  <c r="JJ67" i="4"/>
  <c r="JK67" i="4"/>
  <c r="JL67" i="4"/>
  <c r="JM67" i="4"/>
  <c r="JN67" i="4"/>
  <c r="JO67" i="4"/>
  <c r="JP67" i="4"/>
  <c r="JQ67" i="4"/>
  <c r="JR67" i="4"/>
  <c r="JS67" i="4"/>
  <c r="JT67" i="4"/>
  <c r="JV67" i="4"/>
  <c r="JW67" i="4"/>
  <c r="JX67" i="4"/>
  <c r="JY67" i="4"/>
  <c r="C68" i="4"/>
  <c r="D68" i="4"/>
  <c r="E68" i="4"/>
  <c r="F68" i="4"/>
  <c r="G68" i="4"/>
  <c r="H68" i="4"/>
  <c r="I68" i="4"/>
  <c r="J68" i="4"/>
  <c r="K68" i="4"/>
  <c r="L68" i="4"/>
  <c r="M68" i="4"/>
  <c r="N68" i="4"/>
  <c r="P68" i="4"/>
  <c r="Q68" i="4"/>
  <c r="R68" i="4"/>
  <c r="S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B68" i="4"/>
  <c r="BC68" i="4"/>
  <c r="BD68" i="4"/>
  <c r="BE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G68" i="4"/>
  <c r="DH68" i="4"/>
  <c r="DI68" i="4"/>
  <c r="DJ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EB68" i="4"/>
  <c r="EC68" i="4"/>
  <c r="EE68" i="4"/>
  <c r="EF68" i="4"/>
  <c r="EG68" i="4"/>
  <c r="EH68" i="4"/>
  <c r="EI68" i="4"/>
  <c r="EJ68" i="4"/>
  <c r="EK68" i="4"/>
  <c r="EL68" i="4"/>
  <c r="EM68" i="4"/>
  <c r="EN68" i="4"/>
  <c r="EO68" i="4"/>
  <c r="EP68" i="4"/>
  <c r="EQ68" i="4"/>
  <c r="ER68" i="4"/>
  <c r="ES68" i="4"/>
  <c r="ET68" i="4"/>
  <c r="EU68" i="4"/>
  <c r="EV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FM68" i="4"/>
  <c r="FN68" i="4"/>
  <c r="FO68" i="4"/>
  <c r="FQ68" i="4"/>
  <c r="FR68" i="4"/>
  <c r="FS68" i="4"/>
  <c r="FT68" i="4"/>
  <c r="FU68" i="4"/>
  <c r="FV68" i="4"/>
  <c r="FW68" i="4"/>
  <c r="FX68" i="4"/>
  <c r="FY68" i="4"/>
  <c r="FZ68" i="4"/>
  <c r="GA68" i="4"/>
  <c r="GB68" i="4"/>
  <c r="GC68" i="4"/>
  <c r="GD68" i="4"/>
  <c r="GE68" i="4"/>
  <c r="GF68" i="4"/>
  <c r="GG68" i="4"/>
  <c r="GH68" i="4"/>
  <c r="GJ68" i="4"/>
  <c r="GK68" i="4"/>
  <c r="GL68" i="4"/>
  <c r="GM68" i="4"/>
  <c r="GN68" i="4"/>
  <c r="GO68" i="4"/>
  <c r="GP68" i="4"/>
  <c r="GQ68" i="4"/>
  <c r="GR68" i="4"/>
  <c r="GS68" i="4"/>
  <c r="GT68" i="4"/>
  <c r="GU68" i="4"/>
  <c r="GV68" i="4"/>
  <c r="GX68" i="4"/>
  <c r="GY68" i="4"/>
  <c r="GZ68" i="4"/>
  <c r="HA68" i="4"/>
  <c r="HC68" i="4"/>
  <c r="HD68" i="4"/>
  <c r="HE68" i="4"/>
  <c r="HF68" i="4"/>
  <c r="HG68" i="4"/>
  <c r="HH68" i="4"/>
  <c r="HI68" i="4"/>
  <c r="HJ68" i="4"/>
  <c r="HK68" i="4"/>
  <c r="HL68" i="4"/>
  <c r="HM68" i="4"/>
  <c r="HN68" i="4"/>
  <c r="HO68" i="4"/>
  <c r="HP68" i="4"/>
  <c r="HQ68" i="4"/>
  <c r="HR68" i="4"/>
  <c r="HS68" i="4"/>
  <c r="HT68" i="4"/>
  <c r="HV68" i="4"/>
  <c r="HW68" i="4"/>
  <c r="HX68" i="4"/>
  <c r="HY68" i="4"/>
  <c r="HZ68" i="4"/>
  <c r="IA68" i="4"/>
  <c r="IB68" i="4"/>
  <c r="IC68" i="4"/>
  <c r="ID68" i="4"/>
  <c r="IE68" i="4"/>
  <c r="IF68" i="4"/>
  <c r="IG68" i="4"/>
  <c r="IH68" i="4"/>
  <c r="II68" i="4"/>
  <c r="IJ68" i="4"/>
  <c r="IK68" i="4"/>
  <c r="IL68" i="4"/>
  <c r="IM68" i="4"/>
  <c r="IO68" i="4"/>
  <c r="IP68" i="4"/>
  <c r="IQ68" i="4"/>
  <c r="IR68" i="4"/>
  <c r="IS68" i="4"/>
  <c r="IT68" i="4"/>
  <c r="IU68" i="4"/>
  <c r="IV68" i="4"/>
  <c r="IW68" i="4"/>
  <c r="IX68" i="4"/>
  <c r="IY68" i="4"/>
  <c r="IZ68" i="4"/>
  <c r="JA68" i="4"/>
  <c r="JC68" i="4"/>
  <c r="JD68" i="4"/>
  <c r="JE68" i="4"/>
  <c r="JF68" i="4"/>
  <c r="JH68" i="4"/>
  <c r="JI68" i="4"/>
  <c r="JJ68" i="4"/>
  <c r="JK68" i="4"/>
  <c r="JL68" i="4"/>
  <c r="JM68" i="4"/>
  <c r="JN68" i="4"/>
  <c r="JO68" i="4"/>
  <c r="JP68" i="4"/>
  <c r="JQ68" i="4"/>
  <c r="JR68" i="4"/>
  <c r="JS68" i="4"/>
  <c r="JT68" i="4"/>
  <c r="JU68" i="4"/>
  <c r="JV68" i="4"/>
  <c r="JW68" i="4"/>
  <c r="JX68" i="4"/>
  <c r="JY68" i="4"/>
  <c r="C69" i="4"/>
  <c r="D69" i="4"/>
  <c r="E69" i="4"/>
  <c r="F69" i="4"/>
  <c r="G69" i="4"/>
  <c r="H69" i="4"/>
  <c r="I69" i="4"/>
  <c r="J69" i="4"/>
  <c r="K69" i="4"/>
  <c r="L69" i="4"/>
  <c r="M69" i="4"/>
  <c r="N69" i="4"/>
  <c r="P69" i="4"/>
  <c r="Q69" i="4"/>
  <c r="R69" i="4"/>
  <c r="S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I69" i="4"/>
  <c r="AJ69" i="4"/>
  <c r="AK69" i="4"/>
  <c r="AL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U69" i="4"/>
  <c r="BV69" i="4"/>
  <c r="BW69" i="4"/>
  <c r="BX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N69" i="4"/>
  <c r="CO69" i="4"/>
  <c r="CP69" i="4"/>
  <c r="CQ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G69" i="4"/>
  <c r="DH69" i="4"/>
  <c r="DI69" i="4"/>
  <c r="DJ69" i="4"/>
  <c r="DL69" i="4"/>
  <c r="DM69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DZ69" i="4"/>
  <c r="EA69" i="4"/>
  <c r="EB69" i="4"/>
  <c r="EC69" i="4"/>
  <c r="EE69" i="4"/>
  <c r="EF69" i="4"/>
  <c r="EG69" i="4"/>
  <c r="EH69" i="4"/>
  <c r="EI69" i="4"/>
  <c r="EJ69" i="4"/>
  <c r="EK69" i="4"/>
  <c r="EL69" i="4"/>
  <c r="EM69" i="4"/>
  <c r="EN69" i="4"/>
  <c r="EO69" i="4"/>
  <c r="EP69" i="4"/>
  <c r="EQ69" i="4"/>
  <c r="ES69" i="4"/>
  <c r="ET69" i="4"/>
  <c r="EU69" i="4"/>
  <c r="EV69" i="4"/>
  <c r="EX69" i="4"/>
  <c r="EY69" i="4"/>
  <c r="EZ69" i="4"/>
  <c r="FA69" i="4"/>
  <c r="FB69" i="4"/>
  <c r="FC69" i="4"/>
  <c r="FD69" i="4"/>
  <c r="FE69" i="4"/>
  <c r="FF69" i="4"/>
  <c r="FG69" i="4"/>
  <c r="FH69" i="4"/>
  <c r="FI69" i="4"/>
  <c r="FJ69" i="4"/>
  <c r="FK69" i="4"/>
  <c r="FL69" i="4"/>
  <c r="FM69" i="4"/>
  <c r="FN69" i="4"/>
  <c r="FO69" i="4"/>
  <c r="FQ69" i="4"/>
  <c r="FR69" i="4"/>
  <c r="FS69" i="4"/>
  <c r="FT69" i="4"/>
  <c r="FU69" i="4"/>
  <c r="FV69" i="4"/>
  <c r="FW69" i="4"/>
  <c r="FX69" i="4"/>
  <c r="FY69" i="4"/>
  <c r="FZ69" i="4"/>
  <c r="GA69" i="4"/>
  <c r="GB69" i="4"/>
  <c r="GC69" i="4"/>
  <c r="GE69" i="4"/>
  <c r="GF69" i="4"/>
  <c r="GG69" i="4"/>
  <c r="GH69" i="4"/>
  <c r="GJ69" i="4"/>
  <c r="GK69" i="4"/>
  <c r="GL69" i="4"/>
  <c r="GM69" i="4"/>
  <c r="GN69" i="4"/>
  <c r="GO69" i="4"/>
  <c r="GP69" i="4"/>
  <c r="GQ69" i="4"/>
  <c r="GR69" i="4"/>
  <c r="GS69" i="4"/>
  <c r="GT69" i="4"/>
  <c r="GU69" i="4"/>
  <c r="GV69" i="4"/>
  <c r="GW69" i="4"/>
  <c r="GX69" i="4"/>
  <c r="GY69" i="4"/>
  <c r="GZ69" i="4"/>
  <c r="HA69" i="4"/>
  <c r="HC69" i="4"/>
  <c r="HD69" i="4"/>
  <c r="HE69" i="4"/>
  <c r="HF69" i="4"/>
  <c r="HG69" i="4"/>
  <c r="HH69" i="4"/>
  <c r="HI69" i="4"/>
  <c r="HJ69" i="4"/>
  <c r="HK69" i="4"/>
  <c r="HL69" i="4"/>
  <c r="HM69" i="4"/>
  <c r="HN69" i="4"/>
  <c r="HO69" i="4"/>
  <c r="HQ69" i="4"/>
  <c r="HR69" i="4"/>
  <c r="HS69" i="4"/>
  <c r="HT69" i="4"/>
  <c r="HV69" i="4"/>
  <c r="HW69" i="4"/>
  <c r="HX69" i="4"/>
  <c r="HY69" i="4"/>
  <c r="HZ69" i="4"/>
  <c r="IA69" i="4"/>
  <c r="IB69" i="4"/>
  <c r="IC69" i="4"/>
  <c r="ID69" i="4"/>
  <c r="IE69" i="4"/>
  <c r="IF69" i="4"/>
  <c r="IG69" i="4"/>
  <c r="IH69" i="4"/>
  <c r="IJ69" i="4"/>
  <c r="IK69" i="4"/>
  <c r="IL69" i="4"/>
  <c r="IM69" i="4"/>
  <c r="IO69" i="4"/>
  <c r="IP69" i="4"/>
  <c r="IQ69" i="4"/>
  <c r="IR69" i="4"/>
  <c r="IS69" i="4"/>
  <c r="IT69" i="4"/>
  <c r="IU69" i="4"/>
  <c r="IV69" i="4"/>
  <c r="IW69" i="4"/>
  <c r="IX69" i="4"/>
  <c r="IY69" i="4"/>
  <c r="IZ69" i="4"/>
  <c r="JA69" i="4"/>
  <c r="JC69" i="4"/>
  <c r="JD69" i="4"/>
  <c r="JE69" i="4"/>
  <c r="JF69" i="4"/>
  <c r="JH69" i="4"/>
  <c r="JI69" i="4"/>
  <c r="JJ69" i="4"/>
  <c r="JK69" i="4"/>
  <c r="JL69" i="4"/>
  <c r="JM69" i="4"/>
  <c r="JN69" i="4"/>
  <c r="JO69" i="4"/>
  <c r="JP69" i="4"/>
  <c r="JQ69" i="4"/>
  <c r="JR69" i="4"/>
  <c r="JS69" i="4"/>
  <c r="JT69" i="4"/>
  <c r="JU69" i="4"/>
  <c r="JV69" i="4"/>
  <c r="JW69" i="4"/>
  <c r="JX69" i="4"/>
  <c r="JY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I70" i="4"/>
  <c r="AJ70" i="4"/>
  <c r="AK70" i="4"/>
  <c r="AL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L70" i="4"/>
  <c r="DM70" i="4"/>
  <c r="DN70" i="4"/>
  <c r="DO70" i="4"/>
  <c r="DP70" i="4"/>
  <c r="DQ70" i="4"/>
  <c r="DR70" i="4"/>
  <c r="DS70" i="4"/>
  <c r="DT70" i="4"/>
  <c r="DU70" i="4"/>
  <c r="DV70" i="4"/>
  <c r="DW70" i="4"/>
  <c r="DX70" i="4"/>
  <c r="DZ70" i="4"/>
  <c r="EA70" i="4"/>
  <c r="EB70" i="4"/>
  <c r="EC70" i="4"/>
  <c r="EE70" i="4"/>
  <c r="EF70" i="4"/>
  <c r="EG70" i="4"/>
  <c r="EH70" i="4"/>
  <c r="EI70" i="4"/>
  <c r="EJ70" i="4"/>
  <c r="EK70" i="4"/>
  <c r="EL70" i="4"/>
  <c r="EM70" i="4"/>
  <c r="EN70" i="4"/>
  <c r="EO70" i="4"/>
  <c r="EP70" i="4"/>
  <c r="EQ70" i="4"/>
  <c r="ER70" i="4"/>
  <c r="ES70" i="4"/>
  <c r="ET70" i="4"/>
  <c r="EU70" i="4"/>
  <c r="EV70" i="4"/>
  <c r="EX70" i="4"/>
  <c r="EY70" i="4"/>
  <c r="EZ70" i="4"/>
  <c r="FA70" i="4"/>
  <c r="FB70" i="4"/>
  <c r="FC70" i="4"/>
  <c r="FD70" i="4"/>
  <c r="FE70" i="4"/>
  <c r="FF70" i="4"/>
  <c r="FG70" i="4"/>
  <c r="FH70" i="4"/>
  <c r="FI70" i="4"/>
  <c r="FJ70" i="4"/>
  <c r="FK70" i="4"/>
  <c r="FL70" i="4"/>
  <c r="FM70" i="4"/>
  <c r="FN70" i="4"/>
  <c r="FO70" i="4"/>
  <c r="FQ70" i="4"/>
  <c r="FR70" i="4"/>
  <c r="FS70" i="4"/>
  <c r="FT70" i="4"/>
  <c r="FU70" i="4"/>
  <c r="FV70" i="4"/>
  <c r="FW70" i="4"/>
  <c r="FX70" i="4"/>
  <c r="FY70" i="4"/>
  <c r="FZ70" i="4"/>
  <c r="GA70" i="4"/>
  <c r="GB70" i="4"/>
  <c r="GC70" i="4"/>
  <c r="GE70" i="4"/>
  <c r="GF70" i="4"/>
  <c r="GG70" i="4"/>
  <c r="GH70" i="4"/>
  <c r="GJ70" i="4"/>
  <c r="GK70" i="4"/>
  <c r="GL70" i="4"/>
  <c r="GM70" i="4"/>
  <c r="GN70" i="4"/>
  <c r="GO70" i="4"/>
  <c r="GP70" i="4"/>
  <c r="GQ70" i="4"/>
  <c r="GR70" i="4"/>
  <c r="GS70" i="4"/>
  <c r="GT70" i="4"/>
  <c r="GU70" i="4"/>
  <c r="GV70" i="4"/>
  <c r="GW70" i="4"/>
  <c r="GX70" i="4"/>
  <c r="GY70" i="4"/>
  <c r="GZ70" i="4"/>
  <c r="HA70" i="4"/>
  <c r="HC70" i="4"/>
  <c r="HD70" i="4"/>
  <c r="HE70" i="4"/>
  <c r="HF70" i="4"/>
  <c r="HG70" i="4"/>
  <c r="HH70" i="4"/>
  <c r="HI70" i="4"/>
  <c r="HJ70" i="4"/>
  <c r="HK70" i="4"/>
  <c r="HL70" i="4"/>
  <c r="HM70" i="4"/>
  <c r="HN70" i="4"/>
  <c r="HO70" i="4"/>
  <c r="HP70" i="4"/>
  <c r="HQ70" i="4"/>
  <c r="HR70" i="4"/>
  <c r="HS70" i="4"/>
  <c r="HT70" i="4"/>
  <c r="HV70" i="4"/>
  <c r="HW70" i="4"/>
  <c r="HX70" i="4"/>
  <c r="HY70" i="4"/>
  <c r="HZ70" i="4"/>
  <c r="IA70" i="4"/>
  <c r="IB70" i="4"/>
  <c r="IC70" i="4"/>
  <c r="ID70" i="4"/>
  <c r="IE70" i="4"/>
  <c r="IF70" i="4"/>
  <c r="IG70" i="4"/>
  <c r="IH70" i="4"/>
  <c r="II70" i="4"/>
  <c r="IJ70" i="4"/>
  <c r="IK70" i="4"/>
  <c r="IL70" i="4"/>
  <c r="IM70" i="4"/>
  <c r="IO70" i="4"/>
  <c r="IP70" i="4"/>
  <c r="IQ70" i="4"/>
  <c r="IR70" i="4"/>
  <c r="IS70" i="4"/>
  <c r="IT70" i="4"/>
  <c r="IU70" i="4"/>
  <c r="IV70" i="4"/>
  <c r="IW70" i="4"/>
  <c r="IX70" i="4"/>
  <c r="IY70" i="4"/>
  <c r="IZ70" i="4"/>
  <c r="JA70" i="4"/>
  <c r="JB70" i="4"/>
  <c r="JC70" i="4"/>
  <c r="JD70" i="4"/>
  <c r="JE70" i="4"/>
  <c r="JF70" i="4"/>
  <c r="JH70" i="4"/>
  <c r="JI70" i="4"/>
  <c r="JJ70" i="4"/>
  <c r="JK70" i="4"/>
  <c r="JL70" i="4"/>
  <c r="JM70" i="4"/>
  <c r="JN70" i="4"/>
  <c r="JO70" i="4"/>
  <c r="JP70" i="4"/>
  <c r="JQ70" i="4"/>
  <c r="JR70" i="4"/>
  <c r="JS70" i="4"/>
  <c r="JT70" i="4"/>
  <c r="JV70" i="4"/>
  <c r="JW70" i="4"/>
  <c r="JX70" i="4"/>
  <c r="JY70" i="4"/>
  <c r="C71" i="4"/>
  <c r="D71" i="4"/>
  <c r="E71" i="4"/>
  <c r="F71" i="4"/>
  <c r="G71" i="4"/>
  <c r="H71" i="4"/>
  <c r="I71" i="4"/>
  <c r="J71" i="4"/>
  <c r="K71" i="4"/>
  <c r="L71" i="4"/>
  <c r="M71" i="4"/>
  <c r="N71" i="4"/>
  <c r="P71" i="4"/>
  <c r="Q71" i="4"/>
  <c r="R71" i="4"/>
  <c r="S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B71" i="4"/>
  <c r="BC71" i="4"/>
  <c r="BD71" i="4"/>
  <c r="BE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U71" i="4"/>
  <c r="BV71" i="4"/>
  <c r="BW71" i="4"/>
  <c r="BX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N71" i="4"/>
  <c r="CO71" i="4"/>
  <c r="CP71" i="4"/>
  <c r="CQ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L71" i="4"/>
  <c r="DM71" i="4"/>
  <c r="DN71" i="4"/>
  <c r="DO71" i="4"/>
  <c r="DP71" i="4"/>
  <c r="DQ71" i="4"/>
  <c r="DR71" i="4"/>
  <c r="DS71" i="4"/>
  <c r="DT71" i="4"/>
  <c r="DU71" i="4"/>
  <c r="DV71" i="4"/>
  <c r="DW71" i="4"/>
  <c r="DX71" i="4"/>
  <c r="DZ71" i="4"/>
  <c r="EA71" i="4"/>
  <c r="EB71" i="4"/>
  <c r="EC71" i="4"/>
  <c r="EE71" i="4"/>
  <c r="EF71" i="4"/>
  <c r="EG71" i="4"/>
  <c r="EH71" i="4"/>
  <c r="EI71" i="4"/>
  <c r="EJ71" i="4"/>
  <c r="EK71" i="4"/>
  <c r="EL71" i="4"/>
  <c r="EM71" i="4"/>
  <c r="EN71" i="4"/>
  <c r="EO71" i="4"/>
  <c r="EP71" i="4"/>
  <c r="EQ71" i="4"/>
  <c r="ER71" i="4"/>
  <c r="ES71" i="4"/>
  <c r="ET71" i="4"/>
  <c r="EU71" i="4"/>
  <c r="EV71" i="4"/>
  <c r="EX71" i="4"/>
  <c r="EY71" i="4"/>
  <c r="EZ71" i="4"/>
  <c r="FA71" i="4"/>
  <c r="FB71" i="4"/>
  <c r="FC71" i="4"/>
  <c r="FD71" i="4"/>
  <c r="FE71" i="4"/>
  <c r="FF71" i="4"/>
  <c r="FG71" i="4"/>
  <c r="FH71" i="4"/>
  <c r="FI71" i="4"/>
  <c r="FJ71" i="4"/>
  <c r="FL71" i="4"/>
  <c r="FM71" i="4"/>
  <c r="FN71" i="4"/>
  <c r="FO71" i="4"/>
  <c r="FQ71" i="4"/>
  <c r="FR71" i="4"/>
  <c r="FS71" i="4"/>
  <c r="FT71" i="4"/>
  <c r="FU71" i="4"/>
  <c r="FV71" i="4"/>
  <c r="FW71" i="4"/>
  <c r="FX71" i="4"/>
  <c r="FY71" i="4"/>
  <c r="FZ71" i="4"/>
  <c r="GA71" i="4"/>
  <c r="GB71" i="4"/>
  <c r="GC71" i="4"/>
  <c r="GD71" i="4"/>
  <c r="GE71" i="4"/>
  <c r="GF71" i="4"/>
  <c r="GG71" i="4"/>
  <c r="GH71" i="4"/>
  <c r="GJ71" i="4"/>
  <c r="GK71" i="4"/>
  <c r="GL71" i="4"/>
  <c r="GM71" i="4"/>
  <c r="GN71" i="4"/>
  <c r="GO71" i="4"/>
  <c r="GP71" i="4"/>
  <c r="GQ71" i="4"/>
  <c r="GR71" i="4"/>
  <c r="GS71" i="4"/>
  <c r="GT71" i="4"/>
  <c r="GU71" i="4"/>
  <c r="GV71" i="4"/>
  <c r="GX71" i="4"/>
  <c r="GY71" i="4"/>
  <c r="GZ71" i="4"/>
  <c r="HA71" i="4"/>
  <c r="HC71" i="4"/>
  <c r="HD71" i="4"/>
  <c r="HE71" i="4"/>
  <c r="HF71" i="4"/>
  <c r="HG71" i="4"/>
  <c r="HH71" i="4"/>
  <c r="HI71" i="4"/>
  <c r="HJ71" i="4"/>
  <c r="HK71" i="4"/>
  <c r="HL71" i="4"/>
  <c r="HM71" i="4"/>
  <c r="HN71" i="4"/>
  <c r="HO71" i="4"/>
  <c r="HQ71" i="4"/>
  <c r="HR71" i="4"/>
  <c r="HS71" i="4"/>
  <c r="HT71" i="4"/>
  <c r="HV71" i="4"/>
  <c r="HW71" i="4"/>
  <c r="HX71" i="4"/>
  <c r="HY71" i="4"/>
  <c r="HZ71" i="4"/>
  <c r="IA71" i="4"/>
  <c r="IB71" i="4"/>
  <c r="IC71" i="4"/>
  <c r="ID71" i="4"/>
  <c r="IE71" i="4"/>
  <c r="IF71" i="4"/>
  <c r="IG71" i="4"/>
  <c r="IH71" i="4"/>
  <c r="IJ71" i="4"/>
  <c r="IK71" i="4"/>
  <c r="IL71" i="4"/>
  <c r="IM71" i="4"/>
  <c r="IO71" i="4"/>
  <c r="IP71" i="4"/>
  <c r="IQ71" i="4"/>
  <c r="IR71" i="4"/>
  <c r="IS71" i="4"/>
  <c r="IT71" i="4"/>
  <c r="IU71" i="4"/>
  <c r="IV71" i="4"/>
  <c r="IW71" i="4"/>
  <c r="IX71" i="4"/>
  <c r="IY71" i="4"/>
  <c r="IZ71" i="4"/>
  <c r="JA71" i="4"/>
  <c r="JB71" i="4"/>
  <c r="JC71" i="4"/>
  <c r="JD71" i="4"/>
  <c r="JE71" i="4"/>
  <c r="JF71" i="4"/>
  <c r="JH71" i="4"/>
  <c r="JI71" i="4"/>
  <c r="JJ71" i="4"/>
  <c r="JK71" i="4"/>
  <c r="JL71" i="4"/>
  <c r="JM71" i="4"/>
  <c r="JN71" i="4"/>
  <c r="JO71" i="4"/>
  <c r="JP71" i="4"/>
  <c r="JQ71" i="4"/>
  <c r="JR71" i="4"/>
  <c r="JS71" i="4"/>
  <c r="JT71" i="4"/>
  <c r="JV71" i="4"/>
  <c r="JW71" i="4"/>
  <c r="JX71" i="4"/>
  <c r="JY71" i="4"/>
  <c r="C72" i="4"/>
  <c r="D72" i="4"/>
  <c r="E72" i="4"/>
  <c r="F72" i="4"/>
  <c r="G72" i="4"/>
  <c r="H72" i="4"/>
  <c r="I72" i="4"/>
  <c r="J72" i="4"/>
  <c r="K72" i="4"/>
  <c r="L72" i="4"/>
  <c r="M72" i="4"/>
  <c r="N72" i="4"/>
  <c r="P72" i="4"/>
  <c r="Q72" i="4"/>
  <c r="R72" i="4"/>
  <c r="S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B72" i="4"/>
  <c r="BC72" i="4"/>
  <c r="BD72" i="4"/>
  <c r="BE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L72" i="4"/>
  <c r="DM72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DZ72" i="4"/>
  <c r="EA72" i="4"/>
  <c r="EB72" i="4"/>
  <c r="EC72" i="4"/>
  <c r="EE72" i="4"/>
  <c r="EF72" i="4"/>
  <c r="EG72" i="4"/>
  <c r="EH72" i="4"/>
  <c r="EI72" i="4"/>
  <c r="EJ72" i="4"/>
  <c r="EK72" i="4"/>
  <c r="EL72" i="4"/>
  <c r="EM72" i="4"/>
  <c r="EN72" i="4"/>
  <c r="EO72" i="4"/>
  <c r="EP72" i="4"/>
  <c r="EQ72" i="4"/>
  <c r="ER72" i="4"/>
  <c r="ES72" i="4"/>
  <c r="ET72" i="4"/>
  <c r="EU72" i="4"/>
  <c r="EV72" i="4"/>
  <c r="EX72" i="4"/>
  <c r="EY72" i="4"/>
  <c r="EZ72" i="4"/>
  <c r="FA72" i="4"/>
  <c r="FB72" i="4"/>
  <c r="FC72" i="4"/>
  <c r="FD72" i="4"/>
  <c r="FE72" i="4"/>
  <c r="FF72" i="4"/>
  <c r="FG72" i="4"/>
  <c r="FH72" i="4"/>
  <c r="FI72" i="4"/>
  <c r="FJ72" i="4"/>
  <c r="FK72" i="4"/>
  <c r="FL72" i="4"/>
  <c r="FM72" i="4"/>
  <c r="FN72" i="4"/>
  <c r="FO72" i="4"/>
  <c r="FQ72" i="4"/>
  <c r="FR72" i="4"/>
  <c r="FS72" i="4"/>
  <c r="FT72" i="4"/>
  <c r="FU72" i="4"/>
  <c r="FV72" i="4"/>
  <c r="FW72" i="4"/>
  <c r="FX72" i="4"/>
  <c r="FY72" i="4"/>
  <c r="FZ72" i="4"/>
  <c r="GA72" i="4"/>
  <c r="GB72" i="4"/>
  <c r="GC72" i="4"/>
  <c r="GD72" i="4"/>
  <c r="GE72" i="4"/>
  <c r="GF72" i="4"/>
  <c r="GG72" i="4"/>
  <c r="GH72" i="4"/>
  <c r="GJ72" i="4"/>
  <c r="GK72" i="4"/>
  <c r="GL72" i="4"/>
  <c r="GM72" i="4"/>
  <c r="GN72" i="4"/>
  <c r="GO72" i="4"/>
  <c r="GP72" i="4"/>
  <c r="GQ72" i="4"/>
  <c r="GR72" i="4"/>
  <c r="GS72" i="4"/>
  <c r="GT72" i="4"/>
  <c r="GU72" i="4"/>
  <c r="GV72" i="4"/>
  <c r="GX72" i="4"/>
  <c r="GY72" i="4"/>
  <c r="GZ72" i="4"/>
  <c r="HA72" i="4"/>
  <c r="HC72" i="4"/>
  <c r="HD72" i="4"/>
  <c r="HE72" i="4"/>
  <c r="HF72" i="4"/>
  <c r="HG72" i="4"/>
  <c r="HH72" i="4"/>
  <c r="HI72" i="4"/>
  <c r="HJ72" i="4"/>
  <c r="HK72" i="4"/>
  <c r="HL72" i="4"/>
  <c r="HM72" i="4"/>
  <c r="HN72" i="4"/>
  <c r="HO72" i="4"/>
  <c r="HP72" i="4"/>
  <c r="HQ72" i="4"/>
  <c r="HR72" i="4"/>
  <c r="HS72" i="4"/>
  <c r="HT72" i="4"/>
  <c r="HV72" i="4"/>
  <c r="HW72" i="4"/>
  <c r="HX72" i="4"/>
  <c r="HY72" i="4"/>
  <c r="HZ72" i="4"/>
  <c r="IA72" i="4"/>
  <c r="IB72" i="4"/>
  <c r="IC72" i="4"/>
  <c r="ID72" i="4"/>
  <c r="IE72" i="4"/>
  <c r="IF72" i="4"/>
  <c r="IG72" i="4"/>
  <c r="IH72" i="4"/>
  <c r="II72" i="4"/>
  <c r="IJ72" i="4"/>
  <c r="IK72" i="4"/>
  <c r="IL72" i="4"/>
  <c r="IM72" i="4"/>
  <c r="IO72" i="4"/>
  <c r="IP72" i="4"/>
  <c r="IQ72" i="4"/>
  <c r="IR72" i="4"/>
  <c r="IS72" i="4"/>
  <c r="IT72" i="4"/>
  <c r="IU72" i="4"/>
  <c r="IV72" i="4"/>
  <c r="IW72" i="4"/>
  <c r="IX72" i="4"/>
  <c r="IY72" i="4"/>
  <c r="IZ72" i="4"/>
  <c r="JA72" i="4"/>
  <c r="JC72" i="4"/>
  <c r="JD72" i="4"/>
  <c r="JE72" i="4"/>
  <c r="JF72" i="4"/>
  <c r="JH72" i="4"/>
  <c r="JI72" i="4"/>
  <c r="JJ72" i="4"/>
  <c r="JK72" i="4"/>
  <c r="JL72" i="4"/>
  <c r="JM72" i="4"/>
  <c r="JN72" i="4"/>
  <c r="JO72" i="4"/>
  <c r="JP72" i="4"/>
  <c r="JQ72" i="4"/>
  <c r="JR72" i="4"/>
  <c r="JS72" i="4"/>
  <c r="JT72" i="4"/>
  <c r="JU72" i="4"/>
  <c r="JV72" i="4"/>
  <c r="JW72" i="4"/>
  <c r="JX72" i="4"/>
  <c r="JY72" i="4"/>
  <c r="C73" i="4"/>
  <c r="D73" i="4"/>
  <c r="E73" i="4"/>
  <c r="F73" i="4"/>
  <c r="G73" i="4"/>
  <c r="H73" i="4"/>
  <c r="I73" i="4"/>
  <c r="J73" i="4"/>
  <c r="K73" i="4"/>
  <c r="L73" i="4"/>
  <c r="M73" i="4"/>
  <c r="N73" i="4"/>
  <c r="P73" i="4"/>
  <c r="Q73" i="4"/>
  <c r="R73" i="4"/>
  <c r="S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I73" i="4"/>
  <c r="AJ73" i="4"/>
  <c r="AK73" i="4"/>
  <c r="AL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B73" i="4"/>
  <c r="BC73" i="4"/>
  <c r="BD73" i="4"/>
  <c r="BE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U73" i="4"/>
  <c r="BV73" i="4"/>
  <c r="BW73" i="4"/>
  <c r="BX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G73" i="4"/>
  <c r="DH73" i="4"/>
  <c r="DI73" i="4"/>
  <c r="DJ73" i="4"/>
  <c r="DL73" i="4"/>
  <c r="DM73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DZ73" i="4"/>
  <c r="EA73" i="4"/>
  <c r="EB73" i="4"/>
  <c r="EC73" i="4"/>
  <c r="EE73" i="4"/>
  <c r="EF73" i="4"/>
  <c r="EG73" i="4"/>
  <c r="EH73" i="4"/>
  <c r="EI73" i="4"/>
  <c r="EJ73" i="4"/>
  <c r="EK73" i="4"/>
  <c r="EL73" i="4"/>
  <c r="EM73" i="4"/>
  <c r="EN73" i="4"/>
  <c r="EO73" i="4"/>
  <c r="EP73" i="4"/>
  <c r="EQ73" i="4"/>
  <c r="ES73" i="4"/>
  <c r="ET73" i="4"/>
  <c r="EU73" i="4"/>
  <c r="EV73" i="4"/>
  <c r="EX73" i="4"/>
  <c r="EY73" i="4"/>
  <c r="EZ73" i="4"/>
  <c r="FA73" i="4"/>
  <c r="FB73" i="4"/>
  <c r="FC73" i="4"/>
  <c r="FD73" i="4"/>
  <c r="FE73" i="4"/>
  <c r="FF73" i="4"/>
  <c r="FG73" i="4"/>
  <c r="FH73" i="4"/>
  <c r="FI73" i="4"/>
  <c r="FJ73" i="4"/>
  <c r="FK73" i="4"/>
  <c r="FL73" i="4"/>
  <c r="FM73" i="4"/>
  <c r="FN73" i="4"/>
  <c r="FO73" i="4"/>
  <c r="FQ73" i="4"/>
  <c r="FR73" i="4"/>
  <c r="FS73" i="4"/>
  <c r="FT73" i="4"/>
  <c r="FU73" i="4"/>
  <c r="FV73" i="4"/>
  <c r="FW73" i="4"/>
  <c r="FX73" i="4"/>
  <c r="FY73" i="4"/>
  <c r="FZ73" i="4"/>
  <c r="GA73" i="4"/>
  <c r="GB73" i="4"/>
  <c r="GC73" i="4"/>
  <c r="GE73" i="4"/>
  <c r="GF73" i="4"/>
  <c r="GG73" i="4"/>
  <c r="GH73" i="4"/>
  <c r="GJ73" i="4"/>
  <c r="GK73" i="4"/>
  <c r="GL73" i="4"/>
  <c r="GM73" i="4"/>
  <c r="GN73" i="4"/>
  <c r="GO73" i="4"/>
  <c r="GP73" i="4"/>
  <c r="GQ73" i="4"/>
  <c r="GR73" i="4"/>
  <c r="GS73" i="4"/>
  <c r="GT73" i="4"/>
  <c r="GU73" i="4"/>
  <c r="GV73" i="4"/>
  <c r="GX73" i="4"/>
  <c r="GY73" i="4"/>
  <c r="GZ73" i="4"/>
  <c r="HA73" i="4"/>
  <c r="HC73" i="4"/>
  <c r="HD73" i="4"/>
  <c r="HE73" i="4"/>
  <c r="HF73" i="4"/>
  <c r="HG73" i="4"/>
  <c r="HH73" i="4"/>
  <c r="HI73" i="4"/>
  <c r="HJ73" i="4"/>
  <c r="HK73" i="4"/>
  <c r="HL73" i="4"/>
  <c r="HM73" i="4"/>
  <c r="HN73" i="4"/>
  <c r="HO73" i="4"/>
  <c r="HQ73" i="4"/>
  <c r="HR73" i="4"/>
  <c r="HS73" i="4"/>
  <c r="HT73" i="4"/>
  <c r="HV73" i="4"/>
  <c r="HW73" i="4"/>
  <c r="HX73" i="4"/>
  <c r="HY73" i="4"/>
  <c r="HZ73" i="4"/>
  <c r="IA73" i="4"/>
  <c r="IB73" i="4"/>
  <c r="IC73" i="4"/>
  <c r="ID73" i="4"/>
  <c r="IE73" i="4"/>
  <c r="IF73" i="4"/>
  <c r="IG73" i="4"/>
  <c r="IH73" i="4"/>
  <c r="II73" i="4"/>
  <c r="IJ73" i="4"/>
  <c r="IK73" i="4"/>
  <c r="IL73" i="4"/>
  <c r="IM73" i="4"/>
  <c r="IO73" i="4"/>
  <c r="IP73" i="4"/>
  <c r="IQ73" i="4"/>
  <c r="IR73" i="4"/>
  <c r="IS73" i="4"/>
  <c r="IT73" i="4"/>
  <c r="IU73" i="4"/>
  <c r="IV73" i="4"/>
  <c r="IW73" i="4"/>
  <c r="IX73" i="4"/>
  <c r="IY73" i="4"/>
  <c r="IZ73" i="4"/>
  <c r="JA73" i="4"/>
  <c r="JC73" i="4"/>
  <c r="JD73" i="4"/>
  <c r="JE73" i="4"/>
  <c r="JF73" i="4"/>
  <c r="JH73" i="4"/>
  <c r="JI73" i="4"/>
  <c r="JJ73" i="4"/>
  <c r="JK73" i="4"/>
  <c r="JL73" i="4"/>
  <c r="JM73" i="4"/>
  <c r="JN73" i="4"/>
  <c r="JO73" i="4"/>
  <c r="JP73" i="4"/>
  <c r="JQ73" i="4"/>
  <c r="JR73" i="4"/>
  <c r="JS73" i="4"/>
  <c r="JT73" i="4"/>
  <c r="JU73" i="4"/>
  <c r="JV73" i="4"/>
  <c r="JW73" i="4"/>
  <c r="JX73" i="4"/>
  <c r="JY73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G44" i="4"/>
  <c r="DH44" i="4"/>
  <c r="DI44" i="4"/>
  <c r="DJ44" i="4"/>
  <c r="DL44" i="4"/>
  <c r="DM44" i="4"/>
  <c r="DN44" i="4"/>
  <c r="DO44" i="4"/>
  <c r="DP44" i="4"/>
  <c r="DQ44" i="4"/>
  <c r="DR44" i="4"/>
  <c r="DS44" i="4"/>
  <c r="DT44" i="4"/>
  <c r="DU44" i="4"/>
  <c r="DV44" i="4"/>
  <c r="DW44" i="4"/>
  <c r="DX44" i="4"/>
  <c r="DY44" i="4"/>
  <c r="DZ44" i="4"/>
  <c r="EA44" i="4"/>
  <c r="EB44" i="4"/>
  <c r="EC44" i="4"/>
  <c r="EE44" i="4"/>
  <c r="EF44" i="4"/>
  <c r="EG44" i="4"/>
  <c r="EH44" i="4"/>
  <c r="EI44" i="4"/>
  <c r="EJ44" i="4"/>
  <c r="EK44" i="4"/>
  <c r="EL44" i="4"/>
  <c r="EM44" i="4"/>
  <c r="EN44" i="4"/>
  <c r="EO44" i="4"/>
  <c r="EP44" i="4"/>
  <c r="EQ44" i="4"/>
  <c r="ER44" i="4"/>
  <c r="ES44" i="4"/>
  <c r="ET44" i="4"/>
  <c r="EU44" i="4"/>
  <c r="EV44" i="4"/>
  <c r="EX44" i="4"/>
  <c r="EY44" i="4"/>
  <c r="EZ44" i="4"/>
  <c r="FA44" i="4"/>
  <c r="FB44" i="4"/>
  <c r="FC44" i="4"/>
  <c r="FD44" i="4"/>
  <c r="FE44" i="4"/>
  <c r="FF44" i="4"/>
  <c r="FG44" i="4"/>
  <c r="FH44" i="4"/>
  <c r="FI44" i="4"/>
  <c r="FJ44" i="4"/>
  <c r="FK44" i="4"/>
  <c r="FL44" i="4"/>
  <c r="FM44" i="4"/>
  <c r="FN44" i="4"/>
  <c r="FO44" i="4"/>
  <c r="FQ44" i="4"/>
  <c r="FR44" i="4"/>
  <c r="FS44" i="4"/>
  <c r="FT44" i="4"/>
  <c r="FU44" i="4"/>
  <c r="FV44" i="4"/>
  <c r="FW44" i="4"/>
  <c r="FX44" i="4"/>
  <c r="FY44" i="4"/>
  <c r="FZ44" i="4"/>
  <c r="GA44" i="4"/>
  <c r="GB44" i="4"/>
  <c r="GC44" i="4"/>
  <c r="GD44" i="4"/>
  <c r="GE44" i="4"/>
  <c r="GF44" i="4"/>
  <c r="GG44" i="4"/>
  <c r="GH44" i="4"/>
  <c r="GJ44" i="4"/>
  <c r="GK44" i="4"/>
  <c r="GL44" i="4"/>
  <c r="GM44" i="4"/>
  <c r="GN44" i="4"/>
  <c r="GO44" i="4"/>
  <c r="GP44" i="4"/>
  <c r="GQ44" i="4"/>
  <c r="GR44" i="4"/>
  <c r="GS44" i="4"/>
  <c r="GT44" i="4"/>
  <c r="GU44" i="4"/>
  <c r="GV44" i="4"/>
  <c r="GW44" i="4"/>
  <c r="GX44" i="4"/>
  <c r="GY44" i="4"/>
  <c r="GZ44" i="4"/>
  <c r="HA44" i="4"/>
  <c r="HC44" i="4"/>
  <c r="HD44" i="4"/>
  <c r="HE44" i="4"/>
  <c r="HF44" i="4"/>
  <c r="HG44" i="4"/>
  <c r="HH44" i="4"/>
  <c r="HI44" i="4"/>
  <c r="HJ44" i="4"/>
  <c r="HK44" i="4"/>
  <c r="HL44" i="4"/>
  <c r="HM44" i="4"/>
  <c r="HN44" i="4"/>
  <c r="HO44" i="4"/>
  <c r="HP44" i="4"/>
  <c r="HQ44" i="4"/>
  <c r="HR44" i="4"/>
  <c r="HS44" i="4"/>
  <c r="HT44" i="4"/>
  <c r="HV44" i="4"/>
  <c r="HW44" i="4"/>
  <c r="HX44" i="4"/>
  <c r="HY44" i="4"/>
  <c r="HZ44" i="4"/>
  <c r="IA44" i="4"/>
  <c r="IB44" i="4"/>
  <c r="IC44" i="4"/>
  <c r="ID44" i="4"/>
  <c r="IE44" i="4"/>
  <c r="IF44" i="4"/>
  <c r="IG44" i="4"/>
  <c r="IH44" i="4"/>
  <c r="II44" i="4"/>
  <c r="IJ44" i="4"/>
  <c r="IK44" i="4"/>
  <c r="IL44" i="4"/>
  <c r="IM44" i="4"/>
  <c r="IO44" i="4"/>
  <c r="IP44" i="4"/>
  <c r="IQ44" i="4"/>
  <c r="IR44" i="4"/>
  <c r="IS44" i="4"/>
  <c r="IT44" i="4"/>
  <c r="IU44" i="4"/>
  <c r="IV44" i="4"/>
  <c r="IW44" i="4"/>
  <c r="IX44" i="4"/>
  <c r="IY44" i="4"/>
  <c r="IZ44" i="4"/>
  <c r="JA44" i="4"/>
  <c r="JC44" i="4"/>
  <c r="JD44" i="4"/>
  <c r="JE44" i="4"/>
  <c r="JF44" i="4"/>
  <c r="JH44" i="4"/>
  <c r="JI44" i="4"/>
  <c r="JJ44" i="4"/>
  <c r="JK44" i="4"/>
  <c r="JL44" i="4"/>
  <c r="JM44" i="4"/>
  <c r="JN44" i="4"/>
  <c r="JO44" i="4"/>
  <c r="JP44" i="4"/>
  <c r="JQ44" i="4"/>
  <c r="JR44" i="4"/>
  <c r="JS44" i="4"/>
  <c r="JT44" i="4"/>
  <c r="JU44" i="4"/>
  <c r="JV44" i="4"/>
  <c r="JW44" i="4"/>
  <c r="JX44" i="4"/>
  <c r="JY44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I45" i="4"/>
  <c r="AJ45" i="4"/>
  <c r="AK45" i="4"/>
  <c r="AL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U45" i="4"/>
  <c r="BV45" i="4"/>
  <c r="BW45" i="4"/>
  <c r="BX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N45" i="4"/>
  <c r="CO45" i="4"/>
  <c r="CP45" i="4"/>
  <c r="CQ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G45" i="4"/>
  <c r="DH45" i="4"/>
  <c r="DI45" i="4"/>
  <c r="DJ45" i="4"/>
  <c r="DL45" i="4"/>
  <c r="DM45" i="4"/>
  <c r="DN45" i="4"/>
  <c r="DO45" i="4"/>
  <c r="DP45" i="4"/>
  <c r="DQ45" i="4"/>
  <c r="DR45" i="4"/>
  <c r="DS45" i="4"/>
  <c r="DT45" i="4"/>
  <c r="DU45" i="4"/>
  <c r="DV45" i="4"/>
  <c r="DW45" i="4"/>
  <c r="DX45" i="4"/>
  <c r="DY45" i="4"/>
  <c r="DZ45" i="4"/>
  <c r="EA45" i="4"/>
  <c r="EB45" i="4"/>
  <c r="EC45" i="4"/>
  <c r="EE45" i="4"/>
  <c r="EF45" i="4"/>
  <c r="EG45" i="4"/>
  <c r="EH45" i="4"/>
  <c r="EI45" i="4"/>
  <c r="EJ45" i="4"/>
  <c r="EK45" i="4"/>
  <c r="EL45" i="4"/>
  <c r="EM45" i="4"/>
  <c r="EN45" i="4"/>
  <c r="EO45" i="4"/>
  <c r="EP45" i="4"/>
  <c r="EQ45" i="4"/>
  <c r="ES45" i="4"/>
  <c r="ET45" i="4"/>
  <c r="EU45" i="4"/>
  <c r="EV45" i="4"/>
  <c r="EX45" i="4"/>
  <c r="EY45" i="4"/>
  <c r="EZ45" i="4"/>
  <c r="FA45" i="4"/>
  <c r="FB45" i="4"/>
  <c r="FC45" i="4"/>
  <c r="FD45" i="4"/>
  <c r="FE45" i="4"/>
  <c r="FF45" i="4"/>
  <c r="FG45" i="4"/>
  <c r="FH45" i="4"/>
  <c r="FI45" i="4"/>
  <c r="FJ45" i="4"/>
  <c r="FK45" i="4"/>
  <c r="FL45" i="4"/>
  <c r="FM45" i="4"/>
  <c r="FN45" i="4"/>
  <c r="FO45" i="4"/>
  <c r="FQ45" i="4"/>
  <c r="FR45" i="4"/>
  <c r="FS45" i="4"/>
  <c r="FT45" i="4"/>
  <c r="FU45" i="4"/>
  <c r="FV45" i="4"/>
  <c r="FW45" i="4"/>
  <c r="FX45" i="4"/>
  <c r="FY45" i="4"/>
  <c r="FZ45" i="4"/>
  <c r="GA45" i="4"/>
  <c r="GB45" i="4"/>
  <c r="GC45" i="4"/>
  <c r="GE45" i="4"/>
  <c r="GF45" i="4"/>
  <c r="GG45" i="4"/>
  <c r="GH45" i="4"/>
  <c r="GJ45" i="4"/>
  <c r="GK45" i="4"/>
  <c r="GL45" i="4"/>
  <c r="GM45" i="4"/>
  <c r="GN45" i="4"/>
  <c r="GO45" i="4"/>
  <c r="GP45" i="4"/>
  <c r="GQ45" i="4"/>
  <c r="GR45" i="4"/>
  <c r="GS45" i="4"/>
  <c r="GT45" i="4"/>
  <c r="GU45" i="4"/>
  <c r="GV45" i="4"/>
  <c r="GW45" i="4"/>
  <c r="GX45" i="4"/>
  <c r="GY45" i="4"/>
  <c r="GZ45" i="4"/>
  <c r="HA45" i="4"/>
  <c r="HC45" i="4"/>
  <c r="HD45" i="4"/>
  <c r="HE45" i="4"/>
  <c r="HF45" i="4"/>
  <c r="HG45" i="4"/>
  <c r="HH45" i="4"/>
  <c r="HI45" i="4"/>
  <c r="HJ45" i="4"/>
  <c r="HK45" i="4"/>
  <c r="HL45" i="4"/>
  <c r="HM45" i="4"/>
  <c r="HN45" i="4"/>
  <c r="HO45" i="4"/>
  <c r="HQ45" i="4"/>
  <c r="HR45" i="4"/>
  <c r="HS45" i="4"/>
  <c r="HT45" i="4"/>
  <c r="HV45" i="4"/>
  <c r="HW45" i="4"/>
  <c r="HX45" i="4"/>
  <c r="HY45" i="4"/>
  <c r="HZ45" i="4"/>
  <c r="IA45" i="4"/>
  <c r="IB45" i="4"/>
  <c r="IC45" i="4"/>
  <c r="ID45" i="4"/>
  <c r="IE45" i="4"/>
  <c r="IF45" i="4"/>
  <c r="IG45" i="4"/>
  <c r="IH45" i="4"/>
  <c r="IJ45" i="4"/>
  <c r="IK45" i="4"/>
  <c r="IL45" i="4"/>
  <c r="IM45" i="4"/>
  <c r="IO45" i="4"/>
  <c r="IP45" i="4"/>
  <c r="IQ45" i="4"/>
  <c r="IR45" i="4"/>
  <c r="IS45" i="4"/>
  <c r="IT45" i="4"/>
  <c r="IU45" i="4"/>
  <c r="IV45" i="4"/>
  <c r="IW45" i="4"/>
  <c r="IX45" i="4"/>
  <c r="IY45" i="4"/>
  <c r="IZ45" i="4"/>
  <c r="JA45" i="4"/>
  <c r="JC45" i="4"/>
  <c r="JD45" i="4"/>
  <c r="JE45" i="4"/>
  <c r="JF45" i="4"/>
  <c r="JH45" i="4"/>
  <c r="JI45" i="4"/>
  <c r="JJ45" i="4"/>
  <c r="JK45" i="4"/>
  <c r="JL45" i="4"/>
  <c r="JM45" i="4"/>
  <c r="JN45" i="4"/>
  <c r="JO45" i="4"/>
  <c r="JP45" i="4"/>
  <c r="JQ45" i="4"/>
  <c r="JR45" i="4"/>
  <c r="JS45" i="4"/>
  <c r="JT45" i="4"/>
  <c r="JU45" i="4"/>
  <c r="JV45" i="4"/>
  <c r="JW45" i="4"/>
  <c r="JX45" i="4"/>
  <c r="JY45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L46" i="4"/>
  <c r="DM46" i="4"/>
  <c r="DN46" i="4"/>
  <c r="DO46" i="4"/>
  <c r="DP46" i="4"/>
  <c r="DQ46" i="4"/>
  <c r="DR46" i="4"/>
  <c r="DS46" i="4"/>
  <c r="DT46" i="4"/>
  <c r="DU46" i="4"/>
  <c r="DV46" i="4"/>
  <c r="DW46" i="4"/>
  <c r="DX46" i="4"/>
  <c r="DZ46" i="4"/>
  <c r="EA46" i="4"/>
  <c r="EB46" i="4"/>
  <c r="EC46" i="4"/>
  <c r="EE46" i="4"/>
  <c r="EF46" i="4"/>
  <c r="EG46" i="4"/>
  <c r="EH46" i="4"/>
  <c r="EI46" i="4"/>
  <c r="EJ46" i="4"/>
  <c r="EK46" i="4"/>
  <c r="EL46" i="4"/>
  <c r="EM46" i="4"/>
  <c r="EN46" i="4"/>
  <c r="EO46" i="4"/>
  <c r="EP46" i="4"/>
  <c r="EQ46" i="4"/>
  <c r="ER46" i="4"/>
  <c r="ES46" i="4"/>
  <c r="ET46" i="4"/>
  <c r="EU46" i="4"/>
  <c r="EV46" i="4"/>
  <c r="EX46" i="4"/>
  <c r="EY46" i="4"/>
  <c r="EZ46" i="4"/>
  <c r="FA46" i="4"/>
  <c r="FB46" i="4"/>
  <c r="FC46" i="4"/>
  <c r="FD46" i="4"/>
  <c r="FE46" i="4"/>
  <c r="FF46" i="4"/>
  <c r="FG46" i="4"/>
  <c r="FH46" i="4"/>
  <c r="FI46" i="4"/>
  <c r="FJ46" i="4"/>
  <c r="FK46" i="4"/>
  <c r="FL46" i="4"/>
  <c r="FM46" i="4"/>
  <c r="FN46" i="4"/>
  <c r="FO46" i="4"/>
  <c r="FQ46" i="4"/>
  <c r="FR46" i="4"/>
  <c r="FS46" i="4"/>
  <c r="FT46" i="4"/>
  <c r="FU46" i="4"/>
  <c r="FV46" i="4"/>
  <c r="FW46" i="4"/>
  <c r="FX46" i="4"/>
  <c r="FY46" i="4"/>
  <c r="FZ46" i="4"/>
  <c r="GA46" i="4"/>
  <c r="GB46" i="4"/>
  <c r="GC46" i="4"/>
  <c r="GD46" i="4"/>
  <c r="GE46" i="4"/>
  <c r="GF46" i="4"/>
  <c r="GG46" i="4"/>
  <c r="GH46" i="4"/>
  <c r="GJ46" i="4"/>
  <c r="GK46" i="4"/>
  <c r="GL46" i="4"/>
  <c r="GM46" i="4"/>
  <c r="GN46" i="4"/>
  <c r="GO46" i="4"/>
  <c r="GP46" i="4"/>
  <c r="GQ46" i="4"/>
  <c r="GR46" i="4"/>
  <c r="GS46" i="4"/>
  <c r="GT46" i="4"/>
  <c r="GU46" i="4"/>
  <c r="GV46" i="4"/>
  <c r="GW46" i="4"/>
  <c r="GX46" i="4"/>
  <c r="GY46" i="4"/>
  <c r="GZ46" i="4"/>
  <c r="HA46" i="4"/>
  <c r="HC46" i="4"/>
  <c r="HD46" i="4"/>
  <c r="HE46" i="4"/>
  <c r="HF46" i="4"/>
  <c r="HG46" i="4"/>
  <c r="HH46" i="4"/>
  <c r="HI46" i="4"/>
  <c r="HJ46" i="4"/>
  <c r="HK46" i="4"/>
  <c r="HL46" i="4"/>
  <c r="HM46" i="4"/>
  <c r="HN46" i="4"/>
  <c r="HO46" i="4"/>
  <c r="HP46" i="4"/>
  <c r="HQ46" i="4"/>
  <c r="HR46" i="4"/>
  <c r="HS46" i="4"/>
  <c r="HT46" i="4"/>
  <c r="HV46" i="4"/>
  <c r="HW46" i="4"/>
  <c r="HX46" i="4"/>
  <c r="HY46" i="4"/>
  <c r="HZ46" i="4"/>
  <c r="IA46" i="4"/>
  <c r="IB46" i="4"/>
  <c r="IC46" i="4"/>
  <c r="ID46" i="4"/>
  <c r="IE46" i="4"/>
  <c r="IF46" i="4"/>
  <c r="IG46" i="4"/>
  <c r="IH46" i="4"/>
  <c r="II46" i="4"/>
  <c r="IJ46" i="4"/>
  <c r="IK46" i="4"/>
  <c r="IL46" i="4"/>
  <c r="IM46" i="4"/>
  <c r="IO46" i="4"/>
  <c r="IP46" i="4"/>
  <c r="IQ46" i="4"/>
  <c r="IR46" i="4"/>
  <c r="IS46" i="4"/>
  <c r="IT46" i="4"/>
  <c r="IU46" i="4"/>
  <c r="IV46" i="4"/>
  <c r="IW46" i="4"/>
  <c r="IX46" i="4"/>
  <c r="IY46" i="4"/>
  <c r="IZ46" i="4"/>
  <c r="JA46" i="4"/>
  <c r="JB46" i="4"/>
  <c r="JC46" i="4"/>
  <c r="JD46" i="4"/>
  <c r="JE46" i="4"/>
  <c r="JF46" i="4"/>
  <c r="JH46" i="4"/>
  <c r="JI46" i="4"/>
  <c r="JJ46" i="4"/>
  <c r="JK46" i="4"/>
  <c r="JL46" i="4"/>
  <c r="JM46" i="4"/>
  <c r="JN46" i="4"/>
  <c r="JO46" i="4"/>
  <c r="JP46" i="4"/>
  <c r="JQ46" i="4"/>
  <c r="JR46" i="4"/>
  <c r="JS46" i="4"/>
  <c r="JT46" i="4"/>
  <c r="JV46" i="4"/>
  <c r="JW46" i="4"/>
  <c r="JX46" i="4"/>
  <c r="JY46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B47" i="4"/>
  <c r="BC47" i="4"/>
  <c r="BD47" i="4"/>
  <c r="BE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U47" i="4"/>
  <c r="BV47" i="4"/>
  <c r="BW47" i="4"/>
  <c r="BX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N47" i="4"/>
  <c r="CO47" i="4"/>
  <c r="CP47" i="4"/>
  <c r="CQ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L47" i="4"/>
  <c r="DM47" i="4"/>
  <c r="DN47" i="4"/>
  <c r="DO47" i="4"/>
  <c r="DP47" i="4"/>
  <c r="DQ47" i="4"/>
  <c r="DR47" i="4"/>
  <c r="DS47" i="4"/>
  <c r="DT47" i="4"/>
  <c r="DU47" i="4"/>
  <c r="DV47" i="4"/>
  <c r="DW47" i="4"/>
  <c r="DX47" i="4"/>
  <c r="DZ47" i="4"/>
  <c r="EA47" i="4"/>
  <c r="EB47" i="4"/>
  <c r="EC47" i="4"/>
  <c r="EE47" i="4"/>
  <c r="EF47" i="4"/>
  <c r="EG47" i="4"/>
  <c r="EH47" i="4"/>
  <c r="EI47" i="4"/>
  <c r="EJ47" i="4"/>
  <c r="EK47" i="4"/>
  <c r="EL47" i="4"/>
  <c r="EM47" i="4"/>
  <c r="EN47" i="4"/>
  <c r="EO47" i="4"/>
  <c r="EP47" i="4"/>
  <c r="EQ47" i="4"/>
  <c r="ER47" i="4"/>
  <c r="ES47" i="4"/>
  <c r="ET47" i="4"/>
  <c r="EU47" i="4"/>
  <c r="EV47" i="4"/>
  <c r="EX47" i="4"/>
  <c r="EY47" i="4"/>
  <c r="EZ47" i="4"/>
  <c r="FA47" i="4"/>
  <c r="FB47" i="4"/>
  <c r="FC47" i="4"/>
  <c r="FD47" i="4"/>
  <c r="FE47" i="4"/>
  <c r="FF47" i="4"/>
  <c r="FG47" i="4"/>
  <c r="FH47" i="4"/>
  <c r="FI47" i="4"/>
  <c r="FJ47" i="4"/>
  <c r="FL47" i="4"/>
  <c r="FM47" i="4"/>
  <c r="FN47" i="4"/>
  <c r="FO47" i="4"/>
  <c r="FQ47" i="4"/>
  <c r="FR47" i="4"/>
  <c r="FS47" i="4"/>
  <c r="FT47" i="4"/>
  <c r="FU47" i="4"/>
  <c r="FV47" i="4"/>
  <c r="FW47" i="4"/>
  <c r="FX47" i="4"/>
  <c r="FY47" i="4"/>
  <c r="FZ47" i="4"/>
  <c r="GA47" i="4"/>
  <c r="GB47" i="4"/>
  <c r="GC47" i="4"/>
  <c r="GD47" i="4"/>
  <c r="GE47" i="4"/>
  <c r="GF47" i="4"/>
  <c r="GG47" i="4"/>
  <c r="GH47" i="4"/>
  <c r="GJ47" i="4"/>
  <c r="GK47" i="4"/>
  <c r="GL47" i="4"/>
  <c r="GM47" i="4"/>
  <c r="GN47" i="4"/>
  <c r="GO47" i="4"/>
  <c r="GP47" i="4"/>
  <c r="GQ47" i="4"/>
  <c r="GR47" i="4"/>
  <c r="GS47" i="4"/>
  <c r="GT47" i="4"/>
  <c r="GU47" i="4"/>
  <c r="GV47" i="4"/>
  <c r="GX47" i="4"/>
  <c r="GY47" i="4"/>
  <c r="GZ47" i="4"/>
  <c r="HA47" i="4"/>
  <c r="HC47" i="4"/>
  <c r="HD47" i="4"/>
  <c r="HE47" i="4"/>
  <c r="HF47" i="4"/>
  <c r="HG47" i="4"/>
  <c r="HH47" i="4"/>
  <c r="HI47" i="4"/>
  <c r="HJ47" i="4"/>
  <c r="HK47" i="4"/>
  <c r="HL47" i="4"/>
  <c r="HM47" i="4"/>
  <c r="HN47" i="4"/>
  <c r="HO47" i="4"/>
  <c r="HQ47" i="4"/>
  <c r="HR47" i="4"/>
  <c r="HS47" i="4"/>
  <c r="HT47" i="4"/>
  <c r="HV47" i="4"/>
  <c r="HW47" i="4"/>
  <c r="HX47" i="4"/>
  <c r="HY47" i="4"/>
  <c r="HZ47" i="4"/>
  <c r="IA47" i="4"/>
  <c r="IB47" i="4"/>
  <c r="IC47" i="4"/>
  <c r="ID47" i="4"/>
  <c r="IE47" i="4"/>
  <c r="IF47" i="4"/>
  <c r="IG47" i="4"/>
  <c r="IH47" i="4"/>
  <c r="IJ47" i="4"/>
  <c r="IK47" i="4"/>
  <c r="IL47" i="4"/>
  <c r="IM47" i="4"/>
  <c r="IO47" i="4"/>
  <c r="IP47" i="4"/>
  <c r="IQ47" i="4"/>
  <c r="IR47" i="4"/>
  <c r="IS47" i="4"/>
  <c r="IT47" i="4"/>
  <c r="IU47" i="4"/>
  <c r="IV47" i="4"/>
  <c r="IW47" i="4"/>
  <c r="IX47" i="4"/>
  <c r="IY47" i="4"/>
  <c r="IZ47" i="4"/>
  <c r="JA47" i="4"/>
  <c r="JB47" i="4"/>
  <c r="JC47" i="4"/>
  <c r="JD47" i="4"/>
  <c r="JE47" i="4"/>
  <c r="JF47" i="4"/>
  <c r="JH47" i="4"/>
  <c r="JI47" i="4"/>
  <c r="JJ47" i="4"/>
  <c r="JK47" i="4"/>
  <c r="JL47" i="4"/>
  <c r="JM47" i="4"/>
  <c r="JN47" i="4"/>
  <c r="JO47" i="4"/>
  <c r="JP47" i="4"/>
  <c r="JQ47" i="4"/>
  <c r="JR47" i="4"/>
  <c r="JS47" i="4"/>
  <c r="JT47" i="4"/>
  <c r="JV47" i="4"/>
  <c r="JW47" i="4"/>
  <c r="JX47" i="4"/>
  <c r="JY47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L48" i="4"/>
  <c r="DM48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DZ48" i="4"/>
  <c r="EA48" i="4"/>
  <c r="EB48" i="4"/>
  <c r="EC48" i="4"/>
  <c r="EE48" i="4"/>
  <c r="EF48" i="4"/>
  <c r="EG48" i="4"/>
  <c r="EH48" i="4"/>
  <c r="EI48" i="4"/>
  <c r="EJ48" i="4"/>
  <c r="EK48" i="4"/>
  <c r="EL48" i="4"/>
  <c r="EM48" i="4"/>
  <c r="EN48" i="4"/>
  <c r="EO48" i="4"/>
  <c r="EP48" i="4"/>
  <c r="EQ48" i="4"/>
  <c r="ER48" i="4"/>
  <c r="ES48" i="4"/>
  <c r="ET48" i="4"/>
  <c r="EU48" i="4"/>
  <c r="EV48" i="4"/>
  <c r="EX48" i="4"/>
  <c r="EY48" i="4"/>
  <c r="EZ48" i="4"/>
  <c r="FA48" i="4"/>
  <c r="FB48" i="4"/>
  <c r="FC48" i="4"/>
  <c r="FD48" i="4"/>
  <c r="FE48" i="4"/>
  <c r="FF48" i="4"/>
  <c r="FG48" i="4"/>
  <c r="FH48" i="4"/>
  <c r="FI48" i="4"/>
  <c r="FJ48" i="4"/>
  <c r="FK48" i="4"/>
  <c r="FL48" i="4"/>
  <c r="FM48" i="4"/>
  <c r="FN48" i="4"/>
  <c r="FO48" i="4"/>
  <c r="FQ48" i="4"/>
  <c r="FR48" i="4"/>
  <c r="FS48" i="4"/>
  <c r="FT48" i="4"/>
  <c r="FU48" i="4"/>
  <c r="FV48" i="4"/>
  <c r="FW48" i="4"/>
  <c r="FX48" i="4"/>
  <c r="FY48" i="4"/>
  <c r="FZ48" i="4"/>
  <c r="GA48" i="4"/>
  <c r="GB48" i="4"/>
  <c r="GC48" i="4"/>
  <c r="GD48" i="4"/>
  <c r="GE48" i="4"/>
  <c r="GF48" i="4"/>
  <c r="GG48" i="4"/>
  <c r="GH48" i="4"/>
  <c r="GJ48" i="4"/>
  <c r="GK48" i="4"/>
  <c r="GL48" i="4"/>
  <c r="GM48" i="4"/>
  <c r="GN48" i="4"/>
  <c r="GO48" i="4"/>
  <c r="GP48" i="4"/>
  <c r="GQ48" i="4"/>
  <c r="GR48" i="4"/>
  <c r="GS48" i="4"/>
  <c r="GT48" i="4"/>
  <c r="GU48" i="4"/>
  <c r="GV48" i="4"/>
  <c r="GX48" i="4"/>
  <c r="GY48" i="4"/>
  <c r="GZ48" i="4"/>
  <c r="HA48" i="4"/>
  <c r="HC48" i="4"/>
  <c r="HD48" i="4"/>
  <c r="HE48" i="4"/>
  <c r="HF48" i="4"/>
  <c r="HG48" i="4"/>
  <c r="HH48" i="4"/>
  <c r="HI48" i="4"/>
  <c r="HJ48" i="4"/>
  <c r="HK48" i="4"/>
  <c r="HL48" i="4"/>
  <c r="HM48" i="4"/>
  <c r="HN48" i="4"/>
  <c r="HO48" i="4"/>
  <c r="HP48" i="4"/>
  <c r="HQ48" i="4"/>
  <c r="HR48" i="4"/>
  <c r="HS48" i="4"/>
  <c r="HT48" i="4"/>
  <c r="HV48" i="4"/>
  <c r="HW48" i="4"/>
  <c r="HX48" i="4"/>
  <c r="HY48" i="4"/>
  <c r="HZ48" i="4"/>
  <c r="IA48" i="4"/>
  <c r="IB48" i="4"/>
  <c r="IC48" i="4"/>
  <c r="ID48" i="4"/>
  <c r="IE48" i="4"/>
  <c r="IF48" i="4"/>
  <c r="IG48" i="4"/>
  <c r="IH48" i="4"/>
  <c r="II48" i="4"/>
  <c r="IJ48" i="4"/>
  <c r="IK48" i="4"/>
  <c r="IL48" i="4"/>
  <c r="IM48" i="4"/>
  <c r="IO48" i="4"/>
  <c r="IP48" i="4"/>
  <c r="IQ48" i="4"/>
  <c r="IR48" i="4"/>
  <c r="IS48" i="4"/>
  <c r="IT48" i="4"/>
  <c r="IU48" i="4"/>
  <c r="IV48" i="4"/>
  <c r="IW48" i="4"/>
  <c r="IX48" i="4"/>
  <c r="IY48" i="4"/>
  <c r="IZ48" i="4"/>
  <c r="JA48" i="4"/>
  <c r="JB48" i="4"/>
  <c r="JC48" i="4"/>
  <c r="JD48" i="4"/>
  <c r="JE48" i="4"/>
  <c r="JF48" i="4"/>
  <c r="JH48" i="4"/>
  <c r="JI48" i="4"/>
  <c r="JJ48" i="4"/>
  <c r="JK48" i="4"/>
  <c r="JL48" i="4"/>
  <c r="JM48" i="4"/>
  <c r="JN48" i="4"/>
  <c r="JO48" i="4"/>
  <c r="JP48" i="4"/>
  <c r="JQ48" i="4"/>
  <c r="JR48" i="4"/>
  <c r="JS48" i="4"/>
  <c r="JT48" i="4"/>
  <c r="JU48" i="4"/>
  <c r="JV48" i="4"/>
  <c r="JW48" i="4"/>
  <c r="JX48" i="4"/>
  <c r="JY48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I49" i="4"/>
  <c r="AJ49" i="4"/>
  <c r="AK49" i="4"/>
  <c r="AL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U49" i="4"/>
  <c r="BV49" i="4"/>
  <c r="BW49" i="4"/>
  <c r="BX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G49" i="4"/>
  <c r="DH49" i="4"/>
  <c r="DI49" i="4"/>
  <c r="DJ49" i="4"/>
  <c r="DL49" i="4"/>
  <c r="DM49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DZ49" i="4"/>
  <c r="EA49" i="4"/>
  <c r="EB49" i="4"/>
  <c r="EC49" i="4"/>
  <c r="EE49" i="4"/>
  <c r="EF49" i="4"/>
  <c r="EG49" i="4"/>
  <c r="EH49" i="4"/>
  <c r="EI49" i="4"/>
  <c r="EJ49" i="4"/>
  <c r="EK49" i="4"/>
  <c r="EL49" i="4"/>
  <c r="EM49" i="4"/>
  <c r="EN49" i="4"/>
  <c r="EO49" i="4"/>
  <c r="EP49" i="4"/>
  <c r="EQ49" i="4"/>
  <c r="ES49" i="4"/>
  <c r="ET49" i="4"/>
  <c r="EU49" i="4"/>
  <c r="EV49" i="4"/>
  <c r="EX49" i="4"/>
  <c r="EY49" i="4"/>
  <c r="EZ49" i="4"/>
  <c r="FA49" i="4"/>
  <c r="FB49" i="4"/>
  <c r="FC49" i="4"/>
  <c r="FD49" i="4"/>
  <c r="FE49" i="4"/>
  <c r="FF49" i="4"/>
  <c r="FG49" i="4"/>
  <c r="FH49" i="4"/>
  <c r="FI49" i="4"/>
  <c r="FJ49" i="4"/>
  <c r="FK49" i="4"/>
  <c r="FL49" i="4"/>
  <c r="FM49" i="4"/>
  <c r="FN49" i="4"/>
  <c r="FO49" i="4"/>
  <c r="FQ49" i="4"/>
  <c r="FR49" i="4"/>
  <c r="FS49" i="4"/>
  <c r="FT49" i="4"/>
  <c r="FU49" i="4"/>
  <c r="FV49" i="4"/>
  <c r="FW49" i="4"/>
  <c r="FX49" i="4"/>
  <c r="FY49" i="4"/>
  <c r="FZ49" i="4"/>
  <c r="GA49" i="4"/>
  <c r="GB49" i="4"/>
  <c r="GC49" i="4"/>
  <c r="GE49" i="4"/>
  <c r="GF49" i="4"/>
  <c r="GG49" i="4"/>
  <c r="GH49" i="4"/>
  <c r="GJ49" i="4"/>
  <c r="GK49" i="4"/>
  <c r="GL49" i="4"/>
  <c r="GM49" i="4"/>
  <c r="GN49" i="4"/>
  <c r="GO49" i="4"/>
  <c r="GP49" i="4"/>
  <c r="GQ49" i="4"/>
  <c r="GR49" i="4"/>
  <c r="GS49" i="4"/>
  <c r="GT49" i="4"/>
  <c r="GU49" i="4"/>
  <c r="GV49" i="4"/>
  <c r="GW49" i="4"/>
  <c r="GX49" i="4"/>
  <c r="GY49" i="4"/>
  <c r="GZ49" i="4"/>
  <c r="HA49" i="4"/>
  <c r="HC49" i="4"/>
  <c r="HD49" i="4"/>
  <c r="HE49" i="4"/>
  <c r="HF49" i="4"/>
  <c r="HG49" i="4"/>
  <c r="HH49" i="4"/>
  <c r="HI49" i="4"/>
  <c r="HJ49" i="4"/>
  <c r="HK49" i="4"/>
  <c r="HL49" i="4"/>
  <c r="HM49" i="4"/>
  <c r="HN49" i="4"/>
  <c r="HO49" i="4"/>
  <c r="HQ49" i="4"/>
  <c r="HR49" i="4"/>
  <c r="HS49" i="4"/>
  <c r="HT49" i="4"/>
  <c r="HV49" i="4"/>
  <c r="HW49" i="4"/>
  <c r="HX49" i="4"/>
  <c r="HY49" i="4"/>
  <c r="HZ49" i="4"/>
  <c r="IA49" i="4"/>
  <c r="IB49" i="4"/>
  <c r="IC49" i="4"/>
  <c r="ID49" i="4"/>
  <c r="IE49" i="4"/>
  <c r="IF49" i="4"/>
  <c r="IG49" i="4"/>
  <c r="IH49" i="4"/>
  <c r="II49" i="4"/>
  <c r="IJ49" i="4"/>
  <c r="IK49" i="4"/>
  <c r="IL49" i="4"/>
  <c r="IM49" i="4"/>
  <c r="IO49" i="4"/>
  <c r="IP49" i="4"/>
  <c r="IQ49" i="4"/>
  <c r="IR49" i="4"/>
  <c r="IS49" i="4"/>
  <c r="IT49" i="4"/>
  <c r="IU49" i="4"/>
  <c r="IV49" i="4"/>
  <c r="IW49" i="4"/>
  <c r="IX49" i="4"/>
  <c r="IY49" i="4"/>
  <c r="IZ49" i="4"/>
  <c r="JA49" i="4"/>
  <c r="JC49" i="4"/>
  <c r="JD49" i="4"/>
  <c r="JE49" i="4"/>
  <c r="JF49" i="4"/>
  <c r="JH49" i="4"/>
  <c r="JI49" i="4"/>
  <c r="JJ49" i="4"/>
  <c r="JK49" i="4"/>
  <c r="JL49" i="4"/>
  <c r="JM49" i="4"/>
  <c r="JN49" i="4"/>
  <c r="JO49" i="4"/>
  <c r="JP49" i="4"/>
  <c r="JQ49" i="4"/>
  <c r="JR49" i="4"/>
  <c r="JS49" i="4"/>
  <c r="JT49" i="4"/>
  <c r="JU49" i="4"/>
  <c r="JV49" i="4"/>
  <c r="JW49" i="4"/>
  <c r="JX49" i="4"/>
  <c r="JY49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L50" i="4"/>
  <c r="DM50" i="4"/>
  <c r="DN50" i="4"/>
  <c r="DO50" i="4"/>
  <c r="DP50" i="4"/>
  <c r="DQ50" i="4"/>
  <c r="DR50" i="4"/>
  <c r="DS50" i="4"/>
  <c r="DT50" i="4"/>
  <c r="DU50" i="4"/>
  <c r="DV50" i="4"/>
  <c r="DW50" i="4"/>
  <c r="DX50" i="4"/>
  <c r="DZ50" i="4"/>
  <c r="EA50" i="4"/>
  <c r="EB50" i="4"/>
  <c r="EC50" i="4"/>
  <c r="EE50" i="4"/>
  <c r="EF50" i="4"/>
  <c r="EG50" i="4"/>
  <c r="EH50" i="4"/>
  <c r="EI50" i="4"/>
  <c r="EJ50" i="4"/>
  <c r="EK50" i="4"/>
  <c r="EL50" i="4"/>
  <c r="EM50" i="4"/>
  <c r="EN50" i="4"/>
  <c r="EO50" i="4"/>
  <c r="EP50" i="4"/>
  <c r="EQ50" i="4"/>
  <c r="ER50" i="4"/>
  <c r="ES50" i="4"/>
  <c r="ET50" i="4"/>
  <c r="EU50" i="4"/>
  <c r="EV50" i="4"/>
  <c r="EX50" i="4"/>
  <c r="EY50" i="4"/>
  <c r="EZ50" i="4"/>
  <c r="FA50" i="4"/>
  <c r="FB50" i="4"/>
  <c r="FC50" i="4"/>
  <c r="FD50" i="4"/>
  <c r="FE50" i="4"/>
  <c r="FF50" i="4"/>
  <c r="FG50" i="4"/>
  <c r="FH50" i="4"/>
  <c r="FI50" i="4"/>
  <c r="FJ50" i="4"/>
  <c r="FK50" i="4"/>
  <c r="FL50" i="4"/>
  <c r="FM50" i="4"/>
  <c r="FN50" i="4"/>
  <c r="FO50" i="4"/>
  <c r="FQ50" i="4"/>
  <c r="FR50" i="4"/>
  <c r="FS50" i="4"/>
  <c r="FT50" i="4"/>
  <c r="FU50" i="4"/>
  <c r="FV50" i="4"/>
  <c r="FW50" i="4"/>
  <c r="FX50" i="4"/>
  <c r="FY50" i="4"/>
  <c r="FZ50" i="4"/>
  <c r="GA50" i="4"/>
  <c r="GB50" i="4"/>
  <c r="GC50" i="4"/>
  <c r="GE50" i="4"/>
  <c r="GF50" i="4"/>
  <c r="GG50" i="4"/>
  <c r="GH50" i="4"/>
  <c r="GJ50" i="4"/>
  <c r="GK50" i="4"/>
  <c r="GL50" i="4"/>
  <c r="GM50" i="4"/>
  <c r="GN50" i="4"/>
  <c r="GO50" i="4"/>
  <c r="GP50" i="4"/>
  <c r="GQ50" i="4"/>
  <c r="GR50" i="4"/>
  <c r="GS50" i="4"/>
  <c r="GT50" i="4"/>
  <c r="GU50" i="4"/>
  <c r="GV50" i="4"/>
  <c r="GW50" i="4"/>
  <c r="GX50" i="4"/>
  <c r="GY50" i="4"/>
  <c r="GZ50" i="4"/>
  <c r="HA50" i="4"/>
  <c r="HC50" i="4"/>
  <c r="HD50" i="4"/>
  <c r="HE50" i="4"/>
  <c r="HF50" i="4"/>
  <c r="HG50" i="4"/>
  <c r="HH50" i="4"/>
  <c r="HI50" i="4"/>
  <c r="HJ50" i="4"/>
  <c r="HK50" i="4"/>
  <c r="HL50" i="4"/>
  <c r="HM50" i="4"/>
  <c r="HN50" i="4"/>
  <c r="HO50" i="4"/>
  <c r="HP50" i="4"/>
  <c r="HQ50" i="4"/>
  <c r="HR50" i="4"/>
  <c r="HS50" i="4"/>
  <c r="HT50" i="4"/>
  <c r="HV50" i="4"/>
  <c r="HW50" i="4"/>
  <c r="HX50" i="4"/>
  <c r="HY50" i="4"/>
  <c r="HZ50" i="4"/>
  <c r="IA50" i="4"/>
  <c r="IB50" i="4"/>
  <c r="IC50" i="4"/>
  <c r="ID50" i="4"/>
  <c r="IE50" i="4"/>
  <c r="IF50" i="4"/>
  <c r="IG50" i="4"/>
  <c r="IH50" i="4"/>
  <c r="II50" i="4"/>
  <c r="IJ50" i="4"/>
  <c r="IK50" i="4"/>
  <c r="IL50" i="4"/>
  <c r="IM50" i="4"/>
  <c r="IO50" i="4"/>
  <c r="IP50" i="4"/>
  <c r="IQ50" i="4"/>
  <c r="IR50" i="4"/>
  <c r="IS50" i="4"/>
  <c r="IT50" i="4"/>
  <c r="IU50" i="4"/>
  <c r="IV50" i="4"/>
  <c r="IW50" i="4"/>
  <c r="IX50" i="4"/>
  <c r="IY50" i="4"/>
  <c r="IZ50" i="4"/>
  <c r="JA50" i="4"/>
  <c r="JB50" i="4"/>
  <c r="JC50" i="4"/>
  <c r="JD50" i="4"/>
  <c r="JE50" i="4"/>
  <c r="JF50" i="4"/>
  <c r="JH50" i="4"/>
  <c r="JI50" i="4"/>
  <c r="JJ50" i="4"/>
  <c r="JK50" i="4"/>
  <c r="JL50" i="4"/>
  <c r="JM50" i="4"/>
  <c r="JN50" i="4"/>
  <c r="JO50" i="4"/>
  <c r="JP50" i="4"/>
  <c r="JQ50" i="4"/>
  <c r="JR50" i="4"/>
  <c r="JS50" i="4"/>
  <c r="JT50" i="4"/>
  <c r="JU50" i="4"/>
  <c r="JV50" i="4"/>
  <c r="JW50" i="4"/>
  <c r="JX50" i="4"/>
  <c r="JY50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B51" i="4"/>
  <c r="BC51" i="4"/>
  <c r="BD51" i="4"/>
  <c r="BE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N51" i="4"/>
  <c r="CO51" i="4"/>
  <c r="CP51" i="4"/>
  <c r="CQ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Z51" i="4"/>
  <c r="EA51" i="4"/>
  <c r="EB51" i="4"/>
  <c r="EC51" i="4"/>
  <c r="EE51" i="4"/>
  <c r="EF51" i="4"/>
  <c r="EG51" i="4"/>
  <c r="EH51" i="4"/>
  <c r="EI51" i="4"/>
  <c r="EJ51" i="4"/>
  <c r="EK51" i="4"/>
  <c r="EL51" i="4"/>
  <c r="EM51" i="4"/>
  <c r="EN51" i="4"/>
  <c r="EO51" i="4"/>
  <c r="EP51" i="4"/>
  <c r="EQ51" i="4"/>
  <c r="ER51" i="4"/>
  <c r="ES51" i="4"/>
  <c r="ET51" i="4"/>
  <c r="EU51" i="4"/>
  <c r="EV51" i="4"/>
  <c r="EX51" i="4"/>
  <c r="EY51" i="4"/>
  <c r="EZ51" i="4"/>
  <c r="FA51" i="4"/>
  <c r="FB51" i="4"/>
  <c r="FC51" i="4"/>
  <c r="FD51" i="4"/>
  <c r="FE51" i="4"/>
  <c r="FF51" i="4"/>
  <c r="FG51" i="4"/>
  <c r="FH51" i="4"/>
  <c r="FI51" i="4"/>
  <c r="FJ51" i="4"/>
  <c r="FL51" i="4"/>
  <c r="FM51" i="4"/>
  <c r="FN51" i="4"/>
  <c r="FO51" i="4"/>
  <c r="FQ51" i="4"/>
  <c r="FR51" i="4"/>
  <c r="FS51" i="4"/>
  <c r="FT51" i="4"/>
  <c r="FU51" i="4"/>
  <c r="FV51" i="4"/>
  <c r="FW51" i="4"/>
  <c r="FX51" i="4"/>
  <c r="FY51" i="4"/>
  <c r="FZ51" i="4"/>
  <c r="GA51" i="4"/>
  <c r="GB51" i="4"/>
  <c r="GC51" i="4"/>
  <c r="GD51" i="4"/>
  <c r="GE51" i="4"/>
  <c r="GF51" i="4"/>
  <c r="GG51" i="4"/>
  <c r="GH51" i="4"/>
  <c r="GJ51" i="4"/>
  <c r="GK51" i="4"/>
  <c r="GL51" i="4"/>
  <c r="GM51" i="4"/>
  <c r="GN51" i="4"/>
  <c r="GO51" i="4"/>
  <c r="GP51" i="4"/>
  <c r="GQ51" i="4"/>
  <c r="GR51" i="4"/>
  <c r="GS51" i="4"/>
  <c r="GT51" i="4"/>
  <c r="GU51" i="4"/>
  <c r="GV51" i="4"/>
  <c r="GX51" i="4"/>
  <c r="GY51" i="4"/>
  <c r="GZ51" i="4"/>
  <c r="HA51" i="4"/>
  <c r="HC51" i="4"/>
  <c r="HD51" i="4"/>
  <c r="HE51" i="4"/>
  <c r="HF51" i="4"/>
  <c r="HG51" i="4"/>
  <c r="HH51" i="4"/>
  <c r="HI51" i="4"/>
  <c r="HJ51" i="4"/>
  <c r="HK51" i="4"/>
  <c r="HL51" i="4"/>
  <c r="HM51" i="4"/>
  <c r="HN51" i="4"/>
  <c r="HO51" i="4"/>
  <c r="HP51" i="4"/>
  <c r="HQ51" i="4"/>
  <c r="HR51" i="4"/>
  <c r="HS51" i="4"/>
  <c r="HT51" i="4"/>
  <c r="HV51" i="4"/>
  <c r="HW51" i="4"/>
  <c r="HX51" i="4"/>
  <c r="HY51" i="4"/>
  <c r="HZ51" i="4"/>
  <c r="IA51" i="4"/>
  <c r="IB51" i="4"/>
  <c r="IC51" i="4"/>
  <c r="ID51" i="4"/>
  <c r="IE51" i="4"/>
  <c r="IF51" i="4"/>
  <c r="IG51" i="4"/>
  <c r="IH51" i="4"/>
  <c r="IJ51" i="4"/>
  <c r="IK51" i="4"/>
  <c r="IL51" i="4"/>
  <c r="IM51" i="4"/>
  <c r="IO51" i="4"/>
  <c r="IP51" i="4"/>
  <c r="IQ51" i="4"/>
  <c r="IR51" i="4"/>
  <c r="IS51" i="4"/>
  <c r="IT51" i="4"/>
  <c r="IU51" i="4"/>
  <c r="IV51" i="4"/>
  <c r="IW51" i="4"/>
  <c r="IX51" i="4"/>
  <c r="IY51" i="4"/>
  <c r="IZ51" i="4"/>
  <c r="JA51" i="4"/>
  <c r="JB51" i="4"/>
  <c r="JC51" i="4"/>
  <c r="JD51" i="4"/>
  <c r="JE51" i="4"/>
  <c r="JF51" i="4"/>
  <c r="JH51" i="4"/>
  <c r="JI51" i="4"/>
  <c r="JJ51" i="4"/>
  <c r="JK51" i="4"/>
  <c r="JL51" i="4"/>
  <c r="JM51" i="4"/>
  <c r="JN51" i="4"/>
  <c r="JO51" i="4"/>
  <c r="JP51" i="4"/>
  <c r="JQ51" i="4"/>
  <c r="JR51" i="4"/>
  <c r="JS51" i="4"/>
  <c r="JT51" i="4"/>
  <c r="JV51" i="4"/>
  <c r="JW51" i="4"/>
  <c r="JX51" i="4"/>
  <c r="JY51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L52" i="4"/>
  <c r="DM52" i="4"/>
  <c r="DN52" i="4"/>
  <c r="DO52" i="4"/>
  <c r="DP52" i="4"/>
  <c r="DQ52" i="4"/>
  <c r="DR52" i="4"/>
  <c r="DS52" i="4"/>
  <c r="DT52" i="4"/>
  <c r="DU52" i="4"/>
  <c r="DV52" i="4"/>
  <c r="DW52" i="4"/>
  <c r="DX52" i="4"/>
  <c r="DY52" i="4"/>
  <c r="DZ52" i="4"/>
  <c r="EA52" i="4"/>
  <c r="EB52" i="4"/>
  <c r="EC52" i="4"/>
  <c r="EE52" i="4"/>
  <c r="EF52" i="4"/>
  <c r="EG52" i="4"/>
  <c r="EH52" i="4"/>
  <c r="EI52" i="4"/>
  <c r="EJ52" i="4"/>
  <c r="EK52" i="4"/>
  <c r="EL52" i="4"/>
  <c r="EM52" i="4"/>
  <c r="EN52" i="4"/>
  <c r="EO52" i="4"/>
  <c r="EP52" i="4"/>
  <c r="EQ52" i="4"/>
  <c r="ER52" i="4"/>
  <c r="ES52" i="4"/>
  <c r="ET52" i="4"/>
  <c r="EU52" i="4"/>
  <c r="EV52" i="4"/>
  <c r="EX52" i="4"/>
  <c r="EY52" i="4"/>
  <c r="EZ52" i="4"/>
  <c r="FA52" i="4"/>
  <c r="FB52" i="4"/>
  <c r="FC52" i="4"/>
  <c r="FD52" i="4"/>
  <c r="FE52" i="4"/>
  <c r="FF52" i="4"/>
  <c r="FG52" i="4"/>
  <c r="FH52" i="4"/>
  <c r="FI52" i="4"/>
  <c r="FJ52" i="4"/>
  <c r="FK52" i="4"/>
  <c r="FL52" i="4"/>
  <c r="FM52" i="4"/>
  <c r="FN52" i="4"/>
  <c r="FO52" i="4"/>
  <c r="FQ52" i="4"/>
  <c r="FR52" i="4"/>
  <c r="FS52" i="4"/>
  <c r="FT52" i="4"/>
  <c r="FU52" i="4"/>
  <c r="FV52" i="4"/>
  <c r="FW52" i="4"/>
  <c r="FX52" i="4"/>
  <c r="FY52" i="4"/>
  <c r="FZ52" i="4"/>
  <c r="GA52" i="4"/>
  <c r="GB52" i="4"/>
  <c r="GC52" i="4"/>
  <c r="GD52" i="4"/>
  <c r="GE52" i="4"/>
  <c r="GF52" i="4"/>
  <c r="GG52" i="4"/>
  <c r="GH52" i="4"/>
  <c r="GJ52" i="4"/>
  <c r="GK52" i="4"/>
  <c r="GL52" i="4"/>
  <c r="GM52" i="4"/>
  <c r="GN52" i="4"/>
  <c r="GO52" i="4"/>
  <c r="GP52" i="4"/>
  <c r="GQ52" i="4"/>
  <c r="GR52" i="4"/>
  <c r="GS52" i="4"/>
  <c r="GT52" i="4"/>
  <c r="GU52" i="4"/>
  <c r="GV52" i="4"/>
  <c r="GW52" i="4"/>
  <c r="GX52" i="4"/>
  <c r="GY52" i="4"/>
  <c r="GZ52" i="4"/>
  <c r="HA52" i="4"/>
  <c r="HC52" i="4"/>
  <c r="HD52" i="4"/>
  <c r="HE52" i="4"/>
  <c r="HF52" i="4"/>
  <c r="HG52" i="4"/>
  <c r="HH52" i="4"/>
  <c r="HI52" i="4"/>
  <c r="HJ52" i="4"/>
  <c r="HK52" i="4"/>
  <c r="HL52" i="4"/>
  <c r="HM52" i="4"/>
  <c r="HN52" i="4"/>
  <c r="HO52" i="4"/>
  <c r="HP52" i="4"/>
  <c r="HQ52" i="4"/>
  <c r="HR52" i="4"/>
  <c r="HS52" i="4"/>
  <c r="HT52" i="4"/>
  <c r="HV52" i="4"/>
  <c r="HW52" i="4"/>
  <c r="HX52" i="4"/>
  <c r="HY52" i="4"/>
  <c r="HZ52" i="4"/>
  <c r="IA52" i="4"/>
  <c r="IB52" i="4"/>
  <c r="IC52" i="4"/>
  <c r="ID52" i="4"/>
  <c r="IE52" i="4"/>
  <c r="IF52" i="4"/>
  <c r="IG52" i="4"/>
  <c r="IH52" i="4"/>
  <c r="II52" i="4"/>
  <c r="IJ52" i="4"/>
  <c r="IK52" i="4"/>
  <c r="IL52" i="4"/>
  <c r="IM52" i="4"/>
  <c r="IO52" i="4"/>
  <c r="IP52" i="4"/>
  <c r="IQ52" i="4"/>
  <c r="IR52" i="4"/>
  <c r="IS52" i="4"/>
  <c r="IT52" i="4"/>
  <c r="IU52" i="4"/>
  <c r="IV52" i="4"/>
  <c r="IW52" i="4"/>
  <c r="IX52" i="4"/>
  <c r="IY52" i="4"/>
  <c r="IZ52" i="4"/>
  <c r="JA52" i="4"/>
  <c r="JC52" i="4"/>
  <c r="JD52" i="4"/>
  <c r="JE52" i="4"/>
  <c r="JF52" i="4"/>
  <c r="JH52" i="4"/>
  <c r="JI52" i="4"/>
  <c r="JJ52" i="4"/>
  <c r="JK52" i="4"/>
  <c r="JL52" i="4"/>
  <c r="JM52" i="4"/>
  <c r="JN52" i="4"/>
  <c r="JO52" i="4"/>
  <c r="JP52" i="4"/>
  <c r="JQ52" i="4"/>
  <c r="JR52" i="4"/>
  <c r="JS52" i="4"/>
  <c r="JT52" i="4"/>
  <c r="JU52" i="4"/>
  <c r="JV52" i="4"/>
  <c r="JW52" i="4"/>
  <c r="JX52" i="4"/>
  <c r="JY52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I53" i="4"/>
  <c r="AJ53" i="4"/>
  <c r="AK53" i="4"/>
  <c r="AL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U53" i="4"/>
  <c r="BV53" i="4"/>
  <c r="BW53" i="4"/>
  <c r="BX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G53" i="4"/>
  <c r="DH53" i="4"/>
  <c r="DI53" i="4"/>
  <c r="DJ53" i="4"/>
  <c r="DL53" i="4"/>
  <c r="DM53" i="4"/>
  <c r="DN53" i="4"/>
  <c r="DO53" i="4"/>
  <c r="DP53" i="4"/>
  <c r="DQ53" i="4"/>
  <c r="DR53" i="4"/>
  <c r="DS53" i="4"/>
  <c r="DT53" i="4"/>
  <c r="DU53" i="4"/>
  <c r="DV53" i="4"/>
  <c r="DW53" i="4"/>
  <c r="DX53" i="4"/>
  <c r="DY53" i="4"/>
  <c r="DZ53" i="4"/>
  <c r="EA53" i="4"/>
  <c r="EB53" i="4"/>
  <c r="EC53" i="4"/>
  <c r="EE53" i="4"/>
  <c r="EF53" i="4"/>
  <c r="EG53" i="4"/>
  <c r="EH53" i="4"/>
  <c r="EI53" i="4"/>
  <c r="EJ53" i="4"/>
  <c r="EK53" i="4"/>
  <c r="EL53" i="4"/>
  <c r="EM53" i="4"/>
  <c r="EN53" i="4"/>
  <c r="EO53" i="4"/>
  <c r="EP53" i="4"/>
  <c r="EQ53" i="4"/>
  <c r="ES53" i="4"/>
  <c r="ET53" i="4"/>
  <c r="EU53" i="4"/>
  <c r="EV53" i="4"/>
  <c r="EX53" i="4"/>
  <c r="EY53" i="4"/>
  <c r="EZ53" i="4"/>
  <c r="FA53" i="4"/>
  <c r="FB53" i="4"/>
  <c r="FC53" i="4"/>
  <c r="FD53" i="4"/>
  <c r="FE53" i="4"/>
  <c r="FF53" i="4"/>
  <c r="FG53" i="4"/>
  <c r="FH53" i="4"/>
  <c r="FI53" i="4"/>
  <c r="FJ53" i="4"/>
  <c r="FK53" i="4"/>
  <c r="FL53" i="4"/>
  <c r="FM53" i="4"/>
  <c r="FN53" i="4"/>
  <c r="FO53" i="4"/>
  <c r="FQ53" i="4"/>
  <c r="FR53" i="4"/>
  <c r="FS53" i="4"/>
  <c r="FT53" i="4"/>
  <c r="FU53" i="4"/>
  <c r="FV53" i="4"/>
  <c r="FW53" i="4"/>
  <c r="FX53" i="4"/>
  <c r="FY53" i="4"/>
  <c r="FZ53" i="4"/>
  <c r="GA53" i="4"/>
  <c r="GB53" i="4"/>
  <c r="GC53" i="4"/>
  <c r="GE53" i="4"/>
  <c r="GF53" i="4"/>
  <c r="GG53" i="4"/>
  <c r="GH53" i="4"/>
  <c r="GJ53" i="4"/>
  <c r="GK53" i="4"/>
  <c r="GL53" i="4"/>
  <c r="GM53" i="4"/>
  <c r="GN53" i="4"/>
  <c r="GO53" i="4"/>
  <c r="GP53" i="4"/>
  <c r="GQ53" i="4"/>
  <c r="GR53" i="4"/>
  <c r="GS53" i="4"/>
  <c r="GT53" i="4"/>
  <c r="GU53" i="4"/>
  <c r="GV53" i="4"/>
  <c r="GW53" i="4"/>
  <c r="GX53" i="4"/>
  <c r="GY53" i="4"/>
  <c r="GZ53" i="4"/>
  <c r="HA53" i="4"/>
  <c r="HC53" i="4"/>
  <c r="HD53" i="4"/>
  <c r="HE53" i="4"/>
  <c r="HF53" i="4"/>
  <c r="HG53" i="4"/>
  <c r="HH53" i="4"/>
  <c r="HI53" i="4"/>
  <c r="HJ53" i="4"/>
  <c r="HK53" i="4"/>
  <c r="HL53" i="4"/>
  <c r="HM53" i="4"/>
  <c r="HN53" i="4"/>
  <c r="HO53" i="4"/>
  <c r="HQ53" i="4"/>
  <c r="HR53" i="4"/>
  <c r="HS53" i="4"/>
  <c r="HT53" i="4"/>
  <c r="HV53" i="4"/>
  <c r="HW53" i="4"/>
  <c r="HX53" i="4"/>
  <c r="HY53" i="4"/>
  <c r="HZ53" i="4"/>
  <c r="IA53" i="4"/>
  <c r="IB53" i="4"/>
  <c r="IC53" i="4"/>
  <c r="ID53" i="4"/>
  <c r="IE53" i="4"/>
  <c r="IF53" i="4"/>
  <c r="IG53" i="4"/>
  <c r="IH53" i="4"/>
  <c r="IJ53" i="4"/>
  <c r="IK53" i="4"/>
  <c r="IL53" i="4"/>
  <c r="IM53" i="4"/>
  <c r="IO53" i="4"/>
  <c r="IP53" i="4"/>
  <c r="IQ53" i="4"/>
  <c r="IR53" i="4"/>
  <c r="IS53" i="4"/>
  <c r="IT53" i="4"/>
  <c r="IU53" i="4"/>
  <c r="IV53" i="4"/>
  <c r="IW53" i="4"/>
  <c r="IX53" i="4"/>
  <c r="IY53" i="4"/>
  <c r="IZ53" i="4"/>
  <c r="JA53" i="4"/>
  <c r="JC53" i="4"/>
  <c r="JD53" i="4"/>
  <c r="JE53" i="4"/>
  <c r="JF53" i="4"/>
  <c r="JH53" i="4"/>
  <c r="JI53" i="4"/>
  <c r="JJ53" i="4"/>
  <c r="JK53" i="4"/>
  <c r="JL53" i="4"/>
  <c r="JM53" i="4"/>
  <c r="JN53" i="4"/>
  <c r="JO53" i="4"/>
  <c r="JP53" i="4"/>
  <c r="JQ53" i="4"/>
  <c r="JR53" i="4"/>
  <c r="JS53" i="4"/>
  <c r="JT53" i="4"/>
  <c r="JU53" i="4"/>
  <c r="JV53" i="4"/>
  <c r="JW53" i="4"/>
  <c r="JX53" i="4"/>
  <c r="JY53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L54" i="4"/>
  <c r="DM54" i="4"/>
  <c r="DN54" i="4"/>
  <c r="DO54" i="4"/>
  <c r="DP54" i="4"/>
  <c r="DQ54" i="4"/>
  <c r="DR54" i="4"/>
  <c r="DS54" i="4"/>
  <c r="DT54" i="4"/>
  <c r="DU54" i="4"/>
  <c r="DV54" i="4"/>
  <c r="DW54" i="4"/>
  <c r="DX54" i="4"/>
  <c r="DZ54" i="4"/>
  <c r="EA54" i="4"/>
  <c r="EB54" i="4"/>
  <c r="EC54" i="4"/>
  <c r="EE54" i="4"/>
  <c r="EF54" i="4"/>
  <c r="EG54" i="4"/>
  <c r="EH54" i="4"/>
  <c r="EI54" i="4"/>
  <c r="EJ54" i="4"/>
  <c r="EK54" i="4"/>
  <c r="EL54" i="4"/>
  <c r="EM54" i="4"/>
  <c r="EN54" i="4"/>
  <c r="EO54" i="4"/>
  <c r="EP54" i="4"/>
  <c r="EQ54" i="4"/>
  <c r="ER54" i="4"/>
  <c r="ES54" i="4"/>
  <c r="ET54" i="4"/>
  <c r="EU54" i="4"/>
  <c r="EV54" i="4"/>
  <c r="EX54" i="4"/>
  <c r="EY54" i="4"/>
  <c r="EZ54" i="4"/>
  <c r="FA54" i="4"/>
  <c r="FB54" i="4"/>
  <c r="FC54" i="4"/>
  <c r="FD54" i="4"/>
  <c r="FE54" i="4"/>
  <c r="FF54" i="4"/>
  <c r="FG54" i="4"/>
  <c r="FH54" i="4"/>
  <c r="FI54" i="4"/>
  <c r="FJ54" i="4"/>
  <c r="FK54" i="4"/>
  <c r="FL54" i="4"/>
  <c r="FM54" i="4"/>
  <c r="FN54" i="4"/>
  <c r="FO54" i="4"/>
  <c r="FQ54" i="4"/>
  <c r="FR54" i="4"/>
  <c r="FS54" i="4"/>
  <c r="FT54" i="4"/>
  <c r="FU54" i="4"/>
  <c r="FV54" i="4"/>
  <c r="FW54" i="4"/>
  <c r="FX54" i="4"/>
  <c r="FY54" i="4"/>
  <c r="FZ54" i="4"/>
  <c r="GA54" i="4"/>
  <c r="GB54" i="4"/>
  <c r="GC54" i="4"/>
  <c r="GE54" i="4"/>
  <c r="GF54" i="4"/>
  <c r="GG54" i="4"/>
  <c r="GH54" i="4"/>
  <c r="GJ54" i="4"/>
  <c r="GK54" i="4"/>
  <c r="GL54" i="4"/>
  <c r="GM54" i="4"/>
  <c r="GN54" i="4"/>
  <c r="GO54" i="4"/>
  <c r="GP54" i="4"/>
  <c r="GQ54" i="4"/>
  <c r="GR54" i="4"/>
  <c r="GS54" i="4"/>
  <c r="GT54" i="4"/>
  <c r="GU54" i="4"/>
  <c r="GV54" i="4"/>
  <c r="GW54" i="4"/>
  <c r="GX54" i="4"/>
  <c r="GY54" i="4"/>
  <c r="GZ54" i="4"/>
  <c r="HA54" i="4"/>
  <c r="HC54" i="4"/>
  <c r="HD54" i="4"/>
  <c r="HE54" i="4"/>
  <c r="HF54" i="4"/>
  <c r="HG54" i="4"/>
  <c r="HH54" i="4"/>
  <c r="HI54" i="4"/>
  <c r="HJ54" i="4"/>
  <c r="HK54" i="4"/>
  <c r="HL54" i="4"/>
  <c r="HM54" i="4"/>
  <c r="HN54" i="4"/>
  <c r="HO54" i="4"/>
  <c r="HP54" i="4"/>
  <c r="HQ54" i="4"/>
  <c r="HR54" i="4"/>
  <c r="HS54" i="4"/>
  <c r="HT54" i="4"/>
  <c r="HV54" i="4"/>
  <c r="HW54" i="4"/>
  <c r="HX54" i="4"/>
  <c r="HY54" i="4"/>
  <c r="HZ54" i="4"/>
  <c r="IA54" i="4"/>
  <c r="IB54" i="4"/>
  <c r="IC54" i="4"/>
  <c r="ID54" i="4"/>
  <c r="IE54" i="4"/>
  <c r="IF54" i="4"/>
  <c r="IG54" i="4"/>
  <c r="IH54" i="4"/>
  <c r="II54" i="4"/>
  <c r="IJ54" i="4"/>
  <c r="IK54" i="4"/>
  <c r="IL54" i="4"/>
  <c r="IM54" i="4"/>
  <c r="IO54" i="4"/>
  <c r="IP54" i="4"/>
  <c r="IQ54" i="4"/>
  <c r="IR54" i="4"/>
  <c r="IS54" i="4"/>
  <c r="IT54" i="4"/>
  <c r="IU54" i="4"/>
  <c r="IV54" i="4"/>
  <c r="IW54" i="4"/>
  <c r="IX54" i="4"/>
  <c r="IY54" i="4"/>
  <c r="IZ54" i="4"/>
  <c r="JA54" i="4"/>
  <c r="JB54" i="4"/>
  <c r="JC54" i="4"/>
  <c r="JD54" i="4"/>
  <c r="JE54" i="4"/>
  <c r="JF54" i="4"/>
  <c r="JH54" i="4"/>
  <c r="JI54" i="4"/>
  <c r="JJ54" i="4"/>
  <c r="JK54" i="4"/>
  <c r="JL54" i="4"/>
  <c r="JM54" i="4"/>
  <c r="JN54" i="4"/>
  <c r="JO54" i="4"/>
  <c r="JP54" i="4"/>
  <c r="JQ54" i="4"/>
  <c r="JR54" i="4"/>
  <c r="JS54" i="4"/>
  <c r="JT54" i="4"/>
  <c r="JU54" i="4"/>
  <c r="JV54" i="4"/>
  <c r="JW54" i="4"/>
  <c r="JX54" i="4"/>
  <c r="JY54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L55" i="4"/>
  <c r="DM55" i="4"/>
  <c r="DN55" i="4"/>
  <c r="DO55" i="4"/>
  <c r="DP55" i="4"/>
  <c r="DQ55" i="4"/>
  <c r="DR55" i="4"/>
  <c r="DS55" i="4"/>
  <c r="DT55" i="4"/>
  <c r="DU55" i="4"/>
  <c r="DV55" i="4"/>
  <c r="DW55" i="4"/>
  <c r="DX55" i="4"/>
  <c r="DY55" i="4"/>
  <c r="DZ55" i="4"/>
  <c r="EA55" i="4"/>
  <c r="EB55" i="4"/>
  <c r="EC55" i="4"/>
  <c r="EE55" i="4"/>
  <c r="EF55" i="4"/>
  <c r="EG55" i="4"/>
  <c r="EH55" i="4"/>
  <c r="EI55" i="4"/>
  <c r="EJ55" i="4"/>
  <c r="EK55" i="4"/>
  <c r="EL55" i="4"/>
  <c r="EM55" i="4"/>
  <c r="EN55" i="4"/>
  <c r="EO55" i="4"/>
  <c r="EP55" i="4"/>
  <c r="EQ55" i="4"/>
  <c r="ER55" i="4"/>
  <c r="ES55" i="4"/>
  <c r="ET55" i="4"/>
  <c r="EU55" i="4"/>
  <c r="EV55" i="4"/>
  <c r="EX55" i="4"/>
  <c r="EY55" i="4"/>
  <c r="EZ55" i="4"/>
  <c r="FA55" i="4"/>
  <c r="FB55" i="4"/>
  <c r="FC55" i="4"/>
  <c r="FD55" i="4"/>
  <c r="FE55" i="4"/>
  <c r="FF55" i="4"/>
  <c r="FG55" i="4"/>
  <c r="FH55" i="4"/>
  <c r="FI55" i="4"/>
  <c r="FJ55" i="4"/>
  <c r="FL55" i="4"/>
  <c r="FM55" i="4"/>
  <c r="FN55" i="4"/>
  <c r="FO55" i="4"/>
  <c r="FQ55" i="4"/>
  <c r="FR55" i="4"/>
  <c r="FS55" i="4"/>
  <c r="FT55" i="4"/>
  <c r="FU55" i="4"/>
  <c r="FV55" i="4"/>
  <c r="FW55" i="4"/>
  <c r="FX55" i="4"/>
  <c r="FY55" i="4"/>
  <c r="FZ55" i="4"/>
  <c r="GA55" i="4"/>
  <c r="GB55" i="4"/>
  <c r="GC55" i="4"/>
  <c r="GD55" i="4"/>
  <c r="GE55" i="4"/>
  <c r="GF55" i="4"/>
  <c r="GG55" i="4"/>
  <c r="GH55" i="4"/>
  <c r="GJ55" i="4"/>
  <c r="GK55" i="4"/>
  <c r="GL55" i="4"/>
  <c r="GM55" i="4"/>
  <c r="GN55" i="4"/>
  <c r="GO55" i="4"/>
  <c r="GP55" i="4"/>
  <c r="GQ55" i="4"/>
  <c r="GR55" i="4"/>
  <c r="GS55" i="4"/>
  <c r="GT55" i="4"/>
  <c r="GU55" i="4"/>
  <c r="GV55" i="4"/>
  <c r="GW55" i="4"/>
  <c r="GX55" i="4"/>
  <c r="GY55" i="4"/>
  <c r="GZ55" i="4"/>
  <c r="HA55" i="4"/>
  <c r="HC55" i="4"/>
  <c r="HD55" i="4"/>
  <c r="HE55" i="4"/>
  <c r="HF55" i="4"/>
  <c r="HG55" i="4"/>
  <c r="HH55" i="4"/>
  <c r="HI55" i="4"/>
  <c r="HJ55" i="4"/>
  <c r="HK55" i="4"/>
  <c r="HL55" i="4"/>
  <c r="HM55" i="4"/>
  <c r="HN55" i="4"/>
  <c r="HO55" i="4"/>
  <c r="HQ55" i="4"/>
  <c r="HR55" i="4"/>
  <c r="HS55" i="4"/>
  <c r="HT55" i="4"/>
  <c r="HV55" i="4"/>
  <c r="HW55" i="4"/>
  <c r="HX55" i="4"/>
  <c r="HY55" i="4"/>
  <c r="HZ55" i="4"/>
  <c r="IA55" i="4"/>
  <c r="IB55" i="4"/>
  <c r="IC55" i="4"/>
  <c r="ID55" i="4"/>
  <c r="IE55" i="4"/>
  <c r="IF55" i="4"/>
  <c r="IG55" i="4"/>
  <c r="IH55" i="4"/>
  <c r="II55" i="4"/>
  <c r="IJ55" i="4"/>
  <c r="IK55" i="4"/>
  <c r="IL55" i="4"/>
  <c r="IM55" i="4"/>
  <c r="IO55" i="4"/>
  <c r="IP55" i="4"/>
  <c r="IQ55" i="4"/>
  <c r="IR55" i="4"/>
  <c r="IS55" i="4"/>
  <c r="IT55" i="4"/>
  <c r="IU55" i="4"/>
  <c r="IV55" i="4"/>
  <c r="IW55" i="4"/>
  <c r="IX55" i="4"/>
  <c r="IY55" i="4"/>
  <c r="IZ55" i="4"/>
  <c r="JA55" i="4"/>
  <c r="JB55" i="4"/>
  <c r="JC55" i="4"/>
  <c r="JD55" i="4"/>
  <c r="JE55" i="4"/>
  <c r="JF55" i="4"/>
  <c r="JH55" i="4"/>
  <c r="JI55" i="4"/>
  <c r="JJ55" i="4"/>
  <c r="JK55" i="4"/>
  <c r="JL55" i="4"/>
  <c r="JM55" i="4"/>
  <c r="JN55" i="4"/>
  <c r="JO55" i="4"/>
  <c r="JP55" i="4"/>
  <c r="JQ55" i="4"/>
  <c r="JR55" i="4"/>
  <c r="JS55" i="4"/>
  <c r="JT55" i="4"/>
  <c r="JU55" i="4"/>
  <c r="JV55" i="4"/>
  <c r="JW55" i="4"/>
  <c r="JX55" i="4"/>
  <c r="JY55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L56" i="4"/>
  <c r="DM56" i="4"/>
  <c r="DN56" i="4"/>
  <c r="DO56" i="4"/>
  <c r="DP56" i="4"/>
  <c r="DQ56" i="4"/>
  <c r="DR56" i="4"/>
  <c r="DS56" i="4"/>
  <c r="DT56" i="4"/>
  <c r="DU56" i="4"/>
  <c r="DV56" i="4"/>
  <c r="DW56" i="4"/>
  <c r="DX56" i="4"/>
  <c r="DY56" i="4"/>
  <c r="DZ56" i="4"/>
  <c r="EA56" i="4"/>
  <c r="EB56" i="4"/>
  <c r="EC56" i="4"/>
  <c r="EE56" i="4"/>
  <c r="EF56" i="4"/>
  <c r="EG56" i="4"/>
  <c r="EH56" i="4"/>
  <c r="EI56" i="4"/>
  <c r="EJ56" i="4"/>
  <c r="EK56" i="4"/>
  <c r="EL56" i="4"/>
  <c r="EM56" i="4"/>
  <c r="EN56" i="4"/>
  <c r="EO56" i="4"/>
  <c r="EP56" i="4"/>
  <c r="EQ56" i="4"/>
  <c r="ER56" i="4"/>
  <c r="ES56" i="4"/>
  <c r="ET56" i="4"/>
  <c r="EU56" i="4"/>
  <c r="EV56" i="4"/>
  <c r="EX56" i="4"/>
  <c r="EY56" i="4"/>
  <c r="EZ56" i="4"/>
  <c r="FA56" i="4"/>
  <c r="FB56" i="4"/>
  <c r="FC56" i="4"/>
  <c r="FD56" i="4"/>
  <c r="FE56" i="4"/>
  <c r="FF56" i="4"/>
  <c r="FG56" i="4"/>
  <c r="FH56" i="4"/>
  <c r="FI56" i="4"/>
  <c r="FJ56" i="4"/>
  <c r="FK56" i="4"/>
  <c r="FL56" i="4"/>
  <c r="FM56" i="4"/>
  <c r="FN56" i="4"/>
  <c r="FO56" i="4"/>
  <c r="FQ56" i="4"/>
  <c r="FR56" i="4"/>
  <c r="FS56" i="4"/>
  <c r="FT56" i="4"/>
  <c r="FU56" i="4"/>
  <c r="FV56" i="4"/>
  <c r="FW56" i="4"/>
  <c r="FX56" i="4"/>
  <c r="FY56" i="4"/>
  <c r="FZ56" i="4"/>
  <c r="GA56" i="4"/>
  <c r="GB56" i="4"/>
  <c r="GC56" i="4"/>
  <c r="GD56" i="4"/>
  <c r="GE56" i="4"/>
  <c r="GF56" i="4"/>
  <c r="GG56" i="4"/>
  <c r="GH56" i="4"/>
  <c r="GJ56" i="4"/>
  <c r="GK56" i="4"/>
  <c r="GL56" i="4"/>
  <c r="GM56" i="4"/>
  <c r="GN56" i="4"/>
  <c r="GO56" i="4"/>
  <c r="GP56" i="4"/>
  <c r="GQ56" i="4"/>
  <c r="GR56" i="4"/>
  <c r="GS56" i="4"/>
  <c r="GT56" i="4"/>
  <c r="GU56" i="4"/>
  <c r="GV56" i="4"/>
  <c r="GX56" i="4"/>
  <c r="GY56" i="4"/>
  <c r="GZ56" i="4"/>
  <c r="HA56" i="4"/>
  <c r="HC56" i="4"/>
  <c r="HD56" i="4"/>
  <c r="HE56" i="4"/>
  <c r="HF56" i="4"/>
  <c r="HG56" i="4"/>
  <c r="HH56" i="4"/>
  <c r="HI56" i="4"/>
  <c r="HJ56" i="4"/>
  <c r="HK56" i="4"/>
  <c r="HL56" i="4"/>
  <c r="HM56" i="4"/>
  <c r="HN56" i="4"/>
  <c r="HO56" i="4"/>
  <c r="HP56" i="4"/>
  <c r="HQ56" i="4"/>
  <c r="HR56" i="4"/>
  <c r="HS56" i="4"/>
  <c r="HT56" i="4"/>
  <c r="HV56" i="4"/>
  <c r="HW56" i="4"/>
  <c r="HX56" i="4"/>
  <c r="HY56" i="4"/>
  <c r="HZ56" i="4"/>
  <c r="IA56" i="4"/>
  <c r="IB56" i="4"/>
  <c r="IC56" i="4"/>
  <c r="ID56" i="4"/>
  <c r="IE56" i="4"/>
  <c r="IF56" i="4"/>
  <c r="IG56" i="4"/>
  <c r="IH56" i="4"/>
  <c r="II56" i="4"/>
  <c r="IJ56" i="4"/>
  <c r="IK56" i="4"/>
  <c r="IL56" i="4"/>
  <c r="IM56" i="4"/>
  <c r="IO56" i="4"/>
  <c r="IP56" i="4"/>
  <c r="IQ56" i="4"/>
  <c r="IR56" i="4"/>
  <c r="IS56" i="4"/>
  <c r="IT56" i="4"/>
  <c r="IU56" i="4"/>
  <c r="IV56" i="4"/>
  <c r="IW56" i="4"/>
  <c r="IX56" i="4"/>
  <c r="IY56" i="4"/>
  <c r="IZ56" i="4"/>
  <c r="JA56" i="4"/>
  <c r="JC56" i="4"/>
  <c r="JD56" i="4"/>
  <c r="JE56" i="4"/>
  <c r="JF56" i="4"/>
  <c r="JH56" i="4"/>
  <c r="JI56" i="4"/>
  <c r="JJ56" i="4"/>
  <c r="JK56" i="4"/>
  <c r="JL56" i="4"/>
  <c r="JM56" i="4"/>
  <c r="JN56" i="4"/>
  <c r="JO56" i="4"/>
  <c r="JP56" i="4"/>
  <c r="JQ56" i="4"/>
  <c r="JR56" i="4"/>
  <c r="JS56" i="4"/>
  <c r="JT56" i="4"/>
  <c r="JU56" i="4"/>
  <c r="JV56" i="4"/>
  <c r="JW56" i="4"/>
  <c r="JX56" i="4"/>
  <c r="JY56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I57" i="4"/>
  <c r="AJ57" i="4"/>
  <c r="AK57" i="4"/>
  <c r="AL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U57" i="4"/>
  <c r="BV57" i="4"/>
  <c r="BW57" i="4"/>
  <c r="BX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G57" i="4"/>
  <c r="DH57" i="4"/>
  <c r="DI57" i="4"/>
  <c r="DJ57" i="4"/>
  <c r="DL57" i="4"/>
  <c r="DM57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DZ57" i="4"/>
  <c r="EA57" i="4"/>
  <c r="EB57" i="4"/>
  <c r="EC57" i="4"/>
  <c r="EE57" i="4"/>
  <c r="EF57" i="4"/>
  <c r="EG57" i="4"/>
  <c r="EH57" i="4"/>
  <c r="EI57" i="4"/>
  <c r="EJ57" i="4"/>
  <c r="EK57" i="4"/>
  <c r="EL57" i="4"/>
  <c r="EM57" i="4"/>
  <c r="EN57" i="4"/>
  <c r="EO57" i="4"/>
  <c r="EP57" i="4"/>
  <c r="EQ57" i="4"/>
  <c r="ES57" i="4"/>
  <c r="ET57" i="4"/>
  <c r="EU57" i="4"/>
  <c r="EV57" i="4"/>
  <c r="EX57" i="4"/>
  <c r="EY57" i="4"/>
  <c r="EZ57" i="4"/>
  <c r="FA57" i="4"/>
  <c r="FB57" i="4"/>
  <c r="FC57" i="4"/>
  <c r="FD57" i="4"/>
  <c r="FE57" i="4"/>
  <c r="FF57" i="4"/>
  <c r="FG57" i="4"/>
  <c r="FH57" i="4"/>
  <c r="FI57" i="4"/>
  <c r="FJ57" i="4"/>
  <c r="FK57" i="4"/>
  <c r="FL57" i="4"/>
  <c r="FM57" i="4"/>
  <c r="FN57" i="4"/>
  <c r="FO57" i="4"/>
  <c r="FQ57" i="4"/>
  <c r="FR57" i="4"/>
  <c r="FS57" i="4"/>
  <c r="FT57" i="4"/>
  <c r="FU57" i="4"/>
  <c r="FV57" i="4"/>
  <c r="FW57" i="4"/>
  <c r="FX57" i="4"/>
  <c r="FY57" i="4"/>
  <c r="FZ57" i="4"/>
  <c r="GA57" i="4"/>
  <c r="GB57" i="4"/>
  <c r="GC57" i="4"/>
  <c r="GE57" i="4"/>
  <c r="GF57" i="4"/>
  <c r="GG57" i="4"/>
  <c r="GH57" i="4"/>
  <c r="GJ57" i="4"/>
  <c r="GK57" i="4"/>
  <c r="GL57" i="4"/>
  <c r="GM57" i="4"/>
  <c r="GN57" i="4"/>
  <c r="GO57" i="4"/>
  <c r="GP57" i="4"/>
  <c r="GQ57" i="4"/>
  <c r="GR57" i="4"/>
  <c r="GS57" i="4"/>
  <c r="GT57" i="4"/>
  <c r="GU57" i="4"/>
  <c r="GV57" i="4"/>
  <c r="GW57" i="4"/>
  <c r="GX57" i="4"/>
  <c r="GY57" i="4"/>
  <c r="GZ57" i="4"/>
  <c r="HA57" i="4"/>
  <c r="HC57" i="4"/>
  <c r="HD57" i="4"/>
  <c r="HE57" i="4"/>
  <c r="HF57" i="4"/>
  <c r="HG57" i="4"/>
  <c r="HH57" i="4"/>
  <c r="HI57" i="4"/>
  <c r="HJ57" i="4"/>
  <c r="HK57" i="4"/>
  <c r="HL57" i="4"/>
  <c r="HM57" i="4"/>
  <c r="HN57" i="4"/>
  <c r="HO57" i="4"/>
  <c r="HQ57" i="4"/>
  <c r="HR57" i="4"/>
  <c r="HS57" i="4"/>
  <c r="HT57" i="4"/>
  <c r="HV57" i="4"/>
  <c r="HW57" i="4"/>
  <c r="HX57" i="4"/>
  <c r="HY57" i="4"/>
  <c r="HZ57" i="4"/>
  <c r="IA57" i="4"/>
  <c r="IB57" i="4"/>
  <c r="IC57" i="4"/>
  <c r="ID57" i="4"/>
  <c r="IE57" i="4"/>
  <c r="IF57" i="4"/>
  <c r="IG57" i="4"/>
  <c r="IH57" i="4"/>
  <c r="IJ57" i="4"/>
  <c r="IK57" i="4"/>
  <c r="IL57" i="4"/>
  <c r="IM57" i="4"/>
  <c r="IO57" i="4"/>
  <c r="IP57" i="4"/>
  <c r="IQ57" i="4"/>
  <c r="IR57" i="4"/>
  <c r="IS57" i="4"/>
  <c r="IT57" i="4"/>
  <c r="IU57" i="4"/>
  <c r="IV57" i="4"/>
  <c r="IW57" i="4"/>
  <c r="IX57" i="4"/>
  <c r="IY57" i="4"/>
  <c r="IZ57" i="4"/>
  <c r="JA57" i="4"/>
  <c r="JC57" i="4"/>
  <c r="JD57" i="4"/>
  <c r="JE57" i="4"/>
  <c r="JF57" i="4"/>
  <c r="JH57" i="4"/>
  <c r="JI57" i="4"/>
  <c r="JJ57" i="4"/>
  <c r="JK57" i="4"/>
  <c r="JL57" i="4"/>
  <c r="JM57" i="4"/>
  <c r="JN57" i="4"/>
  <c r="JO57" i="4"/>
  <c r="JP57" i="4"/>
  <c r="JQ57" i="4"/>
  <c r="JR57" i="4"/>
  <c r="JS57" i="4"/>
  <c r="JT57" i="4"/>
  <c r="JU57" i="4"/>
  <c r="JV57" i="4"/>
  <c r="JW57" i="4"/>
  <c r="JX57" i="4"/>
  <c r="JY57" i="4"/>
  <c r="C44" i="4"/>
  <c r="D44" i="4"/>
  <c r="E44" i="4"/>
  <c r="F44" i="4"/>
  <c r="G44" i="4"/>
  <c r="H44" i="4"/>
  <c r="I44" i="4"/>
  <c r="J44" i="4"/>
  <c r="K44" i="4"/>
  <c r="L44" i="4"/>
  <c r="M44" i="4"/>
  <c r="N44" i="4"/>
  <c r="P44" i="4"/>
  <c r="Q44" i="4"/>
  <c r="R44" i="4"/>
  <c r="S44" i="4"/>
  <c r="C45" i="4"/>
  <c r="D45" i="4"/>
  <c r="E45" i="4"/>
  <c r="F45" i="4"/>
  <c r="G45" i="4"/>
  <c r="H45" i="4"/>
  <c r="I45" i="4"/>
  <c r="J45" i="4"/>
  <c r="K45" i="4"/>
  <c r="L45" i="4"/>
  <c r="M45" i="4"/>
  <c r="N45" i="4"/>
  <c r="P45" i="4"/>
  <c r="Q45" i="4"/>
  <c r="R45" i="4"/>
  <c r="S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C48" i="4"/>
  <c r="D48" i="4"/>
  <c r="E48" i="4"/>
  <c r="F48" i="4"/>
  <c r="G48" i="4"/>
  <c r="H48" i="4"/>
  <c r="I48" i="4"/>
  <c r="J48" i="4"/>
  <c r="K48" i="4"/>
  <c r="L48" i="4"/>
  <c r="M48" i="4"/>
  <c r="N48" i="4"/>
  <c r="P48" i="4"/>
  <c r="Q48" i="4"/>
  <c r="R48" i="4"/>
  <c r="S48" i="4"/>
  <c r="C49" i="4"/>
  <c r="D49" i="4"/>
  <c r="E49" i="4"/>
  <c r="F49" i="4"/>
  <c r="G49" i="4"/>
  <c r="H49" i="4"/>
  <c r="I49" i="4"/>
  <c r="J49" i="4"/>
  <c r="K49" i="4"/>
  <c r="L49" i="4"/>
  <c r="M49" i="4"/>
  <c r="N49" i="4"/>
  <c r="P49" i="4"/>
  <c r="Q49" i="4"/>
  <c r="R49" i="4"/>
  <c r="S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C53" i="4"/>
  <c r="D53" i="4"/>
  <c r="E53" i="4"/>
  <c r="F53" i="4"/>
  <c r="G53" i="4"/>
  <c r="H53" i="4"/>
  <c r="I53" i="4"/>
  <c r="J53" i="4"/>
  <c r="K53" i="4"/>
  <c r="L53" i="4"/>
  <c r="M53" i="4"/>
  <c r="N53" i="4"/>
  <c r="P53" i="4"/>
  <c r="Q53" i="4"/>
  <c r="R53" i="4"/>
  <c r="S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C56" i="4"/>
  <c r="D56" i="4"/>
  <c r="E56" i="4"/>
  <c r="F56" i="4"/>
  <c r="G56" i="4"/>
  <c r="H56" i="4"/>
  <c r="I56" i="4"/>
  <c r="J56" i="4"/>
  <c r="K56" i="4"/>
  <c r="L56" i="4"/>
  <c r="M56" i="4"/>
  <c r="N56" i="4"/>
  <c r="P56" i="4"/>
  <c r="Q56" i="4"/>
  <c r="R56" i="4"/>
  <c r="S56" i="4"/>
  <c r="C57" i="4"/>
  <c r="D57" i="4"/>
  <c r="E57" i="4"/>
  <c r="F57" i="4"/>
  <c r="G57" i="4"/>
  <c r="H57" i="4"/>
  <c r="I57" i="4"/>
  <c r="J57" i="4"/>
  <c r="K57" i="4"/>
  <c r="L57" i="4"/>
  <c r="M57" i="4"/>
  <c r="N57" i="4"/>
  <c r="P57" i="4"/>
  <c r="Q57" i="4"/>
  <c r="R57" i="4"/>
  <c r="S57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AP45" i="1"/>
  <c r="AP46" i="1"/>
  <c r="AP47" i="1"/>
  <c r="AP48" i="1"/>
  <c r="AP49" i="1"/>
  <c r="AP50" i="1"/>
  <c r="AP51" i="1"/>
  <c r="AP52" i="1"/>
  <c r="JS3" i="4"/>
  <c r="JT3" i="4"/>
  <c r="JV3" i="4"/>
  <c r="JW3" i="4"/>
  <c r="JX3" i="4"/>
  <c r="JY3" i="4"/>
  <c r="JS4" i="4"/>
  <c r="JT4" i="4"/>
  <c r="JU4" i="4"/>
  <c r="JV4" i="4"/>
  <c r="JW4" i="4"/>
  <c r="JX4" i="4"/>
  <c r="JY4" i="4"/>
  <c r="JS5" i="4"/>
  <c r="JT5" i="4"/>
  <c r="JU5" i="4"/>
  <c r="JV5" i="4"/>
  <c r="JW5" i="4"/>
  <c r="JX5" i="4"/>
  <c r="JY5" i="4"/>
  <c r="JS6" i="4"/>
  <c r="JT6" i="4"/>
  <c r="JU6" i="4"/>
  <c r="JV6" i="4"/>
  <c r="JW6" i="4"/>
  <c r="JX6" i="4"/>
  <c r="JY6" i="4"/>
  <c r="JS7" i="4"/>
  <c r="JT7" i="4"/>
  <c r="JV7" i="4"/>
  <c r="JW7" i="4"/>
  <c r="JX7" i="4"/>
  <c r="JY7" i="4"/>
  <c r="JS8" i="4"/>
  <c r="JT8" i="4"/>
  <c r="JU8" i="4"/>
  <c r="JV8" i="4"/>
  <c r="JW8" i="4"/>
  <c r="JX8" i="4"/>
  <c r="JY8" i="4"/>
  <c r="JS9" i="4"/>
  <c r="JT9" i="4"/>
  <c r="JU9" i="4"/>
  <c r="JV9" i="4"/>
  <c r="JW9" i="4"/>
  <c r="JX9" i="4"/>
  <c r="JY9" i="4"/>
  <c r="JS10" i="4"/>
  <c r="JT10" i="4"/>
  <c r="JU10" i="4"/>
  <c r="JV10" i="4"/>
  <c r="JW10" i="4"/>
  <c r="JX10" i="4"/>
  <c r="JY10" i="4"/>
  <c r="JS11" i="4"/>
  <c r="JT11" i="4"/>
  <c r="JV11" i="4"/>
  <c r="JW11" i="4"/>
  <c r="JX11" i="4"/>
  <c r="JY11" i="4"/>
  <c r="JS12" i="4"/>
  <c r="JT12" i="4"/>
  <c r="JU12" i="4"/>
  <c r="JV12" i="4"/>
  <c r="JW12" i="4"/>
  <c r="JX12" i="4"/>
  <c r="JY12" i="4"/>
  <c r="JS13" i="4"/>
  <c r="JT13" i="4"/>
  <c r="JU13" i="4"/>
  <c r="JV13" i="4"/>
  <c r="JW13" i="4"/>
  <c r="JX13" i="4"/>
  <c r="JY13" i="4"/>
  <c r="JS14" i="4"/>
  <c r="JT14" i="4"/>
  <c r="JU14" i="4"/>
  <c r="JV14" i="4"/>
  <c r="JW14" i="4"/>
  <c r="JX14" i="4"/>
  <c r="JY14" i="4"/>
  <c r="JS15" i="4"/>
  <c r="JT15" i="4"/>
  <c r="JV15" i="4"/>
  <c r="JW15" i="4"/>
  <c r="JX15" i="4"/>
  <c r="JY15" i="4"/>
  <c r="JS16" i="4"/>
  <c r="JT16" i="4"/>
  <c r="JU16" i="4"/>
  <c r="JV16" i="4"/>
  <c r="JW16" i="4"/>
  <c r="JX16" i="4"/>
  <c r="JY16" i="4"/>
  <c r="JS17" i="4"/>
  <c r="JT17" i="4"/>
  <c r="JU17" i="4"/>
  <c r="JV17" i="4"/>
  <c r="JW17" i="4"/>
  <c r="JX17" i="4"/>
  <c r="JY17" i="4"/>
  <c r="JS18" i="4"/>
  <c r="JT18" i="4"/>
  <c r="JU18" i="4"/>
  <c r="JV18" i="4"/>
  <c r="JW18" i="4"/>
  <c r="JX18" i="4"/>
  <c r="JY18" i="4"/>
  <c r="JS19" i="4"/>
  <c r="JT19" i="4"/>
  <c r="JV19" i="4"/>
  <c r="JW19" i="4"/>
  <c r="JX19" i="4"/>
  <c r="JY19" i="4"/>
  <c r="JS20" i="4"/>
  <c r="JT20" i="4"/>
  <c r="JU20" i="4"/>
  <c r="JV20" i="4"/>
  <c r="JW20" i="4"/>
  <c r="JX20" i="4"/>
  <c r="JY20" i="4"/>
  <c r="JS21" i="4"/>
  <c r="JT21" i="4"/>
  <c r="JU21" i="4"/>
  <c r="JV21" i="4"/>
  <c r="JW21" i="4"/>
  <c r="JX21" i="4"/>
  <c r="JY21" i="4"/>
  <c r="JS22" i="4"/>
  <c r="JT22" i="4"/>
  <c r="JU22" i="4"/>
  <c r="JV22" i="4"/>
  <c r="JW22" i="4"/>
  <c r="JX22" i="4"/>
  <c r="JY22" i="4"/>
  <c r="JS23" i="4"/>
  <c r="JT23" i="4"/>
  <c r="JV23" i="4"/>
  <c r="JW23" i="4"/>
  <c r="JX23" i="4"/>
  <c r="JY23" i="4"/>
  <c r="JS24" i="4"/>
  <c r="JT24" i="4"/>
  <c r="JU24" i="4"/>
  <c r="JV24" i="4"/>
  <c r="JW24" i="4"/>
  <c r="JX24" i="4"/>
  <c r="JY24" i="4"/>
  <c r="JS25" i="4"/>
  <c r="JT25" i="4"/>
  <c r="JU25" i="4"/>
  <c r="JV25" i="4"/>
  <c r="JW25" i="4"/>
  <c r="JX25" i="4"/>
  <c r="JY25" i="4"/>
  <c r="JS26" i="4"/>
  <c r="JT26" i="4"/>
  <c r="JU26" i="4"/>
  <c r="JV26" i="4"/>
  <c r="JW26" i="4"/>
  <c r="JX26" i="4"/>
  <c r="JY26" i="4"/>
  <c r="JS27" i="4"/>
  <c r="JT27" i="4"/>
  <c r="JV27" i="4"/>
  <c r="JW27" i="4"/>
  <c r="JX27" i="4"/>
  <c r="JY27" i="4"/>
  <c r="JS28" i="4"/>
  <c r="JT28" i="4"/>
  <c r="JU28" i="4"/>
  <c r="JV28" i="4"/>
  <c r="JW28" i="4"/>
  <c r="JX28" i="4"/>
  <c r="JY28" i="4"/>
  <c r="JS29" i="4"/>
  <c r="JT29" i="4"/>
  <c r="JU29" i="4"/>
  <c r="JV29" i="4"/>
  <c r="JW29" i="4"/>
  <c r="JX29" i="4"/>
  <c r="JY29" i="4"/>
  <c r="JS30" i="4"/>
  <c r="JT30" i="4"/>
  <c r="JU30" i="4"/>
  <c r="JV30" i="4"/>
  <c r="JW30" i="4"/>
  <c r="JX30" i="4"/>
  <c r="JY30" i="4"/>
  <c r="JS31" i="4"/>
  <c r="JT31" i="4"/>
  <c r="JV31" i="4"/>
  <c r="JW31" i="4"/>
  <c r="JX31" i="4"/>
  <c r="JY31" i="4"/>
  <c r="JS32" i="4"/>
  <c r="JT32" i="4"/>
  <c r="JU32" i="4"/>
  <c r="JV32" i="4"/>
  <c r="JW32" i="4"/>
  <c r="JX32" i="4"/>
  <c r="JY32" i="4"/>
  <c r="JS33" i="4"/>
  <c r="JT33" i="4"/>
  <c r="JU33" i="4"/>
  <c r="JV33" i="4"/>
  <c r="JW33" i="4"/>
  <c r="JX33" i="4"/>
  <c r="JY33" i="4"/>
  <c r="JS34" i="4"/>
  <c r="JT34" i="4"/>
  <c r="JU34" i="4"/>
  <c r="JV34" i="4"/>
  <c r="JW34" i="4"/>
  <c r="JX34" i="4"/>
  <c r="JY34" i="4"/>
  <c r="JS35" i="4"/>
  <c r="JT35" i="4"/>
  <c r="JV35" i="4"/>
  <c r="JW35" i="4"/>
  <c r="JX35" i="4"/>
  <c r="JY35" i="4"/>
  <c r="JS36" i="4"/>
  <c r="JT36" i="4"/>
  <c r="JU36" i="4"/>
  <c r="JV36" i="4"/>
  <c r="JW36" i="4"/>
  <c r="JX36" i="4"/>
  <c r="JY36" i="4"/>
  <c r="JS37" i="4"/>
  <c r="JT37" i="4"/>
  <c r="JU37" i="4"/>
  <c r="JV37" i="4"/>
  <c r="JW37" i="4"/>
  <c r="JX37" i="4"/>
  <c r="JY37" i="4"/>
  <c r="JS38" i="4"/>
  <c r="JT38" i="4"/>
  <c r="JU38" i="4"/>
  <c r="JV38" i="4"/>
  <c r="JW38" i="4"/>
  <c r="JX38" i="4"/>
  <c r="JY38" i="4"/>
  <c r="JS39" i="4"/>
  <c r="JT39" i="4"/>
  <c r="JV39" i="4"/>
  <c r="JW39" i="4"/>
  <c r="JX39" i="4"/>
  <c r="JY39" i="4"/>
  <c r="JS40" i="4"/>
  <c r="JT40" i="4"/>
  <c r="JU40" i="4"/>
  <c r="JV40" i="4"/>
  <c r="JW40" i="4"/>
  <c r="JX40" i="4"/>
  <c r="JY40" i="4"/>
  <c r="JS41" i="4"/>
  <c r="JT41" i="4"/>
  <c r="JU41" i="4"/>
  <c r="JV41" i="4"/>
  <c r="JW41" i="4"/>
  <c r="JX41" i="4"/>
  <c r="JY41" i="4"/>
  <c r="JS42" i="4"/>
  <c r="JT42" i="4"/>
  <c r="JU42" i="4"/>
  <c r="JV42" i="4"/>
  <c r="JW42" i="4"/>
  <c r="JX42" i="4"/>
  <c r="JY42" i="4"/>
  <c r="JS43" i="4"/>
  <c r="JT43" i="4"/>
  <c r="JV43" i="4"/>
  <c r="JW43" i="4"/>
  <c r="JX43" i="4"/>
  <c r="JY43" i="4"/>
  <c r="JR4" i="4"/>
  <c r="JR5" i="4"/>
  <c r="JR6" i="4"/>
  <c r="JR7" i="4"/>
  <c r="JR8" i="4"/>
  <c r="JR9" i="4"/>
  <c r="JR10" i="4"/>
  <c r="JR11" i="4"/>
  <c r="JR12" i="4"/>
  <c r="JR13" i="4"/>
  <c r="JR14" i="4"/>
  <c r="JR15" i="4"/>
  <c r="JR16" i="4"/>
  <c r="JR17" i="4"/>
  <c r="JR18" i="4"/>
  <c r="JR19" i="4"/>
  <c r="JR20" i="4"/>
  <c r="JR21" i="4"/>
  <c r="JR22" i="4"/>
  <c r="JR23" i="4"/>
  <c r="JR24" i="4"/>
  <c r="JR25" i="4"/>
  <c r="JR26" i="4"/>
  <c r="JR27" i="4"/>
  <c r="JR28" i="4"/>
  <c r="JR29" i="4"/>
  <c r="JR30" i="4"/>
  <c r="JR31" i="4"/>
  <c r="JR32" i="4"/>
  <c r="JR33" i="4"/>
  <c r="JR34" i="4"/>
  <c r="JR35" i="4"/>
  <c r="JR36" i="4"/>
  <c r="JR37" i="4"/>
  <c r="JR38" i="4"/>
  <c r="JR39" i="4"/>
  <c r="JR40" i="4"/>
  <c r="JR41" i="4"/>
  <c r="JR42" i="4"/>
  <c r="JR43" i="4"/>
  <c r="JR3" i="4"/>
  <c r="JQ3" i="4"/>
  <c r="JQ4" i="4"/>
  <c r="JQ5" i="4"/>
  <c r="JQ6" i="4"/>
  <c r="JQ7" i="4"/>
  <c r="JQ8" i="4"/>
  <c r="JQ9" i="4"/>
  <c r="JQ10" i="4"/>
  <c r="JQ11" i="4"/>
  <c r="JQ12" i="4"/>
  <c r="JQ13" i="4"/>
  <c r="JQ14" i="4"/>
  <c r="JQ15" i="4"/>
  <c r="JQ16" i="4"/>
  <c r="JQ17" i="4"/>
  <c r="JQ18" i="4"/>
  <c r="JQ19" i="4"/>
  <c r="JQ20" i="4"/>
  <c r="JQ21" i="4"/>
  <c r="JQ22" i="4"/>
  <c r="JQ23" i="4"/>
  <c r="JQ24" i="4"/>
  <c r="JQ25" i="4"/>
  <c r="JQ26" i="4"/>
  <c r="JQ27" i="4"/>
  <c r="JQ28" i="4"/>
  <c r="JQ29" i="4"/>
  <c r="JQ30" i="4"/>
  <c r="JQ31" i="4"/>
  <c r="JQ32" i="4"/>
  <c r="JQ33" i="4"/>
  <c r="JQ34" i="4"/>
  <c r="JQ35" i="4"/>
  <c r="JQ36" i="4"/>
  <c r="JQ37" i="4"/>
  <c r="JQ38" i="4"/>
  <c r="JQ39" i="4"/>
  <c r="JQ40" i="4"/>
  <c r="JQ41" i="4"/>
  <c r="JQ42" i="4"/>
  <c r="JQ43" i="4"/>
  <c r="JP4" i="4"/>
  <c r="JP5" i="4"/>
  <c r="JP6" i="4"/>
  <c r="JP7" i="4"/>
  <c r="JP8" i="4"/>
  <c r="JP9" i="4"/>
  <c r="JP10" i="4"/>
  <c r="JP11" i="4"/>
  <c r="JP12" i="4"/>
  <c r="JP13" i="4"/>
  <c r="JP14" i="4"/>
  <c r="JP15" i="4"/>
  <c r="JP16" i="4"/>
  <c r="JP17" i="4"/>
  <c r="JP18" i="4"/>
  <c r="JP19" i="4"/>
  <c r="JP20" i="4"/>
  <c r="JP21" i="4"/>
  <c r="JP22" i="4"/>
  <c r="JP23" i="4"/>
  <c r="JP24" i="4"/>
  <c r="JP25" i="4"/>
  <c r="JP26" i="4"/>
  <c r="JP27" i="4"/>
  <c r="JP28" i="4"/>
  <c r="JP29" i="4"/>
  <c r="JP30" i="4"/>
  <c r="JP31" i="4"/>
  <c r="JP32" i="4"/>
  <c r="JP33" i="4"/>
  <c r="JP34" i="4"/>
  <c r="JP35" i="4"/>
  <c r="JP36" i="4"/>
  <c r="JP37" i="4"/>
  <c r="JP38" i="4"/>
  <c r="JP39" i="4"/>
  <c r="JP40" i="4"/>
  <c r="JP41" i="4"/>
  <c r="JP42" i="4"/>
  <c r="JP43" i="4"/>
  <c r="JP3" i="4"/>
  <c r="JI3" i="4"/>
  <c r="JJ3" i="4"/>
  <c r="JK3" i="4"/>
  <c r="JL3" i="4"/>
  <c r="JM3" i="4"/>
  <c r="JN3" i="4"/>
  <c r="JO3" i="4"/>
  <c r="JI4" i="4"/>
  <c r="JJ4" i="4"/>
  <c r="JK4" i="4"/>
  <c r="JL4" i="4"/>
  <c r="JM4" i="4"/>
  <c r="JN4" i="4"/>
  <c r="JO4" i="4"/>
  <c r="JI5" i="4"/>
  <c r="JJ5" i="4"/>
  <c r="JK5" i="4"/>
  <c r="JL5" i="4"/>
  <c r="JM5" i="4"/>
  <c r="JN5" i="4"/>
  <c r="JO5" i="4"/>
  <c r="JI6" i="4"/>
  <c r="JJ6" i="4"/>
  <c r="JK6" i="4"/>
  <c r="JL6" i="4"/>
  <c r="JM6" i="4"/>
  <c r="JN6" i="4"/>
  <c r="JO6" i="4"/>
  <c r="JI7" i="4"/>
  <c r="JJ7" i="4"/>
  <c r="JK7" i="4"/>
  <c r="JL7" i="4"/>
  <c r="JM7" i="4"/>
  <c r="JN7" i="4"/>
  <c r="JO7" i="4"/>
  <c r="JI8" i="4"/>
  <c r="JJ8" i="4"/>
  <c r="JK8" i="4"/>
  <c r="JL8" i="4"/>
  <c r="JM8" i="4"/>
  <c r="JN8" i="4"/>
  <c r="JO8" i="4"/>
  <c r="JI9" i="4"/>
  <c r="JJ9" i="4"/>
  <c r="JK9" i="4"/>
  <c r="JL9" i="4"/>
  <c r="JM9" i="4"/>
  <c r="JN9" i="4"/>
  <c r="JO9" i="4"/>
  <c r="JI10" i="4"/>
  <c r="JJ10" i="4"/>
  <c r="JK10" i="4"/>
  <c r="JL10" i="4"/>
  <c r="JM10" i="4"/>
  <c r="JN10" i="4"/>
  <c r="JO10" i="4"/>
  <c r="JI11" i="4"/>
  <c r="JJ11" i="4"/>
  <c r="JK11" i="4"/>
  <c r="JL11" i="4"/>
  <c r="JM11" i="4"/>
  <c r="JN11" i="4"/>
  <c r="JO11" i="4"/>
  <c r="JI12" i="4"/>
  <c r="JJ12" i="4"/>
  <c r="JK12" i="4"/>
  <c r="JL12" i="4"/>
  <c r="JM12" i="4"/>
  <c r="JN12" i="4"/>
  <c r="JO12" i="4"/>
  <c r="JI13" i="4"/>
  <c r="JJ13" i="4"/>
  <c r="JK13" i="4"/>
  <c r="JL13" i="4"/>
  <c r="JM13" i="4"/>
  <c r="JN13" i="4"/>
  <c r="JO13" i="4"/>
  <c r="JI14" i="4"/>
  <c r="JJ14" i="4"/>
  <c r="JK14" i="4"/>
  <c r="JL14" i="4"/>
  <c r="JM14" i="4"/>
  <c r="JN14" i="4"/>
  <c r="JO14" i="4"/>
  <c r="JI15" i="4"/>
  <c r="JJ15" i="4"/>
  <c r="JK15" i="4"/>
  <c r="JL15" i="4"/>
  <c r="JM15" i="4"/>
  <c r="JN15" i="4"/>
  <c r="JO15" i="4"/>
  <c r="JI16" i="4"/>
  <c r="JJ16" i="4"/>
  <c r="JK16" i="4"/>
  <c r="JL16" i="4"/>
  <c r="JM16" i="4"/>
  <c r="JN16" i="4"/>
  <c r="JO16" i="4"/>
  <c r="JI17" i="4"/>
  <c r="JJ17" i="4"/>
  <c r="JK17" i="4"/>
  <c r="JL17" i="4"/>
  <c r="JM17" i="4"/>
  <c r="JN17" i="4"/>
  <c r="JO17" i="4"/>
  <c r="JI18" i="4"/>
  <c r="JJ18" i="4"/>
  <c r="JK18" i="4"/>
  <c r="JL18" i="4"/>
  <c r="JM18" i="4"/>
  <c r="JN18" i="4"/>
  <c r="JO18" i="4"/>
  <c r="JI19" i="4"/>
  <c r="JJ19" i="4"/>
  <c r="JK19" i="4"/>
  <c r="JL19" i="4"/>
  <c r="JM19" i="4"/>
  <c r="JN19" i="4"/>
  <c r="JO19" i="4"/>
  <c r="JI20" i="4"/>
  <c r="JJ20" i="4"/>
  <c r="JK20" i="4"/>
  <c r="JL20" i="4"/>
  <c r="JM20" i="4"/>
  <c r="JN20" i="4"/>
  <c r="JO20" i="4"/>
  <c r="JI21" i="4"/>
  <c r="JJ21" i="4"/>
  <c r="JK21" i="4"/>
  <c r="JL21" i="4"/>
  <c r="JM21" i="4"/>
  <c r="JN21" i="4"/>
  <c r="JO21" i="4"/>
  <c r="JI22" i="4"/>
  <c r="JJ22" i="4"/>
  <c r="JK22" i="4"/>
  <c r="JL22" i="4"/>
  <c r="JM22" i="4"/>
  <c r="JN22" i="4"/>
  <c r="JO22" i="4"/>
  <c r="JI23" i="4"/>
  <c r="JJ23" i="4"/>
  <c r="JK23" i="4"/>
  <c r="JL23" i="4"/>
  <c r="JM23" i="4"/>
  <c r="JN23" i="4"/>
  <c r="JO23" i="4"/>
  <c r="JI24" i="4"/>
  <c r="JJ24" i="4"/>
  <c r="JK24" i="4"/>
  <c r="JL24" i="4"/>
  <c r="JM24" i="4"/>
  <c r="JN24" i="4"/>
  <c r="JO24" i="4"/>
  <c r="JI25" i="4"/>
  <c r="JJ25" i="4"/>
  <c r="JK25" i="4"/>
  <c r="JL25" i="4"/>
  <c r="JM25" i="4"/>
  <c r="JN25" i="4"/>
  <c r="JO25" i="4"/>
  <c r="JI26" i="4"/>
  <c r="JJ26" i="4"/>
  <c r="JK26" i="4"/>
  <c r="JL26" i="4"/>
  <c r="JM26" i="4"/>
  <c r="JN26" i="4"/>
  <c r="JO26" i="4"/>
  <c r="JI27" i="4"/>
  <c r="JJ27" i="4"/>
  <c r="JK27" i="4"/>
  <c r="JL27" i="4"/>
  <c r="JM27" i="4"/>
  <c r="JN27" i="4"/>
  <c r="JO27" i="4"/>
  <c r="JI28" i="4"/>
  <c r="JJ28" i="4"/>
  <c r="JK28" i="4"/>
  <c r="JL28" i="4"/>
  <c r="JM28" i="4"/>
  <c r="JN28" i="4"/>
  <c r="JO28" i="4"/>
  <c r="JI29" i="4"/>
  <c r="JJ29" i="4"/>
  <c r="JK29" i="4"/>
  <c r="JL29" i="4"/>
  <c r="JM29" i="4"/>
  <c r="JN29" i="4"/>
  <c r="JO29" i="4"/>
  <c r="JI30" i="4"/>
  <c r="JJ30" i="4"/>
  <c r="JK30" i="4"/>
  <c r="JL30" i="4"/>
  <c r="JM30" i="4"/>
  <c r="JN30" i="4"/>
  <c r="JO30" i="4"/>
  <c r="JI31" i="4"/>
  <c r="JJ31" i="4"/>
  <c r="JK31" i="4"/>
  <c r="JL31" i="4"/>
  <c r="JM31" i="4"/>
  <c r="JN31" i="4"/>
  <c r="JO31" i="4"/>
  <c r="JI32" i="4"/>
  <c r="JJ32" i="4"/>
  <c r="JK32" i="4"/>
  <c r="JL32" i="4"/>
  <c r="JM32" i="4"/>
  <c r="JN32" i="4"/>
  <c r="JO32" i="4"/>
  <c r="JI33" i="4"/>
  <c r="JJ33" i="4"/>
  <c r="JK33" i="4"/>
  <c r="JL33" i="4"/>
  <c r="JM33" i="4"/>
  <c r="JN33" i="4"/>
  <c r="JO33" i="4"/>
  <c r="JI34" i="4"/>
  <c r="JJ34" i="4"/>
  <c r="JK34" i="4"/>
  <c r="JL34" i="4"/>
  <c r="JM34" i="4"/>
  <c r="JN34" i="4"/>
  <c r="JO34" i="4"/>
  <c r="JI35" i="4"/>
  <c r="JJ35" i="4"/>
  <c r="JK35" i="4"/>
  <c r="JL35" i="4"/>
  <c r="JM35" i="4"/>
  <c r="JN35" i="4"/>
  <c r="JO35" i="4"/>
  <c r="JI36" i="4"/>
  <c r="JJ36" i="4"/>
  <c r="JK36" i="4"/>
  <c r="JL36" i="4"/>
  <c r="JM36" i="4"/>
  <c r="JN36" i="4"/>
  <c r="JO36" i="4"/>
  <c r="JI37" i="4"/>
  <c r="JJ37" i="4"/>
  <c r="JK37" i="4"/>
  <c r="JL37" i="4"/>
  <c r="JM37" i="4"/>
  <c r="JN37" i="4"/>
  <c r="JO37" i="4"/>
  <c r="JI38" i="4"/>
  <c r="JJ38" i="4"/>
  <c r="JK38" i="4"/>
  <c r="JL38" i="4"/>
  <c r="JM38" i="4"/>
  <c r="JN38" i="4"/>
  <c r="JO38" i="4"/>
  <c r="JI39" i="4"/>
  <c r="JJ39" i="4"/>
  <c r="JK39" i="4"/>
  <c r="JL39" i="4"/>
  <c r="JM39" i="4"/>
  <c r="JN39" i="4"/>
  <c r="JO39" i="4"/>
  <c r="JI40" i="4"/>
  <c r="JJ40" i="4"/>
  <c r="JK40" i="4"/>
  <c r="JL40" i="4"/>
  <c r="JM40" i="4"/>
  <c r="JN40" i="4"/>
  <c r="JO40" i="4"/>
  <c r="JI41" i="4"/>
  <c r="JJ41" i="4"/>
  <c r="JK41" i="4"/>
  <c r="JL41" i="4"/>
  <c r="JM41" i="4"/>
  <c r="JN41" i="4"/>
  <c r="JO41" i="4"/>
  <c r="JI42" i="4"/>
  <c r="JJ42" i="4"/>
  <c r="JK42" i="4"/>
  <c r="JL42" i="4"/>
  <c r="JM42" i="4"/>
  <c r="JN42" i="4"/>
  <c r="JO42" i="4"/>
  <c r="JI43" i="4"/>
  <c r="JJ43" i="4"/>
  <c r="JK43" i="4"/>
  <c r="JL43" i="4"/>
  <c r="JM43" i="4"/>
  <c r="JN43" i="4"/>
  <c r="JO43" i="4"/>
  <c r="JH4" i="4"/>
  <c r="JH5" i="4"/>
  <c r="JH6" i="4"/>
  <c r="JH7" i="4"/>
  <c r="JH8" i="4"/>
  <c r="JH9" i="4"/>
  <c r="JH10" i="4"/>
  <c r="JH11" i="4"/>
  <c r="JH12" i="4"/>
  <c r="JH13" i="4"/>
  <c r="JH14" i="4"/>
  <c r="JH15" i="4"/>
  <c r="JH16" i="4"/>
  <c r="JH17" i="4"/>
  <c r="JH18" i="4"/>
  <c r="JH19" i="4"/>
  <c r="JH20" i="4"/>
  <c r="JH21" i="4"/>
  <c r="JH22" i="4"/>
  <c r="JH23" i="4"/>
  <c r="JH24" i="4"/>
  <c r="JH25" i="4"/>
  <c r="JH26" i="4"/>
  <c r="JH27" i="4"/>
  <c r="JH28" i="4"/>
  <c r="JH29" i="4"/>
  <c r="JH30" i="4"/>
  <c r="JH31" i="4"/>
  <c r="JH32" i="4"/>
  <c r="JH33" i="4"/>
  <c r="JH34" i="4"/>
  <c r="JH35" i="4"/>
  <c r="JH36" i="4"/>
  <c r="JH37" i="4"/>
  <c r="JH38" i="4"/>
  <c r="JH39" i="4"/>
  <c r="JH40" i="4"/>
  <c r="JH41" i="4"/>
  <c r="JH42" i="4"/>
  <c r="JH43" i="4"/>
  <c r="JH3" i="4"/>
  <c r="IZ3" i="4"/>
  <c r="JA3" i="4"/>
  <c r="JB3" i="4"/>
  <c r="JC3" i="4"/>
  <c r="JD3" i="4"/>
  <c r="JE3" i="4"/>
  <c r="JF3" i="4"/>
  <c r="IZ4" i="4"/>
  <c r="JA4" i="4"/>
  <c r="JC4" i="4"/>
  <c r="JD4" i="4"/>
  <c r="JE4" i="4"/>
  <c r="JF4" i="4"/>
  <c r="IZ5" i="4"/>
  <c r="JA5" i="4"/>
  <c r="JC5" i="4"/>
  <c r="JD5" i="4"/>
  <c r="JE5" i="4"/>
  <c r="JF5" i="4"/>
  <c r="IZ6" i="4"/>
  <c r="JA6" i="4"/>
  <c r="JB6" i="4"/>
  <c r="JC6" i="4"/>
  <c r="JD6" i="4"/>
  <c r="JE6" i="4"/>
  <c r="JF6" i="4"/>
  <c r="IZ7" i="4"/>
  <c r="JA7" i="4"/>
  <c r="JB7" i="4"/>
  <c r="JC7" i="4"/>
  <c r="JD7" i="4"/>
  <c r="JE7" i="4"/>
  <c r="JF7" i="4"/>
  <c r="IZ8" i="4"/>
  <c r="JA8" i="4"/>
  <c r="JB8" i="4"/>
  <c r="JC8" i="4"/>
  <c r="JD8" i="4"/>
  <c r="JE8" i="4"/>
  <c r="JF8" i="4"/>
  <c r="IZ9" i="4"/>
  <c r="JA9" i="4"/>
  <c r="JC9" i="4"/>
  <c r="JD9" i="4"/>
  <c r="JE9" i="4"/>
  <c r="JF9" i="4"/>
  <c r="IZ10" i="4"/>
  <c r="JA10" i="4"/>
  <c r="JB10" i="4"/>
  <c r="JC10" i="4"/>
  <c r="JD10" i="4"/>
  <c r="JE10" i="4"/>
  <c r="JF10" i="4"/>
  <c r="IZ11" i="4"/>
  <c r="JA11" i="4"/>
  <c r="JB11" i="4"/>
  <c r="JC11" i="4"/>
  <c r="JD11" i="4"/>
  <c r="JE11" i="4"/>
  <c r="JF11" i="4"/>
  <c r="IZ12" i="4"/>
  <c r="JA12" i="4"/>
  <c r="JC12" i="4"/>
  <c r="JD12" i="4"/>
  <c r="JE12" i="4"/>
  <c r="JF12" i="4"/>
  <c r="IZ13" i="4"/>
  <c r="JA13" i="4"/>
  <c r="JC13" i="4"/>
  <c r="JD13" i="4"/>
  <c r="JE13" i="4"/>
  <c r="JF13" i="4"/>
  <c r="IZ14" i="4"/>
  <c r="JA14" i="4"/>
  <c r="JB14" i="4"/>
  <c r="JC14" i="4"/>
  <c r="JD14" i="4"/>
  <c r="JE14" i="4"/>
  <c r="JF14" i="4"/>
  <c r="IZ15" i="4"/>
  <c r="JA15" i="4"/>
  <c r="JB15" i="4"/>
  <c r="JC15" i="4"/>
  <c r="JD15" i="4"/>
  <c r="JE15" i="4"/>
  <c r="JF15" i="4"/>
  <c r="IZ16" i="4"/>
  <c r="JA16" i="4"/>
  <c r="JC16" i="4"/>
  <c r="JD16" i="4"/>
  <c r="JE16" i="4"/>
  <c r="JF16" i="4"/>
  <c r="IZ17" i="4"/>
  <c r="JA17" i="4"/>
  <c r="JC17" i="4"/>
  <c r="JD17" i="4"/>
  <c r="JE17" i="4"/>
  <c r="JF17" i="4"/>
  <c r="IZ18" i="4"/>
  <c r="JA18" i="4"/>
  <c r="JB18" i="4"/>
  <c r="JC18" i="4"/>
  <c r="JD18" i="4"/>
  <c r="JE18" i="4"/>
  <c r="JF18" i="4"/>
  <c r="IZ19" i="4"/>
  <c r="JA19" i="4"/>
  <c r="JB19" i="4"/>
  <c r="JC19" i="4"/>
  <c r="JD19" i="4"/>
  <c r="JE19" i="4"/>
  <c r="JF19" i="4"/>
  <c r="IZ20" i="4"/>
  <c r="JA20" i="4"/>
  <c r="JC20" i="4"/>
  <c r="JD20" i="4"/>
  <c r="JE20" i="4"/>
  <c r="JF20" i="4"/>
  <c r="IZ21" i="4"/>
  <c r="JA21" i="4"/>
  <c r="JC21" i="4"/>
  <c r="JD21" i="4"/>
  <c r="JE21" i="4"/>
  <c r="JF21" i="4"/>
  <c r="IZ22" i="4"/>
  <c r="JA22" i="4"/>
  <c r="JB22" i="4"/>
  <c r="JC22" i="4"/>
  <c r="JD22" i="4"/>
  <c r="JE22" i="4"/>
  <c r="JF22" i="4"/>
  <c r="IZ23" i="4"/>
  <c r="JA23" i="4"/>
  <c r="JB23" i="4"/>
  <c r="JC23" i="4"/>
  <c r="JD23" i="4"/>
  <c r="JE23" i="4"/>
  <c r="JF23" i="4"/>
  <c r="IZ24" i="4"/>
  <c r="JA24" i="4"/>
  <c r="JB24" i="4"/>
  <c r="JC24" i="4"/>
  <c r="JD24" i="4"/>
  <c r="JE24" i="4"/>
  <c r="JF24" i="4"/>
  <c r="IZ25" i="4"/>
  <c r="JA25" i="4"/>
  <c r="JC25" i="4"/>
  <c r="JD25" i="4"/>
  <c r="JE25" i="4"/>
  <c r="JF25" i="4"/>
  <c r="IZ26" i="4"/>
  <c r="JA26" i="4"/>
  <c r="JB26" i="4"/>
  <c r="JC26" i="4"/>
  <c r="JD26" i="4"/>
  <c r="JE26" i="4"/>
  <c r="JF26" i="4"/>
  <c r="IZ27" i="4"/>
  <c r="JA27" i="4"/>
  <c r="JB27" i="4"/>
  <c r="JC27" i="4"/>
  <c r="JD27" i="4"/>
  <c r="JE27" i="4"/>
  <c r="JF27" i="4"/>
  <c r="IZ28" i="4"/>
  <c r="JA28" i="4"/>
  <c r="JC28" i="4"/>
  <c r="JD28" i="4"/>
  <c r="JE28" i="4"/>
  <c r="JF28" i="4"/>
  <c r="IZ29" i="4"/>
  <c r="JA29" i="4"/>
  <c r="JC29" i="4"/>
  <c r="JD29" i="4"/>
  <c r="JE29" i="4"/>
  <c r="JF29" i="4"/>
  <c r="IZ30" i="4"/>
  <c r="JA30" i="4"/>
  <c r="JB30" i="4"/>
  <c r="JC30" i="4"/>
  <c r="JD30" i="4"/>
  <c r="JE30" i="4"/>
  <c r="JF30" i="4"/>
  <c r="IZ31" i="4"/>
  <c r="JA31" i="4"/>
  <c r="JB31" i="4"/>
  <c r="JC31" i="4"/>
  <c r="JD31" i="4"/>
  <c r="JE31" i="4"/>
  <c r="JF31" i="4"/>
  <c r="IZ32" i="4"/>
  <c r="JA32" i="4"/>
  <c r="JC32" i="4"/>
  <c r="JD32" i="4"/>
  <c r="JE32" i="4"/>
  <c r="JF32" i="4"/>
  <c r="IZ33" i="4"/>
  <c r="JA33" i="4"/>
  <c r="JC33" i="4"/>
  <c r="JD33" i="4"/>
  <c r="JE33" i="4"/>
  <c r="JF33" i="4"/>
  <c r="IZ34" i="4"/>
  <c r="JA34" i="4"/>
  <c r="JB34" i="4"/>
  <c r="JC34" i="4"/>
  <c r="JD34" i="4"/>
  <c r="JE34" i="4"/>
  <c r="JF34" i="4"/>
  <c r="IZ35" i="4"/>
  <c r="JA35" i="4"/>
  <c r="JB35" i="4"/>
  <c r="JC35" i="4"/>
  <c r="JD35" i="4"/>
  <c r="JE35" i="4"/>
  <c r="JF35" i="4"/>
  <c r="IZ36" i="4"/>
  <c r="JA36" i="4"/>
  <c r="JC36" i="4"/>
  <c r="JD36" i="4"/>
  <c r="JE36" i="4"/>
  <c r="JF36" i="4"/>
  <c r="IZ37" i="4"/>
  <c r="JA37" i="4"/>
  <c r="JC37" i="4"/>
  <c r="JD37" i="4"/>
  <c r="JE37" i="4"/>
  <c r="JF37" i="4"/>
  <c r="IZ38" i="4"/>
  <c r="JA38" i="4"/>
  <c r="JB38" i="4"/>
  <c r="JC38" i="4"/>
  <c r="JD38" i="4"/>
  <c r="JE38" i="4"/>
  <c r="JF38" i="4"/>
  <c r="IZ39" i="4"/>
  <c r="JA39" i="4"/>
  <c r="JB39" i="4"/>
  <c r="JC39" i="4"/>
  <c r="JD39" i="4"/>
  <c r="JE39" i="4"/>
  <c r="JF39" i="4"/>
  <c r="IZ40" i="4"/>
  <c r="JA40" i="4"/>
  <c r="JB40" i="4"/>
  <c r="JC40" i="4"/>
  <c r="JD40" i="4"/>
  <c r="JE40" i="4"/>
  <c r="JF40" i="4"/>
  <c r="IZ41" i="4"/>
  <c r="JA41" i="4"/>
  <c r="JC41" i="4"/>
  <c r="JD41" i="4"/>
  <c r="JE41" i="4"/>
  <c r="JF41" i="4"/>
  <c r="IZ42" i="4"/>
  <c r="JA42" i="4"/>
  <c r="JB42" i="4"/>
  <c r="JC42" i="4"/>
  <c r="JD42" i="4"/>
  <c r="JE42" i="4"/>
  <c r="JF42" i="4"/>
  <c r="IZ43" i="4"/>
  <c r="JA43" i="4"/>
  <c r="JB43" i="4"/>
  <c r="JC43" i="4"/>
  <c r="JD43" i="4"/>
  <c r="JE43" i="4"/>
  <c r="JF43" i="4"/>
  <c r="IY4" i="4"/>
  <c r="IY5" i="4"/>
  <c r="IY6" i="4"/>
  <c r="IY7" i="4"/>
  <c r="IY8" i="4"/>
  <c r="IY9" i="4"/>
  <c r="IY10" i="4"/>
  <c r="IY11" i="4"/>
  <c r="IY12" i="4"/>
  <c r="IY13" i="4"/>
  <c r="IY14" i="4"/>
  <c r="IY15" i="4"/>
  <c r="IY16" i="4"/>
  <c r="IY17" i="4"/>
  <c r="IY18" i="4"/>
  <c r="IY19" i="4"/>
  <c r="IY20" i="4"/>
  <c r="IY21" i="4"/>
  <c r="IY22" i="4"/>
  <c r="IY23" i="4"/>
  <c r="IY24" i="4"/>
  <c r="IY25" i="4"/>
  <c r="IY26" i="4"/>
  <c r="IY27" i="4"/>
  <c r="IY28" i="4"/>
  <c r="IY29" i="4"/>
  <c r="IY30" i="4"/>
  <c r="IY31" i="4"/>
  <c r="IY32" i="4"/>
  <c r="IY33" i="4"/>
  <c r="IY34" i="4"/>
  <c r="IY35" i="4"/>
  <c r="IY36" i="4"/>
  <c r="IY37" i="4"/>
  <c r="IY38" i="4"/>
  <c r="IY39" i="4"/>
  <c r="IY40" i="4"/>
  <c r="IY41" i="4"/>
  <c r="IY42" i="4"/>
  <c r="IY43" i="4"/>
  <c r="IY3" i="4"/>
  <c r="IX3" i="4"/>
  <c r="IX4" i="4"/>
  <c r="IX5" i="4"/>
  <c r="IX6" i="4"/>
  <c r="IX7" i="4"/>
  <c r="IX8" i="4"/>
  <c r="IX9" i="4"/>
  <c r="IX10" i="4"/>
  <c r="IX11" i="4"/>
  <c r="IX12" i="4"/>
  <c r="IX13" i="4"/>
  <c r="IX14" i="4"/>
  <c r="IX15" i="4"/>
  <c r="IX16" i="4"/>
  <c r="IX17" i="4"/>
  <c r="IX18" i="4"/>
  <c r="IX19" i="4"/>
  <c r="IX20" i="4"/>
  <c r="IX21" i="4"/>
  <c r="IX22" i="4"/>
  <c r="IX23" i="4"/>
  <c r="IX24" i="4"/>
  <c r="IX25" i="4"/>
  <c r="IX26" i="4"/>
  <c r="IX27" i="4"/>
  <c r="IX28" i="4"/>
  <c r="IX29" i="4"/>
  <c r="IX30" i="4"/>
  <c r="IX31" i="4"/>
  <c r="IX32" i="4"/>
  <c r="IX33" i="4"/>
  <c r="IX34" i="4"/>
  <c r="IX35" i="4"/>
  <c r="IX36" i="4"/>
  <c r="IX37" i="4"/>
  <c r="IX38" i="4"/>
  <c r="IX39" i="4"/>
  <c r="IX40" i="4"/>
  <c r="IX41" i="4"/>
  <c r="IX42" i="4"/>
  <c r="IX43" i="4"/>
  <c r="IW4" i="4"/>
  <c r="IW5" i="4"/>
  <c r="IW6" i="4"/>
  <c r="IW7" i="4"/>
  <c r="IW8" i="4"/>
  <c r="IW9" i="4"/>
  <c r="IW10" i="4"/>
  <c r="IW11" i="4"/>
  <c r="IW12" i="4"/>
  <c r="IW13" i="4"/>
  <c r="IW14" i="4"/>
  <c r="IW15" i="4"/>
  <c r="IW16" i="4"/>
  <c r="IW17" i="4"/>
  <c r="IW18" i="4"/>
  <c r="IW19" i="4"/>
  <c r="IW20" i="4"/>
  <c r="IW21" i="4"/>
  <c r="IW22" i="4"/>
  <c r="IW23" i="4"/>
  <c r="IW24" i="4"/>
  <c r="IW25" i="4"/>
  <c r="IW26" i="4"/>
  <c r="IW27" i="4"/>
  <c r="IW28" i="4"/>
  <c r="IW29" i="4"/>
  <c r="IW30" i="4"/>
  <c r="IW31" i="4"/>
  <c r="IW32" i="4"/>
  <c r="IW33" i="4"/>
  <c r="IW34" i="4"/>
  <c r="IW35" i="4"/>
  <c r="IW36" i="4"/>
  <c r="IW37" i="4"/>
  <c r="IW38" i="4"/>
  <c r="IW39" i="4"/>
  <c r="IW40" i="4"/>
  <c r="IW41" i="4"/>
  <c r="IW42" i="4"/>
  <c r="IW43" i="4"/>
  <c r="IW3" i="4"/>
  <c r="IP3" i="4"/>
  <c r="IQ3" i="4"/>
  <c r="IR3" i="4"/>
  <c r="IS3" i="4"/>
  <c r="IT3" i="4"/>
  <c r="IU3" i="4"/>
  <c r="IV3" i="4"/>
  <c r="IP4" i="4"/>
  <c r="IQ4" i="4"/>
  <c r="IR4" i="4"/>
  <c r="IS4" i="4"/>
  <c r="IT4" i="4"/>
  <c r="IU4" i="4"/>
  <c r="IV4" i="4"/>
  <c r="IP5" i="4"/>
  <c r="IQ5" i="4"/>
  <c r="IR5" i="4"/>
  <c r="IS5" i="4"/>
  <c r="IT5" i="4"/>
  <c r="IU5" i="4"/>
  <c r="IV5" i="4"/>
  <c r="IP6" i="4"/>
  <c r="IQ6" i="4"/>
  <c r="IR6" i="4"/>
  <c r="IS6" i="4"/>
  <c r="IT6" i="4"/>
  <c r="IU6" i="4"/>
  <c r="IV6" i="4"/>
  <c r="IP7" i="4"/>
  <c r="IQ7" i="4"/>
  <c r="IR7" i="4"/>
  <c r="IS7" i="4"/>
  <c r="IT7" i="4"/>
  <c r="IU7" i="4"/>
  <c r="IV7" i="4"/>
  <c r="IP8" i="4"/>
  <c r="IQ8" i="4"/>
  <c r="IR8" i="4"/>
  <c r="IS8" i="4"/>
  <c r="IT8" i="4"/>
  <c r="IU8" i="4"/>
  <c r="IV8" i="4"/>
  <c r="IP9" i="4"/>
  <c r="IQ9" i="4"/>
  <c r="IR9" i="4"/>
  <c r="IS9" i="4"/>
  <c r="IT9" i="4"/>
  <c r="IU9" i="4"/>
  <c r="IV9" i="4"/>
  <c r="IP10" i="4"/>
  <c r="IQ10" i="4"/>
  <c r="IR10" i="4"/>
  <c r="IS10" i="4"/>
  <c r="IT10" i="4"/>
  <c r="IU10" i="4"/>
  <c r="IV10" i="4"/>
  <c r="IP11" i="4"/>
  <c r="IQ11" i="4"/>
  <c r="IR11" i="4"/>
  <c r="IS11" i="4"/>
  <c r="IT11" i="4"/>
  <c r="IU11" i="4"/>
  <c r="IV11" i="4"/>
  <c r="IP12" i="4"/>
  <c r="IQ12" i="4"/>
  <c r="IR12" i="4"/>
  <c r="IS12" i="4"/>
  <c r="IT12" i="4"/>
  <c r="IU12" i="4"/>
  <c r="IV12" i="4"/>
  <c r="IP13" i="4"/>
  <c r="IQ13" i="4"/>
  <c r="IR13" i="4"/>
  <c r="IS13" i="4"/>
  <c r="IT13" i="4"/>
  <c r="IU13" i="4"/>
  <c r="IV13" i="4"/>
  <c r="IP14" i="4"/>
  <c r="IQ14" i="4"/>
  <c r="IR14" i="4"/>
  <c r="IS14" i="4"/>
  <c r="IT14" i="4"/>
  <c r="IU14" i="4"/>
  <c r="IV14" i="4"/>
  <c r="IP15" i="4"/>
  <c r="IQ15" i="4"/>
  <c r="IR15" i="4"/>
  <c r="IS15" i="4"/>
  <c r="IT15" i="4"/>
  <c r="IU15" i="4"/>
  <c r="IV15" i="4"/>
  <c r="IP16" i="4"/>
  <c r="IQ16" i="4"/>
  <c r="IR16" i="4"/>
  <c r="IS16" i="4"/>
  <c r="IT16" i="4"/>
  <c r="IU16" i="4"/>
  <c r="IV16" i="4"/>
  <c r="IP17" i="4"/>
  <c r="IQ17" i="4"/>
  <c r="IR17" i="4"/>
  <c r="IS17" i="4"/>
  <c r="IT17" i="4"/>
  <c r="IU17" i="4"/>
  <c r="IV17" i="4"/>
  <c r="IP18" i="4"/>
  <c r="IQ18" i="4"/>
  <c r="IR18" i="4"/>
  <c r="IS18" i="4"/>
  <c r="IT18" i="4"/>
  <c r="IU18" i="4"/>
  <c r="IV18" i="4"/>
  <c r="IP19" i="4"/>
  <c r="IQ19" i="4"/>
  <c r="IR19" i="4"/>
  <c r="IS19" i="4"/>
  <c r="IT19" i="4"/>
  <c r="IU19" i="4"/>
  <c r="IV19" i="4"/>
  <c r="IP20" i="4"/>
  <c r="IQ20" i="4"/>
  <c r="IR20" i="4"/>
  <c r="IS20" i="4"/>
  <c r="IT20" i="4"/>
  <c r="IU20" i="4"/>
  <c r="IV20" i="4"/>
  <c r="IP21" i="4"/>
  <c r="IQ21" i="4"/>
  <c r="IR21" i="4"/>
  <c r="IS21" i="4"/>
  <c r="IT21" i="4"/>
  <c r="IU21" i="4"/>
  <c r="IV21" i="4"/>
  <c r="IP22" i="4"/>
  <c r="IQ22" i="4"/>
  <c r="IR22" i="4"/>
  <c r="IS22" i="4"/>
  <c r="IT22" i="4"/>
  <c r="IU22" i="4"/>
  <c r="IV22" i="4"/>
  <c r="IP23" i="4"/>
  <c r="IQ23" i="4"/>
  <c r="IR23" i="4"/>
  <c r="IS23" i="4"/>
  <c r="IT23" i="4"/>
  <c r="IU23" i="4"/>
  <c r="IV23" i="4"/>
  <c r="IP24" i="4"/>
  <c r="IQ24" i="4"/>
  <c r="IR24" i="4"/>
  <c r="IS24" i="4"/>
  <c r="IT24" i="4"/>
  <c r="IU24" i="4"/>
  <c r="IV24" i="4"/>
  <c r="IP25" i="4"/>
  <c r="IQ25" i="4"/>
  <c r="IR25" i="4"/>
  <c r="IS25" i="4"/>
  <c r="IT25" i="4"/>
  <c r="IU25" i="4"/>
  <c r="IV25" i="4"/>
  <c r="IP26" i="4"/>
  <c r="IQ26" i="4"/>
  <c r="IR26" i="4"/>
  <c r="IS26" i="4"/>
  <c r="IT26" i="4"/>
  <c r="IU26" i="4"/>
  <c r="IV26" i="4"/>
  <c r="IP27" i="4"/>
  <c r="IQ27" i="4"/>
  <c r="IR27" i="4"/>
  <c r="IS27" i="4"/>
  <c r="IT27" i="4"/>
  <c r="IU27" i="4"/>
  <c r="IV27" i="4"/>
  <c r="IP28" i="4"/>
  <c r="IQ28" i="4"/>
  <c r="IR28" i="4"/>
  <c r="IS28" i="4"/>
  <c r="IT28" i="4"/>
  <c r="IU28" i="4"/>
  <c r="IV28" i="4"/>
  <c r="IP29" i="4"/>
  <c r="IQ29" i="4"/>
  <c r="IR29" i="4"/>
  <c r="IS29" i="4"/>
  <c r="IT29" i="4"/>
  <c r="IU29" i="4"/>
  <c r="IV29" i="4"/>
  <c r="IP30" i="4"/>
  <c r="IQ30" i="4"/>
  <c r="IR30" i="4"/>
  <c r="IS30" i="4"/>
  <c r="IT30" i="4"/>
  <c r="IU30" i="4"/>
  <c r="IV30" i="4"/>
  <c r="IP31" i="4"/>
  <c r="IQ31" i="4"/>
  <c r="IR31" i="4"/>
  <c r="IS31" i="4"/>
  <c r="IT31" i="4"/>
  <c r="IU31" i="4"/>
  <c r="IV31" i="4"/>
  <c r="IP32" i="4"/>
  <c r="IQ32" i="4"/>
  <c r="IR32" i="4"/>
  <c r="IS32" i="4"/>
  <c r="IT32" i="4"/>
  <c r="IU32" i="4"/>
  <c r="IV32" i="4"/>
  <c r="IP33" i="4"/>
  <c r="IQ33" i="4"/>
  <c r="IR33" i="4"/>
  <c r="IS33" i="4"/>
  <c r="IT33" i="4"/>
  <c r="IU33" i="4"/>
  <c r="IV33" i="4"/>
  <c r="IP34" i="4"/>
  <c r="IQ34" i="4"/>
  <c r="IR34" i="4"/>
  <c r="IS34" i="4"/>
  <c r="IT34" i="4"/>
  <c r="IU34" i="4"/>
  <c r="IV34" i="4"/>
  <c r="IP35" i="4"/>
  <c r="IQ35" i="4"/>
  <c r="IR35" i="4"/>
  <c r="IS35" i="4"/>
  <c r="IT35" i="4"/>
  <c r="IU35" i="4"/>
  <c r="IV35" i="4"/>
  <c r="IP36" i="4"/>
  <c r="IQ36" i="4"/>
  <c r="IR36" i="4"/>
  <c r="IS36" i="4"/>
  <c r="IT36" i="4"/>
  <c r="IU36" i="4"/>
  <c r="IV36" i="4"/>
  <c r="IP37" i="4"/>
  <c r="IQ37" i="4"/>
  <c r="IR37" i="4"/>
  <c r="IS37" i="4"/>
  <c r="IT37" i="4"/>
  <c r="IU37" i="4"/>
  <c r="IV37" i="4"/>
  <c r="IP38" i="4"/>
  <c r="IQ38" i="4"/>
  <c r="IR38" i="4"/>
  <c r="IS38" i="4"/>
  <c r="IT38" i="4"/>
  <c r="IU38" i="4"/>
  <c r="IV38" i="4"/>
  <c r="IP39" i="4"/>
  <c r="IQ39" i="4"/>
  <c r="IR39" i="4"/>
  <c r="IS39" i="4"/>
  <c r="IT39" i="4"/>
  <c r="IU39" i="4"/>
  <c r="IV39" i="4"/>
  <c r="IP40" i="4"/>
  <c r="IQ40" i="4"/>
  <c r="IR40" i="4"/>
  <c r="IS40" i="4"/>
  <c r="IT40" i="4"/>
  <c r="IU40" i="4"/>
  <c r="IV40" i="4"/>
  <c r="IP41" i="4"/>
  <c r="IQ41" i="4"/>
  <c r="IR41" i="4"/>
  <c r="IS41" i="4"/>
  <c r="IT41" i="4"/>
  <c r="IU41" i="4"/>
  <c r="IV41" i="4"/>
  <c r="IP42" i="4"/>
  <c r="IQ42" i="4"/>
  <c r="IR42" i="4"/>
  <c r="IS42" i="4"/>
  <c r="IT42" i="4"/>
  <c r="IU42" i="4"/>
  <c r="IV42" i="4"/>
  <c r="IP43" i="4"/>
  <c r="IQ43" i="4"/>
  <c r="IR43" i="4"/>
  <c r="IS43" i="4"/>
  <c r="IT43" i="4"/>
  <c r="IU43" i="4"/>
  <c r="IV43" i="4"/>
  <c r="IO4" i="4"/>
  <c r="IO5" i="4"/>
  <c r="IO6" i="4"/>
  <c r="IO7" i="4"/>
  <c r="IO8" i="4"/>
  <c r="IO9" i="4"/>
  <c r="IO10" i="4"/>
  <c r="IO11" i="4"/>
  <c r="IO12" i="4"/>
  <c r="IO13" i="4"/>
  <c r="IO14" i="4"/>
  <c r="IO15" i="4"/>
  <c r="IO16" i="4"/>
  <c r="IO17" i="4"/>
  <c r="IO18" i="4"/>
  <c r="IO19" i="4"/>
  <c r="IO20" i="4"/>
  <c r="IO21" i="4"/>
  <c r="IO22" i="4"/>
  <c r="IO23" i="4"/>
  <c r="IO24" i="4"/>
  <c r="IO25" i="4"/>
  <c r="IO26" i="4"/>
  <c r="IO27" i="4"/>
  <c r="IO28" i="4"/>
  <c r="IO29" i="4"/>
  <c r="IO30" i="4"/>
  <c r="IO31" i="4"/>
  <c r="IO32" i="4"/>
  <c r="IO33" i="4"/>
  <c r="IO34" i="4"/>
  <c r="IO35" i="4"/>
  <c r="IO36" i="4"/>
  <c r="IO37" i="4"/>
  <c r="IO38" i="4"/>
  <c r="IO39" i="4"/>
  <c r="IO40" i="4"/>
  <c r="IO41" i="4"/>
  <c r="IO42" i="4"/>
  <c r="IO43" i="4"/>
  <c r="IO3" i="4"/>
  <c r="IG3" i="4"/>
  <c r="IH3" i="4"/>
  <c r="II3" i="4"/>
  <c r="IJ3" i="4"/>
  <c r="IK3" i="4"/>
  <c r="IL3" i="4"/>
  <c r="IM3" i="4"/>
  <c r="IG4" i="4"/>
  <c r="IH4" i="4"/>
  <c r="II4" i="4"/>
  <c r="IJ4" i="4"/>
  <c r="IK4" i="4"/>
  <c r="IL4" i="4"/>
  <c r="IM4" i="4"/>
  <c r="IG5" i="4"/>
  <c r="IH5" i="4"/>
  <c r="II5" i="4"/>
  <c r="IJ5" i="4"/>
  <c r="IK5" i="4"/>
  <c r="IL5" i="4"/>
  <c r="IM5" i="4"/>
  <c r="IG6" i="4"/>
  <c r="IH6" i="4"/>
  <c r="II6" i="4"/>
  <c r="IJ6" i="4"/>
  <c r="IK6" i="4"/>
  <c r="IL6" i="4"/>
  <c r="IM6" i="4"/>
  <c r="IG7" i="4"/>
  <c r="IH7" i="4"/>
  <c r="IJ7" i="4"/>
  <c r="IK7" i="4"/>
  <c r="IL7" i="4"/>
  <c r="IM7" i="4"/>
  <c r="IG8" i="4"/>
  <c r="IH8" i="4"/>
  <c r="II8" i="4"/>
  <c r="IJ8" i="4"/>
  <c r="IK8" i="4"/>
  <c r="IL8" i="4"/>
  <c r="IM8" i="4"/>
  <c r="IG9" i="4"/>
  <c r="IH9" i="4"/>
  <c r="IJ9" i="4"/>
  <c r="IK9" i="4"/>
  <c r="IL9" i="4"/>
  <c r="IM9" i="4"/>
  <c r="IG10" i="4"/>
  <c r="IH10" i="4"/>
  <c r="II10" i="4"/>
  <c r="IJ10" i="4"/>
  <c r="IK10" i="4"/>
  <c r="IL10" i="4"/>
  <c r="IM10" i="4"/>
  <c r="IG11" i="4"/>
  <c r="IH11" i="4"/>
  <c r="IJ11" i="4"/>
  <c r="IK11" i="4"/>
  <c r="IL11" i="4"/>
  <c r="IM11" i="4"/>
  <c r="IG12" i="4"/>
  <c r="IH12" i="4"/>
  <c r="II12" i="4"/>
  <c r="IJ12" i="4"/>
  <c r="IK12" i="4"/>
  <c r="IL12" i="4"/>
  <c r="IM12" i="4"/>
  <c r="IG13" i="4"/>
  <c r="IH13" i="4"/>
  <c r="IJ13" i="4"/>
  <c r="IK13" i="4"/>
  <c r="IL13" i="4"/>
  <c r="IM13" i="4"/>
  <c r="IG14" i="4"/>
  <c r="IH14" i="4"/>
  <c r="II14" i="4"/>
  <c r="IJ14" i="4"/>
  <c r="IK14" i="4"/>
  <c r="IL14" i="4"/>
  <c r="IM14" i="4"/>
  <c r="IG15" i="4"/>
  <c r="IH15" i="4"/>
  <c r="IJ15" i="4"/>
  <c r="IK15" i="4"/>
  <c r="IL15" i="4"/>
  <c r="IM15" i="4"/>
  <c r="IG16" i="4"/>
  <c r="IH16" i="4"/>
  <c r="II16" i="4"/>
  <c r="IJ16" i="4"/>
  <c r="IK16" i="4"/>
  <c r="IL16" i="4"/>
  <c r="IM16" i="4"/>
  <c r="IG17" i="4"/>
  <c r="IH17" i="4"/>
  <c r="IJ17" i="4"/>
  <c r="IK17" i="4"/>
  <c r="IL17" i="4"/>
  <c r="IM17" i="4"/>
  <c r="IG18" i="4"/>
  <c r="IH18" i="4"/>
  <c r="II18" i="4"/>
  <c r="IJ18" i="4"/>
  <c r="IK18" i="4"/>
  <c r="IL18" i="4"/>
  <c r="IM18" i="4"/>
  <c r="IG19" i="4"/>
  <c r="IH19" i="4"/>
  <c r="IJ19" i="4"/>
  <c r="IK19" i="4"/>
  <c r="IL19" i="4"/>
  <c r="IM19" i="4"/>
  <c r="IG20" i="4"/>
  <c r="IH20" i="4"/>
  <c r="II20" i="4"/>
  <c r="IJ20" i="4"/>
  <c r="IK20" i="4"/>
  <c r="IL20" i="4"/>
  <c r="IM20" i="4"/>
  <c r="IG21" i="4"/>
  <c r="IH21" i="4"/>
  <c r="II21" i="4"/>
  <c r="IJ21" i="4"/>
  <c r="IK21" i="4"/>
  <c r="IL21" i="4"/>
  <c r="IM21" i="4"/>
  <c r="IG22" i="4"/>
  <c r="IH22" i="4"/>
  <c r="II22" i="4"/>
  <c r="IJ22" i="4"/>
  <c r="IK22" i="4"/>
  <c r="IL22" i="4"/>
  <c r="IM22" i="4"/>
  <c r="IG23" i="4"/>
  <c r="IH23" i="4"/>
  <c r="IJ23" i="4"/>
  <c r="IK23" i="4"/>
  <c r="IL23" i="4"/>
  <c r="IM23" i="4"/>
  <c r="IG24" i="4"/>
  <c r="IH24" i="4"/>
  <c r="II24" i="4"/>
  <c r="IJ24" i="4"/>
  <c r="IK24" i="4"/>
  <c r="IL24" i="4"/>
  <c r="IM24" i="4"/>
  <c r="IG25" i="4"/>
  <c r="IH25" i="4"/>
  <c r="IJ25" i="4"/>
  <c r="IK25" i="4"/>
  <c r="IL25" i="4"/>
  <c r="IM25" i="4"/>
  <c r="IG26" i="4"/>
  <c r="IH26" i="4"/>
  <c r="II26" i="4"/>
  <c r="IJ26" i="4"/>
  <c r="IK26" i="4"/>
  <c r="IL26" i="4"/>
  <c r="IM26" i="4"/>
  <c r="IG27" i="4"/>
  <c r="IH27" i="4"/>
  <c r="IJ27" i="4"/>
  <c r="IK27" i="4"/>
  <c r="IL27" i="4"/>
  <c r="IM27" i="4"/>
  <c r="IG28" i="4"/>
  <c r="IH28" i="4"/>
  <c r="II28" i="4"/>
  <c r="IJ28" i="4"/>
  <c r="IK28" i="4"/>
  <c r="IL28" i="4"/>
  <c r="IM28" i="4"/>
  <c r="IG29" i="4"/>
  <c r="IH29" i="4"/>
  <c r="IJ29" i="4"/>
  <c r="IK29" i="4"/>
  <c r="IL29" i="4"/>
  <c r="IM29" i="4"/>
  <c r="IG30" i="4"/>
  <c r="IH30" i="4"/>
  <c r="II30" i="4"/>
  <c r="IJ30" i="4"/>
  <c r="IK30" i="4"/>
  <c r="IL30" i="4"/>
  <c r="IM30" i="4"/>
  <c r="IG31" i="4"/>
  <c r="IH31" i="4"/>
  <c r="IJ31" i="4"/>
  <c r="IK31" i="4"/>
  <c r="IL31" i="4"/>
  <c r="IM31" i="4"/>
  <c r="IG32" i="4"/>
  <c r="IH32" i="4"/>
  <c r="II32" i="4"/>
  <c r="IJ32" i="4"/>
  <c r="IK32" i="4"/>
  <c r="IL32" i="4"/>
  <c r="IM32" i="4"/>
  <c r="IG33" i="4"/>
  <c r="IH33" i="4"/>
  <c r="IJ33" i="4"/>
  <c r="IK33" i="4"/>
  <c r="IL33" i="4"/>
  <c r="IM33" i="4"/>
  <c r="IG34" i="4"/>
  <c r="IH34" i="4"/>
  <c r="II34" i="4"/>
  <c r="IJ34" i="4"/>
  <c r="IK34" i="4"/>
  <c r="IL34" i="4"/>
  <c r="IM34" i="4"/>
  <c r="IG35" i="4"/>
  <c r="IH35" i="4"/>
  <c r="IJ35" i="4"/>
  <c r="IK35" i="4"/>
  <c r="IL35" i="4"/>
  <c r="IM35" i="4"/>
  <c r="IG36" i="4"/>
  <c r="IH36" i="4"/>
  <c r="II36" i="4"/>
  <c r="IJ36" i="4"/>
  <c r="IK36" i="4"/>
  <c r="IL36" i="4"/>
  <c r="IM36" i="4"/>
  <c r="IG37" i="4"/>
  <c r="IH37" i="4"/>
  <c r="II37" i="4"/>
  <c r="IJ37" i="4"/>
  <c r="IK37" i="4"/>
  <c r="IL37" i="4"/>
  <c r="IM37" i="4"/>
  <c r="IG38" i="4"/>
  <c r="IH38" i="4"/>
  <c r="II38" i="4"/>
  <c r="IJ38" i="4"/>
  <c r="IK38" i="4"/>
  <c r="IL38" i="4"/>
  <c r="IM38" i="4"/>
  <c r="IG39" i="4"/>
  <c r="IH39" i="4"/>
  <c r="IJ39" i="4"/>
  <c r="IK39" i="4"/>
  <c r="IL39" i="4"/>
  <c r="IM39" i="4"/>
  <c r="IG40" i="4"/>
  <c r="IH40" i="4"/>
  <c r="II40" i="4"/>
  <c r="IJ40" i="4"/>
  <c r="IK40" i="4"/>
  <c r="IL40" i="4"/>
  <c r="IM40" i="4"/>
  <c r="IG41" i="4"/>
  <c r="IH41" i="4"/>
  <c r="IJ41" i="4"/>
  <c r="IK41" i="4"/>
  <c r="IL41" i="4"/>
  <c r="IM41" i="4"/>
  <c r="IG42" i="4"/>
  <c r="IH42" i="4"/>
  <c r="II42" i="4"/>
  <c r="IJ42" i="4"/>
  <c r="IK42" i="4"/>
  <c r="IL42" i="4"/>
  <c r="IM42" i="4"/>
  <c r="IG43" i="4"/>
  <c r="IH43" i="4"/>
  <c r="IJ43" i="4"/>
  <c r="IK43" i="4"/>
  <c r="IL43" i="4"/>
  <c r="IM43" i="4"/>
  <c r="IF4" i="4"/>
  <c r="IF5" i="4"/>
  <c r="IF6" i="4"/>
  <c r="IF7" i="4"/>
  <c r="IF8" i="4"/>
  <c r="IF9" i="4"/>
  <c r="IF10" i="4"/>
  <c r="IF11" i="4"/>
  <c r="IF12" i="4"/>
  <c r="IF13" i="4"/>
  <c r="IF14" i="4"/>
  <c r="IF15" i="4"/>
  <c r="IF16" i="4"/>
  <c r="IF17" i="4"/>
  <c r="IF18" i="4"/>
  <c r="IF19" i="4"/>
  <c r="IF20" i="4"/>
  <c r="IF21" i="4"/>
  <c r="IF22" i="4"/>
  <c r="IF23" i="4"/>
  <c r="IF24" i="4"/>
  <c r="IF25" i="4"/>
  <c r="IF26" i="4"/>
  <c r="IF27" i="4"/>
  <c r="IF28" i="4"/>
  <c r="IF29" i="4"/>
  <c r="IF30" i="4"/>
  <c r="IF31" i="4"/>
  <c r="IF32" i="4"/>
  <c r="IF33" i="4"/>
  <c r="IF34" i="4"/>
  <c r="IF35" i="4"/>
  <c r="IF36" i="4"/>
  <c r="IF37" i="4"/>
  <c r="IF38" i="4"/>
  <c r="IF39" i="4"/>
  <c r="IF40" i="4"/>
  <c r="IF41" i="4"/>
  <c r="IF42" i="4"/>
  <c r="IF43" i="4"/>
  <c r="IF3" i="4"/>
  <c r="IE3" i="4"/>
  <c r="IE4" i="4"/>
  <c r="IE5" i="4"/>
  <c r="IE6" i="4"/>
  <c r="IE7" i="4"/>
  <c r="IE8" i="4"/>
  <c r="IE9" i="4"/>
  <c r="IE10" i="4"/>
  <c r="IE11" i="4"/>
  <c r="IE12" i="4"/>
  <c r="IE13" i="4"/>
  <c r="IE14" i="4"/>
  <c r="IE15" i="4"/>
  <c r="IE16" i="4"/>
  <c r="IE17" i="4"/>
  <c r="IE18" i="4"/>
  <c r="IE19" i="4"/>
  <c r="IE20" i="4"/>
  <c r="IE21" i="4"/>
  <c r="IE22" i="4"/>
  <c r="IE23" i="4"/>
  <c r="IE24" i="4"/>
  <c r="IE25" i="4"/>
  <c r="IE26" i="4"/>
  <c r="IE27" i="4"/>
  <c r="IE28" i="4"/>
  <c r="IE29" i="4"/>
  <c r="IE30" i="4"/>
  <c r="IE31" i="4"/>
  <c r="IE32" i="4"/>
  <c r="IE33" i="4"/>
  <c r="IE34" i="4"/>
  <c r="IE35" i="4"/>
  <c r="IE36" i="4"/>
  <c r="IE37" i="4"/>
  <c r="IE38" i="4"/>
  <c r="IE39" i="4"/>
  <c r="IE40" i="4"/>
  <c r="IE41" i="4"/>
  <c r="IE42" i="4"/>
  <c r="IE43" i="4"/>
  <c r="ID4" i="4"/>
  <c r="ID5" i="4"/>
  <c r="ID6" i="4"/>
  <c r="ID7" i="4"/>
  <c r="ID8" i="4"/>
  <c r="ID9" i="4"/>
  <c r="ID10" i="4"/>
  <c r="ID11" i="4"/>
  <c r="ID12" i="4"/>
  <c r="ID13" i="4"/>
  <c r="ID14" i="4"/>
  <c r="ID15" i="4"/>
  <c r="ID16" i="4"/>
  <c r="ID17" i="4"/>
  <c r="ID18" i="4"/>
  <c r="ID19" i="4"/>
  <c r="ID20" i="4"/>
  <c r="ID21" i="4"/>
  <c r="ID22" i="4"/>
  <c r="ID23" i="4"/>
  <c r="ID24" i="4"/>
  <c r="ID25" i="4"/>
  <c r="ID26" i="4"/>
  <c r="ID27" i="4"/>
  <c r="ID28" i="4"/>
  <c r="ID29" i="4"/>
  <c r="ID30" i="4"/>
  <c r="ID31" i="4"/>
  <c r="ID32" i="4"/>
  <c r="ID33" i="4"/>
  <c r="ID34" i="4"/>
  <c r="ID35" i="4"/>
  <c r="ID36" i="4"/>
  <c r="ID37" i="4"/>
  <c r="ID38" i="4"/>
  <c r="ID39" i="4"/>
  <c r="ID40" i="4"/>
  <c r="ID41" i="4"/>
  <c r="ID42" i="4"/>
  <c r="ID43" i="4"/>
  <c r="ID3" i="4"/>
  <c r="HW3" i="4"/>
  <c r="HX3" i="4"/>
  <c r="HY3" i="4"/>
  <c r="HZ3" i="4"/>
  <c r="IA3" i="4"/>
  <c r="IB3" i="4"/>
  <c r="IC3" i="4"/>
  <c r="HW4" i="4"/>
  <c r="HX4" i="4"/>
  <c r="HY4" i="4"/>
  <c r="HZ4" i="4"/>
  <c r="IA4" i="4"/>
  <c r="IB4" i="4"/>
  <c r="IC4" i="4"/>
  <c r="HW5" i="4"/>
  <c r="HX5" i="4"/>
  <c r="HY5" i="4"/>
  <c r="HZ5" i="4"/>
  <c r="IA5" i="4"/>
  <c r="IB5" i="4"/>
  <c r="IC5" i="4"/>
  <c r="HW6" i="4"/>
  <c r="HX6" i="4"/>
  <c r="HY6" i="4"/>
  <c r="HZ6" i="4"/>
  <c r="IA6" i="4"/>
  <c r="IB6" i="4"/>
  <c r="IC6" i="4"/>
  <c r="HW7" i="4"/>
  <c r="HX7" i="4"/>
  <c r="HY7" i="4"/>
  <c r="HZ7" i="4"/>
  <c r="IA7" i="4"/>
  <c r="IB7" i="4"/>
  <c r="IC7" i="4"/>
  <c r="HW8" i="4"/>
  <c r="HX8" i="4"/>
  <c r="HY8" i="4"/>
  <c r="HZ8" i="4"/>
  <c r="IA8" i="4"/>
  <c r="IB8" i="4"/>
  <c r="IC8" i="4"/>
  <c r="HW9" i="4"/>
  <c r="HX9" i="4"/>
  <c r="HY9" i="4"/>
  <c r="HZ9" i="4"/>
  <c r="IA9" i="4"/>
  <c r="IB9" i="4"/>
  <c r="IC9" i="4"/>
  <c r="HW10" i="4"/>
  <c r="HX10" i="4"/>
  <c r="HY10" i="4"/>
  <c r="HZ10" i="4"/>
  <c r="IA10" i="4"/>
  <c r="IB10" i="4"/>
  <c r="IC10" i="4"/>
  <c r="HW11" i="4"/>
  <c r="HX11" i="4"/>
  <c r="HY11" i="4"/>
  <c r="HZ11" i="4"/>
  <c r="IA11" i="4"/>
  <c r="IB11" i="4"/>
  <c r="IC11" i="4"/>
  <c r="HW12" i="4"/>
  <c r="HX12" i="4"/>
  <c r="HY12" i="4"/>
  <c r="HZ12" i="4"/>
  <c r="IA12" i="4"/>
  <c r="IB12" i="4"/>
  <c r="IC12" i="4"/>
  <c r="HW13" i="4"/>
  <c r="HX13" i="4"/>
  <c r="HY13" i="4"/>
  <c r="HZ13" i="4"/>
  <c r="IA13" i="4"/>
  <c r="IB13" i="4"/>
  <c r="IC13" i="4"/>
  <c r="HW14" i="4"/>
  <c r="HX14" i="4"/>
  <c r="HY14" i="4"/>
  <c r="HZ14" i="4"/>
  <c r="IA14" i="4"/>
  <c r="IB14" i="4"/>
  <c r="IC14" i="4"/>
  <c r="HW15" i="4"/>
  <c r="HX15" i="4"/>
  <c r="HY15" i="4"/>
  <c r="HZ15" i="4"/>
  <c r="IA15" i="4"/>
  <c r="IB15" i="4"/>
  <c r="IC15" i="4"/>
  <c r="HW16" i="4"/>
  <c r="HX16" i="4"/>
  <c r="HY16" i="4"/>
  <c r="HZ16" i="4"/>
  <c r="IA16" i="4"/>
  <c r="IB16" i="4"/>
  <c r="IC16" i="4"/>
  <c r="HW17" i="4"/>
  <c r="HX17" i="4"/>
  <c r="HY17" i="4"/>
  <c r="HZ17" i="4"/>
  <c r="IA17" i="4"/>
  <c r="IB17" i="4"/>
  <c r="IC17" i="4"/>
  <c r="HW18" i="4"/>
  <c r="HX18" i="4"/>
  <c r="HY18" i="4"/>
  <c r="HZ18" i="4"/>
  <c r="IA18" i="4"/>
  <c r="IB18" i="4"/>
  <c r="IC18" i="4"/>
  <c r="HW19" i="4"/>
  <c r="HX19" i="4"/>
  <c r="HY19" i="4"/>
  <c r="HZ19" i="4"/>
  <c r="IA19" i="4"/>
  <c r="IB19" i="4"/>
  <c r="IC19" i="4"/>
  <c r="HW20" i="4"/>
  <c r="HX20" i="4"/>
  <c r="HY20" i="4"/>
  <c r="HZ20" i="4"/>
  <c r="IA20" i="4"/>
  <c r="IB20" i="4"/>
  <c r="IC20" i="4"/>
  <c r="HW21" i="4"/>
  <c r="HX21" i="4"/>
  <c r="HY21" i="4"/>
  <c r="HZ21" i="4"/>
  <c r="IA21" i="4"/>
  <c r="IB21" i="4"/>
  <c r="IC21" i="4"/>
  <c r="HW22" i="4"/>
  <c r="HX22" i="4"/>
  <c r="HY22" i="4"/>
  <c r="HZ22" i="4"/>
  <c r="IA22" i="4"/>
  <c r="IB22" i="4"/>
  <c r="IC22" i="4"/>
  <c r="HW23" i="4"/>
  <c r="HX23" i="4"/>
  <c r="HY23" i="4"/>
  <c r="HZ23" i="4"/>
  <c r="IA23" i="4"/>
  <c r="IB23" i="4"/>
  <c r="IC23" i="4"/>
  <c r="HW24" i="4"/>
  <c r="HX24" i="4"/>
  <c r="HY24" i="4"/>
  <c r="HZ24" i="4"/>
  <c r="IA24" i="4"/>
  <c r="IB24" i="4"/>
  <c r="IC24" i="4"/>
  <c r="HW25" i="4"/>
  <c r="HX25" i="4"/>
  <c r="HY25" i="4"/>
  <c r="HZ25" i="4"/>
  <c r="IA25" i="4"/>
  <c r="IB25" i="4"/>
  <c r="IC25" i="4"/>
  <c r="HW26" i="4"/>
  <c r="HX26" i="4"/>
  <c r="HY26" i="4"/>
  <c r="HZ26" i="4"/>
  <c r="IA26" i="4"/>
  <c r="IB26" i="4"/>
  <c r="IC26" i="4"/>
  <c r="HW27" i="4"/>
  <c r="HX27" i="4"/>
  <c r="HY27" i="4"/>
  <c r="HZ27" i="4"/>
  <c r="IA27" i="4"/>
  <c r="IB27" i="4"/>
  <c r="IC27" i="4"/>
  <c r="HW28" i="4"/>
  <c r="HX28" i="4"/>
  <c r="HY28" i="4"/>
  <c r="HZ28" i="4"/>
  <c r="IA28" i="4"/>
  <c r="IB28" i="4"/>
  <c r="IC28" i="4"/>
  <c r="HW29" i="4"/>
  <c r="HX29" i="4"/>
  <c r="HY29" i="4"/>
  <c r="HZ29" i="4"/>
  <c r="IA29" i="4"/>
  <c r="IB29" i="4"/>
  <c r="IC29" i="4"/>
  <c r="HW30" i="4"/>
  <c r="HX30" i="4"/>
  <c r="HY30" i="4"/>
  <c r="HZ30" i="4"/>
  <c r="IA30" i="4"/>
  <c r="IB30" i="4"/>
  <c r="IC30" i="4"/>
  <c r="HW31" i="4"/>
  <c r="HX31" i="4"/>
  <c r="HY31" i="4"/>
  <c r="HZ31" i="4"/>
  <c r="IA31" i="4"/>
  <c r="IB31" i="4"/>
  <c r="IC31" i="4"/>
  <c r="HW32" i="4"/>
  <c r="HX32" i="4"/>
  <c r="HY32" i="4"/>
  <c r="HZ32" i="4"/>
  <c r="IA32" i="4"/>
  <c r="IB32" i="4"/>
  <c r="IC32" i="4"/>
  <c r="HW33" i="4"/>
  <c r="HX33" i="4"/>
  <c r="HY33" i="4"/>
  <c r="HZ33" i="4"/>
  <c r="IA33" i="4"/>
  <c r="IB33" i="4"/>
  <c r="IC33" i="4"/>
  <c r="HW34" i="4"/>
  <c r="HX34" i="4"/>
  <c r="HY34" i="4"/>
  <c r="HZ34" i="4"/>
  <c r="IA34" i="4"/>
  <c r="IB34" i="4"/>
  <c r="IC34" i="4"/>
  <c r="HW35" i="4"/>
  <c r="HX35" i="4"/>
  <c r="HY35" i="4"/>
  <c r="HZ35" i="4"/>
  <c r="IA35" i="4"/>
  <c r="IB35" i="4"/>
  <c r="IC35" i="4"/>
  <c r="HW36" i="4"/>
  <c r="HX36" i="4"/>
  <c r="HY36" i="4"/>
  <c r="HZ36" i="4"/>
  <c r="IA36" i="4"/>
  <c r="IB36" i="4"/>
  <c r="IC36" i="4"/>
  <c r="HW37" i="4"/>
  <c r="HX37" i="4"/>
  <c r="HY37" i="4"/>
  <c r="HZ37" i="4"/>
  <c r="IA37" i="4"/>
  <c r="IB37" i="4"/>
  <c r="IC37" i="4"/>
  <c r="HW38" i="4"/>
  <c r="HX38" i="4"/>
  <c r="HY38" i="4"/>
  <c r="HZ38" i="4"/>
  <c r="IA38" i="4"/>
  <c r="IB38" i="4"/>
  <c r="IC38" i="4"/>
  <c r="HW39" i="4"/>
  <c r="HX39" i="4"/>
  <c r="HY39" i="4"/>
  <c r="HZ39" i="4"/>
  <c r="IA39" i="4"/>
  <c r="IB39" i="4"/>
  <c r="IC39" i="4"/>
  <c r="HW40" i="4"/>
  <c r="HX40" i="4"/>
  <c r="HY40" i="4"/>
  <c r="HZ40" i="4"/>
  <c r="IA40" i="4"/>
  <c r="IB40" i="4"/>
  <c r="IC40" i="4"/>
  <c r="HW41" i="4"/>
  <c r="HX41" i="4"/>
  <c r="HY41" i="4"/>
  <c r="HZ41" i="4"/>
  <c r="IA41" i="4"/>
  <c r="IB41" i="4"/>
  <c r="IC41" i="4"/>
  <c r="HW42" i="4"/>
  <c r="HX42" i="4"/>
  <c r="HY42" i="4"/>
  <c r="HZ42" i="4"/>
  <c r="IA42" i="4"/>
  <c r="IB42" i="4"/>
  <c r="IC42" i="4"/>
  <c r="HW43" i="4"/>
  <c r="HX43" i="4"/>
  <c r="HY43" i="4"/>
  <c r="HZ43" i="4"/>
  <c r="IA43" i="4"/>
  <c r="IB43" i="4"/>
  <c r="IC43" i="4"/>
  <c r="HV4" i="4"/>
  <c r="HV5" i="4"/>
  <c r="HV6" i="4"/>
  <c r="HV7" i="4"/>
  <c r="HV8" i="4"/>
  <c r="HV9" i="4"/>
  <c r="HV10" i="4"/>
  <c r="HV11" i="4"/>
  <c r="HV12" i="4"/>
  <c r="HV13" i="4"/>
  <c r="HV14" i="4"/>
  <c r="HV15" i="4"/>
  <c r="HV16" i="4"/>
  <c r="HV17" i="4"/>
  <c r="HV18" i="4"/>
  <c r="HV19" i="4"/>
  <c r="HV20" i="4"/>
  <c r="HV21" i="4"/>
  <c r="HV22" i="4"/>
  <c r="HV23" i="4"/>
  <c r="HV24" i="4"/>
  <c r="HV25" i="4"/>
  <c r="HV26" i="4"/>
  <c r="HV27" i="4"/>
  <c r="HV28" i="4"/>
  <c r="HV29" i="4"/>
  <c r="HV30" i="4"/>
  <c r="HV31" i="4"/>
  <c r="HV32" i="4"/>
  <c r="HV33" i="4"/>
  <c r="HV34" i="4"/>
  <c r="HV35" i="4"/>
  <c r="HV36" i="4"/>
  <c r="HV37" i="4"/>
  <c r="HV38" i="4"/>
  <c r="HV39" i="4"/>
  <c r="HV40" i="4"/>
  <c r="HV41" i="4"/>
  <c r="HV42" i="4"/>
  <c r="HV43" i="4"/>
  <c r="HV3" i="4"/>
  <c r="HO3" i="4"/>
  <c r="HQ3" i="4"/>
  <c r="HR3" i="4"/>
  <c r="HS3" i="4"/>
  <c r="HT3" i="4"/>
  <c r="HO4" i="4"/>
  <c r="HP4" i="4"/>
  <c r="HQ4" i="4"/>
  <c r="HR4" i="4"/>
  <c r="HS4" i="4"/>
  <c r="HT4" i="4"/>
  <c r="HO5" i="4"/>
  <c r="HQ5" i="4"/>
  <c r="HR5" i="4"/>
  <c r="HS5" i="4"/>
  <c r="HT5" i="4"/>
  <c r="HO6" i="4"/>
  <c r="HP6" i="4"/>
  <c r="HQ6" i="4"/>
  <c r="HR6" i="4"/>
  <c r="HS6" i="4"/>
  <c r="HT6" i="4"/>
  <c r="HO7" i="4"/>
  <c r="HQ7" i="4"/>
  <c r="HR7" i="4"/>
  <c r="HS7" i="4"/>
  <c r="HT7" i="4"/>
  <c r="HO8" i="4"/>
  <c r="HP8" i="4"/>
  <c r="HQ8" i="4"/>
  <c r="HR8" i="4"/>
  <c r="HS8" i="4"/>
  <c r="HT8" i="4"/>
  <c r="HO9" i="4"/>
  <c r="HQ9" i="4"/>
  <c r="HR9" i="4"/>
  <c r="HS9" i="4"/>
  <c r="HT9" i="4"/>
  <c r="HO10" i="4"/>
  <c r="HP10" i="4"/>
  <c r="HQ10" i="4"/>
  <c r="HR10" i="4"/>
  <c r="HS10" i="4"/>
  <c r="HT10" i="4"/>
  <c r="HO11" i="4"/>
  <c r="HQ11" i="4"/>
  <c r="HR11" i="4"/>
  <c r="HS11" i="4"/>
  <c r="HT11" i="4"/>
  <c r="HO12" i="4"/>
  <c r="HP12" i="4"/>
  <c r="HQ12" i="4"/>
  <c r="HR12" i="4"/>
  <c r="HS12" i="4"/>
  <c r="HT12" i="4"/>
  <c r="HO13" i="4"/>
  <c r="HQ13" i="4"/>
  <c r="HR13" i="4"/>
  <c r="HS13" i="4"/>
  <c r="HT13" i="4"/>
  <c r="HO14" i="4"/>
  <c r="HP14" i="4"/>
  <c r="HQ14" i="4"/>
  <c r="HR14" i="4"/>
  <c r="HS14" i="4"/>
  <c r="HT14" i="4"/>
  <c r="HO15" i="4"/>
  <c r="HQ15" i="4"/>
  <c r="HR15" i="4"/>
  <c r="HS15" i="4"/>
  <c r="HT15" i="4"/>
  <c r="HO16" i="4"/>
  <c r="HP16" i="4"/>
  <c r="HQ16" i="4"/>
  <c r="HR16" i="4"/>
  <c r="HS16" i="4"/>
  <c r="HT16" i="4"/>
  <c r="HO17" i="4"/>
  <c r="HQ17" i="4"/>
  <c r="HR17" i="4"/>
  <c r="HS17" i="4"/>
  <c r="HT17" i="4"/>
  <c r="HO18" i="4"/>
  <c r="HP18" i="4"/>
  <c r="HQ18" i="4"/>
  <c r="HR18" i="4"/>
  <c r="HS18" i="4"/>
  <c r="HT18" i="4"/>
  <c r="HO19" i="4"/>
  <c r="HP19" i="4"/>
  <c r="HQ19" i="4"/>
  <c r="HR19" i="4"/>
  <c r="HS19" i="4"/>
  <c r="HT19" i="4"/>
  <c r="HO20" i="4"/>
  <c r="HP20" i="4"/>
  <c r="HQ20" i="4"/>
  <c r="HR20" i="4"/>
  <c r="HS20" i="4"/>
  <c r="HT20" i="4"/>
  <c r="HO21" i="4"/>
  <c r="HQ21" i="4"/>
  <c r="HR21" i="4"/>
  <c r="HS21" i="4"/>
  <c r="HT21" i="4"/>
  <c r="HO22" i="4"/>
  <c r="HP22" i="4"/>
  <c r="HQ22" i="4"/>
  <c r="HR22" i="4"/>
  <c r="HS22" i="4"/>
  <c r="HT22" i="4"/>
  <c r="HO23" i="4"/>
  <c r="HQ23" i="4"/>
  <c r="HR23" i="4"/>
  <c r="HS23" i="4"/>
  <c r="HT23" i="4"/>
  <c r="HO24" i="4"/>
  <c r="HP24" i="4"/>
  <c r="HQ24" i="4"/>
  <c r="HR24" i="4"/>
  <c r="HS24" i="4"/>
  <c r="HT24" i="4"/>
  <c r="HO25" i="4"/>
  <c r="HQ25" i="4"/>
  <c r="HR25" i="4"/>
  <c r="HS25" i="4"/>
  <c r="HT25" i="4"/>
  <c r="HO26" i="4"/>
  <c r="HP26" i="4"/>
  <c r="HQ26" i="4"/>
  <c r="HR26" i="4"/>
  <c r="HS26" i="4"/>
  <c r="HT26" i="4"/>
  <c r="HO27" i="4"/>
  <c r="HQ27" i="4"/>
  <c r="HR27" i="4"/>
  <c r="HS27" i="4"/>
  <c r="HT27" i="4"/>
  <c r="HO28" i="4"/>
  <c r="HP28" i="4"/>
  <c r="HQ28" i="4"/>
  <c r="HR28" i="4"/>
  <c r="HS28" i="4"/>
  <c r="HT28" i="4"/>
  <c r="HO29" i="4"/>
  <c r="HQ29" i="4"/>
  <c r="HR29" i="4"/>
  <c r="HS29" i="4"/>
  <c r="HT29" i="4"/>
  <c r="HO30" i="4"/>
  <c r="HP30" i="4"/>
  <c r="HQ30" i="4"/>
  <c r="HR30" i="4"/>
  <c r="HS30" i="4"/>
  <c r="HT30" i="4"/>
  <c r="HO31" i="4"/>
  <c r="HQ31" i="4"/>
  <c r="HR31" i="4"/>
  <c r="HS31" i="4"/>
  <c r="HT31" i="4"/>
  <c r="HO32" i="4"/>
  <c r="HP32" i="4"/>
  <c r="HQ32" i="4"/>
  <c r="HR32" i="4"/>
  <c r="HS32" i="4"/>
  <c r="HT32" i="4"/>
  <c r="HO33" i="4"/>
  <c r="HQ33" i="4"/>
  <c r="HR33" i="4"/>
  <c r="HS33" i="4"/>
  <c r="HT33" i="4"/>
  <c r="HO34" i="4"/>
  <c r="HP34" i="4"/>
  <c r="HQ34" i="4"/>
  <c r="HR34" i="4"/>
  <c r="HS34" i="4"/>
  <c r="HT34" i="4"/>
  <c r="HO35" i="4"/>
  <c r="HP35" i="4"/>
  <c r="HQ35" i="4"/>
  <c r="HR35" i="4"/>
  <c r="HS35" i="4"/>
  <c r="HT35" i="4"/>
  <c r="HO36" i="4"/>
  <c r="HP36" i="4"/>
  <c r="HQ36" i="4"/>
  <c r="HR36" i="4"/>
  <c r="HS36" i="4"/>
  <c r="HT36" i="4"/>
  <c r="HO37" i="4"/>
  <c r="HQ37" i="4"/>
  <c r="HR37" i="4"/>
  <c r="HS37" i="4"/>
  <c r="HT37" i="4"/>
  <c r="HO38" i="4"/>
  <c r="HP38" i="4"/>
  <c r="HQ38" i="4"/>
  <c r="HR38" i="4"/>
  <c r="HS38" i="4"/>
  <c r="HT38" i="4"/>
  <c r="HO39" i="4"/>
  <c r="HQ39" i="4"/>
  <c r="HR39" i="4"/>
  <c r="HS39" i="4"/>
  <c r="HT39" i="4"/>
  <c r="HO40" i="4"/>
  <c r="HP40" i="4"/>
  <c r="HQ40" i="4"/>
  <c r="HR40" i="4"/>
  <c r="HS40" i="4"/>
  <c r="HT40" i="4"/>
  <c r="HO41" i="4"/>
  <c r="HQ41" i="4"/>
  <c r="HR41" i="4"/>
  <c r="HS41" i="4"/>
  <c r="HT41" i="4"/>
  <c r="HO42" i="4"/>
  <c r="HP42" i="4"/>
  <c r="HQ42" i="4"/>
  <c r="HR42" i="4"/>
  <c r="HS42" i="4"/>
  <c r="HT42" i="4"/>
  <c r="HO43" i="4"/>
  <c r="HQ43" i="4"/>
  <c r="HR43" i="4"/>
  <c r="HS43" i="4"/>
  <c r="HT43" i="4"/>
  <c r="HN3" i="4"/>
  <c r="HN4" i="4"/>
  <c r="HN5" i="4"/>
  <c r="HN6" i="4"/>
  <c r="HN7" i="4"/>
  <c r="HN8" i="4"/>
  <c r="HN9" i="4"/>
  <c r="HN10" i="4"/>
  <c r="HN11" i="4"/>
  <c r="HN12" i="4"/>
  <c r="HN13" i="4"/>
  <c r="HN14" i="4"/>
  <c r="HN15" i="4"/>
  <c r="HN16" i="4"/>
  <c r="HN17" i="4"/>
  <c r="HN18" i="4"/>
  <c r="HN19" i="4"/>
  <c r="HN20" i="4"/>
  <c r="HN21" i="4"/>
  <c r="HN22" i="4"/>
  <c r="HN23" i="4"/>
  <c r="HN24" i="4"/>
  <c r="HN25" i="4"/>
  <c r="HN26" i="4"/>
  <c r="HN27" i="4"/>
  <c r="HN28" i="4"/>
  <c r="HN29" i="4"/>
  <c r="HN30" i="4"/>
  <c r="HN31" i="4"/>
  <c r="HN32" i="4"/>
  <c r="HN33" i="4"/>
  <c r="HN34" i="4"/>
  <c r="HN35" i="4"/>
  <c r="HN36" i="4"/>
  <c r="HN37" i="4"/>
  <c r="HN38" i="4"/>
  <c r="HN39" i="4"/>
  <c r="HN40" i="4"/>
  <c r="HN41" i="4"/>
  <c r="HN42" i="4"/>
  <c r="HN43" i="4"/>
  <c r="HM4" i="4"/>
  <c r="HM5" i="4"/>
  <c r="HM6" i="4"/>
  <c r="HM7" i="4"/>
  <c r="HM8" i="4"/>
  <c r="HM9" i="4"/>
  <c r="HM10" i="4"/>
  <c r="HM11" i="4"/>
  <c r="HM12" i="4"/>
  <c r="HM13" i="4"/>
  <c r="HM14" i="4"/>
  <c r="HM15" i="4"/>
  <c r="HM16" i="4"/>
  <c r="HM17" i="4"/>
  <c r="HM18" i="4"/>
  <c r="HM19" i="4"/>
  <c r="HM20" i="4"/>
  <c r="HM21" i="4"/>
  <c r="HM22" i="4"/>
  <c r="HM23" i="4"/>
  <c r="HM24" i="4"/>
  <c r="HM25" i="4"/>
  <c r="HM26" i="4"/>
  <c r="HM27" i="4"/>
  <c r="HM28" i="4"/>
  <c r="HM29" i="4"/>
  <c r="HM30" i="4"/>
  <c r="HM31" i="4"/>
  <c r="HM32" i="4"/>
  <c r="HM33" i="4"/>
  <c r="HM34" i="4"/>
  <c r="HM35" i="4"/>
  <c r="HM36" i="4"/>
  <c r="HM37" i="4"/>
  <c r="HM38" i="4"/>
  <c r="HM39" i="4"/>
  <c r="HM40" i="4"/>
  <c r="HM41" i="4"/>
  <c r="HM42" i="4"/>
  <c r="HM43" i="4"/>
  <c r="HM3" i="4"/>
  <c r="HL3" i="4"/>
  <c r="HL4" i="4"/>
  <c r="HL5" i="4"/>
  <c r="HL6" i="4"/>
  <c r="HL7" i="4"/>
  <c r="HL8" i="4"/>
  <c r="HL9" i="4"/>
  <c r="HL10" i="4"/>
  <c r="HL11" i="4"/>
  <c r="HL12" i="4"/>
  <c r="HL13" i="4"/>
  <c r="HL14" i="4"/>
  <c r="HL15" i="4"/>
  <c r="HL16" i="4"/>
  <c r="HL17" i="4"/>
  <c r="HL18" i="4"/>
  <c r="HL19" i="4"/>
  <c r="HL20" i="4"/>
  <c r="HL21" i="4"/>
  <c r="HL22" i="4"/>
  <c r="HL23" i="4"/>
  <c r="HL24" i="4"/>
  <c r="HL25" i="4"/>
  <c r="HL26" i="4"/>
  <c r="HL27" i="4"/>
  <c r="HL28" i="4"/>
  <c r="HL29" i="4"/>
  <c r="HL30" i="4"/>
  <c r="HL31" i="4"/>
  <c r="HL32" i="4"/>
  <c r="HL33" i="4"/>
  <c r="HL34" i="4"/>
  <c r="HL35" i="4"/>
  <c r="HL36" i="4"/>
  <c r="HL37" i="4"/>
  <c r="HL38" i="4"/>
  <c r="HL39" i="4"/>
  <c r="HL40" i="4"/>
  <c r="HL41" i="4"/>
  <c r="HL42" i="4"/>
  <c r="HL43" i="4"/>
  <c r="HK4" i="4"/>
  <c r="HK5" i="4"/>
  <c r="HK6" i="4"/>
  <c r="HK7" i="4"/>
  <c r="HK8" i="4"/>
  <c r="HK9" i="4"/>
  <c r="HK10" i="4"/>
  <c r="HK11" i="4"/>
  <c r="HK12" i="4"/>
  <c r="HK13" i="4"/>
  <c r="HK14" i="4"/>
  <c r="HK15" i="4"/>
  <c r="HK16" i="4"/>
  <c r="HK17" i="4"/>
  <c r="HK18" i="4"/>
  <c r="HK19" i="4"/>
  <c r="HK20" i="4"/>
  <c r="HK21" i="4"/>
  <c r="HK22" i="4"/>
  <c r="HK23" i="4"/>
  <c r="HK24" i="4"/>
  <c r="HK25" i="4"/>
  <c r="HK26" i="4"/>
  <c r="HK27" i="4"/>
  <c r="HK28" i="4"/>
  <c r="HK29" i="4"/>
  <c r="HK30" i="4"/>
  <c r="HK31" i="4"/>
  <c r="HK32" i="4"/>
  <c r="HK33" i="4"/>
  <c r="HK34" i="4"/>
  <c r="HK35" i="4"/>
  <c r="HK36" i="4"/>
  <c r="HK37" i="4"/>
  <c r="HK38" i="4"/>
  <c r="HK39" i="4"/>
  <c r="HK40" i="4"/>
  <c r="HK41" i="4"/>
  <c r="HK42" i="4"/>
  <c r="HK43" i="4"/>
  <c r="HK3" i="4"/>
  <c r="HD3" i="4"/>
  <c r="HE3" i="4"/>
  <c r="HF3" i="4"/>
  <c r="HG3" i="4"/>
  <c r="HH3" i="4"/>
  <c r="HI3" i="4"/>
  <c r="HJ3" i="4"/>
  <c r="HD4" i="4"/>
  <c r="HE4" i="4"/>
  <c r="HF4" i="4"/>
  <c r="HG4" i="4"/>
  <c r="HH4" i="4"/>
  <c r="HI4" i="4"/>
  <c r="HJ4" i="4"/>
  <c r="HD5" i="4"/>
  <c r="HE5" i="4"/>
  <c r="HF5" i="4"/>
  <c r="HG5" i="4"/>
  <c r="HH5" i="4"/>
  <c r="HI5" i="4"/>
  <c r="HJ5" i="4"/>
  <c r="HD6" i="4"/>
  <c r="HE6" i="4"/>
  <c r="HF6" i="4"/>
  <c r="HG6" i="4"/>
  <c r="HH6" i="4"/>
  <c r="HI6" i="4"/>
  <c r="HJ6" i="4"/>
  <c r="HD7" i="4"/>
  <c r="HE7" i="4"/>
  <c r="HF7" i="4"/>
  <c r="HG7" i="4"/>
  <c r="HH7" i="4"/>
  <c r="HI7" i="4"/>
  <c r="HJ7" i="4"/>
  <c r="HD8" i="4"/>
  <c r="HE8" i="4"/>
  <c r="HF8" i="4"/>
  <c r="HG8" i="4"/>
  <c r="HH8" i="4"/>
  <c r="HI8" i="4"/>
  <c r="HJ8" i="4"/>
  <c r="HD9" i="4"/>
  <c r="HE9" i="4"/>
  <c r="HF9" i="4"/>
  <c r="HG9" i="4"/>
  <c r="HH9" i="4"/>
  <c r="HI9" i="4"/>
  <c r="HJ9" i="4"/>
  <c r="HD10" i="4"/>
  <c r="HE10" i="4"/>
  <c r="HF10" i="4"/>
  <c r="HG10" i="4"/>
  <c r="HH10" i="4"/>
  <c r="HI10" i="4"/>
  <c r="HJ10" i="4"/>
  <c r="HD11" i="4"/>
  <c r="HE11" i="4"/>
  <c r="HF11" i="4"/>
  <c r="HG11" i="4"/>
  <c r="HH11" i="4"/>
  <c r="HI11" i="4"/>
  <c r="HJ11" i="4"/>
  <c r="HD12" i="4"/>
  <c r="HE12" i="4"/>
  <c r="HF12" i="4"/>
  <c r="HG12" i="4"/>
  <c r="HH12" i="4"/>
  <c r="HI12" i="4"/>
  <c r="HJ12" i="4"/>
  <c r="HD13" i="4"/>
  <c r="HE13" i="4"/>
  <c r="HF13" i="4"/>
  <c r="HG13" i="4"/>
  <c r="HH13" i="4"/>
  <c r="HI13" i="4"/>
  <c r="HJ13" i="4"/>
  <c r="HD14" i="4"/>
  <c r="HE14" i="4"/>
  <c r="HF14" i="4"/>
  <c r="HG14" i="4"/>
  <c r="HH14" i="4"/>
  <c r="HI14" i="4"/>
  <c r="HJ14" i="4"/>
  <c r="HD15" i="4"/>
  <c r="HE15" i="4"/>
  <c r="HF15" i="4"/>
  <c r="HG15" i="4"/>
  <c r="HH15" i="4"/>
  <c r="HI15" i="4"/>
  <c r="HJ15" i="4"/>
  <c r="HD16" i="4"/>
  <c r="HE16" i="4"/>
  <c r="HF16" i="4"/>
  <c r="HG16" i="4"/>
  <c r="HH16" i="4"/>
  <c r="HI16" i="4"/>
  <c r="HJ16" i="4"/>
  <c r="HD17" i="4"/>
  <c r="HE17" i="4"/>
  <c r="HF17" i="4"/>
  <c r="HG17" i="4"/>
  <c r="HH17" i="4"/>
  <c r="HI17" i="4"/>
  <c r="HJ17" i="4"/>
  <c r="HD18" i="4"/>
  <c r="HE18" i="4"/>
  <c r="HF18" i="4"/>
  <c r="HG18" i="4"/>
  <c r="HH18" i="4"/>
  <c r="HI18" i="4"/>
  <c r="HJ18" i="4"/>
  <c r="HD19" i="4"/>
  <c r="HE19" i="4"/>
  <c r="HF19" i="4"/>
  <c r="HG19" i="4"/>
  <c r="HH19" i="4"/>
  <c r="HI19" i="4"/>
  <c r="HJ19" i="4"/>
  <c r="HD20" i="4"/>
  <c r="HE20" i="4"/>
  <c r="HF20" i="4"/>
  <c r="HG20" i="4"/>
  <c r="HH20" i="4"/>
  <c r="HI20" i="4"/>
  <c r="HJ20" i="4"/>
  <c r="HD21" i="4"/>
  <c r="HE21" i="4"/>
  <c r="HF21" i="4"/>
  <c r="HG21" i="4"/>
  <c r="HH21" i="4"/>
  <c r="HI21" i="4"/>
  <c r="HJ21" i="4"/>
  <c r="HD22" i="4"/>
  <c r="HE22" i="4"/>
  <c r="HF22" i="4"/>
  <c r="HG22" i="4"/>
  <c r="HH22" i="4"/>
  <c r="HI22" i="4"/>
  <c r="HJ22" i="4"/>
  <c r="HD23" i="4"/>
  <c r="HE23" i="4"/>
  <c r="HF23" i="4"/>
  <c r="HG23" i="4"/>
  <c r="HH23" i="4"/>
  <c r="HI23" i="4"/>
  <c r="HJ23" i="4"/>
  <c r="HD24" i="4"/>
  <c r="HE24" i="4"/>
  <c r="HF24" i="4"/>
  <c r="HG24" i="4"/>
  <c r="HH24" i="4"/>
  <c r="HI24" i="4"/>
  <c r="HJ24" i="4"/>
  <c r="HD25" i="4"/>
  <c r="HE25" i="4"/>
  <c r="HF25" i="4"/>
  <c r="HG25" i="4"/>
  <c r="HH25" i="4"/>
  <c r="HI25" i="4"/>
  <c r="HJ25" i="4"/>
  <c r="HD26" i="4"/>
  <c r="HE26" i="4"/>
  <c r="HF26" i="4"/>
  <c r="HG26" i="4"/>
  <c r="HH26" i="4"/>
  <c r="HI26" i="4"/>
  <c r="HJ26" i="4"/>
  <c r="HD27" i="4"/>
  <c r="HE27" i="4"/>
  <c r="HF27" i="4"/>
  <c r="HG27" i="4"/>
  <c r="HH27" i="4"/>
  <c r="HI27" i="4"/>
  <c r="HJ27" i="4"/>
  <c r="HD28" i="4"/>
  <c r="HE28" i="4"/>
  <c r="HF28" i="4"/>
  <c r="HG28" i="4"/>
  <c r="HH28" i="4"/>
  <c r="HI28" i="4"/>
  <c r="HJ28" i="4"/>
  <c r="HD29" i="4"/>
  <c r="HE29" i="4"/>
  <c r="HF29" i="4"/>
  <c r="HG29" i="4"/>
  <c r="HH29" i="4"/>
  <c r="HI29" i="4"/>
  <c r="HJ29" i="4"/>
  <c r="HD30" i="4"/>
  <c r="HE30" i="4"/>
  <c r="HF30" i="4"/>
  <c r="HG30" i="4"/>
  <c r="HH30" i="4"/>
  <c r="HI30" i="4"/>
  <c r="HJ30" i="4"/>
  <c r="HD31" i="4"/>
  <c r="HE31" i="4"/>
  <c r="HF31" i="4"/>
  <c r="HG31" i="4"/>
  <c r="HH31" i="4"/>
  <c r="HI31" i="4"/>
  <c r="HJ31" i="4"/>
  <c r="HD32" i="4"/>
  <c r="HE32" i="4"/>
  <c r="HF32" i="4"/>
  <c r="HG32" i="4"/>
  <c r="HH32" i="4"/>
  <c r="HI32" i="4"/>
  <c r="HJ32" i="4"/>
  <c r="HD33" i="4"/>
  <c r="HE33" i="4"/>
  <c r="HF33" i="4"/>
  <c r="HG33" i="4"/>
  <c r="HH33" i="4"/>
  <c r="HI33" i="4"/>
  <c r="HJ33" i="4"/>
  <c r="HD34" i="4"/>
  <c r="HE34" i="4"/>
  <c r="HF34" i="4"/>
  <c r="HG34" i="4"/>
  <c r="HH34" i="4"/>
  <c r="HI34" i="4"/>
  <c r="HJ34" i="4"/>
  <c r="HD35" i="4"/>
  <c r="HE35" i="4"/>
  <c r="HF35" i="4"/>
  <c r="HG35" i="4"/>
  <c r="HH35" i="4"/>
  <c r="HI35" i="4"/>
  <c r="HJ35" i="4"/>
  <c r="HD36" i="4"/>
  <c r="HE36" i="4"/>
  <c r="HF36" i="4"/>
  <c r="HG36" i="4"/>
  <c r="HH36" i="4"/>
  <c r="HI36" i="4"/>
  <c r="HJ36" i="4"/>
  <c r="HD37" i="4"/>
  <c r="HE37" i="4"/>
  <c r="HF37" i="4"/>
  <c r="HG37" i="4"/>
  <c r="HH37" i="4"/>
  <c r="HI37" i="4"/>
  <c r="HJ37" i="4"/>
  <c r="HD38" i="4"/>
  <c r="HE38" i="4"/>
  <c r="HF38" i="4"/>
  <c r="HG38" i="4"/>
  <c r="HH38" i="4"/>
  <c r="HI38" i="4"/>
  <c r="HJ38" i="4"/>
  <c r="HD39" i="4"/>
  <c r="HE39" i="4"/>
  <c r="HF39" i="4"/>
  <c r="HG39" i="4"/>
  <c r="HH39" i="4"/>
  <c r="HI39" i="4"/>
  <c r="HJ39" i="4"/>
  <c r="HD40" i="4"/>
  <c r="HE40" i="4"/>
  <c r="HF40" i="4"/>
  <c r="HG40" i="4"/>
  <c r="HH40" i="4"/>
  <c r="HI40" i="4"/>
  <c r="HJ40" i="4"/>
  <c r="HD41" i="4"/>
  <c r="HE41" i="4"/>
  <c r="HF41" i="4"/>
  <c r="HG41" i="4"/>
  <c r="HH41" i="4"/>
  <c r="HI41" i="4"/>
  <c r="HJ41" i="4"/>
  <c r="HD42" i="4"/>
  <c r="HE42" i="4"/>
  <c r="HF42" i="4"/>
  <c r="HG42" i="4"/>
  <c r="HH42" i="4"/>
  <c r="HI42" i="4"/>
  <c r="HJ42" i="4"/>
  <c r="HD43" i="4"/>
  <c r="HE43" i="4"/>
  <c r="HF43" i="4"/>
  <c r="HG43" i="4"/>
  <c r="HH43" i="4"/>
  <c r="HI43" i="4"/>
  <c r="HJ43" i="4"/>
  <c r="HC4" i="4"/>
  <c r="HC5" i="4"/>
  <c r="HC6" i="4"/>
  <c r="HC7" i="4"/>
  <c r="HC8" i="4"/>
  <c r="HC9" i="4"/>
  <c r="HC10" i="4"/>
  <c r="HC11" i="4"/>
  <c r="HC12" i="4"/>
  <c r="HC13" i="4"/>
  <c r="HC14" i="4"/>
  <c r="HC15" i="4"/>
  <c r="HC16" i="4"/>
  <c r="HC17" i="4"/>
  <c r="HC18" i="4"/>
  <c r="HC19" i="4"/>
  <c r="HC20" i="4"/>
  <c r="HC21" i="4"/>
  <c r="HC22" i="4"/>
  <c r="HC23" i="4"/>
  <c r="HC24" i="4"/>
  <c r="HC25" i="4"/>
  <c r="HC26" i="4"/>
  <c r="HC27" i="4"/>
  <c r="HC28" i="4"/>
  <c r="HC29" i="4"/>
  <c r="HC30" i="4"/>
  <c r="HC31" i="4"/>
  <c r="HC32" i="4"/>
  <c r="HC33" i="4"/>
  <c r="HC34" i="4"/>
  <c r="HC35" i="4"/>
  <c r="HC36" i="4"/>
  <c r="HC37" i="4"/>
  <c r="HC38" i="4"/>
  <c r="HC39" i="4"/>
  <c r="HC40" i="4"/>
  <c r="HC41" i="4"/>
  <c r="HC42" i="4"/>
  <c r="HC43" i="4"/>
  <c r="HC3" i="4"/>
  <c r="GV3" i="4"/>
  <c r="GW3" i="4"/>
  <c r="GX3" i="4"/>
  <c r="GY3" i="4"/>
  <c r="GZ3" i="4"/>
  <c r="HA3" i="4"/>
  <c r="GV4" i="4"/>
  <c r="GX4" i="4"/>
  <c r="GY4" i="4"/>
  <c r="GZ4" i="4"/>
  <c r="HA4" i="4"/>
  <c r="GV5" i="4"/>
  <c r="GW5" i="4"/>
  <c r="GX5" i="4"/>
  <c r="GY5" i="4"/>
  <c r="GZ5" i="4"/>
  <c r="HA5" i="4"/>
  <c r="GV6" i="4"/>
  <c r="GW6" i="4"/>
  <c r="GX6" i="4"/>
  <c r="GY6" i="4"/>
  <c r="GZ6" i="4"/>
  <c r="HA6" i="4"/>
  <c r="GV7" i="4"/>
  <c r="GX7" i="4"/>
  <c r="GY7" i="4"/>
  <c r="GZ7" i="4"/>
  <c r="HA7" i="4"/>
  <c r="GV8" i="4"/>
  <c r="GX8" i="4"/>
  <c r="GY8" i="4"/>
  <c r="GZ8" i="4"/>
  <c r="HA8" i="4"/>
  <c r="GV9" i="4"/>
  <c r="GW9" i="4"/>
  <c r="GX9" i="4"/>
  <c r="GY9" i="4"/>
  <c r="GZ9" i="4"/>
  <c r="HA9" i="4"/>
  <c r="GV10" i="4"/>
  <c r="GW10" i="4"/>
  <c r="GX10" i="4"/>
  <c r="GY10" i="4"/>
  <c r="GZ10" i="4"/>
  <c r="HA10" i="4"/>
  <c r="GV11" i="4"/>
  <c r="GX11" i="4"/>
  <c r="GY11" i="4"/>
  <c r="GZ11" i="4"/>
  <c r="HA11" i="4"/>
  <c r="GV12" i="4"/>
  <c r="GW12" i="4"/>
  <c r="GX12" i="4"/>
  <c r="GY12" i="4"/>
  <c r="GZ12" i="4"/>
  <c r="HA12" i="4"/>
  <c r="GV13" i="4"/>
  <c r="GW13" i="4"/>
  <c r="GX13" i="4"/>
  <c r="GY13" i="4"/>
  <c r="GZ13" i="4"/>
  <c r="HA13" i="4"/>
  <c r="GV14" i="4"/>
  <c r="GW14" i="4"/>
  <c r="GX14" i="4"/>
  <c r="GY14" i="4"/>
  <c r="GZ14" i="4"/>
  <c r="HA14" i="4"/>
  <c r="GV15" i="4"/>
  <c r="GX15" i="4"/>
  <c r="GY15" i="4"/>
  <c r="GZ15" i="4"/>
  <c r="HA15" i="4"/>
  <c r="GV16" i="4"/>
  <c r="GX16" i="4"/>
  <c r="GY16" i="4"/>
  <c r="GZ16" i="4"/>
  <c r="HA16" i="4"/>
  <c r="GV17" i="4"/>
  <c r="GW17" i="4"/>
  <c r="GX17" i="4"/>
  <c r="GY17" i="4"/>
  <c r="GZ17" i="4"/>
  <c r="HA17" i="4"/>
  <c r="GV18" i="4"/>
  <c r="GW18" i="4"/>
  <c r="GX18" i="4"/>
  <c r="GY18" i="4"/>
  <c r="GZ18" i="4"/>
  <c r="HA18" i="4"/>
  <c r="GV19" i="4"/>
  <c r="GX19" i="4"/>
  <c r="GY19" i="4"/>
  <c r="GZ19" i="4"/>
  <c r="HA19" i="4"/>
  <c r="GV20" i="4"/>
  <c r="GX20" i="4"/>
  <c r="GY20" i="4"/>
  <c r="GZ20" i="4"/>
  <c r="HA20" i="4"/>
  <c r="GV21" i="4"/>
  <c r="GW21" i="4"/>
  <c r="GX21" i="4"/>
  <c r="GY21" i="4"/>
  <c r="GZ21" i="4"/>
  <c r="HA21" i="4"/>
  <c r="GV22" i="4"/>
  <c r="GW22" i="4"/>
  <c r="GX22" i="4"/>
  <c r="GY22" i="4"/>
  <c r="GZ22" i="4"/>
  <c r="HA22" i="4"/>
  <c r="GV23" i="4"/>
  <c r="GX23" i="4"/>
  <c r="GY23" i="4"/>
  <c r="GZ23" i="4"/>
  <c r="HA23" i="4"/>
  <c r="GV24" i="4"/>
  <c r="GX24" i="4"/>
  <c r="GY24" i="4"/>
  <c r="GZ24" i="4"/>
  <c r="HA24" i="4"/>
  <c r="GV25" i="4"/>
  <c r="GW25" i="4"/>
  <c r="GX25" i="4"/>
  <c r="GY25" i="4"/>
  <c r="GZ25" i="4"/>
  <c r="HA25" i="4"/>
  <c r="GV26" i="4"/>
  <c r="GW26" i="4"/>
  <c r="GX26" i="4"/>
  <c r="GY26" i="4"/>
  <c r="GZ26" i="4"/>
  <c r="HA26" i="4"/>
  <c r="GV27" i="4"/>
  <c r="GX27" i="4"/>
  <c r="GY27" i="4"/>
  <c r="GZ27" i="4"/>
  <c r="HA27" i="4"/>
  <c r="GV28" i="4"/>
  <c r="GW28" i="4"/>
  <c r="GX28" i="4"/>
  <c r="GY28" i="4"/>
  <c r="GZ28" i="4"/>
  <c r="HA28" i="4"/>
  <c r="GV29" i="4"/>
  <c r="GW29" i="4"/>
  <c r="GX29" i="4"/>
  <c r="GY29" i="4"/>
  <c r="GZ29" i="4"/>
  <c r="HA29" i="4"/>
  <c r="GV30" i="4"/>
  <c r="GW30" i="4"/>
  <c r="GX30" i="4"/>
  <c r="GY30" i="4"/>
  <c r="GZ30" i="4"/>
  <c r="HA30" i="4"/>
  <c r="GV31" i="4"/>
  <c r="GX31" i="4"/>
  <c r="GY31" i="4"/>
  <c r="GZ31" i="4"/>
  <c r="HA31" i="4"/>
  <c r="GV32" i="4"/>
  <c r="GX32" i="4"/>
  <c r="GY32" i="4"/>
  <c r="GZ32" i="4"/>
  <c r="HA32" i="4"/>
  <c r="GV33" i="4"/>
  <c r="GW33" i="4"/>
  <c r="GX33" i="4"/>
  <c r="GY33" i="4"/>
  <c r="GZ33" i="4"/>
  <c r="HA33" i="4"/>
  <c r="GV34" i="4"/>
  <c r="GW34" i="4"/>
  <c r="GX34" i="4"/>
  <c r="GY34" i="4"/>
  <c r="GZ34" i="4"/>
  <c r="HA34" i="4"/>
  <c r="GV35" i="4"/>
  <c r="GX35" i="4"/>
  <c r="GY35" i="4"/>
  <c r="GZ35" i="4"/>
  <c r="HA35" i="4"/>
  <c r="GV36" i="4"/>
  <c r="GX36" i="4"/>
  <c r="GY36" i="4"/>
  <c r="GZ36" i="4"/>
  <c r="HA36" i="4"/>
  <c r="GV37" i="4"/>
  <c r="GW37" i="4"/>
  <c r="GX37" i="4"/>
  <c r="GY37" i="4"/>
  <c r="GZ37" i="4"/>
  <c r="HA37" i="4"/>
  <c r="GV38" i="4"/>
  <c r="GW38" i="4"/>
  <c r="GX38" i="4"/>
  <c r="GY38" i="4"/>
  <c r="GZ38" i="4"/>
  <c r="HA38" i="4"/>
  <c r="GV39" i="4"/>
  <c r="GX39" i="4"/>
  <c r="GY39" i="4"/>
  <c r="GZ39" i="4"/>
  <c r="HA39" i="4"/>
  <c r="GV40" i="4"/>
  <c r="GX40" i="4"/>
  <c r="GY40" i="4"/>
  <c r="GZ40" i="4"/>
  <c r="HA40" i="4"/>
  <c r="GV41" i="4"/>
  <c r="GW41" i="4"/>
  <c r="GX41" i="4"/>
  <c r="GY41" i="4"/>
  <c r="GZ41" i="4"/>
  <c r="HA41" i="4"/>
  <c r="GV42" i="4"/>
  <c r="GW42" i="4"/>
  <c r="GX42" i="4"/>
  <c r="GY42" i="4"/>
  <c r="GZ42" i="4"/>
  <c r="HA42" i="4"/>
  <c r="GV43" i="4"/>
  <c r="GX43" i="4"/>
  <c r="GY43" i="4"/>
  <c r="GZ43" i="4"/>
  <c r="HA43" i="4"/>
  <c r="GU3" i="4"/>
  <c r="GU4" i="4"/>
  <c r="GU5" i="4"/>
  <c r="GU6" i="4"/>
  <c r="GU7" i="4"/>
  <c r="GU8" i="4"/>
  <c r="GU9" i="4"/>
  <c r="GU10" i="4"/>
  <c r="GU11" i="4"/>
  <c r="GU12" i="4"/>
  <c r="GU13" i="4"/>
  <c r="GU14" i="4"/>
  <c r="GU15" i="4"/>
  <c r="GU16" i="4"/>
  <c r="GU17" i="4"/>
  <c r="GU18" i="4"/>
  <c r="GU19" i="4"/>
  <c r="GU20" i="4"/>
  <c r="GU21" i="4"/>
  <c r="GU22" i="4"/>
  <c r="GU23" i="4"/>
  <c r="GU24" i="4"/>
  <c r="GU25" i="4"/>
  <c r="GU26" i="4"/>
  <c r="GU27" i="4"/>
  <c r="GU28" i="4"/>
  <c r="GU29" i="4"/>
  <c r="GU30" i="4"/>
  <c r="GU31" i="4"/>
  <c r="GU32" i="4"/>
  <c r="GU33" i="4"/>
  <c r="GU34" i="4"/>
  <c r="GU35" i="4"/>
  <c r="GU36" i="4"/>
  <c r="GU37" i="4"/>
  <c r="GU38" i="4"/>
  <c r="GU39" i="4"/>
  <c r="GU40" i="4"/>
  <c r="GU41" i="4"/>
  <c r="GU42" i="4"/>
  <c r="GU43" i="4"/>
  <c r="GT4" i="4"/>
  <c r="GT5" i="4"/>
  <c r="GT6" i="4"/>
  <c r="GT7" i="4"/>
  <c r="GT8" i="4"/>
  <c r="GT9" i="4"/>
  <c r="GT10" i="4"/>
  <c r="GT11" i="4"/>
  <c r="GT12" i="4"/>
  <c r="GT13" i="4"/>
  <c r="GT14" i="4"/>
  <c r="GT15" i="4"/>
  <c r="GT16" i="4"/>
  <c r="GT17" i="4"/>
  <c r="GT18" i="4"/>
  <c r="GT19" i="4"/>
  <c r="GT20" i="4"/>
  <c r="GT21" i="4"/>
  <c r="GT22" i="4"/>
  <c r="GT23" i="4"/>
  <c r="GT24" i="4"/>
  <c r="GT25" i="4"/>
  <c r="GT26" i="4"/>
  <c r="GT27" i="4"/>
  <c r="GT28" i="4"/>
  <c r="GT29" i="4"/>
  <c r="GT30" i="4"/>
  <c r="GT31" i="4"/>
  <c r="GT32" i="4"/>
  <c r="GT33" i="4"/>
  <c r="GT34" i="4"/>
  <c r="GT35" i="4"/>
  <c r="GT36" i="4"/>
  <c r="GT37" i="4"/>
  <c r="GT38" i="4"/>
  <c r="GT39" i="4"/>
  <c r="GT40" i="4"/>
  <c r="GT41" i="4"/>
  <c r="GT42" i="4"/>
  <c r="GT43" i="4"/>
  <c r="GT3" i="4"/>
  <c r="GS3" i="4"/>
  <c r="GS4" i="4"/>
  <c r="GS5" i="4"/>
  <c r="GS6" i="4"/>
  <c r="GS7" i="4"/>
  <c r="GS8" i="4"/>
  <c r="GS9" i="4"/>
  <c r="GS10" i="4"/>
  <c r="GS11" i="4"/>
  <c r="GS12" i="4"/>
  <c r="GS13" i="4"/>
  <c r="GS14" i="4"/>
  <c r="GS15" i="4"/>
  <c r="GS16" i="4"/>
  <c r="GS17" i="4"/>
  <c r="GS18" i="4"/>
  <c r="GS19" i="4"/>
  <c r="GS20" i="4"/>
  <c r="GS21" i="4"/>
  <c r="GS22" i="4"/>
  <c r="GS23" i="4"/>
  <c r="GS24" i="4"/>
  <c r="GS25" i="4"/>
  <c r="GS26" i="4"/>
  <c r="GS27" i="4"/>
  <c r="GS28" i="4"/>
  <c r="GS29" i="4"/>
  <c r="GS30" i="4"/>
  <c r="GS31" i="4"/>
  <c r="GS32" i="4"/>
  <c r="GS33" i="4"/>
  <c r="GS34" i="4"/>
  <c r="GS35" i="4"/>
  <c r="GS36" i="4"/>
  <c r="GS37" i="4"/>
  <c r="GS38" i="4"/>
  <c r="GS39" i="4"/>
  <c r="GS40" i="4"/>
  <c r="GS41" i="4"/>
  <c r="GS42" i="4"/>
  <c r="GS43" i="4"/>
  <c r="GR4" i="4"/>
  <c r="GR5" i="4"/>
  <c r="GR6" i="4"/>
  <c r="GR7" i="4"/>
  <c r="GR8" i="4"/>
  <c r="GR9" i="4"/>
  <c r="GR10" i="4"/>
  <c r="GR11" i="4"/>
  <c r="GR12" i="4"/>
  <c r="GR13" i="4"/>
  <c r="GR14" i="4"/>
  <c r="GR15" i="4"/>
  <c r="GR16" i="4"/>
  <c r="GR17" i="4"/>
  <c r="GR18" i="4"/>
  <c r="GR19" i="4"/>
  <c r="GR20" i="4"/>
  <c r="GR21" i="4"/>
  <c r="GR22" i="4"/>
  <c r="GR23" i="4"/>
  <c r="GR24" i="4"/>
  <c r="GR25" i="4"/>
  <c r="GR26" i="4"/>
  <c r="GR27" i="4"/>
  <c r="GR28" i="4"/>
  <c r="GR29" i="4"/>
  <c r="GR30" i="4"/>
  <c r="GR31" i="4"/>
  <c r="GR32" i="4"/>
  <c r="GR33" i="4"/>
  <c r="GR34" i="4"/>
  <c r="GR35" i="4"/>
  <c r="GR36" i="4"/>
  <c r="GR37" i="4"/>
  <c r="GR38" i="4"/>
  <c r="GR39" i="4"/>
  <c r="GR40" i="4"/>
  <c r="GR41" i="4"/>
  <c r="GR42" i="4"/>
  <c r="GR43" i="4"/>
  <c r="GR3" i="4"/>
  <c r="GK3" i="4"/>
  <c r="GL3" i="4"/>
  <c r="GM3" i="4"/>
  <c r="GN3" i="4"/>
  <c r="GO3" i="4"/>
  <c r="GP3" i="4"/>
  <c r="GQ3" i="4"/>
  <c r="GK4" i="4"/>
  <c r="GL4" i="4"/>
  <c r="GM4" i="4"/>
  <c r="GN4" i="4"/>
  <c r="GO4" i="4"/>
  <c r="GP4" i="4"/>
  <c r="GQ4" i="4"/>
  <c r="GK5" i="4"/>
  <c r="GL5" i="4"/>
  <c r="GM5" i="4"/>
  <c r="GN5" i="4"/>
  <c r="GO5" i="4"/>
  <c r="GP5" i="4"/>
  <c r="GQ5" i="4"/>
  <c r="GK6" i="4"/>
  <c r="GL6" i="4"/>
  <c r="GM6" i="4"/>
  <c r="GN6" i="4"/>
  <c r="GO6" i="4"/>
  <c r="GP6" i="4"/>
  <c r="GQ6" i="4"/>
  <c r="GK7" i="4"/>
  <c r="GL7" i="4"/>
  <c r="GM7" i="4"/>
  <c r="GN7" i="4"/>
  <c r="GO7" i="4"/>
  <c r="GP7" i="4"/>
  <c r="GQ7" i="4"/>
  <c r="GK8" i="4"/>
  <c r="GL8" i="4"/>
  <c r="GM8" i="4"/>
  <c r="GN8" i="4"/>
  <c r="GO8" i="4"/>
  <c r="GP8" i="4"/>
  <c r="GQ8" i="4"/>
  <c r="GK9" i="4"/>
  <c r="GL9" i="4"/>
  <c r="GM9" i="4"/>
  <c r="GN9" i="4"/>
  <c r="GO9" i="4"/>
  <c r="GP9" i="4"/>
  <c r="GQ9" i="4"/>
  <c r="GK10" i="4"/>
  <c r="GL10" i="4"/>
  <c r="GM10" i="4"/>
  <c r="GN10" i="4"/>
  <c r="GO10" i="4"/>
  <c r="GP10" i="4"/>
  <c r="GQ10" i="4"/>
  <c r="GK11" i="4"/>
  <c r="GL11" i="4"/>
  <c r="GM11" i="4"/>
  <c r="GN11" i="4"/>
  <c r="GO11" i="4"/>
  <c r="GP11" i="4"/>
  <c r="GQ11" i="4"/>
  <c r="GK12" i="4"/>
  <c r="GL12" i="4"/>
  <c r="GM12" i="4"/>
  <c r="GN12" i="4"/>
  <c r="GO12" i="4"/>
  <c r="GP12" i="4"/>
  <c r="GQ12" i="4"/>
  <c r="GK13" i="4"/>
  <c r="GL13" i="4"/>
  <c r="GM13" i="4"/>
  <c r="GN13" i="4"/>
  <c r="GO13" i="4"/>
  <c r="GP13" i="4"/>
  <c r="GQ13" i="4"/>
  <c r="GK14" i="4"/>
  <c r="GL14" i="4"/>
  <c r="GM14" i="4"/>
  <c r="GN14" i="4"/>
  <c r="GO14" i="4"/>
  <c r="GP14" i="4"/>
  <c r="GQ14" i="4"/>
  <c r="GK15" i="4"/>
  <c r="GL15" i="4"/>
  <c r="GM15" i="4"/>
  <c r="GN15" i="4"/>
  <c r="GO15" i="4"/>
  <c r="GP15" i="4"/>
  <c r="GQ15" i="4"/>
  <c r="GK16" i="4"/>
  <c r="GL16" i="4"/>
  <c r="GM16" i="4"/>
  <c r="GN16" i="4"/>
  <c r="GO16" i="4"/>
  <c r="GP16" i="4"/>
  <c r="GQ16" i="4"/>
  <c r="GK17" i="4"/>
  <c r="GL17" i="4"/>
  <c r="GM17" i="4"/>
  <c r="GN17" i="4"/>
  <c r="GO17" i="4"/>
  <c r="GP17" i="4"/>
  <c r="GQ17" i="4"/>
  <c r="GK18" i="4"/>
  <c r="GL18" i="4"/>
  <c r="GM18" i="4"/>
  <c r="GN18" i="4"/>
  <c r="GO18" i="4"/>
  <c r="GP18" i="4"/>
  <c r="GQ18" i="4"/>
  <c r="GK19" i="4"/>
  <c r="GL19" i="4"/>
  <c r="GM19" i="4"/>
  <c r="GN19" i="4"/>
  <c r="GO19" i="4"/>
  <c r="GP19" i="4"/>
  <c r="GQ19" i="4"/>
  <c r="GK20" i="4"/>
  <c r="GL20" i="4"/>
  <c r="GM20" i="4"/>
  <c r="GN20" i="4"/>
  <c r="GO20" i="4"/>
  <c r="GP20" i="4"/>
  <c r="GQ20" i="4"/>
  <c r="GK21" i="4"/>
  <c r="GL21" i="4"/>
  <c r="GM21" i="4"/>
  <c r="GN21" i="4"/>
  <c r="GO21" i="4"/>
  <c r="GP21" i="4"/>
  <c r="GQ21" i="4"/>
  <c r="GK22" i="4"/>
  <c r="GL22" i="4"/>
  <c r="GM22" i="4"/>
  <c r="GN22" i="4"/>
  <c r="GO22" i="4"/>
  <c r="GP22" i="4"/>
  <c r="GQ22" i="4"/>
  <c r="GK23" i="4"/>
  <c r="GL23" i="4"/>
  <c r="GM23" i="4"/>
  <c r="GN23" i="4"/>
  <c r="GO23" i="4"/>
  <c r="GP23" i="4"/>
  <c r="GQ23" i="4"/>
  <c r="GK24" i="4"/>
  <c r="GL24" i="4"/>
  <c r="GM24" i="4"/>
  <c r="GN24" i="4"/>
  <c r="GO24" i="4"/>
  <c r="GP24" i="4"/>
  <c r="GQ24" i="4"/>
  <c r="GK25" i="4"/>
  <c r="GL25" i="4"/>
  <c r="GM25" i="4"/>
  <c r="GN25" i="4"/>
  <c r="GO25" i="4"/>
  <c r="GP25" i="4"/>
  <c r="GQ25" i="4"/>
  <c r="GK26" i="4"/>
  <c r="GL26" i="4"/>
  <c r="GM26" i="4"/>
  <c r="GN26" i="4"/>
  <c r="GO26" i="4"/>
  <c r="GP26" i="4"/>
  <c r="GQ26" i="4"/>
  <c r="GK27" i="4"/>
  <c r="GL27" i="4"/>
  <c r="GM27" i="4"/>
  <c r="GN27" i="4"/>
  <c r="GO27" i="4"/>
  <c r="GP27" i="4"/>
  <c r="GQ27" i="4"/>
  <c r="GK28" i="4"/>
  <c r="GL28" i="4"/>
  <c r="GM28" i="4"/>
  <c r="GN28" i="4"/>
  <c r="GO28" i="4"/>
  <c r="GP28" i="4"/>
  <c r="GQ28" i="4"/>
  <c r="GK29" i="4"/>
  <c r="GL29" i="4"/>
  <c r="GM29" i="4"/>
  <c r="GN29" i="4"/>
  <c r="GO29" i="4"/>
  <c r="GP29" i="4"/>
  <c r="GQ29" i="4"/>
  <c r="GK30" i="4"/>
  <c r="GL30" i="4"/>
  <c r="GM30" i="4"/>
  <c r="GN30" i="4"/>
  <c r="GO30" i="4"/>
  <c r="GP30" i="4"/>
  <c r="GQ30" i="4"/>
  <c r="GK31" i="4"/>
  <c r="GL31" i="4"/>
  <c r="GM31" i="4"/>
  <c r="GN31" i="4"/>
  <c r="GO31" i="4"/>
  <c r="GP31" i="4"/>
  <c r="GQ31" i="4"/>
  <c r="GK32" i="4"/>
  <c r="GL32" i="4"/>
  <c r="GM32" i="4"/>
  <c r="GN32" i="4"/>
  <c r="GO32" i="4"/>
  <c r="GP32" i="4"/>
  <c r="GQ32" i="4"/>
  <c r="GK33" i="4"/>
  <c r="GL33" i="4"/>
  <c r="GM33" i="4"/>
  <c r="GN33" i="4"/>
  <c r="GO33" i="4"/>
  <c r="GP33" i="4"/>
  <c r="GQ33" i="4"/>
  <c r="GK34" i="4"/>
  <c r="GL34" i="4"/>
  <c r="GM34" i="4"/>
  <c r="GN34" i="4"/>
  <c r="GO34" i="4"/>
  <c r="GP34" i="4"/>
  <c r="GQ34" i="4"/>
  <c r="GK35" i="4"/>
  <c r="GL35" i="4"/>
  <c r="GM35" i="4"/>
  <c r="GN35" i="4"/>
  <c r="GO35" i="4"/>
  <c r="GP35" i="4"/>
  <c r="GQ35" i="4"/>
  <c r="GK36" i="4"/>
  <c r="GL36" i="4"/>
  <c r="GM36" i="4"/>
  <c r="GN36" i="4"/>
  <c r="GO36" i="4"/>
  <c r="GP36" i="4"/>
  <c r="GQ36" i="4"/>
  <c r="GK37" i="4"/>
  <c r="GL37" i="4"/>
  <c r="GM37" i="4"/>
  <c r="GN37" i="4"/>
  <c r="GO37" i="4"/>
  <c r="GP37" i="4"/>
  <c r="GQ37" i="4"/>
  <c r="GK38" i="4"/>
  <c r="GL38" i="4"/>
  <c r="GM38" i="4"/>
  <c r="GN38" i="4"/>
  <c r="GO38" i="4"/>
  <c r="GP38" i="4"/>
  <c r="GQ38" i="4"/>
  <c r="GK39" i="4"/>
  <c r="GL39" i="4"/>
  <c r="GM39" i="4"/>
  <c r="GN39" i="4"/>
  <c r="GO39" i="4"/>
  <c r="GP39" i="4"/>
  <c r="GQ39" i="4"/>
  <c r="GK40" i="4"/>
  <c r="GL40" i="4"/>
  <c r="GM40" i="4"/>
  <c r="GN40" i="4"/>
  <c r="GO40" i="4"/>
  <c r="GP40" i="4"/>
  <c r="GQ40" i="4"/>
  <c r="GK41" i="4"/>
  <c r="GL41" i="4"/>
  <c r="GM41" i="4"/>
  <c r="GN41" i="4"/>
  <c r="GO41" i="4"/>
  <c r="GP41" i="4"/>
  <c r="GQ41" i="4"/>
  <c r="GK42" i="4"/>
  <c r="GL42" i="4"/>
  <c r="GM42" i="4"/>
  <c r="GN42" i="4"/>
  <c r="GO42" i="4"/>
  <c r="GP42" i="4"/>
  <c r="GQ42" i="4"/>
  <c r="GK43" i="4"/>
  <c r="GL43" i="4"/>
  <c r="GM43" i="4"/>
  <c r="GN43" i="4"/>
  <c r="GO43" i="4"/>
  <c r="GP43" i="4"/>
  <c r="GQ43" i="4"/>
  <c r="GJ4" i="4"/>
  <c r="GJ5" i="4"/>
  <c r="GJ6" i="4"/>
  <c r="GJ7" i="4"/>
  <c r="GJ8" i="4"/>
  <c r="GJ9" i="4"/>
  <c r="GJ10" i="4"/>
  <c r="GJ11" i="4"/>
  <c r="GJ12" i="4"/>
  <c r="GJ13" i="4"/>
  <c r="GJ14" i="4"/>
  <c r="GJ15" i="4"/>
  <c r="GJ16" i="4"/>
  <c r="GJ17" i="4"/>
  <c r="GJ18" i="4"/>
  <c r="GJ19" i="4"/>
  <c r="GJ20" i="4"/>
  <c r="GJ21" i="4"/>
  <c r="GJ22" i="4"/>
  <c r="GJ23" i="4"/>
  <c r="GJ24" i="4"/>
  <c r="GJ25" i="4"/>
  <c r="GJ26" i="4"/>
  <c r="GJ27" i="4"/>
  <c r="GJ28" i="4"/>
  <c r="GJ29" i="4"/>
  <c r="GJ30" i="4"/>
  <c r="GJ31" i="4"/>
  <c r="GJ32" i="4"/>
  <c r="GJ33" i="4"/>
  <c r="GJ34" i="4"/>
  <c r="GJ35" i="4"/>
  <c r="GJ36" i="4"/>
  <c r="GJ37" i="4"/>
  <c r="GJ38" i="4"/>
  <c r="GJ39" i="4"/>
  <c r="GJ40" i="4"/>
  <c r="GJ41" i="4"/>
  <c r="GJ42" i="4"/>
  <c r="GJ43" i="4"/>
  <c r="GJ3" i="4"/>
  <c r="AP4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" i="1"/>
  <c r="FY3" i="4"/>
  <c r="FZ3" i="4"/>
  <c r="GA3" i="4"/>
  <c r="GB3" i="4"/>
  <c r="GC3" i="4"/>
  <c r="GD3" i="4"/>
  <c r="FY4" i="4"/>
  <c r="FZ4" i="4"/>
  <c r="GA4" i="4"/>
  <c r="GB4" i="4"/>
  <c r="GC4" i="4"/>
  <c r="GD4" i="4"/>
  <c r="FY5" i="4"/>
  <c r="FZ5" i="4"/>
  <c r="GA5" i="4"/>
  <c r="GB5" i="4"/>
  <c r="GC5" i="4"/>
  <c r="FY6" i="4"/>
  <c r="FZ6" i="4"/>
  <c r="GA6" i="4"/>
  <c r="GB6" i="4"/>
  <c r="GC6" i="4"/>
  <c r="FY7" i="4"/>
  <c r="FZ7" i="4"/>
  <c r="GA7" i="4"/>
  <c r="GB7" i="4"/>
  <c r="GC7" i="4"/>
  <c r="GD7" i="4"/>
  <c r="FY8" i="4"/>
  <c r="FZ8" i="4"/>
  <c r="GA8" i="4"/>
  <c r="GB8" i="4"/>
  <c r="GC8" i="4"/>
  <c r="GD8" i="4"/>
  <c r="FY9" i="4"/>
  <c r="FZ9" i="4"/>
  <c r="GA9" i="4"/>
  <c r="GB9" i="4"/>
  <c r="GC9" i="4"/>
  <c r="FY10" i="4"/>
  <c r="FZ10" i="4"/>
  <c r="GA10" i="4"/>
  <c r="GB10" i="4"/>
  <c r="GC10" i="4"/>
  <c r="FY11" i="4"/>
  <c r="FZ11" i="4"/>
  <c r="GA11" i="4"/>
  <c r="GB11" i="4"/>
  <c r="GC11" i="4"/>
  <c r="GD11" i="4"/>
  <c r="FY12" i="4"/>
  <c r="FZ12" i="4"/>
  <c r="GA12" i="4"/>
  <c r="GB12" i="4"/>
  <c r="GC12" i="4"/>
  <c r="GD12" i="4"/>
  <c r="FY13" i="4"/>
  <c r="FZ13" i="4"/>
  <c r="GA13" i="4"/>
  <c r="GB13" i="4"/>
  <c r="GC13" i="4"/>
  <c r="FY14" i="4"/>
  <c r="FZ14" i="4"/>
  <c r="GA14" i="4"/>
  <c r="GB14" i="4"/>
  <c r="GC14" i="4"/>
  <c r="GD14" i="4"/>
  <c r="FY15" i="4"/>
  <c r="FZ15" i="4"/>
  <c r="GA15" i="4"/>
  <c r="GB15" i="4"/>
  <c r="GC15" i="4"/>
  <c r="GD15" i="4"/>
  <c r="FY16" i="4"/>
  <c r="FZ16" i="4"/>
  <c r="GA16" i="4"/>
  <c r="GB16" i="4"/>
  <c r="GC16" i="4"/>
  <c r="GD16" i="4"/>
  <c r="FY17" i="4"/>
  <c r="FZ17" i="4"/>
  <c r="GA17" i="4"/>
  <c r="GB17" i="4"/>
  <c r="GC17" i="4"/>
  <c r="FY18" i="4"/>
  <c r="FZ18" i="4"/>
  <c r="GA18" i="4"/>
  <c r="GB18" i="4"/>
  <c r="GC18" i="4"/>
  <c r="GD18" i="4"/>
  <c r="FY19" i="4"/>
  <c r="FZ19" i="4"/>
  <c r="GA19" i="4"/>
  <c r="GB19" i="4"/>
  <c r="GC19" i="4"/>
  <c r="GD19" i="4"/>
  <c r="FY20" i="4"/>
  <c r="FZ20" i="4"/>
  <c r="GA20" i="4"/>
  <c r="GB20" i="4"/>
  <c r="GC20" i="4"/>
  <c r="GD20" i="4"/>
  <c r="FY21" i="4"/>
  <c r="FZ21" i="4"/>
  <c r="GA21" i="4"/>
  <c r="GB21" i="4"/>
  <c r="GC21" i="4"/>
  <c r="FY22" i="4"/>
  <c r="FZ22" i="4"/>
  <c r="GA22" i="4"/>
  <c r="GB22" i="4"/>
  <c r="GC22" i="4"/>
  <c r="FY23" i="4"/>
  <c r="FZ23" i="4"/>
  <c r="GA23" i="4"/>
  <c r="GB23" i="4"/>
  <c r="GC23" i="4"/>
  <c r="GD23" i="4"/>
  <c r="FY24" i="4"/>
  <c r="FZ24" i="4"/>
  <c r="GA24" i="4"/>
  <c r="GB24" i="4"/>
  <c r="GC24" i="4"/>
  <c r="GD24" i="4"/>
  <c r="FY25" i="4"/>
  <c r="FZ25" i="4"/>
  <c r="GA25" i="4"/>
  <c r="GB25" i="4"/>
  <c r="GC25" i="4"/>
  <c r="FY26" i="4"/>
  <c r="FZ26" i="4"/>
  <c r="GA26" i="4"/>
  <c r="GB26" i="4"/>
  <c r="GC26" i="4"/>
  <c r="GD26" i="4"/>
  <c r="FY27" i="4"/>
  <c r="FZ27" i="4"/>
  <c r="GA27" i="4"/>
  <c r="GB27" i="4"/>
  <c r="GC27" i="4"/>
  <c r="GD27" i="4"/>
  <c r="FY28" i="4"/>
  <c r="FZ28" i="4"/>
  <c r="GA28" i="4"/>
  <c r="GB28" i="4"/>
  <c r="GC28" i="4"/>
  <c r="GD28" i="4"/>
  <c r="FY29" i="4"/>
  <c r="FZ29" i="4"/>
  <c r="GA29" i="4"/>
  <c r="GB29" i="4"/>
  <c r="GC29" i="4"/>
  <c r="FY30" i="4"/>
  <c r="FZ30" i="4"/>
  <c r="GA30" i="4"/>
  <c r="GB30" i="4"/>
  <c r="GC30" i="4"/>
  <c r="GD30" i="4"/>
  <c r="FY31" i="4"/>
  <c r="FZ31" i="4"/>
  <c r="GA31" i="4"/>
  <c r="GB31" i="4"/>
  <c r="GC31" i="4"/>
  <c r="GD31" i="4"/>
  <c r="FY32" i="4"/>
  <c r="FZ32" i="4"/>
  <c r="GA32" i="4"/>
  <c r="GB32" i="4"/>
  <c r="GC32" i="4"/>
  <c r="GD32" i="4"/>
  <c r="FY33" i="4"/>
  <c r="FZ33" i="4"/>
  <c r="GA33" i="4"/>
  <c r="GB33" i="4"/>
  <c r="GC33" i="4"/>
  <c r="FY34" i="4"/>
  <c r="FZ34" i="4"/>
  <c r="GA34" i="4"/>
  <c r="GB34" i="4"/>
  <c r="GC34" i="4"/>
  <c r="GD34" i="4"/>
  <c r="FY35" i="4"/>
  <c r="FZ35" i="4"/>
  <c r="GA35" i="4"/>
  <c r="GB35" i="4"/>
  <c r="GC35" i="4"/>
  <c r="GD35" i="4"/>
  <c r="FY36" i="4"/>
  <c r="FZ36" i="4"/>
  <c r="GA36" i="4"/>
  <c r="GB36" i="4"/>
  <c r="GC36" i="4"/>
  <c r="GD36" i="4"/>
  <c r="FY37" i="4"/>
  <c r="FZ37" i="4"/>
  <c r="GA37" i="4"/>
  <c r="GB37" i="4"/>
  <c r="GC37" i="4"/>
  <c r="FY38" i="4"/>
  <c r="FZ38" i="4"/>
  <c r="GA38" i="4"/>
  <c r="GB38" i="4"/>
  <c r="GC38" i="4"/>
  <c r="FY39" i="4"/>
  <c r="FZ39" i="4"/>
  <c r="GA39" i="4"/>
  <c r="GB39" i="4"/>
  <c r="GC39" i="4"/>
  <c r="GD39" i="4"/>
  <c r="FY40" i="4"/>
  <c r="FZ40" i="4"/>
  <c r="GA40" i="4"/>
  <c r="GB40" i="4"/>
  <c r="GC40" i="4"/>
  <c r="GD40" i="4"/>
  <c r="FY41" i="4"/>
  <c r="FZ41" i="4"/>
  <c r="GA41" i="4"/>
  <c r="GB41" i="4"/>
  <c r="GC41" i="4"/>
  <c r="FY42" i="4"/>
  <c r="FZ42" i="4"/>
  <c r="GA42" i="4"/>
  <c r="GB42" i="4"/>
  <c r="GC42" i="4"/>
  <c r="GD42" i="4"/>
  <c r="FY43" i="4"/>
  <c r="FZ43" i="4"/>
  <c r="GA43" i="4"/>
  <c r="GB43" i="4"/>
  <c r="GC43" i="4"/>
  <c r="GD43" i="4"/>
  <c r="FF3" i="4"/>
  <c r="FG3" i="4"/>
  <c r="FH3" i="4"/>
  <c r="FI3" i="4"/>
  <c r="FJ3" i="4"/>
  <c r="FK3" i="4"/>
  <c r="FF4" i="4"/>
  <c r="FG4" i="4"/>
  <c r="FH4" i="4"/>
  <c r="FI4" i="4"/>
  <c r="FJ4" i="4"/>
  <c r="FK4" i="4"/>
  <c r="FF5" i="4"/>
  <c r="FG5" i="4"/>
  <c r="FH5" i="4"/>
  <c r="FI5" i="4"/>
  <c r="FJ5" i="4"/>
  <c r="FK5" i="4"/>
  <c r="FF6" i="4"/>
  <c r="FG6" i="4"/>
  <c r="FH6" i="4"/>
  <c r="FI6" i="4"/>
  <c r="FJ6" i="4"/>
  <c r="FK6" i="4"/>
  <c r="FF7" i="4"/>
  <c r="FG7" i="4"/>
  <c r="FH7" i="4"/>
  <c r="FI7" i="4"/>
  <c r="FJ7" i="4"/>
  <c r="FF8" i="4"/>
  <c r="FG8" i="4"/>
  <c r="FH8" i="4"/>
  <c r="FI8" i="4"/>
  <c r="FJ8" i="4"/>
  <c r="FK8" i="4"/>
  <c r="FF9" i="4"/>
  <c r="FG9" i="4"/>
  <c r="FH9" i="4"/>
  <c r="FI9" i="4"/>
  <c r="FJ9" i="4"/>
  <c r="FK9" i="4"/>
  <c r="FF10" i="4"/>
  <c r="FG10" i="4"/>
  <c r="FH10" i="4"/>
  <c r="FI10" i="4"/>
  <c r="FJ10" i="4"/>
  <c r="FK10" i="4"/>
  <c r="FF11" i="4"/>
  <c r="FG11" i="4"/>
  <c r="FH11" i="4"/>
  <c r="FI11" i="4"/>
  <c r="FJ11" i="4"/>
  <c r="FF12" i="4"/>
  <c r="FG12" i="4"/>
  <c r="FH12" i="4"/>
  <c r="FI12" i="4"/>
  <c r="FJ12" i="4"/>
  <c r="FK12" i="4"/>
  <c r="FF13" i="4"/>
  <c r="FG13" i="4"/>
  <c r="FH13" i="4"/>
  <c r="FI13" i="4"/>
  <c r="FJ13" i="4"/>
  <c r="FK13" i="4"/>
  <c r="FF14" i="4"/>
  <c r="FG14" i="4"/>
  <c r="FH14" i="4"/>
  <c r="FI14" i="4"/>
  <c r="FJ14" i="4"/>
  <c r="FK14" i="4"/>
  <c r="FF15" i="4"/>
  <c r="FG15" i="4"/>
  <c r="FH15" i="4"/>
  <c r="FI15" i="4"/>
  <c r="FJ15" i="4"/>
  <c r="FF16" i="4"/>
  <c r="FG16" i="4"/>
  <c r="FH16" i="4"/>
  <c r="FI16" i="4"/>
  <c r="FJ16" i="4"/>
  <c r="FK16" i="4"/>
  <c r="FF17" i="4"/>
  <c r="FG17" i="4"/>
  <c r="FH17" i="4"/>
  <c r="FI17" i="4"/>
  <c r="FJ17" i="4"/>
  <c r="FK17" i="4"/>
  <c r="FF18" i="4"/>
  <c r="FG18" i="4"/>
  <c r="FH18" i="4"/>
  <c r="FI18" i="4"/>
  <c r="FJ18" i="4"/>
  <c r="FK18" i="4"/>
  <c r="FF19" i="4"/>
  <c r="FG19" i="4"/>
  <c r="FH19" i="4"/>
  <c r="FI19" i="4"/>
  <c r="FJ19" i="4"/>
  <c r="FF20" i="4"/>
  <c r="FG20" i="4"/>
  <c r="FH20" i="4"/>
  <c r="FI20" i="4"/>
  <c r="FJ20" i="4"/>
  <c r="FK20" i="4"/>
  <c r="FF21" i="4"/>
  <c r="FG21" i="4"/>
  <c r="FH21" i="4"/>
  <c r="FI21" i="4"/>
  <c r="FJ21" i="4"/>
  <c r="FK21" i="4"/>
  <c r="FF22" i="4"/>
  <c r="FG22" i="4"/>
  <c r="FH22" i="4"/>
  <c r="FI22" i="4"/>
  <c r="FJ22" i="4"/>
  <c r="FK22" i="4"/>
  <c r="FF23" i="4"/>
  <c r="FG23" i="4"/>
  <c r="FH23" i="4"/>
  <c r="FI23" i="4"/>
  <c r="FJ23" i="4"/>
  <c r="FF24" i="4"/>
  <c r="FG24" i="4"/>
  <c r="FH24" i="4"/>
  <c r="FI24" i="4"/>
  <c r="FJ24" i="4"/>
  <c r="FK24" i="4"/>
  <c r="FF25" i="4"/>
  <c r="FG25" i="4"/>
  <c r="FH25" i="4"/>
  <c r="FI25" i="4"/>
  <c r="FJ25" i="4"/>
  <c r="FK25" i="4"/>
  <c r="FF26" i="4"/>
  <c r="FG26" i="4"/>
  <c r="FH26" i="4"/>
  <c r="FI26" i="4"/>
  <c r="FJ26" i="4"/>
  <c r="FK26" i="4"/>
  <c r="FF27" i="4"/>
  <c r="FG27" i="4"/>
  <c r="FH27" i="4"/>
  <c r="FI27" i="4"/>
  <c r="FJ27" i="4"/>
  <c r="FF28" i="4"/>
  <c r="FG28" i="4"/>
  <c r="FH28" i="4"/>
  <c r="FI28" i="4"/>
  <c r="FJ28" i="4"/>
  <c r="FK28" i="4"/>
  <c r="FF29" i="4"/>
  <c r="FG29" i="4"/>
  <c r="FH29" i="4"/>
  <c r="FI29" i="4"/>
  <c r="FJ29" i="4"/>
  <c r="FK29" i="4"/>
  <c r="FF30" i="4"/>
  <c r="FG30" i="4"/>
  <c r="FH30" i="4"/>
  <c r="FI30" i="4"/>
  <c r="FJ30" i="4"/>
  <c r="FK30" i="4"/>
  <c r="FF31" i="4"/>
  <c r="FG31" i="4"/>
  <c r="FH31" i="4"/>
  <c r="FI31" i="4"/>
  <c r="FJ31" i="4"/>
  <c r="FF32" i="4"/>
  <c r="FG32" i="4"/>
  <c r="FH32" i="4"/>
  <c r="FI32" i="4"/>
  <c r="FJ32" i="4"/>
  <c r="FK32" i="4"/>
  <c r="FF33" i="4"/>
  <c r="FG33" i="4"/>
  <c r="FH33" i="4"/>
  <c r="FI33" i="4"/>
  <c r="FJ33" i="4"/>
  <c r="FK33" i="4"/>
  <c r="FF34" i="4"/>
  <c r="FG34" i="4"/>
  <c r="FH34" i="4"/>
  <c r="FI34" i="4"/>
  <c r="FJ34" i="4"/>
  <c r="FK34" i="4"/>
  <c r="FF35" i="4"/>
  <c r="FG35" i="4"/>
  <c r="FH35" i="4"/>
  <c r="FI35" i="4"/>
  <c r="FJ35" i="4"/>
  <c r="FF36" i="4"/>
  <c r="FG36" i="4"/>
  <c r="FH36" i="4"/>
  <c r="FI36" i="4"/>
  <c r="FJ36" i="4"/>
  <c r="FK36" i="4"/>
  <c r="FF37" i="4"/>
  <c r="FG37" i="4"/>
  <c r="FH37" i="4"/>
  <c r="FI37" i="4"/>
  <c r="FJ37" i="4"/>
  <c r="FK37" i="4"/>
  <c r="FF38" i="4"/>
  <c r="FG38" i="4"/>
  <c r="FH38" i="4"/>
  <c r="FI38" i="4"/>
  <c r="FJ38" i="4"/>
  <c r="FK38" i="4"/>
  <c r="FF39" i="4"/>
  <c r="FG39" i="4"/>
  <c r="FH39" i="4"/>
  <c r="FI39" i="4"/>
  <c r="FJ39" i="4"/>
  <c r="FF40" i="4"/>
  <c r="FG40" i="4"/>
  <c r="FH40" i="4"/>
  <c r="FI40" i="4"/>
  <c r="FJ40" i="4"/>
  <c r="FK40" i="4"/>
  <c r="FF41" i="4"/>
  <c r="FG41" i="4"/>
  <c r="FH41" i="4"/>
  <c r="FI41" i="4"/>
  <c r="FJ41" i="4"/>
  <c r="FK41" i="4"/>
  <c r="FF42" i="4"/>
  <c r="FG42" i="4"/>
  <c r="FH42" i="4"/>
  <c r="FI42" i="4"/>
  <c r="FJ42" i="4"/>
  <c r="FK42" i="4"/>
  <c r="FF43" i="4"/>
  <c r="FG43" i="4"/>
  <c r="FH43" i="4"/>
  <c r="FI43" i="4"/>
  <c r="FJ43" i="4"/>
  <c r="EM3" i="4"/>
  <c r="EN3" i="4"/>
  <c r="EO3" i="4"/>
  <c r="EP3" i="4"/>
  <c r="EQ3" i="4"/>
  <c r="EM4" i="4"/>
  <c r="EN4" i="4"/>
  <c r="EO4" i="4"/>
  <c r="EP4" i="4"/>
  <c r="EQ4" i="4"/>
  <c r="ER4" i="4"/>
  <c r="EM5" i="4"/>
  <c r="EN5" i="4"/>
  <c r="EO5" i="4"/>
  <c r="EP5" i="4"/>
  <c r="EQ5" i="4"/>
  <c r="EM6" i="4"/>
  <c r="EN6" i="4"/>
  <c r="EO6" i="4"/>
  <c r="EP6" i="4"/>
  <c r="EQ6" i="4"/>
  <c r="ER6" i="4"/>
  <c r="EM7" i="4"/>
  <c r="EN7" i="4"/>
  <c r="EO7" i="4"/>
  <c r="EP7" i="4"/>
  <c r="EQ7" i="4"/>
  <c r="ER7" i="4"/>
  <c r="EM8" i="4"/>
  <c r="EN8" i="4"/>
  <c r="EO8" i="4"/>
  <c r="EP8" i="4"/>
  <c r="EQ8" i="4"/>
  <c r="ER8" i="4"/>
  <c r="EM9" i="4"/>
  <c r="EN9" i="4"/>
  <c r="EO9" i="4"/>
  <c r="EP9" i="4"/>
  <c r="EQ9" i="4"/>
  <c r="EM10" i="4"/>
  <c r="EN10" i="4"/>
  <c r="EO10" i="4"/>
  <c r="EP10" i="4"/>
  <c r="EQ10" i="4"/>
  <c r="ER10" i="4"/>
  <c r="EM11" i="4"/>
  <c r="EN11" i="4"/>
  <c r="EO11" i="4"/>
  <c r="EP11" i="4"/>
  <c r="EQ11" i="4"/>
  <c r="ER11" i="4"/>
  <c r="EM12" i="4"/>
  <c r="EN12" i="4"/>
  <c r="EO12" i="4"/>
  <c r="EP12" i="4"/>
  <c r="EQ12" i="4"/>
  <c r="ER12" i="4"/>
  <c r="EM13" i="4"/>
  <c r="EN13" i="4"/>
  <c r="EO13" i="4"/>
  <c r="EP13" i="4"/>
  <c r="EQ13" i="4"/>
  <c r="EM14" i="4"/>
  <c r="EN14" i="4"/>
  <c r="EO14" i="4"/>
  <c r="EP14" i="4"/>
  <c r="EQ14" i="4"/>
  <c r="ER14" i="4"/>
  <c r="EM15" i="4"/>
  <c r="EN15" i="4"/>
  <c r="EO15" i="4"/>
  <c r="EP15" i="4"/>
  <c r="EQ15" i="4"/>
  <c r="ER15" i="4"/>
  <c r="EM16" i="4"/>
  <c r="EN16" i="4"/>
  <c r="EO16" i="4"/>
  <c r="EP16" i="4"/>
  <c r="EQ16" i="4"/>
  <c r="ER16" i="4"/>
  <c r="EM17" i="4"/>
  <c r="EN17" i="4"/>
  <c r="EO17" i="4"/>
  <c r="EP17" i="4"/>
  <c r="EQ17" i="4"/>
  <c r="EM18" i="4"/>
  <c r="EN18" i="4"/>
  <c r="EO18" i="4"/>
  <c r="EP18" i="4"/>
  <c r="EQ18" i="4"/>
  <c r="ER18" i="4"/>
  <c r="EM19" i="4"/>
  <c r="EN19" i="4"/>
  <c r="EO19" i="4"/>
  <c r="EP19" i="4"/>
  <c r="EQ19" i="4"/>
  <c r="ER19" i="4"/>
  <c r="EM20" i="4"/>
  <c r="EN20" i="4"/>
  <c r="EO20" i="4"/>
  <c r="EP20" i="4"/>
  <c r="EQ20" i="4"/>
  <c r="ER20" i="4"/>
  <c r="EM21" i="4"/>
  <c r="EN21" i="4"/>
  <c r="EO21" i="4"/>
  <c r="EP21" i="4"/>
  <c r="EQ21" i="4"/>
  <c r="EM22" i="4"/>
  <c r="EN22" i="4"/>
  <c r="EO22" i="4"/>
  <c r="EP22" i="4"/>
  <c r="EQ22" i="4"/>
  <c r="ER22" i="4"/>
  <c r="EM23" i="4"/>
  <c r="EN23" i="4"/>
  <c r="EO23" i="4"/>
  <c r="EP23" i="4"/>
  <c r="EQ23" i="4"/>
  <c r="ER23" i="4"/>
  <c r="EM24" i="4"/>
  <c r="EN24" i="4"/>
  <c r="EO24" i="4"/>
  <c r="EP24" i="4"/>
  <c r="EQ24" i="4"/>
  <c r="ER24" i="4"/>
  <c r="EM25" i="4"/>
  <c r="EN25" i="4"/>
  <c r="EO25" i="4"/>
  <c r="EP25" i="4"/>
  <c r="EQ25" i="4"/>
  <c r="EM26" i="4"/>
  <c r="EN26" i="4"/>
  <c r="EO26" i="4"/>
  <c r="EP26" i="4"/>
  <c r="EQ26" i="4"/>
  <c r="ER26" i="4"/>
  <c r="EM27" i="4"/>
  <c r="EN27" i="4"/>
  <c r="EO27" i="4"/>
  <c r="EP27" i="4"/>
  <c r="EQ27" i="4"/>
  <c r="ER27" i="4"/>
  <c r="EM28" i="4"/>
  <c r="EN28" i="4"/>
  <c r="EO28" i="4"/>
  <c r="EP28" i="4"/>
  <c r="EQ28" i="4"/>
  <c r="ER28" i="4"/>
  <c r="EM29" i="4"/>
  <c r="EN29" i="4"/>
  <c r="EO29" i="4"/>
  <c r="EP29" i="4"/>
  <c r="EQ29" i="4"/>
  <c r="EM30" i="4"/>
  <c r="EN30" i="4"/>
  <c r="EO30" i="4"/>
  <c r="EP30" i="4"/>
  <c r="EQ30" i="4"/>
  <c r="ER30" i="4"/>
  <c r="EM31" i="4"/>
  <c r="EN31" i="4"/>
  <c r="EO31" i="4"/>
  <c r="EP31" i="4"/>
  <c r="EQ31" i="4"/>
  <c r="ER31" i="4"/>
  <c r="EM32" i="4"/>
  <c r="EN32" i="4"/>
  <c r="EO32" i="4"/>
  <c r="EP32" i="4"/>
  <c r="EQ32" i="4"/>
  <c r="ER32" i="4"/>
  <c r="EM33" i="4"/>
  <c r="EN33" i="4"/>
  <c r="EO33" i="4"/>
  <c r="EP33" i="4"/>
  <c r="EQ33" i="4"/>
  <c r="EM34" i="4"/>
  <c r="EN34" i="4"/>
  <c r="EO34" i="4"/>
  <c r="EP34" i="4"/>
  <c r="EQ34" i="4"/>
  <c r="ER34" i="4"/>
  <c r="EM35" i="4"/>
  <c r="EN35" i="4"/>
  <c r="EO35" i="4"/>
  <c r="EP35" i="4"/>
  <c r="EQ35" i="4"/>
  <c r="ER35" i="4"/>
  <c r="EM36" i="4"/>
  <c r="EN36" i="4"/>
  <c r="EO36" i="4"/>
  <c r="EP36" i="4"/>
  <c r="EQ36" i="4"/>
  <c r="ER36" i="4"/>
  <c r="EM37" i="4"/>
  <c r="EN37" i="4"/>
  <c r="EO37" i="4"/>
  <c r="EP37" i="4"/>
  <c r="EQ37" i="4"/>
  <c r="EM38" i="4"/>
  <c r="EN38" i="4"/>
  <c r="EO38" i="4"/>
  <c r="EP38" i="4"/>
  <c r="EQ38" i="4"/>
  <c r="ER38" i="4"/>
  <c r="EM39" i="4"/>
  <c r="EN39" i="4"/>
  <c r="EO39" i="4"/>
  <c r="EP39" i="4"/>
  <c r="EQ39" i="4"/>
  <c r="ER39" i="4"/>
  <c r="EM40" i="4"/>
  <c r="EN40" i="4"/>
  <c r="EO40" i="4"/>
  <c r="EP40" i="4"/>
  <c r="EQ40" i="4"/>
  <c r="ER40" i="4"/>
  <c r="EM41" i="4"/>
  <c r="EN41" i="4"/>
  <c r="EO41" i="4"/>
  <c r="EP41" i="4"/>
  <c r="EQ41" i="4"/>
  <c r="EM42" i="4"/>
  <c r="EN42" i="4"/>
  <c r="EO42" i="4"/>
  <c r="EP42" i="4"/>
  <c r="EQ42" i="4"/>
  <c r="ER42" i="4"/>
  <c r="EM43" i="4"/>
  <c r="EN43" i="4"/>
  <c r="EO43" i="4"/>
  <c r="EP43" i="4"/>
  <c r="EQ43" i="4"/>
  <c r="ER43" i="4"/>
  <c r="DT3" i="4"/>
  <c r="DU3" i="4"/>
  <c r="DV3" i="4"/>
  <c r="DW3" i="4"/>
  <c r="DX3" i="4"/>
  <c r="DY3" i="4"/>
  <c r="DT4" i="4"/>
  <c r="DU4" i="4"/>
  <c r="DV4" i="4"/>
  <c r="DW4" i="4"/>
  <c r="DX4" i="4"/>
  <c r="DY4" i="4"/>
  <c r="DT5" i="4"/>
  <c r="DU5" i="4"/>
  <c r="DV5" i="4"/>
  <c r="DW5" i="4"/>
  <c r="DX5" i="4"/>
  <c r="DY5" i="4"/>
  <c r="DT6" i="4"/>
  <c r="DU6" i="4"/>
  <c r="DV6" i="4"/>
  <c r="DW6" i="4"/>
  <c r="DX6" i="4"/>
  <c r="DY6" i="4"/>
  <c r="DT7" i="4"/>
  <c r="DU7" i="4"/>
  <c r="DV7" i="4"/>
  <c r="DW7" i="4"/>
  <c r="DX7" i="4"/>
  <c r="DT8" i="4"/>
  <c r="DU8" i="4"/>
  <c r="DV8" i="4"/>
  <c r="DW8" i="4"/>
  <c r="DX8" i="4"/>
  <c r="DY8" i="4"/>
  <c r="DT9" i="4"/>
  <c r="DU9" i="4"/>
  <c r="DV9" i="4"/>
  <c r="DW9" i="4"/>
  <c r="DX9" i="4"/>
  <c r="DY9" i="4"/>
  <c r="DT10" i="4"/>
  <c r="DU10" i="4"/>
  <c r="DV10" i="4"/>
  <c r="DW10" i="4"/>
  <c r="DX10" i="4"/>
  <c r="DY10" i="4"/>
  <c r="DT11" i="4"/>
  <c r="DU11" i="4"/>
  <c r="DV11" i="4"/>
  <c r="DW11" i="4"/>
  <c r="DX11" i="4"/>
  <c r="DT12" i="4"/>
  <c r="DU12" i="4"/>
  <c r="DV12" i="4"/>
  <c r="DW12" i="4"/>
  <c r="DX12" i="4"/>
  <c r="DY12" i="4"/>
  <c r="DT13" i="4"/>
  <c r="DU13" i="4"/>
  <c r="DV13" i="4"/>
  <c r="DW13" i="4"/>
  <c r="DX13" i="4"/>
  <c r="DY13" i="4"/>
  <c r="DT14" i="4"/>
  <c r="DU14" i="4"/>
  <c r="DV14" i="4"/>
  <c r="DW14" i="4"/>
  <c r="DX14" i="4"/>
  <c r="DY14" i="4"/>
  <c r="DT15" i="4"/>
  <c r="DU15" i="4"/>
  <c r="DV15" i="4"/>
  <c r="DW15" i="4"/>
  <c r="DX15" i="4"/>
  <c r="DT16" i="4"/>
  <c r="DU16" i="4"/>
  <c r="DV16" i="4"/>
  <c r="DW16" i="4"/>
  <c r="DX16" i="4"/>
  <c r="DY16" i="4"/>
  <c r="DT17" i="4"/>
  <c r="DU17" i="4"/>
  <c r="DV17" i="4"/>
  <c r="DW17" i="4"/>
  <c r="DX17" i="4"/>
  <c r="DY17" i="4"/>
  <c r="DT18" i="4"/>
  <c r="DU18" i="4"/>
  <c r="DV18" i="4"/>
  <c r="DW18" i="4"/>
  <c r="DX18" i="4"/>
  <c r="DY18" i="4"/>
  <c r="DT19" i="4"/>
  <c r="DU19" i="4"/>
  <c r="DV19" i="4"/>
  <c r="DW19" i="4"/>
  <c r="DX19" i="4"/>
  <c r="DT20" i="4"/>
  <c r="DU20" i="4"/>
  <c r="DV20" i="4"/>
  <c r="DW20" i="4"/>
  <c r="DX20" i="4"/>
  <c r="DY20" i="4"/>
  <c r="DT21" i="4"/>
  <c r="DU21" i="4"/>
  <c r="DV21" i="4"/>
  <c r="DW21" i="4"/>
  <c r="DX21" i="4"/>
  <c r="DY21" i="4"/>
  <c r="DT22" i="4"/>
  <c r="DU22" i="4"/>
  <c r="DV22" i="4"/>
  <c r="DW22" i="4"/>
  <c r="DX22" i="4"/>
  <c r="DY22" i="4"/>
  <c r="DT23" i="4"/>
  <c r="DU23" i="4"/>
  <c r="DV23" i="4"/>
  <c r="DW23" i="4"/>
  <c r="DX23" i="4"/>
  <c r="DT24" i="4"/>
  <c r="DU24" i="4"/>
  <c r="DV24" i="4"/>
  <c r="DW24" i="4"/>
  <c r="DX24" i="4"/>
  <c r="DY24" i="4"/>
  <c r="DT25" i="4"/>
  <c r="DU25" i="4"/>
  <c r="DV25" i="4"/>
  <c r="DW25" i="4"/>
  <c r="DX25" i="4"/>
  <c r="DY25" i="4"/>
  <c r="DT26" i="4"/>
  <c r="DU26" i="4"/>
  <c r="DV26" i="4"/>
  <c r="DW26" i="4"/>
  <c r="DX26" i="4"/>
  <c r="DY26" i="4"/>
  <c r="DT27" i="4"/>
  <c r="DU27" i="4"/>
  <c r="DV27" i="4"/>
  <c r="DW27" i="4"/>
  <c r="DX27" i="4"/>
  <c r="DT28" i="4"/>
  <c r="DU28" i="4"/>
  <c r="DV28" i="4"/>
  <c r="DW28" i="4"/>
  <c r="DX28" i="4"/>
  <c r="DY28" i="4"/>
  <c r="DT29" i="4"/>
  <c r="DU29" i="4"/>
  <c r="DV29" i="4"/>
  <c r="DW29" i="4"/>
  <c r="DX29" i="4"/>
  <c r="DY29" i="4"/>
  <c r="DT30" i="4"/>
  <c r="DU30" i="4"/>
  <c r="DV30" i="4"/>
  <c r="DW30" i="4"/>
  <c r="DX30" i="4"/>
  <c r="DY30" i="4"/>
  <c r="DT31" i="4"/>
  <c r="DU31" i="4"/>
  <c r="DV31" i="4"/>
  <c r="DW31" i="4"/>
  <c r="DX31" i="4"/>
  <c r="DT32" i="4"/>
  <c r="DU32" i="4"/>
  <c r="DV32" i="4"/>
  <c r="DW32" i="4"/>
  <c r="DX32" i="4"/>
  <c r="DY32" i="4"/>
  <c r="DT33" i="4"/>
  <c r="DU33" i="4"/>
  <c r="DV33" i="4"/>
  <c r="DW33" i="4"/>
  <c r="DX33" i="4"/>
  <c r="DY33" i="4"/>
  <c r="DT34" i="4"/>
  <c r="DU34" i="4"/>
  <c r="DV34" i="4"/>
  <c r="DW34" i="4"/>
  <c r="DX34" i="4"/>
  <c r="DY34" i="4"/>
  <c r="DT35" i="4"/>
  <c r="DU35" i="4"/>
  <c r="DV35" i="4"/>
  <c r="DW35" i="4"/>
  <c r="DX35" i="4"/>
  <c r="DT36" i="4"/>
  <c r="DU36" i="4"/>
  <c r="DV36" i="4"/>
  <c r="DW36" i="4"/>
  <c r="DX36" i="4"/>
  <c r="DY36" i="4"/>
  <c r="DT37" i="4"/>
  <c r="DU37" i="4"/>
  <c r="DV37" i="4"/>
  <c r="DW37" i="4"/>
  <c r="DX37" i="4"/>
  <c r="DY37" i="4"/>
  <c r="DT38" i="4"/>
  <c r="DU38" i="4"/>
  <c r="DV38" i="4"/>
  <c r="DW38" i="4"/>
  <c r="DX38" i="4"/>
  <c r="DY38" i="4"/>
  <c r="DT39" i="4"/>
  <c r="DU39" i="4"/>
  <c r="DV39" i="4"/>
  <c r="DW39" i="4"/>
  <c r="DX39" i="4"/>
  <c r="DT40" i="4"/>
  <c r="DU40" i="4"/>
  <c r="DV40" i="4"/>
  <c r="DW40" i="4"/>
  <c r="DX40" i="4"/>
  <c r="DY40" i="4"/>
  <c r="DT41" i="4"/>
  <c r="DU41" i="4"/>
  <c r="DV41" i="4"/>
  <c r="DW41" i="4"/>
  <c r="DX41" i="4"/>
  <c r="DY41" i="4"/>
  <c r="DT42" i="4"/>
  <c r="DU42" i="4"/>
  <c r="DV42" i="4"/>
  <c r="DW42" i="4"/>
  <c r="DX42" i="4"/>
  <c r="DY42" i="4"/>
  <c r="DT43" i="4"/>
  <c r="DU43" i="4"/>
  <c r="DV43" i="4"/>
  <c r="DW43" i="4"/>
  <c r="DX43" i="4"/>
  <c r="DA3" i="4"/>
  <c r="DB3" i="4"/>
  <c r="DC3" i="4"/>
  <c r="DD3" i="4"/>
  <c r="DE3" i="4"/>
  <c r="DF3" i="4"/>
  <c r="DA4" i="4"/>
  <c r="DB4" i="4"/>
  <c r="DC4" i="4"/>
  <c r="DD4" i="4"/>
  <c r="DE4" i="4"/>
  <c r="DF4" i="4"/>
  <c r="DA5" i="4"/>
  <c r="DB5" i="4"/>
  <c r="DC5" i="4"/>
  <c r="DD5" i="4"/>
  <c r="DE5" i="4"/>
  <c r="DA6" i="4"/>
  <c r="DB6" i="4"/>
  <c r="DC6" i="4"/>
  <c r="DD6" i="4"/>
  <c r="DE6" i="4"/>
  <c r="DF6" i="4"/>
  <c r="DA7" i="4"/>
  <c r="DB7" i="4"/>
  <c r="DC7" i="4"/>
  <c r="DD7" i="4"/>
  <c r="DE7" i="4"/>
  <c r="DF7" i="4"/>
  <c r="DA8" i="4"/>
  <c r="DB8" i="4"/>
  <c r="DC8" i="4"/>
  <c r="DD8" i="4"/>
  <c r="DE8" i="4"/>
  <c r="DF8" i="4"/>
  <c r="DA9" i="4"/>
  <c r="DB9" i="4"/>
  <c r="DC9" i="4"/>
  <c r="DD9" i="4"/>
  <c r="DE9" i="4"/>
  <c r="DA10" i="4"/>
  <c r="DB10" i="4"/>
  <c r="DC10" i="4"/>
  <c r="DD10" i="4"/>
  <c r="DE10" i="4"/>
  <c r="DF10" i="4"/>
  <c r="DA11" i="4"/>
  <c r="DB11" i="4"/>
  <c r="DC11" i="4"/>
  <c r="DD11" i="4"/>
  <c r="DE11" i="4"/>
  <c r="DF11" i="4"/>
  <c r="DA12" i="4"/>
  <c r="DB12" i="4"/>
  <c r="DC12" i="4"/>
  <c r="DD12" i="4"/>
  <c r="DE12" i="4"/>
  <c r="DF12" i="4"/>
  <c r="DA13" i="4"/>
  <c r="DB13" i="4"/>
  <c r="DC13" i="4"/>
  <c r="DD13" i="4"/>
  <c r="DE13" i="4"/>
  <c r="DA14" i="4"/>
  <c r="DB14" i="4"/>
  <c r="DC14" i="4"/>
  <c r="DD14" i="4"/>
  <c r="DE14" i="4"/>
  <c r="DF14" i="4"/>
  <c r="DA15" i="4"/>
  <c r="DB15" i="4"/>
  <c r="DC15" i="4"/>
  <c r="DD15" i="4"/>
  <c r="DE15" i="4"/>
  <c r="DF15" i="4"/>
  <c r="DA16" i="4"/>
  <c r="DB16" i="4"/>
  <c r="DC16" i="4"/>
  <c r="DD16" i="4"/>
  <c r="DE16" i="4"/>
  <c r="DF16" i="4"/>
  <c r="DA17" i="4"/>
  <c r="DB17" i="4"/>
  <c r="DC17" i="4"/>
  <c r="DD17" i="4"/>
  <c r="DE17" i="4"/>
  <c r="DA18" i="4"/>
  <c r="DB18" i="4"/>
  <c r="DC18" i="4"/>
  <c r="DD18" i="4"/>
  <c r="DE18" i="4"/>
  <c r="DF18" i="4"/>
  <c r="DA19" i="4"/>
  <c r="DB19" i="4"/>
  <c r="DC19" i="4"/>
  <c r="DD19" i="4"/>
  <c r="DE19" i="4"/>
  <c r="DF19" i="4"/>
  <c r="DA20" i="4"/>
  <c r="DB20" i="4"/>
  <c r="DC20" i="4"/>
  <c r="DD20" i="4"/>
  <c r="DE20" i="4"/>
  <c r="DF20" i="4"/>
  <c r="DA21" i="4"/>
  <c r="DB21" i="4"/>
  <c r="DC21" i="4"/>
  <c r="DD21" i="4"/>
  <c r="DE21" i="4"/>
  <c r="DA22" i="4"/>
  <c r="DB22" i="4"/>
  <c r="DC22" i="4"/>
  <c r="DD22" i="4"/>
  <c r="DE22" i="4"/>
  <c r="DF22" i="4"/>
  <c r="DA23" i="4"/>
  <c r="DB23" i="4"/>
  <c r="DC23" i="4"/>
  <c r="DD23" i="4"/>
  <c r="DE23" i="4"/>
  <c r="DF23" i="4"/>
  <c r="DA24" i="4"/>
  <c r="DB24" i="4"/>
  <c r="DC24" i="4"/>
  <c r="DD24" i="4"/>
  <c r="DE24" i="4"/>
  <c r="DF24" i="4"/>
  <c r="DA25" i="4"/>
  <c r="DB25" i="4"/>
  <c r="DC25" i="4"/>
  <c r="DD25" i="4"/>
  <c r="DE25" i="4"/>
  <c r="DA26" i="4"/>
  <c r="DB26" i="4"/>
  <c r="DC26" i="4"/>
  <c r="DD26" i="4"/>
  <c r="DE26" i="4"/>
  <c r="DF26" i="4"/>
  <c r="DA27" i="4"/>
  <c r="DB27" i="4"/>
  <c r="DC27" i="4"/>
  <c r="DD27" i="4"/>
  <c r="DE27" i="4"/>
  <c r="DF27" i="4"/>
  <c r="DA28" i="4"/>
  <c r="DB28" i="4"/>
  <c r="DC28" i="4"/>
  <c r="DD28" i="4"/>
  <c r="DE28" i="4"/>
  <c r="DF28" i="4"/>
  <c r="DA29" i="4"/>
  <c r="DB29" i="4"/>
  <c r="DC29" i="4"/>
  <c r="DD29" i="4"/>
  <c r="DE29" i="4"/>
  <c r="DA30" i="4"/>
  <c r="DB30" i="4"/>
  <c r="DC30" i="4"/>
  <c r="DD30" i="4"/>
  <c r="DE30" i="4"/>
  <c r="DF30" i="4"/>
  <c r="DA31" i="4"/>
  <c r="DB31" i="4"/>
  <c r="DC31" i="4"/>
  <c r="DD31" i="4"/>
  <c r="DE31" i="4"/>
  <c r="DF31" i="4"/>
  <c r="DA32" i="4"/>
  <c r="DB32" i="4"/>
  <c r="DC32" i="4"/>
  <c r="DD32" i="4"/>
  <c r="DE32" i="4"/>
  <c r="DF32" i="4"/>
  <c r="DA33" i="4"/>
  <c r="DB33" i="4"/>
  <c r="DC33" i="4"/>
  <c r="DD33" i="4"/>
  <c r="DE33" i="4"/>
  <c r="DA34" i="4"/>
  <c r="DB34" i="4"/>
  <c r="DC34" i="4"/>
  <c r="DD34" i="4"/>
  <c r="DE34" i="4"/>
  <c r="DF34" i="4"/>
  <c r="DA35" i="4"/>
  <c r="DB35" i="4"/>
  <c r="DC35" i="4"/>
  <c r="DD35" i="4"/>
  <c r="DE35" i="4"/>
  <c r="DF35" i="4"/>
  <c r="DA36" i="4"/>
  <c r="DB36" i="4"/>
  <c r="DC36" i="4"/>
  <c r="DD36" i="4"/>
  <c r="DE36" i="4"/>
  <c r="DF36" i="4"/>
  <c r="DA37" i="4"/>
  <c r="DB37" i="4"/>
  <c r="DC37" i="4"/>
  <c r="DD37" i="4"/>
  <c r="DE37" i="4"/>
  <c r="DA38" i="4"/>
  <c r="DB38" i="4"/>
  <c r="DC38" i="4"/>
  <c r="DD38" i="4"/>
  <c r="DE38" i="4"/>
  <c r="DF38" i="4"/>
  <c r="DA39" i="4"/>
  <c r="DB39" i="4"/>
  <c r="DC39" i="4"/>
  <c r="DD39" i="4"/>
  <c r="DE39" i="4"/>
  <c r="DF39" i="4"/>
  <c r="DA40" i="4"/>
  <c r="DB40" i="4"/>
  <c r="DC40" i="4"/>
  <c r="DD40" i="4"/>
  <c r="DE40" i="4"/>
  <c r="DF40" i="4"/>
  <c r="DA41" i="4"/>
  <c r="DB41" i="4"/>
  <c r="DC41" i="4"/>
  <c r="DD41" i="4"/>
  <c r="DE41" i="4"/>
  <c r="DA42" i="4"/>
  <c r="DB42" i="4"/>
  <c r="DC42" i="4"/>
  <c r="DD42" i="4"/>
  <c r="DE42" i="4"/>
  <c r="DF42" i="4"/>
  <c r="DA43" i="4"/>
  <c r="DB43" i="4"/>
  <c r="DC43" i="4"/>
  <c r="DD43" i="4"/>
  <c r="DE43" i="4"/>
  <c r="DF43" i="4"/>
  <c r="CH3" i="4"/>
  <c r="CI3" i="4"/>
  <c r="CJ3" i="4"/>
  <c r="CK3" i="4"/>
  <c r="CL3" i="4"/>
  <c r="CM3" i="4"/>
  <c r="CH4" i="4"/>
  <c r="CI4" i="4"/>
  <c r="CJ4" i="4"/>
  <c r="CK4" i="4"/>
  <c r="CL4" i="4"/>
  <c r="CM4" i="4"/>
  <c r="CH5" i="4"/>
  <c r="CI5" i="4"/>
  <c r="CJ5" i="4"/>
  <c r="CK5" i="4"/>
  <c r="CL5" i="4"/>
  <c r="CM5" i="4"/>
  <c r="CH6" i="4"/>
  <c r="CI6" i="4"/>
  <c r="CJ6" i="4"/>
  <c r="CK6" i="4"/>
  <c r="CL6" i="4"/>
  <c r="CM6" i="4"/>
  <c r="CH7" i="4"/>
  <c r="CI7" i="4"/>
  <c r="CJ7" i="4"/>
  <c r="CK7" i="4"/>
  <c r="CL7" i="4"/>
  <c r="CH8" i="4"/>
  <c r="CI8" i="4"/>
  <c r="CJ8" i="4"/>
  <c r="CK8" i="4"/>
  <c r="CL8" i="4"/>
  <c r="CM8" i="4"/>
  <c r="CH9" i="4"/>
  <c r="CI9" i="4"/>
  <c r="CJ9" i="4"/>
  <c r="CK9" i="4"/>
  <c r="CL9" i="4"/>
  <c r="CM9" i="4"/>
  <c r="CH10" i="4"/>
  <c r="CI10" i="4"/>
  <c r="CJ10" i="4"/>
  <c r="CK10" i="4"/>
  <c r="CL10" i="4"/>
  <c r="CM10" i="4"/>
  <c r="CH11" i="4"/>
  <c r="CI11" i="4"/>
  <c r="CJ11" i="4"/>
  <c r="CK11" i="4"/>
  <c r="CL11" i="4"/>
  <c r="CH12" i="4"/>
  <c r="CI12" i="4"/>
  <c r="CJ12" i="4"/>
  <c r="CK12" i="4"/>
  <c r="CL12" i="4"/>
  <c r="CM12" i="4"/>
  <c r="CH13" i="4"/>
  <c r="CI13" i="4"/>
  <c r="CJ13" i="4"/>
  <c r="CK13" i="4"/>
  <c r="CL13" i="4"/>
  <c r="CM13" i="4"/>
  <c r="CH14" i="4"/>
  <c r="CI14" i="4"/>
  <c r="CJ14" i="4"/>
  <c r="CK14" i="4"/>
  <c r="CL14" i="4"/>
  <c r="CM14" i="4"/>
  <c r="CH15" i="4"/>
  <c r="CI15" i="4"/>
  <c r="CJ15" i="4"/>
  <c r="CK15" i="4"/>
  <c r="CL15" i="4"/>
  <c r="CH16" i="4"/>
  <c r="CI16" i="4"/>
  <c r="CJ16" i="4"/>
  <c r="CK16" i="4"/>
  <c r="CL16" i="4"/>
  <c r="CM16" i="4"/>
  <c r="CH17" i="4"/>
  <c r="CI17" i="4"/>
  <c r="CJ17" i="4"/>
  <c r="CK17" i="4"/>
  <c r="CL17" i="4"/>
  <c r="CM17" i="4"/>
  <c r="CH18" i="4"/>
  <c r="CI18" i="4"/>
  <c r="CJ18" i="4"/>
  <c r="CK18" i="4"/>
  <c r="CL18" i="4"/>
  <c r="CM18" i="4"/>
  <c r="CH19" i="4"/>
  <c r="CI19" i="4"/>
  <c r="CJ19" i="4"/>
  <c r="CK19" i="4"/>
  <c r="CL19" i="4"/>
  <c r="CH20" i="4"/>
  <c r="CI20" i="4"/>
  <c r="CJ20" i="4"/>
  <c r="CK20" i="4"/>
  <c r="CL20" i="4"/>
  <c r="CM20" i="4"/>
  <c r="CH21" i="4"/>
  <c r="CI21" i="4"/>
  <c r="CJ21" i="4"/>
  <c r="CK21" i="4"/>
  <c r="CL21" i="4"/>
  <c r="CM21" i="4"/>
  <c r="CH22" i="4"/>
  <c r="CI22" i="4"/>
  <c r="CJ22" i="4"/>
  <c r="CK22" i="4"/>
  <c r="CL22" i="4"/>
  <c r="CM22" i="4"/>
  <c r="CH23" i="4"/>
  <c r="CI23" i="4"/>
  <c r="CJ23" i="4"/>
  <c r="CK23" i="4"/>
  <c r="CL23" i="4"/>
  <c r="CH24" i="4"/>
  <c r="CI24" i="4"/>
  <c r="CJ24" i="4"/>
  <c r="CK24" i="4"/>
  <c r="CL24" i="4"/>
  <c r="CM24" i="4"/>
  <c r="CH25" i="4"/>
  <c r="CI25" i="4"/>
  <c r="CJ25" i="4"/>
  <c r="CK25" i="4"/>
  <c r="CL25" i="4"/>
  <c r="CM25" i="4"/>
  <c r="CH26" i="4"/>
  <c r="CI26" i="4"/>
  <c r="CJ26" i="4"/>
  <c r="CK26" i="4"/>
  <c r="CL26" i="4"/>
  <c r="CM26" i="4"/>
  <c r="CH27" i="4"/>
  <c r="CI27" i="4"/>
  <c r="CJ27" i="4"/>
  <c r="CK27" i="4"/>
  <c r="CL27" i="4"/>
  <c r="CH28" i="4"/>
  <c r="CI28" i="4"/>
  <c r="CJ28" i="4"/>
  <c r="CK28" i="4"/>
  <c r="CL28" i="4"/>
  <c r="CM28" i="4"/>
  <c r="CH29" i="4"/>
  <c r="CI29" i="4"/>
  <c r="CJ29" i="4"/>
  <c r="CK29" i="4"/>
  <c r="CL29" i="4"/>
  <c r="CM29" i="4"/>
  <c r="CH30" i="4"/>
  <c r="CI30" i="4"/>
  <c r="CJ30" i="4"/>
  <c r="CK30" i="4"/>
  <c r="CL30" i="4"/>
  <c r="CM30" i="4"/>
  <c r="CH31" i="4"/>
  <c r="CI31" i="4"/>
  <c r="CJ31" i="4"/>
  <c r="CK31" i="4"/>
  <c r="CL31" i="4"/>
  <c r="CH32" i="4"/>
  <c r="CI32" i="4"/>
  <c r="CJ32" i="4"/>
  <c r="CK32" i="4"/>
  <c r="CL32" i="4"/>
  <c r="CM32" i="4"/>
  <c r="CH33" i="4"/>
  <c r="CI33" i="4"/>
  <c r="CJ33" i="4"/>
  <c r="CK33" i="4"/>
  <c r="CL33" i="4"/>
  <c r="CM33" i="4"/>
  <c r="CH34" i="4"/>
  <c r="CI34" i="4"/>
  <c r="CJ34" i="4"/>
  <c r="CK34" i="4"/>
  <c r="CL34" i="4"/>
  <c r="CM34" i="4"/>
  <c r="CH35" i="4"/>
  <c r="CI35" i="4"/>
  <c r="CJ35" i="4"/>
  <c r="CK35" i="4"/>
  <c r="CL35" i="4"/>
  <c r="CH36" i="4"/>
  <c r="CI36" i="4"/>
  <c r="CJ36" i="4"/>
  <c r="CK36" i="4"/>
  <c r="CL36" i="4"/>
  <c r="CM36" i="4"/>
  <c r="CH37" i="4"/>
  <c r="CI37" i="4"/>
  <c r="CJ37" i="4"/>
  <c r="CK37" i="4"/>
  <c r="CL37" i="4"/>
  <c r="CM37" i="4"/>
  <c r="CH38" i="4"/>
  <c r="CI38" i="4"/>
  <c r="CJ38" i="4"/>
  <c r="CK38" i="4"/>
  <c r="CL38" i="4"/>
  <c r="CM38" i="4"/>
  <c r="CH39" i="4"/>
  <c r="CI39" i="4"/>
  <c r="CJ39" i="4"/>
  <c r="CK39" i="4"/>
  <c r="CL39" i="4"/>
  <c r="CH40" i="4"/>
  <c r="CI40" i="4"/>
  <c r="CJ40" i="4"/>
  <c r="CK40" i="4"/>
  <c r="CL40" i="4"/>
  <c r="CM40" i="4"/>
  <c r="CH41" i="4"/>
  <c r="CI41" i="4"/>
  <c r="CJ41" i="4"/>
  <c r="CK41" i="4"/>
  <c r="CL41" i="4"/>
  <c r="CM41" i="4"/>
  <c r="CH42" i="4"/>
  <c r="CI42" i="4"/>
  <c r="CJ42" i="4"/>
  <c r="CK42" i="4"/>
  <c r="CL42" i="4"/>
  <c r="CM42" i="4"/>
  <c r="CH43" i="4"/>
  <c r="CI43" i="4"/>
  <c r="CJ43" i="4"/>
  <c r="CK43" i="4"/>
  <c r="CL43" i="4"/>
  <c r="BO3" i="4"/>
  <c r="BP3" i="4"/>
  <c r="BQ3" i="4"/>
  <c r="BR3" i="4"/>
  <c r="BS3" i="4"/>
  <c r="BO4" i="4"/>
  <c r="BP4" i="4"/>
  <c r="BQ4" i="4"/>
  <c r="BR4" i="4"/>
  <c r="BS4" i="4"/>
  <c r="BT4" i="4"/>
  <c r="BO5" i="4"/>
  <c r="BP5" i="4"/>
  <c r="BQ5" i="4"/>
  <c r="BR5" i="4"/>
  <c r="BS5" i="4"/>
  <c r="BO6" i="4"/>
  <c r="BP6" i="4"/>
  <c r="BQ6" i="4"/>
  <c r="BR6" i="4"/>
  <c r="BS6" i="4"/>
  <c r="BT6" i="4"/>
  <c r="BO7" i="4"/>
  <c r="BP7" i="4"/>
  <c r="BQ7" i="4"/>
  <c r="BR7" i="4"/>
  <c r="BS7" i="4"/>
  <c r="BT7" i="4"/>
  <c r="BO8" i="4"/>
  <c r="BP8" i="4"/>
  <c r="BQ8" i="4"/>
  <c r="BR8" i="4"/>
  <c r="BS8" i="4"/>
  <c r="BT8" i="4"/>
  <c r="BO9" i="4"/>
  <c r="BP9" i="4"/>
  <c r="BQ9" i="4"/>
  <c r="BR9" i="4"/>
  <c r="BS9" i="4"/>
  <c r="BO10" i="4"/>
  <c r="BP10" i="4"/>
  <c r="BQ10" i="4"/>
  <c r="BR10" i="4"/>
  <c r="BS10" i="4"/>
  <c r="BT10" i="4"/>
  <c r="BO11" i="4"/>
  <c r="BP11" i="4"/>
  <c r="BQ11" i="4"/>
  <c r="BR11" i="4"/>
  <c r="BS11" i="4"/>
  <c r="BT11" i="4"/>
  <c r="BO12" i="4"/>
  <c r="BP12" i="4"/>
  <c r="BQ12" i="4"/>
  <c r="BR12" i="4"/>
  <c r="BS12" i="4"/>
  <c r="BT12" i="4"/>
  <c r="BO13" i="4"/>
  <c r="BP13" i="4"/>
  <c r="BQ13" i="4"/>
  <c r="BR13" i="4"/>
  <c r="BS13" i="4"/>
  <c r="BO14" i="4"/>
  <c r="BP14" i="4"/>
  <c r="BQ14" i="4"/>
  <c r="BR14" i="4"/>
  <c r="BS14" i="4"/>
  <c r="BT14" i="4"/>
  <c r="BO15" i="4"/>
  <c r="BP15" i="4"/>
  <c r="BQ15" i="4"/>
  <c r="BR15" i="4"/>
  <c r="BS15" i="4"/>
  <c r="BT15" i="4"/>
  <c r="BO16" i="4"/>
  <c r="BP16" i="4"/>
  <c r="BQ16" i="4"/>
  <c r="BR16" i="4"/>
  <c r="BS16" i="4"/>
  <c r="BT16" i="4"/>
  <c r="BO17" i="4"/>
  <c r="BP17" i="4"/>
  <c r="BQ17" i="4"/>
  <c r="BR17" i="4"/>
  <c r="BS17" i="4"/>
  <c r="BO18" i="4"/>
  <c r="BP18" i="4"/>
  <c r="BQ18" i="4"/>
  <c r="BR18" i="4"/>
  <c r="BS18" i="4"/>
  <c r="BT18" i="4"/>
  <c r="BO19" i="4"/>
  <c r="BP19" i="4"/>
  <c r="BQ19" i="4"/>
  <c r="BR19" i="4"/>
  <c r="BS19" i="4"/>
  <c r="BT19" i="4"/>
  <c r="BO20" i="4"/>
  <c r="BP20" i="4"/>
  <c r="BQ20" i="4"/>
  <c r="BR20" i="4"/>
  <c r="BS20" i="4"/>
  <c r="BT20" i="4"/>
  <c r="BO21" i="4"/>
  <c r="BP21" i="4"/>
  <c r="BQ21" i="4"/>
  <c r="BR21" i="4"/>
  <c r="BS21" i="4"/>
  <c r="BO22" i="4"/>
  <c r="BP22" i="4"/>
  <c r="BQ22" i="4"/>
  <c r="BR22" i="4"/>
  <c r="BS22" i="4"/>
  <c r="BT22" i="4"/>
  <c r="BO23" i="4"/>
  <c r="BP23" i="4"/>
  <c r="BQ23" i="4"/>
  <c r="BR23" i="4"/>
  <c r="BS23" i="4"/>
  <c r="BT23" i="4"/>
  <c r="BO24" i="4"/>
  <c r="BP24" i="4"/>
  <c r="BQ24" i="4"/>
  <c r="BR24" i="4"/>
  <c r="BS24" i="4"/>
  <c r="BT24" i="4"/>
  <c r="BO25" i="4"/>
  <c r="BP25" i="4"/>
  <c r="BQ25" i="4"/>
  <c r="BR25" i="4"/>
  <c r="BS25" i="4"/>
  <c r="BO26" i="4"/>
  <c r="BP26" i="4"/>
  <c r="BQ26" i="4"/>
  <c r="BR26" i="4"/>
  <c r="BS26" i="4"/>
  <c r="BT26" i="4"/>
  <c r="BO27" i="4"/>
  <c r="BP27" i="4"/>
  <c r="BQ27" i="4"/>
  <c r="BR27" i="4"/>
  <c r="BS27" i="4"/>
  <c r="BT27" i="4"/>
  <c r="BO28" i="4"/>
  <c r="BP28" i="4"/>
  <c r="BQ28" i="4"/>
  <c r="BR28" i="4"/>
  <c r="BS28" i="4"/>
  <c r="BT28" i="4"/>
  <c r="BO29" i="4"/>
  <c r="BP29" i="4"/>
  <c r="BQ29" i="4"/>
  <c r="BR29" i="4"/>
  <c r="BS29" i="4"/>
  <c r="BO30" i="4"/>
  <c r="BP30" i="4"/>
  <c r="BQ30" i="4"/>
  <c r="BR30" i="4"/>
  <c r="BS30" i="4"/>
  <c r="BT30" i="4"/>
  <c r="BO31" i="4"/>
  <c r="BP31" i="4"/>
  <c r="BQ31" i="4"/>
  <c r="BR31" i="4"/>
  <c r="BS31" i="4"/>
  <c r="BT31" i="4"/>
  <c r="BO32" i="4"/>
  <c r="BP32" i="4"/>
  <c r="BQ32" i="4"/>
  <c r="BR32" i="4"/>
  <c r="BS32" i="4"/>
  <c r="BT32" i="4"/>
  <c r="BO33" i="4"/>
  <c r="BP33" i="4"/>
  <c r="BQ33" i="4"/>
  <c r="BR33" i="4"/>
  <c r="BS33" i="4"/>
  <c r="BO34" i="4"/>
  <c r="BP34" i="4"/>
  <c r="BQ34" i="4"/>
  <c r="BR34" i="4"/>
  <c r="BS34" i="4"/>
  <c r="BT34" i="4"/>
  <c r="BO35" i="4"/>
  <c r="BP35" i="4"/>
  <c r="BQ35" i="4"/>
  <c r="BR35" i="4"/>
  <c r="BS35" i="4"/>
  <c r="BT35" i="4"/>
  <c r="BO36" i="4"/>
  <c r="BP36" i="4"/>
  <c r="BQ36" i="4"/>
  <c r="BR36" i="4"/>
  <c r="BS36" i="4"/>
  <c r="BT36" i="4"/>
  <c r="BO37" i="4"/>
  <c r="BP37" i="4"/>
  <c r="BQ37" i="4"/>
  <c r="BR37" i="4"/>
  <c r="BS37" i="4"/>
  <c r="BO38" i="4"/>
  <c r="BP38" i="4"/>
  <c r="BQ38" i="4"/>
  <c r="BR38" i="4"/>
  <c r="BS38" i="4"/>
  <c r="BT38" i="4"/>
  <c r="BO39" i="4"/>
  <c r="BP39" i="4"/>
  <c r="BQ39" i="4"/>
  <c r="BR39" i="4"/>
  <c r="BS39" i="4"/>
  <c r="BT39" i="4"/>
  <c r="BO40" i="4"/>
  <c r="BP40" i="4"/>
  <c r="BQ40" i="4"/>
  <c r="BR40" i="4"/>
  <c r="BS40" i="4"/>
  <c r="BT40" i="4"/>
  <c r="BO41" i="4"/>
  <c r="BP41" i="4"/>
  <c r="BQ41" i="4"/>
  <c r="BR41" i="4"/>
  <c r="BS41" i="4"/>
  <c r="BO42" i="4"/>
  <c r="BP42" i="4"/>
  <c r="BQ42" i="4"/>
  <c r="BR42" i="4"/>
  <c r="BS42" i="4"/>
  <c r="BT42" i="4"/>
  <c r="BO43" i="4"/>
  <c r="BP43" i="4"/>
  <c r="BQ43" i="4"/>
  <c r="BR43" i="4"/>
  <c r="BS43" i="4"/>
  <c r="BT43" i="4"/>
  <c r="AV3" i="4"/>
  <c r="AW3" i="4"/>
  <c r="AX3" i="4"/>
  <c r="AY3" i="4"/>
  <c r="AZ3" i="4"/>
  <c r="BA3" i="4"/>
  <c r="AV4" i="4"/>
  <c r="AW4" i="4"/>
  <c r="AX4" i="4"/>
  <c r="AY4" i="4"/>
  <c r="AZ4" i="4"/>
  <c r="BA4" i="4"/>
  <c r="AV5" i="4"/>
  <c r="AW5" i="4"/>
  <c r="AX5" i="4"/>
  <c r="AY5" i="4"/>
  <c r="AZ5" i="4"/>
  <c r="BA5" i="4"/>
  <c r="AV6" i="4"/>
  <c r="AW6" i="4"/>
  <c r="AX6" i="4"/>
  <c r="AY6" i="4"/>
  <c r="AZ6" i="4"/>
  <c r="BA6" i="4"/>
  <c r="AV7" i="4"/>
  <c r="AW7" i="4"/>
  <c r="AX7" i="4"/>
  <c r="AY7" i="4"/>
  <c r="AZ7" i="4"/>
  <c r="AV8" i="4"/>
  <c r="AW8" i="4"/>
  <c r="AX8" i="4"/>
  <c r="AY8" i="4"/>
  <c r="AZ8" i="4"/>
  <c r="BA8" i="4"/>
  <c r="AV9" i="4"/>
  <c r="AW9" i="4"/>
  <c r="AX9" i="4"/>
  <c r="AY9" i="4"/>
  <c r="AZ9" i="4"/>
  <c r="BA9" i="4"/>
  <c r="AV10" i="4"/>
  <c r="AW10" i="4"/>
  <c r="AX10" i="4"/>
  <c r="AY10" i="4"/>
  <c r="AZ10" i="4"/>
  <c r="BA10" i="4"/>
  <c r="AV11" i="4"/>
  <c r="AW11" i="4"/>
  <c r="AX11" i="4"/>
  <c r="AY11" i="4"/>
  <c r="AZ11" i="4"/>
  <c r="AV12" i="4"/>
  <c r="AW12" i="4"/>
  <c r="AX12" i="4"/>
  <c r="AY12" i="4"/>
  <c r="AZ12" i="4"/>
  <c r="BA12" i="4"/>
  <c r="AV13" i="4"/>
  <c r="AW13" i="4"/>
  <c r="AX13" i="4"/>
  <c r="AY13" i="4"/>
  <c r="AZ13" i="4"/>
  <c r="BA13" i="4"/>
  <c r="AV14" i="4"/>
  <c r="AW14" i="4"/>
  <c r="AX14" i="4"/>
  <c r="AY14" i="4"/>
  <c r="AZ14" i="4"/>
  <c r="BA14" i="4"/>
  <c r="AV15" i="4"/>
  <c r="AW15" i="4"/>
  <c r="AX15" i="4"/>
  <c r="AY15" i="4"/>
  <c r="AZ15" i="4"/>
  <c r="AV16" i="4"/>
  <c r="AW16" i="4"/>
  <c r="AX16" i="4"/>
  <c r="AY16" i="4"/>
  <c r="AZ16" i="4"/>
  <c r="BA16" i="4"/>
  <c r="AV17" i="4"/>
  <c r="AW17" i="4"/>
  <c r="AX17" i="4"/>
  <c r="AY17" i="4"/>
  <c r="AZ17" i="4"/>
  <c r="BA17" i="4"/>
  <c r="AV18" i="4"/>
  <c r="AW18" i="4"/>
  <c r="AX18" i="4"/>
  <c r="AY18" i="4"/>
  <c r="AZ18" i="4"/>
  <c r="BA18" i="4"/>
  <c r="AV19" i="4"/>
  <c r="AW19" i="4"/>
  <c r="AX19" i="4"/>
  <c r="AY19" i="4"/>
  <c r="AZ19" i="4"/>
  <c r="AV20" i="4"/>
  <c r="AW20" i="4"/>
  <c r="AX20" i="4"/>
  <c r="AY20" i="4"/>
  <c r="AZ20" i="4"/>
  <c r="BA20" i="4"/>
  <c r="AV21" i="4"/>
  <c r="AW21" i="4"/>
  <c r="AX21" i="4"/>
  <c r="AY21" i="4"/>
  <c r="AZ21" i="4"/>
  <c r="BA21" i="4"/>
  <c r="AV22" i="4"/>
  <c r="AW22" i="4"/>
  <c r="AX22" i="4"/>
  <c r="AY22" i="4"/>
  <c r="AZ22" i="4"/>
  <c r="BA22" i="4"/>
  <c r="AV23" i="4"/>
  <c r="AW23" i="4"/>
  <c r="AX23" i="4"/>
  <c r="AY23" i="4"/>
  <c r="AZ23" i="4"/>
  <c r="AV24" i="4"/>
  <c r="AW24" i="4"/>
  <c r="AX24" i="4"/>
  <c r="AY24" i="4"/>
  <c r="AZ24" i="4"/>
  <c r="BA24" i="4"/>
  <c r="AV25" i="4"/>
  <c r="AW25" i="4"/>
  <c r="AX25" i="4"/>
  <c r="AY25" i="4"/>
  <c r="AZ25" i="4"/>
  <c r="BA25" i="4"/>
  <c r="AV26" i="4"/>
  <c r="AW26" i="4"/>
  <c r="AX26" i="4"/>
  <c r="AY26" i="4"/>
  <c r="AZ26" i="4"/>
  <c r="BA26" i="4"/>
  <c r="AV27" i="4"/>
  <c r="AW27" i="4"/>
  <c r="AX27" i="4"/>
  <c r="AY27" i="4"/>
  <c r="AZ27" i="4"/>
  <c r="AV28" i="4"/>
  <c r="AW28" i="4"/>
  <c r="AX28" i="4"/>
  <c r="AY28" i="4"/>
  <c r="AZ28" i="4"/>
  <c r="BA28" i="4"/>
  <c r="AV29" i="4"/>
  <c r="AW29" i="4"/>
  <c r="AX29" i="4"/>
  <c r="AY29" i="4"/>
  <c r="AZ29" i="4"/>
  <c r="BA29" i="4"/>
  <c r="AV30" i="4"/>
  <c r="AW30" i="4"/>
  <c r="AX30" i="4"/>
  <c r="AY30" i="4"/>
  <c r="AZ30" i="4"/>
  <c r="BA30" i="4"/>
  <c r="AV31" i="4"/>
  <c r="AW31" i="4"/>
  <c r="AX31" i="4"/>
  <c r="AY31" i="4"/>
  <c r="AZ31" i="4"/>
  <c r="AV32" i="4"/>
  <c r="AW32" i="4"/>
  <c r="AX32" i="4"/>
  <c r="AY32" i="4"/>
  <c r="AZ32" i="4"/>
  <c r="BA32" i="4"/>
  <c r="AV33" i="4"/>
  <c r="AW33" i="4"/>
  <c r="AX33" i="4"/>
  <c r="AY33" i="4"/>
  <c r="AZ33" i="4"/>
  <c r="BA33" i="4"/>
  <c r="AV34" i="4"/>
  <c r="AW34" i="4"/>
  <c r="AX34" i="4"/>
  <c r="AY34" i="4"/>
  <c r="AZ34" i="4"/>
  <c r="BA34" i="4"/>
  <c r="AV35" i="4"/>
  <c r="AW35" i="4"/>
  <c r="AX35" i="4"/>
  <c r="AY35" i="4"/>
  <c r="AZ35" i="4"/>
  <c r="AV36" i="4"/>
  <c r="AW36" i="4"/>
  <c r="AX36" i="4"/>
  <c r="AY36" i="4"/>
  <c r="AZ36" i="4"/>
  <c r="BA36" i="4"/>
  <c r="AV37" i="4"/>
  <c r="AW37" i="4"/>
  <c r="AX37" i="4"/>
  <c r="AY37" i="4"/>
  <c r="AZ37" i="4"/>
  <c r="BA37" i="4"/>
  <c r="AV38" i="4"/>
  <c r="AW38" i="4"/>
  <c r="AX38" i="4"/>
  <c r="AY38" i="4"/>
  <c r="AZ38" i="4"/>
  <c r="BA38" i="4"/>
  <c r="AV39" i="4"/>
  <c r="AW39" i="4"/>
  <c r="AX39" i="4"/>
  <c r="AY39" i="4"/>
  <c r="AZ39" i="4"/>
  <c r="AV40" i="4"/>
  <c r="AW40" i="4"/>
  <c r="AX40" i="4"/>
  <c r="AY40" i="4"/>
  <c r="AZ40" i="4"/>
  <c r="BA40" i="4"/>
  <c r="AV41" i="4"/>
  <c r="AW41" i="4"/>
  <c r="AX41" i="4"/>
  <c r="AY41" i="4"/>
  <c r="AZ41" i="4"/>
  <c r="BA41" i="4"/>
  <c r="AV42" i="4"/>
  <c r="AW42" i="4"/>
  <c r="AX42" i="4"/>
  <c r="AY42" i="4"/>
  <c r="AZ42" i="4"/>
  <c r="BA42" i="4"/>
  <c r="AV43" i="4"/>
  <c r="AW43" i="4"/>
  <c r="AX43" i="4"/>
  <c r="AY43" i="4"/>
  <c r="AZ43" i="4"/>
  <c r="AC3" i="4"/>
  <c r="AD3" i="4"/>
  <c r="AE3" i="4"/>
  <c r="AF3" i="4"/>
  <c r="AG3" i="4"/>
  <c r="AH3" i="4"/>
  <c r="AC4" i="4"/>
  <c r="AD4" i="4"/>
  <c r="AE4" i="4"/>
  <c r="AF4" i="4"/>
  <c r="AG4" i="4"/>
  <c r="AH4" i="4"/>
  <c r="AC5" i="4"/>
  <c r="AD5" i="4"/>
  <c r="AE5" i="4"/>
  <c r="AF5" i="4"/>
  <c r="AG5" i="4"/>
  <c r="AC6" i="4"/>
  <c r="AD6" i="4"/>
  <c r="AE6" i="4"/>
  <c r="AF6" i="4"/>
  <c r="AG6" i="4"/>
  <c r="AH6" i="4"/>
  <c r="AC7" i="4"/>
  <c r="AD7" i="4"/>
  <c r="AE7" i="4"/>
  <c r="AF7" i="4"/>
  <c r="AG7" i="4"/>
  <c r="AH7" i="4"/>
  <c r="AC8" i="4"/>
  <c r="AD8" i="4"/>
  <c r="AE8" i="4"/>
  <c r="AF8" i="4"/>
  <c r="AG8" i="4"/>
  <c r="AH8" i="4"/>
  <c r="AC9" i="4"/>
  <c r="AD9" i="4"/>
  <c r="AE9" i="4"/>
  <c r="AF9" i="4"/>
  <c r="AG9" i="4"/>
  <c r="AC10" i="4"/>
  <c r="AD10" i="4"/>
  <c r="AE10" i="4"/>
  <c r="AF10" i="4"/>
  <c r="AG10" i="4"/>
  <c r="AH10" i="4"/>
  <c r="AC11" i="4"/>
  <c r="AD11" i="4"/>
  <c r="AE11" i="4"/>
  <c r="AF11" i="4"/>
  <c r="AG11" i="4"/>
  <c r="AH11" i="4"/>
  <c r="AC12" i="4"/>
  <c r="AD12" i="4"/>
  <c r="AE12" i="4"/>
  <c r="AF12" i="4"/>
  <c r="AG12" i="4"/>
  <c r="AH12" i="4"/>
  <c r="AC13" i="4"/>
  <c r="AD13" i="4"/>
  <c r="AE13" i="4"/>
  <c r="AF13" i="4"/>
  <c r="AG13" i="4"/>
  <c r="AC14" i="4"/>
  <c r="AD14" i="4"/>
  <c r="AE14" i="4"/>
  <c r="AF14" i="4"/>
  <c r="AG14" i="4"/>
  <c r="AH14" i="4"/>
  <c r="AC15" i="4"/>
  <c r="AD15" i="4"/>
  <c r="AE15" i="4"/>
  <c r="AF15" i="4"/>
  <c r="AG15" i="4"/>
  <c r="AH15" i="4"/>
  <c r="AC16" i="4"/>
  <c r="AD16" i="4"/>
  <c r="AE16" i="4"/>
  <c r="AF16" i="4"/>
  <c r="AG16" i="4"/>
  <c r="AH16" i="4"/>
  <c r="AC17" i="4"/>
  <c r="AD17" i="4"/>
  <c r="AE17" i="4"/>
  <c r="AF17" i="4"/>
  <c r="AG17" i="4"/>
  <c r="AC18" i="4"/>
  <c r="AD18" i="4"/>
  <c r="AE18" i="4"/>
  <c r="AF18" i="4"/>
  <c r="AG18" i="4"/>
  <c r="AH18" i="4"/>
  <c r="AC19" i="4"/>
  <c r="AD19" i="4"/>
  <c r="AE19" i="4"/>
  <c r="AF19" i="4"/>
  <c r="AG19" i="4"/>
  <c r="AH19" i="4"/>
  <c r="AC20" i="4"/>
  <c r="AD20" i="4"/>
  <c r="AE20" i="4"/>
  <c r="AF20" i="4"/>
  <c r="AG20" i="4"/>
  <c r="AH20" i="4"/>
  <c r="AC21" i="4"/>
  <c r="AD21" i="4"/>
  <c r="AE21" i="4"/>
  <c r="AF21" i="4"/>
  <c r="AG21" i="4"/>
  <c r="AC22" i="4"/>
  <c r="AD22" i="4"/>
  <c r="AE22" i="4"/>
  <c r="AF22" i="4"/>
  <c r="AG22" i="4"/>
  <c r="AH22" i="4"/>
  <c r="AC23" i="4"/>
  <c r="AD23" i="4"/>
  <c r="AE23" i="4"/>
  <c r="AF23" i="4"/>
  <c r="AG23" i="4"/>
  <c r="AH23" i="4"/>
  <c r="AC24" i="4"/>
  <c r="AD24" i="4"/>
  <c r="AE24" i="4"/>
  <c r="AF24" i="4"/>
  <c r="AG24" i="4"/>
  <c r="AH24" i="4"/>
  <c r="AC25" i="4"/>
  <c r="AD25" i="4"/>
  <c r="AE25" i="4"/>
  <c r="AF25" i="4"/>
  <c r="AG25" i="4"/>
  <c r="AC26" i="4"/>
  <c r="AD26" i="4"/>
  <c r="AE26" i="4"/>
  <c r="AF26" i="4"/>
  <c r="AG26" i="4"/>
  <c r="AH26" i="4"/>
  <c r="AC27" i="4"/>
  <c r="AD27" i="4"/>
  <c r="AE27" i="4"/>
  <c r="AF27" i="4"/>
  <c r="AG27" i="4"/>
  <c r="AH27" i="4"/>
  <c r="AC28" i="4"/>
  <c r="AD28" i="4"/>
  <c r="AE28" i="4"/>
  <c r="AF28" i="4"/>
  <c r="AG28" i="4"/>
  <c r="AH28" i="4"/>
  <c r="AC29" i="4"/>
  <c r="AD29" i="4"/>
  <c r="AE29" i="4"/>
  <c r="AF29" i="4"/>
  <c r="AG29" i="4"/>
  <c r="AC30" i="4"/>
  <c r="AD30" i="4"/>
  <c r="AE30" i="4"/>
  <c r="AF30" i="4"/>
  <c r="AG30" i="4"/>
  <c r="AH30" i="4"/>
  <c r="AC31" i="4"/>
  <c r="AD31" i="4"/>
  <c r="AE31" i="4"/>
  <c r="AF31" i="4"/>
  <c r="AG31" i="4"/>
  <c r="AH31" i="4"/>
  <c r="AC32" i="4"/>
  <c r="AD32" i="4"/>
  <c r="AE32" i="4"/>
  <c r="AF32" i="4"/>
  <c r="AG32" i="4"/>
  <c r="AH32" i="4"/>
  <c r="AC33" i="4"/>
  <c r="AD33" i="4"/>
  <c r="AE33" i="4"/>
  <c r="AF33" i="4"/>
  <c r="AG33" i="4"/>
  <c r="AC34" i="4"/>
  <c r="AD34" i="4"/>
  <c r="AE34" i="4"/>
  <c r="AF34" i="4"/>
  <c r="AG34" i="4"/>
  <c r="AH34" i="4"/>
  <c r="AC35" i="4"/>
  <c r="AD35" i="4"/>
  <c r="AE35" i="4"/>
  <c r="AF35" i="4"/>
  <c r="AG35" i="4"/>
  <c r="AH35" i="4"/>
  <c r="AC36" i="4"/>
  <c r="AD36" i="4"/>
  <c r="AE36" i="4"/>
  <c r="AF36" i="4"/>
  <c r="AG36" i="4"/>
  <c r="AH36" i="4"/>
  <c r="AC37" i="4"/>
  <c r="AD37" i="4"/>
  <c r="AE37" i="4"/>
  <c r="AF37" i="4"/>
  <c r="AG37" i="4"/>
  <c r="AC38" i="4"/>
  <c r="AD38" i="4"/>
  <c r="AE38" i="4"/>
  <c r="AF38" i="4"/>
  <c r="AG38" i="4"/>
  <c r="AH38" i="4"/>
  <c r="AC39" i="4"/>
  <c r="AD39" i="4"/>
  <c r="AE39" i="4"/>
  <c r="AF39" i="4"/>
  <c r="AG39" i="4"/>
  <c r="AH39" i="4"/>
  <c r="AC40" i="4"/>
  <c r="AD40" i="4"/>
  <c r="AE40" i="4"/>
  <c r="AF40" i="4"/>
  <c r="AG40" i="4"/>
  <c r="AH40" i="4"/>
  <c r="AC41" i="4"/>
  <c r="AD41" i="4"/>
  <c r="AE41" i="4"/>
  <c r="AF41" i="4"/>
  <c r="AG41" i="4"/>
  <c r="AC42" i="4"/>
  <c r="AD42" i="4"/>
  <c r="AE42" i="4"/>
  <c r="AF42" i="4"/>
  <c r="AG42" i="4"/>
  <c r="AH42" i="4"/>
  <c r="AC43" i="4"/>
  <c r="AD43" i="4"/>
  <c r="AE43" i="4"/>
  <c r="AF43" i="4"/>
  <c r="AG43" i="4"/>
  <c r="AH43" i="4"/>
  <c r="J3" i="4"/>
  <c r="K3" i="4"/>
  <c r="L3" i="4"/>
  <c r="M3" i="4"/>
  <c r="N3" i="4"/>
  <c r="J4" i="4"/>
  <c r="K4" i="4"/>
  <c r="L4" i="4"/>
  <c r="M4" i="4"/>
  <c r="N4" i="4"/>
  <c r="J5" i="4"/>
  <c r="K5" i="4"/>
  <c r="L5" i="4"/>
  <c r="M5" i="4"/>
  <c r="N5" i="4"/>
  <c r="J6" i="4"/>
  <c r="K6" i="4"/>
  <c r="L6" i="4"/>
  <c r="M6" i="4"/>
  <c r="N6" i="4"/>
  <c r="O6" i="4"/>
  <c r="J7" i="4"/>
  <c r="K7" i="4"/>
  <c r="L7" i="4"/>
  <c r="M7" i="4"/>
  <c r="N7" i="4"/>
  <c r="J8" i="4"/>
  <c r="K8" i="4"/>
  <c r="L8" i="4"/>
  <c r="M8" i="4"/>
  <c r="N8" i="4"/>
  <c r="J9" i="4"/>
  <c r="K9" i="4"/>
  <c r="L9" i="4"/>
  <c r="M9" i="4"/>
  <c r="N9" i="4"/>
  <c r="J10" i="4"/>
  <c r="K10" i="4"/>
  <c r="L10" i="4"/>
  <c r="M10" i="4"/>
  <c r="N10" i="4"/>
  <c r="O10" i="4"/>
  <c r="J11" i="4"/>
  <c r="K11" i="4"/>
  <c r="L11" i="4"/>
  <c r="M11" i="4"/>
  <c r="N11" i="4"/>
  <c r="J12" i="4"/>
  <c r="K12" i="4"/>
  <c r="L12" i="4"/>
  <c r="M12" i="4"/>
  <c r="N12" i="4"/>
  <c r="J13" i="4"/>
  <c r="K13" i="4"/>
  <c r="L13" i="4"/>
  <c r="M13" i="4"/>
  <c r="N13" i="4"/>
  <c r="J14" i="4"/>
  <c r="K14" i="4"/>
  <c r="L14" i="4"/>
  <c r="M14" i="4"/>
  <c r="N14" i="4"/>
  <c r="O14" i="4"/>
  <c r="J15" i="4"/>
  <c r="K15" i="4"/>
  <c r="L15" i="4"/>
  <c r="M15" i="4"/>
  <c r="N15" i="4"/>
  <c r="J16" i="4"/>
  <c r="K16" i="4"/>
  <c r="L16" i="4"/>
  <c r="M16" i="4"/>
  <c r="N16" i="4"/>
  <c r="J17" i="4"/>
  <c r="K17" i="4"/>
  <c r="L17" i="4"/>
  <c r="M17" i="4"/>
  <c r="N17" i="4"/>
  <c r="J18" i="4"/>
  <c r="K18" i="4"/>
  <c r="L18" i="4"/>
  <c r="M18" i="4"/>
  <c r="N18" i="4"/>
  <c r="J19" i="4"/>
  <c r="K19" i="4"/>
  <c r="L19" i="4"/>
  <c r="M19" i="4"/>
  <c r="N19" i="4"/>
  <c r="J20" i="4"/>
  <c r="K20" i="4"/>
  <c r="L20" i="4"/>
  <c r="M20" i="4"/>
  <c r="N20" i="4"/>
  <c r="J21" i="4"/>
  <c r="K21" i="4"/>
  <c r="L21" i="4"/>
  <c r="M21" i="4"/>
  <c r="N21" i="4"/>
  <c r="J22" i="4"/>
  <c r="K22" i="4"/>
  <c r="L22" i="4"/>
  <c r="M22" i="4"/>
  <c r="N22" i="4"/>
  <c r="J23" i="4"/>
  <c r="K23" i="4"/>
  <c r="L23" i="4"/>
  <c r="M23" i="4"/>
  <c r="N23" i="4"/>
  <c r="J24" i="4"/>
  <c r="K24" i="4"/>
  <c r="L24" i="4"/>
  <c r="M24" i="4"/>
  <c r="N24" i="4"/>
  <c r="J25" i="4"/>
  <c r="K25" i="4"/>
  <c r="L25" i="4"/>
  <c r="M25" i="4"/>
  <c r="N25" i="4"/>
  <c r="J26" i="4"/>
  <c r="K26" i="4"/>
  <c r="L26" i="4"/>
  <c r="M26" i="4"/>
  <c r="N26" i="4"/>
  <c r="J27" i="4"/>
  <c r="K27" i="4"/>
  <c r="L27" i="4"/>
  <c r="M27" i="4"/>
  <c r="N27" i="4"/>
  <c r="J28" i="4"/>
  <c r="K28" i="4"/>
  <c r="L28" i="4"/>
  <c r="M28" i="4"/>
  <c r="N28" i="4"/>
  <c r="J29" i="4"/>
  <c r="K29" i="4"/>
  <c r="L29" i="4"/>
  <c r="M29" i="4"/>
  <c r="N29" i="4"/>
  <c r="J30" i="4"/>
  <c r="K30" i="4"/>
  <c r="L30" i="4"/>
  <c r="M30" i="4"/>
  <c r="N30" i="4"/>
  <c r="O30" i="4"/>
  <c r="J31" i="4"/>
  <c r="K31" i="4"/>
  <c r="L31" i="4"/>
  <c r="M31" i="4"/>
  <c r="N31" i="4"/>
  <c r="O31" i="4"/>
  <c r="J32" i="4"/>
  <c r="K32" i="4"/>
  <c r="L32" i="4"/>
  <c r="M32" i="4"/>
  <c r="N32" i="4"/>
  <c r="J33" i="4"/>
  <c r="K33" i="4"/>
  <c r="L33" i="4"/>
  <c r="M33" i="4"/>
  <c r="N33" i="4"/>
  <c r="J34" i="4"/>
  <c r="K34" i="4"/>
  <c r="L34" i="4"/>
  <c r="M34" i="4"/>
  <c r="N34" i="4"/>
  <c r="O34" i="4"/>
  <c r="J35" i="4"/>
  <c r="K35" i="4"/>
  <c r="L35" i="4"/>
  <c r="M35" i="4"/>
  <c r="N35" i="4"/>
  <c r="O35" i="4"/>
  <c r="J36" i="4"/>
  <c r="K36" i="4"/>
  <c r="L36" i="4"/>
  <c r="M36" i="4"/>
  <c r="N36" i="4"/>
  <c r="O36" i="4"/>
  <c r="J37" i="4"/>
  <c r="K37" i="4"/>
  <c r="L37" i="4"/>
  <c r="M37" i="4"/>
  <c r="N37" i="4"/>
  <c r="J38" i="4"/>
  <c r="K38" i="4"/>
  <c r="L38" i="4"/>
  <c r="M38" i="4"/>
  <c r="N38" i="4"/>
  <c r="O38" i="4"/>
  <c r="J39" i="4"/>
  <c r="K39" i="4"/>
  <c r="L39" i="4"/>
  <c r="M39" i="4"/>
  <c r="N39" i="4"/>
  <c r="O39" i="4"/>
  <c r="J40" i="4"/>
  <c r="K40" i="4"/>
  <c r="L40" i="4"/>
  <c r="M40" i="4"/>
  <c r="N40" i="4"/>
  <c r="O40" i="4"/>
  <c r="J41" i="4"/>
  <c r="K41" i="4"/>
  <c r="L41" i="4"/>
  <c r="M41" i="4"/>
  <c r="N41" i="4"/>
  <c r="J42" i="4"/>
  <c r="K42" i="4"/>
  <c r="L42" i="4"/>
  <c r="M42" i="4"/>
  <c r="N42" i="4"/>
  <c r="O42" i="4"/>
  <c r="J43" i="4"/>
  <c r="K43" i="4"/>
  <c r="L43" i="4"/>
  <c r="M43" i="4"/>
  <c r="N43" i="4"/>
  <c r="O43" i="4"/>
  <c r="FQ4" i="4"/>
  <c r="FQ5" i="4"/>
  <c r="FQ6" i="4"/>
  <c r="FQ7" i="4"/>
  <c r="FQ8" i="4"/>
  <c r="FQ9" i="4"/>
  <c r="FQ10" i="4"/>
  <c r="FQ11" i="4"/>
  <c r="FQ12" i="4"/>
  <c r="FQ13" i="4"/>
  <c r="FQ14" i="4"/>
  <c r="FQ15" i="4"/>
  <c r="FQ16" i="4"/>
  <c r="FQ17" i="4"/>
  <c r="FQ18" i="4"/>
  <c r="FQ19" i="4"/>
  <c r="FQ20" i="4"/>
  <c r="FQ21" i="4"/>
  <c r="FQ22" i="4"/>
  <c r="FQ23" i="4"/>
  <c r="FQ24" i="4"/>
  <c r="FQ25" i="4"/>
  <c r="FQ26" i="4"/>
  <c r="FQ27" i="4"/>
  <c r="FQ28" i="4"/>
  <c r="FQ29" i="4"/>
  <c r="FQ30" i="4"/>
  <c r="FQ31" i="4"/>
  <c r="FQ32" i="4"/>
  <c r="FQ33" i="4"/>
  <c r="FQ34" i="4"/>
  <c r="FQ35" i="4"/>
  <c r="FQ36" i="4"/>
  <c r="FQ37" i="4"/>
  <c r="FQ38" i="4"/>
  <c r="FQ39" i="4"/>
  <c r="FQ40" i="4"/>
  <c r="FQ41" i="4"/>
  <c r="FQ42" i="4"/>
  <c r="FQ43" i="4"/>
  <c r="FQ3" i="4"/>
  <c r="EX4" i="4"/>
  <c r="EX5" i="4"/>
  <c r="EX6" i="4"/>
  <c r="EX7" i="4"/>
  <c r="EX8" i="4"/>
  <c r="EX9" i="4"/>
  <c r="EX10" i="4"/>
  <c r="EX11" i="4"/>
  <c r="EX12" i="4"/>
  <c r="EX13" i="4"/>
  <c r="EX14" i="4"/>
  <c r="EX15" i="4"/>
  <c r="EX16" i="4"/>
  <c r="EX17" i="4"/>
  <c r="EX18" i="4"/>
  <c r="EX19" i="4"/>
  <c r="EX20" i="4"/>
  <c r="EX21" i="4"/>
  <c r="EX22" i="4"/>
  <c r="EX23" i="4"/>
  <c r="EX24" i="4"/>
  <c r="EX25" i="4"/>
  <c r="EX26" i="4"/>
  <c r="EX27" i="4"/>
  <c r="EX28" i="4"/>
  <c r="EX29" i="4"/>
  <c r="EX30" i="4"/>
  <c r="EX31" i="4"/>
  <c r="EX32" i="4"/>
  <c r="EX33" i="4"/>
  <c r="EX34" i="4"/>
  <c r="EX35" i="4"/>
  <c r="EX36" i="4"/>
  <c r="EX37" i="4"/>
  <c r="EX38" i="4"/>
  <c r="EX39" i="4"/>
  <c r="EX40" i="4"/>
  <c r="EX41" i="4"/>
  <c r="EX42" i="4"/>
  <c r="EX43" i="4"/>
  <c r="EX3" i="4"/>
  <c r="EE4" i="4"/>
  <c r="EE5" i="4"/>
  <c r="EE6" i="4"/>
  <c r="EE7" i="4"/>
  <c r="EE8" i="4"/>
  <c r="EE9" i="4"/>
  <c r="EE10" i="4"/>
  <c r="EE11" i="4"/>
  <c r="EE12" i="4"/>
  <c r="EE13" i="4"/>
  <c r="EE14" i="4"/>
  <c r="EE15" i="4"/>
  <c r="EE16" i="4"/>
  <c r="EE17" i="4"/>
  <c r="EE18" i="4"/>
  <c r="EE19" i="4"/>
  <c r="EE20" i="4"/>
  <c r="EE21" i="4"/>
  <c r="EE22" i="4"/>
  <c r="EE23" i="4"/>
  <c r="EE24" i="4"/>
  <c r="EE25" i="4"/>
  <c r="EE26" i="4"/>
  <c r="EE27" i="4"/>
  <c r="EE28" i="4"/>
  <c r="EE29" i="4"/>
  <c r="EE30" i="4"/>
  <c r="EE31" i="4"/>
  <c r="EE32" i="4"/>
  <c r="EE33" i="4"/>
  <c r="EE34" i="4"/>
  <c r="EE35" i="4"/>
  <c r="EE36" i="4"/>
  <c r="EE37" i="4"/>
  <c r="EE38" i="4"/>
  <c r="EE39" i="4"/>
  <c r="EE40" i="4"/>
  <c r="EE41" i="4"/>
  <c r="EE42" i="4"/>
  <c r="EE43" i="4"/>
  <c r="EE3" i="4"/>
  <c r="DL4" i="4"/>
  <c r="DL5" i="4"/>
  <c r="DL6" i="4"/>
  <c r="DL7" i="4"/>
  <c r="DL8" i="4"/>
  <c r="DL9" i="4"/>
  <c r="DL10" i="4"/>
  <c r="DL11" i="4"/>
  <c r="DL12" i="4"/>
  <c r="DL13" i="4"/>
  <c r="DL14" i="4"/>
  <c r="DL15" i="4"/>
  <c r="DL16" i="4"/>
  <c r="DL17" i="4"/>
  <c r="DL18" i="4"/>
  <c r="DL19" i="4"/>
  <c r="DL20" i="4"/>
  <c r="DL21" i="4"/>
  <c r="DL22" i="4"/>
  <c r="DL23" i="4"/>
  <c r="DL24" i="4"/>
  <c r="DL25" i="4"/>
  <c r="DL26" i="4"/>
  <c r="DL27" i="4"/>
  <c r="DL28" i="4"/>
  <c r="DL29" i="4"/>
  <c r="DL30" i="4"/>
  <c r="DL31" i="4"/>
  <c r="DL32" i="4"/>
  <c r="DL33" i="4"/>
  <c r="DL34" i="4"/>
  <c r="DL35" i="4"/>
  <c r="DL36" i="4"/>
  <c r="DL37" i="4"/>
  <c r="DL38" i="4"/>
  <c r="DL39" i="4"/>
  <c r="DL40" i="4"/>
  <c r="DL41" i="4"/>
  <c r="DL42" i="4"/>
  <c r="DL43" i="4"/>
  <c r="DL3" i="4"/>
  <c r="CS4" i="4"/>
  <c r="CS5" i="4"/>
  <c r="CS6" i="4"/>
  <c r="CS7" i="4"/>
  <c r="CS8" i="4"/>
  <c r="CS9" i="4"/>
  <c r="CS10" i="4"/>
  <c r="CS11" i="4"/>
  <c r="CS12" i="4"/>
  <c r="CS13" i="4"/>
  <c r="CS14" i="4"/>
  <c r="CS15" i="4"/>
  <c r="CS16" i="4"/>
  <c r="CS17" i="4"/>
  <c r="CS18" i="4"/>
  <c r="CS19" i="4"/>
  <c r="CS20" i="4"/>
  <c r="CS21" i="4"/>
  <c r="CS22" i="4"/>
  <c r="CS23" i="4"/>
  <c r="CS24" i="4"/>
  <c r="CS25" i="4"/>
  <c r="CS26" i="4"/>
  <c r="CS27" i="4"/>
  <c r="CS28" i="4"/>
  <c r="CS29" i="4"/>
  <c r="CS30" i="4"/>
  <c r="CS31" i="4"/>
  <c r="CS32" i="4"/>
  <c r="CS33" i="4"/>
  <c r="CS34" i="4"/>
  <c r="CS35" i="4"/>
  <c r="CS36" i="4"/>
  <c r="CS37" i="4"/>
  <c r="CS38" i="4"/>
  <c r="CS39" i="4"/>
  <c r="CS40" i="4"/>
  <c r="CS41" i="4"/>
  <c r="CS42" i="4"/>
  <c r="CS43" i="4"/>
  <c r="CS3" i="4"/>
  <c r="BZ4" i="4"/>
  <c r="BZ5" i="4"/>
  <c r="BZ6" i="4"/>
  <c r="BZ7" i="4"/>
  <c r="BZ8" i="4"/>
  <c r="BZ9" i="4"/>
  <c r="BZ10" i="4"/>
  <c r="BZ11" i="4"/>
  <c r="BZ12" i="4"/>
  <c r="BZ13" i="4"/>
  <c r="BZ14" i="4"/>
  <c r="BZ15" i="4"/>
  <c r="BZ16" i="4"/>
  <c r="BZ17" i="4"/>
  <c r="BZ18" i="4"/>
  <c r="BZ19" i="4"/>
  <c r="BZ20" i="4"/>
  <c r="BZ21" i="4"/>
  <c r="BZ22" i="4"/>
  <c r="BZ23" i="4"/>
  <c r="BZ24" i="4"/>
  <c r="BZ25" i="4"/>
  <c r="BZ26" i="4"/>
  <c r="BZ27" i="4"/>
  <c r="BZ28" i="4"/>
  <c r="BZ29" i="4"/>
  <c r="BZ30" i="4"/>
  <c r="BZ31" i="4"/>
  <c r="BZ32" i="4"/>
  <c r="BZ33" i="4"/>
  <c r="BZ34" i="4"/>
  <c r="BZ35" i="4"/>
  <c r="BZ36" i="4"/>
  <c r="BZ37" i="4"/>
  <c r="BZ38" i="4"/>
  <c r="BZ39" i="4"/>
  <c r="BZ40" i="4"/>
  <c r="BZ41" i="4"/>
  <c r="BZ42" i="4"/>
  <c r="BZ43" i="4"/>
  <c r="BZ3" i="4"/>
  <c r="BG4" i="4"/>
  <c r="BG5" i="4"/>
  <c r="BG6" i="4"/>
  <c r="BG7" i="4"/>
  <c r="BG8" i="4"/>
  <c r="BG9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3" i="4"/>
  <c r="BG34" i="4"/>
  <c r="BG35" i="4"/>
  <c r="BG36" i="4"/>
  <c r="BG37" i="4"/>
  <c r="BG38" i="4"/>
  <c r="BG39" i="4"/>
  <c r="BG40" i="4"/>
  <c r="BG41" i="4"/>
  <c r="BG42" i="4"/>
  <c r="BG43" i="4"/>
  <c r="BG3" i="4"/>
  <c r="AN4" i="4"/>
  <c r="AN5" i="4"/>
  <c r="AN6" i="4"/>
  <c r="AN7" i="4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N39" i="4"/>
  <c r="AN40" i="4"/>
  <c r="AN41" i="4"/>
  <c r="AN42" i="4"/>
  <c r="AN43" i="4"/>
  <c r="AN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3" i="4"/>
  <c r="FR4" i="4"/>
  <c r="FS4" i="4"/>
  <c r="FT4" i="4"/>
  <c r="FU4" i="4"/>
  <c r="FV4" i="4"/>
  <c r="FW4" i="4"/>
  <c r="FX4" i="4"/>
  <c r="GE4" i="4"/>
  <c r="GF4" i="4"/>
  <c r="GG4" i="4"/>
  <c r="GH4" i="4"/>
  <c r="FR5" i="4"/>
  <c r="FS5" i="4"/>
  <c r="FT5" i="4"/>
  <c r="FU5" i="4"/>
  <c r="FV5" i="4"/>
  <c r="FW5" i="4"/>
  <c r="FX5" i="4"/>
  <c r="GE5" i="4"/>
  <c r="GF5" i="4"/>
  <c r="GG5" i="4"/>
  <c r="GH5" i="4"/>
  <c r="FR6" i="4"/>
  <c r="FS6" i="4"/>
  <c r="FT6" i="4"/>
  <c r="FU6" i="4"/>
  <c r="FV6" i="4"/>
  <c r="FW6" i="4"/>
  <c r="FX6" i="4"/>
  <c r="GE6" i="4"/>
  <c r="GF6" i="4"/>
  <c r="GG6" i="4"/>
  <c r="GH6" i="4"/>
  <c r="FR7" i="4"/>
  <c r="FS7" i="4"/>
  <c r="FT7" i="4"/>
  <c r="FU7" i="4"/>
  <c r="FV7" i="4"/>
  <c r="FW7" i="4"/>
  <c r="FX7" i="4"/>
  <c r="GE7" i="4"/>
  <c r="GF7" i="4"/>
  <c r="GG7" i="4"/>
  <c r="GH7" i="4"/>
  <c r="FR8" i="4"/>
  <c r="FS8" i="4"/>
  <c r="FT8" i="4"/>
  <c r="FU8" i="4"/>
  <c r="FV8" i="4"/>
  <c r="FW8" i="4"/>
  <c r="FX8" i="4"/>
  <c r="GE8" i="4"/>
  <c r="GF8" i="4"/>
  <c r="GG8" i="4"/>
  <c r="GH8" i="4"/>
  <c r="FR9" i="4"/>
  <c r="FS9" i="4"/>
  <c r="FT9" i="4"/>
  <c r="FU9" i="4"/>
  <c r="FV9" i="4"/>
  <c r="FW9" i="4"/>
  <c r="FX9" i="4"/>
  <c r="GE9" i="4"/>
  <c r="GF9" i="4"/>
  <c r="GG9" i="4"/>
  <c r="GH9" i="4"/>
  <c r="FR10" i="4"/>
  <c r="FS10" i="4"/>
  <c r="FT10" i="4"/>
  <c r="FU10" i="4"/>
  <c r="FV10" i="4"/>
  <c r="FW10" i="4"/>
  <c r="FX10" i="4"/>
  <c r="GE10" i="4"/>
  <c r="GF10" i="4"/>
  <c r="GG10" i="4"/>
  <c r="GH10" i="4"/>
  <c r="FR11" i="4"/>
  <c r="FS11" i="4"/>
  <c r="FT11" i="4"/>
  <c r="FU11" i="4"/>
  <c r="FV11" i="4"/>
  <c r="FW11" i="4"/>
  <c r="FX11" i="4"/>
  <c r="GE11" i="4"/>
  <c r="GF11" i="4"/>
  <c r="GG11" i="4"/>
  <c r="GH11" i="4"/>
  <c r="FR12" i="4"/>
  <c r="FS12" i="4"/>
  <c r="FT12" i="4"/>
  <c r="FU12" i="4"/>
  <c r="FV12" i="4"/>
  <c r="FW12" i="4"/>
  <c r="FX12" i="4"/>
  <c r="GE12" i="4"/>
  <c r="GF12" i="4"/>
  <c r="GG12" i="4"/>
  <c r="GH12" i="4"/>
  <c r="FR13" i="4"/>
  <c r="FS13" i="4"/>
  <c r="FT13" i="4"/>
  <c r="FU13" i="4"/>
  <c r="FV13" i="4"/>
  <c r="FW13" i="4"/>
  <c r="FX13" i="4"/>
  <c r="GE13" i="4"/>
  <c r="GF13" i="4"/>
  <c r="GG13" i="4"/>
  <c r="GH13" i="4"/>
  <c r="FR14" i="4"/>
  <c r="FS14" i="4"/>
  <c r="FT14" i="4"/>
  <c r="FU14" i="4"/>
  <c r="FV14" i="4"/>
  <c r="FW14" i="4"/>
  <c r="FX14" i="4"/>
  <c r="GE14" i="4"/>
  <c r="GF14" i="4"/>
  <c r="GG14" i="4"/>
  <c r="GH14" i="4"/>
  <c r="FR15" i="4"/>
  <c r="FS15" i="4"/>
  <c r="FT15" i="4"/>
  <c r="FU15" i="4"/>
  <c r="FV15" i="4"/>
  <c r="FW15" i="4"/>
  <c r="FX15" i="4"/>
  <c r="GE15" i="4"/>
  <c r="GF15" i="4"/>
  <c r="GG15" i="4"/>
  <c r="GH15" i="4"/>
  <c r="FR16" i="4"/>
  <c r="FS16" i="4"/>
  <c r="FT16" i="4"/>
  <c r="FU16" i="4"/>
  <c r="FV16" i="4"/>
  <c r="FW16" i="4"/>
  <c r="FX16" i="4"/>
  <c r="GE16" i="4"/>
  <c r="GF16" i="4"/>
  <c r="GG16" i="4"/>
  <c r="GH16" i="4"/>
  <c r="FR17" i="4"/>
  <c r="FS17" i="4"/>
  <c r="FT17" i="4"/>
  <c r="FU17" i="4"/>
  <c r="FV17" i="4"/>
  <c r="FW17" i="4"/>
  <c r="FX17" i="4"/>
  <c r="GE17" i="4"/>
  <c r="GF17" i="4"/>
  <c r="GG17" i="4"/>
  <c r="GH17" i="4"/>
  <c r="FR18" i="4"/>
  <c r="FS18" i="4"/>
  <c r="FT18" i="4"/>
  <c r="FU18" i="4"/>
  <c r="FV18" i="4"/>
  <c r="FW18" i="4"/>
  <c r="FX18" i="4"/>
  <c r="GE18" i="4"/>
  <c r="GF18" i="4"/>
  <c r="GG18" i="4"/>
  <c r="GH18" i="4"/>
  <c r="FR19" i="4"/>
  <c r="FS19" i="4"/>
  <c r="FT19" i="4"/>
  <c r="FU19" i="4"/>
  <c r="FV19" i="4"/>
  <c r="FW19" i="4"/>
  <c r="FX19" i="4"/>
  <c r="GE19" i="4"/>
  <c r="GF19" i="4"/>
  <c r="GG19" i="4"/>
  <c r="GH19" i="4"/>
  <c r="FR20" i="4"/>
  <c r="FS20" i="4"/>
  <c r="FT20" i="4"/>
  <c r="FU20" i="4"/>
  <c r="FV20" i="4"/>
  <c r="FW20" i="4"/>
  <c r="FX20" i="4"/>
  <c r="GE20" i="4"/>
  <c r="GF20" i="4"/>
  <c r="GG20" i="4"/>
  <c r="GH20" i="4"/>
  <c r="FR21" i="4"/>
  <c r="FS21" i="4"/>
  <c r="FT21" i="4"/>
  <c r="FU21" i="4"/>
  <c r="FV21" i="4"/>
  <c r="FW21" i="4"/>
  <c r="FX21" i="4"/>
  <c r="GE21" i="4"/>
  <c r="GF21" i="4"/>
  <c r="GG21" i="4"/>
  <c r="GH21" i="4"/>
  <c r="FR22" i="4"/>
  <c r="FS22" i="4"/>
  <c r="FT22" i="4"/>
  <c r="FU22" i="4"/>
  <c r="FV22" i="4"/>
  <c r="FW22" i="4"/>
  <c r="FX22" i="4"/>
  <c r="GE22" i="4"/>
  <c r="GF22" i="4"/>
  <c r="GG22" i="4"/>
  <c r="GH22" i="4"/>
  <c r="FR23" i="4"/>
  <c r="FS23" i="4"/>
  <c r="FT23" i="4"/>
  <c r="FU23" i="4"/>
  <c r="FV23" i="4"/>
  <c r="FW23" i="4"/>
  <c r="FX23" i="4"/>
  <c r="GE23" i="4"/>
  <c r="GF23" i="4"/>
  <c r="GG23" i="4"/>
  <c r="GH23" i="4"/>
  <c r="FR24" i="4"/>
  <c r="FS24" i="4"/>
  <c r="FT24" i="4"/>
  <c r="FU24" i="4"/>
  <c r="FV24" i="4"/>
  <c r="FW24" i="4"/>
  <c r="FX24" i="4"/>
  <c r="GE24" i="4"/>
  <c r="GF24" i="4"/>
  <c r="GG24" i="4"/>
  <c r="GH24" i="4"/>
  <c r="FR25" i="4"/>
  <c r="FS25" i="4"/>
  <c r="FT25" i="4"/>
  <c r="FU25" i="4"/>
  <c r="FV25" i="4"/>
  <c r="FW25" i="4"/>
  <c r="FX25" i="4"/>
  <c r="GE25" i="4"/>
  <c r="GF25" i="4"/>
  <c r="GG25" i="4"/>
  <c r="GH25" i="4"/>
  <c r="FR26" i="4"/>
  <c r="FS26" i="4"/>
  <c r="FT26" i="4"/>
  <c r="FU26" i="4"/>
  <c r="FV26" i="4"/>
  <c r="FW26" i="4"/>
  <c r="FX26" i="4"/>
  <c r="GE26" i="4"/>
  <c r="GF26" i="4"/>
  <c r="GG26" i="4"/>
  <c r="GH26" i="4"/>
  <c r="FR27" i="4"/>
  <c r="FS27" i="4"/>
  <c r="FT27" i="4"/>
  <c r="FU27" i="4"/>
  <c r="FV27" i="4"/>
  <c r="FW27" i="4"/>
  <c r="FX27" i="4"/>
  <c r="GE27" i="4"/>
  <c r="GF27" i="4"/>
  <c r="GG27" i="4"/>
  <c r="GH27" i="4"/>
  <c r="FR28" i="4"/>
  <c r="FS28" i="4"/>
  <c r="FT28" i="4"/>
  <c r="FU28" i="4"/>
  <c r="FV28" i="4"/>
  <c r="FW28" i="4"/>
  <c r="FX28" i="4"/>
  <c r="GE28" i="4"/>
  <c r="GF28" i="4"/>
  <c r="GG28" i="4"/>
  <c r="GH28" i="4"/>
  <c r="FR29" i="4"/>
  <c r="FS29" i="4"/>
  <c r="FT29" i="4"/>
  <c r="FU29" i="4"/>
  <c r="FV29" i="4"/>
  <c r="FW29" i="4"/>
  <c r="FX29" i="4"/>
  <c r="GE29" i="4"/>
  <c r="GF29" i="4"/>
  <c r="GG29" i="4"/>
  <c r="GH29" i="4"/>
  <c r="FR30" i="4"/>
  <c r="FS30" i="4"/>
  <c r="FT30" i="4"/>
  <c r="FU30" i="4"/>
  <c r="FV30" i="4"/>
  <c r="FW30" i="4"/>
  <c r="FX30" i="4"/>
  <c r="GE30" i="4"/>
  <c r="GF30" i="4"/>
  <c r="GG30" i="4"/>
  <c r="GH30" i="4"/>
  <c r="FR31" i="4"/>
  <c r="FS31" i="4"/>
  <c r="FT31" i="4"/>
  <c r="FU31" i="4"/>
  <c r="FV31" i="4"/>
  <c r="FW31" i="4"/>
  <c r="FX31" i="4"/>
  <c r="GE31" i="4"/>
  <c r="GF31" i="4"/>
  <c r="GG31" i="4"/>
  <c r="GH31" i="4"/>
  <c r="FR32" i="4"/>
  <c r="FS32" i="4"/>
  <c r="FT32" i="4"/>
  <c r="FU32" i="4"/>
  <c r="FV32" i="4"/>
  <c r="FW32" i="4"/>
  <c r="FX32" i="4"/>
  <c r="GE32" i="4"/>
  <c r="GF32" i="4"/>
  <c r="GG32" i="4"/>
  <c r="GH32" i="4"/>
  <c r="FR33" i="4"/>
  <c r="FS33" i="4"/>
  <c r="FT33" i="4"/>
  <c r="FU33" i="4"/>
  <c r="FV33" i="4"/>
  <c r="FW33" i="4"/>
  <c r="FX33" i="4"/>
  <c r="GE33" i="4"/>
  <c r="GF33" i="4"/>
  <c r="GG33" i="4"/>
  <c r="GH33" i="4"/>
  <c r="FR34" i="4"/>
  <c r="FS34" i="4"/>
  <c r="FT34" i="4"/>
  <c r="FU34" i="4"/>
  <c r="FV34" i="4"/>
  <c r="FW34" i="4"/>
  <c r="FX34" i="4"/>
  <c r="GE34" i="4"/>
  <c r="GF34" i="4"/>
  <c r="GG34" i="4"/>
  <c r="GH34" i="4"/>
  <c r="FR35" i="4"/>
  <c r="FS35" i="4"/>
  <c r="FT35" i="4"/>
  <c r="FU35" i="4"/>
  <c r="FV35" i="4"/>
  <c r="FW35" i="4"/>
  <c r="FX35" i="4"/>
  <c r="GE35" i="4"/>
  <c r="GF35" i="4"/>
  <c r="GG35" i="4"/>
  <c r="GH35" i="4"/>
  <c r="FR36" i="4"/>
  <c r="FS36" i="4"/>
  <c r="FT36" i="4"/>
  <c r="FU36" i="4"/>
  <c r="FV36" i="4"/>
  <c r="FW36" i="4"/>
  <c r="FX36" i="4"/>
  <c r="GE36" i="4"/>
  <c r="GF36" i="4"/>
  <c r="GG36" i="4"/>
  <c r="GH36" i="4"/>
  <c r="FR37" i="4"/>
  <c r="FS37" i="4"/>
  <c r="FT37" i="4"/>
  <c r="FU37" i="4"/>
  <c r="FV37" i="4"/>
  <c r="FW37" i="4"/>
  <c r="FX37" i="4"/>
  <c r="GE37" i="4"/>
  <c r="GF37" i="4"/>
  <c r="GG37" i="4"/>
  <c r="GH37" i="4"/>
  <c r="FR38" i="4"/>
  <c r="FS38" i="4"/>
  <c r="FT38" i="4"/>
  <c r="FU38" i="4"/>
  <c r="FV38" i="4"/>
  <c r="FW38" i="4"/>
  <c r="FX38" i="4"/>
  <c r="GE38" i="4"/>
  <c r="GF38" i="4"/>
  <c r="GG38" i="4"/>
  <c r="GH38" i="4"/>
  <c r="FR39" i="4"/>
  <c r="FS39" i="4"/>
  <c r="FT39" i="4"/>
  <c r="FU39" i="4"/>
  <c r="FV39" i="4"/>
  <c r="FW39" i="4"/>
  <c r="FX39" i="4"/>
  <c r="GE39" i="4"/>
  <c r="GF39" i="4"/>
  <c r="GG39" i="4"/>
  <c r="GH39" i="4"/>
  <c r="FR40" i="4"/>
  <c r="FS40" i="4"/>
  <c r="FT40" i="4"/>
  <c r="FU40" i="4"/>
  <c r="FV40" i="4"/>
  <c r="FW40" i="4"/>
  <c r="FX40" i="4"/>
  <c r="GE40" i="4"/>
  <c r="GF40" i="4"/>
  <c r="GG40" i="4"/>
  <c r="GH40" i="4"/>
  <c r="FR41" i="4"/>
  <c r="FS41" i="4"/>
  <c r="FT41" i="4"/>
  <c r="FU41" i="4"/>
  <c r="FV41" i="4"/>
  <c r="FW41" i="4"/>
  <c r="FX41" i="4"/>
  <c r="GE41" i="4"/>
  <c r="GF41" i="4"/>
  <c r="GG41" i="4"/>
  <c r="GH41" i="4"/>
  <c r="FR42" i="4"/>
  <c r="FS42" i="4"/>
  <c r="FT42" i="4"/>
  <c r="FU42" i="4"/>
  <c r="FV42" i="4"/>
  <c r="FW42" i="4"/>
  <c r="FX42" i="4"/>
  <c r="GE42" i="4"/>
  <c r="GF42" i="4"/>
  <c r="GG42" i="4"/>
  <c r="GH42" i="4"/>
  <c r="FR43" i="4"/>
  <c r="FS43" i="4"/>
  <c r="FT43" i="4"/>
  <c r="FU43" i="4"/>
  <c r="FV43" i="4"/>
  <c r="FW43" i="4"/>
  <c r="FX43" i="4"/>
  <c r="GE43" i="4"/>
  <c r="GF43" i="4"/>
  <c r="GG43" i="4"/>
  <c r="GH43" i="4"/>
  <c r="FS3" i="4"/>
  <c r="FT3" i="4"/>
  <c r="FU3" i="4"/>
  <c r="FV3" i="4"/>
  <c r="FW3" i="4"/>
  <c r="FX3" i="4"/>
  <c r="GE3" i="4"/>
  <c r="GF3" i="4"/>
  <c r="GG3" i="4"/>
  <c r="GH3" i="4"/>
  <c r="FR3" i="4"/>
  <c r="EY4" i="4"/>
  <c r="EZ4" i="4"/>
  <c r="FA4" i="4"/>
  <c r="FB4" i="4"/>
  <c r="FC4" i="4"/>
  <c r="FD4" i="4"/>
  <c r="FE4" i="4"/>
  <c r="FL4" i="4"/>
  <c r="FM4" i="4"/>
  <c r="FN4" i="4"/>
  <c r="FO4" i="4"/>
  <c r="EY5" i="4"/>
  <c r="EZ5" i="4"/>
  <c r="FA5" i="4"/>
  <c r="FB5" i="4"/>
  <c r="FC5" i="4"/>
  <c r="FD5" i="4"/>
  <c r="FE5" i="4"/>
  <c r="FL5" i="4"/>
  <c r="FM5" i="4"/>
  <c r="FN5" i="4"/>
  <c r="FO5" i="4"/>
  <c r="EY6" i="4"/>
  <c r="EZ6" i="4"/>
  <c r="FA6" i="4"/>
  <c r="FB6" i="4"/>
  <c r="FC6" i="4"/>
  <c r="FD6" i="4"/>
  <c r="FE6" i="4"/>
  <c r="FL6" i="4"/>
  <c r="FM6" i="4"/>
  <c r="FN6" i="4"/>
  <c r="FO6" i="4"/>
  <c r="EY7" i="4"/>
  <c r="EZ7" i="4"/>
  <c r="FA7" i="4"/>
  <c r="FB7" i="4"/>
  <c r="FC7" i="4"/>
  <c r="FD7" i="4"/>
  <c r="FE7" i="4"/>
  <c r="FL7" i="4"/>
  <c r="FM7" i="4"/>
  <c r="FN7" i="4"/>
  <c r="FO7" i="4"/>
  <c r="EY8" i="4"/>
  <c r="EZ8" i="4"/>
  <c r="FA8" i="4"/>
  <c r="FB8" i="4"/>
  <c r="FC8" i="4"/>
  <c r="FD8" i="4"/>
  <c r="FE8" i="4"/>
  <c r="FL8" i="4"/>
  <c r="FM8" i="4"/>
  <c r="FN8" i="4"/>
  <c r="FO8" i="4"/>
  <c r="EY9" i="4"/>
  <c r="EZ9" i="4"/>
  <c r="FA9" i="4"/>
  <c r="FB9" i="4"/>
  <c r="FC9" i="4"/>
  <c r="FD9" i="4"/>
  <c r="FE9" i="4"/>
  <c r="FL9" i="4"/>
  <c r="FM9" i="4"/>
  <c r="FN9" i="4"/>
  <c r="FO9" i="4"/>
  <c r="EY10" i="4"/>
  <c r="EZ10" i="4"/>
  <c r="FA10" i="4"/>
  <c r="FB10" i="4"/>
  <c r="FC10" i="4"/>
  <c r="FD10" i="4"/>
  <c r="FE10" i="4"/>
  <c r="FL10" i="4"/>
  <c r="FM10" i="4"/>
  <c r="FN10" i="4"/>
  <c r="FO10" i="4"/>
  <c r="EY11" i="4"/>
  <c r="EZ11" i="4"/>
  <c r="FA11" i="4"/>
  <c r="FB11" i="4"/>
  <c r="FC11" i="4"/>
  <c r="FD11" i="4"/>
  <c r="FE11" i="4"/>
  <c r="FL11" i="4"/>
  <c r="FM11" i="4"/>
  <c r="FN11" i="4"/>
  <c r="FO11" i="4"/>
  <c r="EY12" i="4"/>
  <c r="EZ12" i="4"/>
  <c r="FA12" i="4"/>
  <c r="FB12" i="4"/>
  <c r="FC12" i="4"/>
  <c r="FD12" i="4"/>
  <c r="FE12" i="4"/>
  <c r="FL12" i="4"/>
  <c r="FM12" i="4"/>
  <c r="FN12" i="4"/>
  <c r="FO12" i="4"/>
  <c r="EY13" i="4"/>
  <c r="EZ13" i="4"/>
  <c r="FA13" i="4"/>
  <c r="FB13" i="4"/>
  <c r="FC13" i="4"/>
  <c r="FD13" i="4"/>
  <c r="FE13" i="4"/>
  <c r="FL13" i="4"/>
  <c r="FM13" i="4"/>
  <c r="FN13" i="4"/>
  <c r="FO13" i="4"/>
  <c r="EY14" i="4"/>
  <c r="EZ14" i="4"/>
  <c r="FA14" i="4"/>
  <c r="FB14" i="4"/>
  <c r="FC14" i="4"/>
  <c r="FD14" i="4"/>
  <c r="FE14" i="4"/>
  <c r="FL14" i="4"/>
  <c r="FM14" i="4"/>
  <c r="FN14" i="4"/>
  <c r="FO14" i="4"/>
  <c r="EY15" i="4"/>
  <c r="EZ15" i="4"/>
  <c r="FA15" i="4"/>
  <c r="FB15" i="4"/>
  <c r="FC15" i="4"/>
  <c r="FD15" i="4"/>
  <c r="FE15" i="4"/>
  <c r="FL15" i="4"/>
  <c r="FM15" i="4"/>
  <c r="FN15" i="4"/>
  <c r="FO15" i="4"/>
  <c r="EY16" i="4"/>
  <c r="EZ16" i="4"/>
  <c r="FA16" i="4"/>
  <c r="FB16" i="4"/>
  <c r="FC16" i="4"/>
  <c r="FD16" i="4"/>
  <c r="FE16" i="4"/>
  <c r="FL16" i="4"/>
  <c r="FM16" i="4"/>
  <c r="FN16" i="4"/>
  <c r="FO16" i="4"/>
  <c r="EY17" i="4"/>
  <c r="EZ17" i="4"/>
  <c r="FA17" i="4"/>
  <c r="FB17" i="4"/>
  <c r="FC17" i="4"/>
  <c r="FD17" i="4"/>
  <c r="FE17" i="4"/>
  <c r="FL17" i="4"/>
  <c r="FM17" i="4"/>
  <c r="FN17" i="4"/>
  <c r="FO17" i="4"/>
  <c r="EY18" i="4"/>
  <c r="EZ18" i="4"/>
  <c r="FA18" i="4"/>
  <c r="FB18" i="4"/>
  <c r="FC18" i="4"/>
  <c r="FD18" i="4"/>
  <c r="FE18" i="4"/>
  <c r="FL18" i="4"/>
  <c r="FM18" i="4"/>
  <c r="FN18" i="4"/>
  <c r="FO18" i="4"/>
  <c r="EY19" i="4"/>
  <c r="EZ19" i="4"/>
  <c r="FA19" i="4"/>
  <c r="FB19" i="4"/>
  <c r="FC19" i="4"/>
  <c r="FD19" i="4"/>
  <c r="FE19" i="4"/>
  <c r="FL19" i="4"/>
  <c r="FM19" i="4"/>
  <c r="FN19" i="4"/>
  <c r="FO19" i="4"/>
  <c r="EY20" i="4"/>
  <c r="EZ20" i="4"/>
  <c r="FA20" i="4"/>
  <c r="FB20" i="4"/>
  <c r="FC20" i="4"/>
  <c r="FD20" i="4"/>
  <c r="FE20" i="4"/>
  <c r="FL20" i="4"/>
  <c r="FM20" i="4"/>
  <c r="FN20" i="4"/>
  <c r="FO20" i="4"/>
  <c r="EY21" i="4"/>
  <c r="EZ21" i="4"/>
  <c r="FA21" i="4"/>
  <c r="FB21" i="4"/>
  <c r="FC21" i="4"/>
  <c r="FD21" i="4"/>
  <c r="FE21" i="4"/>
  <c r="FL21" i="4"/>
  <c r="FM21" i="4"/>
  <c r="FN21" i="4"/>
  <c r="FO21" i="4"/>
  <c r="EY22" i="4"/>
  <c r="EZ22" i="4"/>
  <c r="FA22" i="4"/>
  <c r="FB22" i="4"/>
  <c r="FC22" i="4"/>
  <c r="FD22" i="4"/>
  <c r="FE22" i="4"/>
  <c r="FL22" i="4"/>
  <c r="FM22" i="4"/>
  <c r="FN22" i="4"/>
  <c r="FO22" i="4"/>
  <c r="EY23" i="4"/>
  <c r="EZ23" i="4"/>
  <c r="FA23" i="4"/>
  <c r="FB23" i="4"/>
  <c r="FC23" i="4"/>
  <c r="FD23" i="4"/>
  <c r="FE23" i="4"/>
  <c r="FL23" i="4"/>
  <c r="FM23" i="4"/>
  <c r="FN23" i="4"/>
  <c r="FO23" i="4"/>
  <c r="EY24" i="4"/>
  <c r="EZ24" i="4"/>
  <c r="FA24" i="4"/>
  <c r="FB24" i="4"/>
  <c r="FC24" i="4"/>
  <c r="FD24" i="4"/>
  <c r="FE24" i="4"/>
  <c r="FL24" i="4"/>
  <c r="FM24" i="4"/>
  <c r="FN24" i="4"/>
  <c r="FO24" i="4"/>
  <c r="EY25" i="4"/>
  <c r="EZ25" i="4"/>
  <c r="FA25" i="4"/>
  <c r="FB25" i="4"/>
  <c r="FC25" i="4"/>
  <c r="FD25" i="4"/>
  <c r="FE25" i="4"/>
  <c r="FL25" i="4"/>
  <c r="FM25" i="4"/>
  <c r="FN25" i="4"/>
  <c r="FO25" i="4"/>
  <c r="EY26" i="4"/>
  <c r="EZ26" i="4"/>
  <c r="FA26" i="4"/>
  <c r="FB26" i="4"/>
  <c r="FC26" i="4"/>
  <c r="FD26" i="4"/>
  <c r="FE26" i="4"/>
  <c r="FL26" i="4"/>
  <c r="FM26" i="4"/>
  <c r="FN26" i="4"/>
  <c r="FO26" i="4"/>
  <c r="EY27" i="4"/>
  <c r="EZ27" i="4"/>
  <c r="FA27" i="4"/>
  <c r="FB27" i="4"/>
  <c r="FC27" i="4"/>
  <c r="FD27" i="4"/>
  <c r="FE27" i="4"/>
  <c r="FL27" i="4"/>
  <c r="FM27" i="4"/>
  <c r="FN27" i="4"/>
  <c r="FO27" i="4"/>
  <c r="EY28" i="4"/>
  <c r="EZ28" i="4"/>
  <c r="FA28" i="4"/>
  <c r="FB28" i="4"/>
  <c r="FC28" i="4"/>
  <c r="FD28" i="4"/>
  <c r="FE28" i="4"/>
  <c r="FL28" i="4"/>
  <c r="FM28" i="4"/>
  <c r="FN28" i="4"/>
  <c r="FO28" i="4"/>
  <c r="EY29" i="4"/>
  <c r="EZ29" i="4"/>
  <c r="FA29" i="4"/>
  <c r="FB29" i="4"/>
  <c r="FC29" i="4"/>
  <c r="FD29" i="4"/>
  <c r="FE29" i="4"/>
  <c r="FL29" i="4"/>
  <c r="FM29" i="4"/>
  <c r="FN29" i="4"/>
  <c r="FO29" i="4"/>
  <c r="EY30" i="4"/>
  <c r="EZ30" i="4"/>
  <c r="FA30" i="4"/>
  <c r="FB30" i="4"/>
  <c r="FC30" i="4"/>
  <c r="FD30" i="4"/>
  <c r="FE30" i="4"/>
  <c r="FL30" i="4"/>
  <c r="FM30" i="4"/>
  <c r="FN30" i="4"/>
  <c r="FO30" i="4"/>
  <c r="EY31" i="4"/>
  <c r="EZ31" i="4"/>
  <c r="FA31" i="4"/>
  <c r="FB31" i="4"/>
  <c r="FC31" i="4"/>
  <c r="FD31" i="4"/>
  <c r="FE31" i="4"/>
  <c r="FL31" i="4"/>
  <c r="FM31" i="4"/>
  <c r="FN31" i="4"/>
  <c r="FO31" i="4"/>
  <c r="EY32" i="4"/>
  <c r="EZ32" i="4"/>
  <c r="FA32" i="4"/>
  <c r="FB32" i="4"/>
  <c r="FC32" i="4"/>
  <c r="FD32" i="4"/>
  <c r="FE32" i="4"/>
  <c r="FL32" i="4"/>
  <c r="FM32" i="4"/>
  <c r="FN32" i="4"/>
  <c r="FO32" i="4"/>
  <c r="EY33" i="4"/>
  <c r="EZ33" i="4"/>
  <c r="FA33" i="4"/>
  <c r="FB33" i="4"/>
  <c r="FC33" i="4"/>
  <c r="FD33" i="4"/>
  <c r="FE33" i="4"/>
  <c r="FL33" i="4"/>
  <c r="FM33" i="4"/>
  <c r="FN33" i="4"/>
  <c r="FO33" i="4"/>
  <c r="EY34" i="4"/>
  <c r="EZ34" i="4"/>
  <c r="FA34" i="4"/>
  <c r="FB34" i="4"/>
  <c r="FC34" i="4"/>
  <c r="FD34" i="4"/>
  <c r="FE34" i="4"/>
  <c r="FL34" i="4"/>
  <c r="FM34" i="4"/>
  <c r="FN34" i="4"/>
  <c r="FO34" i="4"/>
  <c r="EY35" i="4"/>
  <c r="EZ35" i="4"/>
  <c r="FA35" i="4"/>
  <c r="FB35" i="4"/>
  <c r="FC35" i="4"/>
  <c r="FD35" i="4"/>
  <c r="FE35" i="4"/>
  <c r="FL35" i="4"/>
  <c r="FM35" i="4"/>
  <c r="FN35" i="4"/>
  <c r="FO35" i="4"/>
  <c r="EY36" i="4"/>
  <c r="EZ36" i="4"/>
  <c r="FA36" i="4"/>
  <c r="FB36" i="4"/>
  <c r="FC36" i="4"/>
  <c r="FD36" i="4"/>
  <c r="FE36" i="4"/>
  <c r="FL36" i="4"/>
  <c r="FM36" i="4"/>
  <c r="FN36" i="4"/>
  <c r="FO36" i="4"/>
  <c r="EY37" i="4"/>
  <c r="EZ37" i="4"/>
  <c r="FA37" i="4"/>
  <c r="FB37" i="4"/>
  <c r="FC37" i="4"/>
  <c r="FD37" i="4"/>
  <c r="FE37" i="4"/>
  <c r="FL37" i="4"/>
  <c r="FM37" i="4"/>
  <c r="FN37" i="4"/>
  <c r="FO37" i="4"/>
  <c r="EY38" i="4"/>
  <c r="EZ38" i="4"/>
  <c r="FA38" i="4"/>
  <c r="FB38" i="4"/>
  <c r="FC38" i="4"/>
  <c r="FD38" i="4"/>
  <c r="FE38" i="4"/>
  <c r="FL38" i="4"/>
  <c r="FM38" i="4"/>
  <c r="FN38" i="4"/>
  <c r="FO38" i="4"/>
  <c r="EY39" i="4"/>
  <c r="EZ39" i="4"/>
  <c r="FA39" i="4"/>
  <c r="FB39" i="4"/>
  <c r="FC39" i="4"/>
  <c r="FD39" i="4"/>
  <c r="FE39" i="4"/>
  <c r="FL39" i="4"/>
  <c r="FM39" i="4"/>
  <c r="FN39" i="4"/>
  <c r="FO39" i="4"/>
  <c r="EY40" i="4"/>
  <c r="EZ40" i="4"/>
  <c r="FA40" i="4"/>
  <c r="FB40" i="4"/>
  <c r="FC40" i="4"/>
  <c r="FD40" i="4"/>
  <c r="FE40" i="4"/>
  <c r="FL40" i="4"/>
  <c r="FM40" i="4"/>
  <c r="FN40" i="4"/>
  <c r="FO40" i="4"/>
  <c r="EY41" i="4"/>
  <c r="EZ41" i="4"/>
  <c r="FA41" i="4"/>
  <c r="FB41" i="4"/>
  <c r="FC41" i="4"/>
  <c r="FD41" i="4"/>
  <c r="FE41" i="4"/>
  <c r="FL41" i="4"/>
  <c r="FM41" i="4"/>
  <c r="FN41" i="4"/>
  <c r="FO41" i="4"/>
  <c r="EY42" i="4"/>
  <c r="EZ42" i="4"/>
  <c r="FA42" i="4"/>
  <c r="FB42" i="4"/>
  <c r="FC42" i="4"/>
  <c r="FD42" i="4"/>
  <c r="FE42" i="4"/>
  <c r="FL42" i="4"/>
  <c r="FM42" i="4"/>
  <c r="FN42" i="4"/>
  <c r="FO42" i="4"/>
  <c r="EY43" i="4"/>
  <c r="EZ43" i="4"/>
  <c r="FA43" i="4"/>
  <c r="FB43" i="4"/>
  <c r="FC43" i="4"/>
  <c r="FD43" i="4"/>
  <c r="FE43" i="4"/>
  <c r="FL43" i="4"/>
  <c r="FM43" i="4"/>
  <c r="FN43" i="4"/>
  <c r="FO43" i="4"/>
  <c r="EZ3" i="4"/>
  <c r="FA3" i="4"/>
  <c r="FB3" i="4"/>
  <c r="FC3" i="4"/>
  <c r="FD3" i="4"/>
  <c r="FE3" i="4"/>
  <c r="FL3" i="4"/>
  <c r="FM3" i="4"/>
  <c r="FN3" i="4"/>
  <c r="FO3" i="4"/>
  <c r="EY3" i="4"/>
  <c r="EF4" i="4"/>
  <c r="EG4" i="4"/>
  <c r="EH4" i="4"/>
  <c r="EI4" i="4"/>
  <c r="EJ4" i="4"/>
  <c r="EK4" i="4"/>
  <c r="EL4" i="4"/>
  <c r="ES4" i="4"/>
  <c r="ET4" i="4"/>
  <c r="EU4" i="4"/>
  <c r="EV4" i="4"/>
  <c r="EF5" i="4"/>
  <c r="EG5" i="4"/>
  <c r="EH5" i="4"/>
  <c r="EI5" i="4"/>
  <c r="EJ5" i="4"/>
  <c r="EK5" i="4"/>
  <c r="EL5" i="4"/>
  <c r="ES5" i="4"/>
  <c r="ET5" i="4"/>
  <c r="EU5" i="4"/>
  <c r="EV5" i="4"/>
  <c r="EF6" i="4"/>
  <c r="EG6" i="4"/>
  <c r="EH6" i="4"/>
  <c r="EI6" i="4"/>
  <c r="EJ6" i="4"/>
  <c r="EK6" i="4"/>
  <c r="EL6" i="4"/>
  <c r="ES6" i="4"/>
  <c r="ET6" i="4"/>
  <c r="EU6" i="4"/>
  <c r="EV6" i="4"/>
  <c r="EF7" i="4"/>
  <c r="EG7" i="4"/>
  <c r="EH7" i="4"/>
  <c r="EI7" i="4"/>
  <c r="EJ7" i="4"/>
  <c r="EK7" i="4"/>
  <c r="EL7" i="4"/>
  <c r="ES7" i="4"/>
  <c r="ET7" i="4"/>
  <c r="EU7" i="4"/>
  <c r="EV7" i="4"/>
  <c r="EF8" i="4"/>
  <c r="EG8" i="4"/>
  <c r="EH8" i="4"/>
  <c r="EI8" i="4"/>
  <c r="EJ8" i="4"/>
  <c r="EK8" i="4"/>
  <c r="EL8" i="4"/>
  <c r="ES8" i="4"/>
  <c r="ET8" i="4"/>
  <c r="EU8" i="4"/>
  <c r="EV8" i="4"/>
  <c r="EF9" i="4"/>
  <c r="EG9" i="4"/>
  <c r="EH9" i="4"/>
  <c r="EI9" i="4"/>
  <c r="EJ9" i="4"/>
  <c r="EK9" i="4"/>
  <c r="EL9" i="4"/>
  <c r="ES9" i="4"/>
  <c r="ET9" i="4"/>
  <c r="EU9" i="4"/>
  <c r="EV9" i="4"/>
  <c r="EF10" i="4"/>
  <c r="EG10" i="4"/>
  <c r="EH10" i="4"/>
  <c r="EI10" i="4"/>
  <c r="EJ10" i="4"/>
  <c r="EK10" i="4"/>
  <c r="EL10" i="4"/>
  <c r="ES10" i="4"/>
  <c r="ET10" i="4"/>
  <c r="EU10" i="4"/>
  <c r="EV10" i="4"/>
  <c r="EF11" i="4"/>
  <c r="EG11" i="4"/>
  <c r="EH11" i="4"/>
  <c r="EI11" i="4"/>
  <c r="EJ11" i="4"/>
  <c r="EK11" i="4"/>
  <c r="EL11" i="4"/>
  <c r="ES11" i="4"/>
  <c r="ET11" i="4"/>
  <c r="EU11" i="4"/>
  <c r="EV11" i="4"/>
  <c r="EF12" i="4"/>
  <c r="EG12" i="4"/>
  <c r="EH12" i="4"/>
  <c r="EI12" i="4"/>
  <c r="EJ12" i="4"/>
  <c r="EK12" i="4"/>
  <c r="EL12" i="4"/>
  <c r="ES12" i="4"/>
  <c r="ET12" i="4"/>
  <c r="EU12" i="4"/>
  <c r="EV12" i="4"/>
  <c r="EF13" i="4"/>
  <c r="EG13" i="4"/>
  <c r="EH13" i="4"/>
  <c r="EI13" i="4"/>
  <c r="EJ13" i="4"/>
  <c r="EK13" i="4"/>
  <c r="EL13" i="4"/>
  <c r="ES13" i="4"/>
  <c r="ET13" i="4"/>
  <c r="EU13" i="4"/>
  <c r="EV13" i="4"/>
  <c r="EF14" i="4"/>
  <c r="EG14" i="4"/>
  <c r="EH14" i="4"/>
  <c r="EI14" i="4"/>
  <c r="EJ14" i="4"/>
  <c r="EK14" i="4"/>
  <c r="EL14" i="4"/>
  <c r="ES14" i="4"/>
  <c r="ET14" i="4"/>
  <c r="EU14" i="4"/>
  <c r="EV14" i="4"/>
  <c r="EF15" i="4"/>
  <c r="EG15" i="4"/>
  <c r="EH15" i="4"/>
  <c r="EI15" i="4"/>
  <c r="EJ15" i="4"/>
  <c r="EK15" i="4"/>
  <c r="EL15" i="4"/>
  <c r="ES15" i="4"/>
  <c r="ET15" i="4"/>
  <c r="EU15" i="4"/>
  <c r="EV15" i="4"/>
  <c r="EF16" i="4"/>
  <c r="EG16" i="4"/>
  <c r="EH16" i="4"/>
  <c r="EI16" i="4"/>
  <c r="EJ16" i="4"/>
  <c r="EK16" i="4"/>
  <c r="EL16" i="4"/>
  <c r="ES16" i="4"/>
  <c r="ET16" i="4"/>
  <c r="EU16" i="4"/>
  <c r="EV16" i="4"/>
  <c r="EF17" i="4"/>
  <c r="EG17" i="4"/>
  <c r="EH17" i="4"/>
  <c r="EI17" i="4"/>
  <c r="EJ17" i="4"/>
  <c r="EK17" i="4"/>
  <c r="EL17" i="4"/>
  <c r="ES17" i="4"/>
  <c r="ET17" i="4"/>
  <c r="EU17" i="4"/>
  <c r="EV17" i="4"/>
  <c r="EF18" i="4"/>
  <c r="EG18" i="4"/>
  <c r="EH18" i="4"/>
  <c r="EI18" i="4"/>
  <c r="EJ18" i="4"/>
  <c r="EK18" i="4"/>
  <c r="EL18" i="4"/>
  <c r="ES18" i="4"/>
  <c r="ET18" i="4"/>
  <c r="EU18" i="4"/>
  <c r="EV18" i="4"/>
  <c r="EF19" i="4"/>
  <c r="EG19" i="4"/>
  <c r="EH19" i="4"/>
  <c r="EI19" i="4"/>
  <c r="EJ19" i="4"/>
  <c r="EK19" i="4"/>
  <c r="EL19" i="4"/>
  <c r="ES19" i="4"/>
  <c r="ET19" i="4"/>
  <c r="EU19" i="4"/>
  <c r="EV19" i="4"/>
  <c r="EF20" i="4"/>
  <c r="EG20" i="4"/>
  <c r="EH20" i="4"/>
  <c r="EI20" i="4"/>
  <c r="EJ20" i="4"/>
  <c r="EK20" i="4"/>
  <c r="EL20" i="4"/>
  <c r="ES20" i="4"/>
  <c r="ET20" i="4"/>
  <c r="EU20" i="4"/>
  <c r="EV20" i="4"/>
  <c r="EF21" i="4"/>
  <c r="EG21" i="4"/>
  <c r="EH21" i="4"/>
  <c r="EI21" i="4"/>
  <c r="EJ21" i="4"/>
  <c r="EK21" i="4"/>
  <c r="EL21" i="4"/>
  <c r="ES21" i="4"/>
  <c r="ET21" i="4"/>
  <c r="EU21" i="4"/>
  <c r="EV21" i="4"/>
  <c r="EF22" i="4"/>
  <c r="EG22" i="4"/>
  <c r="EH22" i="4"/>
  <c r="EI22" i="4"/>
  <c r="EJ22" i="4"/>
  <c r="EK22" i="4"/>
  <c r="EL22" i="4"/>
  <c r="ES22" i="4"/>
  <c r="ET22" i="4"/>
  <c r="EU22" i="4"/>
  <c r="EV22" i="4"/>
  <c r="EF23" i="4"/>
  <c r="EG23" i="4"/>
  <c r="EH23" i="4"/>
  <c r="EI23" i="4"/>
  <c r="EJ23" i="4"/>
  <c r="EK23" i="4"/>
  <c r="EL23" i="4"/>
  <c r="ES23" i="4"/>
  <c r="ET23" i="4"/>
  <c r="EU23" i="4"/>
  <c r="EV23" i="4"/>
  <c r="EF24" i="4"/>
  <c r="EG24" i="4"/>
  <c r="EH24" i="4"/>
  <c r="EI24" i="4"/>
  <c r="EJ24" i="4"/>
  <c r="EK24" i="4"/>
  <c r="EL24" i="4"/>
  <c r="ES24" i="4"/>
  <c r="ET24" i="4"/>
  <c r="EU24" i="4"/>
  <c r="EV24" i="4"/>
  <c r="EF25" i="4"/>
  <c r="EG25" i="4"/>
  <c r="EH25" i="4"/>
  <c r="EI25" i="4"/>
  <c r="EJ25" i="4"/>
  <c r="EK25" i="4"/>
  <c r="EL25" i="4"/>
  <c r="ES25" i="4"/>
  <c r="ET25" i="4"/>
  <c r="EU25" i="4"/>
  <c r="EV25" i="4"/>
  <c r="EF26" i="4"/>
  <c r="EG26" i="4"/>
  <c r="EH26" i="4"/>
  <c r="EI26" i="4"/>
  <c r="EJ26" i="4"/>
  <c r="EK26" i="4"/>
  <c r="EL26" i="4"/>
  <c r="ES26" i="4"/>
  <c r="ET26" i="4"/>
  <c r="EU26" i="4"/>
  <c r="EV26" i="4"/>
  <c r="EF27" i="4"/>
  <c r="EG27" i="4"/>
  <c r="EH27" i="4"/>
  <c r="EI27" i="4"/>
  <c r="EJ27" i="4"/>
  <c r="EK27" i="4"/>
  <c r="EL27" i="4"/>
  <c r="ES27" i="4"/>
  <c r="ET27" i="4"/>
  <c r="EU27" i="4"/>
  <c r="EV27" i="4"/>
  <c r="EF28" i="4"/>
  <c r="EG28" i="4"/>
  <c r="EH28" i="4"/>
  <c r="EI28" i="4"/>
  <c r="EJ28" i="4"/>
  <c r="EK28" i="4"/>
  <c r="EL28" i="4"/>
  <c r="ES28" i="4"/>
  <c r="ET28" i="4"/>
  <c r="EU28" i="4"/>
  <c r="EV28" i="4"/>
  <c r="EF29" i="4"/>
  <c r="EG29" i="4"/>
  <c r="EH29" i="4"/>
  <c r="EI29" i="4"/>
  <c r="EJ29" i="4"/>
  <c r="EK29" i="4"/>
  <c r="EL29" i="4"/>
  <c r="ES29" i="4"/>
  <c r="ET29" i="4"/>
  <c r="EU29" i="4"/>
  <c r="EV29" i="4"/>
  <c r="EF30" i="4"/>
  <c r="EG30" i="4"/>
  <c r="EH30" i="4"/>
  <c r="EI30" i="4"/>
  <c r="EJ30" i="4"/>
  <c r="EK30" i="4"/>
  <c r="EL30" i="4"/>
  <c r="ES30" i="4"/>
  <c r="ET30" i="4"/>
  <c r="EU30" i="4"/>
  <c r="EV30" i="4"/>
  <c r="EF31" i="4"/>
  <c r="EG31" i="4"/>
  <c r="EH31" i="4"/>
  <c r="EI31" i="4"/>
  <c r="EJ31" i="4"/>
  <c r="EK31" i="4"/>
  <c r="EL31" i="4"/>
  <c r="ES31" i="4"/>
  <c r="ET31" i="4"/>
  <c r="EU31" i="4"/>
  <c r="EV31" i="4"/>
  <c r="EF32" i="4"/>
  <c r="EG32" i="4"/>
  <c r="EH32" i="4"/>
  <c r="EI32" i="4"/>
  <c r="EJ32" i="4"/>
  <c r="EK32" i="4"/>
  <c r="EL32" i="4"/>
  <c r="ES32" i="4"/>
  <c r="ET32" i="4"/>
  <c r="EU32" i="4"/>
  <c r="EV32" i="4"/>
  <c r="EF33" i="4"/>
  <c r="EG33" i="4"/>
  <c r="EH33" i="4"/>
  <c r="EI33" i="4"/>
  <c r="EJ33" i="4"/>
  <c r="EK33" i="4"/>
  <c r="EL33" i="4"/>
  <c r="ES33" i="4"/>
  <c r="ET33" i="4"/>
  <c r="EU33" i="4"/>
  <c r="EV33" i="4"/>
  <c r="EF34" i="4"/>
  <c r="EG34" i="4"/>
  <c r="EH34" i="4"/>
  <c r="EI34" i="4"/>
  <c r="EJ34" i="4"/>
  <c r="EK34" i="4"/>
  <c r="EL34" i="4"/>
  <c r="ES34" i="4"/>
  <c r="ET34" i="4"/>
  <c r="EU34" i="4"/>
  <c r="EV34" i="4"/>
  <c r="EF35" i="4"/>
  <c r="EG35" i="4"/>
  <c r="EH35" i="4"/>
  <c r="EI35" i="4"/>
  <c r="EJ35" i="4"/>
  <c r="EK35" i="4"/>
  <c r="EL35" i="4"/>
  <c r="ES35" i="4"/>
  <c r="ET35" i="4"/>
  <c r="EU35" i="4"/>
  <c r="EV35" i="4"/>
  <c r="EF36" i="4"/>
  <c r="EG36" i="4"/>
  <c r="EH36" i="4"/>
  <c r="EI36" i="4"/>
  <c r="EJ36" i="4"/>
  <c r="EK36" i="4"/>
  <c r="EL36" i="4"/>
  <c r="ES36" i="4"/>
  <c r="ET36" i="4"/>
  <c r="EU36" i="4"/>
  <c r="EV36" i="4"/>
  <c r="EF37" i="4"/>
  <c r="EG37" i="4"/>
  <c r="EH37" i="4"/>
  <c r="EI37" i="4"/>
  <c r="EJ37" i="4"/>
  <c r="EK37" i="4"/>
  <c r="EL37" i="4"/>
  <c r="ES37" i="4"/>
  <c r="ET37" i="4"/>
  <c r="EU37" i="4"/>
  <c r="EV37" i="4"/>
  <c r="EF38" i="4"/>
  <c r="EG38" i="4"/>
  <c r="EH38" i="4"/>
  <c r="EI38" i="4"/>
  <c r="EJ38" i="4"/>
  <c r="EK38" i="4"/>
  <c r="EL38" i="4"/>
  <c r="ES38" i="4"/>
  <c r="ET38" i="4"/>
  <c r="EU38" i="4"/>
  <c r="EV38" i="4"/>
  <c r="EF39" i="4"/>
  <c r="EG39" i="4"/>
  <c r="EH39" i="4"/>
  <c r="EI39" i="4"/>
  <c r="EJ39" i="4"/>
  <c r="EK39" i="4"/>
  <c r="EL39" i="4"/>
  <c r="ES39" i="4"/>
  <c r="ET39" i="4"/>
  <c r="EU39" i="4"/>
  <c r="EV39" i="4"/>
  <c r="EF40" i="4"/>
  <c r="EG40" i="4"/>
  <c r="EH40" i="4"/>
  <c r="EI40" i="4"/>
  <c r="EJ40" i="4"/>
  <c r="EK40" i="4"/>
  <c r="EL40" i="4"/>
  <c r="ES40" i="4"/>
  <c r="ET40" i="4"/>
  <c r="EU40" i="4"/>
  <c r="EV40" i="4"/>
  <c r="EF41" i="4"/>
  <c r="EG41" i="4"/>
  <c r="EH41" i="4"/>
  <c r="EI41" i="4"/>
  <c r="EJ41" i="4"/>
  <c r="EK41" i="4"/>
  <c r="EL41" i="4"/>
  <c r="ES41" i="4"/>
  <c r="ET41" i="4"/>
  <c r="EU41" i="4"/>
  <c r="EV41" i="4"/>
  <c r="EF42" i="4"/>
  <c r="EG42" i="4"/>
  <c r="EH42" i="4"/>
  <c r="EI42" i="4"/>
  <c r="EJ42" i="4"/>
  <c r="EK42" i="4"/>
  <c r="EL42" i="4"/>
  <c r="ES42" i="4"/>
  <c r="ET42" i="4"/>
  <c r="EU42" i="4"/>
  <c r="EV42" i="4"/>
  <c r="EF43" i="4"/>
  <c r="EG43" i="4"/>
  <c r="EH43" i="4"/>
  <c r="EI43" i="4"/>
  <c r="EJ43" i="4"/>
  <c r="EK43" i="4"/>
  <c r="EL43" i="4"/>
  <c r="ES43" i="4"/>
  <c r="ET43" i="4"/>
  <c r="EU43" i="4"/>
  <c r="EV43" i="4"/>
  <c r="EG3" i="4"/>
  <c r="EH3" i="4"/>
  <c r="EI3" i="4"/>
  <c r="EJ3" i="4"/>
  <c r="EK3" i="4"/>
  <c r="EL3" i="4"/>
  <c r="ES3" i="4"/>
  <c r="ET3" i="4"/>
  <c r="EU3" i="4"/>
  <c r="EV3" i="4"/>
  <c r="EF3" i="4"/>
  <c r="DM4" i="4"/>
  <c r="DN4" i="4"/>
  <c r="DO4" i="4"/>
  <c r="DP4" i="4"/>
  <c r="DQ4" i="4"/>
  <c r="DR4" i="4"/>
  <c r="DS4" i="4"/>
  <c r="DZ4" i="4"/>
  <c r="EA4" i="4"/>
  <c r="EB4" i="4"/>
  <c r="EC4" i="4"/>
  <c r="DM5" i="4"/>
  <c r="DN5" i="4"/>
  <c r="DO5" i="4"/>
  <c r="DP5" i="4"/>
  <c r="DQ5" i="4"/>
  <c r="DR5" i="4"/>
  <c r="DS5" i="4"/>
  <c r="DZ5" i="4"/>
  <c r="EA5" i="4"/>
  <c r="EB5" i="4"/>
  <c r="EC5" i="4"/>
  <c r="DM6" i="4"/>
  <c r="DN6" i="4"/>
  <c r="DO6" i="4"/>
  <c r="DP6" i="4"/>
  <c r="DQ6" i="4"/>
  <c r="DR6" i="4"/>
  <c r="DS6" i="4"/>
  <c r="DZ6" i="4"/>
  <c r="EA6" i="4"/>
  <c r="EB6" i="4"/>
  <c r="EC6" i="4"/>
  <c r="DM7" i="4"/>
  <c r="DN7" i="4"/>
  <c r="DO7" i="4"/>
  <c r="DP7" i="4"/>
  <c r="DQ7" i="4"/>
  <c r="DR7" i="4"/>
  <c r="DS7" i="4"/>
  <c r="DZ7" i="4"/>
  <c r="EA7" i="4"/>
  <c r="EB7" i="4"/>
  <c r="EC7" i="4"/>
  <c r="DM8" i="4"/>
  <c r="DN8" i="4"/>
  <c r="DO8" i="4"/>
  <c r="DP8" i="4"/>
  <c r="DQ8" i="4"/>
  <c r="DR8" i="4"/>
  <c r="DS8" i="4"/>
  <c r="DZ8" i="4"/>
  <c r="EA8" i="4"/>
  <c r="EB8" i="4"/>
  <c r="EC8" i="4"/>
  <c r="DM9" i="4"/>
  <c r="DN9" i="4"/>
  <c r="DO9" i="4"/>
  <c r="DP9" i="4"/>
  <c r="DQ9" i="4"/>
  <c r="DR9" i="4"/>
  <c r="DS9" i="4"/>
  <c r="DZ9" i="4"/>
  <c r="EA9" i="4"/>
  <c r="EB9" i="4"/>
  <c r="EC9" i="4"/>
  <c r="DM10" i="4"/>
  <c r="DN10" i="4"/>
  <c r="DO10" i="4"/>
  <c r="DP10" i="4"/>
  <c r="DQ10" i="4"/>
  <c r="DR10" i="4"/>
  <c r="DS10" i="4"/>
  <c r="DZ10" i="4"/>
  <c r="EA10" i="4"/>
  <c r="EB10" i="4"/>
  <c r="EC10" i="4"/>
  <c r="DM11" i="4"/>
  <c r="DN11" i="4"/>
  <c r="DO11" i="4"/>
  <c r="DP11" i="4"/>
  <c r="DQ11" i="4"/>
  <c r="DR11" i="4"/>
  <c r="DS11" i="4"/>
  <c r="DZ11" i="4"/>
  <c r="EA11" i="4"/>
  <c r="EB11" i="4"/>
  <c r="EC11" i="4"/>
  <c r="DM12" i="4"/>
  <c r="DN12" i="4"/>
  <c r="DO12" i="4"/>
  <c r="DP12" i="4"/>
  <c r="DQ12" i="4"/>
  <c r="DR12" i="4"/>
  <c r="DS12" i="4"/>
  <c r="DZ12" i="4"/>
  <c r="EA12" i="4"/>
  <c r="EB12" i="4"/>
  <c r="EC12" i="4"/>
  <c r="DM13" i="4"/>
  <c r="DN13" i="4"/>
  <c r="DO13" i="4"/>
  <c r="DP13" i="4"/>
  <c r="DQ13" i="4"/>
  <c r="DR13" i="4"/>
  <c r="DS13" i="4"/>
  <c r="DZ13" i="4"/>
  <c r="EA13" i="4"/>
  <c r="EB13" i="4"/>
  <c r="EC13" i="4"/>
  <c r="DM14" i="4"/>
  <c r="DN14" i="4"/>
  <c r="DO14" i="4"/>
  <c r="DP14" i="4"/>
  <c r="DQ14" i="4"/>
  <c r="DR14" i="4"/>
  <c r="DS14" i="4"/>
  <c r="DZ14" i="4"/>
  <c r="EA14" i="4"/>
  <c r="EB14" i="4"/>
  <c r="EC14" i="4"/>
  <c r="DM15" i="4"/>
  <c r="DN15" i="4"/>
  <c r="DO15" i="4"/>
  <c r="DP15" i="4"/>
  <c r="DQ15" i="4"/>
  <c r="DR15" i="4"/>
  <c r="DS15" i="4"/>
  <c r="DZ15" i="4"/>
  <c r="EA15" i="4"/>
  <c r="EB15" i="4"/>
  <c r="EC15" i="4"/>
  <c r="DM16" i="4"/>
  <c r="DN16" i="4"/>
  <c r="DO16" i="4"/>
  <c r="DP16" i="4"/>
  <c r="DQ16" i="4"/>
  <c r="DR16" i="4"/>
  <c r="DS16" i="4"/>
  <c r="DZ16" i="4"/>
  <c r="EA16" i="4"/>
  <c r="EB16" i="4"/>
  <c r="EC16" i="4"/>
  <c r="DM17" i="4"/>
  <c r="DN17" i="4"/>
  <c r="DO17" i="4"/>
  <c r="DP17" i="4"/>
  <c r="DQ17" i="4"/>
  <c r="DR17" i="4"/>
  <c r="DS17" i="4"/>
  <c r="DZ17" i="4"/>
  <c r="EA17" i="4"/>
  <c r="EB17" i="4"/>
  <c r="EC17" i="4"/>
  <c r="DM18" i="4"/>
  <c r="DN18" i="4"/>
  <c r="DO18" i="4"/>
  <c r="DP18" i="4"/>
  <c r="DQ18" i="4"/>
  <c r="DR18" i="4"/>
  <c r="DS18" i="4"/>
  <c r="DZ18" i="4"/>
  <c r="EA18" i="4"/>
  <c r="EB18" i="4"/>
  <c r="EC18" i="4"/>
  <c r="DM19" i="4"/>
  <c r="DN19" i="4"/>
  <c r="DO19" i="4"/>
  <c r="DP19" i="4"/>
  <c r="DQ19" i="4"/>
  <c r="DR19" i="4"/>
  <c r="DS19" i="4"/>
  <c r="DZ19" i="4"/>
  <c r="EA19" i="4"/>
  <c r="EB19" i="4"/>
  <c r="EC19" i="4"/>
  <c r="DM20" i="4"/>
  <c r="DN20" i="4"/>
  <c r="DO20" i="4"/>
  <c r="DP20" i="4"/>
  <c r="DQ20" i="4"/>
  <c r="DR20" i="4"/>
  <c r="DS20" i="4"/>
  <c r="DZ20" i="4"/>
  <c r="EA20" i="4"/>
  <c r="EB20" i="4"/>
  <c r="EC20" i="4"/>
  <c r="DM21" i="4"/>
  <c r="DN21" i="4"/>
  <c r="DO21" i="4"/>
  <c r="DP21" i="4"/>
  <c r="DQ21" i="4"/>
  <c r="DR21" i="4"/>
  <c r="DS21" i="4"/>
  <c r="DZ21" i="4"/>
  <c r="EA21" i="4"/>
  <c r="EB21" i="4"/>
  <c r="EC21" i="4"/>
  <c r="DM22" i="4"/>
  <c r="DN22" i="4"/>
  <c r="DO22" i="4"/>
  <c r="DP22" i="4"/>
  <c r="DQ22" i="4"/>
  <c r="DR22" i="4"/>
  <c r="DS22" i="4"/>
  <c r="DZ22" i="4"/>
  <c r="EA22" i="4"/>
  <c r="EB22" i="4"/>
  <c r="EC22" i="4"/>
  <c r="DM23" i="4"/>
  <c r="DN23" i="4"/>
  <c r="DO23" i="4"/>
  <c r="DP23" i="4"/>
  <c r="DQ23" i="4"/>
  <c r="DR23" i="4"/>
  <c r="DS23" i="4"/>
  <c r="DZ23" i="4"/>
  <c r="EA23" i="4"/>
  <c r="EB23" i="4"/>
  <c r="EC23" i="4"/>
  <c r="DM24" i="4"/>
  <c r="DN24" i="4"/>
  <c r="DO24" i="4"/>
  <c r="DP24" i="4"/>
  <c r="DQ24" i="4"/>
  <c r="DR24" i="4"/>
  <c r="DS24" i="4"/>
  <c r="DZ24" i="4"/>
  <c r="EA24" i="4"/>
  <c r="EB24" i="4"/>
  <c r="EC24" i="4"/>
  <c r="DM25" i="4"/>
  <c r="DN25" i="4"/>
  <c r="DO25" i="4"/>
  <c r="DP25" i="4"/>
  <c r="DQ25" i="4"/>
  <c r="DR25" i="4"/>
  <c r="DS25" i="4"/>
  <c r="DZ25" i="4"/>
  <c r="EA25" i="4"/>
  <c r="EB25" i="4"/>
  <c r="EC25" i="4"/>
  <c r="DM26" i="4"/>
  <c r="DN26" i="4"/>
  <c r="DO26" i="4"/>
  <c r="DP26" i="4"/>
  <c r="DQ26" i="4"/>
  <c r="DR26" i="4"/>
  <c r="DS26" i="4"/>
  <c r="DZ26" i="4"/>
  <c r="EA26" i="4"/>
  <c r="EB26" i="4"/>
  <c r="EC26" i="4"/>
  <c r="DM27" i="4"/>
  <c r="DN27" i="4"/>
  <c r="DO27" i="4"/>
  <c r="DP27" i="4"/>
  <c r="DQ27" i="4"/>
  <c r="DR27" i="4"/>
  <c r="DS27" i="4"/>
  <c r="DZ27" i="4"/>
  <c r="EA27" i="4"/>
  <c r="EB27" i="4"/>
  <c r="EC27" i="4"/>
  <c r="DM28" i="4"/>
  <c r="DN28" i="4"/>
  <c r="DO28" i="4"/>
  <c r="DP28" i="4"/>
  <c r="DQ28" i="4"/>
  <c r="DR28" i="4"/>
  <c r="DS28" i="4"/>
  <c r="DZ28" i="4"/>
  <c r="EA28" i="4"/>
  <c r="EB28" i="4"/>
  <c r="EC28" i="4"/>
  <c r="DM29" i="4"/>
  <c r="DN29" i="4"/>
  <c r="DO29" i="4"/>
  <c r="DP29" i="4"/>
  <c r="DQ29" i="4"/>
  <c r="DR29" i="4"/>
  <c r="DS29" i="4"/>
  <c r="DZ29" i="4"/>
  <c r="EA29" i="4"/>
  <c r="EB29" i="4"/>
  <c r="EC29" i="4"/>
  <c r="DM30" i="4"/>
  <c r="DN30" i="4"/>
  <c r="DO30" i="4"/>
  <c r="DP30" i="4"/>
  <c r="DQ30" i="4"/>
  <c r="DR30" i="4"/>
  <c r="DS30" i="4"/>
  <c r="DZ30" i="4"/>
  <c r="EA30" i="4"/>
  <c r="EB30" i="4"/>
  <c r="EC30" i="4"/>
  <c r="DM31" i="4"/>
  <c r="DN31" i="4"/>
  <c r="DO31" i="4"/>
  <c r="DP31" i="4"/>
  <c r="DQ31" i="4"/>
  <c r="DR31" i="4"/>
  <c r="DS31" i="4"/>
  <c r="DZ31" i="4"/>
  <c r="EA31" i="4"/>
  <c r="EB31" i="4"/>
  <c r="EC31" i="4"/>
  <c r="DM32" i="4"/>
  <c r="DN32" i="4"/>
  <c r="DO32" i="4"/>
  <c r="DP32" i="4"/>
  <c r="DQ32" i="4"/>
  <c r="DR32" i="4"/>
  <c r="DS32" i="4"/>
  <c r="DZ32" i="4"/>
  <c r="EA32" i="4"/>
  <c r="EB32" i="4"/>
  <c r="EC32" i="4"/>
  <c r="DM33" i="4"/>
  <c r="DN33" i="4"/>
  <c r="DO33" i="4"/>
  <c r="DP33" i="4"/>
  <c r="DQ33" i="4"/>
  <c r="DR33" i="4"/>
  <c r="DS33" i="4"/>
  <c r="DZ33" i="4"/>
  <c r="EA33" i="4"/>
  <c r="EB33" i="4"/>
  <c r="EC33" i="4"/>
  <c r="DM34" i="4"/>
  <c r="DN34" i="4"/>
  <c r="DO34" i="4"/>
  <c r="DP34" i="4"/>
  <c r="DQ34" i="4"/>
  <c r="DR34" i="4"/>
  <c r="DS34" i="4"/>
  <c r="DZ34" i="4"/>
  <c r="EA34" i="4"/>
  <c r="EB34" i="4"/>
  <c r="EC34" i="4"/>
  <c r="DM35" i="4"/>
  <c r="DN35" i="4"/>
  <c r="DO35" i="4"/>
  <c r="DP35" i="4"/>
  <c r="DQ35" i="4"/>
  <c r="DR35" i="4"/>
  <c r="DS35" i="4"/>
  <c r="DZ35" i="4"/>
  <c r="EA35" i="4"/>
  <c r="EB35" i="4"/>
  <c r="EC35" i="4"/>
  <c r="DM36" i="4"/>
  <c r="DN36" i="4"/>
  <c r="DO36" i="4"/>
  <c r="DP36" i="4"/>
  <c r="DQ36" i="4"/>
  <c r="DR36" i="4"/>
  <c r="DS36" i="4"/>
  <c r="DZ36" i="4"/>
  <c r="EA36" i="4"/>
  <c r="EB36" i="4"/>
  <c r="EC36" i="4"/>
  <c r="DM37" i="4"/>
  <c r="DN37" i="4"/>
  <c r="DO37" i="4"/>
  <c r="DP37" i="4"/>
  <c r="DQ37" i="4"/>
  <c r="DR37" i="4"/>
  <c r="DS37" i="4"/>
  <c r="DZ37" i="4"/>
  <c r="EA37" i="4"/>
  <c r="EB37" i="4"/>
  <c r="EC37" i="4"/>
  <c r="DM38" i="4"/>
  <c r="DN38" i="4"/>
  <c r="DO38" i="4"/>
  <c r="DP38" i="4"/>
  <c r="DQ38" i="4"/>
  <c r="DR38" i="4"/>
  <c r="DS38" i="4"/>
  <c r="DZ38" i="4"/>
  <c r="EA38" i="4"/>
  <c r="EB38" i="4"/>
  <c r="EC38" i="4"/>
  <c r="DM39" i="4"/>
  <c r="DN39" i="4"/>
  <c r="DO39" i="4"/>
  <c r="DP39" i="4"/>
  <c r="DQ39" i="4"/>
  <c r="DR39" i="4"/>
  <c r="DS39" i="4"/>
  <c r="DZ39" i="4"/>
  <c r="EA39" i="4"/>
  <c r="EB39" i="4"/>
  <c r="EC39" i="4"/>
  <c r="DM40" i="4"/>
  <c r="DN40" i="4"/>
  <c r="DO40" i="4"/>
  <c r="DP40" i="4"/>
  <c r="DQ40" i="4"/>
  <c r="DR40" i="4"/>
  <c r="DS40" i="4"/>
  <c r="DZ40" i="4"/>
  <c r="EA40" i="4"/>
  <c r="EB40" i="4"/>
  <c r="EC40" i="4"/>
  <c r="DM41" i="4"/>
  <c r="DN41" i="4"/>
  <c r="DO41" i="4"/>
  <c r="DP41" i="4"/>
  <c r="DQ41" i="4"/>
  <c r="DR41" i="4"/>
  <c r="DS41" i="4"/>
  <c r="DZ41" i="4"/>
  <c r="EA41" i="4"/>
  <c r="EB41" i="4"/>
  <c r="EC41" i="4"/>
  <c r="DM42" i="4"/>
  <c r="DN42" i="4"/>
  <c r="DO42" i="4"/>
  <c r="DP42" i="4"/>
  <c r="DQ42" i="4"/>
  <c r="DR42" i="4"/>
  <c r="DS42" i="4"/>
  <c r="DZ42" i="4"/>
  <c r="EA42" i="4"/>
  <c r="EB42" i="4"/>
  <c r="EC42" i="4"/>
  <c r="DM43" i="4"/>
  <c r="DN43" i="4"/>
  <c r="DO43" i="4"/>
  <c r="DP43" i="4"/>
  <c r="DQ43" i="4"/>
  <c r="DR43" i="4"/>
  <c r="DS43" i="4"/>
  <c r="DZ43" i="4"/>
  <c r="EA43" i="4"/>
  <c r="EB43" i="4"/>
  <c r="EC43" i="4"/>
  <c r="DN3" i="4"/>
  <c r="DO3" i="4"/>
  <c r="DP3" i="4"/>
  <c r="DQ3" i="4"/>
  <c r="DR3" i="4"/>
  <c r="DS3" i="4"/>
  <c r="DZ3" i="4"/>
  <c r="EA3" i="4"/>
  <c r="EB3" i="4"/>
  <c r="EC3" i="4"/>
  <c r="DM3" i="4"/>
  <c r="CT4" i="4"/>
  <c r="CU4" i="4"/>
  <c r="CV4" i="4"/>
  <c r="CW4" i="4"/>
  <c r="CX4" i="4"/>
  <c r="CY4" i="4"/>
  <c r="CZ4" i="4"/>
  <c r="DG4" i="4"/>
  <c r="DH4" i="4"/>
  <c r="DI4" i="4"/>
  <c r="DJ4" i="4"/>
  <c r="CT5" i="4"/>
  <c r="CU5" i="4"/>
  <c r="CV5" i="4"/>
  <c r="CW5" i="4"/>
  <c r="CX5" i="4"/>
  <c r="CY5" i="4"/>
  <c r="CZ5" i="4"/>
  <c r="DG5" i="4"/>
  <c r="DH5" i="4"/>
  <c r="DI5" i="4"/>
  <c r="DJ5" i="4"/>
  <c r="CT6" i="4"/>
  <c r="CU6" i="4"/>
  <c r="CV6" i="4"/>
  <c r="CW6" i="4"/>
  <c r="CX6" i="4"/>
  <c r="CY6" i="4"/>
  <c r="CZ6" i="4"/>
  <c r="DG6" i="4"/>
  <c r="DH6" i="4"/>
  <c r="DI6" i="4"/>
  <c r="DJ6" i="4"/>
  <c r="CT7" i="4"/>
  <c r="CU7" i="4"/>
  <c r="CV7" i="4"/>
  <c r="CW7" i="4"/>
  <c r="CX7" i="4"/>
  <c r="CY7" i="4"/>
  <c r="CZ7" i="4"/>
  <c r="DG7" i="4"/>
  <c r="DH7" i="4"/>
  <c r="DI7" i="4"/>
  <c r="DJ7" i="4"/>
  <c r="CT8" i="4"/>
  <c r="CU8" i="4"/>
  <c r="CV8" i="4"/>
  <c r="CW8" i="4"/>
  <c r="CX8" i="4"/>
  <c r="CY8" i="4"/>
  <c r="CZ8" i="4"/>
  <c r="DG8" i="4"/>
  <c r="DH8" i="4"/>
  <c r="DI8" i="4"/>
  <c r="DJ8" i="4"/>
  <c r="CT9" i="4"/>
  <c r="CU9" i="4"/>
  <c r="CV9" i="4"/>
  <c r="CW9" i="4"/>
  <c r="CX9" i="4"/>
  <c r="CY9" i="4"/>
  <c r="CZ9" i="4"/>
  <c r="DG9" i="4"/>
  <c r="DH9" i="4"/>
  <c r="DI9" i="4"/>
  <c r="DJ9" i="4"/>
  <c r="CT10" i="4"/>
  <c r="CU10" i="4"/>
  <c r="CV10" i="4"/>
  <c r="CW10" i="4"/>
  <c r="CX10" i="4"/>
  <c r="CY10" i="4"/>
  <c r="CZ10" i="4"/>
  <c r="DG10" i="4"/>
  <c r="DH10" i="4"/>
  <c r="DI10" i="4"/>
  <c r="DJ10" i="4"/>
  <c r="CT11" i="4"/>
  <c r="CU11" i="4"/>
  <c r="CV11" i="4"/>
  <c r="CW11" i="4"/>
  <c r="CX11" i="4"/>
  <c r="CY11" i="4"/>
  <c r="CZ11" i="4"/>
  <c r="DG11" i="4"/>
  <c r="DH11" i="4"/>
  <c r="DI11" i="4"/>
  <c r="DJ11" i="4"/>
  <c r="CT12" i="4"/>
  <c r="CU12" i="4"/>
  <c r="CV12" i="4"/>
  <c r="CW12" i="4"/>
  <c r="CX12" i="4"/>
  <c r="CY12" i="4"/>
  <c r="CZ12" i="4"/>
  <c r="DG12" i="4"/>
  <c r="DH12" i="4"/>
  <c r="DI12" i="4"/>
  <c r="DJ12" i="4"/>
  <c r="CT13" i="4"/>
  <c r="CU13" i="4"/>
  <c r="CV13" i="4"/>
  <c r="CW13" i="4"/>
  <c r="CX13" i="4"/>
  <c r="CY13" i="4"/>
  <c r="CZ13" i="4"/>
  <c r="DG13" i="4"/>
  <c r="DH13" i="4"/>
  <c r="DI13" i="4"/>
  <c r="DJ13" i="4"/>
  <c r="CT14" i="4"/>
  <c r="CU14" i="4"/>
  <c r="CV14" i="4"/>
  <c r="CW14" i="4"/>
  <c r="CX14" i="4"/>
  <c r="CY14" i="4"/>
  <c r="CZ14" i="4"/>
  <c r="DG14" i="4"/>
  <c r="DH14" i="4"/>
  <c r="DI14" i="4"/>
  <c r="DJ14" i="4"/>
  <c r="CT15" i="4"/>
  <c r="CU15" i="4"/>
  <c r="CV15" i="4"/>
  <c r="CW15" i="4"/>
  <c r="CX15" i="4"/>
  <c r="CY15" i="4"/>
  <c r="CZ15" i="4"/>
  <c r="DG15" i="4"/>
  <c r="DH15" i="4"/>
  <c r="DI15" i="4"/>
  <c r="DJ15" i="4"/>
  <c r="CT16" i="4"/>
  <c r="CU16" i="4"/>
  <c r="CV16" i="4"/>
  <c r="CW16" i="4"/>
  <c r="CX16" i="4"/>
  <c r="CY16" i="4"/>
  <c r="CZ16" i="4"/>
  <c r="DG16" i="4"/>
  <c r="DH16" i="4"/>
  <c r="DI16" i="4"/>
  <c r="DJ16" i="4"/>
  <c r="CT17" i="4"/>
  <c r="CU17" i="4"/>
  <c r="CV17" i="4"/>
  <c r="CW17" i="4"/>
  <c r="CX17" i="4"/>
  <c r="CY17" i="4"/>
  <c r="CZ17" i="4"/>
  <c r="DG17" i="4"/>
  <c r="DH17" i="4"/>
  <c r="DI17" i="4"/>
  <c r="DJ17" i="4"/>
  <c r="CT18" i="4"/>
  <c r="CU18" i="4"/>
  <c r="CV18" i="4"/>
  <c r="CW18" i="4"/>
  <c r="CX18" i="4"/>
  <c r="CY18" i="4"/>
  <c r="CZ18" i="4"/>
  <c r="DG18" i="4"/>
  <c r="DH18" i="4"/>
  <c r="DI18" i="4"/>
  <c r="DJ18" i="4"/>
  <c r="CT19" i="4"/>
  <c r="CU19" i="4"/>
  <c r="CV19" i="4"/>
  <c r="CW19" i="4"/>
  <c r="CX19" i="4"/>
  <c r="CY19" i="4"/>
  <c r="CZ19" i="4"/>
  <c r="DG19" i="4"/>
  <c r="DH19" i="4"/>
  <c r="DI19" i="4"/>
  <c r="DJ19" i="4"/>
  <c r="CT20" i="4"/>
  <c r="CU20" i="4"/>
  <c r="CV20" i="4"/>
  <c r="CW20" i="4"/>
  <c r="CX20" i="4"/>
  <c r="CY20" i="4"/>
  <c r="CZ20" i="4"/>
  <c r="DG20" i="4"/>
  <c r="DH20" i="4"/>
  <c r="DI20" i="4"/>
  <c r="DJ20" i="4"/>
  <c r="CT21" i="4"/>
  <c r="CU21" i="4"/>
  <c r="CV21" i="4"/>
  <c r="CW21" i="4"/>
  <c r="CX21" i="4"/>
  <c r="CY21" i="4"/>
  <c r="CZ21" i="4"/>
  <c r="DG21" i="4"/>
  <c r="DH21" i="4"/>
  <c r="DI21" i="4"/>
  <c r="DJ21" i="4"/>
  <c r="CT22" i="4"/>
  <c r="CU22" i="4"/>
  <c r="CV22" i="4"/>
  <c r="CW22" i="4"/>
  <c r="CX22" i="4"/>
  <c r="CY22" i="4"/>
  <c r="CZ22" i="4"/>
  <c r="DG22" i="4"/>
  <c r="DH22" i="4"/>
  <c r="DI22" i="4"/>
  <c r="DJ22" i="4"/>
  <c r="CT23" i="4"/>
  <c r="CU23" i="4"/>
  <c r="CV23" i="4"/>
  <c r="CW23" i="4"/>
  <c r="CX23" i="4"/>
  <c r="CY23" i="4"/>
  <c r="CZ23" i="4"/>
  <c r="DG23" i="4"/>
  <c r="DH23" i="4"/>
  <c r="DI23" i="4"/>
  <c r="DJ23" i="4"/>
  <c r="CT24" i="4"/>
  <c r="CU24" i="4"/>
  <c r="CV24" i="4"/>
  <c r="CW24" i="4"/>
  <c r="CX24" i="4"/>
  <c r="CY24" i="4"/>
  <c r="CZ24" i="4"/>
  <c r="DG24" i="4"/>
  <c r="DH24" i="4"/>
  <c r="DI24" i="4"/>
  <c r="DJ24" i="4"/>
  <c r="CT25" i="4"/>
  <c r="CU25" i="4"/>
  <c r="CV25" i="4"/>
  <c r="CW25" i="4"/>
  <c r="CX25" i="4"/>
  <c r="CY25" i="4"/>
  <c r="CZ25" i="4"/>
  <c r="DG25" i="4"/>
  <c r="DH25" i="4"/>
  <c r="DI25" i="4"/>
  <c r="DJ25" i="4"/>
  <c r="CT26" i="4"/>
  <c r="CU26" i="4"/>
  <c r="CV26" i="4"/>
  <c r="CW26" i="4"/>
  <c r="CX26" i="4"/>
  <c r="CY26" i="4"/>
  <c r="CZ26" i="4"/>
  <c r="DG26" i="4"/>
  <c r="DH26" i="4"/>
  <c r="DI26" i="4"/>
  <c r="DJ26" i="4"/>
  <c r="CT27" i="4"/>
  <c r="CU27" i="4"/>
  <c r="CV27" i="4"/>
  <c r="CW27" i="4"/>
  <c r="CX27" i="4"/>
  <c r="CY27" i="4"/>
  <c r="CZ27" i="4"/>
  <c r="DG27" i="4"/>
  <c r="DH27" i="4"/>
  <c r="DI27" i="4"/>
  <c r="DJ27" i="4"/>
  <c r="CT28" i="4"/>
  <c r="CU28" i="4"/>
  <c r="CV28" i="4"/>
  <c r="CW28" i="4"/>
  <c r="CX28" i="4"/>
  <c r="CY28" i="4"/>
  <c r="CZ28" i="4"/>
  <c r="DG28" i="4"/>
  <c r="DH28" i="4"/>
  <c r="DI28" i="4"/>
  <c r="DJ28" i="4"/>
  <c r="CT29" i="4"/>
  <c r="CU29" i="4"/>
  <c r="CV29" i="4"/>
  <c r="CW29" i="4"/>
  <c r="CX29" i="4"/>
  <c r="CY29" i="4"/>
  <c r="CZ29" i="4"/>
  <c r="DG29" i="4"/>
  <c r="DH29" i="4"/>
  <c r="DI29" i="4"/>
  <c r="DJ29" i="4"/>
  <c r="CT30" i="4"/>
  <c r="CU30" i="4"/>
  <c r="CV30" i="4"/>
  <c r="CW30" i="4"/>
  <c r="CX30" i="4"/>
  <c r="CY30" i="4"/>
  <c r="CZ30" i="4"/>
  <c r="DG30" i="4"/>
  <c r="DH30" i="4"/>
  <c r="DI30" i="4"/>
  <c r="DJ30" i="4"/>
  <c r="CT31" i="4"/>
  <c r="CU31" i="4"/>
  <c r="CV31" i="4"/>
  <c r="CW31" i="4"/>
  <c r="CX31" i="4"/>
  <c r="CY31" i="4"/>
  <c r="CZ31" i="4"/>
  <c r="DG31" i="4"/>
  <c r="DH31" i="4"/>
  <c r="DI31" i="4"/>
  <c r="DJ31" i="4"/>
  <c r="CT32" i="4"/>
  <c r="CU32" i="4"/>
  <c r="CV32" i="4"/>
  <c r="CW32" i="4"/>
  <c r="CX32" i="4"/>
  <c r="CY32" i="4"/>
  <c r="CZ32" i="4"/>
  <c r="DG32" i="4"/>
  <c r="DH32" i="4"/>
  <c r="DI32" i="4"/>
  <c r="DJ32" i="4"/>
  <c r="CT33" i="4"/>
  <c r="CU33" i="4"/>
  <c r="CV33" i="4"/>
  <c r="CW33" i="4"/>
  <c r="CX33" i="4"/>
  <c r="CY33" i="4"/>
  <c r="CZ33" i="4"/>
  <c r="DG33" i="4"/>
  <c r="DH33" i="4"/>
  <c r="DI33" i="4"/>
  <c r="DJ33" i="4"/>
  <c r="CT34" i="4"/>
  <c r="CU34" i="4"/>
  <c r="CV34" i="4"/>
  <c r="CW34" i="4"/>
  <c r="CX34" i="4"/>
  <c r="CY34" i="4"/>
  <c r="CZ34" i="4"/>
  <c r="DG34" i="4"/>
  <c r="DH34" i="4"/>
  <c r="DI34" i="4"/>
  <c r="DJ34" i="4"/>
  <c r="CT35" i="4"/>
  <c r="CU35" i="4"/>
  <c r="CV35" i="4"/>
  <c r="CW35" i="4"/>
  <c r="CX35" i="4"/>
  <c r="CY35" i="4"/>
  <c r="CZ35" i="4"/>
  <c r="DG35" i="4"/>
  <c r="DH35" i="4"/>
  <c r="DI35" i="4"/>
  <c r="DJ35" i="4"/>
  <c r="CT36" i="4"/>
  <c r="CU36" i="4"/>
  <c r="CV36" i="4"/>
  <c r="CW36" i="4"/>
  <c r="CX36" i="4"/>
  <c r="CY36" i="4"/>
  <c r="CZ36" i="4"/>
  <c r="DG36" i="4"/>
  <c r="DH36" i="4"/>
  <c r="DI36" i="4"/>
  <c r="DJ36" i="4"/>
  <c r="CT37" i="4"/>
  <c r="CU37" i="4"/>
  <c r="CV37" i="4"/>
  <c r="CW37" i="4"/>
  <c r="CX37" i="4"/>
  <c r="CY37" i="4"/>
  <c r="CZ37" i="4"/>
  <c r="DG37" i="4"/>
  <c r="DH37" i="4"/>
  <c r="DI37" i="4"/>
  <c r="DJ37" i="4"/>
  <c r="CT38" i="4"/>
  <c r="CU38" i="4"/>
  <c r="CV38" i="4"/>
  <c r="CW38" i="4"/>
  <c r="CX38" i="4"/>
  <c r="CY38" i="4"/>
  <c r="CZ38" i="4"/>
  <c r="DG38" i="4"/>
  <c r="DH38" i="4"/>
  <c r="DI38" i="4"/>
  <c r="DJ38" i="4"/>
  <c r="CT39" i="4"/>
  <c r="CU39" i="4"/>
  <c r="CV39" i="4"/>
  <c r="CW39" i="4"/>
  <c r="CX39" i="4"/>
  <c r="CY39" i="4"/>
  <c r="CZ39" i="4"/>
  <c r="DG39" i="4"/>
  <c r="DH39" i="4"/>
  <c r="DI39" i="4"/>
  <c r="DJ39" i="4"/>
  <c r="CT40" i="4"/>
  <c r="CU40" i="4"/>
  <c r="CV40" i="4"/>
  <c r="CW40" i="4"/>
  <c r="CX40" i="4"/>
  <c r="CY40" i="4"/>
  <c r="CZ40" i="4"/>
  <c r="DG40" i="4"/>
  <c r="DH40" i="4"/>
  <c r="DI40" i="4"/>
  <c r="DJ40" i="4"/>
  <c r="CT41" i="4"/>
  <c r="CU41" i="4"/>
  <c r="CV41" i="4"/>
  <c r="CW41" i="4"/>
  <c r="CX41" i="4"/>
  <c r="CY41" i="4"/>
  <c r="CZ41" i="4"/>
  <c r="DG41" i="4"/>
  <c r="DH41" i="4"/>
  <c r="DI41" i="4"/>
  <c r="DJ41" i="4"/>
  <c r="CT42" i="4"/>
  <c r="CU42" i="4"/>
  <c r="CV42" i="4"/>
  <c r="CW42" i="4"/>
  <c r="CX42" i="4"/>
  <c r="CY42" i="4"/>
  <c r="CZ42" i="4"/>
  <c r="DG42" i="4"/>
  <c r="DH42" i="4"/>
  <c r="DI42" i="4"/>
  <c r="DJ42" i="4"/>
  <c r="CT43" i="4"/>
  <c r="CU43" i="4"/>
  <c r="CV43" i="4"/>
  <c r="CW43" i="4"/>
  <c r="CX43" i="4"/>
  <c r="CY43" i="4"/>
  <c r="CZ43" i="4"/>
  <c r="DG43" i="4"/>
  <c r="DH43" i="4"/>
  <c r="DI43" i="4"/>
  <c r="DJ43" i="4"/>
  <c r="CU3" i="4"/>
  <c r="CV3" i="4"/>
  <c r="CW3" i="4"/>
  <c r="CX3" i="4"/>
  <c r="CY3" i="4"/>
  <c r="CZ3" i="4"/>
  <c r="DG3" i="4"/>
  <c r="DH3" i="4"/>
  <c r="DI3" i="4"/>
  <c r="DJ3" i="4"/>
  <c r="CT3" i="4"/>
  <c r="CA4" i="4"/>
  <c r="CB4" i="4"/>
  <c r="CC4" i="4"/>
  <c r="CD4" i="4"/>
  <c r="CE4" i="4"/>
  <c r="CF4" i="4"/>
  <c r="CG4" i="4"/>
  <c r="CN4" i="4"/>
  <c r="CO4" i="4"/>
  <c r="CP4" i="4"/>
  <c r="CQ4" i="4"/>
  <c r="CA5" i="4"/>
  <c r="CB5" i="4"/>
  <c r="CC5" i="4"/>
  <c r="CD5" i="4"/>
  <c r="CE5" i="4"/>
  <c r="CF5" i="4"/>
  <c r="CG5" i="4"/>
  <c r="CN5" i="4"/>
  <c r="CO5" i="4"/>
  <c r="CP5" i="4"/>
  <c r="CQ5" i="4"/>
  <c r="CA6" i="4"/>
  <c r="CB6" i="4"/>
  <c r="CC6" i="4"/>
  <c r="CD6" i="4"/>
  <c r="CE6" i="4"/>
  <c r="CF6" i="4"/>
  <c r="CG6" i="4"/>
  <c r="CN6" i="4"/>
  <c r="CO6" i="4"/>
  <c r="CP6" i="4"/>
  <c r="CQ6" i="4"/>
  <c r="CA7" i="4"/>
  <c r="CB7" i="4"/>
  <c r="CC7" i="4"/>
  <c r="CD7" i="4"/>
  <c r="CE7" i="4"/>
  <c r="CF7" i="4"/>
  <c r="CG7" i="4"/>
  <c r="CN7" i="4"/>
  <c r="CO7" i="4"/>
  <c r="CP7" i="4"/>
  <c r="CQ7" i="4"/>
  <c r="CA8" i="4"/>
  <c r="CB8" i="4"/>
  <c r="CC8" i="4"/>
  <c r="CD8" i="4"/>
  <c r="CE8" i="4"/>
  <c r="CF8" i="4"/>
  <c r="CG8" i="4"/>
  <c r="CN8" i="4"/>
  <c r="CO8" i="4"/>
  <c r="CP8" i="4"/>
  <c r="CQ8" i="4"/>
  <c r="CA9" i="4"/>
  <c r="CB9" i="4"/>
  <c r="CC9" i="4"/>
  <c r="CD9" i="4"/>
  <c r="CE9" i="4"/>
  <c r="CF9" i="4"/>
  <c r="CG9" i="4"/>
  <c r="CN9" i="4"/>
  <c r="CO9" i="4"/>
  <c r="CP9" i="4"/>
  <c r="CQ9" i="4"/>
  <c r="CA10" i="4"/>
  <c r="CB10" i="4"/>
  <c r="CC10" i="4"/>
  <c r="CD10" i="4"/>
  <c r="CE10" i="4"/>
  <c r="CF10" i="4"/>
  <c r="CG10" i="4"/>
  <c r="CN10" i="4"/>
  <c r="CO10" i="4"/>
  <c r="CP10" i="4"/>
  <c r="CQ10" i="4"/>
  <c r="CA11" i="4"/>
  <c r="CB11" i="4"/>
  <c r="CC11" i="4"/>
  <c r="CD11" i="4"/>
  <c r="CE11" i="4"/>
  <c r="CF11" i="4"/>
  <c r="CG11" i="4"/>
  <c r="CN11" i="4"/>
  <c r="CO11" i="4"/>
  <c r="CP11" i="4"/>
  <c r="CQ11" i="4"/>
  <c r="CA12" i="4"/>
  <c r="CB12" i="4"/>
  <c r="CC12" i="4"/>
  <c r="CD12" i="4"/>
  <c r="CE12" i="4"/>
  <c r="CF12" i="4"/>
  <c r="CG12" i="4"/>
  <c r="CN12" i="4"/>
  <c r="CO12" i="4"/>
  <c r="CP12" i="4"/>
  <c r="CQ12" i="4"/>
  <c r="CA13" i="4"/>
  <c r="CB13" i="4"/>
  <c r="CC13" i="4"/>
  <c r="CD13" i="4"/>
  <c r="CE13" i="4"/>
  <c r="CF13" i="4"/>
  <c r="CG13" i="4"/>
  <c r="CN13" i="4"/>
  <c r="CO13" i="4"/>
  <c r="CP13" i="4"/>
  <c r="CQ13" i="4"/>
  <c r="CA14" i="4"/>
  <c r="CB14" i="4"/>
  <c r="CC14" i="4"/>
  <c r="CD14" i="4"/>
  <c r="CE14" i="4"/>
  <c r="CF14" i="4"/>
  <c r="CG14" i="4"/>
  <c r="CN14" i="4"/>
  <c r="CO14" i="4"/>
  <c r="CP14" i="4"/>
  <c r="CQ14" i="4"/>
  <c r="CA15" i="4"/>
  <c r="CB15" i="4"/>
  <c r="CC15" i="4"/>
  <c r="CD15" i="4"/>
  <c r="CE15" i="4"/>
  <c r="CF15" i="4"/>
  <c r="CG15" i="4"/>
  <c r="CN15" i="4"/>
  <c r="CO15" i="4"/>
  <c r="CP15" i="4"/>
  <c r="CQ15" i="4"/>
  <c r="CA16" i="4"/>
  <c r="CB16" i="4"/>
  <c r="CC16" i="4"/>
  <c r="CD16" i="4"/>
  <c r="CE16" i="4"/>
  <c r="CF16" i="4"/>
  <c r="CG16" i="4"/>
  <c r="CN16" i="4"/>
  <c r="CO16" i="4"/>
  <c r="CP16" i="4"/>
  <c r="CQ16" i="4"/>
  <c r="CA17" i="4"/>
  <c r="CB17" i="4"/>
  <c r="CC17" i="4"/>
  <c r="CD17" i="4"/>
  <c r="CE17" i="4"/>
  <c r="CF17" i="4"/>
  <c r="CG17" i="4"/>
  <c r="CN17" i="4"/>
  <c r="CO17" i="4"/>
  <c r="CP17" i="4"/>
  <c r="CQ17" i="4"/>
  <c r="CA18" i="4"/>
  <c r="CB18" i="4"/>
  <c r="CC18" i="4"/>
  <c r="CD18" i="4"/>
  <c r="CE18" i="4"/>
  <c r="CF18" i="4"/>
  <c r="CG18" i="4"/>
  <c r="CN18" i="4"/>
  <c r="CO18" i="4"/>
  <c r="CP18" i="4"/>
  <c r="CQ18" i="4"/>
  <c r="CA19" i="4"/>
  <c r="CB19" i="4"/>
  <c r="CC19" i="4"/>
  <c r="CD19" i="4"/>
  <c r="CE19" i="4"/>
  <c r="CF19" i="4"/>
  <c r="CG19" i="4"/>
  <c r="CN19" i="4"/>
  <c r="CO19" i="4"/>
  <c r="CP19" i="4"/>
  <c r="CQ19" i="4"/>
  <c r="CA20" i="4"/>
  <c r="CB20" i="4"/>
  <c r="CC20" i="4"/>
  <c r="CD20" i="4"/>
  <c r="CE20" i="4"/>
  <c r="CF20" i="4"/>
  <c r="CG20" i="4"/>
  <c r="CN20" i="4"/>
  <c r="CO20" i="4"/>
  <c r="CP20" i="4"/>
  <c r="CQ20" i="4"/>
  <c r="CA21" i="4"/>
  <c r="CB21" i="4"/>
  <c r="CC21" i="4"/>
  <c r="CD21" i="4"/>
  <c r="CE21" i="4"/>
  <c r="CF21" i="4"/>
  <c r="CG21" i="4"/>
  <c r="CN21" i="4"/>
  <c r="CO21" i="4"/>
  <c r="CP21" i="4"/>
  <c r="CQ21" i="4"/>
  <c r="CA22" i="4"/>
  <c r="CB22" i="4"/>
  <c r="CC22" i="4"/>
  <c r="CD22" i="4"/>
  <c r="CE22" i="4"/>
  <c r="CF22" i="4"/>
  <c r="CG22" i="4"/>
  <c r="CN22" i="4"/>
  <c r="CO22" i="4"/>
  <c r="CP22" i="4"/>
  <c r="CQ22" i="4"/>
  <c r="CA23" i="4"/>
  <c r="CB23" i="4"/>
  <c r="CC23" i="4"/>
  <c r="CD23" i="4"/>
  <c r="CE23" i="4"/>
  <c r="CF23" i="4"/>
  <c r="CG23" i="4"/>
  <c r="CN23" i="4"/>
  <c r="CO23" i="4"/>
  <c r="CP23" i="4"/>
  <c r="CQ23" i="4"/>
  <c r="CA24" i="4"/>
  <c r="CB24" i="4"/>
  <c r="CC24" i="4"/>
  <c r="CD24" i="4"/>
  <c r="CE24" i="4"/>
  <c r="CF24" i="4"/>
  <c r="CG24" i="4"/>
  <c r="CN24" i="4"/>
  <c r="CO24" i="4"/>
  <c r="CP24" i="4"/>
  <c r="CQ24" i="4"/>
  <c r="CA25" i="4"/>
  <c r="CB25" i="4"/>
  <c r="CC25" i="4"/>
  <c r="CD25" i="4"/>
  <c r="CE25" i="4"/>
  <c r="CF25" i="4"/>
  <c r="CG25" i="4"/>
  <c r="CN25" i="4"/>
  <c r="CO25" i="4"/>
  <c r="CP25" i="4"/>
  <c r="CQ25" i="4"/>
  <c r="CA26" i="4"/>
  <c r="CB26" i="4"/>
  <c r="CC26" i="4"/>
  <c r="CD26" i="4"/>
  <c r="CE26" i="4"/>
  <c r="CF26" i="4"/>
  <c r="CG26" i="4"/>
  <c r="CN26" i="4"/>
  <c r="CO26" i="4"/>
  <c r="CP26" i="4"/>
  <c r="CQ26" i="4"/>
  <c r="CA27" i="4"/>
  <c r="CB27" i="4"/>
  <c r="CC27" i="4"/>
  <c r="CD27" i="4"/>
  <c r="CE27" i="4"/>
  <c r="CF27" i="4"/>
  <c r="CG27" i="4"/>
  <c r="CN27" i="4"/>
  <c r="CO27" i="4"/>
  <c r="CP27" i="4"/>
  <c r="CQ27" i="4"/>
  <c r="CA28" i="4"/>
  <c r="CB28" i="4"/>
  <c r="CC28" i="4"/>
  <c r="CD28" i="4"/>
  <c r="CE28" i="4"/>
  <c r="CF28" i="4"/>
  <c r="CG28" i="4"/>
  <c r="CN28" i="4"/>
  <c r="CO28" i="4"/>
  <c r="CP28" i="4"/>
  <c r="CQ28" i="4"/>
  <c r="CA29" i="4"/>
  <c r="CB29" i="4"/>
  <c r="CC29" i="4"/>
  <c r="CD29" i="4"/>
  <c r="CE29" i="4"/>
  <c r="CF29" i="4"/>
  <c r="CG29" i="4"/>
  <c r="CN29" i="4"/>
  <c r="CO29" i="4"/>
  <c r="CP29" i="4"/>
  <c r="CQ29" i="4"/>
  <c r="CA30" i="4"/>
  <c r="CB30" i="4"/>
  <c r="CC30" i="4"/>
  <c r="CD30" i="4"/>
  <c r="CE30" i="4"/>
  <c r="CF30" i="4"/>
  <c r="CG30" i="4"/>
  <c r="CN30" i="4"/>
  <c r="CO30" i="4"/>
  <c r="CP30" i="4"/>
  <c r="CQ30" i="4"/>
  <c r="CA31" i="4"/>
  <c r="CB31" i="4"/>
  <c r="CC31" i="4"/>
  <c r="CD31" i="4"/>
  <c r="CE31" i="4"/>
  <c r="CF31" i="4"/>
  <c r="CG31" i="4"/>
  <c r="CN31" i="4"/>
  <c r="CO31" i="4"/>
  <c r="CP31" i="4"/>
  <c r="CQ31" i="4"/>
  <c r="CA32" i="4"/>
  <c r="CB32" i="4"/>
  <c r="CC32" i="4"/>
  <c r="CD32" i="4"/>
  <c r="CE32" i="4"/>
  <c r="CF32" i="4"/>
  <c r="CG32" i="4"/>
  <c r="CN32" i="4"/>
  <c r="CO32" i="4"/>
  <c r="CP32" i="4"/>
  <c r="CQ32" i="4"/>
  <c r="CA33" i="4"/>
  <c r="CB33" i="4"/>
  <c r="CC33" i="4"/>
  <c r="CD33" i="4"/>
  <c r="CE33" i="4"/>
  <c r="CF33" i="4"/>
  <c r="CG33" i="4"/>
  <c r="CN33" i="4"/>
  <c r="CO33" i="4"/>
  <c r="CP33" i="4"/>
  <c r="CQ33" i="4"/>
  <c r="CA34" i="4"/>
  <c r="CB34" i="4"/>
  <c r="CC34" i="4"/>
  <c r="CD34" i="4"/>
  <c r="CE34" i="4"/>
  <c r="CF34" i="4"/>
  <c r="CG34" i="4"/>
  <c r="CN34" i="4"/>
  <c r="CO34" i="4"/>
  <c r="CP34" i="4"/>
  <c r="CQ34" i="4"/>
  <c r="CA35" i="4"/>
  <c r="CB35" i="4"/>
  <c r="CC35" i="4"/>
  <c r="CD35" i="4"/>
  <c r="CE35" i="4"/>
  <c r="CF35" i="4"/>
  <c r="CG35" i="4"/>
  <c r="CN35" i="4"/>
  <c r="CO35" i="4"/>
  <c r="CP35" i="4"/>
  <c r="CQ35" i="4"/>
  <c r="CA36" i="4"/>
  <c r="CB36" i="4"/>
  <c r="CC36" i="4"/>
  <c r="CD36" i="4"/>
  <c r="CE36" i="4"/>
  <c r="CF36" i="4"/>
  <c r="CG36" i="4"/>
  <c r="CN36" i="4"/>
  <c r="CO36" i="4"/>
  <c r="CP36" i="4"/>
  <c r="CQ36" i="4"/>
  <c r="CA37" i="4"/>
  <c r="CB37" i="4"/>
  <c r="CC37" i="4"/>
  <c r="CD37" i="4"/>
  <c r="CE37" i="4"/>
  <c r="CF37" i="4"/>
  <c r="CG37" i="4"/>
  <c r="CN37" i="4"/>
  <c r="CO37" i="4"/>
  <c r="CP37" i="4"/>
  <c r="CQ37" i="4"/>
  <c r="CA38" i="4"/>
  <c r="CB38" i="4"/>
  <c r="CC38" i="4"/>
  <c r="CD38" i="4"/>
  <c r="CE38" i="4"/>
  <c r="CF38" i="4"/>
  <c r="CG38" i="4"/>
  <c r="CN38" i="4"/>
  <c r="CO38" i="4"/>
  <c r="CP38" i="4"/>
  <c r="CQ38" i="4"/>
  <c r="CA39" i="4"/>
  <c r="CB39" i="4"/>
  <c r="CC39" i="4"/>
  <c r="CD39" i="4"/>
  <c r="CE39" i="4"/>
  <c r="CF39" i="4"/>
  <c r="CG39" i="4"/>
  <c r="CN39" i="4"/>
  <c r="CO39" i="4"/>
  <c r="CP39" i="4"/>
  <c r="CQ39" i="4"/>
  <c r="CA40" i="4"/>
  <c r="CB40" i="4"/>
  <c r="CC40" i="4"/>
  <c r="CD40" i="4"/>
  <c r="CE40" i="4"/>
  <c r="CF40" i="4"/>
  <c r="CG40" i="4"/>
  <c r="CN40" i="4"/>
  <c r="CO40" i="4"/>
  <c r="CP40" i="4"/>
  <c r="CQ40" i="4"/>
  <c r="CA41" i="4"/>
  <c r="CB41" i="4"/>
  <c r="CC41" i="4"/>
  <c r="CD41" i="4"/>
  <c r="CE41" i="4"/>
  <c r="CF41" i="4"/>
  <c r="CG41" i="4"/>
  <c r="CN41" i="4"/>
  <c r="CO41" i="4"/>
  <c r="CP41" i="4"/>
  <c r="CQ41" i="4"/>
  <c r="CA42" i="4"/>
  <c r="CB42" i="4"/>
  <c r="CC42" i="4"/>
  <c r="CD42" i="4"/>
  <c r="CE42" i="4"/>
  <c r="CF42" i="4"/>
  <c r="CG42" i="4"/>
  <c r="CN42" i="4"/>
  <c r="CO42" i="4"/>
  <c r="CP42" i="4"/>
  <c r="CQ42" i="4"/>
  <c r="CA43" i="4"/>
  <c r="CB43" i="4"/>
  <c r="CC43" i="4"/>
  <c r="CD43" i="4"/>
  <c r="CE43" i="4"/>
  <c r="CF43" i="4"/>
  <c r="CG43" i="4"/>
  <c r="CN43" i="4"/>
  <c r="CO43" i="4"/>
  <c r="CP43" i="4"/>
  <c r="CQ43" i="4"/>
  <c r="CB3" i="4"/>
  <c r="CC3" i="4"/>
  <c r="CD3" i="4"/>
  <c r="CE3" i="4"/>
  <c r="CF3" i="4"/>
  <c r="CG3" i="4"/>
  <c r="CN3" i="4"/>
  <c r="CO3" i="4"/>
  <c r="CP3" i="4"/>
  <c r="CQ3" i="4"/>
  <c r="CA3" i="4"/>
  <c r="BH4" i="4"/>
  <c r="BI4" i="4"/>
  <c r="BJ4" i="4"/>
  <c r="BK4" i="4"/>
  <c r="BL4" i="4"/>
  <c r="BM4" i="4"/>
  <c r="BN4" i="4"/>
  <c r="BU4" i="4"/>
  <c r="BV4" i="4"/>
  <c r="BW4" i="4"/>
  <c r="BX4" i="4"/>
  <c r="BH5" i="4"/>
  <c r="BI5" i="4"/>
  <c r="BJ5" i="4"/>
  <c r="BK5" i="4"/>
  <c r="BL5" i="4"/>
  <c r="BM5" i="4"/>
  <c r="BN5" i="4"/>
  <c r="BU5" i="4"/>
  <c r="BV5" i="4"/>
  <c r="BW5" i="4"/>
  <c r="BX5" i="4"/>
  <c r="BH6" i="4"/>
  <c r="BI6" i="4"/>
  <c r="BJ6" i="4"/>
  <c r="BK6" i="4"/>
  <c r="BL6" i="4"/>
  <c r="BM6" i="4"/>
  <c r="BN6" i="4"/>
  <c r="BU6" i="4"/>
  <c r="BV6" i="4"/>
  <c r="BW6" i="4"/>
  <c r="BX6" i="4"/>
  <c r="BH7" i="4"/>
  <c r="BI7" i="4"/>
  <c r="BJ7" i="4"/>
  <c r="BK7" i="4"/>
  <c r="BL7" i="4"/>
  <c r="BM7" i="4"/>
  <c r="BN7" i="4"/>
  <c r="BU7" i="4"/>
  <c r="BV7" i="4"/>
  <c r="BW7" i="4"/>
  <c r="BX7" i="4"/>
  <c r="BH8" i="4"/>
  <c r="BI8" i="4"/>
  <c r="BJ8" i="4"/>
  <c r="BK8" i="4"/>
  <c r="BL8" i="4"/>
  <c r="BM8" i="4"/>
  <c r="BN8" i="4"/>
  <c r="BU8" i="4"/>
  <c r="BV8" i="4"/>
  <c r="BW8" i="4"/>
  <c r="BX8" i="4"/>
  <c r="BH9" i="4"/>
  <c r="BI9" i="4"/>
  <c r="BJ9" i="4"/>
  <c r="BK9" i="4"/>
  <c r="BL9" i="4"/>
  <c r="BM9" i="4"/>
  <c r="BN9" i="4"/>
  <c r="BU9" i="4"/>
  <c r="BV9" i="4"/>
  <c r="BW9" i="4"/>
  <c r="BX9" i="4"/>
  <c r="BH10" i="4"/>
  <c r="BI10" i="4"/>
  <c r="BJ10" i="4"/>
  <c r="BK10" i="4"/>
  <c r="BL10" i="4"/>
  <c r="BM10" i="4"/>
  <c r="BN10" i="4"/>
  <c r="BU10" i="4"/>
  <c r="BV10" i="4"/>
  <c r="BW10" i="4"/>
  <c r="BX10" i="4"/>
  <c r="BH11" i="4"/>
  <c r="BI11" i="4"/>
  <c r="BJ11" i="4"/>
  <c r="BK11" i="4"/>
  <c r="BL11" i="4"/>
  <c r="BM11" i="4"/>
  <c r="BN11" i="4"/>
  <c r="BU11" i="4"/>
  <c r="BV11" i="4"/>
  <c r="BW11" i="4"/>
  <c r="BX11" i="4"/>
  <c r="BH12" i="4"/>
  <c r="BI12" i="4"/>
  <c r="BJ12" i="4"/>
  <c r="BK12" i="4"/>
  <c r="BL12" i="4"/>
  <c r="BM12" i="4"/>
  <c r="BN12" i="4"/>
  <c r="BU12" i="4"/>
  <c r="BV12" i="4"/>
  <c r="BW12" i="4"/>
  <c r="BX12" i="4"/>
  <c r="BH13" i="4"/>
  <c r="BI13" i="4"/>
  <c r="BJ13" i="4"/>
  <c r="BK13" i="4"/>
  <c r="BL13" i="4"/>
  <c r="BM13" i="4"/>
  <c r="BN13" i="4"/>
  <c r="BU13" i="4"/>
  <c r="BV13" i="4"/>
  <c r="BW13" i="4"/>
  <c r="BX13" i="4"/>
  <c r="BH14" i="4"/>
  <c r="BI14" i="4"/>
  <c r="BJ14" i="4"/>
  <c r="BK14" i="4"/>
  <c r="BL14" i="4"/>
  <c r="BM14" i="4"/>
  <c r="BN14" i="4"/>
  <c r="BU14" i="4"/>
  <c r="BV14" i="4"/>
  <c r="BW14" i="4"/>
  <c r="BX14" i="4"/>
  <c r="BH15" i="4"/>
  <c r="BI15" i="4"/>
  <c r="BJ15" i="4"/>
  <c r="BK15" i="4"/>
  <c r="BL15" i="4"/>
  <c r="BM15" i="4"/>
  <c r="BN15" i="4"/>
  <c r="BU15" i="4"/>
  <c r="BV15" i="4"/>
  <c r="BW15" i="4"/>
  <c r="BX15" i="4"/>
  <c r="BH16" i="4"/>
  <c r="BI16" i="4"/>
  <c r="BJ16" i="4"/>
  <c r="BK16" i="4"/>
  <c r="BL16" i="4"/>
  <c r="BM16" i="4"/>
  <c r="BN16" i="4"/>
  <c r="BU16" i="4"/>
  <c r="BV16" i="4"/>
  <c r="BW16" i="4"/>
  <c r="BX16" i="4"/>
  <c r="BH17" i="4"/>
  <c r="BI17" i="4"/>
  <c r="BJ17" i="4"/>
  <c r="BK17" i="4"/>
  <c r="BL17" i="4"/>
  <c r="BM17" i="4"/>
  <c r="BN17" i="4"/>
  <c r="BU17" i="4"/>
  <c r="BV17" i="4"/>
  <c r="BW17" i="4"/>
  <c r="BX17" i="4"/>
  <c r="BH18" i="4"/>
  <c r="BI18" i="4"/>
  <c r="BJ18" i="4"/>
  <c r="BK18" i="4"/>
  <c r="BL18" i="4"/>
  <c r="BM18" i="4"/>
  <c r="BN18" i="4"/>
  <c r="BU18" i="4"/>
  <c r="BV18" i="4"/>
  <c r="BW18" i="4"/>
  <c r="BX18" i="4"/>
  <c r="BH19" i="4"/>
  <c r="BI19" i="4"/>
  <c r="BJ19" i="4"/>
  <c r="BK19" i="4"/>
  <c r="BL19" i="4"/>
  <c r="BM19" i="4"/>
  <c r="BN19" i="4"/>
  <c r="BU19" i="4"/>
  <c r="BV19" i="4"/>
  <c r="BW19" i="4"/>
  <c r="BX19" i="4"/>
  <c r="BH20" i="4"/>
  <c r="BI20" i="4"/>
  <c r="BJ20" i="4"/>
  <c r="BK20" i="4"/>
  <c r="BL20" i="4"/>
  <c r="BM20" i="4"/>
  <c r="BN20" i="4"/>
  <c r="BU20" i="4"/>
  <c r="BV20" i="4"/>
  <c r="BW20" i="4"/>
  <c r="BX20" i="4"/>
  <c r="BH21" i="4"/>
  <c r="BI21" i="4"/>
  <c r="BJ21" i="4"/>
  <c r="BK21" i="4"/>
  <c r="BL21" i="4"/>
  <c r="BM21" i="4"/>
  <c r="BN21" i="4"/>
  <c r="BU21" i="4"/>
  <c r="BV21" i="4"/>
  <c r="BW21" i="4"/>
  <c r="BX21" i="4"/>
  <c r="BH22" i="4"/>
  <c r="BI22" i="4"/>
  <c r="BJ22" i="4"/>
  <c r="BK22" i="4"/>
  <c r="BL22" i="4"/>
  <c r="BM22" i="4"/>
  <c r="BN22" i="4"/>
  <c r="BU22" i="4"/>
  <c r="BV22" i="4"/>
  <c r="BW22" i="4"/>
  <c r="BX22" i="4"/>
  <c r="BH23" i="4"/>
  <c r="BI23" i="4"/>
  <c r="BJ23" i="4"/>
  <c r="BK23" i="4"/>
  <c r="BL23" i="4"/>
  <c r="BM23" i="4"/>
  <c r="BN23" i="4"/>
  <c r="BU23" i="4"/>
  <c r="BV23" i="4"/>
  <c r="BW23" i="4"/>
  <c r="BX23" i="4"/>
  <c r="BH24" i="4"/>
  <c r="BI24" i="4"/>
  <c r="BJ24" i="4"/>
  <c r="BK24" i="4"/>
  <c r="BL24" i="4"/>
  <c r="BM24" i="4"/>
  <c r="BN24" i="4"/>
  <c r="BU24" i="4"/>
  <c r="BV24" i="4"/>
  <c r="BW24" i="4"/>
  <c r="BX24" i="4"/>
  <c r="BH25" i="4"/>
  <c r="BI25" i="4"/>
  <c r="BJ25" i="4"/>
  <c r="BK25" i="4"/>
  <c r="BL25" i="4"/>
  <c r="BM25" i="4"/>
  <c r="BN25" i="4"/>
  <c r="BU25" i="4"/>
  <c r="BV25" i="4"/>
  <c r="BW25" i="4"/>
  <c r="BX25" i="4"/>
  <c r="BH26" i="4"/>
  <c r="BI26" i="4"/>
  <c r="BJ26" i="4"/>
  <c r="BK26" i="4"/>
  <c r="BL26" i="4"/>
  <c r="BM26" i="4"/>
  <c r="BN26" i="4"/>
  <c r="BU26" i="4"/>
  <c r="BV26" i="4"/>
  <c r="BW26" i="4"/>
  <c r="BX26" i="4"/>
  <c r="BH27" i="4"/>
  <c r="BI27" i="4"/>
  <c r="BJ27" i="4"/>
  <c r="BK27" i="4"/>
  <c r="BL27" i="4"/>
  <c r="BM27" i="4"/>
  <c r="BN27" i="4"/>
  <c r="BU27" i="4"/>
  <c r="BV27" i="4"/>
  <c r="BW27" i="4"/>
  <c r="BX27" i="4"/>
  <c r="BH28" i="4"/>
  <c r="BI28" i="4"/>
  <c r="BJ28" i="4"/>
  <c r="BK28" i="4"/>
  <c r="BL28" i="4"/>
  <c r="BM28" i="4"/>
  <c r="BN28" i="4"/>
  <c r="BU28" i="4"/>
  <c r="BV28" i="4"/>
  <c r="BW28" i="4"/>
  <c r="BX28" i="4"/>
  <c r="BH29" i="4"/>
  <c r="BI29" i="4"/>
  <c r="BJ29" i="4"/>
  <c r="BK29" i="4"/>
  <c r="BL29" i="4"/>
  <c r="BM29" i="4"/>
  <c r="BN29" i="4"/>
  <c r="BU29" i="4"/>
  <c r="BV29" i="4"/>
  <c r="BW29" i="4"/>
  <c r="BX29" i="4"/>
  <c r="BH30" i="4"/>
  <c r="BI30" i="4"/>
  <c r="BJ30" i="4"/>
  <c r="BK30" i="4"/>
  <c r="BL30" i="4"/>
  <c r="BM30" i="4"/>
  <c r="BN30" i="4"/>
  <c r="BU30" i="4"/>
  <c r="BV30" i="4"/>
  <c r="BW30" i="4"/>
  <c r="BX30" i="4"/>
  <c r="BH31" i="4"/>
  <c r="BI31" i="4"/>
  <c r="BJ31" i="4"/>
  <c r="BK31" i="4"/>
  <c r="BL31" i="4"/>
  <c r="BM31" i="4"/>
  <c r="BN31" i="4"/>
  <c r="BU31" i="4"/>
  <c r="BV31" i="4"/>
  <c r="BW31" i="4"/>
  <c r="BX31" i="4"/>
  <c r="BH32" i="4"/>
  <c r="BI32" i="4"/>
  <c r="BJ32" i="4"/>
  <c r="BK32" i="4"/>
  <c r="BL32" i="4"/>
  <c r="BM32" i="4"/>
  <c r="BN32" i="4"/>
  <c r="BU32" i="4"/>
  <c r="BV32" i="4"/>
  <c r="BW32" i="4"/>
  <c r="BX32" i="4"/>
  <c r="BH33" i="4"/>
  <c r="BI33" i="4"/>
  <c r="BJ33" i="4"/>
  <c r="BK33" i="4"/>
  <c r="BL33" i="4"/>
  <c r="BM33" i="4"/>
  <c r="BN33" i="4"/>
  <c r="BU33" i="4"/>
  <c r="BV33" i="4"/>
  <c r="BW33" i="4"/>
  <c r="BX33" i="4"/>
  <c r="BH34" i="4"/>
  <c r="BI34" i="4"/>
  <c r="BJ34" i="4"/>
  <c r="BK34" i="4"/>
  <c r="BL34" i="4"/>
  <c r="BM34" i="4"/>
  <c r="BN34" i="4"/>
  <c r="BU34" i="4"/>
  <c r="BV34" i="4"/>
  <c r="BW34" i="4"/>
  <c r="BX34" i="4"/>
  <c r="BH35" i="4"/>
  <c r="BI35" i="4"/>
  <c r="BJ35" i="4"/>
  <c r="BK35" i="4"/>
  <c r="BL35" i="4"/>
  <c r="BM35" i="4"/>
  <c r="BN35" i="4"/>
  <c r="BU35" i="4"/>
  <c r="BV35" i="4"/>
  <c r="BW35" i="4"/>
  <c r="BX35" i="4"/>
  <c r="BH36" i="4"/>
  <c r="BI36" i="4"/>
  <c r="BJ36" i="4"/>
  <c r="BK36" i="4"/>
  <c r="BL36" i="4"/>
  <c r="BM36" i="4"/>
  <c r="BN36" i="4"/>
  <c r="BU36" i="4"/>
  <c r="BV36" i="4"/>
  <c r="BW36" i="4"/>
  <c r="BX36" i="4"/>
  <c r="BH37" i="4"/>
  <c r="BI37" i="4"/>
  <c r="BJ37" i="4"/>
  <c r="BK37" i="4"/>
  <c r="BL37" i="4"/>
  <c r="BM37" i="4"/>
  <c r="BN37" i="4"/>
  <c r="BU37" i="4"/>
  <c r="BV37" i="4"/>
  <c r="BW37" i="4"/>
  <c r="BX37" i="4"/>
  <c r="BH38" i="4"/>
  <c r="BI38" i="4"/>
  <c r="BJ38" i="4"/>
  <c r="BK38" i="4"/>
  <c r="BL38" i="4"/>
  <c r="BM38" i="4"/>
  <c r="BN38" i="4"/>
  <c r="BU38" i="4"/>
  <c r="BV38" i="4"/>
  <c r="BW38" i="4"/>
  <c r="BX38" i="4"/>
  <c r="BH39" i="4"/>
  <c r="BI39" i="4"/>
  <c r="BJ39" i="4"/>
  <c r="BK39" i="4"/>
  <c r="BL39" i="4"/>
  <c r="BM39" i="4"/>
  <c r="BN39" i="4"/>
  <c r="BU39" i="4"/>
  <c r="BV39" i="4"/>
  <c r="BW39" i="4"/>
  <c r="BX39" i="4"/>
  <c r="BH40" i="4"/>
  <c r="BI40" i="4"/>
  <c r="BJ40" i="4"/>
  <c r="BK40" i="4"/>
  <c r="BL40" i="4"/>
  <c r="BM40" i="4"/>
  <c r="BN40" i="4"/>
  <c r="BU40" i="4"/>
  <c r="BV40" i="4"/>
  <c r="BW40" i="4"/>
  <c r="BX40" i="4"/>
  <c r="BH41" i="4"/>
  <c r="BI41" i="4"/>
  <c r="BJ41" i="4"/>
  <c r="BK41" i="4"/>
  <c r="BL41" i="4"/>
  <c r="BM41" i="4"/>
  <c r="BN41" i="4"/>
  <c r="BU41" i="4"/>
  <c r="BV41" i="4"/>
  <c r="BW41" i="4"/>
  <c r="BX41" i="4"/>
  <c r="BH42" i="4"/>
  <c r="BI42" i="4"/>
  <c r="BJ42" i="4"/>
  <c r="BK42" i="4"/>
  <c r="BL42" i="4"/>
  <c r="BM42" i="4"/>
  <c r="BN42" i="4"/>
  <c r="BU42" i="4"/>
  <c r="BV42" i="4"/>
  <c r="BW42" i="4"/>
  <c r="BX42" i="4"/>
  <c r="BH43" i="4"/>
  <c r="BI43" i="4"/>
  <c r="BJ43" i="4"/>
  <c r="BK43" i="4"/>
  <c r="BL43" i="4"/>
  <c r="BM43" i="4"/>
  <c r="BN43" i="4"/>
  <c r="BU43" i="4"/>
  <c r="BV43" i="4"/>
  <c r="BW43" i="4"/>
  <c r="BX43" i="4"/>
  <c r="BI3" i="4"/>
  <c r="BJ3" i="4"/>
  <c r="BK3" i="4"/>
  <c r="BL3" i="4"/>
  <c r="BM3" i="4"/>
  <c r="BN3" i="4"/>
  <c r="BU3" i="4"/>
  <c r="BV3" i="4"/>
  <c r="BW3" i="4"/>
  <c r="BX3" i="4"/>
  <c r="BH3" i="4"/>
  <c r="AO4" i="4"/>
  <c r="AP4" i="4"/>
  <c r="AQ4" i="4"/>
  <c r="AR4" i="4"/>
  <c r="AS4" i="4"/>
  <c r="AT4" i="4"/>
  <c r="AU4" i="4"/>
  <c r="BB4" i="4"/>
  <c r="BC4" i="4"/>
  <c r="BD4" i="4"/>
  <c r="BE4" i="4"/>
  <c r="AO5" i="4"/>
  <c r="AP5" i="4"/>
  <c r="AQ5" i="4"/>
  <c r="AR5" i="4"/>
  <c r="AS5" i="4"/>
  <c r="AT5" i="4"/>
  <c r="AU5" i="4"/>
  <c r="BB5" i="4"/>
  <c r="BC5" i="4"/>
  <c r="BD5" i="4"/>
  <c r="BE5" i="4"/>
  <c r="AO6" i="4"/>
  <c r="AP6" i="4"/>
  <c r="AQ6" i="4"/>
  <c r="AR6" i="4"/>
  <c r="AS6" i="4"/>
  <c r="AT6" i="4"/>
  <c r="AU6" i="4"/>
  <c r="BB6" i="4"/>
  <c r="BC6" i="4"/>
  <c r="BD6" i="4"/>
  <c r="BE6" i="4"/>
  <c r="AO7" i="4"/>
  <c r="AP7" i="4"/>
  <c r="AQ7" i="4"/>
  <c r="AR7" i="4"/>
  <c r="AS7" i="4"/>
  <c r="AT7" i="4"/>
  <c r="AU7" i="4"/>
  <c r="BB7" i="4"/>
  <c r="BC7" i="4"/>
  <c r="BD7" i="4"/>
  <c r="BE7" i="4"/>
  <c r="AO8" i="4"/>
  <c r="AP8" i="4"/>
  <c r="AQ8" i="4"/>
  <c r="AR8" i="4"/>
  <c r="AS8" i="4"/>
  <c r="AT8" i="4"/>
  <c r="AU8" i="4"/>
  <c r="BB8" i="4"/>
  <c r="BC8" i="4"/>
  <c r="BD8" i="4"/>
  <c r="BE8" i="4"/>
  <c r="AO9" i="4"/>
  <c r="AP9" i="4"/>
  <c r="AQ9" i="4"/>
  <c r="AR9" i="4"/>
  <c r="AS9" i="4"/>
  <c r="AT9" i="4"/>
  <c r="AU9" i="4"/>
  <c r="BB9" i="4"/>
  <c r="BC9" i="4"/>
  <c r="BD9" i="4"/>
  <c r="BE9" i="4"/>
  <c r="AO10" i="4"/>
  <c r="AP10" i="4"/>
  <c r="AQ10" i="4"/>
  <c r="AR10" i="4"/>
  <c r="AS10" i="4"/>
  <c r="AT10" i="4"/>
  <c r="AU10" i="4"/>
  <c r="BB10" i="4"/>
  <c r="BC10" i="4"/>
  <c r="BD10" i="4"/>
  <c r="BE10" i="4"/>
  <c r="AO11" i="4"/>
  <c r="AP11" i="4"/>
  <c r="AQ11" i="4"/>
  <c r="AR11" i="4"/>
  <c r="AS11" i="4"/>
  <c r="AT11" i="4"/>
  <c r="AU11" i="4"/>
  <c r="BB11" i="4"/>
  <c r="BC11" i="4"/>
  <c r="BD11" i="4"/>
  <c r="BE11" i="4"/>
  <c r="AO12" i="4"/>
  <c r="AP12" i="4"/>
  <c r="AQ12" i="4"/>
  <c r="AR12" i="4"/>
  <c r="AS12" i="4"/>
  <c r="AT12" i="4"/>
  <c r="AU12" i="4"/>
  <c r="BB12" i="4"/>
  <c r="BC12" i="4"/>
  <c r="BD12" i="4"/>
  <c r="BE12" i="4"/>
  <c r="AO13" i="4"/>
  <c r="AP13" i="4"/>
  <c r="AQ13" i="4"/>
  <c r="AR13" i="4"/>
  <c r="AS13" i="4"/>
  <c r="AT13" i="4"/>
  <c r="AU13" i="4"/>
  <c r="BB13" i="4"/>
  <c r="BC13" i="4"/>
  <c r="BD13" i="4"/>
  <c r="BE13" i="4"/>
  <c r="AO14" i="4"/>
  <c r="AP14" i="4"/>
  <c r="AQ14" i="4"/>
  <c r="AR14" i="4"/>
  <c r="AS14" i="4"/>
  <c r="AT14" i="4"/>
  <c r="AU14" i="4"/>
  <c r="BB14" i="4"/>
  <c r="BC14" i="4"/>
  <c r="BD14" i="4"/>
  <c r="BE14" i="4"/>
  <c r="AO15" i="4"/>
  <c r="AP15" i="4"/>
  <c r="AQ15" i="4"/>
  <c r="AR15" i="4"/>
  <c r="AS15" i="4"/>
  <c r="AT15" i="4"/>
  <c r="AU15" i="4"/>
  <c r="BB15" i="4"/>
  <c r="BC15" i="4"/>
  <c r="BD15" i="4"/>
  <c r="BE15" i="4"/>
  <c r="AO16" i="4"/>
  <c r="AP16" i="4"/>
  <c r="AQ16" i="4"/>
  <c r="AR16" i="4"/>
  <c r="AS16" i="4"/>
  <c r="AT16" i="4"/>
  <c r="AU16" i="4"/>
  <c r="BB16" i="4"/>
  <c r="BC16" i="4"/>
  <c r="BD16" i="4"/>
  <c r="BE16" i="4"/>
  <c r="AO17" i="4"/>
  <c r="AP17" i="4"/>
  <c r="AQ17" i="4"/>
  <c r="AR17" i="4"/>
  <c r="AS17" i="4"/>
  <c r="AT17" i="4"/>
  <c r="AU17" i="4"/>
  <c r="BB17" i="4"/>
  <c r="BC17" i="4"/>
  <c r="BD17" i="4"/>
  <c r="BE17" i="4"/>
  <c r="AO18" i="4"/>
  <c r="AP18" i="4"/>
  <c r="AQ18" i="4"/>
  <c r="AR18" i="4"/>
  <c r="AS18" i="4"/>
  <c r="AT18" i="4"/>
  <c r="AU18" i="4"/>
  <c r="BB18" i="4"/>
  <c r="BC18" i="4"/>
  <c r="BD18" i="4"/>
  <c r="BE18" i="4"/>
  <c r="AO19" i="4"/>
  <c r="AP19" i="4"/>
  <c r="AQ19" i="4"/>
  <c r="AR19" i="4"/>
  <c r="AS19" i="4"/>
  <c r="AT19" i="4"/>
  <c r="AU19" i="4"/>
  <c r="BB19" i="4"/>
  <c r="BC19" i="4"/>
  <c r="BD19" i="4"/>
  <c r="BE19" i="4"/>
  <c r="AO20" i="4"/>
  <c r="AP20" i="4"/>
  <c r="AQ20" i="4"/>
  <c r="AR20" i="4"/>
  <c r="AS20" i="4"/>
  <c r="AT20" i="4"/>
  <c r="AU20" i="4"/>
  <c r="BB20" i="4"/>
  <c r="BC20" i="4"/>
  <c r="BD20" i="4"/>
  <c r="BE20" i="4"/>
  <c r="AO21" i="4"/>
  <c r="AP21" i="4"/>
  <c r="AQ21" i="4"/>
  <c r="AR21" i="4"/>
  <c r="AS21" i="4"/>
  <c r="AT21" i="4"/>
  <c r="AU21" i="4"/>
  <c r="BB21" i="4"/>
  <c r="BC21" i="4"/>
  <c r="BD21" i="4"/>
  <c r="BE21" i="4"/>
  <c r="AO22" i="4"/>
  <c r="AP22" i="4"/>
  <c r="AQ22" i="4"/>
  <c r="AR22" i="4"/>
  <c r="AS22" i="4"/>
  <c r="AT22" i="4"/>
  <c r="AU22" i="4"/>
  <c r="BB22" i="4"/>
  <c r="BC22" i="4"/>
  <c r="BD22" i="4"/>
  <c r="BE22" i="4"/>
  <c r="AO23" i="4"/>
  <c r="AP23" i="4"/>
  <c r="AQ23" i="4"/>
  <c r="AR23" i="4"/>
  <c r="AS23" i="4"/>
  <c r="AT23" i="4"/>
  <c r="AU23" i="4"/>
  <c r="BB23" i="4"/>
  <c r="BC23" i="4"/>
  <c r="BD23" i="4"/>
  <c r="BE23" i="4"/>
  <c r="AO24" i="4"/>
  <c r="AP24" i="4"/>
  <c r="AQ24" i="4"/>
  <c r="AR24" i="4"/>
  <c r="AS24" i="4"/>
  <c r="AT24" i="4"/>
  <c r="AU24" i="4"/>
  <c r="BB24" i="4"/>
  <c r="BC24" i="4"/>
  <c r="BD24" i="4"/>
  <c r="BE24" i="4"/>
  <c r="AO25" i="4"/>
  <c r="AP25" i="4"/>
  <c r="AQ25" i="4"/>
  <c r="AR25" i="4"/>
  <c r="AS25" i="4"/>
  <c r="AT25" i="4"/>
  <c r="AU25" i="4"/>
  <c r="BB25" i="4"/>
  <c r="BC25" i="4"/>
  <c r="BD25" i="4"/>
  <c r="BE25" i="4"/>
  <c r="AO26" i="4"/>
  <c r="AP26" i="4"/>
  <c r="AQ26" i="4"/>
  <c r="AR26" i="4"/>
  <c r="AS26" i="4"/>
  <c r="AT26" i="4"/>
  <c r="AU26" i="4"/>
  <c r="BB26" i="4"/>
  <c r="BC26" i="4"/>
  <c r="BD26" i="4"/>
  <c r="BE26" i="4"/>
  <c r="AO27" i="4"/>
  <c r="AP27" i="4"/>
  <c r="AQ27" i="4"/>
  <c r="AR27" i="4"/>
  <c r="AS27" i="4"/>
  <c r="AT27" i="4"/>
  <c r="AU27" i="4"/>
  <c r="BB27" i="4"/>
  <c r="BC27" i="4"/>
  <c r="BD27" i="4"/>
  <c r="BE27" i="4"/>
  <c r="AO28" i="4"/>
  <c r="AP28" i="4"/>
  <c r="AQ28" i="4"/>
  <c r="AR28" i="4"/>
  <c r="AS28" i="4"/>
  <c r="AT28" i="4"/>
  <c r="AU28" i="4"/>
  <c r="BB28" i="4"/>
  <c r="BC28" i="4"/>
  <c r="BD28" i="4"/>
  <c r="BE28" i="4"/>
  <c r="AO29" i="4"/>
  <c r="AP29" i="4"/>
  <c r="AQ29" i="4"/>
  <c r="AR29" i="4"/>
  <c r="AS29" i="4"/>
  <c r="AT29" i="4"/>
  <c r="AU29" i="4"/>
  <c r="BB29" i="4"/>
  <c r="BC29" i="4"/>
  <c r="BD29" i="4"/>
  <c r="BE29" i="4"/>
  <c r="AO30" i="4"/>
  <c r="AP30" i="4"/>
  <c r="AQ30" i="4"/>
  <c r="AR30" i="4"/>
  <c r="AS30" i="4"/>
  <c r="AT30" i="4"/>
  <c r="AU30" i="4"/>
  <c r="BB30" i="4"/>
  <c r="BC30" i="4"/>
  <c r="BD30" i="4"/>
  <c r="BE30" i="4"/>
  <c r="AO31" i="4"/>
  <c r="AP31" i="4"/>
  <c r="AQ31" i="4"/>
  <c r="AR31" i="4"/>
  <c r="AS31" i="4"/>
  <c r="AT31" i="4"/>
  <c r="AU31" i="4"/>
  <c r="BB31" i="4"/>
  <c r="BC31" i="4"/>
  <c r="BD31" i="4"/>
  <c r="BE31" i="4"/>
  <c r="AO32" i="4"/>
  <c r="AP32" i="4"/>
  <c r="AQ32" i="4"/>
  <c r="AR32" i="4"/>
  <c r="AS32" i="4"/>
  <c r="AT32" i="4"/>
  <c r="AU32" i="4"/>
  <c r="BB32" i="4"/>
  <c r="BC32" i="4"/>
  <c r="BD32" i="4"/>
  <c r="BE32" i="4"/>
  <c r="AO33" i="4"/>
  <c r="AP33" i="4"/>
  <c r="AQ33" i="4"/>
  <c r="AR33" i="4"/>
  <c r="AS33" i="4"/>
  <c r="AT33" i="4"/>
  <c r="AU33" i="4"/>
  <c r="BB33" i="4"/>
  <c r="BC33" i="4"/>
  <c r="BD33" i="4"/>
  <c r="BE33" i="4"/>
  <c r="AO34" i="4"/>
  <c r="AP34" i="4"/>
  <c r="AQ34" i="4"/>
  <c r="AR34" i="4"/>
  <c r="AS34" i="4"/>
  <c r="AT34" i="4"/>
  <c r="AU34" i="4"/>
  <c r="BB34" i="4"/>
  <c r="BC34" i="4"/>
  <c r="BD34" i="4"/>
  <c r="BE34" i="4"/>
  <c r="AO35" i="4"/>
  <c r="AP35" i="4"/>
  <c r="AQ35" i="4"/>
  <c r="AR35" i="4"/>
  <c r="AS35" i="4"/>
  <c r="AT35" i="4"/>
  <c r="AU35" i="4"/>
  <c r="BB35" i="4"/>
  <c r="BC35" i="4"/>
  <c r="BD35" i="4"/>
  <c r="BE35" i="4"/>
  <c r="AO36" i="4"/>
  <c r="AP36" i="4"/>
  <c r="AQ36" i="4"/>
  <c r="AR36" i="4"/>
  <c r="AS36" i="4"/>
  <c r="AT36" i="4"/>
  <c r="AU36" i="4"/>
  <c r="BB36" i="4"/>
  <c r="BC36" i="4"/>
  <c r="BD36" i="4"/>
  <c r="BE36" i="4"/>
  <c r="AO37" i="4"/>
  <c r="AP37" i="4"/>
  <c r="AQ37" i="4"/>
  <c r="AR37" i="4"/>
  <c r="AS37" i="4"/>
  <c r="AT37" i="4"/>
  <c r="AU37" i="4"/>
  <c r="BB37" i="4"/>
  <c r="BC37" i="4"/>
  <c r="BD37" i="4"/>
  <c r="BE37" i="4"/>
  <c r="AO38" i="4"/>
  <c r="AP38" i="4"/>
  <c r="AQ38" i="4"/>
  <c r="AR38" i="4"/>
  <c r="AS38" i="4"/>
  <c r="AT38" i="4"/>
  <c r="AU38" i="4"/>
  <c r="BB38" i="4"/>
  <c r="BC38" i="4"/>
  <c r="BD38" i="4"/>
  <c r="BE38" i="4"/>
  <c r="AO39" i="4"/>
  <c r="AP39" i="4"/>
  <c r="AQ39" i="4"/>
  <c r="AR39" i="4"/>
  <c r="AS39" i="4"/>
  <c r="AT39" i="4"/>
  <c r="AU39" i="4"/>
  <c r="BB39" i="4"/>
  <c r="BC39" i="4"/>
  <c r="BD39" i="4"/>
  <c r="BE39" i="4"/>
  <c r="AO40" i="4"/>
  <c r="AP40" i="4"/>
  <c r="AQ40" i="4"/>
  <c r="AR40" i="4"/>
  <c r="AS40" i="4"/>
  <c r="AT40" i="4"/>
  <c r="AU40" i="4"/>
  <c r="BB40" i="4"/>
  <c r="BC40" i="4"/>
  <c r="BD40" i="4"/>
  <c r="BE40" i="4"/>
  <c r="AO41" i="4"/>
  <c r="AP41" i="4"/>
  <c r="AQ41" i="4"/>
  <c r="AR41" i="4"/>
  <c r="AS41" i="4"/>
  <c r="AT41" i="4"/>
  <c r="AU41" i="4"/>
  <c r="BB41" i="4"/>
  <c r="BC41" i="4"/>
  <c r="BD41" i="4"/>
  <c r="BE41" i="4"/>
  <c r="AO42" i="4"/>
  <c r="AP42" i="4"/>
  <c r="AQ42" i="4"/>
  <c r="AR42" i="4"/>
  <c r="AS42" i="4"/>
  <c r="AT42" i="4"/>
  <c r="AU42" i="4"/>
  <c r="BB42" i="4"/>
  <c r="BC42" i="4"/>
  <c r="BD42" i="4"/>
  <c r="BE42" i="4"/>
  <c r="AO43" i="4"/>
  <c r="AP43" i="4"/>
  <c r="AQ43" i="4"/>
  <c r="AR43" i="4"/>
  <c r="AS43" i="4"/>
  <c r="AT43" i="4"/>
  <c r="AU43" i="4"/>
  <c r="BB43" i="4"/>
  <c r="BC43" i="4"/>
  <c r="BD43" i="4"/>
  <c r="BE43" i="4"/>
  <c r="AP3" i="4"/>
  <c r="AQ3" i="4"/>
  <c r="AR3" i="4"/>
  <c r="AS3" i="4"/>
  <c r="AT3" i="4"/>
  <c r="AU3" i="4"/>
  <c r="BB3" i="4"/>
  <c r="BC3" i="4"/>
  <c r="BD3" i="4"/>
  <c r="BE3" i="4"/>
  <c r="AO3" i="4"/>
  <c r="V4" i="4"/>
  <c r="W4" i="4"/>
  <c r="X4" i="4"/>
  <c r="Y4" i="4"/>
  <c r="Z4" i="4"/>
  <c r="AA4" i="4"/>
  <c r="AB4" i="4"/>
  <c r="AI4" i="4"/>
  <c r="AJ4" i="4"/>
  <c r="AK4" i="4"/>
  <c r="AL4" i="4"/>
  <c r="V5" i="4"/>
  <c r="W5" i="4"/>
  <c r="X5" i="4"/>
  <c r="Y5" i="4"/>
  <c r="Z5" i="4"/>
  <c r="AA5" i="4"/>
  <c r="AB5" i="4"/>
  <c r="AI5" i="4"/>
  <c r="AJ5" i="4"/>
  <c r="AK5" i="4"/>
  <c r="AL5" i="4"/>
  <c r="V6" i="4"/>
  <c r="W6" i="4"/>
  <c r="X6" i="4"/>
  <c r="Y6" i="4"/>
  <c r="Z6" i="4"/>
  <c r="AA6" i="4"/>
  <c r="AB6" i="4"/>
  <c r="AI6" i="4"/>
  <c r="AJ6" i="4"/>
  <c r="AK6" i="4"/>
  <c r="AL6" i="4"/>
  <c r="V7" i="4"/>
  <c r="W7" i="4"/>
  <c r="X7" i="4"/>
  <c r="Y7" i="4"/>
  <c r="Z7" i="4"/>
  <c r="AA7" i="4"/>
  <c r="AB7" i="4"/>
  <c r="AI7" i="4"/>
  <c r="AJ7" i="4"/>
  <c r="AK7" i="4"/>
  <c r="AL7" i="4"/>
  <c r="V8" i="4"/>
  <c r="W8" i="4"/>
  <c r="X8" i="4"/>
  <c r="Y8" i="4"/>
  <c r="Z8" i="4"/>
  <c r="AA8" i="4"/>
  <c r="AB8" i="4"/>
  <c r="AI8" i="4"/>
  <c r="AJ8" i="4"/>
  <c r="AK8" i="4"/>
  <c r="AL8" i="4"/>
  <c r="V9" i="4"/>
  <c r="W9" i="4"/>
  <c r="X9" i="4"/>
  <c r="Y9" i="4"/>
  <c r="Z9" i="4"/>
  <c r="AA9" i="4"/>
  <c r="AB9" i="4"/>
  <c r="AI9" i="4"/>
  <c r="AJ9" i="4"/>
  <c r="AK9" i="4"/>
  <c r="AL9" i="4"/>
  <c r="V10" i="4"/>
  <c r="W10" i="4"/>
  <c r="X10" i="4"/>
  <c r="Y10" i="4"/>
  <c r="Z10" i="4"/>
  <c r="AA10" i="4"/>
  <c r="AB10" i="4"/>
  <c r="AI10" i="4"/>
  <c r="AJ10" i="4"/>
  <c r="AK10" i="4"/>
  <c r="AL10" i="4"/>
  <c r="V11" i="4"/>
  <c r="W11" i="4"/>
  <c r="X11" i="4"/>
  <c r="Y11" i="4"/>
  <c r="Z11" i="4"/>
  <c r="AA11" i="4"/>
  <c r="AB11" i="4"/>
  <c r="AI11" i="4"/>
  <c r="AJ11" i="4"/>
  <c r="AK11" i="4"/>
  <c r="AL11" i="4"/>
  <c r="V12" i="4"/>
  <c r="W12" i="4"/>
  <c r="X12" i="4"/>
  <c r="Y12" i="4"/>
  <c r="Z12" i="4"/>
  <c r="AA12" i="4"/>
  <c r="AB12" i="4"/>
  <c r="AI12" i="4"/>
  <c r="AJ12" i="4"/>
  <c r="AK12" i="4"/>
  <c r="AL12" i="4"/>
  <c r="V13" i="4"/>
  <c r="W13" i="4"/>
  <c r="X13" i="4"/>
  <c r="Y13" i="4"/>
  <c r="Z13" i="4"/>
  <c r="AA13" i="4"/>
  <c r="AB13" i="4"/>
  <c r="AI13" i="4"/>
  <c r="AJ13" i="4"/>
  <c r="AK13" i="4"/>
  <c r="AL13" i="4"/>
  <c r="V14" i="4"/>
  <c r="W14" i="4"/>
  <c r="X14" i="4"/>
  <c r="Y14" i="4"/>
  <c r="Z14" i="4"/>
  <c r="AA14" i="4"/>
  <c r="AB14" i="4"/>
  <c r="AI14" i="4"/>
  <c r="AJ14" i="4"/>
  <c r="AK14" i="4"/>
  <c r="AL14" i="4"/>
  <c r="V15" i="4"/>
  <c r="W15" i="4"/>
  <c r="X15" i="4"/>
  <c r="Y15" i="4"/>
  <c r="Z15" i="4"/>
  <c r="AA15" i="4"/>
  <c r="AB15" i="4"/>
  <c r="AI15" i="4"/>
  <c r="AJ15" i="4"/>
  <c r="AK15" i="4"/>
  <c r="AL15" i="4"/>
  <c r="V16" i="4"/>
  <c r="W16" i="4"/>
  <c r="X16" i="4"/>
  <c r="Y16" i="4"/>
  <c r="Z16" i="4"/>
  <c r="AA16" i="4"/>
  <c r="AB16" i="4"/>
  <c r="AI16" i="4"/>
  <c r="AJ16" i="4"/>
  <c r="AK16" i="4"/>
  <c r="AL16" i="4"/>
  <c r="V17" i="4"/>
  <c r="W17" i="4"/>
  <c r="X17" i="4"/>
  <c r="Y17" i="4"/>
  <c r="Z17" i="4"/>
  <c r="AA17" i="4"/>
  <c r="AB17" i="4"/>
  <c r="AI17" i="4"/>
  <c r="AJ17" i="4"/>
  <c r="AK17" i="4"/>
  <c r="AL17" i="4"/>
  <c r="V18" i="4"/>
  <c r="W18" i="4"/>
  <c r="X18" i="4"/>
  <c r="Y18" i="4"/>
  <c r="Z18" i="4"/>
  <c r="AA18" i="4"/>
  <c r="AB18" i="4"/>
  <c r="AI18" i="4"/>
  <c r="AJ18" i="4"/>
  <c r="AK18" i="4"/>
  <c r="AL18" i="4"/>
  <c r="V19" i="4"/>
  <c r="W19" i="4"/>
  <c r="X19" i="4"/>
  <c r="Y19" i="4"/>
  <c r="Z19" i="4"/>
  <c r="AA19" i="4"/>
  <c r="AB19" i="4"/>
  <c r="AI19" i="4"/>
  <c r="AJ19" i="4"/>
  <c r="AK19" i="4"/>
  <c r="AL19" i="4"/>
  <c r="V20" i="4"/>
  <c r="W20" i="4"/>
  <c r="X20" i="4"/>
  <c r="Y20" i="4"/>
  <c r="Z20" i="4"/>
  <c r="AA20" i="4"/>
  <c r="AB20" i="4"/>
  <c r="AI20" i="4"/>
  <c r="AJ20" i="4"/>
  <c r="AK20" i="4"/>
  <c r="AL20" i="4"/>
  <c r="V21" i="4"/>
  <c r="W21" i="4"/>
  <c r="X21" i="4"/>
  <c r="Y21" i="4"/>
  <c r="Z21" i="4"/>
  <c r="AA21" i="4"/>
  <c r="AB21" i="4"/>
  <c r="AI21" i="4"/>
  <c r="AJ21" i="4"/>
  <c r="AK21" i="4"/>
  <c r="AL21" i="4"/>
  <c r="V22" i="4"/>
  <c r="W22" i="4"/>
  <c r="X22" i="4"/>
  <c r="Y22" i="4"/>
  <c r="Z22" i="4"/>
  <c r="AA22" i="4"/>
  <c r="AB22" i="4"/>
  <c r="AI22" i="4"/>
  <c r="AJ22" i="4"/>
  <c r="AK22" i="4"/>
  <c r="AL22" i="4"/>
  <c r="V23" i="4"/>
  <c r="W23" i="4"/>
  <c r="X23" i="4"/>
  <c r="Y23" i="4"/>
  <c r="Z23" i="4"/>
  <c r="AA23" i="4"/>
  <c r="AB23" i="4"/>
  <c r="AI23" i="4"/>
  <c r="AJ23" i="4"/>
  <c r="AK23" i="4"/>
  <c r="AL23" i="4"/>
  <c r="V24" i="4"/>
  <c r="W24" i="4"/>
  <c r="X24" i="4"/>
  <c r="Y24" i="4"/>
  <c r="Z24" i="4"/>
  <c r="AA24" i="4"/>
  <c r="AB24" i="4"/>
  <c r="AI24" i="4"/>
  <c r="AJ24" i="4"/>
  <c r="AK24" i="4"/>
  <c r="AL24" i="4"/>
  <c r="V25" i="4"/>
  <c r="W25" i="4"/>
  <c r="X25" i="4"/>
  <c r="Y25" i="4"/>
  <c r="Z25" i="4"/>
  <c r="AA25" i="4"/>
  <c r="AB25" i="4"/>
  <c r="AI25" i="4"/>
  <c r="AJ25" i="4"/>
  <c r="AK25" i="4"/>
  <c r="AL25" i="4"/>
  <c r="V26" i="4"/>
  <c r="W26" i="4"/>
  <c r="X26" i="4"/>
  <c r="Y26" i="4"/>
  <c r="Z26" i="4"/>
  <c r="AA26" i="4"/>
  <c r="AB26" i="4"/>
  <c r="AI26" i="4"/>
  <c r="AJ26" i="4"/>
  <c r="AK26" i="4"/>
  <c r="AL26" i="4"/>
  <c r="V27" i="4"/>
  <c r="W27" i="4"/>
  <c r="X27" i="4"/>
  <c r="Y27" i="4"/>
  <c r="Z27" i="4"/>
  <c r="AA27" i="4"/>
  <c r="AB27" i="4"/>
  <c r="AI27" i="4"/>
  <c r="AJ27" i="4"/>
  <c r="AK27" i="4"/>
  <c r="AL27" i="4"/>
  <c r="V28" i="4"/>
  <c r="W28" i="4"/>
  <c r="X28" i="4"/>
  <c r="Y28" i="4"/>
  <c r="Z28" i="4"/>
  <c r="AA28" i="4"/>
  <c r="AB28" i="4"/>
  <c r="AI28" i="4"/>
  <c r="AJ28" i="4"/>
  <c r="AK28" i="4"/>
  <c r="AL28" i="4"/>
  <c r="V29" i="4"/>
  <c r="W29" i="4"/>
  <c r="X29" i="4"/>
  <c r="Y29" i="4"/>
  <c r="Z29" i="4"/>
  <c r="AA29" i="4"/>
  <c r="AB29" i="4"/>
  <c r="AI29" i="4"/>
  <c r="AJ29" i="4"/>
  <c r="AK29" i="4"/>
  <c r="AL29" i="4"/>
  <c r="V30" i="4"/>
  <c r="W30" i="4"/>
  <c r="X30" i="4"/>
  <c r="Y30" i="4"/>
  <c r="Z30" i="4"/>
  <c r="AA30" i="4"/>
  <c r="AB30" i="4"/>
  <c r="AI30" i="4"/>
  <c r="AJ30" i="4"/>
  <c r="AK30" i="4"/>
  <c r="AL30" i="4"/>
  <c r="V31" i="4"/>
  <c r="W31" i="4"/>
  <c r="X31" i="4"/>
  <c r="Y31" i="4"/>
  <c r="Z31" i="4"/>
  <c r="AA31" i="4"/>
  <c r="AB31" i="4"/>
  <c r="AI31" i="4"/>
  <c r="AJ31" i="4"/>
  <c r="AK31" i="4"/>
  <c r="AL31" i="4"/>
  <c r="V32" i="4"/>
  <c r="W32" i="4"/>
  <c r="X32" i="4"/>
  <c r="Y32" i="4"/>
  <c r="Z32" i="4"/>
  <c r="AA32" i="4"/>
  <c r="AB32" i="4"/>
  <c r="AI32" i="4"/>
  <c r="AJ32" i="4"/>
  <c r="AK32" i="4"/>
  <c r="AL32" i="4"/>
  <c r="V33" i="4"/>
  <c r="W33" i="4"/>
  <c r="X33" i="4"/>
  <c r="Y33" i="4"/>
  <c r="Z33" i="4"/>
  <c r="AA33" i="4"/>
  <c r="AB33" i="4"/>
  <c r="AI33" i="4"/>
  <c r="AJ33" i="4"/>
  <c r="AK33" i="4"/>
  <c r="AL33" i="4"/>
  <c r="V34" i="4"/>
  <c r="W34" i="4"/>
  <c r="X34" i="4"/>
  <c r="Y34" i="4"/>
  <c r="Z34" i="4"/>
  <c r="AA34" i="4"/>
  <c r="AB34" i="4"/>
  <c r="AI34" i="4"/>
  <c r="AJ34" i="4"/>
  <c r="AK34" i="4"/>
  <c r="AL34" i="4"/>
  <c r="V35" i="4"/>
  <c r="W35" i="4"/>
  <c r="X35" i="4"/>
  <c r="Y35" i="4"/>
  <c r="Z35" i="4"/>
  <c r="AA35" i="4"/>
  <c r="AB35" i="4"/>
  <c r="AI35" i="4"/>
  <c r="AJ35" i="4"/>
  <c r="AK35" i="4"/>
  <c r="AL35" i="4"/>
  <c r="V36" i="4"/>
  <c r="W36" i="4"/>
  <c r="X36" i="4"/>
  <c r="Y36" i="4"/>
  <c r="Z36" i="4"/>
  <c r="AA36" i="4"/>
  <c r="AB36" i="4"/>
  <c r="AI36" i="4"/>
  <c r="AJ36" i="4"/>
  <c r="AK36" i="4"/>
  <c r="AL36" i="4"/>
  <c r="V37" i="4"/>
  <c r="W37" i="4"/>
  <c r="X37" i="4"/>
  <c r="Y37" i="4"/>
  <c r="Z37" i="4"/>
  <c r="AA37" i="4"/>
  <c r="AB37" i="4"/>
  <c r="AI37" i="4"/>
  <c r="AJ37" i="4"/>
  <c r="AK37" i="4"/>
  <c r="AL37" i="4"/>
  <c r="V38" i="4"/>
  <c r="W38" i="4"/>
  <c r="X38" i="4"/>
  <c r="Y38" i="4"/>
  <c r="Z38" i="4"/>
  <c r="AA38" i="4"/>
  <c r="AB38" i="4"/>
  <c r="AI38" i="4"/>
  <c r="AJ38" i="4"/>
  <c r="AK38" i="4"/>
  <c r="AL38" i="4"/>
  <c r="V39" i="4"/>
  <c r="W39" i="4"/>
  <c r="X39" i="4"/>
  <c r="Y39" i="4"/>
  <c r="Z39" i="4"/>
  <c r="AA39" i="4"/>
  <c r="AB39" i="4"/>
  <c r="AI39" i="4"/>
  <c r="AJ39" i="4"/>
  <c r="AK39" i="4"/>
  <c r="AL39" i="4"/>
  <c r="V40" i="4"/>
  <c r="W40" i="4"/>
  <c r="X40" i="4"/>
  <c r="Y40" i="4"/>
  <c r="Z40" i="4"/>
  <c r="AA40" i="4"/>
  <c r="AB40" i="4"/>
  <c r="AI40" i="4"/>
  <c r="AJ40" i="4"/>
  <c r="AK40" i="4"/>
  <c r="AL40" i="4"/>
  <c r="V41" i="4"/>
  <c r="W41" i="4"/>
  <c r="X41" i="4"/>
  <c r="Y41" i="4"/>
  <c r="Z41" i="4"/>
  <c r="AA41" i="4"/>
  <c r="AB41" i="4"/>
  <c r="AI41" i="4"/>
  <c r="AJ41" i="4"/>
  <c r="AK41" i="4"/>
  <c r="AL41" i="4"/>
  <c r="V42" i="4"/>
  <c r="W42" i="4"/>
  <c r="X42" i="4"/>
  <c r="Y42" i="4"/>
  <c r="Z42" i="4"/>
  <c r="AA42" i="4"/>
  <c r="AB42" i="4"/>
  <c r="AI42" i="4"/>
  <c r="AJ42" i="4"/>
  <c r="AK42" i="4"/>
  <c r="AL42" i="4"/>
  <c r="V43" i="4"/>
  <c r="W43" i="4"/>
  <c r="X43" i="4"/>
  <c r="Y43" i="4"/>
  <c r="Z43" i="4"/>
  <c r="AA43" i="4"/>
  <c r="AB43" i="4"/>
  <c r="AI43" i="4"/>
  <c r="AJ43" i="4"/>
  <c r="AK43" i="4"/>
  <c r="AL43" i="4"/>
  <c r="W3" i="4"/>
  <c r="X3" i="4"/>
  <c r="Y3" i="4"/>
  <c r="Z3" i="4"/>
  <c r="AA3" i="4"/>
  <c r="AB3" i="4"/>
  <c r="AI3" i="4"/>
  <c r="AJ3" i="4"/>
  <c r="AK3" i="4"/>
  <c r="AL3" i="4"/>
  <c r="V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3" i="4"/>
  <c r="C31" i="4"/>
  <c r="D31" i="4"/>
  <c r="E31" i="4"/>
  <c r="F31" i="4"/>
  <c r="G31" i="4"/>
  <c r="H31" i="4"/>
  <c r="I31" i="4"/>
  <c r="P31" i="4"/>
  <c r="Q31" i="4"/>
  <c r="R31" i="4"/>
  <c r="S31" i="4"/>
  <c r="C32" i="4"/>
  <c r="D32" i="4"/>
  <c r="E32" i="4"/>
  <c r="F32" i="4"/>
  <c r="G32" i="4"/>
  <c r="H32" i="4"/>
  <c r="I32" i="4"/>
  <c r="P32" i="4"/>
  <c r="Q32" i="4"/>
  <c r="R32" i="4"/>
  <c r="S32" i="4"/>
  <c r="C33" i="4"/>
  <c r="D33" i="4"/>
  <c r="E33" i="4"/>
  <c r="F33" i="4"/>
  <c r="G33" i="4"/>
  <c r="H33" i="4"/>
  <c r="I33" i="4"/>
  <c r="P33" i="4"/>
  <c r="Q33" i="4"/>
  <c r="R33" i="4"/>
  <c r="S33" i="4"/>
  <c r="C34" i="4"/>
  <c r="D34" i="4"/>
  <c r="E34" i="4"/>
  <c r="F34" i="4"/>
  <c r="G34" i="4"/>
  <c r="H34" i="4"/>
  <c r="I34" i="4"/>
  <c r="P34" i="4"/>
  <c r="Q34" i="4"/>
  <c r="R34" i="4"/>
  <c r="S34" i="4"/>
  <c r="C35" i="4"/>
  <c r="D35" i="4"/>
  <c r="E35" i="4"/>
  <c r="F35" i="4"/>
  <c r="G35" i="4"/>
  <c r="H35" i="4"/>
  <c r="I35" i="4"/>
  <c r="P35" i="4"/>
  <c r="Q35" i="4"/>
  <c r="R35" i="4"/>
  <c r="S35" i="4"/>
  <c r="C36" i="4"/>
  <c r="D36" i="4"/>
  <c r="E36" i="4"/>
  <c r="F36" i="4"/>
  <c r="G36" i="4"/>
  <c r="H36" i="4"/>
  <c r="I36" i="4"/>
  <c r="P36" i="4"/>
  <c r="Q36" i="4"/>
  <c r="R36" i="4"/>
  <c r="S36" i="4"/>
  <c r="C37" i="4"/>
  <c r="D37" i="4"/>
  <c r="E37" i="4"/>
  <c r="F37" i="4"/>
  <c r="G37" i="4"/>
  <c r="H37" i="4"/>
  <c r="I37" i="4"/>
  <c r="P37" i="4"/>
  <c r="Q37" i="4"/>
  <c r="R37" i="4"/>
  <c r="S37" i="4"/>
  <c r="C38" i="4"/>
  <c r="D38" i="4"/>
  <c r="E38" i="4"/>
  <c r="F38" i="4"/>
  <c r="G38" i="4"/>
  <c r="H38" i="4"/>
  <c r="I38" i="4"/>
  <c r="P38" i="4"/>
  <c r="Q38" i="4"/>
  <c r="R38" i="4"/>
  <c r="S38" i="4"/>
  <c r="C39" i="4"/>
  <c r="D39" i="4"/>
  <c r="E39" i="4"/>
  <c r="F39" i="4"/>
  <c r="G39" i="4"/>
  <c r="H39" i="4"/>
  <c r="I39" i="4"/>
  <c r="P39" i="4"/>
  <c r="Q39" i="4"/>
  <c r="R39" i="4"/>
  <c r="S39" i="4"/>
  <c r="C40" i="4"/>
  <c r="D40" i="4"/>
  <c r="E40" i="4"/>
  <c r="F40" i="4"/>
  <c r="G40" i="4"/>
  <c r="H40" i="4"/>
  <c r="I40" i="4"/>
  <c r="P40" i="4"/>
  <c r="Q40" i="4"/>
  <c r="R40" i="4"/>
  <c r="S40" i="4"/>
  <c r="C41" i="4"/>
  <c r="D41" i="4"/>
  <c r="E41" i="4"/>
  <c r="F41" i="4"/>
  <c r="G41" i="4"/>
  <c r="H41" i="4"/>
  <c r="I41" i="4"/>
  <c r="P41" i="4"/>
  <c r="Q41" i="4"/>
  <c r="R41" i="4"/>
  <c r="S41" i="4"/>
  <c r="C42" i="4"/>
  <c r="D42" i="4"/>
  <c r="E42" i="4"/>
  <c r="F42" i="4"/>
  <c r="G42" i="4"/>
  <c r="H42" i="4"/>
  <c r="I42" i="4"/>
  <c r="P42" i="4"/>
  <c r="Q42" i="4"/>
  <c r="R42" i="4"/>
  <c r="S42" i="4"/>
  <c r="C43" i="4"/>
  <c r="D43" i="4"/>
  <c r="E43" i="4"/>
  <c r="F43" i="4"/>
  <c r="G43" i="4"/>
  <c r="H43" i="4"/>
  <c r="I43" i="4"/>
  <c r="P43" i="4"/>
  <c r="Q43" i="4"/>
  <c r="R43" i="4"/>
  <c r="S43" i="4"/>
  <c r="S30" i="4"/>
  <c r="R30" i="4"/>
  <c r="Q30" i="4"/>
  <c r="P30" i="4"/>
  <c r="I30" i="4"/>
  <c r="H30" i="4"/>
  <c r="G30" i="4"/>
  <c r="F30" i="4"/>
  <c r="E30" i="4"/>
  <c r="D30" i="4"/>
  <c r="C30" i="4"/>
  <c r="S29" i="4"/>
  <c r="R29" i="4"/>
  <c r="Q29" i="4"/>
  <c r="P29" i="4"/>
  <c r="I29" i="4"/>
  <c r="H29" i="4"/>
  <c r="G29" i="4"/>
  <c r="F29" i="4"/>
  <c r="E29" i="4"/>
  <c r="D29" i="4"/>
  <c r="C29" i="4"/>
  <c r="S28" i="4"/>
  <c r="R28" i="4"/>
  <c r="Q28" i="4"/>
  <c r="P28" i="4"/>
  <c r="I28" i="4"/>
  <c r="H28" i="4"/>
  <c r="G28" i="4"/>
  <c r="F28" i="4"/>
  <c r="E28" i="4"/>
  <c r="D28" i="4"/>
  <c r="C28" i="4"/>
  <c r="S27" i="4"/>
  <c r="R27" i="4"/>
  <c r="Q27" i="4"/>
  <c r="P27" i="4"/>
  <c r="I27" i="4"/>
  <c r="H27" i="4"/>
  <c r="G27" i="4"/>
  <c r="F27" i="4"/>
  <c r="E27" i="4"/>
  <c r="D27" i="4"/>
  <c r="C27" i="4"/>
  <c r="S26" i="4"/>
  <c r="R26" i="4"/>
  <c r="Q26" i="4"/>
  <c r="P26" i="4"/>
  <c r="I26" i="4"/>
  <c r="H26" i="4"/>
  <c r="G26" i="4"/>
  <c r="F26" i="4"/>
  <c r="E26" i="4"/>
  <c r="D26" i="4"/>
  <c r="C26" i="4"/>
  <c r="S25" i="4"/>
  <c r="R25" i="4"/>
  <c r="Q25" i="4"/>
  <c r="P25" i="4"/>
  <c r="I25" i="4"/>
  <c r="H25" i="4"/>
  <c r="G25" i="4"/>
  <c r="F25" i="4"/>
  <c r="E25" i="4"/>
  <c r="D25" i="4"/>
  <c r="C25" i="4"/>
  <c r="S24" i="4"/>
  <c r="R24" i="4"/>
  <c r="Q24" i="4"/>
  <c r="P24" i="4"/>
  <c r="I24" i="4"/>
  <c r="H24" i="4"/>
  <c r="G24" i="4"/>
  <c r="F24" i="4"/>
  <c r="E24" i="4"/>
  <c r="D24" i="4"/>
  <c r="C24" i="4"/>
  <c r="S23" i="4"/>
  <c r="R23" i="4"/>
  <c r="Q23" i="4"/>
  <c r="P23" i="4"/>
  <c r="I23" i="4"/>
  <c r="H23" i="4"/>
  <c r="G23" i="4"/>
  <c r="F23" i="4"/>
  <c r="E23" i="4"/>
  <c r="D23" i="4"/>
  <c r="C23" i="4"/>
  <c r="S22" i="4"/>
  <c r="R22" i="4"/>
  <c r="Q22" i="4"/>
  <c r="P22" i="4"/>
  <c r="I22" i="4"/>
  <c r="H22" i="4"/>
  <c r="G22" i="4"/>
  <c r="F22" i="4"/>
  <c r="E22" i="4"/>
  <c r="D22" i="4"/>
  <c r="C22" i="4"/>
  <c r="S21" i="4"/>
  <c r="R21" i="4"/>
  <c r="Q21" i="4"/>
  <c r="P21" i="4"/>
  <c r="I21" i="4"/>
  <c r="H21" i="4"/>
  <c r="G21" i="4"/>
  <c r="F21" i="4"/>
  <c r="E21" i="4"/>
  <c r="D21" i="4"/>
  <c r="C21" i="4"/>
  <c r="S20" i="4"/>
  <c r="R20" i="4"/>
  <c r="Q20" i="4"/>
  <c r="P20" i="4"/>
  <c r="I20" i="4"/>
  <c r="H20" i="4"/>
  <c r="G20" i="4"/>
  <c r="F20" i="4"/>
  <c r="E20" i="4"/>
  <c r="D20" i="4"/>
  <c r="C20" i="4"/>
  <c r="S19" i="4"/>
  <c r="R19" i="4"/>
  <c r="Q19" i="4"/>
  <c r="P19" i="4"/>
  <c r="I19" i="4"/>
  <c r="H19" i="4"/>
  <c r="G19" i="4"/>
  <c r="F19" i="4"/>
  <c r="E19" i="4"/>
  <c r="D19" i="4"/>
  <c r="C19" i="4"/>
  <c r="S18" i="4"/>
  <c r="R18" i="4"/>
  <c r="Q18" i="4"/>
  <c r="P18" i="4"/>
  <c r="I18" i="4"/>
  <c r="H18" i="4"/>
  <c r="G18" i="4"/>
  <c r="F18" i="4"/>
  <c r="E18" i="4"/>
  <c r="D18" i="4"/>
  <c r="C18" i="4"/>
  <c r="S17" i="4"/>
  <c r="R17" i="4"/>
  <c r="Q17" i="4"/>
  <c r="P17" i="4"/>
  <c r="I17" i="4"/>
  <c r="H17" i="4"/>
  <c r="G17" i="4"/>
  <c r="F17" i="4"/>
  <c r="E17" i="4"/>
  <c r="D17" i="4"/>
  <c r="C17" i="4"/>
  <c r="S16" i="4"/>
  <c r="R16" i="4"/>
  <c r="Q16" i="4"/>
  <c r="P16" i="4"/>
  <c r="I16" i="4"/>
  <c r="H16" i="4"/>
  <c r="G16" i="4"/>
  <c r="F16" i="4"/>
  <c r="E16" i="4"/>
  <c r="D16" i="4"/>
  <c r="C16" i="4"/>
  <c r="S15" i="4"/>
  <c r="R15" i="4"/>
  <c r="Q15" i="4"/>
  <c r="P15" i="4"/>
  <c r="I15" i="4"/>
  <c r="H15" i="4"/>
  <c r="G15" i="4"/>
  <c r="F15" i="4"/>
  <c r="E15" i="4"/>
  <c r="D15" i="4"/>
  <c r="C15" i="4"/>
  <c r="S14" i="4"/>
  <c r="R14" i="4"/>
  <c r="Q14" i="4"/>
  <c r="P14" i="4"/>
  <c r="I14" i="4"/>
  <c r="H14" i="4"/>
  <c r="G14" i="4"/>
  <c r="F14" i="4"/>
  <c r="E14" i="4"/>
  <c r="D14" i="4"/>
  <c r="C14" i="4"/>
  <c r="S13" i="4"/>
  <c r="R13" i="4"/>
  <c r="Q13" i="4"/>
  <c r="P13" i="4"/>
  <c r="I13" i="4"/>
  <c r="H13" i="4"/>
  <c r="G13" i="4"/>
  <c r="F13" i="4"/>
  <c r="E13" i="4"/>
  <c r="D13" i="4"/>
  <c r="C13" i="4"/>
  <c r="S12" i="4"/>
  <c r="R12" i="4"/>
  <c r="Q12" i="4"/>
  <c r="P12" i="4"/>
  <c r="I12" i="4"/>
  <c r="H12" i="4"/>
  <c r="G12" i="4"/>
  <c r="F12" i="4"/>
  <c r="E12" i="4"/>
  <c r="D12" i="4"/>
  <c r="C12" i="4"/>
  <c r="S11" i="4"/>
  <c r="R11" i="4"/>
  <c r="Q11" i="4"/>
  <c r="P11" i="4"/>
  <c r="I11" i="4"/>
  <c r="H11" i="4"/>
  <c r="G11" i="4"/>
  <c r="F11" i="4"/>
  <c r="E11" i="4"/>
  <c r="D11" i="4"/>
  <c r="C11" i="4"/>
  <c r="S10" i="4"/>
  <c r="R10" i="4"/>
  <c r="Q10" i="4"/>
  <c r="P10" i="4"/>
  <c r="I10" i="4"/>
  <c r="H10" i="4"/>
  <c r="G10" i="4"/>
  <c r="F10" i="4"/>
  <c r="E10" i="4"/>
  <c r="D10" i="4"/>
  <c r="C10" i="4"/>
  <c r="S9" i="4"/>
  <c r="R9" i="4"/>
  <c r="Q9" i="4"/>
  <c r="P9" i="4"/>
  <c r="I9" i="4"/>
  <c r="H9" i="4"/>
  <c r="G9" i="4"/>
  <c r="F9" i="4"/>
  <c r="E9" i="4"/>
  <c r="D9" i="4"/>
  <c r="C9" i="4"/>
  <c r="S8" i="4"/>
  <c r="R8" i="4"/>
  <c r="Q8" i="4"/>
  <c r="P8" i="4"/>
  <c r="I8" i="4"/>
  <c r="H8" i="4"/>
  <c r="G8" i="4"/>
  <c r="F8" i="4"/>
  <c r="E8" i="4"/>
  <c r="D8" i="4"/>
  <c r="C8" i="4"/>
  <c r="S7" i="4"/>
  <c r="R7" i="4"/>
  <c r="Q7" i="4"/>
  <c r="P7" i="4"/>
  <c r="I7" i="4"/>
  <c r="H7" i="4"/>
  <c r="G7" i="4"/>
  <c r="F7" i="4"/>
  <c r="E7" i="4"/>
  <c r="D7" i="4"/>
  <c r="C7" i="4"/>
  <c r="S6" i="4"/>
  <c r="R6" i="4"/>
  <c r="Q6" i="4"/>
  <c r="P6" i="4"/>
  <c r="I6" i="4"/>
  <c r="H6" i="4"/>
  <c r="G6" i="4"/>
  <c r="F6" i="4"/>
  <c r="E6" i="4"/>
  <c r="D6" i="4"/>
  <c r="C6" i="4"/>
  <c r="S5" i="4"/>
  <c r="R5" i="4"/>
  <c r="Q5" i="4"/>
  <c r="P5" i="4"/>
  <c r="I5" i="4"/>
  <c r="H5" i="4"/>
  <c r="G5" i="4"/>
  <c r="F5" i="4"/>
  <c r="E5" i="4"/>
  <c r="D5" i="4"/>
  <c r="C5" i="4"/>
  <c r="S4" i="4"/>
  <c r="R4" i="4"/>
  <c r="Q4" i="4"/>
  <c r="P4" i="4"/>
  <c r="I4" i="4"/>
  <c r="H4" i="4"/>
  <c r="G4" i="4"/>
  <c r="F4" i="4"/>
  <c r="E4" i="4"/>
  <c r="D4" i="4"/>
  <c r="C4" i="4"/>
  <c r="S3" i="4"/>
  <c r="R3" i="4"/>
  <c r="Q3" i="4"/>
  <c r="P3" i="4"/>
  <c r="I3" i="4"/>
  <c r="H3" i="4"/>
  <c r="G3" i="4"/>
  <c r="F3" i="4"/>
  <c r="E3" i="4"/>
  <c r="D3" i="4"/>
  <c r="C3" i="4"/>
  <c r="ER5" i="4" l="1"/>
  <c r="O5" i="4"/>
  <c r="HP5" i="4"/>
  <c r="JU7" i="4"/>
  <c r="DY7" i="4"/>
  <c r="HP3" i="4"/>
  <c r="BT3" i="4"/>
  <c r="ER3" i="4"/>
</calcChain>
</file>

<file path=xl/sharedStrings.xml><?xml version="1.0" encoding="utf-8"?>
<sst xmlns="http://schemas.openxmlformats.org/spreadsheetml/2006/main" count="5334" uniqueCount="334">
  <si>
    <t>League</t>
  </si>
  <si>
    <t>Result</t>
  </si>
  <si>
    <t>Rd.</t>
  </si>
  <si>
    <t>Goals</t>
  </si>
  <si>
    <t>Assists</t>
  </si>
  <si>
    <t>Tackles</t>
  </si>
  <si>
    <t>ST</t>
  </si>
  <si>
    <t>CAM</t>
  </si>
  <si>
    <t>LW</t>
  </si>
  <si>
    <t>RW</t>
  </si>
  <si>
    <t>CDM</t>
  </si>
  <si>
    <t>CM</t>
  </si>
  <si>
    <t>LB</t>
  </si>
  <si>
    <t>CB</t>
  </si>
  <si>
    <t>RB</t>
  </si>
  <si>
    <t>GK</t>
  </si>
  <si>
    <t>Won</t>
  </si>
  <si>
    <t>Total</t>
  </si>
  <si>
    <t>Played</t>
  </si>
  <si>
    <t>Started</t>
  </si>
  <si>
    <t>MOTM</t>
  </si>
  <si>
    <t>Pos</t>
  </si>
  <si>
    <t>Name</t>
  </si>
  <si>
    <t>Attemp.</t>
  </si>
  <si>
    <t>W</t>
  </si>
  <si>
    <t>Score</t>
  </si>
  <si>
    <t>Opp.</t>
  </si>
  <si>
    <t>Home</t>
  </si>
  <si>
    <t>Away</t>
  </si>
  <si>
    <t>D</t>
  </si>
  <si>
    <t>L</t>
  </si>
  <si>
    <t>Season</t>
  </si>
  <si>
    <t>Champions League</t>
  </si>
  <si>
    <t>2016/17</t>
  </si>
  <si>
    <t>Potential:</t>
  </si>
  <si>
    <t>Overall:</t>
  </si>
  <si>
    <t>Position:</t>
  </si>
  <si>
    <t>Total:</t>
  </si>
  <si>
    <t>Age:</t>
  </si>
  <si>
    <t>YC</t>
  </si>
  <si>
    <t>RC</t>
  </si>
  <si>
    <t>TOTALS:</t>
  </si>
  <si>
    <t>Goals:</t>
  </si>
  <si>
    <t>Assists:</t>
  </si>
  <si>
    <t>Season 1</t>
  </si>
  <si>
    <t>Season 10</t>
  </si>
  <si>
    <t>Season 9</t>
  </si>
  <si>
    <t>Season 8</t>
  </si>
  <si>
    <t>Season 7</t>
  </si>
  <si>
    <t>Season 6</t>
  </si>
  <si>
    <t>Season 4</t>
  </si>
  <si>
    <t>Season 5</t>
  </si>
  <si>
    <t>Season 3</t>
  </si>
  <si>
    <t>Season 2</t>
  </si>
  <si>
    <t>#</t>
  </si>
  <si>
    <t>2003/04</t>
  </si>
  <si>
    <t>2015/16</t>
  </si>
  <si>
    <t>2007/08</t>
  </si>
  <si>
    <t>2014/15</t>
  </si>
  <si>
    <t>2011/12</t>
  </si>
  <si>
    <t>2009/10</t>
  </si>
  <si>
    <t>2013/14</t>
  </si>
  <si>
    <t>2008/09</t>
  </si>
  <si>
    <t>1998/99</t>
  </si>
  <si>
    <t>2012/13</t>
  </si>
  <si>
    <t>2006/07</t>
  </si>
  <si>
    <t>2005/06</t>
  </si>
  <si>
    <t>2010/11</t>
  </si>
  <si>
    <t>2001/02</t>
  </si>
  <si>
    <t>Totals</t>
  </si>
  <si>
    <t>AW = away win</t>
  </si>
  <si>
    <t>AL = away loss</t>
  </si>
  <si>
    <t>HD = home draw</t>
  </si>
  <si>
    <t>Year</t>
  </si>
  <si>
    <t>1995/96</t>
  </si>
  <si>
    <t>1996/97</t>
  </si>
  <si>
    <t>1997/98</t>
  </si>
  <si>
    <t>1999/00</t>
  </si>
  <si>
    <t>2000/01</t>
  </si>
  <si>
    <t>2002/03</t>
  </si>
  <si>
    <t>2004/05</t>
  </si>
  <si>
    <t>QF</t>
  </si>
  <si>
    <t>SF</t>
  </si>
  <si>
    <t>2017/18</t>
  </si>
  <si>
    <t>2018/19</t>
  </si>
  <si>
    <t>2019/20</t>
  </si>
  <si>
    <t>2020/21</t>
  </si>
  <si>
    <t>2021/22</t>
  </si>
  <si>
    <t>2022/23</t>
  </si>
  <si>
    <t>2023/24</t>
  </si>
  <si>
    <t>2024/25</t>
  </si>
  <si>
    <t>2025/26</t>
  </si>
  <si>
    <t>Final</t>
  </si>
  <si>
    <t>1992/93</t>
  </si>
  <si>
    <t>never</t>
  </si>
  <si>
    <t>UEFA Europa</t>
  </si>
  <si>
    <t>Champs Lg.</t>
  </si>
  <si>
    <t>League Pos.</t>
  </si>
  <si>
    <t>Shots</t>
  </si>
  <si>
    <t>On Target</t>
  </si>
  <si>
    <t>Shots or GK-CS</t>
  </si>
  <si>
    <t>Pts</t>
  </si>
  <si>
    <t>GF</t>
  </si>
  <si>
    <t>GA</t>
  </si>
  <si>
    <t>TABLE</t>
  </si>
  <si>
    <t>Passing</t>
  </si>
  <si>
    <t>Comp.</t>
  </si>
  <si>
    <t>Attempts</t>
  </si>
  <si>
    <t>Crossing</t>
  </si>
  <si>
    <t>Dribbling</t>
  </si>
  <si>
    <t>Promoted:</t>
  </si>
  <si>
    <t>ACADEMY:</t>
  </si>
  <si>
    <t>Europa League</t>
  </si>
  <si>
    <t>Passing %</t>
  </si>
  <si>
    <t>SOT %</t>
  </si>
  <si>
    <t>2026/27</t>
  </si>
  <si>
    <t>2027/28</t>
  </si>
  <si>
    <t>2028/29</t>
  </si>
  <si>
    <t>2029/30</t>
  </si>
  <si>
    <t>2030/31</t>
  </si>
  <si>
    <t>Season 11</t>
  </si>
  <si>
    <t>Season 12</t>
  </si>
  <si>
    <t>Season 13</t>
  </si>
  <si>
    <t>Season 14</t>
  </si>
  <si>
    <t>Season 15</t>
  </si>
  <si>
    <t>per Match</t>
  </si>
  <si>
    <t>Premier League</t>
  </si>
  <si>
    <t>EFL Cup</t>
  </si>
  <si>
    <t>FA Cup</t>
  </si>
  <si>
    <t>Community Shield</t>
  </si>
  <si>
    <t>EFL Trophy</t>
  </si>
  <si>
    <t>2017+ Match Records:</t>
  </si>
  <si>
    <t>2031/32</t>
  </si>
  <si>
    <t>EFL League One</t>
  </si>
  <si>
    <t>EFL League Two</t>
  </si>
  <si>
    <t>EFL Championship</t>
  </si>
  <si>
    <t>Club Performance History</t>
  </si>
  <si>
    <t>EFL Play-offs</t>
  </si>
  <si>
    <t>League 2</t>
  </si>
  <si>
    <t>League 1</t>
  </si>
  <si>
    <t>1993/94</t>
  </si>
  <si>
    <t>1994/95</t>
  </si>
  <si>
    <t>Champion.</t>
  </si>
  <si>
    <t>Premier L.</t>
  </si>
  <si>
    <t>1990/91</t>
  </si>
  <si>
    <t>1991/92</t>
  </si>
  <si>
    <t>-</t>
  </si>
  <si>
    <t>Rd 2</t>
  </si>
  <si>
    <t>Rd 1</t>
  </si>
  <si>
    <t>Preseason Cup</t>
  </si>
  <si>
    <t>GS</t>
  </si>
  <si>
    <t>Season From</t>
  </si>
  <si>
    <t>1st Half</t>
  </si>
  <si>
    <t>2nd Half</t>
  </si>
  <si>
    <t>1893/1894</t>
  </si>
  <si>
    <t>promotion thru playoffs</t>
  </si>
  <si>
    <t>failed playoffs</t>
  </si>
  <si>
    <t>Last Won/ Highest Finish</t>
  </si>
  <si>
    <t>Last Won/Highest Finish</t>
  </si>
  <si>
    <t>SF 2014/15</t>
  </si>
  <si>
    <t>QF 1975/76</t>
  </si>
  <si>
    <t>Apps</t>
  </si>
  <si>
    <t>Exeter City</t>
  </si>
  <si>
    <t>Stevenage</t>
  </si>
  <si>
    <t>Accrington Stanley</t>
  </si>
  <si>
    <t>Barnet FC</t>
  </si>
  <si>
    <t>Cambridge United</t>
  </si>
  <si>
    <t>Carlisle United</t>
  </si>
  <si>
    <t>Colchester United</t>
  </si>
  <si>
    <t>Coventry City</t>
  </si>
  <si>
    <t>Crawley Town</t>
  </si>
  <si>
    <t>Cheltenham Town</t>
  </si>
  <si>
    <t>Crewe Alexandra</t>
  </si>
  <si>
    <t>Grimsby Town</t>
  </si>
  <si>
    <t>Lincoln City</t>
  </si>
  <si>
    <t>Luton Town</t>
  </si>
  <si>
    <t>Mansfield Town</t>
  </si>
  <si>
    <t>Morecambe</t>
  </si>
  <si>
    <t>Newport County</t>
  </si>
  <si>
    <t>Notts County</t>
  </si>
  <si>
    <t>Port Vale</t>
  </si>
  <si>
    <t>Swindon Town</t>
  </si>
  <si>
    <t>Yeovil Town</t>
  </si>
  <si>
    <t>Wycombe Wan.</t>
  </si>
  <si>
    <t>Chesterfield</t>
  </si>
  <si>
    <t>M</t>
  </si>
  <si>
    <t>Forest Green R.</t>
  </si>
  <si>
    <t>Bought</t>
  </si>
  <si>
    <t>Fee</t>
  </si>
  <si>
    <t>Loaned In</t>
  </si>
  <si>
    <t>Sold</t>
  </si>
  <si>
    <t>Loaned Out</t>
  </si>
  <si>
    <t>Statistics</t>
  </si>
  <si>
    <t>Europa L.</t>
  </si>
  <si>
    <t>Champ. L.</t>
  </si>
  <si>
    <t>In years</t>
  </si>
  <si>
    <t>Club Season Records</t>
  </si>
  <si>
    <t>Club Records</t>
  </si>
  <si>
    <t>Rivalry stats</t>
  </si>
  <si>
    <t>Team</t>
  </si>
  <si>
    <t>W-D-L</t>
  </si>
  <si>
    <t>0-0-0</t>
  </si>
  <si>
    <t>Prese. Cup</t>
  </si>
  <si>
    <t>C. Shield</t>
  </si>
  <si>
    <t>SF-R</t>
  </si>
  <si>
    <t>3-P</t>
  </si>
  <si>
    <t>QF-R</t>
  </si>
  <si>
    <t>Summer</t>
  </si>
  <si>
    <t>Winter</t>
  </si>
  <si>
    <t>Shots:</t>
  </si>
  <si>
    <t>Before '17</t>
  </si>
  <si>
    <t>Form</t>
  </si>
  <si>
    <t>Injury</t>
  </si>
  <si>
    <t>INJURIES</t>
  </si>
  <si>
    <t>of 16</t>
  </si>
  <si>
    <t>of 32-R</t>
  </si>
  <si>
    <t>of 16-R</t>
  </si>
  <si>
    <t>of 32</t>
  </si>
  <si>
    <t>Liverpool</t>
  </si>
  <si>
    <t>Manchester United</t>
  </si>
  <si>
    <t>Arsenal</t>
  </si>
  <si>
    <t>Manchester City</t>
  </si>
  <si>
    <t>Spurs</t>
  </si>
  <si>
    <t>Chelsea</t>
  </si>
  <si>
    <t>Super Cup</t>
  </si>
  <si>
    <t>Out for</t>
  </si>
  <si>
    <t>Big Transfers - Summer</t>
  </si>
  <si>
    <t>Big Transfers - Winter</t>
  </si>
  <si>
    <t>Price</t>
  </si>
  <si>
    <t xml:space="preserve">From </t>
  </si>
  <si>
    <t>To</t>
  </si>
  <si>
    <t>Record Holding Strikers</t>
  </si>
  <si>
    <t>End of the year statistics</t>
  </si>
  <si>
    <t>C. Ronaldo</t>
  </si>
  <si>
    <t>Falcao</t>
  </si>
  <si>
    <t>A. Cole</t>
  </si>
  <si>
    <t>A. Shearer</t>
  </si>
  <si>
    <t>Top scorer</t>
  </si>
  <si>
    <t>Per season</t>
  </si>
  <si>
    <t>Top assists</t>
  </si>
  <si>
    <t>Top Scorer</t>
  </si>
  <si>
    <t>Top Assists</t>
  </si>
  <si>
    <t>Winner</t>
  </si>
  <si>
    <t>Player</t>
  </si>
  <si>
    <t>EFL One</t>
  </si>
  <si>
    <t>Ovr</t>
  </si>
  <si>
    <t>Start</t>
  </si>
  <si>
    <t>End</t>
  </si>
  <si>
    <t>Diff</t>
  </si>
  <si>
    <t>%</t>
  </si>
  <si>
    <t>Current Squad</t>
  </si>
  <si>
    <t>Helper table</t>
  </si>
  <si>
    <t>Date</t>
  </si>
  <si>
    <t>Opponent</t>
  </si>
  <si>
    <t>S. Russel</t>
  </si>
  <si>
    <t>2012-15,16-</t>
  </si>
  <si>
    <t>S. Perrin</t>
  </si>
  <si>
    <t>1999-2006</t>
  </si>
  <si>
    <t>A. Meechan</t>
  </si>
  <si>
    <t>2'1-04,05-07</t>
  </si>
  <si>
    <t>D. Jones</t>
  </si>
  <si>
    <t>2'6-09,15-16</t>
  </si>
  <si>
    <t>J. Norwood</t>
  </si>
  <si>
    <t>2010,11-15</t>
  </si>
  <si>
    <t>D. Bennett</t>
  </si>
  <si>
    <t>2013-</t>
  </si>
  <si>
    <t>J. Hodgkiss</t>
  </si>
  <si>
    <t>2009-2014</t>
  </si>
  <si>
    <t>Y. Klukowski</t>
  </si>
  <si>
    <t>2010-2014</t>
  </si>
  <si>
    <t>Stonehouse</t>
  </si>
  <si>
    <t>2006-2010</t>
  </si>
  <si>
    <t>A. Sykes</t>
  </si>
  <si>
    <t>96-00,02-04</t>
  </si>
  <si>
    <t>S. Fleetwood</t>
  </si>
  <si>
    <t>A. Mangan</t>
  </si>
  <si>
    <t>Ch. Doidge</t>
  </si>
  <si>
    <t>J. Parkin</t>
  </si>
  <si>
    <t>Ch. Griffin</t>
  </si>
  <si>
    <t>M. Cooper</t>
  </si>
  <si>
    <t>R. Styche</t>
  </si>
  <si>
    <t>E. Frear</t>
  </si>
  <si>
    <t>L. Noble</t>
  </si>
  <si>
    <t>M. Kelly</t>
  </si>
  <si>
    <t>R. Sinclair</t>
  </si>
  <si>
    <t>Marsh-Brown</t>
  </si>
  <si>
    <t>C. Stokes</t>
  </si>
  <si>
    <t>M. Taylor</t>
  </si>
  <si>
    <t>K. Guthrie</t>
  </si>
  <si>
    <t>2014-2016</t>
  </si>
  <si>
    <t>2016-</t>
  </si>
  <si>
    <t>2007-08</t>
  </si>
  <si>
    <t>2'8-10,13-14</t>
  </si>
  <si>
    <t>M. Beesley</t>
  </si>
  <si>
    <t>2004-08</t>
  </si>
  <si>
    <t>SFL Midla. D.</t>
  </si>
  <si>
    <t>QR2</t>
  </si>
  <si>
    <t>QR1</t>
  </si>
  <si>
    <t>PR</t>
  </si>
  <si>
    <t>QR3</t>
  </si>
  <si>
    <t>SFL South. D.</t>
  </si>
  <si>
    <t>SFL Prem. D.</t>
  </si>
  <si>
    <t>Conference</t>
  </si>
  <si>
    <t>R2</t>
  </si>
  <si>
    <t>R1</t>
  </si>
  <si>
    <t>QR4</t>
  </si>
  <si>
    <t>R3</t>
  </si>
  <si>
    <t>Forest Green Rovers F.C. Career Mode History</t>
  </si>
  <si>
    <t>Forest Green Rovers 2017/18</t>
  </si>
  <si>
    <t>Bristol City</t>
  </si>
  <si>
    <t>Bristol Rovers</t>
  </si>
  <si>
    <t>Plymouth Argyle</t>
  </si>
  <si>
    <t>Torquay United</t>
  </si>
  <si>
    <t>0-3-1</t>
  </si>
  <si>
    <t>1-1-2</t>
  </si>
  <si>
    <t>1-6-6</t>
  </si>
  <si>
    <t>0-0-1</t>
  </si>
  <si>
    <t>3-4-5</t>
  </si>
  <si>
    <t>4-2-5</t>
  </si>
  <si>
    <t>Forest Green Rovers 2022/23</t>
  </si>
  <si>
    <t>Forest Green Rovers 2021/22</t>
  </si>
  <si>
    <t>Forest Green Rovers 2020/21</t>
  </si>
  <si>
    <t>Forest Green Rovers 2019/20</t>
  </si>
  <si>
    <t>Forest Green Rovers 2018/19</t>
  </si>
  <si>
    <t>Forest Green Rovers 2023/24</t>
  </si>
  <si>
    <t>Forest Green Rovers 2031/32</t>
  </si>
  <si>
    <t>Forest Green Rovers 2030/31</t>
  </si>
  <si>
    <t>Forest Green Rovers 2029/30</t>
  </si>
  <si>
    <t>Forest Green Rovers 2028/29</t>
  </si>
  <si>
    <t>Forest Green Rovers 2027/28</t>
  </si>
  <si>
    <t>Forest Green Rovers 2026/27</t>
  </si>
  <si>
    <t>Forest Green Rovers 2025/26</t>
  </si>
  <si>
    <t>Forest Green Rovers 2024/25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</si>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</sst>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\ _K_č_-;\-* #,##0.00\ _K_č_-;_-* &quot;-&quot;??\ _K_č_-;_-@_-"/>
    <numFmt numFmtId="164" formatCode="_(* #,##0.00_);_(* \(#,##0.00\);_(* &quot;-&quot;??_);_(@_)"/>
    <numFmt numFmtId="165" formatCode="_(* #,##0_);_(* \(#,##0\);_(* &quot;-&quot;??_);_(@_)"/>
    <numFmt numFmtId="166" formatCode="0.0"/>
  </numFmts>
  <fonts count="8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rgb="FFFFFF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12"/>
      <color rgb="FF92D050"/>
      <name val="Calibri"/>
      <family val="2"/>
      <scheme val="minor"/>
    </font>
    <font>
      <sz val="10"/>
      <name val="Calibri"/>
      <family val="2"/>
      <scheme val="minor"/>
    </font>
    <font>
      <sz val="7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24"/>
      <color rgb="FFFFFF00"/>
      <name val="Calibri"/>
      <family val="2"/>
      <scheme val="minor"/>
    </font>
    <font>
      <b/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i/>
      <sz val="8"/>
      <color theme="0"/>
      <name val="Calibri"/>
      <family val="2"/>
      <scheme val="minor"/>
    </font>
    <font>
      <b/>
      <i/>
      <sz val="10"/>
      <color rgb="FFFFFF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u/>
      <sz val="8"/>
      <color theme="1"/>
      <name val="Calibri"/>
      <family val="2"/>
      <scheme val="minor"/>
    </font>
    <font>
      <u/>
      <sz val="9.35"/>
      <color theme="10"/>
      <name val="Calibri"/>
      <family val="2"/>
    </font>
    <font>
      <b/>
      <u/>
      <sz val="11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3" tint="0.39997558519241921"/>
      <name val="Calibri"/>
      <family val="2"/>
      <scheme val="minor"/>
    </font>
    <font>
      <b/>
      <sz val="9"/>
      <color rgb="FF92D05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theme="3" tint="0.39997558519241921"/>
      <name val="Calibri"/>
      <family val="2"/>
      <scheme val="minor"/>
    </font>
    <font>
      <b/>
      <sz val="9"/>
      <color rgb="FFC8B000"/>
      <name val="Calibri"/>
      <family val="2"/>
      <scheme val="minor"/>
    </font>
    <font>
      <b/>
      <sz val="11"/>
      <color theme="0"/>
      <name val="Calibri"/>
      <family val="2"/>
      <charset val="238"/>
      <scheme val="minor"/>
    </font>
    <font>
      <b/>
      <sz val="24"/>
      <color theme="0"/>
      <name val="Calibri"/>
      <family val="2"/>
      <scheme val="minor"/>
    </font>
    <font>
      <b/>
      <sz val="20"/>
      <color theme="0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24"/>
      <color theme="0"/>
      <name val="Calibri"/>
      <family val="2"/>
      <charset val="238"/>
      <scheme val="minor"/>
    </font>
    <font>
      <sz val="8"/>
      <color theme="0"/>
      <name val="Calibri"/>
      <family val="2"/>
      <charset val="238"/>
      <scheme val="minor"/>
    </font>
    <font>
      <b/>
      <sz val="8"/>
      <color theme="0"/>
      <name val="Calibri"/>
      <family val="2"/>
      <charset val="238"/>
      <scheme val="minor"/>
    </font>
    <font>
      <sz val="8"/>
      <color theme="1"/>
      <name val="Calibri"/>
      <family val="2"/>
      <charset val="238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charset val="238"/>
      <scheme val="minor"/>
    </font>
    <font>
      <sz val="9"/>
      <color theme="1"/>
      <name val="Calibri"/>
      <family val="2"/>
      <charset val="238"/>
      <scheme val="minor"/>
    </font>
    <font>
      <sz val="16"/>
      <color theme="0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0"/>
      <color theme="0"/>
      <name val="Calibri"/>
      <family val="2"/>
      <charset val="238"/>
      <scheme val="minor"/>
    </font>
    <font>
      <sz val="10"/>
      <name val="Calibri"/>
      <family val="2"/>
      <charset val="238"/>
      <scheme val="minor"/>
    </font>
    <font>
      <b/>
      <sz val="10"/>
      <name val="Calibri"/>
      <family val="2"/>
      <charset val="238"/>
      <scheme val="minor"/>
    </font>
    <font>
      <b/>
      <i/>
      <sz val="10"/>
      <name val="Calibri"/>
      <family val="2"/>
      <charset val="238"/>
      <scheme val="minor"/>
    </font>
    <font>
      <b/>
      <u val="singleAccounting"/>
      <sz val="10"/>
      <color theme="1"/>
      <name val="Calibri"/>
      <family val="2"/>
      <charset val="238"/>
      <scheme val="minor"/>
    </font>
    <font>
      <b/>
      <sz val="12"/>
      <color rgb="FF0033CC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2"/>
      <color rgb="FFFF990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9"/>
      <color theme="0"/>
      <name val="Calibri"/>
      <family val="2"/>
      <charset val="238"/>
      <scheme val="minor"/>
    </font>
    <font>
      <b/>
      <sz val="7"/>
      <color theme="0"/>
      <name val="Calibri"/>
      <family val="2"/>
      <charset val="238"/>
      <scheme val="minor"/>
    </font>
    <font>
      <b/>
      <sz val="9"/>
      <color rgb="FF00B05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0000"/>
      <name val="Arial"/>
      <family val="2"/>
      <charset val="238"/>
    </font>
    <font>
      <b/>
      <sz val="12"/>
      <color theme="0"/>
      <name val="Calibri"/>
      <family val="2"/>
      <charset val="238"/>
      <scheme val="minor"/>
    </font>
    <font>
      <sz val="9"/>
      <color rgb="FFFF0000"/>
      <name val="Calibri"/>
      <family val="2"/>
      <charset val="238"/>
      <scheme val="minor"/>
    </font>
    <font>
      <b/>
      <sz val="10"/>
      <color rgb="FFFFFF00"/>
      <name val="Calibri"/>
      <family val="2"/>
      <charset val="238"/>
      <scheme val="minor"/>
    </font>
    <font>
      <i/>
      <sz val="10"/>
      <name val="Calibri"/>
      <family val="2"/>
      <charset val="238"/>
      <scheme val="minor"/>
    </font>
    <font>
      <b/>
      <i/>
      <sz val="10"/>
      <color rgb="FFFF0000"/>
      <name val="Calibri"/>
      <family val="2"/>
      <charset val="238"/>
      <scheme val="minor"/>
    </font>
    <font>
      <sz val="9"/>
      <color theme="0"/>
      <name val="Calibri"/>
      <family val="2"/>
      <charset val="238"/>
      <scheme val="minor"/>
    </font>
    <font>
      <sz val="10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sz val="9"/>
      <color rgb="FFFF0000"/>
      <name val="Calibri"/>
      <family val="2"/>
      <scheme val="minor"/>
    </font>
    <font>
      <b/>
      <sz val="9"/>
      <color theme="1"/>
      <name val="Calibri"/>
      <family val="2"/>
      <charset val="238"/>
      <scheme val="minor"/>
    </font>
    <font>
      <sz val="7"/>
      <color rgb="FFFF0000"/>
      <name val="Calibri"/>
      <family val="2"/>
      <scheme val="minor"/>
    </font>
    <font>
      <b/>
      <sz val="9"/>
      <color rgb="FFC8B000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2"/>
      <color theme="0"/>
      <name val="Calibri"/>
      <family val="2"/>
      <charset val="238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54005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B4D5F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3EFF7"/>
        <bgColor indexed="64"/>
      </patternFill>
    </fill>
    <fill>
      <patternFill patternType="solid">
        <fgColor rgb="FF99CC00"/>
        <bgColor indexed="64"/>
      </patternFill>
    </fill>
  </fills>
  <borders count="370">
    <border>
      <left/>
      <right/>
      <top/>
      <bottom/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540054"/>
      </left>
      <right/>
      <top style="medium">
        <color rgb="FF540054"/>
      </top>
      <bottom/>
      <diagonal/>
    </border>
    <border>
      <left/>
      <right style="medium">
        <color rgb="FF540054"/>
      </right>
      <top style="medium">
        <color rgb="FF540054"/>
      </top>
      <bottom/>
      <diagonal/>
    </border>
    <border>
      <left style="medium">
        <color rgb="FF540054"/>
      </left>
      <right/>
      <top/>
      <bottom/>
      <diagonal/>
    </border>
    <border>
      <left/>
      <right style="medium">
        <color rgb="FF540054"/>
      </right>
      <top/>
      <bottom/>
      <diagonal/>
    </border>
    <border>
      <left style="medium">
        <color rgb="FF540054"/>
      </left>
      <right/>
      <top/>
      <bottom style="medium">
        <color rgb="FF540054"/>
      </bottom>
      <diagonal/>
    </border>
    <border>
      <left/>
      <right style="medium">
        <color rgb="FF540054"/>
      </right>
      <top/>
      <bottom style="medium">
        <color rgb="FF540054"/>
      </bottom>
      <diagonal/>
    </border>
    <border>
      <left style="thin">
        <color rgb="FF540054"/>
      </left>
      <right/>
      <top/>
      <bottom/>
      <diagonal/>
    </border>
    <border>
      <left/>
      <right/>
      <top style="medium">
        <color rgb="FF540054"/>
      </top>
      <bottom/>
      <diagonal/>
    </border>
    <border>
      <left/>
      <right/>
      <top/>
      <bottom style="medium">
        <color rgb="FF540054"/>
      </bottom>
      <diagonal/>
    </border>
    <border>
      <left style="thin">
        <color rgb="FF540054"/>
      </left>
      <right/>
      <top/>
      <bottom style="medium">
        <color rgb="FF540054"/>
      </bottom>
      <diagonal/>
    </border>
    <border>
      <left style="thin">
        <color rgb="FF540054"/>
      </left>
      <right style="medium">
        <color rgb="FF540054"/>
      </right>
      <top/>
      <bottom style="medium">
        <color rgb="FF540054"/>
      </bottom>
      <diagonal/>
    </border>
    <border>
      <left style="thin">
        <color rgb="FF540054"/>
      </left>
      <right style="medium">
        <color rgb="FF540054"/>
      </right>
      <top/>
      <bottom/>
      <diagonal/>
    </border>
    <border>
      <left style="thin">
        <color rgb="FF540054"/>
      </left>
      <right style="thin">
        <color rgb="FF54005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540054"/>
      </left>
      <right style="thin">
        <color rgb="FF540054"/>
      </right>
      <top/>
      <bottom style="medium">
        <color rgb="FF540054"/>
      </bottom>
      <diagonal/>
    </border>
    <border>
      <left style="thin">
        <color rgb="FF540054"/>
      </left>
      <right/>
      <top style="medium">
        <color rgb="FF540054"/>
      </top>
      <bottom/>
      <diagonal/>
    </border>
    <border>
      <left style="thin">
        <color rgb="FF540054"/>
      </left>
      <right style="medium">
        <color rgb="FF540054"/>
      </right>
      <top style="medium">
        <color rgb="FF54005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theme="3" tint="0.39997558519241921"/>
      </left>
      <right style="medium">
        <color theme="3" tint="0.39997558519241921"/>
      </right>
      <top style="medium">
        <color theme="3" tint="0.39997558519241921"/>
      </top>
      <bottom style="medium">
        <color theme="3" tint="0.39997558519241921"/>
      </bottom>
      <diagonal/>
    </border>
    <border>
      <left style="medium">
        <color theme="3" tint="0.39997558519241921"/>
      </left>
      <right/>
      <top style="medium">
        <color theme="3" tint="0.39997558519241921"/>
      </top>
      <bottom/>
      <diagonal/>
    </border>
    <border>
      <left/>
      <right/>
      <top style="medium">
        <color theme="3" tint="0.39997558519241921"/>
      </top>
      <bottom/>
      <diagonal/>
    </border>
    <border>
      <left/>
      <right style="medium">
        <color theme="3" tint="0.39997558519241921"/>
      </right>
      <top style="medium">
        <color theme="3" tint="0.39997558519241921"/>
      </top>
      <bottom/>
      <diagonal/>
    </border>
    <border>
      <left style="medium">
        <color theme="3" tint="0.39997558519241921"/>
      </left>
      <right/>
      <top/>
      <bottom/>
      <diagonal/>
    </border>
    <border>
      <left/>
      <right style="medium">
        <color theme="3" tint="0.39997558519241921"/>
      </right>
      <top/>
      <bottom/>
      <diagonal/>
    </border>
    <border>
      <left style="medium">
        <color theme="3" tint="0.399975585192419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3" tint="0.39997558519241921"/>
      </right>
      <top style="thin">
        <color indexed="64"/>
      </top>
      <bottom style="thin">
        <color indexed="64"/>
      </bottom>
      <diagonal/>
    </border>
    <border>
      <left style="medium">
        <color rgb="FF0033CC"/>
      </left>
      <right/>
      <top style="medium">
        <color rgb="FF0033CC"/>
      </top>
      <bottom/>
      <diagonal/>
    </border>
    <border>
      <left/>
      <right/>
      <top style="medium">
        <color rgb="FF0033CC"/>
      </top>
      <bottom/>
      <diagonal/>
    </border>
    <border>
      <left/>
      <right style="medium">
        <color rgb="FF0033CC"/>
      </right>
      <top style="medium">
        <color rgb="FF0033CC"/>
      </top>
      <bottom/>
      <diagonal/>
    </border>
    <border>
      <left style="medium">
        <color rgb="FF0033CC"/>
      </left>
      <right/>
      <top/>
      <bottom/>
      <diagonal/>
    </border>
    <border>
      <left/>
      <right style="medium">
        <color rgb="FF0033CC"/>
      </right>
      <top/>
      <bottom/>
      <diagonal/>
    </border>
    <border>
      <left style="medium">
        <color rgb="FF0033CC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33CC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0033CC"/>
      </bottom>
      <diagonal/>
    </border>
    <border>
      <left/>
      <right style="medium">
        <color rgb="FF0033CC"/>
      </right>
      <top/>
      <bottom style="medium">
        <color rgb="FF0033CC"/>
      </bottom>
      <diagonal/>
    </border>
    <border>
      <left style="medium">
        <color rgb="FF0033CC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rgb="FF0033CC"/>
      </right>
      <top style="thin">
        <color indexed="64"/>
      </top>
      <bottom/>
      <diagonal/>
    </border>
    <border>
      <left style="medium">
        <color rgb="FF0033CC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rgb="FF0033CC"/>
      </right>
      <top style="thin">
        <color theme="1"/>
      </top>
      <bottom style="thin">
        <color theme="1"/>
      </bottom>
      <diagonal/>
    </border>
    <border>
      <left style="medium">
        <color rgb="FF0033CC"/>
      </left>
      <right style="thin">
        <color theme="1"/>
      </right>
      <top style="thin">
        <color theme="1"/>
      </top>
      <bottom style="medium">
        <color rgb="FF0033CC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rgb="FF0033CC"/>
      </bottom>
      <diagonal/>
    </border>
    <border>
      <left style="thin">
        <color theme="1"/>
      </left>
      <right style="medium">
        <color rgb="FF0033CC"/>
      </right>
      <top style="thin">
        <color theme="1"/>
      </top>
      <bottom style="medium">
        <color rgb="FF0033CC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thin">
        <color rgb="FFFF0000"/>
      </left>
      <right/>
      <top style="medium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 style="thin">
        <color rgb="FFFF0000"/>
      </left>
      <right/>
      <top/>
      <bottom style="medium">
        <color rgb="FFFF0000"/>
      </bottom>
      <diagonal/>
    </border>
    <border>
      <left style="thin">
        <color rgb="FFFF0000"/>
      </left>
      <right style="medium">
        <color rgb="FFFF0000"/>
      </right>
      <top style="medium">
        <color rgb="FFFF0000"/>
      </top>
      <bottom/>
      <diagonal/>
    </border>
    <border>
      <left style="thin">
        <color rgb="FFFF0000"/>
      </left>
      <right style="medium">
        <color rgb="FFFF0000"/>
      </right>
      <top/>
      <bottom/>
      <diagonal/>
    </border>
    <border>
      <left style="thin">
        <color rgb="FFFF0000"/>
      </left>
      <right style="medium">
        <color rgb="FFFF0000"/>
      </right>
      <top/>
      <bottom style="medium">
        <color rgb="FFFF0000"/>
      </bottom>
      <diagonal/>
    </border>
    <border>
      <left/>
      <right/>
      <top style="medium">
        <color rgb="FF0070C0"/>
      </top>
      <bottom/>
      <diagonal/>
    </border>
    <border>
      <left/>
      <right style="medium">
        <color rgb="FF0070C0"/>
      </right>
      <top style="medium">
        <color rgb="FF0070C0"/>
      </top>
      <bottom/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/>
      <bottom/>
      <diagonal/>
    </border>
    <border>
      <left style="medium">
        <color rgb="FF0070C0"/>
      </left>
      <right/>
      <top/>
      <bottom style="medium">
        <color rgb="FF0070C0"/>
      </bottom>
      <diagonal/>
    </border>
    <border>
      <left/>
      <right/>
      <top/>
      <bottom style="medium">
        <color rgb="FF0070C0"/>
      </bottom>
      <diagonal/>
    </border>
    <border>
      <left/>
      <right style="medium">
        <color rgb="FF0070C0"/>
      </right>
      <top/>
      <bottom style="medium">
        <color rgb="FF0070C0"/>
      </bottom>
      <diagonal/>
    </border>
    <border>
      <left style="thin">
        <color rgb="FF0070C0"/>
      </left>
      <right style="medium">
        <color rgb="FF0070C0"/>
      </right>
      <top/>
      <bottom/>
      <diagonal/>
    </border>
    <border>
      <left style="thin">
        <color rgb="FF0070C0"/>
      </left>
      <right style="medium">
        <color rgb="FF0070C0"/>
      </right>
      <top/>
      <bottom style="medium">
        <color rgb="FF0070C0"/>
      </bottom>
      <diagonal/>
    </border>
    <border>
      <left style="medium">
        <color theme="3" tint="0.39997558519241921"/>
      </left>
      <right/>
      <top/>
      <bottom style="medium">
        <color theme="3" tint="0.39997558519241921"/>
      </bottom>
      <diagonal/>
    </border>
    <border>
      <left/>
      <right/>
      <top/>
      <bottom style="medium">
        <color theme="3" tint="0.39997558519241921"/>
      </bottom>
      <diagonal/>
    </border>
    <border>
      <left/>
      <right style="medium">
        <color theme="3" tint="0.39997558519241921"/>
      </right>
      <top/>
      <bottom style="medium">
        <color theme="3" tint="0.39997558519241921"/>
      </bottom>
      <diagonal/>
    </border>
    <border>
      <left style="thin">
        <color theme="3" tint="0.39997558519241921"/>
      </left>
      <right style="medium">
        <color theme="3" tint="0.39997558519241921"/>
      </right>
      <top/>
      <bottom/>
      <diagonal/>
    </border>
    <border>
      <left style="thin">
        <color theme="3" tint="0.39997558519241921"/>
      </left>
      <right style="medium">
        <color theme="3" tint="0.39997558519241921"/>
      </right>
      <top/>
      <bottom style="medium">
        <color theme="3" tint="0.39997558519241921"/>
      </bottom>
      <diagonal/>
    </border>
    <border>
      <left style="thin">
        <color theme="3" tint="0.39997558519241921"/>
      </left>
      <right style="thin">
        <color theme="3" tint="0.39997558519241921"/>
      </right>
      <top/>
      <bottom/>
      <diagonal/>
    </border>
    <border>
      <left style="thin">
        <color theme="3" tint="0.39997558519241921"/>
      </left>
      <right style="thin">
        <color theme="3" tint="0.39997558519241921"/>
      </right>
      <top/>
      <bottom style="medium">
        <color theme="3" tint="0.39997558519241921"/>
      </bottom>
      <diagonal/>
    </border>
    <border>
      <left style="medium">
        <color rgb="FF0033CC"/>
      </left>
      <right/>
      <top/>
      <bottom style="medium">
        <color rgb="FF0033CC"/>
      </bottom>
      <diagonal/>
    </border>
    <border>
      <left style="thin">
        <color rgb="FF0033CC"/>
      </left>
      <right style="medium">
        <color rgb="FF0033CC"/>
      </right>
      <top/>
      <bottom style="medium">
        <color rgb="FF0033CC"/>
      </bottom>
      <diagonal/>
    </border>
    <border>
      <left style="thin">
        <color rgb="FF0033CC"/>
      </left>
      <right style="medium">
        <color rgb="FF0033CC"/>
      </right>
      <top/>
      <bottom/>
      <diagonal/>
    </border>
    <border>
      <left style="thin">
        <color rgb="FF0033CC"/>
      </left>
      <right/>
      <top/>
      <bottom/>
      <diagonal/>
    </border>
    <border>
      <left style="thin">
        <color rgb="FF0033CC"/>
      </left>
      <right/>
      <top/>
      <bottom style="medium">
        <color rgb="FF0033CC"/>
      </bottom>
      <diagonal/>
    </border>
    <border>
      <left style="medium">
        <color rgb="FFC00000"/>
      </left>
      <right/>
      <top style="medium">
        <color rgb="FFC00000"/>
      </top>
      <bottom/>
      <diagonal/>
    </border>
    <border>
      <left/>
      <right/>
      <top style="medium">
        <color rgb="FFC00000"/>
      </top>
      <bottom/>
      <diagonal/>
    </border>
    <border>
      <left/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/>
      <top/>
      <bottom/>
      <diagonal/>
    </border>
    <border>
      <left/>
      <right style="medium">
        <color rgb="FFC00000"/>
      </right>
      <top/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rgb="FFC00000"/>
      </right>
      <top/>
      <bottom style="medium">
        <color rgb="FFC00000"/>
      </bottom>
      <diagonal/>
    </border>
    <border>
      <left style="thin">
        <color rgb="FFC00000"/>
      </left>
      <right style="medium">
        <color rgb="FFC00000"/>
      </right>
      <top/>
      <bottom style="medium">
        <color rgb="FFC00000"/>
      </bottom>
      <diagonal/>
    </border>
    <border>
      <left style="thin">
        <color rgb="FFC00000"/>
      </left>
      <right style="medium">
        <color rgb="FFC00000"/>
      </right>
      <top/>
      <bottom/>
      <diagonal/>
    </border>
    <border>
      <left/>
      <right/>
      <top/>
      <bottom style="thin">
        <color rgb="FFC00000"/>
      </bottom>
      <diagonal/>
    </border>
    <border>
      <left style="thin">
        <color rgb="FFC00000"/>
      </left>
      <right style="medium">
        <color rgb="FFC00000"/>
      </right>
      <top/>
      <bottom style="thin">
        <color rgb="FFC00000"/>
      </bottom>
      <diagonal/>
    </border>
    <border>
      <left/>
      <right/>
      <top/>
      <bottom style="thin">
        <color rgb="FF0070C0"/>
      </bottom>
      <diagonal/>
    </border>
    <border>
      <left style="thin">
        <color rgb="FF0070C0"/>
      </left>
      <right style="medium">
        <color rgb="FF0070C0"/>
      </right>
      <top/>
      <bottom style="thin">
        <color rgb="FF0070C0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/>
      <bottom style="thin">
        <color rgb="FFFF0000"/>
      </bottom>
      <diagonal/>
    </border>
    <border>
      <left style="thin">
        <color rgb="FFFF0000"/>
      </left>
      <right style="medium">
        <color rgb="FFFF0000"/>
      </right>
      <top/>
      <bottom style="thin">
        <color rgb="FFFF0000"/>
      </bottom>
      <diagonal/>
    </border>
    <border>
      <left/>
      <right/>
      <top/>
      <bottom style="thin">
        <color theme="3" tint="0.39997558519241921"/>
      </bottom>
      <diagonal/>
    </border>
    <border>
      <left style="thin">
        <color theme="3" tint="0.39997558519241921"/>
      </left>
      <right style="thin">
        <color theme="3" tint="0.39997558519241921"/>
      </right>
      <top/>
      <bottom style="thin">
        <color theme="3" tint="0.39997558519241921"/>
      </bottom>
      <diagonal/>
    </border>
    <border>
      <left style="thin">
        <color theme="3" tint="0.39997558519241921"/>
      </left>
      <right style="medium">
        <color theme="3" tint="0.39997558519241921"/>
      </right>
      <top/>
      <bottom style="thin">
        <color theme="3" tint="0.39997558519241921"/>
      </bottom>
      <diagonal/>
    </border>
    <border>
      <left style="medium">
        <color rgb="FF0033CC"/>
      </left>
      <right style="medium">
        <color rgb="FF0033CC"/>
      </right>
      <top/>
      <bottom/>
      <diagonal/>
    </border>
    <border>
      <left style="medium">
        <color rgb="FF0033CC"/>
      </left>
      <right style="medium">
        <color rgb="FF0033CC"/>
      </right>
      <top/>
      <bottom style="medium">
        <color rgb="FF0033CC"/>
      </bottom>
      <diagonal/>
    </border>
    <border>
      <left/>
      <right style="thin">
        <color rgb="FF0033CC"/>
      </right>
      <top/>
      <bottom/>
      <diagonal/>
    </border>
    <border>
      <left/>
      <right style="thin">
        <color rgb="FF0033CC"/>
      </right>
      <top/>
      <bottom style="medium">
        <color rgb="FF0033CC"/>
      </bottom>
      <diagonal/>
    </border>
    <border>
      <left style="thick">
        <color rgb="FFC00000"/>
      </left>
      <right style="medium">
        <color rgb="FFC00000"/>
      </right>
      <top style="medium">
        <color rgb="FFC00000"/>
      </top>
      <bottom/>
      <diagonal/>
    </border>
    <border>
      <left style="thick">
        <color rgb="FFC00000"/>
      </left>
      <right style="thick">
        <color rgb="FFC00000"/>
      </right>
      <top style="medium">
        <color rgb="FFC00000"/>
      </top>
      <bottom/>
      <diagonal/>
    </border>
    <border>
      <left style="thin">
        <color rgb="FFC00000"/>
      </left>
      <right/>
      <top/>
      <bottom style="thin">
        <color rgb="FFC00000"/>
      </bottom>
      <diagonal/>
    </border>
    <border>
      <left style="thin">
        <color rgb="FFC00000"/>
      </left>
      <right/>
      <top/>
      <bottom/>
      <diagonal/>
    </border>
    <border>
      <left style="thin">
        <color rgb="FFC00000"/>
      </left>
      <right/>
      <top/>
      <bottom style="medium">
        <color rgb="FFC00000"/>
      </bottom>
      <diagonal/>
    </border>
    <border>
      <left style="medium">
        <color theme="3" tint="0.39997558519241921"/>
      </left>
      <right style="thin">
        <color indexed="64"/>
      </right>
      <top style="thin">
        <color indexed="64"/>
      </top>
      <bottom style="medium">
        <color theme="3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3" tint="0.39997558519241921"/>
      </bottom>
      <diagonal/>
    </border>
    <border>
      <left style="thin">
        <color indexed="64"/>
      </left>
      <right style="medium">
        <color theme="3" tint="0.39997558519241921"/>
      </right>
      <top style="thin">
        <color indexed="64"/>
      </top>
      <bottom style="medium">
        <color theme="3" tint="0.39997558519241921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medium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C00000"/>
      </right>
      <top style="thin">
        <color indexed="64"/>
      </top>
      <bottom style="thin">
        <color indexed="64"/>
      </bottom>
      <diagonal/>
    </border>
    <border>
      <left style="medium">
        <color rgb="FFC00000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 style="medium">
        <color rgb="FFC00000"/>
      </right>
      <top style="thin">
        <color indexed="64"/>
      </top>
      <bottom style="medium">
        <color rgb="FFC00000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rgb="FFFFC000"/>
      </left>
      <right/>
      <top/>
      <bottom/>
      <diagonal/>
    </border>
    <border>
      <left style="medium">
        <color rgb="FFFFC000"/>
      </left>
      <right/>
      <top/>
      <bottom style="medium">
        <color rgb="FFFFC000"/>
      </bottom>
      <diagonal/>
    </border>
    <border>
      <left style="thin">
        <color rgb="FFFFC000"/>
      </left>
      <right/>
      <top/>
      <bottom style="medium">
        <color rgb="FFFFC000"/>
      </bottom>
      <diagonal/>
    </border>
    <border>
      <left style="thin">
        <color rgb="FFFFC000"/>
      </left>
      <right/>
      <top/>
      <bottom/>
      <diagonal/>
    </border>
    <border>
      <left style="thin">
        <color rgb="FFFFC000"/>
      </left>
      <right style="medium">
        <color rgb="FFFFC000"/>
      </right>
      <top/>
      <bottom style="medium">
        <color rgb="FFFFC000"/>
      </bottom>
      <diagonal/>
    </border>
    <border>
      <left style="thin">
        <color rgb="FFFFC000"/>
      </left>
      <right style="medium">
        <color rgb="FFFFC000"/>
      </right>
      <top/>
      <bottom/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/>
      <right/>
      <top/>
      <bottom style="thick">
        <color theme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2" tint="-0.249977111117893"/>
      </top>
      <bottom style="thick">
        <color theme="1"/>
      </bottom>
      <diagonal/>
    </border>
    <border>
      <left style="medium">
        <color theme="9" tint="-0.249977111117893"/>
      </left>
      <right/>
      <top style="medium">
        <color theme="9" tint="-0.249977111117893"/>
      </top>
      <bottom/>
      <diagonal/>
    </border>
    <border>
      <left/>
      <right/>
      <top style="medium">
        <color theme="9" tint="-0.249977111117893"/>
      </top>
      <bottom/>
      <diagonal/>
    </border>
    <border>
      <left/>
      <right style="medium">
        <color theme="9" tint="-0.249977111117893"/>
      </right>
      <top style="medium">
        <color theme="9" tint="-0.249977111117893"/>
      </top>
      <bottom/>
      <diagonal/>
    </border>
    <border>
      <left style="medium">
        <color theme="9" tint="-0.249977111117893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9" tint="-0.249977111117893"/>
      </right>
      <top style="thin">
        <color indexed="64"/>
      </top>
      <bottom style="thin">
        <color indexed="64"/>
      </bottom>
      <diagonal/>
    </border>
    <border>
      <left style="medium">
        <color theme="9" tint="-0.249977111117893"/>
      </left>
      <right style="thin">
        <color indexed="64"/>
      </right>
      <top style="thin">
        <color indexed="64"/>
      </top>
      <bottom style="medium">
        <color theme="9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9" tint="-0.249977111117893"/>
      </bottom>
      <diagonal/>
    </border>
    <border>
      <left style="thin">
        <color indexed="64"/>
      </left>
      <right style="medium">
        <color theme="9" tint="-0.249977111117893"/>
      </right>
      <top style="thin">
        <color indexed="64"/>
      </top>
      <bottom style="medium">
        <color theme="9" tint="-0.249977111117893"/>
      </bottom>
      <diagonal/>
    </border>
    <border>
      <left style="medium">
        <color theme="9" tint="-0.249977111117893"/>
      </left>
      <right/>
      <top/>
      <bottom/>
      <diagonal/>
    </border>
    <border>
      <left/>
      <right style="medium">
        <color theme="9" tint="-0.249977111117893"/>
      </right>
      <top/>
      <bottom/>
      <diagonal/>
    </border>
    <border>
      <left style="medium">
        <color theme="9" tint="-0.249977111117893"/>
      </left>
      <right/>
      <top/>
      <bottom style="medium">
        <color theme="9" tint="-0.249977111117893"/>
      </bottom>
      <diagonal/>
    </border>
    <border>
      <left/>
      <right/>
      <top/>
      <bottom style="medium">
        <color theme="9" tint="-0.249977111117893"/>
      </bottom>
      <diagonal/>
    </border>
    <border>
      <left/>
      <right style="medium">
        <color theme="9" tint="-0.249977111117893"/>
      </right>
      <top/>
      <bottom style="medium">
        <color theme="9" tint="-0.249977111117893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rgb="FFFF0000"/>
      </right>
      <top style="thin">
        <color indexed="64"/>
      </top>
      <bottom/>
      <diagonal/>
    </border>
    <border>
      <left style="medium">
        <color rgb="FFFF0000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rgb="FFFF0000"/>
      </right>
      <top style="thin">
        <color theme="1"/>
      </top>
      <bottom style="thin">
        <color theme="1"/>
      </bottom>
      <diagonal/>
    </border>
    <border>
      <left style="medium">
        <color rgb="FFFF0000"/>
      </left>
      <right style="thin">
        <color theme="1"/>
      </right>
      <top style="thin">
        <color theme="1"/>
      </top>
      <bottom style="medium">
        <color rgb="FFFF000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rgb="FFFF0000"/>
      </bottom>
      <diagonal/>
    </border>
    <border>
      <left style="thin">
        <color theme="1"/>
      </left>
      <right style="medium">
        <color rgb="FFFF0000"/>
      </right>
      <top style="thin">
        <color theme="1"/>
      </top>
      <bottom style="medium">
        <color rgb="FFFF0000"/>
      </bottom>
      <diagonal/>
    </border>
    <border>
      <left/>
      <right/>
      <top/>
      <bottom style="thick">
        <color indexed="64"/>
      </bottom>
      <diagonal/>
    </border>
    <border>
      <left style="medium">
        <color rgb="FF54005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540054"/>
      </right>
      <top style="thin">
        <color indexed="64"/>
      </top>
      <bottom style="thin">
        <color indexed="64"/>
      </bottom>
      <diagonal/>
    </border>
    <border>
      <left style="medium">
        <color rgb="FF540054"/>
      </left>
      <right/>
      <top/>
      <bottom style="thin">
        <color rgb="FF540054"/>
      </bottom>
      <diagonal/>
    </border>
    <border>
      <left/>
      <right/>
      <top/>
      <bottom style="thin">
        <color rgb="FF540054"/>
      </bottom>
      <diagonal/>
    </border>
    <border>
      <left style="thin">
        <color theme="9" tint="-0.249977111117893"/>
      </left>
      <right style="medium">
        <color theme="9" tint="-0.249977111117893"/>
      </right>
      <top/>
      <bottom style="medium">
        <color theme="9" tint="-0.249977111117893"/>
      </bottom>
      <diagonal/>
    </border>
    <border>
      <left style="thin">
        <color theme="9" tint="-0.249977111117893"/>
      </left>
      <right/>
      <top/>
      <bottom/>
      <diagonal/>
    </border>
    <border>
      <left style="thin">
        <color theme="9" tint="-0.249977111117893"/>
      </left>
      <right/>
      <top/>
      <bottom style="medium">
        <color theme="9" tint="-0.249977111117893"/>
      </bottom>
      <diagonal/>
    </border>
    <border>
      <left style="thin">
        <color theme="9" tint="-0.249977111117893"/>
      </left>
      <right style="medium">
        <color theme="9" tint="-0.249977111117893"/>
      </right>
      <top/>
      <bottom/>
      <diagonal/>
    </border>
    <border>
      <left/>
      <right/>
      <top/>
      <bottom style="thin">
        <color theme="9" tint="-0.249977111117893"/>
      </bottom>
      <diagonal/>
    </border>
    <border>
      <left style="thin">
        <color theme="9" tint="-0.249977111117893"/>
      </left>
      <right/>
      <top/>
      <bottom style="thin">
        <color theme="9" tint="-0.249977111117893"/>
      </bottom>
      <diagonal/>
    </border>
    <border>
      <left style="thin">
        <color theme="9" tint="-0.249977111117893"/>
      </left>
      <right style="medium">
        <color theme="9" tint="-0.249977111117893"/>
      </right>
      <top/>
      <bottom style="thin">
        <color theme="9" tint="-0.249977111117893"/>
      </bottom>
      <diagonal/>
    </border>
    <border>
      <left style="medium">
        <color rgb="FF0070C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70C0"/>
      </right>
      <top style="thin">
        <color indexed="64"/>
      </top>
      <bottom style="thin">
        <color indexed="64"/>
      </bottom>
      <diagonal/>
    </border>
    <border>
      <left style="medium">
        <color rgb="FF0070C0"/>
      </left>
      <right style="thin">
        <color indexed="64"/>
      </right>
      <top style="thin">
        <color indexed="64"/>
      </top>
      <bottom style="medium">
        <color rgb="FF0070C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70C0"/>
      </bottom>
      <diagonal/>
    </border>
    <border>
      <left style="thin">
        <color indexed="64"/>
      </left>
      <right style="medium">
        <color rgb="FF0070C0"/>
      </right>
      <top style="thin">
        <color indexed="64"/>
      </top>
      <bottom style="medium">
        <color rgb="FF0070C0"/>
      </bottom>
      <diagonal/>
    </border>
    <border>
      <left style="thin">
        <color rgb="FF0070C0"/>
      </left>
      <right style="thin">
        <color rgb="FF0070C0"/>
      </right>
      <top/>
      <bottom style="medium">
        <color rgb="FF0070C0"/>
      </bottom>
      <diagonal/>
    </border>
    <border>
      <left style="thin">
        <color rgb="FF0070C0"/>
      </left>
      <right style="thin">
        <color rgb="FF0070C0"/>
      </right>
      <top/>
      <bottom/>
      <diagonal/>
    </border>
    <border>
      <left style="thin">
        <color rgb="FF0070C0"/>
      </left>
      <right style="thin">
        <color rgb="FF0070C0"/>
      </right>
      <top/>
      <bottom style="thin">
        <color rgb="FF0070C0"/>
      </bottom>
      <diagonal/>
    </border>
    <border>
      <left/>
      <right/>
      <top style="thin">
        <color rgb="FF540054"/>
      </top>
      <bottom/>
      <diagonal/>
    </border>
    <border>
      <left/>
      <right style="medium">
        <color rgb="FF540054"/>
      </right>
      <top style="thin">
        <color rgb="FF540054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0" tint="-0.34998626667073579"/>
      </right>
      <top/>
      <bottom/>
      <diagonal/>
    </border>
    <border>
      <left/>
      <right/>
      <top style="medium">
        <color theme="0" tint="-0.34998626667073579"/>
      </top>
      <bottom/>
      <diagonal/>
    </border>
    <border>
      <left/>
      <right style="medium">
        <color theme="0" tint="-0.34998626667073579"/>
      </right>
      <top style="medium">
        <color theme="0" tint="-0.34998626667073579"/>
      </top>
      <bottom/>
      <diagonal/>
    </border>
    <border>
      <left/>
      <right/>
      <top/>
      <bottom style="medium">
        <color theme="0" tint="-0.34998626667073579"/>
      </bottom>
      <diagonal/>
    </border>
    <border>
      <left/>
      <right style="medium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theme="0" tint="-0.34998626667073579"/>
      </right>
      <top/>
      <bottom style="thin">
        <color theme="0" tint="-0.34998626667073579"/>
      </bottom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rgb="FF540054"/>
      </left>
      <right style="medium">
        <color rgb="FF540054"/>
      </right>
      <top/>
      <bottom style="medium">
        <color rgb="FF540054"/>
      </bottom>
      <diagonal/>
    </border>
    <border>
      <left style="medium">
        <color rgb="FF540054"/>
      </left>
      <right style="medium">
        <color rgb="FF540054"/>
      </right>
      <top/>
      <bottom/>
      <diagonal/>
    </border>
    <border>
      <left style="medium">
        <color rgb="FF540054"/>
      </left>
      <right style="medium">
        <color rgb="FF540054"/>
      </right>
      <top style="medium">
        <color rgb="FF540054"/>
      </top>
      <bottom/>
      <diagonal/>
    </border>
    <border>
      <left style="thin">
        <color rgb="FF540054"/>
      </left>
      <right style="thin">
        <color rgb="FF540054"/>
      </right>
      <top style="medium">
        <color rgb="FF540054"/>
      </top>
      <bottom/>
      <diagonal/>
    </border>
    <border>
      <left style="medium">
        <color rgb="FF540054"/>
      </left>
      <right/>
      <top style="medium">
        <color rgb="FF540054"/>
      </top>
      <bottom style="thin">
        <color rgb="FF540054"/>
      </bottom>
      <diagonal/>
    </border>
    <border>
      <left/>
      <right/>
      <top style="medium">
        <color rgb="FF540054"/>
      </top>
      <bottom style="thin">
        <color rgb="FF540054"/>
      </bottom>
      <diagonal/>
    </border>
    <border>
      <left style="thin">
        <color rgb="FF540054"/>
      </left>
      <right/>
      <top style="medium">
        <color rgb="FF540054"/>
      </top>
      <bottom style="thin">
        <color rgb="FF540054"/>
      </bottom>
      <diagonal/>
    </border>
    <border>
      <left style="thin">
        <color rgb="FF540054"/>
      </left>
      <right style="medium">
        <color rgb="FF540054"/>
      </right>
      <top style="medium">
        <color rgb="FF540054"/>
      </top>
      <bottom style="thin">
        <color rgb="FF540054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/>
      <right/>
      <top style="medium">
        <color rgb="FFFF0000"/>
      </top>
      <bottom style="thin">
        <color rgb="FFFF0000"/>
      </bottom>
      <diagonal/>
    </border>
    <border>
      <left style="thin">
        <color rgb="FFFF0000"/>
      </left>
      <right/>
      <top style="medium">
        <color rgb="FFFF0000"/>
      </top>
      <bottom style="thin">
        <color rgb="FFFF0000"/>
      </bottom>
      <diagonal/>
    </border>
    <border>
      <left style="thin">
        <color rgb="FFFF0000"/>
      </left>
      <right style="medium">
        <color rgb="FFFF0000"/>
      </right>
      <top style="medium">
        <color rgb="FFFF0000"/>
      </top>
      <bottom style="thin">
        <color rgb="FFFF0000"/>
      </bottom>
      <diagonal/>
    </border>
    <border>
      <left style="medium">
        <color rgb="FF0033CC"/>
      </left>
      <right style="medium">
        <color rgb="FF0033CC"/>
      </right>
      <top style="medium">
        <color rgb="FF0033CC"/>
      </top>
      <bottom/>
      <diagonal/>
    </border>
    <border>
      <left/>
      <right style="thin">
        <color rgb="FF0033CC"/>
      </right>
      <top style="medium">
        <color rgb="FF0033CC"/>
      </top>
      <bottom/>
      <diagonal/>
    </border>
    <border>
      <left style="thin">
        <color rgb="FF0033CC"/>
      </left>
      <right/>
      <top style="medium">
        <color rgb="FF0033CC"/>
      </top>
      <bottom/>
      <diagonal/>
    </border>
    <border>
      <left style="medium">
        <color rgb="FF0033CC"/>
      </left>
      <right/>
      <top style="medium">
        <color rgb="FF0033CC"/>
      </top>
      <bottom style="thin">
        <color rgb="FF0033CC"/>
      </bottom>
      <diagonal/>
    </border>
    <border>
      <left/>
      <right/>
      <top style="medium">
        <color rgb="FF0033CC"/>
      </top>
      <bottom style="thin">
        <color rgb="FF0033CC"/>
      </bottom>
      <diagonal/>
    </border>
    <border>
      <left style="thin">
        <color rgb="FF0033CC"/>
      </left>
      <right/>
      <top style="medium">
        <color rgb="FF0033CC"/>
      </top>
      <bottom style="thin">
        <color rgb="FF0033CC"/>
      </bottom>
      <diagonal/>
    </border>
    <border>
      <left style="thin">
        <color rgb="FF0033CC"/>
      </left>
      <right style="medium">
        <color rgb="FF0033CC"/>
      </right>
      <top style="medium">
        <color rgb="FF0033CC"/>
      </top>
      <bottom style="thin">
        <color rgb="FF0033CC"/>
      </bottom>
      <diagonal/>
    </border>
    <border>
      <left style="medium">
        <color theme="0" tint="-0.34998626667073579"/>
      </left>
      <right/>
      <top style="medium">
        <color theme="0" tint="-0.34998626667073579"/>
      </top>
      <bottom/>
      <diagonal/>
    </border>
    <border>
      <left style="medium">
        <color theme="0" tint="-0.34998626667073579"/>
      </left>
      <right/>
      <top/>
      <bottom/>
      <diagonal/>
    </border>
    <border>
      <left style="medium">
        <color theme="0" tint="-0.34998626667073579"/>
      </left>
      <right/>
      <top/>
      <bottom style="medium">
        <color theme="0" tint="-0.34998626667073579"/>
      </bottom>
      <diagonal/>
    </border>
    <border>
      <left style="medium">
        <color theme="0" tint="-0.34998626667073579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0" tint="-0.34998626667073579"/>
      </right>
      <top style="thin">
        <color theme="1"/>
      </top>
      <bottom style="thin">
        <color theme="1"/>
      </bottom>
      <diagonal/>
    </border>
    <border>
      <left style="medium">
        <color theme="0" tint="-0.34998626667073579"/>
      </left>
      <right style="thin">
        <color theme="1"/>
      </right>
      <top style="thin">
        <color theme="1"/>
      </top>
      <bottom style="medium">
        <color theme="0" tint="-0.34998626667073579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0" tint="-0.34998626667073579"/>
      </bottom>
      <diagonal/>
    </border>
    <border>
      <left style="thin">
        <color theme="1"/>
      </left>
      <right style="medium">
        <color theme="0" tint="-0.34998626667073579"/>
      </right>
      <top style="thin">
        <color theme="1"/>
      </top>
      <bottom style="medium">
        <color theme="0" tint="-0.34998626667073579"/>
      </bottom>
      <diagonal/>
    </border>
    <border>
      <left style="medium">
        <color rgb="FF540054"/>
      </left>
      <right style="medium">
        <color rgb="FF540054"/>
      </right>
      <top style="medium">
        <color rgb="FF540054"/>
      </top>
      <bottom style="thin">
        <color theme="0"/>
      </bottom>
      <diagonal/>
    </border>
    <border>
      <left style="medium">
        <color rgb="FF540054"/>
      </left>
      <right style="medium">
        <color rgb="FF540054"/>
      </right>
      <top style="thin">
        <color theme="0"/>
      </top>
      <bottom style="thin">
        <color theme="0"/>
      </bottom>
      <diagonal/>
    </border>
    <border>
      <left style="medium">
        <color rgb="FF540054"/>
      </left>
      <right style="medium">
        <color rgb="FF540054"/>
      </right>
      <top style="thin">
        <color theme="0"/>
      </top>
      <bottom style="medium">
        <color rgb="FF540054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thin">
        <color theme="0"/>
      </bottom>
      <diagonal/>
    </border>
    <border>
      <left style="medium">
        <color rgb="FFFF0000"/>
      </left>
      <right style="medium">
        <color rgb="FFFF0000"/>
      </right>
      <top style="thin">
        <color theme="0"/>
      </top>
      <bottom style="thin">
        <color theme="0"/>
      </bottom>
      <diagonal/>
    </border>
    <border>
      <left style="medium">
        <color rgb="FFFF0000"/>
      </left>
      <right style="medium">
        <color rgb="FFFF0000"/>
      </right>
      <top style="thin">
        <color theme="0"/>
      </top>
      <bottom style="medium">
        <color rgb="FFFF0000"/>
      </bottom>
      <diagonal/>
    </border>
    <border>
      <left style="medium">
        <color rgb="FF0033CC"/>
      </left>
      <right style="medium">
        <color rgb="FF0033CC"/>
      </right>
      <top style="medium">
        <color rgb="FF0033CC"/>
      </top>
      <bottom style="thin">
        <color theme="0"/>
      </bottom>
      <diagonal/>
    </border>
    <border>
      <left style="medium">
        <color rgb="FF0033CC"/>
      </left>
      <right style="medium">
        <color rgb="FF0033CC"/>
      </right>
      <top style="thin">
        <color theme="0"/>
      </top>
      <bottom style="thin">
        <color theme="0"/>
      </bottom>
      <diagonal/>
    </border>
    <border>
      <left style="medium">
        <color rgb="FF0033CC"/>
      </left>
      <right style="medium">
        <color rgb="FF0033CC"/>
      </right>
      <top style="thin">
        <color theme="0"/>
      </top>
      <bottom style="medium">
        <color rgb="FF0033CC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theme="5" tint="-0.249977111117893"/>
      </left>
      <right style="thin">
        <color indexed="64"/>
      </right>
      <top style="medium">
        <color theme="5" tint="-0.249977111117893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5" tint="-0.249977111117893"/>
      </top>
      <bottom style="thin">
        <color indexed="64"/>
      </bottom>
      <diagonal/>
    </border>
    <border>
      <left style="thin">
        <color indexed="64"/>
      </left>
      <right style="medium">
        <color theme="5" tint="-0.249977111117893"/>
      </right>
      <top style="medium">
        <color theme="5" tint="-0.249977111117893"/>
      </top>
      <bottom style="thin">
        <color indexed="64"/>
      </bottom>
      <diagonal/>
    </border>
    <border>
      <left style="medium">
        <color theme="5" tint="-0.249977111117893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5" tint="-0.249977111117893"/>
      </right>
      <top style="thin">
        <color indexed="64"/>
      </top>
      <bottom style="thin">
        <color indexed="64"/>
      </bottom>
      <diagonal/>
    </border>
    <border>
      <left style="medium">
        <color theme="5" tint="-0.249977111117893"/>
      </left>
      <right/>
      <top/>
      <bottom/>
      <diagonal/>
    </border>
    <border>
      <left/>
      <right style="medium">
        <color theme="5" tint="-0.249977111117893"/>
      </right>
      <top/>
      <bottom/>
      <diagonal/>
    </border>
    <border>
      <left style="medium">
        <color theme="5" tint="-0.249977111117893"/>
      </left>
      <right/>
      <top/>
      <bottom style="medium">
        <color theme="5" tint="-0.249977111117893"/>
      </bottom>
      <diagonal/>
    </border>
    <border>
      <left/>
      <right/>
      <top/>
      <bottom style="medium">
        <color theme="5" tint="-0.249977111117893"/>
      </bottom>
      <diagonal/>
    </border>
    <border>
      <left/>
      <right style="medium">
        <color theme="5" tint="-0.249977111117893"/>
      </right>
      <top/>
      <bottom style="medium">
        <color theme="5" tint="-0.249977111117893"/>
      </bottom>
      <diagonal/>
    </border>
    <border>
      <left style="medium">
        <color theme="5" tint="-0.249977111117893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theme="5" tint="-0.249977111117893"/>
      </right>
      <top style="thin">
        <color indexed="64"/>
      </top>
      <bottom/>
      <diagonal/>
    </border>
    <border>
      <left style="medium">
        <color theme="5" tint="-0.249977111117893"/>
      </left>
      <right/>
      <top style="medium">
        <color theme="5" tint="-0.249977111117893"/>
      </top>
      <bottom/>
      <diagonal/>
    </border>
    <border>
      <left/>
      <right/>
      <top style="medium">
        <color theme="5" tint="-0.249977111117893"/>
      </top>
      <bottom/>
      <diagonal/>
    </border>
    <border>
      <left/>
      <right style="medium">
        <color theme="5" tint="-0.249977111117893"/>
      </right>
      <top style="medium">
        <color theme="5" tint="-0.249977111117893"/>
      </top>
      <bottom/>
      <diagonal/>
    </border>
    <border>
      <left style="thin">
        <color theme="5" tint="-0.249977111117893"/>
      </left>
      <right style="medium">
        <color theme="5" tint="-0.249977111117893"/>
      </right>
      <top/>
      <bottom style="medium">
        <color theme="5" tint="-0.249977111117893"/>
      </bottom>
      <diagonal/>
    </border>
    <border>
      <left style="thin">
        <color theme="5" tint="-0.249977111117893"/>
      </left>
      <right/>
      <top/>
      <bottom/>
      <diagonal/>
    </border>
    <border>
      <left style="thin">
        <color theme="5" tint="-0.249977111117893"/>
      </left>
      <right/>
      <top/>
      <bottom style="medium">
        <color theme="5" tint="-0.249977111117893"/>
      </bottom>
      <diagonal/>
    </border>
    <border>
      <left style="thin">
        <color theme="5" tint="-0.249977111117893"/>
      </left>
      <right style="medium">
        <color theme="5" tint="-0.249977111117893"/>
      </right>
      <top/>
      <bottom/>
      <diagonal/>
    </border>
    <border>
      <left style="medium">
        <color theme="5" tint="-0.249977111117893"/>
      </left>
      <right/>
      <top/>
      <bottom style="thin">
        <color theme="5" tint="-0.249977111117893"/>
      </bottom>
      <diagonal/>
    </border>
    <border>
      <left/>
      <right/>
      <top/>
      <bottom style="thin">
        <color theme="5" tint="-0.249977111117893"/>
      </bottom>
      <diagonal/>
    </border>
    <border>
      <left style="thin">
        <color theme="5" tint="-0.249977111117893"/>
      </left>
      <right/>
      <top/>
      <bottom style="thin">
        <color theme="5" tint="-0.249977111117893"/>
      </bottom>
      <diagonal/>
    </border>
    <border>
      <left style="thin">
        <color theme="5" tint="-0.249977111117893"/>
      </left>
      <right style="medium">
        <color theme="5" tint="-0.249977111117893"/>
      </right>
      <top/>
      <bottom style="thin">
        <color theme="5" tint="-0.249977111117893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 style="thin">
        <color indexed="64"/>
      </bottom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/>
      <top/>
      <bottom/>
      <diagonal/>
    </border>
    <border>
      <left style="thin">
        <color indexed="64"/>
      </left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 style="thin">
        <color indexed="64"/>
      </left>
      <right style="thin">
        <color indexed="64"/>
      </right>
      <top/>
      <bottom style="medium">
        <color theme="1"/>
      </bottom>
      <diagonal/>
    </border>
    <border>
      <left style="thin">
        <color indexed="64"/>
      </left>
      <right style="medium">
        <color theme="1"/>
      </right>
      <top/>
      <bottom style="medium">
        <color theme="1"/>
      </bottom>
      <diagonal/>
    </border>
    <border>
      <left style="medium">
        <color rgb="FF540054"/>
      </left>
      <right style="thin">
        <color indexed="64"/>
      </right>
      <top style="thin">
        <color indexed="64"/>
      </top>
      <bottom style="medium">
        <color rgb="FF54005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540054"/>
      </bottom>
      <diagonal/>
    </border>
    <border>
      <left style="thin">
        <color indexed="64"/>
      </left>
      <right style="medium">
        <color rgb="FF540054"/>
      </right>
      <top style="thin">
        <color indexed="64"/>
      </top>
      <bottom style="medium">
        <color rgb="FF540054"/>
      </bottom>
      <diagonal/>
    </border>
    <border>
      <left style="medium">
        <color theme="0" tint="-0.34998626667073579"/>
      </left>
      <right/>
      <top/>
      <bottom style="thin">
        <color theme="0" tint="-0.34998626667073579"/>
      </bottom>
      <diagonal/>
    </border>
    <border>
      <left style="medium">
        <color rgb="FF0070C0"/>
      </left>
      <right/>
      <top style="medium">
        <color rgb="FF0070C0"/>
      </top>
      <bottom/>
      <diagonal/>
    </border>
    <border>
      <left/>
      <right/>
      <top style="medium">
        <color theme="2" tint="-0.249977111117893"/>
      </top>
      <bottom style="thick">
        <color indexed="64"/>
      </bottom>
      <diagonal/>
    </border>
    <border>
      <left style="medium">
        <color rgb="FFFFC000"/>
      </left>
      <right/>
      <top style="medium">
        <color rgb="FFFFC000"/>
      </top>
      <bottom/>
      <diagonal/>
    </border>
    <border>
      <left/>
      <right/>
      <top style="medium">
        <color rgb="FFFFC000"/>
      </top>
      <bottom/>
      <diagonal/>
    </border>
    <border>
      <left/>
      <right style="medium">
        <color rgb="FFFFC000"/>
      </right>
      <top style="medium">
        <color rgb="FFFFC000"/>
      </top>
      <bottom/>
      <diagonal/>
    </border>
    <border>
      <left style="thin">
        <color rgb="FFFFC000"/>
      </left>
      <right style="thin">
        <color rgb="FFFFC000"/>
      </right>
      <top/>
      <bottom style="medium">
        <color rgb="FFFFC000"/>
      </bottom>
      <diagonal/>
    </border>
    <border>
      <left style="thin">
        <color rgb="FFFFC000"/>
      </left>
      <right style="thin">
        <color rgb="FFFFC000"/>
      </right>
      <top/>
      <bottom/>
      <diagonal/>
    </border>
    <border>
      <left/>
      <right/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/>
      <top style="thin">
        <color theme="1"/>
      </top>
      <bottom/>
      <diagonal/>
    </border>
    <border>
      <left style="thin">
        <color indexed="64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medium">
        <color rgb="FF540054"/>
      </right>
      <top/>
      <bottom style="thin">
        <color rgb="FF540054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 style="thin">
        <color theme="1"/>
      </left>
      <right style="medium">
        <color rgb="FFFF0000"/>
      </right>
      <top/>
      <bottom style="thin">
        <color theme="1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medium">
        <color rgb="FFFF0000"/>
      </left>
      <right/>
      <top/>
      <bottom style="thin">
        <color rgb="FFFF0000"/>
      </bottom>
      <diagonal/>
    </border>
    <border>
      <left style="medium">
        <color rgb="FFFF0000"/>
      </left>
      <right/>
      <top style="medium">
        <color rgb="FFFF0000"/>
      </top>
      <bottom style="thin">
        <color rgb="FFFF0000"/>
      </bottom>
      <diagonal/>
    </border>
    <border>
      <left style="medium">
        <color rgb="FF0033CC"/>
      </left>
      <right/>
      <top style="thick">
        <color theme="1"/>
      </top>
      <bottom/>
      <diagonal/>
    </border>
    <border>
      <left/>
      <right/>
      <top style="thick">
        <color theme="1"/>
      </top>
      <bottom/>
      <diagonal/>
    </border>
    <border>
      <left/>
      <right style="medium">
        <color rgb="FF0033CC"/>
      </right>
      <top style="thick">
        <color theme="1"/>
      </top>
      <bottom/>
      <diagonal/>
    </border>
    <border>
      <left style="medium">
        <color rgb="FFC00000"/>
      </left>
      <right/>
      <top/>
      <bottom style="thin">
        <color rgb="FFC00000"/>
      </bottom>
      <diagonal/>
    </border>
    <border>
      <left style="medium">
        <color theme="3" tint="0.39997558519241921"/>
      </left>
      <right/>
      <top/>
      <bottom style="thin">
        <color theme="3" tint="0.39997558519241921"/>
      </bottom>
      <diagonal/>
    </border>
    <border>
      <left style="medium">
        <color rgb="FF0070C0"/>
      </left>
      <right/>
      <top/>
      <bottom style="thin">
        <color rgb="FF0070C0"/>
      </bottom>
      <diagonal/>
    </border>
    <border>
      <left style="medium">
        <color theme="9" tint="-0.249977111117893"/>
      </left>
      <right/>
      <top/>
      <bottom style="thin">
        <color theme="9" tint="-0.249977111117893"/>
      </bottom>
      <diagonal/>
    </border>
    <border>
      <left style="thin">
        <color rgb="FF540054"/>
      </left>
      <right style="thin">
        <color rgb="FF540054"/>
      </right>
      <top style="thin">
        <color rgb="FF540054"/>
      </top>
      <bottom style="thin">
        <color rgb="FF540054"/>
      </bottom>
      <diagonal/>
    </border>
    <border>
      <left style="thin">
        <color rgb="FF540054"/>
      </left>
      <right style="thin">
        <color rgb="FF540054"/>
      </right>
      <top/>
      <bottom style="thin">
        <color rgb="FF540054"/>
      </bottom>
      <diagonal/>
    </border>
    <border>
      <left style="medium">
        <color rgb="FFFF0000"/>
      </left>
      <right style="thin">
        <color rgb="FF540054"/>
      </right>
      <top style="thin">
        <color rgb="FF540054"/>
      </top>
      <bottom style="thin">
        <color rgb="FF540054"/>
      </bottom>
      <diagonal/>
    </border>
    <border>
      <left style="thin">
        <color rgb="FF540054"/>
      </left>
      <right style="medium">
        <color rgb="FFFF0000"/>
      </right>
      <top/>
      <bottom style="thin">
        <color rgb="FF540054"/>
      </bottom>
      <diagonal/>
    </border>
    <border>
      <left style="thin">
        <color rgb="FF540054"/>
      </left>
      <right style="medium">
        <color rgb="FFFF0000"/>
      </right>
      <top style="thin">
        <color rgb="FF540054"/>
      </top>
      <bottom style="thin">
        <color rgb="FF540054"/>
      </bottom>
      <diagonal/>
    </border>
    <border>
      <left style="medium">
        <color rgb="FFFF0000"/>
      </left>
      <right style="thin">
        <color rgb="FF540054"/>
      </right>
      <top style="thin">
        <color rgb="FF540054"/>
      </top>
      <bottom style="medium">
        <color rgb="FFFF0000"/>
      </bottom>
      <diagonal/>
    </border>
    <border>
      <left style="thin">
        <color rgb="FF540054"/>
      </left>
      <right style="thin">
        <color rgb="FF540054"/>
      </right>
      <top style="thin">
        <color rgb="FF540054"/>
      </top>
      <bottom style="medium">
        <color rgb="FFFF0000"/>
      </bottom>
      <diagonal/>
    </border>
    <border>
      <left style="thin">
        <color rgb="FF540054"/>
      </left>
      <right style="medium">
        <color rgb="FFFF0000"/>
      </right>
      <top style="thin">
        <color rgb="FF540054"/>
      </top>
      <bottom style="medium">
        <color rgb="FFFF0000"/>
      </bottom>
      <diagonal/>
    </border>
    <border>
      <left style="thin">
        <color rgb="FF540054"/>
      </left>
      <right/>
      <top style="thin">
        <color rgb="FF540054"/>
      </top>
      <bottom style="thin">
        <color rgb="FF540054"/>
      </bottom>
      <diagonal/>
    </border>
    <border>
      <left style="medium">
        <color rgb="FFFF0000"/>
      </left>
      <right/>
      <top style="thin">
        <color rgb="FF540054"/>
      </top>
      <bottom style="thin">
        <color rgb="FF540054"/>
      </bottom>
      <diagonal/>
    </border>
    <border>
      <left/>
      <right style="thin">
        <color rgb="FF540054"/>
      </right>
      <top style="thin">
        <color rgb="FF540054"/>
      </top>
      <bottom style="thin">
        <color rgb="FF540054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medium">
        <color rgb="FFFF0000"/>
      </left>
      <right style="thin">
        <color rgb="FF540054"/>
      </right>
      <top/>
      <bottom style="thin">
        <color rgb="FF540054"/>
      </bottom>
      <diagonal/>
    </border>
    <border>
      <left style="thin">
        <color rgb="FF540054"/>
      </left>
      <right/>
      <top/>
      <bottom style="thin">
        <color rgb="FF540054"/>
      </bottom>
      <diagonal/>
    </border>
    <border>
      <left style="medium">
        <color rgb="FF00B0F0"/>
      </left>
      <right style="thin">
        <color indexed="64"/>
      </right>
      <top style="medium">
        <color rgb="FF00B0F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00B0F0"/>
      </top>
      <bottom style="thin">
        <color indexed="64"/>
      </bottom>
      <diagonal/>
    </border>
    <border>
      <left style="thin">
        <color indexed="64"/>
      </left>
      <right style="medium">
        <color rgb="FF00B0F0"/>
      </right>
      <top style="medium">
        <color rgb="FF00B0F0"/>
      </top>
      <bottom style="thin">
        <color indexed="64"/>
      </bottom>
      <diagonal/>
    </border>
    <border>
      <left style="medium">
        <color rgb="FF00B0F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B0F0"/>
      </right>
      <top style="thin">
        <color indexed="64"/>
      </top>
      <bottom style="thin">
        <color indexed="64"/>
      </bottom>
      <diagonal/>
    </border>
    <border>
      <left style="medium">
        <color rgb="FF00B0F0"/>
      </left>
      <right/>
      <top style="thin">
        <color indexed="64"/>
      </top>
      <bottom/>
      <diagonal/>
    </border>
    <border>
      <left/>
      <right style="medium">
        <color rgb="FF00B0F0"/>
      </right>
      <top style="thin">
        <color indexed="64"/>
      </top>
      <bottom/>
      <diagonal/>
    </border>
    <border>
      <left style="medium">
        <color rgb="FF00B0F0"/>
      </left>
      <right/>
      <top/>
      <bottom/>
      <diagonal/>
    </border>
    <border>
      <left/>
      <right style="medium">
        <color rgb="FF00B0F0"/>
      </right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/>
      <right/>
      <top/>
      <bottom style="medium">
        <color rgb="FF00B0F0"/>
      </bottom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/>
      <right/>
      <top style="medium">
        <color rgb="FF00B0F0"/>
      </top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/>
      <top/>
      <bottom style="thin">
        <color rgb="FF00B0F0"/>
      </bottom>
      <diagonal/>
    </border>
    <border>
      <left/>
      <right/>
      <top/>
      <bottom style="thin">
        <color rgb="FF00B0F0"/>
      </bottom>
      <diagonal/>
    </border>
    <border>
      <left style="thin">
        <color rgb="FF00B0F0"/>
      </left>
      <right style="medium">
        <color rgb="FF00B0F0"/>
      </right>
      <top/>
      <bottom style="medium">
        <color rgb="FF00B0F0"/>
      </bottom>
      <diagonal/>
    </border>
    <border>
      <left style="thin">
        <color rgb="FF00B0F0"/>
      </left>
      <right/>
      <top/>
      <bottom style="thin">
        <color rgb="FF00B0F0"/>
      </bottom>
      <diagonal/>
    </border>
    <border>
      <left style="thin">
        <color rgb="FF00B0F0"/>
      </left>
      <right/>
      <top/>
      <bottom/>
      <diagonal/>
    </border>
    <border>
      <left style="thin">
        <color rgb="FF00B0F0"/>
      </left>
      <right/>
      <top/>
      <bottom style="medium">
        <color rgb="FF00B0F0"/>
      </bottom>
      <diagonal/>
    </border>
    <border>
      <left style="thin">
        <color rgb="FF00B0F0"/>
      </left>
      <right style="medium">
        <color rgb="FF00B0F0"/>
      </right>
      <top/>
      <bottom style="thin">
        <color rgb="FF00B0F0"/>
      </bottom>
      <diagonal/>
    </border>
    <border>
      <left style="thin">
        <color rgb="FF00B0F0"/>
      </left>
      <right style="medium">
        <color rgb="FF00B0F0"/>
      </right>
      <top/>
      <bottom/>
      <diagonal/>
    </border>
    <border>
      <left/>
      <right style="medium">
        <color rgb="FF540054"/>
      </right>
      <top style="medium">
        <color rgb="FF540054"/>
      </top>
      <bottom style="thin">
        <color rgb="FF540054"/>
      </bottom>
      <diagonal/>
    </border>
    <border>
      <left style="thin">
        <color rgb="FF540054"/>
      </left>
      <right/>
      <top style="thin">
        <color rgb="FF540054"/>
      </top>
      <bottom/>
      <diagonal/>
    </border>
    <border>
      <left/>
      <right style="medium">
        <color rgb="FFFFC000"/>
      </right>
      <top/>
      <bottom/>
      <diagonal/>
    </border>
    <border>
      <left/>
      <right/>
      <top/>
      <bottom style="medium">
        <color rgb="FFFFC000"/>
      </bottom>
      <diagonal/>
    </border>
    <border>
      <left/>
      <right style="medium">
        <color rgb="FFFFC000"/>
      </right>
      <top/>
      <bottom style="medium">
        <color rgb="FFFFC000"/>
      </bottom>
      <diagonal/>
    </border>
    <border>
      <left/>
      <right style="thin">
        <color rgb="FFFFC000"/>
      </right>
      <top/>
      <bottom style="medium">
        <color rgb="FFFFC000"/>
      </bottom>
      <diagonal/>
    </border>
    <border>
      <left/>
      <right style="thin">
        <color rgb="FFFFC000"/>
      </right>
      <top/>
      <bottom/>
      <diagonal/>
    </border>
    <border>
      <left style="thin">
        <color indexed="64"/>
      </left>
      <right/>
      <top style="thick">
        <color theme="1"/>
      </top>
      <bottom style="thin">
        <color indexed="64"/>
      </bottom>
      <diagonal/>
    </border>
    <border>
      <left/>
      <right style="thin">
        <color indexed="64"/>
      </right>
      <top style="thick">
        <color theme="1"/>
      </top>
      <bottom style="thin">
        <color indexed="64"/>
      </bottom>
      <diagonal/>
    </border>
    <border>
      <left/>
      <right/>
      <top style="thick">
        <color theme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99CC00"/>
      </right>
      <top/>
      <bottom style="thick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theme="1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1370">
    <xf numFmtId="0" fontId="0" fillId="0" borderId="0" xfId="0"/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8" fillId="0" borderId="0" xfId="0" applyFont="1"/>
    <xf numFmtId="0" fontId="7" fillId="0" borderId="0" xfId="0" applyFont="1" applyAlignment="1">
      <alignment horizontal="center"/>
    </xf>
    <xf numFmtId="0" fontId="0" fillId="0" borderId="9" xfId="0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10" fillId="7" borderId="9" xfId="0" applyFont="1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49" fontId="7" fillId="0" borderId="0" xfId="0" applyNumberFormat="1" applyFont="1" applyAlignment="1">
      <alignment horizontal="center"/>
    </xf>
    <xf numFmtId="0" fontId="7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3" fillId="7" borderId="9" xfId="0" applyFont="1" applyFill="1" applyBorder="1" applyAlignment="1">
      <alignment horizontal="center"/>
    </xf>
    <xf numFmtId="49" fontId="7" fillId="0" borderId="0" xfId="0" applyNumberFormat="1" applyFont="1" applyBorder="1" applyAlignment="1">
      <alignment horizontal="center"/>
    </xf>
    <xf numFmtId="0" fontId="10" fillId="12" borderId="9" xfId="0" applyFont="1" applyFill="1" applyBorder="1" applyAlignment="1">
      <alignment horizontal="center"/>
    </xf>
    <xf numFmtId="0" fontId="14" fillId="9" borderId="0" xfId="0" applyFont="1" applyFill="1" applyAlignment="1">
      <alignment horizontal="center"/>
    </xf>
    <xf numFmtId="0" fontId="16" fillId="0" borderId="0" xfId="0" applyFont="1"/>
    <xf numFmtId="0" fontId="16" fillId="0" borderId="0" xfId="0" applyFont="1" applyAlignment="1">
      <alignment horizontal="center"/>
    </xf>
    <xf numFmtId="0" fontId="19" fillId="9" borderId="0" xfId="0" applyFont="1" applyFill="1"/>
    <xf numFmtId="0" fontId="0" fillId="9" borderId="0" xfId="0" applyFill="1"/>
    <xf numFmtId="0" fontId="7" fillId="0" borderId="0" xfId="0" applyFont="1" applyAlignment="1">
      <alignment horizontal="right"/>
    </xf>
    <xf numFmtId="0" fontId="0" fillId="0" borderId="9" xfId="0" applyBorder="1"/>
    <xf numFmtId="0" fontId="7" fillId="0" borderId="0" xfId="0" applyFont="1" applyFill="1" applyBorder="1" applyAlignment="1">
      <alignment horizontal="right"/>
    </xf>
    <xf numFmtId="0" fontId="24" fillId="9" borderId="0" xfId="0" applyFont="1" applyFill="1" applyAlignment="1">
      <alignment horizontal="right"/>
    </xf>
    <xf numFmtId="0" fontId="26" fillId="0" borderId="0" xfId="0" applyFont="1" applyBorder="1" applyAlignment="1">
      <alignment horizontal="left"/>
    </xf>
    <xf numFmtId="0" fontId="28" fillId="0" borderId="0" xfId="0" applyFont="1"/>
    <xf numFmtId="0" fontId="27" fillId="0" borderId="0" xfId="0" applyFont="1" applyAlignment="1">
      <alignment horizontal="center"/>
    </xf>
    <xf numFmtId="9" fontId="30" fillId="0" borderId="0" xfId="2" applyFont="1" applyAlignment="1">
      <alignment horizontal="center"/>
    </xf>
    <xf numFmtId="0" fontId="10" fillId="7" borderId="9" xfId="0" applyFont="1" applyFill="1" applyBorder="1" applyAlignment="1">
      <alignment horizontal="center"/>
    </xf>
    <xf numFmtId="9" fontId="14" fillId="9" borderId="0" xfId="2" applyFont="1" applyFill="1" applyAlignment="1">
      <alignment horizontal="center"/>
    </xf>
    <xf numFmtId="0" fontId="17" fillId="9" borderId="0" xfId="0" applyFont="1" applyFill="1" applyAlignment="1">
      <alignment horizontal="center"/>
    </xf>
    <xf numFmtId="166" fontId="14" fillId="9" borderId="0" xfId="0" applyNumberFormat="1" applyFont="1" applyFill="1" applyAlignment="1">
      <alignment horizontal="center"/>
    </xf>
    <xf numFmtId="166" fontId="30" fillId="0" borderId="0" xfId="0" applyNumberFormat="1" applyFont="1" applyAlignment="1">
      <alignment horizontal="center"/>
    </xf>
    <xf numFmtId="0" fontId="8" fillId="3" borderId="9" xfId="0" applyFont="1" applyFill="1" applyBorder="1" applyAlignment="1">
      <alignment horizontal="center"/>
    </xf>
    <xf numFmtId="0" fontId="8" fillId="16" borderId="9" xfId="0" applyFont="1" applyFill="1" applyBorder="1" applyAlignment="1">
      <alignment horizontal="center"/>
    </xf>
    <xf numFmtId="0" fontId="34" fillId="0" borderId="0" xfId="0" applyFont="1" applyAlignment="1">
      <alignment horizontal="center"/>
    </xf>
    <xf numFmtId="0" fontId="34" fillId="16" borderId="0" xfId="0" applyFont="1" applyFill="1" applyAlignment="1">
      <alignment horizontal="center"/>
    </xf>
    <xf numFmtId="0" fontId="34" fillId="10" borderId="0" xfId="0" applyFont="1" applyFill="1" applyAlignment="1">
      <alignment horizontal="center"/>
    </xf>
    <xf numFmtId="0" fontId="35" fillId="0" borderId="0" xfId="0" applyFont="1" applyAlignment="1">
      <alignment horizontal="center"/>
    </xf>
    <xf numFmtId="0" fontId="36" fillId="0" borderId="0" xfId="0" applyFont="1" applyAlignment="1">
      <alignment horizontal="center"/>
    </xf>
    <xf numFmtId="0" fontId="37" fillId="0" borderId="9" xfId="0" applyFont="1" applyBorder="1" applyAlignment="1">
      <alignment horizontal="center"/>
    </xf>
    <xf numFmtId="0" fontId="35" fillId="0" borderId="9" xfId="0" applyFont="1" applyBorder="1" applyAlignment="1">
      <alignment horizontal="center"/>
    </xf>
    <xf numFmtId="0" fontId="38" fillId="9" borderId="0" xfId="0" applyFont="1" applyFill="1" applyAlignment="1">
      <alignment horizontal="center"/>
    </xf>
    <xf numFmtId="0" fontId="39" fillId="0" borderId="0" xfId="0" applyFont="1" applyAlignment="1">
      <alignment horizontal="center"/>
    </xf>
    <xf numFmtId="0" fontId="0" fillId="0" borderId="0" xfId="0" applyBorder="1"/>
    <xf numFmtId="9" fontId="30" fillId="0" borderId="0" xfId="2" applyFont="1" applyBorder="1" applyAlignment="1">
      <alignment horizontal="center"/>
    </xf>
    <xf numFmtId="166" fontId="30" fillId="0" borderId="0" xfId="0" applyNumberFormat="1" applyFont="1" applyBorder="1" applyAlignment="1">
      <alignment horizontal="center"/>
    </xf>
    <xf numFmtId="0" fontId="0" fillId="18" borderId="0" xfId="0" applyFill="1"/>
    <xf numFmtId="0" fontId="0" fillId="21" borderId="0" xfId="0" applyFill="1" applyBorder="1"/>
    <xf numFmtId="0" fontId="48" fillId="21" borderId="0" xfId="0" applyFont="1" applyFill="1" applyBorder="1" applyAlignment="1">
      <alignment horizontal="center"/>
    </xf>
    <xf numFmtId="0" fontId="0" fillId="21" borderId="0" xfId="0" applyFill="1" applyBorder="1" applyAlignment="1">
      <alignment horizontal="center"/>
    </xf>
    <xf numFmtId="0" fontId="0" fillId="0" borderId="0" xfId="0" applyAlignment="1">
      <alignment horizontal="center"/>
    </xf>
    <xf numFmtId="0" fontId="10" fillId="9" borderId="0" xfId="0" applyFont="1" applyFill="1" applyAlignment="1">
      <alignment horizontal="center" vertical="center"/>
    </xf>
    <xf numFmtId="0" fontId="27" fillId="0" borderId="0" xfId="0" applyFont="1" applyBorder="1" applyAlignment="1">
      <alignment horizontal="center"/>
    </xf>
    <xf numFmtId="0" fontId="50" fillId="0" borderId="0" xfId="0" applyFont="1" applyBorder="1" applyAlignment="1">
      <alignment horizontal="center"/>
    </xf>
    <xf numFmtId="0" fontId="50" fillId="0" borderId="29" xfId="0" applyFont="1" applyBorder="1" applyAlignment="1">
      <alignment horizontal="center"/>
    </xf>
    <xf numFmtId="0" fontId="2" fillId="21" borderId="0" xfId="0" applyFont="1" applyFill="1" applyBorder="1" applyAlignment="1">
      <alignment horizontal="center"/>
    </xf>
    <xf numFmtId="0" fontId="48" fillId="21" borderId="0" xfId="0" applyFont="1" applyFill="1" applyBorder="1"/>
    <xf numFmtId="14" fontId="48" fillId="21" borderId="0" xfId="0" applyNumberFormat="1" applyFont="1" applyFill="1" applyBorder="1" applyAlignment="1">
      <alignment horizontal="center"/>
    </xf>
    <xf numFmtId="0" fontId="42" fillId="18" borderId="0" xfId="0" quotePrefix="1" applyFont="1" applyFill="1" applyAlignment="1">
      <alignment vertical="center"/>
    </xf>
    <xf numFmtId="0" fontId="0" fillId="21" borderId="9" xfId="0" applyFill="1" applyBorder="1" applyAlignment="1">
      <alignment horizontal="center"/>
    </xf>
    <xf numFmtId="0" fontId="7" fillId="0" borderId="40" xfId="0" applyFont="1" applyBorder="1" applyAlignment="1">
      <alignment horizontal="center"/>
    </xf>
    <xf numFmtId="0" fontId="0" fillId="0" borderId="39" xfId="0" applyBorder="1"/>
    <xf numFmtId="0" fontId="7" fillId="0" borderId="47" xfId="0" applyFont="1" applyBorder="1" applyAlignment="1">
      <alignment horizontal="center"/>
    </xf>
    <xf numFmtId="49" fontId="7" fillId="0" borderId="48" xfId="0" applyNumberFormat="1" applyFont="1" applyBorder="1" applyAlignment="1">
      <alignment horizontal="center"/>
    </xf>
    <xf numFmtId="0" fontId="7" fillId="0" borderId="54" xfId="0" applyFont="1" applyBorder="1" applyAlignment="1">
      <alignment horizontal="center"/>
    </xf>
    <xf numFmtId="49" fontId="7" fillId="0" borderId="55" xfId="0" applyNumberFormat="1" applyFont="1" applyBorder="1" applyAlignment="1">
      <alignment horizontal="center"/>
    </xf>
    <xf numFmtId="0" fontId="7" fillId="0" borderId="58" xfId="0" applyFont="1" applyBorder="1" applyAlignment="1">
      <alignment horizontal="center"/>
    </xf>
    <xf numFmtId="49" fontId="7" fillId="0" borderId="59" xfId="0" applyNumberFormat="1" applyFont="1" applyBorder="1" applyAlignment="1">
      <alignment horizontal="center"/>
    </xf>
    <xf numFmtId="0" fontId="32" fillId="0" borderId="39" xfId="3" applyFill="1" applyBorder="1" applyAlignment="1" applyProtection="1">
      <alignment horizontal="center"/>
    </xf>
    <xf numFmtId="0" fontId="7" fillId="0" borderId="60" xfId="0" applyFont="1" applyFill="1" applyBorder="1" applyAlignment="1">
      <alignment horizontal="center"/>
    </xf>
    <xf numFmtId="0" fontId="0" fillId="0" borderId="61" xfId="0" applyBorder="1"/>
    <xf numFmtId="0" fontId="7" fillId="0" borderId="62" xfId="0" applyFont="1" applyFill="1" applyBorder="1" applyAlignment="1">
      <alignment horizontal="center"/>
    </xf>
    <xf numFmtId="0" fontId="0" fillId="0" borderId="63" xfId="0" applyBorder="1"/>
    <xf numFmtId="0" fontId="0" fillId="0" borderId="64" xfId="0" applyBorder="1"/>
    <xf numFmtId="0" fontId="25" fillId="19" borderId="66" xfId="0" applyFont="1" applyFill="1" applyBorder="1" applyAlignment="1">
      <alignment horizontal="center"/>
    </xf>
    <xf numFmtId="0" fontId="25" fillId="19" borderId="73" xfId="0" applyFont="1" applyFill="1" applyBorder="1" applyAlignment="1">
      <alignment horizontal="center"/>
    </xf>
    <xf numFmtId="0" fontId="25" fillId="19" borderId="76" xfId="0" applyFont="1" applyFill="1" applyBorder="1" applyAlignment="1">
      <alignment horizontal="center"/>
    </xf>
    <xf numFmtId="0" fontId="25" fillId="22" borderId="79" xfId="0" applyFont="1" applyFill="1" applyBorder="1" applyAlignment="1">
      <alignment horizontal="center"/>
    </xf>
    <xf numFmtId="0" fontId="25" fillId="22" borderId="80" xfId="0" applyFont="1" applyFill="1" applyBorder="1" applyAlignment="1">
      <alignment horizontal="center"/>
    </xf>
    <xf numFmtId="0" fontId="57" fillId="23" borderId="43" xfId="0" applyFont="1" applyFill="1" applyBorder="1" applyAlignment="1">
      <alignment horizontal="center"/>
    </xf>
    <xf numFmtId="0" fontId="57" fillId="23" borderId="44" xfId="0" applyFont="1" applyFill="1" applyBorder="1" applyAlignment="1">
      <alignment horizontal="center"/>
    </xf>
    <xf numFmtId="0" fontId="57" fillId="23" borderId="41" xfId="0" applyFont="1" applyFill="1" applyBorder="1" applyAlignment="1">
      <alignment horizontal="center"/>
    </xf>
    <xf numFmtId="0" fontId="7" fillId="0" borderId="52" xfId="0" applyFont="1" applyBorder="1" applyAlignment="1">
      <alignment horizontal="center"/>
    </xf>
    <xf numFmtId="0" fontId="7" fillId="0" borderId="95" xfId="0" applyFont="1" applyBorder="1" applyAlignment="1">
      <alignment horizontal="center"/>
    </xf>
    <xf numFmtId="0" fontId="50" fillId="0" borderId="93" xfId="0" applyFont="1" applyBorder="1" applyAlignment="1">
      <alignment horizontal="center"/>
    </xf>
    <xf numFmtId="0" fontId="50" fillId="0" borderId="91" xfId="0" applyFont="1" applyBorder="1" applyAlignment="1">
      <alignment horizontal="center"/>
    </xf>
    <xf numFmtId="0" fontId="50" fillId="0" borderId="89" xfId="0" applyFont="1" applyBorder="1" applyAlignment="1">
      <alignment horizontal="center"/>
    </xf>
    <xf numFmtId="0" fontId="50" fillId="0" borderId="94" xfId="0" applyFont="1" applyBorder="1" applyAlignment="1">
      <alignment horizontal="center"/>
    </xf>
    <xf numFmtId="0" fontId="50" fillId="0" borderId="92" xfId="0" applyFont="1" applyBorder="1" applyAlignment="1">
      <alignment horizontal="center"/>
    </xf>
    <xf numFmtId="0" fontId="50" fillId="0" borderId="98" xfId="0" applyFont="1" applyBorder="1" applyAlignment="1">
      <alignment horizontal="center"/>
    </xf>
    <xf numFmtId="0" fontId="50" fillId="0" borderId="97" xfId="0" applyFont="1" applyBorder="1" applyAlignment="1">
      <alignment horizontal="center"/>
    </xf>
    <xf numFmtId="0" fontId="50" fillId="0" borderId="56" xfId="0" applyFont="1" applyBorder="1" applyAlignment="1">
      <alignment horizontal="center"/>
    </xf>
    <xf numFmtId="0" fontId="50" fillId="0" borderId="99" xfId="0" applyFont="1" applyBorder="1" applyAlignment="1">
      <alignment horizontal="center"/>
    </xf>
    <xf numFmtId="0" fontId="50" fillId="0" borderId="96" xfId="0" applyFont="1" applyBorder="1" applyAlignment="1">
      <alignment horizontal="center"/>
    </xf>
    <xf numFmtId="0" fontId="50" fillId="0" borderId="74" xfId="0" applyFont="1" applyBorder="1" applyAlignment="1">
      <alignment horizontal="center"/>
    </xf>
    <xf numFmtId="0" fontId="50" fillId="0" borderId="77" xfId="0" applyFont="1" applyBorder="1" applyAlignment="1">
      <alignment horizontal="center"/>
    </xf>
    <xf numFmtId="0" fontId="50" fillId="0" borderId="71" xfId="0" applyFont="1" applyBorder="1" applyAlignment="1">
      <alignment horizontal="center"/>
    </xf>
    <xf numFmtId="0" fontId="50" fillId="0" borderId="75" xfId="0" applyFont="1" applyBorder="1" applyAlignment="1">
      <alignment horizontal="center"/>
    </xf>
    <xf numFmtId="0" fontId="50" fillId="0" borderId="78" xfId="0" applyFont="1" applyBorder="1" applyAlignment="1">
      <alignment horizontal="center"/>
    </xf>
    <xf numFmtId="0" fontId="50" fillId="17" borderId="0" xfId="0" applyFont="1" applyFill="1" applyBorder="1" applyAlignment="1">
      <alignment horizontal="center"/>
    </xf>
    <xf numFmtId="0" fontId="25" fillId="20" borderId="101" xfId="0" applyFont="1" applyFill="1" applyBorder="1" applyAlignment="1">
      <alignment horizontal="center"/>
    </xf>
    <xf numFmtId="0" fontId="27" fillId="0" borderId="114" xfId="0" applyFont="1" applyBorder="1" applyAlignment="1">
      <alignment horizontal="center"/>
    </xf>
    <xf numFmtId="0" fontId="7" fillId="0" borderId="71" xfId="0" applyFont="1" applyBorder="1" applyAlignment="1">
      <alignment horizontal="center"/>
    </xf>
    <xf numFmtId="0" fontId="55" fillId="0" borderId="117" xfId="0" applyFont="1" applyBorder="1" applyAlignment="1">
      <alignment horizontal="center"/>
    </xf>
    <xf numFmtId="0" fontId="55" fillId="0" borderId="118" xfId="0" applyFont="1" applyBorder="1" applyAlignment="1">
      <alignment horizontal="center"/>
    </xf>
    <xf numFmtId="0" fontId="55" fillId="0" borderId="119" xfId="0" applyFont="1" applyBorder="1" applyAlignment="1">
      <alignment horizontal="center"/>
    </xf>
    <xf numFmtId="0" fontId="55" fillId="0" borderId="114" xfId="0" applyFont="1" applyBorder="1" applyAlignment="1">
      <alignment horizontal="center"/>
    </xf>
    <xf numFmtId="0" fontId="55" fillId="0" borderId="115" xfId="0" applyFont="1" applyBorder="1" applyAlignment="1">
      <alignment horizontal="center"/>
    </xf>
    <xf numFmtId="0" fontId="55" fillId="0" borderId="116" xfId="0" applyFont="1" applyBorder="1" applyAlignment="1">
      <alignment horizontal="center"/>
    </xf>
    <xf numFmtId="0" fontId="6" fillId="21" borderId="0" xfId="0" applyFont="1" applyFill="1" applyAlignment="1"/>
    <xf numFmtId="0" fontId="33" fillId="0" borderId="0" xfId="0" applyFont="1" applyBorder="1" applyAlignment="1">
      <alignment horizontal="right"/>
    </xf>
    <xf numFmtId="0" fontId="7" fillId="0" borderId="0" xfId="0" applyFont="1" applyBorder="1" applyAlignment="1">
      <alignment horizontal="left"/>
    </xf>
    <xf numFmtId="0" fontId="8" fillId="21" borderId="0" xfId="0" applyNumberFormat="1" applyFont="1" applyFill="1" applyBorder="1" applyAlignment="1">
      <alignment horizontal="center"/>
    </xf>
    <xf numFmtId="0" fontId="8" fillId="25" borderId="98" xfId="0" applyFont="1" applyFill="1" applyBorder="1" applyAlignment="1">
      <alignment horizontal="center"/>
    </xf>
    <xf numFmtId="0" fontId="8" fillId="28" borderId="98" xfId="0" applyFont="1" applyFill="1" applyBorder="1" applyAlignment="1">
      <alignment horizontal="center"/>
    </xf>
    <xf numFmtId="0" fontId="8" fillId="0" borderId="98" xfId="0" applyFont="1" applyBorder="1" applyAlignment="1">
      <alignment horizontal="center"/>
    </xf>
    <xf numFmtId="0" fontId="8" fillId="21" borderId="98" xfId="0" applyFont="1" applyFill="1" applyBorder="1" applyAlignment="1">
      <alignment horizontal="center"/>
    </xf>
    <xf numFmtId="0" fontId="8" fillId="21" borderId="98" xfId="0" applyNumberFormat="1" applyFont="1" applyFill="1" applyBorder="1" applyAlignment="1">
      <alignment horizontal="center"/>
    </xf>
    <xf numFmtId="0" fontId="8" fillId="0" borderId="98" xfId="0" applyNumberFormat="1" applyFont="1" applyBorder="1" applyAlignment="1">
      <alignment horizontal="center"/>
    </xf>
    <xf numFmtId="0" fontId="8" fillId="33" borderId="98" xfId="0" applyNumberFormat="1" applyFont="1" applyFill="1" applyBorder="1" applyAlignment="1">
      <alignment horizontal="center"/>
    </xf>
    <xf numFmtId="0" fontId="8" fillId="33" borderId="99" xfId="0" applyNumberFormat="1" applyFont="1" applyFill="1" applyBorder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5" fillId="28" borderId="4" xfId="0" applyFont="1" applyFill="1" applyBorder="1" applyAlignment="1">
      <alignment horizontal="center"/>
    </xf>
    <xf numFmtId="0" fontId="5" fillId="28" borderId="5" xfId="0" applyFont="1" applyFill="1" applyBorder="1" applyAlignment="1">
      <alignment horizontal="center"/>
    </xf>
    <xf numFmtId="0" fontId="5" fillId="28" borderId="6" xfId="0" applyFont="1" applyFill="1" applyBorder="1" applyAlignment="1">
      <alignment horizontal="center"/>
    </xf>
    <xf numFmtId="0" fontId="5" fillId="28" borderId="8" xfId="0" applyFont="1" applyFill="1" applyBorder="1" applyAlignment="1">
      <alignment horizontal="center"/>
    </xf>
    <xf numFmtId="0" fontId="11" fillId="28" borderId="0" xfId="0" applyFont="1" applyFill="1" applyBorder="1" applyAlignment="1">
      <alignment horizontal="center"/>
    </xf>
    <xf numFmtId="0" fontId="5" fillId="28" borderId="1" xfId="0" applyFont="1" applyFill="1" applyBorder="1" applyAlignment="1">
      <alignment horizontal="center"/>
    </xf>
    <xf numFmtId="0" fontId="5" fillId="28" borderId="2" xfId="0" applyFont="1" applyFill="1" applyBorder="1" applyAlignment="1">
      <alignment horizontal="center"/>
    </xf>
    <xf numFmtId="0" fontId="5" fillId="28" borderId="3" xfId="0" applyFont="1" applyFill="1" applyBorder="1" applyAlignment="1">
      <alignment horizontal="center"/>
    </xf>
    <xf numFmtId="0" fontId="7" fillId="24" borderId="52" xfId="0" applyFont="1" applyFill="1" applyBorder="1" applyAlignment="1">
      <alignment horizontal="center"/>
    </xf>
    <xf numFmtId="0" fontId="27" fillId="21" borderId="0" xfId="0" applyFont="1" applyFill="1" applyBorder="1" applyAlignment="1">
      <alignment horizontal="center"/>
    </xf>
    <xf numFmtId="0" fontId="27" fillId="0" borderId="0" xfId="0" applyNumberFormat="1" applyFont="1" applyBorder="1" applyAlignment="1">
      <alignment horizontal="center"/>
    </xf>
    <xf numFmtId="0" fontId="7" fillId="0" borderId="0" xfId="0" applyFont="1" applyBorder="1" applyAlignment="1">
      <alignment horizontal="right"/>
    </xf>
    <xf numFmtId="0" fontId="25" fillId="21" borderId="0" xfId="0" applyFont="1" applyFill="1" applyBorder="1" applyAlignment="1">
      <alignment horizontal="center"/>
    </xf>
    <xf numFmtId="0" fontId="7" fillId="21" borderId="0" xfId="0" applyFont="1" applyFill="1" applyBorder="1" applyAlignment="1">
      <alignment horizontal="center"/>
    </xf>
    <xf numFmtId="0" fontId="55" fillId="21" borderId="0" xfId="0" applyNumberFormat="1" applyFont="1" applyFill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4" fillId="21" borderId="0" xfId="0" applyFont="1" applyFill="1" applyBorder="1" applyAlignment="1">
      <alignment horizontal="center"/>
    </xf>
    <xf numFmtId="0" fontId="29" fillId="0" borderId="0" xfId="0" applyFont="1"/>
    <xf numFmtId="0" fontId="29" fillId="0" borderId="0" xfId="0" applyFont="1" applyBorder="1"/>
    <xf numFmtId="0" fontId="4" fillId="21" borderId="0" xfId="0" applyNumberFormat="1" applyFont="1" applyFill="1" applyBorder="1" applyAlignment="1">
      <alignment horizontal="center"/>
    </xf>
    <xf numFmtId="0" fontId="49" fillId="21" borderId="0" xfId="0" applyNumberFormat="1" applyFont="1" applyFill="1" applyBorder="1" applyAlignment="1">
      <alignment horizontal="center"/>
    </xf>
    <xf numFmtId="0" fontId="8" fillId="25" borderId="122" xfId="0" applyFont="1" applyFill="1" applyBorder="1" applyAlignment="1">
      <alignment horizontal="center"/>
    </xf>
    <xf numFmtId="0" fontId="8" fillId="28" borderId="122" xfId="0" applyFont="1" applyFill="1" applyBorder="1" applyAlignment="1">
      <alignment horizontal="center"/>
    </xf>
    <xf numFmtId="0" fontId="8" fillId="0" borderId="122" xfId="0" applyFont="1" applyBorder="1" applyAlignment="1">
      <alignment horizontal="center"/>
    </xf>
    <xf numFmtId="0" fontId="8" fillId="21" borderId="122" xfId="0" applyFont="1" applyFill="1" applyBorder="1" applyAlignment="1">
      <alignment horizontal="center"/>
    </xf>
    <xf numFmtId="0" fontId="8" fillId="21" borderId="122" xfId="0" applyNumberFormat="1" applyFont="1" applyFill="1" applyBorder="1" applyAlignment="1">
      <alignment horizontal="center"/>
    </xf>
    <xf numFmtId="0" fontId="8" fillId="0" borderId="122" xfId="0" applyNumberFormat="1" applyFont="1" applyBorder="1" applyAlignment="1">
      <alignment horizontal="center"/>
    </xf>
    <xf numFmtId="0" fontId="8" fillId="33" borderId="122" xfId="0" applyNumberFormat="1" applyFont="1" applyFill="1" applyBorder="1" applyAlignment="1">
      <alignment horizontal="center"/>
    </xf>
    <xf numFmtId="0" fontId="8" fillId="33" borderId="123" xfId="0" applyNumberFormat="1" applyFont="1" applyFill="1" applyBorder="1" applyAlignment="1">
      <alignment horizontal="center"/>
    </xf>
    <xf numFmtId="0" fontId="51" fillId="25" borderId="120" xfId="0" applyFont="1" applyFill="1" applyBorder="1" applyAlignment="1">
      <alignment horizontal="center"/>
    </xf>
    <xf numFmtId="0" fontId="51" fillId="28" borderId="120" xfId="0" applyFont="1" applyFill="1" applyBorder="1" applyAlignment="1">
      <alignment horizontal="center"/>
    </xf>
    <xf numFmtId="0" fontId="51" fillId="21" borderId="120" xfId="0" applyFont="1" applyFill="1" applyBorder="1" applyAlignment="1">
      <alignment horizontal="center"/>
    </xf>
    <xf numFmtId="0" fontId="6" fillId="21" borderId="0" xfId="0" applyFont="1" applyFill="1" applyBorder="1" applyAlignment="1"/>
    <xf numFmtId="0" fontId="55" fillId="21" borderId="0" xfId="0" applyFont="1" applyFill="1" applyBorder="1" applyAlignment="1">
      <alignment horizontal="center"/>
    </xf>
    <xf numFmtId="0" fontId="50" fillId="21" borderId="0" xfId="0" applyFont="1" applyFill="1" applyBorder="1" applyAlignment="1">
      <alignment horizontal="center"/>
    </xf>
    <xf numFmtId="0" fontId="57" fillId="21" borderId="0" xfId="0" applyFont="1" applyFill="1" applyBorder="1" applyAlignment="1">
      <alignment horizontal="center"/>
    </xf>
    <xf numFmtId="0" fontId="50" fillId="0" borderId="106" xfId="0" applyFont="1" applyBorder="1" applyAlignment="1">
      <alignment horizontal="center"/>
    </xf>
    <xf numFmtId="0" fontId="25" fillId="20" borderId="124" xfId="0" applyFont="1" applyFill="1" applyBorder="1" applyAlignment="1">
      <alignment horizontal="center"/>
    </xf>
    <xf numFmtId="0" fontId="25" fillId="20" borderId="125" xfId="0" applyFont="1" applyFill="1" applyBorder="1" applyAlignment="1">
      <alignment horizontal="center"/>
    </xf>
    <xf numFmtId="0" fontId="55" fillId="0" borderId="110" xfId="0" applyFont="1" applyBorder="1" applyAlignment="1">
      <alignment horizontal="center"/>
    </xf>
    <xf numFmtId="0" fontId="55" fillId="0" borderId="126" xfId="0" applyFont="1" applyBorder="1" applyAlignment="1">
      <alignment horizontal="center"/>
    </xf>
    <xf numFmtId="0" fontId="50" fillId="0" borderId="127" xfId="0" applyFont="1" applyBorder="1" applyAlignment="1">
      <alignment horizontal="center"/>
    </xf>
    <xf numFmtId="0" fontId="50" fillId="0" borderId="128" xfId="0" applyFont="1" applyBorder="1" applyAlignment="1">
      <alignment horizontal="center"/>
    </xf>
    <xf numFmtId="0" fontId="55" fillId="0" borderId="111" xfId="0" applyFont="1" applyBorder="1" applyAlignment="1">
      <alignment horizontal="center"/>
    </xf>
    <xf numFmtId="0" fontId="50" fillId="0" borderId="109" xfId="0" applyFont="1" applyBorder="1" applyAlignment="1">
      <alignment horizontal="center"/>
    </xf>
    <xf numFmtId="0" fontId="50" fillId="0" borderId="108" xfId="0" applyFont="1" applyBorder="1" applyAlignment="1">
      <alignment horizontal="center"/>
    </xf>
    <xf numFmtId="0" fontId="27" fillId="0" borderId="49" xfId="0" applyFont="1" applyBorder="1" applyAlignment="1">
      <alignment horizontal="center"/>
    </xf>
    <xf numFmtId="0" fontId="27" fillId="0" borderId="50" xfId="0" applyFont="1" applyBorder="1" applyAlignment="1">
      <alignment horizontal="center"/>
    </xf>
    <xf numFmtId="0" fontId="27" fillId="0" borderId="51" xfId="0" applyFont="1" applyBorder="1" applyAlignment="1">
      <alignment horizontal="center"/>
    </xf>
    <xf numFmtId="0" fontId="29" fillId="21" borderId="0" xfId="0" applyFont="1" applyFill="1" applyBorder="1"/>
    <xf numFmtId="0" fontId="27" fillId="0" borderId="42" xfId="0" applyFont="1" applyBorder="1" applyAlignment="1">
      <alignment horizontal="center"/>
    </xf>
    <xf numFmtId="0" fontId="27" fillId="0" borderId="43" xfId="0" applyFont="1" applyBorder="1" applyAlignment="1">
      <alignment horizontal="center"/>
    </xf>
    <xf numFmtId="0" fontId="27" fillId="0" borderId="44" xfId="0" applyFont="1" applyBorder="1" applyAlignment="1">
      <alignment horizontal="center"/>
    </xf>
    <xf numFmtId="0" fontId="7" fillId="0" borderId="129" xfId="0" applyFont="1" applyBorder="1" applyAlignment="1">
      <alignment horizontal="center"/>
    </xf>
    <xf numFmtId="0" fontId="7" fillId="0" borderId="130" xfId="0" applyFont="1" applyBorder="1" applyAlignment="1">
      <alignment horizontal="center"/>
    </xf>
    <xf numFmtId="49" fontId="7" fillId="0" borderId="131" xfId="0" applyNumberFormat="1" applyFont="1" applyBorder="1" applyAlignment="1">
      <alignment horizontal="center"/>
    </xf>
    <xf numFmtId="0" fontId="27" fillId="0" borderId="65" xfId="0" applyFont="1" applyBorder="1" applyAlignment="1">
      <alignment horizontal="center"/>
    </xf>
    <xf numFmtId="0" fontId="27" fillId="0" borderId="66" xfId="0" applyFont="1" applyBorder="1" applyAlignment="1">
      <alignment horizontal="center"/>
    </xf>
    <xf numFmtId="0" fontId="27" fillId="0" borderId="67" xfId="0" applyFont="1" applyBorder="1" applyAlignment="1">
      <alignment horizontal="center"/>
    </xf>
    <xf numFmtId="0" fontId="7" fillId="0" borderId="132" xfId="0" applyFont="1" applyBorder="1" applyAlignment="1">
      <alignment horizontal="center"/>
    </xf>
    <xf numFmtId="49" fontId="7" fillId="0" borderId="133" xfId="0" applyNumberFormat="1" applyFont="1" applyBorder="1" applyAlignment="1">
      <alignment horizontal="center"/>
    </xf>
    <xf numFmtId="0" fontId="25" fillId="9" borderId="34" xfId="0" applyFont="1" applyFill="1" applyBorder="1" applyAlignment="1">
      <alignment horizontal="center"/>
    </xf>
    <xf numFmtId="0" fontId="12" fillId="17" borderId="35" xfId="0" applyFont="1" applyFill="1" applyBorder="1" applyAlignment="1">
      <alignment horizontal="center"/>
    </xf>
    <xf numFmtId="0" fontId="50" fillId="17" borderId="142" xfId="0" applyFont="1" applyFill="1" applyBorder="1" applyAlignment="1">
      <alignment horizontal="center"/>
    </xf>
    <xf numFmtId="0" fontId="25" fillId="9" borderId="143" xfId="0" applyFont="1" applyFill="1" applyBorder="1" applyAlignment="1">
      <alignment horizontal="center"/>
    </xf>
    <xf numFmtId="0" fontId="50" fillId="17" borderId="144" xfId="0" applyFont="1" applyFill="1" applyBorder="1" applyAlignment="1">
      <alignment horizontal="center"/>
    </xf>
    <xf numFmtId="0" fontId="50" fillId="17" borderId="145" xfId="0" applyFont="1" applyFill="1" applyBorder="1" applyAlignment="1">
      <alignment horizontal="center"/>
    </xf>
    <xf numFmtId="0" fontId="25" fillId="9" borderId="146" xfId="0" applyFont="1" applyFill="1" applyBorder="1" applyAlignment="1">
      <alignment horizontal="center"/>
    </xf>
    <xf numFmtId="0" fontId="50" fillId="17" borderId="20" xfId="0" applyFont="1" applyFill="1" applyBorder="1" applyAlignment="1">
      <alignment horizontal="center"/>
    </xf>
    <xf numFmtId="0" fontId="50" fillId="17" borderId="147" xfId="0" applyFont="1" applyFill="1" applyBorder="1" applyAlignment="1">
      <alignment horizontal="center"/>
    </xf>
    <xf numFmtId="0" fontId="55" fillId="17" borderId="15" xfId="0" applyFont="1" applyFill="1" applyBorder="1" applyAlignment="1">
      <alignment horizontal="center"/>
    </xf>
    <xf numFmtId="0" fontId="55" fillId="17" borderId="19" xfId="0" applyFont="1" applyFill="1" applyBorder="1" applyAlignment="1">
      <alignment horizontal="center"/>
    </xf>
    <xf numFmtId="0" fontId="55" fillId="17" borderId="148" xfId="0" applyFont="1" applyFill="1" applyBorder="1" applyAlignment="1">
      <alignment horizontal="center"/>
    </xf>
    <xf numFmtId="0" fontId="50" fillId="0" borderId="0" xfId="0" applyFont="1" applyFill="1" applyBorder="1" applyAlignment="1">
      <alignment horizontal="center"/>
    </xf>
    <xf numFmtId="0" fontId="27" fillId="0" borderId="65" xfId="0" applyNumberFormat="1" applyFont="1" applyBorder="1" applyAlignment="1">
      <alignment horizontal="center"/>
    </xf>
    <xf numFmtId="0" fontId="27" fillId="0" borderId="66" xfId="0" applyNumberFormat="1" applyFont="1" applyBorder="1" applyAlignment="1">
      <alignment horizontal="center"/>
    </xf>
    <xf numFmtId="0" fontId="27" fillId="0" borderId="67" xfId="0" applyNumberFormat="1" applyFont="1" applyBorder="1" applyAlignment="1">
      <alignment horizontal="center"/>
    </xf>
    <xf numFmtId="0" fontId="7" fillId="0" borderId="0" xfId="0" applyNumberFormat="1" applyFont="1" applyBorder="1" applyAlignment="1">
      <alignment horizontal="center"/>
    </xf>
    <xf numFmtId="0" fontId="27" fillId="0" borderId="100" xfId="0" applyNumberFormat="1" applyFont="1" applyBorder="1" applyAlignment="1">
      <alignment horizontal="center"/>
    </xf>
    <xf numFmtId="0" fontId="27" fillId="0" borderId="101" xfId="0" applyNumberFormat="1" applyFont="1" applyBorder="1" applyAlignment="1">
      <alignment horizontal="center"/>
    </xf>
    <xf numFmtId="0" fontId="27" fillId="0" borderId="102" xfId="0" applyNumberFormat="1" applyFont="1" applyBorder="1" applyAlignment="1">
      <alignment horizontal="center"/>
    </xf>
    <xf numFmtId="0" fontId="7" fillId="0" borderId="132" xfId="0" applyNumberFormat="1" applyFont="1" applyBorder="1" applyAlignment="1">
      <alignment horizontal="center"/>
    </xf>
    <xf numFmtId="0" fontId="7" fillId="0" borderId="9" xfId="0" applyNumberFormat="1" applyFont="1" applyBorder="1" applyAlignment="1">
      <alignment horizontal="center"/>
    </xf>
    <xf numFmtId="0" fontId="7" fillId="0" borderId="133" xfId="0" applyNumberFormat="1" applyFont="1" applyBorder="1" applyAlignment="1">
      <alignment horizontal="center"/>
    </xf>
    <xf numFmtId="0" fontId="7" fillId="0" borderId="137" xfId="0" applyNumberFormat="1" applyFont="1" applyBorder="1" applyAlignment="1">
      <alignment horizontal="center"/>
    </xf>
    <xf numFmtId="0" fontId="7" fillId="0" borderId="138" xfId="0" applyNumberFormat="1" applyFont="1" applyBorder="1" applyAlignment="1">
      <alignment horizontal="center"/>
    </xf>
    <xf numFmtId="0" fontId="7" fillId="0" borderId="139" xfId="0" applyNumberFormat="1" applyFont="1" applyBorder="1" applyAlignment="1">
      <alignment horizontal="center"/>
    </xf>
    <xf numFmtId="0" fontId="7" fillId="0" borderId="140" xfId="0" applyNumberFormat="1" applyFont="1" applyBorder="1" applyAlignment="1">
      <alignment horizontal="center"/>
    </xf>
    <xf numFmtId="0" fontId="7" fillId="0" borderId="141" xfId="0" applyNumberFormat="1" applyFont="1" applyBorder="1" applyAlignment="1">
      <alignment horizontal="center"/>
    </xf>
    <xf numFmtId="0" fontId="7" fillId="0" borderId="134" xfId="0" applyNumberFormat="1" applyFont="1" applyBorder="1" applyAlignment="1">
      <alignment horizontal="center"/>
    </xf>
    <xf numFmtId="0" fontId="7" fillId="0" borderId="135" xfId="0" applyNumberFormat="1" applyFont="1" applyBorder="1" applyAlignment="1">
      <alignment horizontal="center"/>
    </xf>
    <xf numFmtId="0" fontId="7" fillId="0" borderId="136" xfId="0" applyNumberFormat="1" applyFont="1" applyBorder="1" applyAlignment="1">
      <alignment horizontal="center"/>
    </xf>
    <xf numFmtId="0" fontId="7" fillId="0" borderId="0" xfId="0" applyNumberFormat="1" applyFont="1" applyAlignment="1">
      <alignment horizontal="center"/>
    </xf>
    <xf numFmtId="0" fontId="25" fillId="21" borderId="0" xfId="0" applyNumberFormat="1" applyFont="1" applyFill="1" applyBorder="1" applyAlignment="1">
      <alignment horizontal="center"/>
    </xf>
    <xf numFmtId="0" fontId="51" fillId="21" borderId="0" xfId="0" applyNumberFormat="1" applyFont="1" applyFill="1" applyBorder="1" applyAlignment="1">
      <alignment horizontal="center"/>
    </xf>
    <xf numFmtId="0" fontId="17" fillId="21" borderId="0" xfId="0" applyNumberFormat="1" applyFont="1" applyFill="1" applyBorder="1" applyAlignment="1">
      <alignment horizontal="center"/>
    </xf>
    <xf numFmtId="0" fontId="50" fillId="21" borderId="0" xfId="0" applyNumberFormat="1" applyFont="1" applyFill="1" applyBorder="1" applyAlignment="1">
      <alignment horizontal="center"/>
    </xf>
    <xf numFmtId="0" fontId="12" fillId="0" borderId="149" xfId="0" applyFont="1" applyBorder="1" applyAlignment="1">
      <alignment horizontal="center"/>
    </xf>
    <xf numFmtId="0" fontId="56" fillId="0" borderId="149" xfId="0" applyFont="1" applyBorder="1" applyAlignment="1">
      <alignment horizontal="center"/>
    </xf>
    <xf numFmtId="0" fontId="12" fillId="0" borderId="152" xfId="0" applyFont="1" applyBorder="1" applyAlignment="1">
      <alignment horizontal="center"/>
    </xf>
    <xf numFmtId="0" fontId="56" fillId="0" borderId="152" xfId="0" applyFont="1" applyBorder="1" applyAlignment="1">
      <alignment horizontal="center"/>
    </xf>
    <xf numFmtId="0" fontId="2" fillId="0" borderId="152" xfId="0" applyFont="1" applyFill="1" applyBorder="1" applyAlignment="1">
      <alignment horizontal="center"/>
    </xf>
    <xf numFmtId="14" fontId="12" fillId="0" borderId="154" xfId="0" applyNumberFormat="1" applyFont="1" applyBorder="1" applyAlignment="1">
      <alignment horizontal="center"/>
    </xf>
    <xf numFmtId="0" fontId="12" fillId="0" borderId="154" xfId="0" applyNumberFormat="1" applyFont="1" applyBorder="1" applyAlignment="1">
      <alignment horizontal="center"/>
    </xf>
    <xf numFmtId="0" fontId="56" fillId="0" borderId="154" xfId="0" applyNumberFormat="1" applyFont="1" applyBorder="1" applyAlignment="1">
      <alignment horizontal="center"/>
    </xf>
    <xf numFmtId="0" fontId="51" fillId="33" borderId="120" xfId="0" applyFont="1" applyFill="1" applyBorder="1" applyAlignment="1">
      <alignment horizontal="center"/>
    </xf>
    <xf numFmtId="0" fontId="51" fillId="33" borderId="121" xfId="0" applyFont="1" applyFill="1" applyBorder="1" applyAlignment="1">
      <alignment horizontal="center"/>
    </xf>
    <xf numFmtId="0" fontId="59" fillId="10" borderId="14" xfId="0" applyFont="1" applyFill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9" fillId="29" borderId="13" xfId="0" applyFont="1" applyFill="1" applyBorder="1" applyAlignment="1">
      <alignment horizontal="center"/>
    </xf>
    <xf numFmtId="0" fontId="59" fillId="31" borderId="14" xfId="0" applyFont="1" applyFill="1" applyBorder="1" applyAlignment="1">
      <alignment horizontal="center"/>
    </xf>
    <xf numFmtId="0" fontId="59" fillId="32" borderId="13" xfId="0" applyFont="1" applyFill="1" applyBorder="1" applyAlignment="1">
      <alignment horizontal="center"/>
    </xf>
    <xf numFmtId="0" fontId="60" fillId="0" borderId="0" xfId="0" applyFont="1" applyBorder="1" applyAlignment="1">
      <alignment horizontal="right"/>
    </xf>
    <xf numFmtId="165" fontId="61" fillId="0" borderId="0" xfId="1" applyNumberFormat="1" applyFont="1" applyBorder="1" applyAlignment="1">
      <alignment horizontal="center"/>
    </xf>
    <xf numFmtId="165" fontId="61" fillId="0" borderId="0" xfId="1" applyNumberFormat="1" applyFont="1" applyBorder="1" applyAlignment="1">
      <alignment horizontal="right"/>
    </xf>
    <xf numFmtId="0" fontId="9" fillId="28" borderId="0" xfId="0" applyFont="1" applyFill="1" applyBorder="1" applyAlignment="1">
      <alignment horizontal="center"/>
    </xf>
    <xf numFmtId="0" fontId="63" fillId="28" borderId="0" xfId="0" applyFont="1" applyFill="1" applyBorder="1" applyAlignment="1">
      <alignment horizontal="center"/>
    </xf>
    <xf numFmtId="0" fontId="64" fillId="28" borderId="0" xfId="0" applyFont="1" applyFill="1" applyBorder="1" applyAlignment="1">
      <alignment horizontal="center"/>
    </xf>
    <xf numFmtId="0" fontId="62" fillId="28" borderId="0" xfId="0" applyFont="1" applyFill="1" applyBorder="1" applyAlignment="1">
      <alignment horizontal="center"/>
    </xf>
    <xf numFmtId="0" fontId="50" fillId="0" borderId="0" xfId="0" applyNumberFormat="1" applyFont="1" applyBorder="1" applyAlignment="1">
      <alignment horizontal="center"/>
    </xf>
    <xf numFmtId="0" fontId="50" fillId="0" borderId="0" xfId="0" applyNumberFormat="1" applyFont="1" applyAlignment="1">
      <alignment horizontal="center"/>
    </xf>
    <xf numFmtId="0" fontId="50" fillId="0" borderId="0" xfId="0" applyNumberFormat="1" applyFont="1" applyFill="1" applyBorder="1" applyAlignment="1">
      <alignment horizontal="center"/>
    </xf>
    <xf numFmtId="0" fontId="7" fillId="0" borderId="10" xfId="0" applyNumberFormat="1" applyFont="1" applyBorder="1" applyAlignment="1">
      <alignment horizontal="center"/>
    </xf>
    <xf numFmtId="0" fontId="7" fillId="0" borderId="155" xfId="0" applyNumberFormat="1" applyFont="1" applyBorder="1" applyAlignment="1">
      <alignment horizontal="center"/>
    </xf>
    <xf numFmtId="0" fontId="5" fillId="28" borderId="7" xfId="0" applyFont="1" applyFill="1" applyBorder="1" applyAlignment="1">
      <alignment horizontal="center"/>
    </xf>
    <xf numFmtId="0" fontId="63" fillId="28" borderId="7" xfId="0" applyFont="1" applyFill="1" applyBorder="1" applyAlignment="1">
      <alignment horizontal="center"/>
    </xf>
    <xf numFmtId="0" fontId="23" fillId="9" borderId="9" xfId="0" applyFont="1" applyFill="1" applyBorder="1"/>
    <xf numFmtId="0" fontId="25" fillId="21" borderId="9" xfId="0" applyNumberFormat="1" applyFont="1" applyFill="1" applyBorder="1" applyAlignment="1">
      <alignment horizontal="center"/>
    </xf>
    <xf numFmtId="0" fontId="8" fillId="21" borderId="9" xfId="0" applyNumberFormat="1" applyFont="1" applyFill="1" applyBorder="1" applyAlignment="1">
      <alignment horizontal="center"/>
    </xf>
    <xf numFmtId="0" fontId="27" fillId="0" borderId="159" xfId="0" applyNumberFormat="1" applyFont="1" applyBorder="1" applyAlignment="1">
      <alignment horizontal="center"/>
    </xf>
    <xf numFmtId="0" fontId="27" fillId="0" borderId="160" xfId="0" applyNumberFormat="1" applyFont="1" applyBorder="1" applyAlignment="1">
      <alignment horizontal="center"/>
    </xf>
    <xf numFmtId="0" fontId="27" fillId="0" borderId="161" xfId="0" applyNumberFormat="1" applyFont="1" applyBorder="1" applyAlignment="1">
      <alignment horizontal="center"/>
    </xf>
    <xf numFmtId="0" fontId="50" fillId="0" borderId="162" xfId="0" applyNumberFormat="1" applyFont="1" applyBorder="1" applyAlignment="1">
      <alignment horizontal="center"/>
    </xf>
    <xf numFmtId="0" fontId="7" fillId="0" borderId="163" xfId="0" applyNumberFormat="1" applyFont="1" applyBorder="1" applyAlignment="1">
      <alignment horizontal="center"/>
    </xf>
    <xf numFmtId="0" fontId="50" fillId="0" borderId="162" xfId="0" applyNumberFormat="1" applyFont="1" applyFill="1" applyBorder="1" applyAlignment="1">
      <alignment horizontal="center"/>
    </xf>
    <xf numFmtId="0" fontId="50" fillId="21" borderId="162" xfId="0" applyNumberFormat="1" applyFont="1" applyFill="1" applyBorder="1" applyAlignment="1">
      <alignment horizontal="center"/>
    </xf>
    <xf numFmtId="0" fontId="25" fillId="21" borderId="163" xfId="0" applyNumberFormat="1" applyFont="1" applyFill="1" applyBorder="1" applyAlignment="1">
      <alignment horizontal="center"/>
    </xf>
    <xf numFmtId="0" fontId="51" fillId="21" borderId="162" xfId="0" applyNumberFormat="1" applyFont="1" applyFill="1" applyBorder="1" applyAlignment="1">
      <alignment horizontal="center"/>
    </xf>
    <xf numFmtId="0" fontId="17" fillId="21" borderId="163" xfId="0" applyNumberFormat="1" applyFont="1" applyFill="1" applyBorder="1" applyAlignment="1">
      <alignment horizontal="center"/>
    </xf>
    <xf numFmtId="0" fontId="50" fillId="21" borderId="164" xfId="0" applyNumberFormat="1" applyFont="1" applyFill="1" applyBorder="1" applyAlignment="1">
      <alignment horizontal="center"/>
    </xf>
    <xf numFmtId="0" fontId="25" fillId="21" borderId="165" xfId="0" applyNumberFormat="1" applyFont="1" applyFill="1" applyBorder="1" applyAlignment="1">
      <alignment horizontal="center"/>
    </xf>
    <xf numFmtId="0" fontId="25" fillId="21" borderId="166" xfId="0" applyNumberFormat="1" applyFont="1" applyFill="1" applyBorder="1" applyAlignment="1">
      <alignment horizontal="center"/>
    </xf>
    <xf numFmtId="0" fontId="7" fillId="0" borderId="172" xfId="0" applyFont="1" applyBorder="1" applyAlignment="1">
      <alignment horizontal="center"/>
    </xf>
    <xf numFmtId="49" fontId="7" fillId="0" borderId="173" xfId="0" applyNumberFormat="1" applyFont="1" applyBorder="1" applyAlignment="1">
      <alignment horizontal="center"/>
    </xf>
    <xf numFmtId="0" fontId="0" fillId="0" borderId="175" xfId="0" applyBorder="1"/>
    <xf numFmtId="0" fontId="0" fillId="0" borderId="177" xfId="0" applyBorder="1"/>
    <xf numFmtId="0" fontId="0" fillId="0" borderId="178" xfId="0" applyBorder="1"/>
    <xf numFmtId="0" fontId="7" fillId="0" borderId="174" xfId="0" applyFont="1" applyFill="1" applyBorder="1" applyAlignment="1">
      <alignment horizontal="center"/>
    </xf>
    <xf numFmtId="0" fontId="7" fillId="0" borderId="176" xfId="0" applyFont="1" applyFill="1" applyBorder="1" applyAlignment="1">
      <alignment horizontal="center"/>
    </xf>
    <xf numFmtId="0" fontId="68" fillId="0" borderId="9" xfId="0" applyFont="1" applyBorder="1" applyAlignment="1">
      <alignment horizontal="center"/>
    </xf>
    <xf numFmtId="0" fontId="69" fillId="9" borderId="0" xfId="0" applyFont="1" applyFill="1" applyAlignment="1">
      <alignment horizontal="center"/>
    </xf>
    <xf numFmtId="0" fontId="70" fillId="9" borderId="0" xfId="0" applyFont="1" applyFill="1" applyAlignment="1">
      <alignment horizontal="center"/>
    </xf>
    <xf numFmtId="0" fontId="25" fillId="13" borderId="160" xfId="0" applyFont="1" applyFill="1" applyBorder="1" applyAlignment="1">
      <alignment horizontal="center"/>
    </xf>
    <xf numFmtId="0" fontId="25" fillId="13" borderId="161" xfId="0" applyFont="1" applyFill="1" applyBorder="1" applyAlignment="1">
      <alignment horizontal="center"/>
    </xf>
    <xf numFmtId="0" fontId="50" fillId="0" borderId="170" xfId="0" applyFont="1" applyFill="1" applyBorder="1" applyAlignment="1">
      <alignment horizontal="center"/>
    </xf>
    <xf numFmtId="0" fontId="0" fillId="0" borderId="46" xfId="0" applyBorder="1"/>
    <xf numFmtId="0" fontId="51" fillId="25" borderId="68" xfId="0" applyFont="1" applyFill="1" applyBorder="1" applyAlignment="1">
      <alignment horizontal="center"/>
    </xf>
    <xf numFmtId="0" fontId="51" fillId="28" borderId="68" xfId="0" applyFont="1" applyFill="1" applyBorder="1" applyAlignment="1">
      <alignment horizontal="center"/>
    </xf>
    <xf numFmtId="0" fontId="51" fillId="21" borderId="68" xfId="0" applyFont="1" applyFill="1" applyBorder="1" applyAlignment="1">
      <alignment horizontal="center"/>
    </xf>
    <xf numFmtId="0" fontId="51" fillId="33" borderId="68" xfId="0" applyFont="1" applyFill="1" applyBorder="1" applyAlignment="1">
      <alignment horizontal="center"/>
    </xf>
    <xf numFmtId="0" fontId="51" fillId="33" borderId="70" xfId="0" applyFont="1" applyFill="1" applyBorder="1" applyAlignment="1">
      <alignment horizontal="center"/>
    </xf>
    <xf numFmtId="0" fontId="8" fillId="25" borderId="68" xfId="0" applyFont="1" applyFill="1" applyBorder="1" applyAlignment="1">
      <alignment horizontal="center"/>
    </xf>
    <xf numFmtId="0" fontId="8" fillId="28" borderId="68" xfId="0" applyFont="1" applyFill="1" applyBorder="1" applyAlignment="1">
      <alignment horizontal="center"/>
    </xf>
    <xf numFmtId="0" fontId="8" fillId="0" borderId="68" xfId="0" applyFont="1" applyBorder="1" applyAlignment="1">
      <alignment horizontal="center"/>
    </xf>
    <xf numFmtId="0" fontId="8" fillId="21" borderId="68" xfId="0" applyFont="1" applyFill="1" applyBorder="1" applyAlignment="1">
      <alignment horizontal="center"/>
    </xf>
    <xf numFmtId="0" fontId="8" fillId="21" borderId="68" xfId="0" applyNumberFormat="1" applyFont="1" applyFill="1" applyBorder="1" applyAlignment="1">
      <alignment horizontal="center"/>
    </xf>
    <xf numFmtId="0" fontId="8" fillId="33" borderId="68" xfId="0" applyNumberFormat="1" applyFont="1" applyFill="1" applyBorder="1" applyAlignment="1">
      <alignment horizontal="center"/>
    </xf>
    <xf numFmtId="0" fontId="8" fillId="33" borderId="70" xfId="0" applyNumberFormat="1" applyFont="1" applyFill="1" applyBorder="1" applyAlignment="1">
      <alignment horizontal="center"/>
    </xf>
    <xf numFmtId="0" fontId="8" fillId="25" borderId="74" xfId="0" applyFont="1" applyFill="1" applyBorder="1" applyAlignment="1">
      <alignment horizontal="center"/>
    </xf>
    <xf numFmtId="0" fontId="8" fillId="0" borderId="74" xfId="0" applyFont="1" applyBorder="1" applyAlignment="1">
      <alignment horizontal="center"/>
    </xf>
    <xf numFmtId="0" fontId="8" fillId="21" borderId="74" xfId="0" applyFont="1" applyFill="1" applyBorder="1" applyAlignment="1">
      <alignment horizontal="center"/>
    </xf>
    <xf numFmtId="0" fontId="8" fillId="21" borderId="74" xfId="0" applyNumberFormat="1" applyFont="1" applyFill="1" applyBorder="1" applyAlignment="1">
      <alignment horizontal="center"/>
    </xf>
    <xf numFmtId="0" fontId="8" fillId="33" borderId="74" xfId="0" applyNumberFormat="1" applyFont="1" applyFill="1" applyBorder="1" applyAlignment="1">
      <alignment horizontal="center"/>
    </xf>
    <xf numFmtId="0" fontId="8" fillId="33" borderId="75" xfId="0" applyNumberFormat="1" applyFont="1" applyFill="1" applyBorder="1" applyAlignment="1">
      <alignment horizontal="center"/>
    </xf>
    <xf numFmtId="0" fontId="0" fillId="27" borderId="0" xfId="0" applyFill="1" applyBorder="1"/>
    <xf numFmtId="0" fontId="27" fillId="27" borderId="0" xfId="0" applyFont="1" applyFill="1" applyBorder="1" applyAlignment="1">
      <alignment horizontal="center"/>
    </xf>
    <xf numFmtId="0" fontId="7" fillId="27" borderId="0" xfId="0" applyFont="1" applyFill="1" applyBorder="1" applyAlignment="1">
      <alignment horizontal="center"/>
    </xf>
    <xf numFmtId="0" fontId="27" fillId="27" borderId="23" xfId="0" applyFont="1" applyFill="1" applyBorder="1" applyAlignment="1">
      <alignment horizontal="center"/>
    </xf>
    <xf numFmtId="0" fontId="27" fillId="27" borderId="24" xfId="0" applyFont="1" applyFill="1" applyBorder="1" applyAlignment="1">
      <alignment horizontal="center"/>
    </xf>
    <xf numFmtId="0" fontId="7" fillId="27" borderId="23" xfId="0" applyFont="1" applyFill="1" applyBorder="1" applyAlignment="1">
      <alignment horizontal="center"/>
    </xf>
    <xf numFmtId="49" fontId="7" fillId="27" borderId="24" xfId="0" applyNumberFormat="1" applyFont="1" applyFill="1" applyBorder="1" applyAlignment="1">
      <alignment horizontal="center"/>
    </xf>
    <xf numFmtId="0" fontId="27" fillId="27" borderId="25" xfId="0" applyFont="1" applyFill="1" applyBorder="1" applyAlignment="1">
      <alignment horizontal="center"/>
    </xf>
    <xf numFmtId="0" fontId="27" fillId="27" borderId="29" xfId="0" applyFont="1" applyFill="1" applyBorder="1" applyAlignment="1">
      <alignment horizontal="center"/>
    </xf>
    <xf numFmtId="0" fontId="27" fillId="27" borderId="26" xfId="0" applyFont="1" applyFill="1" applyBorder="1" applyAlignment="1">
      <alignment horizontal="center"/>
    </xf>
    <xf numFmtId="0" fontId="27" fillId="0" borderId="21" xfId="0" applyFont="1" applyBorder="1" applyAlignment="1">
      <alignment horizontal="center"/>
    </xf>
    <xf numFmtId="0" fontId="27" fillId="0" borderId="28" xfId="0" applyFont="1" applyBorder="1" applyAlignment="1">
      <alignment horizontal="center"/>
    </xf>
    <xf numFmtId="0" fontId="27" fillId="0" borderId="22" xfId="0" applyFont="1" applyBorder="1" applyAlignment="1">
      <alignment horizontal="center"/>
    </xf>
    <xf numFmtId="0" fontId="7" fillId="0" borderId="180" xfId="0" applyFont="1" applyBorder="1" applyAlignment="1">
      <alignment horizontal="center"/>
    </xf>
    <xf numFmtId="49" fontId="7" fillId="0" borderId="181" xfId="0" applyNumberFormat="1" applyFont="1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57" fillId="29" borderId="21" xfId="0" applyFont="1" applyFill="1" applyBorder="1" applyAlignment="1">
      <alignment horizontal="center"/>
    </xf>
    <xf numFmtId="0" fontId="57" fillId="29" borderId="28" xfId="0" applyFont="1" applyFill="1" applyBorder="1" applyAlignment="1">
      <alignment horizontal="center"/>
    </xf>
    <xf numFmtId="0" fontId="57" fillId="29" borderId="22" xfId="0" applyFont="1" applyFill="1" applyBorder="1" applyAlignment="1">
      <alignment horizontal="center"/>
    </xf>
    <xf numFmtId="0" fontId="51" fillId="21" borderId="23" xfId="0" applyFont="1" applyFill="1" applyBorder="1" applyAlignment="1">
      <alignment horizontal="center"/>
    </xf>
    <xf numFmtId="0" fontId="51" fillId="33" borderId="23" xfId="0" applyFont="1" applyFill="1" applyBorder="1" applyAlignment="1">
      <alignment horizontal="center"/>
    </xf>
    <xf numFmtId="0" fontId="51" fillId="33" borderId="25" xfId="0" applyFont="1" applyFill="1" applyBorder="1" applyAlignment="1">
      <alignment horizontal="center"/>
    </xf>
    <xf numFmtId="0" fontId="8" fillId="0" borderId="33" xfId="0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50" fillId="0" borderId="27" xfId="0" applyFont="1" applyBorder="1" applyAlignment="1">
      <alignment horizontal="center"/>
    </xf>
    <xf numFmtId="0" fontId="50" fillId="0" borderId="30" xfId="0" applyFont="1" applyBorder="1" applyAlignment="1">
      <alignment horizontal="center"/>
    </xf>
    <xf numFmtId="0" fontId="50" fillId="0" borderId="32" xfId="0" applyFont="1" applyBorder="1" applyAlignment="1">
      <alignment horizontal="center"/>
    </xf>
    <xf numFmtId="0" fontId="50" fillId="0" borderId="31" xfId="0" applyFont="1" applyBorder="1" applyAlignment="1">
      <alignment horizontal="center"/>
    </xf>
    <xf numFmtId="0" fontId="50" fillId="0" borderId="185" xfId="0" applyFont="1" applyFill="1" applyBorder="1" applyAlignment="1">
      <alignment horizontal="center"/>
    </xf>
    <xf numFmtId="0" fontId="50" fillId="0" borderId="186" xfId="0" applyFont="1" applyFill="1" applyBorder="1" applyAlignment="1">
      <alignment horizontal="center"/>
    </xf>
    <xf numFmtId="0" fontId="50" fillId="0" borderId="187" xfId="0" applyFont="1" applyFill="1" applyBorder="1" applyAlignment="1">
      <alignment horizontal="center"/>
    </xf>
    <xf numFmtId="0" fontId="50" fillId="0" borderId="184" xfId="0" applyFont="1" applyFill="1" applyBorder="1" applyAlignment="1">
      <alignment horizontal="center"/>
    </xf>
    <xf numFmtId="0" fontId="55" fillId="0" borderId="188" xfId="0" applyFont="1" applyFill="1" applyBorder="1" applyAlignment="1">
      <alignment horizontal="center"/>
    </xf>
    <xf numFmtId="0" fontId="55" fillId="0" borderId="189" xfId="0" applyFont="1" applyFill="1" applyBorder="1" applyAlignment="1">
      <alignment horizontal="center"/>
    </xf>
    <xf numFmtId="0" fontId="55" fillId="0" borderId="190" xfId="0" applyFont="1" applyFill="1" applyBorder="1" applyAlignment="1">
      <alignment horizontal="center"/>
    </xf>
    <xf numFmtId="0" fontId="50" fillId="0" borderId="191" xfId="0" applyNumberFormat="1" applyFont="1" applyBorder="1" applyAlignment="1">
      <alignment horizontal="center"/>
    </xf>
    <xf numFmtId="0" fontId="7" fillId="0" borderId="192" xfId="0" applyNumberFormat="1" applyFont="1" applyBorder="1" applyAlignment="1">
      <alignment horizontal="center"/>
    </xf>
    <xf numFmtId="0" fontId="50" fillId="0" borderId="191" xfId="0" applyNumberFormat="1" applyFont="1" applyFill="1" applyBorder="1" applyAlignment="1">
      <alignment horizontal="center"/>
    </xf>
    <xf numFmtId="0" fontId="50" fillId="21" borderId="191" xfId="0" applyNumberFormat="1" applyFont="1" applyFill="1" applyBorder="1" applyAlignment="1">
      <alignment horizontal="center"/>
    </xf>
    <xf numFmtId="0" fontId="51" fillId="21" borderId="191" xfId="0" applyNumberFormat="1" applyFont="1" applyFill="1" applyBorder="1" applyAlignment="1">
      <alignment horizontal="center"/>
    </xf>
    <xf numFmtId="0" fontId="50" fillId="21" borderId="193" xfId="0" applyNumberFormat="1" applyFont="1" applyFill="1" applyBorder="1" applyAlignment="1">
      <alignment horizontal="center"/>
    </xf>
    <xf numFmtId="0" fontId="0" fillId="30" borderId="167" xfId="0" applyFill="1" applyBorder="1"/>
    <xf numFmtId="0" fontId="0" fillId="30" borderId="0" xfId="0" applyFill="1" applyBorder="1"/>
    <xf numFmtId="0" fontId="0" fillId="30" borderId="168" xfId="0" applyFill="1" applyBorder="1"/>
    <xf numFmtId="0" fontId="27" fillId="30" borderId="167" xfId="0" applyFont="1" applyFill="1" applyBorder="1" applyAlignment="1">
      <alignment horizontal="center"/>
    </xf>
    <xf numFmtId="0" fontId="27" fillId="30" borderId="0" xfId="0" applyFont="1" applyFill="1" applyBorder="1" applyAlignment="1">
      <alignment horizontal="center"/>
    </xf>
    <xf numFmtId="0" fontId="27" fillId="30" borderId="168" xfId="0" applyFont="1" applyFill="1" applyBorder="1" applyAlignment="1">
      <alignment horizontal="center"/>
    </xf>
    <xf numFmtId="0" fontId="7" fillId="30" borderId="167" xfId="0" applyFont="1" applyFill="1" applyBorder="1" applyAlignment="1">
      <alignment horizontal="center"/>
    </xf>
    <xf numFmtId="0" fontId="7" fillId="30" borderId="0" xfId="0" applyFont="1" applyFill="1" applyBorder="1" applyAlignment="1">
      <alignment horizontal="center"/>
    </xf>
    <xf numFmtId="49" fontId="7" fillId="30" borderId="168" xfId="0" applyNumberFormat="1" applyFont="1" applyFill="1" applyBorder="1" applyAlignment="1">
      <alignment horizontal="center"/>
    </xf>
    <xf numFmtId="0" fontId="27" fillId="30" borderId="169" xfId="0" applyFont="1" applyFill="1" applyBorder="1" applyAlignment="1">
      <alignment horizontal="center"/>
    </xf>
    <xf numFmtId="0" fontId="27" fillId="30" borderId="170" xfId="0" applyFont="1" applyFill="1" applyBorder="1" applyAlignment="1">
      <alignment horizontal="center"/>
    </xf>
    <xf numFmtId="0" fontId="27" fillId="30" borderId="171" xfId="0" applyFont="1" applyFill="1" applyBorder="1" applyAlignment="1">
      <alignment horizontal="center"/>
    </xf>
    <xf numFmtId="0" fontId="0" fillId="24" borderId="52" xfId="0" applyFill="1" applyBorder="1"/>
    <xf numFmtId="0" fontId="0" fillId="24" borderId="0" xfId="0" applyFill="1" applyBorder="1"/>
    <xf numFmtId="0" fontId="0" fillId="24" borderId="53" xfId="0" applyFill="1" applyBorder="1"/>
    <xf numFmtId="0" fontId="27" fillId="24" borderId="52" xfId="0" applyFont="1" applyFill="1" applyBorder="1" applyAlignment="1">
      <alignment horizontal="center"/>
    </xf>
    <xf numFmtId="0" fontId="27" fillId="24" borderId="0" xfId="0" applyFont="1" applyFill="1" applyBorder="1" applyAlignment="1">
      <alignment horizontal="center"/>
    </xf>
    <xf numFmtId="0" fontId="27" fillId="24" borderId="53" xfId="0" applyFont="1" applyFill="1" applyBorder="1" applyAlignment="1">
      <alignment horizontal="center"/>
    </xf>
    <xf numFmtId="0" fontId="7" fillId="24" borderId="0" xfId="0" applyFont="1" applyFill="1" applyBorder="1" applyAlignment="1">
      <alignment horizontal="center"/>
    </xf>
    <xf numFmtId="49" fontId="7" fillId="24" borderId="53" xfId="0" applyNumberFormat="1" applyFont="1" applyFill="1" applyBorder="1" applyAlignment="1">
      <alignment horizontal="center"/>
    </xf>
    <xf numFmtId="0" fontId="27" fillId="24" borderId="95" xfId="0" applyFont="1" applyFill="1" applyBorder="1" applyAlignment="1">
      <alignment horizontal="center"/>
    </xf>
    <xf numFmtId="0" fontId="27" fillId="24" borderId="56" xfId="0" applyFont="1" applyFill="1" applyBorder="1" applyAlignment="1">
      <alignment horizontal="center"/>
    </xf>
    <xf numFmtId="0" fontId="27" fillId="24" borderId="57" xfId="0" applyFont="1" applyFill="1" applyBorder="1" applyAlignment="1">
      <alignment horizontal="center"/>
    </xf>
    <xf numFmtId="0" fontId="0" fillId="26" borderId="0" xfId="0" applyFill="1" applyBorder="1"/>
    <xf numFmtId="0" fontId="27" fillId="26" borderId="0" xfId="0" applyFont="1" applyFill="1" applyBorder="1" applyAlignment="1">
      <alignment horizontal="center"/>
    </xf>
    <xf numFmtId="0" fontId="7" fillId="26" borderId="0" xfId="0" applyFont="1" applyFill="1" applyBorder="1" applyAlignment="1">
      <alignment horizontal="center"/>
    </xf>
    <xf numFmtId="0" fontId="0" fillId="24" borderId="68" xfId="0" applyFill="1" applyBorder="1"/>
    <xf numFmtId="0" fontId="0" fillId="24" borderId="69" xfId="0" applyFill="1" applyBorder="1"/>
    <xf numFmtId="0" fontId="27" fillId="24" borderId="68" xfId="0" applyFont="1" applyFill="1" applyBorder="1" applyAlignment="1">
      <alignment horizontal="center"/>
    </xf>
    <xf numFmtId="0" fontId="27" fillId="24" borderId="69" xfId="0" applyFont="1" applyFill="1" applyBorder="1" applyAlignment="1">
      <alignment horizontal="center"/>
    </xf>
    <xf numFmtId="0" fontId="7" fillId="24" borderId="68" xfId="0" applyFont="1" applyFill="1" applyBorder="1" applyAlignment="1">
      <alignment horizontal="center"/>
    </xf>
    <xf numFmtId="0" fontId="27" fillId="24" borderId="70" xfId="0" applyFont="1" applyFill="1" applyBorder="1" applyAlignment="1">
      <alignment horizontal="center"/>
    </xf>
    <xf numFmtId="0" fontId="27" fillId="24" borderId="71" xfId="0" applyFont="1" applyFill="1" applyBorder="1" applyAlignment="1">
      <alignment horizontal="center"/>
    </xf>
    <xf numFmtId="0" fontId="27" fillId="24" borderId="72" xfId="0" applyFont="1" applyFill="1" applyBorder="1" applyAlignment="1">
      <alignment horizontal="center"/>
    </xf>
    <xf numFmtId="0" fontId="0" fillId="35" borderId="68" xfId="0" applyFill="1" applyBorder="1"/>
    <xf numFmtId="0" fontId="0" fillId="35" borderId="0" xfId="0" applyFill="1" applyBorder="1"/>
    <xf numFmtId="0" fontId="0" fillId="35" borderId="69" xfId="0" applyFill="1" applyBorder="1"/>
    <xf numFmtId="0" fontId="6" fillId="35" borderId="68" xfId="0" applyFont="1" applyFill="1" applyBorder="1" applyAlignment="1"/>
    <xf numFmtId="0" fontId="6" fillId="35" borderId="0" xfId="0" applyFont="1" applyFill="1" applyBorder="1" applyAlignment="1"/>
    <xf numFmtId="0" fontId="6" fillId="35" borderId="69" xfId="0" applyFont="1" applyFill="1" applyBorder="1" applyAlignment="1"/>
    <xf numFmtId="0" fontId="27" fillId="35" borderId="68" xfId="0" applyFont="1" applyFill="1" applyBorder="1" applyAlignment="1">
      <alignment horizontal="center"/>
    </xf>
    <xf numFmtId="0" fontId="27" fillId="35" borderId="0" xfId="0" applyFont="1" applyFill="1" applyBorder="1" applyAlignment="1">
      <alignment horizontal="center"/>
    </xf>
    <xf numFmtId="0" fontId="27" fillId="35" borderId="69" xfId="0" applyFont="1" applyFill="1" applyBorder="1" applyAlignment="1">
      <alignment horizontal="center"/>
    </xf>
    <xf numFmtId="0" fontId="7" fillId="35" borderId="68" xfId="0" applyFont="1" applyFill="1" applyBorder="1" applyAlignment="1">
      <alignment horizontal="center"/>
    </xf>
    <xf numFmtId="49" fontId="7" fillId="35" borderId="0" xfId="0" applyNumberFormat="1" applyFont="1" applyFill="1" applyBorder="1" applyAlignment="1">
      <alignment horizontal="center"/>
    </xf>
    <xf numFmtId="0" fontId="7" fillId="35" borderId="0" xfId="0" applyFont="1" applyFill="1" applyBorder="1" applyAlignment="1">
      <alignment horizontal="center"/>
    </xf>
    <xf numFmtId="0" fontId="7" fillId="35" borderId="69" xfId="0" applyFont="1" applyFill="1" applyBorder="1" applyAlignment="1">
      <alignment horizontal="center"/>
    </xf>
    <xf numFmtId="0" fontId="27" fillId="35" borderId="70" xfId="0" applyFont="1" applyFill="1" applyBorder="1" applyAlignment="1">
      <alignment horizontal="center"/>
    </xf>
    <xf numFmtId="0" fontId="27" fillId="35" borderId="71" xfId="0" applyFont="1" applyFill="1" applyBorder="1" applyAlignment="1">
      <alignment horizontal="center"/>
    </xf>
    <xf numFmtId="0" fontId="27" fillId="35" borderId="72" xfId="0" applyFont="1" applyFill="1" applyBorder="1" applyAlignment="1">
      <alignment horizontal="center"/>
    </xf>
    <xf numFmtId="0" fontId="27" fillId="35" borderId="52" xfId="0" applyFont="1" applyFill="1" applyBorder="1" applyAlignment="1">
      <alignment horizontal="center"/>
    </xf>
    <xf numFmtId="0" fontId="27" fillId="35" borderId="53" xfId="0" applyFont="1" applyFill="1" applyBorder="1" applyAlignment="1">
      <alignment horizontal="center"/>
    </xf>
    <xf numFmtId="0" fontId="7" fillId="35" borderId="52" xfId="0" applyFont="1" applyFill="1" applyBorder="1" applyAlignment="1">
      <alignment horizontal="center"/>
    </xf>
    <xf numFmtId="49" fontId="7" fillId="35" borderId="53" xfId="0" applyNumberFormat="1" applyFont="1" applyFill="1" applyBorder="1" applyAlignment="1">
      <alignment horizontal="center"/>
    </xf>
    <xf numFmtId="0" fontId="27" fillId="35" borderId="95" xfId="0" applyFont="1" applyFill="1" applyBorder="1" applyAlignment="1">
      <alignment horizontal="center"/>
    </xf>
    <xf numFmtId="0" fontId="27" fillId="35" borderId="56" xfId="0" applyFont="1" applyFill="1" applyBorder="1" applyAlignment="1">
      <alignment horizontal="center"/>
    </xf>
    <xf numFmtId="0" fontId="27" fillId="35" borderId="57" xfId="0" applyFont="1" applyFill="1" applyBorder="1" applyAlignment="1">
      <alignment horizontal="center"/>
    </xf>
    <xf numFmtId="49" fontId="7" fillId="24" borderId="69" xfId="0" applyNumberFormat="1" applyFont="1" applyFill="1" applyBorder="1" applyAlignment="1">
      <alignment horizontal="center"/>
    </xf>
    <xf numFmtId="0" fontId="0" fillId="26" borderId="103" xfId="0" applyFill="1" applyBorder="1"/>
    <xf numFmtId="0" fontId="0" fillId="26" borderId="104" xfId="0" applyFill="1" applyBorder="1"/>
    <xf numFmtId="0" fontId="27" fillId="26" borderId="103" xfId="0" applyFont="1" applyFill="1" applyBorder="1" applyAlignment="1">
      <alignment horizontal="center"/>
    </xf>
    <xf numFmtId="0" fontId="27" fillId="26" borderId="104" xfId="0" applyFont="1" applyFill="1" applyBorder="1" applyAlignment="1">
      <alignment horizontal="center"/>
    </xf>
    <xf numFmtId="0" fontId="7" fillId="26" borderId="103" xfId="0" applyFont="1" applyFill="1" applyBorder="1" applyAlignment="1">
      <alignment horizontal="center"/>
    </xf>
    <xf numFmtId="49" fontId="7" fillId="26" borderId="104" xfId="0" applyNumberFormat="1" applyFont="1" applyFill="1" applyBorder="1" applyAlignment="1">
      <alignment horizontal="center"/>
    </xf>
    <xf numFmtId="0" fontId="50" fillId="0" borderId="84" xfId="0" applyFont="1" applyFill="1" applyBorder="1" applyAlignment="1">
      <alignment horizontal="center"/>
    </xf>
    <xf numFmtId="0" fontId="50" fillId="0" borderId="86" xfId="0" applyFont="1" applyFill="1" applyBorder="1" applyAlignment="1">
      <alignment horizontal="center"/>
    </xf>
    <xf numFmtId="0" fontId="50" fillId="0" borderId="87" xfId="0" applyFont="1" applyFill="1" applyBorder="1" applyAlignment="1">
      <alignment horizontal="center"/>
    </xf>
    <xf numFmtId="0" fontId="50" fillId="0" borderId="197" xfId="0" applyFont="1" applyFill="1" applyBorder="1" applyAlignment="1">
      <alignment horizontal="center"/>
    </xf>
    <xf numFmtId="0" fontId="50" fillId="0" borderId="196" xfId="0" applyFont="1" applyFill="1" applyBorder="1" applyAlignment="1">
      <alignment horizontal="center"/>
    </xf>
    <xf numFmtId="0" fontId="55" fillId="0" borderId="112" xfId="0" applyFont="1" applyFill="1" applyBorder="1" applyAlignment="1">
      <alignment horizontal="center"/>
    </xf>
    <xf numFmtId="0" fontId="55" fillId="0" borderId="198" xfId="0" applyFont="1" applyFill="1" applyBorder="1" applyAlignment="1">
      <alignment horizontal="center"/>
    </xf>
    <xf numFmtId="0" fontId="55" fillId="0" borderId="113" xfId="0" applyFont="1" applyFill="1" applyBorder="1" applyAlignment="1">
      <alignment horizontal="center"/>
    </xf>
    <xf numFmtId="0" fontId="0" fillId="27" borderId="23" xfId="0" applyFill="1" applyBorder="1"/>
    <xf numFmtId="0" fontId="0" fillId="27" borderId="24" xfId="0" applyFill="1" applyBorder="1"/>
    <xf numFmtId="0" fontId="0" fillId="29" borderId="21" xfId="0" applyFill="1" applyBorder="1" applyAlignment="1">
      <alignment horizontal="center"/>
    </xf>
    <xf numFmtId="0" fontId="25" fillId="29" borderId="28" xfId="0" applyFont="1" applyFill="1" applyBorder="1" applyAlignment="1">
      <alignment horizontal="center"/>
    </xf>
    <xf numFmtId="49" fontId="25" fillId="29" borderId="28" xfId="0" applyNumberFormat="1" applyFont="1" applyFill="1" applyBorder="1" applyAlignment="1">
      <alignment horizontal="center"/>
    </xf>
    <xf numFmtId="0" fontId="25" fillId="29" borderId="22" xfId="0" applyFont="1" applyFill="1" applyBorder="1" applyAlignment="1">
      <alignment horizontal="center"/>
    </xf>
    <xf numFmtId="0" fontId="57" fillId="32" borderId="49" xfId="0" applyFont="1" applyFill="1" applyBorder="1" applyAlignment="1">
      <alignment horizontal="center"/>
    </xf>
    <xf numFmtId="0" fontId="57" fillId="32" borderId="50" xfId="0" applyFont="1" applyFill="1" applyBorder="1" applyAlignment="1">
      <alignment horizontal="center"/>
    </xf>
    <xf numFmtId="0" fontId="57" fillId="32" borderId="51" xfId="0" applyFont="1" applyFill="1" applyBorder="1" applyAlignment="1">
      <alignment horizontal="center"/>
    </xf>
    <xf numFmtId="0" fontId="25" fillId="32" borderId="50" xfId="0" applyFont="1" applyFill="1" applyBorder="1" applyAlignment="1">
      <alignment horizontal="center"/>
    </xf>
    <xf numFmtId="49" fontId="25" fillId="32" borderId="50" xfId="0" applyNumberFormat="1" applyFont="1" applyFill="1" applyBorder="1" applyAlignment="1">
      <alignment horizontal="center"/>
    </xf>
    <xf numFmtId="0" fontId="57" fillId="34" borderId="50" xfId="0" applyFont="1" applyFill="1" applyBorder="1" applyAlignment="1">
      <alignment horizontal="center"/>
    </xf>
    <xf numFmtId="0" fontId="57" fillId="34" borderId="51" xfId="0" applyFont="1" applyFill="1" applyBorder="1" applyAlignment="1">
      <alignment horizontal="center"/>
    </xf>
    <xf numFmtId="0" fontId="25" fillId="34" borderId="50" xfId="0" applyFont="1" applyFill="1" applyBorder="1" applyAlignment="1">
      <alignment horizontal="center"/>
    </xf>
    <xf numFmtId="49" fontId="25" fillId="34" borderId="50" xfId="0" applyNumberFormat="1" applyFont="1" applyFill="1" applyBorder="1" applyAlignment="1">
      <alignment horizontal="center"/>
    </xf>
    <xf numFmtId="0" fontId="25" fillId="34" borderId="51" xfId="0" applyFont="1" applyFill="1" applyBorder="1" applyAlignment="1">
      <alignment horizontal="center"/>
    </xf>
    <xf numFmtId="0" fontId="40" fillId="34" borderId="49" xfId="0" applyFont="1" applyFill="1" applyBorder="1" applyAlignment="1">
      <alignment horizontal="center"/>
    </xf>
    <xf numFmtId="0" fontId="40" fillId="32" borderId="49" xfId="0" applyFont="1" applyFill="1" applyBorder="1" applyAlignment="1">
      <alignment horizontal="center"/>
    </xf>
    <xf numFmtId="0" fontId="57" fillId="32" borderId="66" xfId="0" applyFont="1" applyFill="1" applyBorder="1" applyAlignment="1">
      <alignment horizontal="center"/>
    </xf>
    <xf numFmtId="0" fontId="57" fillId="32" borderId="67" xfId="0" applyFont="1" applyFill="1" applyBorder="1" applyAlignment="1">
      <alignment horizontal="center"/>
    </xf>
    <xf numFmtId="0" fontId="40" fillId="32" borderId="65" xfId="0" applyFont="1" applyFill="1" applyBorder="1" applyAlignment="1">
      <alignment horizontal="center"/>
    </xf>
    <xf numFmtId="0" fontId="25" fillId="32" borderId="66" xfId="0" applyFont="1" applyFill="1" applyBorder="1" applyAlignment="1">
      <alignment horizontal="center"/>
    </xf>
    <xf numFmtId="49" fontId="25" fillId="32" borderId="66" xfId="0" applyNumberFormat="1" applyFont="1" applyFill="1" applyBorder="1" applyAlignment="1">
      <alignment horizontal="center"/>
    </xf>
    <xf numFmtId="0" fontId="25" fillId="32" borderId="67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5" fillId="21" borderId="0" xfId="0" applyNumberFormat="1" applyFont="1" applyFill="1" applyBorder="1" applyAlignment="1">
      <alignment horizontal="center"/>
    </xf>
    <xf numFmtId="0" fontId="8" fillId="21" borderId="0" xfId="0" applyNumberFormat="1" applyFont="1" applyFill="1" applyBorder="1" applyAlignment="1">
      <alignment horizontal="center"/>
    </xf>
    <xf numFmtId="0" fontId="8" fillId="28" borderId="98" xfId="0" applyFont="1" applyFill="1" applyBorder="1" applyAlignment="1">
      <alignment horizontal="center"/>
    </xf>
    <xf numFmtId="0" fontId="10" fillId="9" borderId="0" xfId="0" applyFont="1" applyFill="1" applyAlignment="1">
      <alignment horizontal="center" vertical="center"/>
    </xf>
    <xf numFmtId="0" fontId="8" fillId="28" borderId="74" xfId="0" applyFont="1" applyFill="1" applyBorder="1" applyAlignment="1">
      <alignment horizontal="center"/>
    </xf>
    <xf numFmtId="0" fontId="8" fillId="33" borderId="27" xfId="0" applyFont="1" applyFill="1" applyBorder="1" applyAlignment="1">
      <alignment horizontal="center"/>
    </xf>
    <xf numFmtId="0" fontId="8" fillId="33" borderId="30" xfId="0" applyFont="1" applyFill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25" fillId="29" borderId="28" xfId="0" applyFont="1" applyFill="1" applyBorder="1" applyAlignment="1">
      <alignment horizontal="center"/>
    </xf>
    <xf numFmtId="0" fontId="0" fillId="0" borderId="0" xfId="0" applyAlignment="1">
      <alignment horizontal="right"/>
    </xf>
    <xf numFmtId="0" fontId="8" fillId="21" borderId="0" xfId="0" applyNumberFormat="1" applyFont="1" applyFill="1" applyBorder="1" applyAlignment="1">
      <alignment horizontal="center"/>
    </xf>
    <xf numFmtId="0" fontId="32" fillId="21" borderId="0" xfId="3" applyFill="1" applyBorder="1" applyAlignment="1" applyProtection="1">
      <alignment horizontal="left" vertical="center" wrapText="1"/>
    </xf>
    <xf numFmtId="0" fontId="72" fillId="21" borderId="0" xfId="0" applyFont="1" applyFill="1" applyBorder="1" applyAlignment="1">
      <alignment vertical="center" wrapText="1"/>
    </xf>
    <xf numFmtId="0" fontId="50" fillId="0" borderId="202" xfId="0" applyFont="1" applyBorder="1" applyAlignment="1">
      <alignment horizontal="center"/>
    </xf>
    <xf numFmtId="0" fontId="25" fillId="37" borderId="203" xfId="0" applyFont="1" applyFill="1" applyBorder="1" applyAlignment="1">
      <alignment horizontal="center"/>
    </xf>
    <xf numFmtId="0" fontId="25" fillId="37" borderId="204" xfId="0" applyFont="1" applyFill="1" applyBorder="1" applyAlignment="1">
      <alignment horizontal="center"/>
    </xf>
    <xf numFmtId="0" fontId="50" fillId="0" borderId="205" xfId="0" applyFont="1" applyBorder="1" applyAlignment="1">
      <alignment horizontal="center"/>
    </xf>
    <xf numFmtId="0" fontId="50" fillId="0" borderId="206" xfId="0" applyFont="1" applyBorder="1" applyAlignment="1">
      <alignment horizontal="center"/>
    </xf>
    <xf numFmtId="0" fontId="50" fillId="0" borderId="208" xfId="0" applyFont="1" applyBorder="1" applyAlignment="1">
      <alignment horizontal="center"/>
    </xf>
    <xf numFmtId="0" fontId="50" fillId="0" borderId="207" xfId="0" applyFont="1" applyBorder="1" applyAlignment="1">
      <alignment horizontal="center"/>
    </xf>
    <xf numFmtId="0" fontId="55" fillId="0" borderId="209" xfId="0" applyFont="1" applyBorder="1" applyAlignment="1">
      <alignment horizontal="center"/>
    </xf>
    <xf numFmtId="0" fontId="55" fillId="0" borderId="210" xfId="0" applyFont="1" applyBorder="1" applyAlignment="1">
      <alignment horizontal="center"/>
    </xf>
    <xf numFmtId="0" fontId="55" fillId="0" borderId="211" xfId="0" applyFont="1" applyBorder="1" applyAlignment="1">
      <alignment horizontal="center"/>
    </xf>
    <xf numFmtId="0" fontId="7" fillId="25" borderId="120" xfId="0" applyFont="1" applyFill="1" applyBorder="1" applyAlignment="1">
      <alignment horizontal="center"/>
    </xf>
    <xf numFmtId="0" fontId="7" fillId="28" borderId="120" xfId="0" applyFont="1" applyFill="1" applyBorder="1" applyAlignment="1">
      <alignment horizontal="center"/>
    </xf>
    <xf numFmtId="0" fontId="7" fillId="0" borderId="120" xfId="0" applyFont="1" applyFill="1" applyBorder="1" applyAlignment="1">
      <alignment horizontal="center"/>
    </xf>
    <xf numFmtId="0" fontId="7" fillId="0" borderId="120" xfId="0" applyFont="1" applyBorder="1" applyAlignment="1">
      <alignment horizontal="center"/>
    </xf>
    <xf numFmtId="0" fontId="7" fillId="33" borderId="120" xfId="0" applyFont="1" applyFill="1" applyBorder="1" applyAlignment="1">
      <alignment horizontal="center"/>
    </xf>
    <xf numFmtId="0" fontId="7" fillId="33" borderId="121" xfId="0" applyFont="1" applyFill="1" applyBorder="1" applyAlignment="1">
      <alignment horizontal="center"/>
    </xf>
    <xf numFmtId="0" fontId="7" fillId="25" borderId="213" xfId="0" applyFont="1" applyFill="1" applyBorder="1" applyAlignment="1">
      <alignment horizontal="center"/>
    </xf>
    <xf numFmtId="0" fontId="7" fillId="28" borderId="213" xfId="0" applyFont="1" applyFill="1" applyBorder="1" applyAlignment="1">
      <alignment horizontal="center"/>
    </xf>
    <xf numFmtId="0" fontId="7" fillId="0" borderId="213" xfId="0" applyFont="1" applyFill="1" applyBorder="1" applyAlignment="1">
      <alignment horizontal="center"/>
    </xf>
    <xf numFmtId="0" fontId="7" fillId="0" borderId="213" xfId="0" applyFont="1" applyBorder="1" applyAlignment="1">
      <alignment horizontal="center"/>
    </xf>
    <xf numFmtId="0" fontId="7" fillId="33" borderId="213" xfId="0" applyFont="1" applyFill="1" applyBorder="1" applyAlignment="1">
      <alignment horizontal="center"/>
    </xf>
    <xf numFmtId="0" fontId="7" fillId="33" borderId="212" xfId="0" applyFont="1" applyFill="1" applyBorder="1" applyAlignment="1">
      <alignment horizontal="center"/>
    </xf>
    <xf numFmtId="0" fontId="7" fillId="0" borderId="215" xfId="0" applyFont="1" applyFill="1" applyBorder="1" applyAlignment="1">
      <alignment horizontal="center"/>
    </xf>
    <xf numFmtId="0" fontId="7" fillId="0" borderId="215" xfId="0" applyFont="1" applyBorder="1" applyAlignment="1">
      <alignment horizontal="center"/>
    </xf>
    <xf numFmtId="0" fontId="7" fillId="33" borderId="215" xfId="0" applyFont="1" applyFill="1" applyBorder="1" applyAlignment="1">
      <alignment horizontal="center"/>
    </xf>
    <xf numFmtId="0" fontId="7" fillId="33" borderId="214" xfId="0" applyFont="1" applyFill="1" applyBorder="1" applyAlignment="1">
      <alignment horizontal="center"/>
    </xf>
    <xf numFmtId="0" fontId="27" fillId="0" borderId="218" xfId="0" applyFont="1" applyBorder="1" applyAlignment="1">
      <alignment horizontal="center"/>
    </xf>
    <xf numFmtId="0" fontId="55" fillId="0" borderId="219" xfId="0" applyFont="1" applyBorder="1" applyAlignment="1">
      <alignment horizontal="center"/>
    </xf>
    <xf numFmtId="0" fontId="55" fillId="0" borderId="220" xfId="0" applyFont="1" applyBorder="1" applyAlignment="1">
      <alignment horizontal="center"/>
    </xf>
    <xf numFmtId="0" fontId="55" fillId="0" borderId="221" xfId="0" applyFont="1" applyBorder="1" applyAlignment="1">
      <alignment horizontal="center"/>
    </xf>
    <xf numFmtId="0" fontId="7" fillId="11" borderId="222" xfId="0" applyFont="1" applyFill="1" applyBorder="1" applyAlignment="1">
      <alignment horizontal="center"/>
    </xf>
    <xf numFmtId="0" fontId="51" fillId="11" borderId="65" xfId="0" applyFont="1" applyFill="1" applyBorder="1" applyAlignment="1">
      <alignment horizontal="center"/>
    </xf>
    <xf numFmtId="0" fontId="8" fillId="11" borderId="65" xfId="0" applyFont="1" applyFill="1" applyBorder="1" applyAlignment="1">
      <alignment horizontal="center"/>
    </xf>
    <xf numFmtId="0" fontId="8" fillId="11" borderId="73" xfId="0" applyFont="1" applyFill="1" applyBorder="1" applyAlignment="1">
      <alignment horizontal="center"/>
    </xf>
    <xf numFmtId="0" fontId="55" fillId="0" borderId="223" xfId="0" applyFont="1" applyBorder="1" applyAlignment="1">
      <alignment horizontal="center"/>
    </xf>
    <xf numFmtId="0" fontId="55" fillId="0" borderId="224" xfId="0" applyFont="1" applyBorder="1" applyAlignment="1">
      <alignment horizontal="center"/>
    </xf>
    <xf numFmtId="0" fontId="55" fillId="0" borderId="225" xfId="0" applyFont="1" applyBorder="1" applyAlignment="1">
      <alignment horizontal="center"/>
    </xf>
    <xf numFmtId="0" fontId="7" fillId="11" borderId="226" xfId="0" applyFont="1" applyFill="1" applyBorder="1" applyAlignment="1">
      <alignment horizontal="center"/>
    </xf>
    <xf numFmtId="0" fontId="51" fillId="11" borderId="226" xfId="0" applyFont="1" applyFill="1" applyBorder="1" applyAlignment="1">
      <alignment horizontal="center"/>
    </xf>
    <xf numFmtId="0" fontId="8" fillId="11" borderId="227" xfId="0" applyFont="1" applyFill="1" applyBorder="1" applyAlignment="1">
      <alignment horizontal="center"/>
    </xf>
    <xf numFmtId="0" fontId="8" fillId="11" borderId="228" xfId="0" applyFont="1" applyFill="1" applyBorder="1" applyAlignment="1">
      <alignment horizontal="center"/>
    </xf>
    <xf numFmtId="0" fontId="27" fillId="0" borderId="229" xfId="0" applyFont="1" applyBorder="1" applyAlignment="1">
      <alignment horizontal="center"/>
    </xf>
    <xf numFmtId="0" fontId="55" fillId="0" borderId="230" xfId="0" applyFont="1" applyBorder="1" applyAlignment="1">
      <alignment horizontal="center"/>
    </xf>
    <xf numFmtId="0" fontId="55" fillId="0" borderId="231" xfId="0" applyFont="1" applyBorder="1" applyAlignment="1">
      <alignment horizontal="center"/>
    </xf>
    <xf numFmtId="0" fontId="55" fillId="0" borderId="232" xfId="0" applyFont="1" applyBorder="1" applyAlignment="1">
      <alignment horizontal="center"/>
    </xf>
    <xf numFmtId="0" fontId="25" fillId="32" borderId="51" xfId="0" applyFont="1" applyFill="1" applyBorder="1" applyAlignment="1">
      <alignment horizontal="center"/>
    </xf>
    <xf numFmtId="0" fontId="27" fillId="0" borderId="233" xfId="0" applyNumberFormat="1" applyFont="1" applyBorder="1" applyAlignment="1">
      <alignment horizontal="center"/>
    </xf>
    <xf numFmtId="0" fontId="27" fillId="0" borderId="203" xfId="0" applyNumberFormat="1" applyFont="1" applyBorder="1" applyAlignment="1">
      <alignment horizontal="center"/>
    </xf>
    <xf numFmtId="0" fontId="27" fillId="0" borderId="204" xfId="0" applyNumberFormat="1" applyFont="1" applyBorder="1" applyAlignment="1">
      <alignment horizontal="center"/>
    </xf>
    <xf numFmtId="0" fontId="50" fillId="0" borderId="39" xfId="0" applyNumberFormat="1" applyFont="1" applyBorder="1" applyAlignment="1">
      <alignment horizontal="center"/>
    </xf>
    <xf numFmtId="0" fontId="50" fillId="21" borderId="39" xfId="0" applyNumberFormat="1" applyFont="1" applyFill="1" applyBorder="1" applyAlignment="1">
      <alignment horizontal="center"/>
    </xf>
    <xf numFmtId="0" fontId="51" fillId="21" borderId="39" xfId="0" applyNumberFormat="1" applyFont="1" applyFill="1" applyBorder="1" applyAlignment="1">
      <alignment horizontal="center"/>
    </xf>
    <xf numFmtId="0" fontId="50" fillId="0" borderId="237" xfId="0" applyNumberFormat="1" applyFont="1" applyBorder="1" applyAlignment="1">
      <alignment horizontal="center"/>
    </xf>
    <xf numFmtId="0" fontId="50" fillId="21" borderId="237" xfId="0" applyNumberFormat="1" applyFont="1" applyFill="1" applyBorder="1" applyAlignment="1">
      <alignment horizontal="center"/>
    </xf>
    <xf numFmtId="0" fontId="51" fillId="21" borderId="237" xfId="0" applyNumberFormat="1" applyFont="1" applyFill="1" applyBorder="1" applyAlignment="1">
      <alignment horizontal="center"/>
    </xf>
    <xf numFmtId="0" fontId="50" fillId="21" borderId="239" xfId="0" applyNumberFormat="1" applyFont="1" applyFill="1" applyBorder="1" applyAlignment="1">
      <alignment horizontal="center"/>
    </xf>
    <xf numFmtId="0" fontId="50" fillId="21" borderId="240" xfId="0" applyNumberFormat="1" applyFont="1" applyFill="1" applyBorder="1" applyAlignment="1">
      <alignment horizontal="center"/>
    </xf>
    <xf numFmtId="0" fontId="50" fillId="12" borderId="233" xfId="0" applyFont="1" applyFill="1" applyBorder="1" applyAlignment="1">
      <alignment horizontal="center"/>
    </xf>
    <xf numFmtId="0" fontId="0" fillId="12" borderId="203" xfId="0" applyFill="1" applyBorder="1"/>
    <xf numFmtId="0" fontId="0" fillId="12" borderId="204" xfId="0" applyFill="1" applyBorder="1"/>
    <xf numFmtId="0" fontId="50" fillId="12" borderId="234" xfId="0" applyFont="1" applyFill="1" applyBorder="1" applyAlignment="1">
      <alignment horizontal="center"/>
    </xf>
    <xf numFmtId="0" fontId="0" fillId="12" borderId="0" xfId="0" applyFill="1" applyBorder="1"/>
    <xf numFmtId="0" fontId="0" fillId="12" borderId="202" xfId="0" applyFill="1" applyBorder="1"/>
    <xf numFmtId="49" fontId="7" fillId="12" borderId="234" xfId="0" applyNumberFormat="1" applyFont="1" applyFill="1" applyBorder="1" applyAlignment="1">
      <alignment horizontal="center"/>
    </xf>
    <xf numFmtId="0" fontId="57" fillId="12" borderId="234" xfId="0" applyFont="1" applyFill="1" applyBorder="1" applyAlignment="1">
      <alignment horizontal="center"/>
    </xf>
    <xf numFmtId="0" fontId="0" fillId="12" borderId="202" xfId="0" applyFill="1" applyBorder="1" applyAlignment="1">
      <alignment horizontal="center"/>
    </xf>
    <xf numFmtId="0" fontId="55" fillId="12" borderId="234" xfId="0" applyFont="1" applyFill="1" applyBorder="1" applyAlignment="1">
      <alignment horizontal="center"/>
    </xf>
    <xf numFmtId="0" fontId="7" fillId="12" borderId="0" xfId="0" applyFont="1" applyFill="1" applyBorder="1" applyAlignment="1">
      <alignment horizontal="right"/>
    </xf>
    <xf numFmtId="0" fontId="7" fillId="12" borderId="202" xfId="0" applyFont="1" applyFill="1" applyBorder="1" applyAlignment="1">
      <alignment horizontal="center"/>
    </xf>
    <xf numFmtId="0" fontId="50" fillId="12" borderId="235" xfId="0" applyFont="1" applyFill="1" applyBorder="1" applyAlignment="1">
      <alignment horizontal="center"/>
    </xf>
    <xf numFmtId="0" fontId="7" fillId="12" borderId="205" xfId="0" applyFont="1" applyFill="1" applyBorder="1" applyAlignment="1">
      <alignment horizontal="right"/>
    </xf>
    <xf numFmtId="0" fontId="7" fillId="12" borderId="206" xfId="0" applyFont="1" applyFill="1" applyBorder="1" applyAlignment="1">
      <alignment horizontal="center"/>
    </xf>
    <xf numFmtId="0" fontId="17" fillId="29" borderId="241" xfId="0" applyFont="1" applyFill="1" applyBorder="1" applyAlignment="1">
      <alignment horizontal="center"/>
    </xf>
    <xf numFmtId="0" fontId="17" fillId="29" borderId="242" xfId="0" applyFont="1" applyFill="1" applyBorder="1" applyAlignment="1">
      <alignment horizontal="center"/>
    </xf>
    <xf numFmtId="0" fontId="17" fillId="29" borderId="243" xfId="0" applyFont="1" applyFill="1" applyBorder="1" applyAlignment="1">
      <alignment horizontal="center"/>
    </xf>
    <xf numFmtId="0" fontId="17" fillId="32" borderId="244" xfId="0" applyFont="1" applyFill="1" applyBorder="1" applyAlignment="1">
      <alignment horizontal="center"/>
    </xf>
    <xf numFmtId="0" fontId="17" fillId="32" borderId="245" xfId="0" applyFont="1" applyFill="1" applyBorder="1" applyAlignment="1">
      <alignment horizontal="center"/>
    </xf>
    <xf numFmtId="0" fontId="17" fillId="32" borderId="246" xfId="0" applyFont="1" applyFill="1" applyBorder="1" applyAlignment="1">
      <alignment horizontal="center"/>
    </xf>
    <xf numFmtId="0" fontId="17" fillId="34" borderId="247" xfId="0" applyFont="1" applyFill="1" applyBorder="1" applyAlignment="1">
      <alignment horizontal="center"/>
    </xf>
    <xf numFmtId="0" fontId="17" fillId="34" borderId="248" xfId="0" applyFont="1" applyFill="1" applyBorder="1" applyAlignment="1">
      <alignment horizontal="center"/>
    </xf>
    <xf numFmtId="0" fontId="17" fillId="34" borderId="249" xfId="0" applyFont="1" applyFill="1" applyBorder="1" applyAlignment="1">
      <alignment horizontal="center"/>
    </xf>
    <xf numFmtId="0" fontId="17" fillId="32" borderId="247" xfId="0" applyFont="1" applyFill="1" applyBorder="1" applyAlignment="1">
      <alignment horizontal="center"/>
    </xf>
    <xf numFmtId="0" fontId="17" fillId="32" borderId="248" xfId="0" applyFont="1" applyFill="1" applyBorder="1" applyAlignment="1">
      <alignment horizontal="center"/>
    </xf>
    <xf numFmtId="0" fontId="17" fillId="32" borderId="249" xfId="0" applyFont="1" applyFill="1" applyBorder="1" applyAlignment="1">
      <alignment horizontal="center"/>
    </xf>
    <xf numFmtId="0" fontId="25" fillId="9" borderId="250" xfId="0" applyFont="1" applyFill="1" applyBorder="1" applyAlignment="1">
      <alignment horizontal="center"/>
    </xf>
    <xf numFmtId="0" fontId="49" fillId="17" borderId="251" xfId="0" applyFont="1" applyFill="1" applyBorder="1" applyAlignment="1">
      <alignment horizontal="center"/>
    </xf>
    <xf numFmtId="0" fontId="12" fillId="17" borderId="252" xfId="0" applyFont="1" applyFill="1" applyBorder="1" applyAlignment="1">
      <alignment horizontal="center"/>
    </xf>
    <xf numFmtId="0" fontId="7" fillId="0" borderId="235" xfId="0" applyFont="1" applyBorder="1" applyAlignment="1">
      <alignment horizontal="center"/>
    </xf>
    <xf numFmtId="0" fontId="27" fillId="0" borderId="253" xfId="0" applyNumberFormat="1" applyFont="1" applyBorder="1" applyAlignment="1">
      <alignment horizontal="center"/>
    </xf>
    <xf numFmtId="0" fontId="27" fillId="0" borderId="254" xfId="0" applyNumberFormat="1" applyFont="1" applyBorder="1" applyAlignment="1">
      <alignment horizontal="center"/>
    </xf>
    <xf numFmtId="0" fontId="27" fillId="0" borderId="255" xfId="0" applyNumberFormat="1" applyFont="1" applyBorder="1" applyAlignment="1">
      <alignment horizontal="center"/>
    </xf>
    <xf numFmtId="0" fontId="27" fillId="0" borderId="0" xfId="0" applyNumberFormat="1" applyFont="1" applyBorder="1" applyAlignment="1"/>
    <xf numFmtId="0" fontId="7" fillId="0" borderId="236" xfId="0" applyNumberFormat="1" applyFont="1" applyBorder="1" applyAlignment="1">
      <alignment horizontal="center"/>
    </xf>
    <xf numFmtId="0" fontId="7" fillId="0" borderId="39" xfId="0" applyNumberFormat="1" applyFont="1" applyBorder="1" applyAlignment="1">
      <alignment horizontal="center"/>
    </xf>
    <xf numFmtId="0" fontId="7" fillId="0" borderId="237" xfId="0" applyNumberFormat="1" applyFont="1" applyBorder="1" applyAlignment="1">
      <alignment horizontal="center"/>
    </xf>
    <xf numFmtId="0" fontId="7" fillId="21" borderId="39" xfId="0" applyNumberFormat="1" applyFont="1" applyFill="1" applyBorder="1" applyAlignment="1">
      <alignment horizontal="center"/>
    </xf>
    <xf numFmtId="0" fontId="7" fillId="21" borderId="237" xfId="0" applyNumberFormat="1" applyFont="1" applyFill="1" applyBorder="1" applyAlignment="1">
      <alignment horizontal="center"/>
    </xf>
    <xf numFmtId="0" fontId="7" fillId="21" borderId="236" xfId="0" applyNumberFormat="1" applyFont="1" applyFill="1" applyBorder="1" applyAlignment="1">
      <alignment horizontal="center"/>
    </xf>
    <xf numFmtId="0" fontId="7" fillId="21" borderId="238" xfId="0" applyNumberFormat="1" applyFont="1" applyFill="1" applyBorder="1" applyAlignment="1">
      <alignment horizontal="center"/>
    </xf>
    <xf numFmtId="0" fontId="7" fillId="21" borderId="239" xfId="0" applyNumberFormat="1" applyFont="1" applyFill="1" applyBorder="1" applyAlignment="1">
      <alignment horizontal="center"/>
    </xf>
    <xf numFmtId="0" fontId="7" fillId="21" borderId="240" xfId="0" applyNumberFormat="1" applyFont="1" applyFill="1" applyBorder="1" applyAlignment="1">
      <alignment horizontal="center"/>
    </xf>
    <xf numFmtId="0" fontId="7" fillId="0" borderId="256" xfId="0" applyFont="1" applyBorder="1" applyAlignment="1">
      <alignment horizontal="center"/>
    </xf>
    <xf numFmtId="0" fontId="7" fillId="0" borderId="257" xfId="0" applyFont="1" applyBorder="1" applyAlignment="1">
      <alignment horizontal="center"/>
    </xf>
    <xf numFmtId="0" fontId="25" fillId="38" borderId="266" xfId="0" applyFont="1" applyFill="1" applyBorder="1" applyAlignment="1">
      <alignment horizontal="center"/>
    </xf>
    <xf numFmtId="0" fontId="25" fillId="38" borderId="267" xfId="0" applyFont="1" applyFill="1" applyBorder="1" applyAlignment="1">
      <alignment horizontal="center"/>
    </xf>
    <xf numFmtId="0" fontId="12" fillId="21" borderId="258" xfId="0" applyFont="1" applyFill="1" applyBorder="1" applyAlignment="1">
      <alignment horizontal="center"/>
    </xf>
    <xf numFmtId="0" fontId="12" fillId="21" borderId="260" xfId="0" applyFont="1" applyFill="1" applyBorder="1" applyAlignment="1">
      <alignment horizontal="center"/>
    </xf>
    <xf numFmtId="0" fontId="50" fillId="21" borderId="261" xfId="0" applyFont="1" applyFill="1" applyBorder="1" applyAlignment="1">
      <alignment horizontal="center"/>
    </xf>
    <xf numFmtId="0" fontId="25" fillId="38" borderId="268" xfId="0" applyFont="1" applyFill="1" applyBorder="1" applyAlignment="1">
      <alignment horizontal="center"/>
    </xf>
    <xf numFmtId="0" fontId="50" fillId="21" borderId="270" xfId="0" applyFont="1" applyFill="1" applyBorder="1" applyAlignment="1">
      <alignment horizontal="center"/>
    </xf>
    <xf numFmtId="0" fontId="50" fillId="21" borderId="271" xfId="0" applyFont="1" applyFill="1" applyBorder="1" applyAlignment="1">
      <alignment horizontal="center"/>
    </xf>
    <xf numFmtId="0" fontId="50" fillId="21" borderId="272" xfId="0" applyFont="1" applyFill="1" applyBorder="1" applyAlignment="1">
      <alignment horizontal="center"/>
    </xf>
    <xf numFmtId="0" fontId="50" fillId="21" borderId="269" xfId="0" applyFont="1" applyFill="1" applyBorder="1" applyAlignment="1">
      <alignment horizontal="center"/>
    </xf>
    <xf numFmtId="0" fontId="49" fillId="21" borderId="273" xfId="0" applyFont="1" applyFill="1" applyBorder="1" applyAlignment="1">
      <alignment horizontal="center"/>
    </xf>
    <xf numFmtId="0" fontId="55" fillId="21" borderId="274" xfId="0" applyFont="1" applyFill="1" applyBorder="1" applyAlignment="1">
      <alignment horizontal="center"/>
    </xf>
    <xf numFmtId="0" fontId="55" fillId="21" borderId="275" xfId="0" applyFont="1" applyFill="1" applyBorder="1" applyAlignment="1">
      <alignment horizontal="center"/>
    </xf>
    <xf numFmtId="0" fontId="55" fillId="21" borderId="276" xfId="0" applyFont="1" applyFill="1" applyBorder="1" applyAlignment="1">
      <alignment horizontal="center"/>
    </xf>
    <xf numFmtId="0" fontId="25" fillId="9" borderId="277" xfId="0" applyFont="1" applyFill="1" applyBorder="1" applyAlignment="1">
      <alignment horizontal="center"/>
    </xf>
    <xf numFmtId="0" fontId="25" fillId="9" borderId="201" xfId="0" applyFont="1" applyFill="1" applyBorder="1" applyAlignment="1">
      <alignment horizontal="center"/>
    </xf>
    <xf numFmtId="0" fontId="25" fillId="9" borderId="278" xfId="0" applyFont="1" applyFill="1" applyBorder="1" applyAlignment="1">
      <alignment horizontal="center"/>
    </xf>
    <xf numFmtId="0" fontId="25" fillId="9" borderId="279" xfId="0" applyFont="1" applyFill="1" applyBorder="1" applyAlignment="1">
      <alignment horizontal="center"/>
    </xf>
    <xf numFmtId="0" fontId="49" fillId="17" borderId="280" xfId="0" applyFont="1" applyFill="1" applyBorder="1" applyAlignment="1">
      <alignment horizontal="center"/>
    </xf>
    <xf numFmtId="0" fontId="55" fillId="17" borderId="281" xfId="0" applyFont="1" applyFill="1" applyBorder="1" applyAlignment="1">
      <alignment horizontal="center"/>
    </xf>
    <xf numFmtId="0" fontId="12" fillId="17" borderId="282" xfId="0" applyFont="1" applyFill="1" applyBorder="1" applyAlignment="1">
      <alignment horizontal="center"/>
    </xf>
    <xf numFmtId="0" fontId="50" fillId="17" borderId="283" xfId="0" applyFont="1" applyFill="1" applyBorder="1" applyAlignment="1">
      <alignment horizontal="center"/>
    </xf>
    <xf numFmtId="0" fontId="12" fillId="17" borderId="284" xfId="0" applyFont="1" applyFill="1" applyBorder="1" applyAlignment="1">
      <alignment horizontal="center"/>
    </xf>
    <xf numFmtId="0" fontId="50" fillId="17" borderId="285" xfId="0" applyFont="1" applyFill="1" applyBorder="1" applyAlignment="1">
      <alignment horizontal="center"/>
    </xf>
    <xf numFmtId="0" fontId="50" fillId="17" borderId="286" xfId="0" applyFont="1" applyFill="1" applyBorder="1" applyAlignment="1">
      <alignment horizontal="center"/>
    </xf>
    <xf numFmtId="0" fontId="50" fillId="17" borderId="287" xfId="0" applyFont="1" applyFill="1" applyBorder="1" applyAlignment="1">
      <alignment horizontal="center"/>
    </xf>
    <xf numFmtId="0" fontId="51" fillId="21" borderId="0" xfId="0" applyFont="1" applyFill="1" applyBorder="1" applyAlignment="1">
      <alignment horizontal="center"/>
    </xf>
    <xf numFmtId="0" fontId="17" fillId="21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51" fillId="0" borderId="0" xfId="0" applyFont="1" applyFill="1" applyBorder="1" applyAlignment="1">
      <alignment horizontal="center"/>
    </xf>
    <xf numFmtId="0" fontId="8" fillId="0" borderId="0" xfId="0" applyNumberFormat="1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32" fillId="0" borderId="0" xfId="3" applyFill="1" applyBorder="1" applyAlignment="1" applyProtection="1">
      <alignment horizontal="center"/>
    </xf>
    <xf numFmtId="0" fontId="7" fillId="0" borderId="288" xfId="0" applyFont="1" applyBorder="1" applyAlignment="1">
      <alignment horizontal="center"/>
    </xf>
    <xf numFmtId="0" fontId="7" fillId="0" borderId="289" xfId="0" applyFont="1" applyBorder="1" applyAlignment="1">
      <alignment horizontal="center"/>
    </xf>
    <xf numFmtId="49" fontId="7" fillId="0" borderId="290" xfId="0" applyNumberFormat="1" applyFont="1" applyBorder="1" applyAlignment="1">
      <alignment horizontal="center"/>
    </xf>
    <xf numFmtId="0" fontId="25" fillId="37" borderId="233" xfId="0" applyFont="1" applyFill="1" applyBorder="1" applyAlignment="1">
      <alignment horizontal="center"/>
    </xf>
    <xf numFmtId="0" fontId="27" fillId="0" borderId="291" xfId="0" applyFont="1" applyBorder="1" applyAlignment="1">
      <alignment horizontal="center"/>
    </xf>
    <xf numFmtId="0" fontId="7" fillId="0" borderId="234" xfId="0" applyFont="1" applyBorder="1" applyAlignment="1">
      <alignment horizontal="center"/>
    </xf>
    <xf numFmtId="0" fontId="8" fillId="33" borderId="23" xfId="0" applyFont="1" applyFill="1" applyBorder="1" applyAlignment="1">
      <alignment horizontal="center"/>
    </xf>
    <xf numFmtId="0" fontId="8" fillId="33" borderId="33" xfId="0" applyFont="1" applyFill="1" applyBorder="1" applyAlignment="1">
      <alignment horizontal="center"/>
    </xf>
    <xf numFmtId="0" fontId="8" fillId="33" borderId="25" xfId="0" applyFont="1" applyFill="1" applyBorder="1" applyAlignment="1">
      <alignment horizontal="center"/>
    </xf>
    <xf numFmtId="0" fontId="8" fillId="33" borderId="36" xfId="0" applyFont="1" applyFill="1" applyBorder="1" applyAlignment="1">
      <alignment horizontal="center"/>
    </xf>
    <xf numFmtId="0" fontId="51" fillId="0" borderId="120" xfId="0" applyFont="1" applyFill="1" applyBorder="1" applyAlignment="1">
      <alignment horizontal="center"/>
    </xf>
    <xf numFmtId="0" fontId="8" fillId="0" borderId="122" xfId="0" applyFont="1" applyFill="1" applyBorder="1" applyAlignment="1">
      <alignment horizontal="center"/>
    </xf>
    <xf numFmtId="0" fontId="8" fillId="0" borderId="98" xfId="0" applyFont="1" applyFill="1" applyBorder="1" applyAlignment="1">
      <alignment horizontal="center"/>
    </xf>
    <xf numFmtId="0" fontId="51" fillId="0" borderId="68" xfId="0" applyFont="1" applyFill="1" applyBorder="1" applyAlignment="1">
      <alignment horizontal="center"/>
    </xf>
    <xf numFmtId="0" fontId="8" fillId="0" borderId="68" xfId="0" applyFont="1" applyFill="1" applyBorder="1" applyAlignment="1">
      <alignment horizontal="center"/>
    </xf>
    <xf numFmtId="0" fontId="8" fillId="0" borderId="74" xfId="0" applyFont="1" applyFill="1" applyBorder="1" applyAlignment="1">
      <alignment horizontal="center"/>
    </xf>
    <xf numFmtId="0" fontId="62" fillId="28" borderId="7" xfId="0" applyFont="1" applyFill="1" applyBorder="1" applyAlignment="1">
      <alignment horizontal="center"/>
    </xf>
    <xf numFmtId="0" fontId="9" fillId="8" borderId="294" xfId="0" applyFont="1" applyFill="1" applyBorder="1" applyAlignment="1">
      <alignment horizontal="center"/>
    </xf>
    <xf numFmtId="165" fontId="12" fillId="8" borderId="295" xfId="1" applyNumberFormat="1" applyFont="1" applyFill="1" applyBorder="1" applyAlignment="1">
      <alignment horizontal="center"/>
    </xf>
    <xf numFmtId="0" fontId="12" fillId="8" borderId="295" xfId="0" applyFont="1" applyFill="1" applyBorder="1" applyAlignment="1">
      <alignment horizontal="center"/>
    </xf>
    <xf numFmtId="0" fontId="12" fillId="8" borderId="296" xfId="0" applyFont="1" applyFill="1" applyBorder="1" applyAlignment="1">
      <alignment horizontal="center"/>
    </xf>
    <xf numFmtId="0" fontId="54" fillId="0" borderId="149" xfId="0" applyFont="1" applyBorder="1" applyAlignment="1">
      <alignment horizontal="center"/>
    </xf>
    <xf numFmtId="0" fontId="5" fillId="0" borderId="149" xfId="0" applyFont="1" applyBorder="1" applyAlignment="1">
      <alignment horizontal="center"/>
    </xf>
    <xf numFmtId="0" fontId="5" fillId="0" borderId="150" xfId="0" applyFont="1" applyBorder="1" applyAlignment="1">
      <alignment horizontal="center"/>
    </xf>
    <xf numFmtId="0" fontId="54" fillId="0" borderId="152" xfId="0" applyFont="1" applyBorder="1" applyAlignment="1">
      <alignment horizontal="center"/>
    </xf>
    <xf numFmtId="0" fontId="5" fillId="0" borderId="152" xfId="0" applyFont="1" applyBorder="1" applyAlignment="1">
      <alignment horizontal="center"/>
    </xf>
    <xf numFmtId="0" fontId="5" fillId="0" borderId="151" xfId="0" applyFont="1" applyBorder="1" applyAlignment="1">
      <alignment horizontal="center"/>
    </xf>
    <xf numFmtId="0" fontId="56" fillId="0" borderId="298" xfId="0" applyFont="1" applyBorder="1" applyAlignment="1">
      <alignment horizontal="center"/>
    </xf>
    <xf numFmtId="0" fontId="54" fillId="0" borderId="298" xfId="0" applyFont="1" applyBorder="1" applyAlignment="1">
      <alignment horizontal="center"/>
    </xf>
    <xf numFmtId="0" fontId="5" fillId="0" borderId="298" xfId="0" applyFont="1" applyBorder="1" applyAlignment="1">
      <alignment horizontal="center"/>
    </xf>
    <xf numFmtId="0" fontId="5" fillId="0" borderId="297" xfId="0" applyFont="1" applyBorder="1" applyAlignment="1">
      <alignment horizontal="center"/>
    </xf>
    <xf numFmtId="0" fontId="54" fillId="0" borderId="154" xfId="0" applyFont="1" applyBorder="1" applyAlignment="1">
      <alignment horizontal="center"/>
    </xf>
    <xf numFmtId="0" fontId="5" fillId="0" borderId="154" xfId="0" applyFont="1" applyBorder="1" applyAlignment="1">
      <alignment horizontal="center"/>
    </xf>
    <xf numFmtId="0" fontId="5" fillId="0" borderId="153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14" fontId="12" fillId="0" borderId="0" xfId="0" applyNumberFormat="1" applyFont="1" applyFill="1" applyBorder="1" applyAlignment="1">
      <alignment horizontal="center"/>
    </xf>
    <xf numFmtId="0" fontId="58" fillId="0" borderId="12" xfId="0" applyFont="1" applyBorder="1" applyAlignment="1">
      <alignment horizontal="center"/>
    </xf>
    <xf numFmtId="0" fontId="58" fillId="21" borderId="12" xfId="0" applyFont="1" applyFill="1" applyBorder="1" applyAlignment="1">
      <alignment horizontal="center"/>
    </xf>
    <xf numFmtId="0" fontId="59" fillId="0" borderId="302" xfId="0" applyFont="1" applyBorder="1" applyAlignment="1">
      <alignment horizontal="center"/>
    </xf>
    <xf numFmtId="9" fontId="74" fillId="0" borderId="9" xfId="2" applyNumberFormat="1" applyFont="1" applyBorder="1" applyAlignment="1">
      <alignment horizontal="center"/>
    </xf>
    <xf numFmtId="166" fontId="74" fillId="0" borderId="9" xfId="2" applyNumberFormat="1" applyFont="1" applyBorder="1" applyAlignment="1">
      <alignment horizontal="center"/>
    </xf>
    <xf numFmtId="0" fontId="27" fillId="0" borderId="292" xfId="0" applyNumberFormat="1" applyFont="1" applyBorder="1" applyAlignment="1">
      <alignment horizontal="center"/>
    </xf>
    <xf numFmtId="0" fontId="27" fillId="0" borderId="79" xfId="0" applyNumberFormat="1" applyFont="1" applyBorder="1" applyAlignment="1">
      <alignment horizontal="center"/>
    </xf>
    <xf numFmtId="0" fontId="27" fillId="0" borderId="80" xfId="0" applyNumberFormat="1" applyFont="1" applyBorder="1" applyAlignment="1">
      <alignment horizontal="center"/>
    </xf>
    <xf numFmtId="0" fontId="59" fillId="0" borderId="302" xfId="0" applyFont="1" applyFill="1" applyBorder="1" applyAlignment="1">
      <alignment horizontal="center"/>
    </xf>
    <xf numFmtId="0" fontId="58" fillId="31" borderId="0" xfId="0" applyFont="1" applyFill="1" applyBorder="1" applyAlignment="1">
      <alignment horizontal="center"/>
    </xf>
    <xf numFmtId="165" fontId="58" fillId="31" borderId="0" xfId="1" applyNumberFormat="1" applyFont="1" applyFill="1" applyBorder="1" applyAlignment="1">
      <alignment horizontal="right"/>
    </xf>
    <xf numFmtId="0" fontId="58" fillId="32" borderId="12" xfId="0" applyFont="1" applyFill="1" applyBorder="1" applyAlignment="1">
      <alignment horizontal="center"/>
    </xf>
    <xf numFmtId="0" fontId="58" fillId="10" borderId="0" xfId="0" applyFont="1" applyFill="1" applyBorder="1" applyAlignment="1">
      <alignment horizontal="center"/>
    </xf>
    <xf numFmtId="165" fontId="58" fillId="10" borderId="0" xfId="1" applyNumberFormat="1" applyFont="1" applyFill="1" applyBorder="1" applyAlignment="1">
      <alignment horizontal="right"/>
    </xf>
    <xf numFmtId="0" fontId="58" fillId="29" borderId="12" xfId="0" applyFont="1" applyFill="1" applyBorder="1" applyAlignment="1">
      <alignment horizontal="center"/>
    </xf>
    <xf numFmtId="0" fontId="75" fillId="0" borderId="12" xfId="0" applyFont="1" applyBorder="1" applyAlignment="1">
      <alignment horizontal="center"/>
    </xf>
    <xf numFmtId="0" fontId="58" fillId="31" borderId="299" xfId="0" applyFont="1" applyFill="1" applyBorder="1" applyAlignment="1">
      <alignment horizontal="center"/>
    </xf>
    <xf numFmtId="165" fontId="58" fillId="31" borderId="299" xfId="1" applyNumberFormat="1" applyFont="1" applyFill="1" applyBorder="1" applyAlignment="1">
      <alignment horizontal="right"/>
    </xf>
    <xf numFmtId="0" fontId="58" fillId="32" borderId="300" xfId="0" applyFont="1" applyFill="1" applyBorder="1" applyAlignment="1">
      <alignment horizontal="center"/>
    </xf>
    <xf numFmtId="0" fontId="58" fillId="10" borderId="299" xfId="0" applyFont="1" applyFill="1" applyBorder="1" applyAlignment="1">
      <alignment horizontal="center"/>
    </xf>
    <xf numFmtId="165" fontId="58" fillId="10" borderId="299" xfId="1" applyNumberFormat="1" applyFont="1" applyFill="1" applyBorder="1" applyAlignment="1">
      <alignment horizontal="right"/>
    </xf>
    <xf numFmtId="0" fontId="58" fillId="29" borderId="301" xfId="0" applyFont="1" applyFill="1" applyBorder="1" applyAlignment="1">
      <alignment horizontal="center"/>
    </xf>
    <xf numFmtId="0" fontId="76" fillId="31" borderId="0" xfId="0" applyFont="1" applyFill="1" applyBorder="1" applyAlignment="1">
      <alignment horizontal="center"/>
    </xf>
    <xf numFmtId="165" fontId="77" fillId="31" borderId="0" xfId="1" applyNumberFormat="1" applyFont="1" applyFill="1" applyBorder="1" applyAlignment="1">
      <alignment horizontal="right"/>
    </xf>
    <xf numFmtId="0" fontId="76" fillId="32" borderId="12" xfId="0" applyFont="1" applyFill="1" applyBorder="1" applyAlignment="1">
      <alignment horizontal="center"/>
    </xf>
    <xf numFmtId="0" fontId="76" fillId="10" borderId="0" xfId="0" applyFont="1" applyFill="1" applyBorder="1" applyAlignment="1">
      <alignment horizontal="right"/>
    </xf>
    <xf numFmtId="165" fontId="77" fillId="10" borderId="0" xfId="1" applyNumberFormat="1" applyFont="1" applyFill="1" applyBorder="1" applyAlignment="1">
      <alignment horizontal="right"/>
    </xf>
    <xf numFmtId="0" fontId="76" fillId="29" borderId="12" xfId="0" applyFont="1" applyFill="1" applyBorder="1" applyAlignment="1">
      <alignment horizontal="center"/>
    </xf>
    <xf numFmtId="0" fontId="75" fillId="31" borderId="0" xfId="0" applyFont="1" applyFill="1" applyAlignment="1">
      <alignment horizontal="center"/>
    </xf>
    <xf numFmtId="0" fontId="75" fillId="31" borderId="0" xfId="0" applyFont="1" applyFill="1" applyAlignment="1">
      <alignment horizontal="right"/>
    </xf>
    <xf numFmtId="0" fontId="75" fillId="32" borderId="12" xfId="0" applyFont="1" applyFill="1" applyBorder="1" applyAlignment="1">
      <alignment horizontal="center"/>
    </xf>
    <xf numFmtId="0" fontId="58" fillId="10" borderId="0" xfId="0" applyFont="1" applyFill="1" applyAlignment="1">
      <alignment horizontal="center"/>
    </xf>
    <xf numFmtId="165" fontId="58" fillId="10" borderId="0" xfId="1" applyNumberFormat="1" applyFont="1" applyFill="1" applyAlignment="1">
      <alignment horizontal="right"/>
    </xf>
    <xf numFmtId="0" fontId="59" fillId="31" borderId="0" xfId="0" applyFont="1" applyFill="1" applyBorder="1" applyAlignment="1">
      <alignment horizontal="center"/>
    </xf>
    <xf numFmtId="165" fontId="58" fillId="32" borderId="12" xfId="1" applyNumberFormat="1" applyFont="1" applyFill="1" applyBorder="1" applyAlignment="1">
      <alignment horizontal="center"/>
    </xf>
    <xf numFmtId="0" fontId="58" fillId="10" borderId="0" xfId="0" applyFont="1" applyFill="1" applyBorder="1" applyAlignment="1">
      <alignment horizontal="right"/>
    </xf>
    <xf numFmtId="0" fontId="58" fillId="31" borderId="0" xfId="0" applyFont="1" applyFill="1" applyBorder="1" applyAlignment="1">
      <alignment horizontal="right"/>
    </xf>
    <xf numFmtId="0" fontId="50" fillId="32" borderId="12" xfId="0" applyFont="1" applyFill="1" applyBorder="1" applyAlignment="1">
      <alignment horizontal="center"/>
    </xf>
    <xf numFmtId="14" fontId="58" fillId="10" borderId="0" xfId="0" applyNumberFormat="1" applyFont="1" applyFill="1" applyBorder="1" applyAlignment="1">
      <alignment horizontal="right"/>
    </xf>
    <xf numFmtId="0" fontId="75" fillId="29" borderId="12" xfId="0" applyFont="1" applyFill="1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54" fillId="0" borderId="152" xfId="0" applyFont="1" applyFill="1" applyBorder="1" applyAlignment="1">
      <alignment horizontal="center"/>
    </xf>
    <xf numFmtId="0" fontId="5" fillId="0" borderId="152" xfId="0" applyFont="1" applyFill="1" applyBorder="1" applyAlignment="1">
      <alignment horizontal="center"/>
    </xf>
    <xf numFmtId="0" fontId="5" fillId="0" borderId="15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50" fillId="21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51" fillId="0" borderId="2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8" fillId="0" borderId="33" xfId="0" applyFont="1" applyFill="1" applyBorder="1" applyAlignment="1">
      <alignment horizontal="center"/>
    </xf>
    <xf numFmtId="0" fontId="8" fillId="0" borderId="27" xfId="0" applyFont="1" applyFill="1" applyBorder="1" applyAlignment="1">
      <alignment horizontal="center"/>
    </xf>
    <xf numFmtId="0" fontId="7" fillId="0" borderId="194" xfId="0" applyNumberFormat="1" applyFont="1" applyBorder="1" applyAlignment="1">
      <alignment horizontal="center"/>
    </xf>
    <xf numFmtId="0" fontId="7" fillId="0" borderId="195" xfId="0" applyNumberFormat="1" applyFont="1" applyBorder="1" applyAlignment="1">
      <alignment horizontal="center"/>
    </xf>
    <xf numFmtId="0" fontId="8" fillId="21" borderId="0" xfId="0" applyNumberFormat="1" applyFont="1" applyFill="1" applyBorder="1" applyAlignment="1">
      <alignment horizontal="center"/>
    </xf>
    <xf numFmtId="0" fontId="7" fillId="0" borderId="9" xfId="0" applyNumberFormat="1" applyFont="1" applyBorder="1" applyAlignment="1">
      <alignment horizontal="center"/>
    </xf>
    <xf numFmtId="0" fontId="25" fillId="21" borderId="0" xfId="0" applyNumberFormat="1" applyFont="1" applyFill="1" applyBorder="1" applyAlignment="1">
      <alignment horizontal="center"/>
    </xf>
    <xf numFmtId="0" fontId="51" fillId="21" borderId="0" xfId="0" applyNumberFormat="1" applyFont="1" applyFill="1" applyBorder="1" applyAlignment="1">
      <alignment horizontal="center"/>
    </xf>
    <xf numFmtId="0" fontId="17" fillId="21" borderId="0" xfId="0" applyNumberFormat="1" applyFont="1" applyFill="1" applyBorder="1" applyAlignment="1">
      <alignment horizontal="center"/>
    </xf>
    <xf numFmtId="0" fontId="50" fillId="21" borderId="0" xfId="0" applyNumberFormat="1" applyFont="1" applyFill="1" applyBorder="1" applyAlignment="1">
      <alignment horizontal="center"/>
    </xf>
    <xf numFmtId="0" fontId="50" fillId="0" borderId="191" xfId="0" applyNumberFormat="1" applyFont="1" applyBorder="1" applyAlignment="1">
      <alignment horizontal="center"/>
    </xf>
    <xf numFmtId="0" fontId="7" fillId="0" borderId="192" xfId="0" applyNumberFormat="1" applyFont="1" applyBorder="1" applyAlignment="1">
      <alignment horizontal="center"/>
    </xf>
    <xf numFmtId="0" fontId="50" fillId="0" borderId="191" xfId="0" applyNumberFormat="1" applyFont="1" applyFill="1" applyBorder="1" applyAlignment="1">
      <alignment horizontal="center"/>
    </xf>
    <xf numFmtId="0" fontId="50" fillId="21" borderId="191" xfId="0" applyNumberFormat="1" applyFont="1" applyFill="1" applyBorder="1" applyAlignment="1">
      <alignment horizontal="center"/>
    </xf>
    <xf numFmtId="0" fontId="51" fillId="21" borderId="191" xfId="0" applyNumberFormat="1" applyFont="1" applyFill="1" applyBorder="1" applyAlignment="1">
      <alignment horizontal="center"/>
    </xf>
    <xf numFmtId="0" fontId="50" fillId="21" borderId="193" xfId="0" applyNumberFormat="1" applyFont="1" applyFill="1" applyBorder="1" applyAlignment="1">
      <alignment horizontal="center"/>
    </xf>
    <xf numFmtId="0" fontId="7" fillId="0" borderId="194" xfId="0" applyNumberFormat="1" applyFont="1" applyBorder="1" applyAlignment="1">
      <alignment horizontal="center"/>
    </xf>
    <xf numFmtId="0" fontId="7" fillId="0" borderId="195" xfId="0" applyNumberFormat="1" applyFont="1" applyBorder="1" applyAlignment="1">
      <alignment horizontal="center"/>
    </xf>
    <xf numFmtId="0" fontId="8" fillId="21" borderId="0" xfId="0" applyNumberFormat="1" applyFont="1" applyFill="1" applyBorder="1" applyAlignment="1">
      <alignment horizontal="center"/>
    </xf>
    <xf numFmtId="0" fontId="7" fillId="0" borderId="9" xfId="0" applyNumberFormat="1" applyFont="1" applyBorder="1" applyAlignment="1">
      <alignment horizontal="center"/>
    </xf>
    <xf numFmtId="0" fontId="25" fillId="21" borderId="0" xfId="0" applyNumberFormat="1" applyFont="1" applyFill="1" applyBorder="1" applyAlignment="1">
      <alignment horizontal="center"/>
    </xf>
    <xf numFmtId="0" fontId="51" fillId="21" borderId="0" xfId="0" applyNumberFormat="1" applyFont="1" applyFill="1" applyBorder="1" applyAlignment="1">
      <alignment horizontal="center"/>
    </xf>
    <xf numFmtId="0" fontId="17" fillId="21" borderId="0" xfId="0" applyNumberFormat="1" applyFont="1" applyFill="1" applyBorder="1" applyAlignment="1">
      <alignment horizontal="center"/>
    </xf>
    <xf numFmtId="0" fontId="50" fillId="21" borderId="0" xfId="0" applyNumberFormat="1" applyFont="1" applyFill="1" applyBorder="1" applyAlignment="1">
      <alignment horizontal="center"/>
    </xf>
    <xf numFmtId="0" fontId="50" fillId="0" borderId="191" xfId="0" applyNumberFormat="1" applyFont="1" applyBorder="1" applyAlignment="1">
      <alignment horizontal="center"/>
    </xf>
    <xf numFmtId="0" fontId="7" fillId="0" borderId="192" xfId="0" applyNumberFormat="1" applyFont="1" applyBorder="1" applyAlignment="1">
      <alignment horizontal="center"/>
    </xf>
    <xf numFmtId="0" fontId="50" fillId="0" borderId="191" xfId="0" applyNumberFormat="1" applyFont="1" applyFill="1" applyBorder="1" applyAlignment="1">
      <alignment horizontal="center"/>
    </xf>
    <xf numFmtId="0" fontId="50" fillId="21" borderId="191" xfId="0" applyNumberFormat="1" applyFont="1" applyFill="1" applyBorder="1" applyAlignment="1">
      <alignment horizontal="center"/>
    </xf>
    <xf numFmtId="0" fontId="51" fillId="21" borderId="191" xfId="0" applyNumberFormat="1" applyFont="1" applyFill="1" applyBorder="1" applyAlignment="1">
      <alignment horizontal="center"/>
    </xf>
    <xf numFmtId="0" fontId="50" fillId="21" borderId="193" xfId="0" applyNumberFormat="1" applyFont="1" applyFill="1" applyBorder="1" applyAlignment="1">
      <alignment horizontal="center"/>
    </xf>
    <xf numFmtId="0" fontId="7" fillId="0" borderId="194" xfId="0" applyNumberFormat="1" applyFont="1" applyBorder="1" applyAlignment="1">
      <alignment horizontal="center"/>
    </xf>
    <xf numFmtId="0" fontId="7" fillId="0" borderId="195" xfId="0" applyNumberFormat="1" applyFont="1" applyBorder="1" applyAlignment="1">
      <alignment horizontal="center"/>
    </xf>
    <xf numFmtId="0" fontId="8" fillId="21" borderId="0" xfId="0" applyNumberFormat="1" applyFont="1" applyFill="1" applyBorder="1" applyAlignment="1">
      <alignment horizontal="center"/>
    </xf>
    <xf numFmtId="0" fontId="7" fillId="0" borderId="9" xfId="0" applyNumberFormat="1" applyFont="1" applyBorder="1" applyAlignment="1">
      <alignment horizontal="center"/>
    </xf>
    <xf numFmtId="0" fontId="25" fillId="21" borderId="0" xfId="0" applyNumberFormat="1" applyFont="1" applyFill="1" applyBorder="1" applyAlignment="1">
      <alignment horizontal="center"/>
    </xf>
    <xf numFmtId="0" fontId="51" fillId="21" borderId="0" xfId="0" applyNumberFormat="1" applyFont="1" applyFill="1" applyBorder="1" applyAlignment="1">
      <alignment horizontal="center"/>
    </xf>
    <xf numFmtId="0" fontId="17" fillId="21" borderId="0" xfId="0" applyNumberFormat="1" applyFont="1" applyFill="1" applyBorder="1" applyAlignment="1">
      <alignment horizontal="center"/>
    </xf>
    <xf numFmtId="0" fontId="50" fillId="21" borderId="0" xfId="0" applyNumberFormat="1" applyFont="1" applyFill="1" applyBorder="1" applyAlignment="1">
      <alignment horizontal="center"/>
    </xf>
    <xf numFmtId="0" fontId="50" fillId="0" borderId="191" xfId="0" applyNumberFormat="1" applyFont="1" applyBorder="1" applyAlignment="1">
      <alignment horizontal="center"/>
    </xf>
    <xf numFmtId="0" fontId="7" fillId="0" borderId="192" xfId="0" applyNumberFormat="1" applyFont="1" applyBorder="1" applyAlignment="1">
      <alignment horizontal="center"/>
    </xf>
    <xf numFmtId="0" fontId="50" fillId="0" borderId="191" xfId="0" applyNumberFormat="1" applyFont="1" applyFill="1" applyBorder="1" applyAlignment="1">
      <alignment horizontal="center"/>
    </xf>
    <xf numFmtId="0" fontId="50" fillId="21" borderId="191" xfId="0" applyNumberFormat="1" applyFont="1" applyFill="1" applyBorder="1" applyAlignment="1">
      <alignment horizontal="center"/>
    </xf>
    <xf numFmtId="0" fontId="51" fillId="21" borderId="191" xfId="0" applyNumberFormat="1" applyFont="1" applyFill="1" applyBorder="1" applyAlignment="1">
      <alignment horizontal="center"/>
    </xf>
    <xf numFmtId="0" fontId="50" fillId="21" borderId="193" xfId="0" applyNumberFormat="1" applyFont="1" applyFill="1" applyBorder="1" applyAlignment="1">
      <alignment horizontal="center"/>
    </xf>
    <xf numFmtId="0" fontId="7" fillId="0" borderId="194" xfId="0" applyNumberFormat="1" applyFont="1" applyBorder="1" applyAlignment="1">
      <alignment horizontal="center"/>
    </xf>
    <xf numFmtId="0" fontId="7" fillId="0" borderId="195" xfId="0" applyNumberFormat="1" applyFont="1" applyBorder="1" applyAlignment="1">
      <alignment horizontal="center"/>
    </xf>
    <xf numFmtId="0" fontId="8" fillId="21" borderId="0" xfId="0" applyNumberFormat="1" applyFont="1" applyFill="1" applyBorder="1" applyAlignment="1">
      <alignment horizontal="center"/>
    </xf>
    <xf numFmtId="0" fontId="7" fillId="0" borderId="9" xfId="0" applyNumberFormat="1" applyFont="1" applyBorder="1" applyAlignment="1">
      <alignment horizontal="center"/>
    </xf>
    <xf numFmtId="0" fontId="25" fillId="21" borderId="0" xfId="0" applyNumberFormat="1" applyFont="1" applyFill="1" applyBorder="1" applyAlignment="1">
      <alignment horizontal="center"/>
    </xf>
    <xf numFmtId="0" fontId="51" fillId="21" borderId="0" xfId="0" applyNumberFormat="1" applyFont="1" applyFill="1" applyBorder="1" applyAlignment="1">
      <alignment horizontal="center"/>
    </xf>
    <xf numFmtId="0" fontId="17" fillId="21" borderId="0" xfId="0" applyNumberFormat="1" applyFont="1" applyFill="1" applyBorder="1" applyAlignment="1">
      <alignment horizontal="center"/>
    </xf>
    <xf numFmtId="0" fontId="50" fillId="21" borderId="0" xfId="0" applyNumberFormat="1" applyFont="1" applyFill="1" applyBorder="1" applyAlignment="1">
      <alignment horizontal="center"/>
    </xf>
    <xf numFmtId="0" fontId="50" fillId="0" borderId="191" xfId="0" applyNumberFormat="1" applyFont="1" applyBorder="1" applyAlignment="1">
      <alignment horizontal="center"/>
    </xf>
    <xf numFmtId="0" fontId="7" fillId="0" borderId="192" xfId="0" applyNumberFormat="1" applyFont="1" applyBorder="1" applyAlignment="1">
      <alignment horizontal="center"/>
    </xf>
    <xf numFmtId="0" fontId="50" fillId="0" borderId="191" xfId="0" applyNumberFormat="1" applyFont="1" applyFill="1" applyBorder="1" applyAlignment="1">
      <alignment horizontal="center"/>
    </xf>
    <xf numFmtId="0" fontId="50" fillId="21" borderId="191" xfId="0" applyNumberFormat="1" applyFont="1" applyFill="1" applyBorder="1" applyAlignment="1">
      <alignment horizontal="center"/>
    </xf>
    <xf numFmtId="0" fontId="51" fillId="21" borderId="191" xfId="0" applyNumberFormat="1" applyFont="1" applyFill="1" applyBorder="1" applyAlignment="1">
      <alignment horizontal="center"/>
    </xf>
    <xf numFmtId="0" fontId="50" fillId="21" borderId="193" xfId="0" applyNumberFormat="1" applyFont="1" applyFill="1" applyBorder="1" applyAlignment="1">
      <alignment horizontal="center"/>
    </xf>
    <xf numFmtId="0" fontId="7" fillId="0" borderId="194" xfId="0" applyNumberFormat="1" applyFont="1" applyBorder="1" applyAlignment="1">
      <alignment horizontal="center"/>
    </xf>
    <xf numFmtId="0" fontId="7" fillId="0" borderId="195" xfId="0" applyNumberFormat="1" applyFont="1" applyBorder="1" applyAlignment="1">
      <alignment horizontal="center"/>
    </xf>
    <xf numFmtId="0" fontId="8" fillId="21" borderId="0" xfId="0" applyNumberFormat="1" applyFont="1" applyFill="1" applyBorder="1" applyAlignment="1">
      <alignment horizontal="center"/>
    </xf>
    <xf numFmtId="0" fontId="7" fillId="0" borderId="9" xfId="0" applyNumberFormat="1" applyFont="1" applyBorder="1" applyAlignment="1">
      <alignment horizontal="center"/>
    </xf>
    <xf numFmtId="0" fontId="25" fillId="21" borderId="0" xfId="0" applyNumberFormat="1" applyFont="1" applyFill="1" applyBorder="1" applyAlignment="1">
      <alignment horizontal="center"/>
    </xf>
    <xf numFmtId="0" fontId="51" fillId="21" borderId="0" xfId="0" applyNumberFormat="1" applyFont="1" applyFill="1" applyBorder="1" applyAlignment="1">
      <alignment horizontal="center"/>
    </xf>
    <xf numFmtId="0" fontId="17" fillId="21" borderId="0" xfId="0" applyNumberFormat="1" applyFont="1" applyFill="1" applyBorder="1" applyAlignment="1">
      <alignment horizontal="center"/>
    </xf>
    <xf numFmtId="0" fontId="50" fillId="21" borderId="0" xfId="0" applyNumberFormat="1" applyFont="1" applyFill="1" applyBorder="1" applyAlignment="1">
      <alignment horizontal="center"/>
    </xf>
    <xf numFmtId="0" fontId="50" fillId="0" borderId="191" xfId="0" applyNumberFormat="1" applyFont="1" applyBorder="1" applyAlignment="1">
      <alignment horizontal="center"/>
    </xf>
    <xf numFmtId="0" fontId="7" fillId="0" borderId="192" xfId="0" applyNumberFormat="1" applyFont="1" applyBorder="1" applyAlignment="1">
      <alignment horizontal="center"/>
    </xf>
    <xf numFmtId="0" fontId="50" fillId="0" borderId="191" xfId="0" applyNumberFormat="1" applyFont="1" applyFill="1" applyBorder="1" applyAlignment="1">
      <alignment horizontal="center"/>
    </xf>
    <xf numFmtId="0" fontId="50" fillId="21" borderId="191" xfId="0" applyNumberFormat="1" applyFont="1" applyFill="1" applyBorder="1" applyAlignment="1">
      <alignment horizontal="center"/>
    </xf>
    <xf numFmtId="0" fontId="51" fillId="21" borderId="191" xfId="0" applyNumberFormat="1" applyFont="1" applyFill="1" applyBorder="1" applyAlignment="1">
      <alignment horizontal="center"/>
    </xf>
    <xf numFmtId="0" fontId="50" fillId="21" borderId="193" xfId="0" applyNumberFormat="1" applyFont="1" applyFill="1" applyBorder="1" applyAlignment="1">
      <alignment horizontal="center"/>
    </xf>
    <xf numFmtId="0" fontId="7" fillId="0" borderId="194" xfId="0" applyNumberFormat="1" applyFont="1" applyBorder="1" applyAlignment="1">
      <alignment horizontal="center"/>
    </xf>
    <xf numFmtId="0" fontId="7" fillId="0" borderId="195" xfId="0" applyNumberFormat="1" applyFont="1" applyBorder="1" applyAlignment="1">
      <alignment horizontal="center"/>
    </xf>
    <xf numFmtId="0" fontId="8" fillId="21" borderId="0" xfId="0" applyNumberFormat="1" applyFont="1" applyFill="1" applyBorder="1" applyAlignment="1">
      <alignment horizontal="center"/>
    </xf>
    <xf numFmtId="0" fontId="7" fillId="0" borderId="9" xfId="0" applyNumberFormat="1" applyFont="1" applyBorder="1" applyAlignment="1">
      <alignment horizontal="center"/>
    </xf>
    <xf numFmtId="0" fontId="25" fillId="21" borderId="0" xfId="0" applyNumberFormat="1" applyFont="1" applyFill="1" applyBorder="1" applyAlignment="1">
      <alignment horizontal="center"/>
    </xf>
    <xf numFmtId="0" fontId="51" fillId="21" borderId="0" xfId="0" applyNumberFormat="1" applyFont="1" applyFill="1" applyBorder="1" applyAlignment="1">
      <alignment horizontal="center"/>
    </xf>
    <xf numFmtId="0" fontId="17" fillId="21" borderId="0" xfId="0" applyNumberFormat="1" applyFont="1" applyFill="1" applyBorder="1" applyAlignment="1">
      <alignment horizontal="center"/>
    </xf>
    <xf numFmtId="0" fontId="50" fillId="21" borderId="0" xfId="0" applyNumberFormat="1" applyFont="1" applyFill="1" applyBorder="1" applyAlignment="1">
      <alignment horizontal="center"/>
    </xf>
    <xf numFmtId="0" fontId="50" fillId="0" borderId="191" xfId="0" applyNumberFormat="1" applyFont="1" applyBorder="1" applyAlignment="1">
      <alignment horizontal="center"/>
    </xf>
    <xf numFmtId="0" fontId="7" fillId="0" borderId="192" xfId="0" applyNumberFormat="1" applyFont="1" applyBorder="1" applyAlignment="1">
      <alignment horizontal="center"/>
    </xf>
    <xf numFmtId="0" fontId="50" fillId="0" borderId="191" xfId="0" applyNumberFormat="1" applyFont="1" applyFill="1" applyBorder="1" applyAlignment="1">
      <alignment horizontal="center"/>
    </xf>
    <xf numFmtId="0" fontId="50" fillId="21" borderId="191" xfId="0" applyNumberFormat="1" applyFont="1" applyFill="1" applyBorder="1" applyAlignment="1">
      <alignment horizontal="center"/>
    </xf>
    <xf numFmtId="0" fontId="51" fillId="21" borderId="191" xfId="0" applyNumberFormat="1" applyFont="1" applyFill="1" applyBorder="1" applyAlignment="1">
      <alignment horizontal="center"/>
    </xf>
    <xf numFmtId="0" fontId="50" fillId="21" borderId="193" xfId="0" applyNumberFormat="1" applyFont="1" applyFill="1" applyBorder="1" applyAlignment="1">
      <alignment horizontal="center"/>
    </xf>
    <xf numFmtId="0" fontId="7" fillId="0" borderId="194" xfId="0" applyNumberFormat="1" applyFont="1" applyBorder="1" applyAlignment="1">
      <alignment horizontal="center"/>
    </xf>
    <xf numFmtId="0" fontId="7" fillId="0" borderId="195" xfId="0" applyNumberFormat="1" applyFont="1" applyBorder="1" applyAlignment="1">
      <alignment horizontal="center"/>
    </xf>
    <xf numFmtId="0" fontId="8" fillId="21" borderId="0" xfId="0" applyNumberFormat="1" applyFont="1" applyFill="1" applyBorder="1" applyAlignment="1">
      <alignment horizontal="center"/>
    </xf>
    <xf numFmtId="0" fontId="7" fillId="0" borderId="9" xfId="0" applyNumberFormat="1" applyFont="1" applyBorder="1" applyAlignment="1">
      <alignment horizontal="center"/>
    </xf>
    <xf numFmtId="0" fontId="25" fillId="21" borderId="0" xfId="0" applyNumberFormat="1" applyFont="1" applyFill="1" applyBorder="1" applyAlignment="1">
      <alignment horizontal="center"/>
    </xf>
    <xf numFmtId="0" fontId="51" fillId="21" borderId="0" xfId="0" applyNumberFormat="1" applyFont="1" applyFill="1" applyBorder="1" applyAlignment="1">
      <alignment horizontal="center"/>
    </xf>
    <xf numFmtId="0" fontId="17" fillId="21" borderId="0" xfId="0" applyNumberFormat="1" applyFont="1" applyFill="1" applyBorder="1" applyAlignment="1">
      <alignment horizontal="center"/>
    </xf>
    <xf numFmtId="0" fontId="50" fillId="21" borderId="0" xfId="0" applyNumberFormat="1" applyFont="1" applyFill="1" applyBorder="1" applyAlignment="1">
      <alignment horizontal="center"/>
    </xf>
    <xf numFmtId="0" fontId="50" fillId="0" borderId="191" xfId="0" applyNumberFormat="1" applyFont="1" applyBorder="1" applyAlignment="1">
      <alignment horizontal="center"/>
    </xf>
    <xf numFmtId="0" fontId="7" fillId="0" borderId="192" xfId="0" applyNumberFormat="1" applyFont="1" applyBorder="1" applyAlignment="1">
      <alignment horizontal="center"/>
    </xf>
    <xf numFmtId="0" fontId="50" fillId="0" borderId="191" xfId="0" applyNumberFormat="1" applyFont="1" applyFill="1" applyBorder="1" applyAlignment="1">
      <alignment horizontal="center"/>
    </xf>
    <xf numFmtId="0" fontId="50" fillId="21" borderId="191" xfId="0" applyNumberFormat="1" applyFont="1" applyFill="1" applyBorder="1" applyAlignment="1">
      <alignment horizontal="center"/>
    </xf>
    <xf numFmtId="0" fontId="51" fillId="21" borderId="191" xfId="0" applyNumberFormat="1" applyFont="1" applyFill="1" applyBorder="1" applyAlignment="1">
      <alignment horizontal="center"/>
    </xf>
    <xf numFmtId="0" fontId="50" fillId="21" borderId="193" xfId="0" applyNumberFormat="1" applyFont="1" applyFill="1" applyBorder="1" applyAlignment="1">
      <alignment horizontal="center"/>
    </xf>
    <xf numFmtId="0" fontId="7" fillId="0" borderId="194" xfId="0" applyNumberFormat="1" applyFont="1" applyBorder="1" applyAlignment="1">
      <alignment horizontal="center"/>
    </xf>
    <xf numFmtId="0" fontId="7" fillId="0" borderId="195" xfId="0" applyNumberFormat="1" applyFont="1" applyBorder="1" applyAlignment="1">
      <alignment horizontal="center"/>
    </xf>
    <xf numFmtId="0" fontId="8" fillId="21" borderId="0" xfId="0" applyNumberFormat="1" applyFont="1" applyFill="1" applyBorder="1" applyAlignment="1">
      <alignment horizontal="center"/>
    </xf>
    <xf numFmtId="0" fontId="7" fillId="0" borderId="9" xfId="0" applyNumberFormat="1" applyFont="1" applyBorder="1" applyAlignment="1">
      <alignment horizontal="center"/>
    </xf>
    <xf numFmtId="0" fontId="25" fillId="21" borderId="0" xfId="0" applyNumberFormat="1" applyFont="1" applyFill="1" applyBorder="1" applyAlignment="1">
      <alignment horizontal="center"/>
    </xf>
    <xf numFmtId="0" fontId="51" fillId="21" borderId="0" xfId="0" applyNumberFormat="1" applyFont="1" applyFill="1" applyBorder="1" applyAlignment="1">
      <alignment horizontal="center"/>
    </xf>
    <xf numFmtId="0" fontId="17" fillId="21" borderId="0" xfId="0" applyNumberFormat="1" applyFont="1" applyFill="1" applyBorder="1" applyAlignment="1">
      <alignment horizontal="center"/>
    </xf>
    <xf numFmtId="0" fontId="50" fillId="21" borderId="0" xfId="0" applyNumberFormat="1" applyFont="1" applyFill="1" applyBorder="1" applyAlignment="1">
      <alignment horizontal="center"/>
    </xf>
    <xf numFmtId="0" fontId="50" fillId="0" borderId="191" xfId="0" applyNumberFormat="1" applyFont="1" applyBorder="1" applyAlignment="1">
      <alignment horizontal="center"/>
    </xf>
    <xf numFmtId="0" fontId="7" fillId="0" borderId="192" xfId="0" applyNumberFormat="1" applyFont="1" applyBorder="1" applyAlignment="1">
      <alignment horizontal="center"/>
    </xf>
    <xf numFmtId="0" fontId="50" fillId="0" borderId="191" xfId="0" applyNumberFormat="1" applyFont="1" applyFill="1" applyBorder="1" applyAlignment="1">
      <alignment horizontal="center"/>
    </xf>
    <xf numFmtId="0" fontId="50" fillId="21" borderId="191" xfId="0" applyNumberFormat="1" applyFont="1" applyFill="1" applyBorder="1" applyAlignment="1">
      <alignment horizontal="center"/>
    </xf>
    <xf numFmtId="0" fontId="51" fillId="21" borderId="191" xfId="0" applyNumberFormat="1" applyFont="1" applyFill="1" applyBorder="1" applyAlignment="1">
      <alignment horizontal="center"/>
    </xf>
    <xf numFmtId="0" fontId="50" fillId="21" borderId="193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7" fillId="0" borderId="194" xfId="0" applyNumberFormat="1" applyFont="1" applyBorder="1" applyAlignment="1">
      <alignment horizontal="center"/>
    </xf>
    <xf numFmtId="0" fontId="7" fillId="0" borderId="195" xfId="0" applyNumberFormat="1" applyFont="1" applyBorder="1" applyAlignment="1">
      <alignment horizontal="center"/>
    </xf>
    <xf numFmtId="0" fontId="0" fillId="0" borderId="0" xfId="0" applyBorder="1" applyAlignment="1"/>
    <xf numFmtId="0" fontId="0" fillId="0" borderId="0" xfId="0" applyFill="1" applyBorder="1"/>
    <xf numFmtId="0" fontId="6" fillId="0" borderId="0" xfId="0" applyFont="1" applyFill="1" applyBorder="1" applyAlignment="1">
      <alignment horizontal="center"/>
    </xf>
    <xf numFmtId="0" fontId="27" fillId="0" borderId="0" xfId="0" applyFont="1" applyFill="1" applyBorder="1" applyAlignment="1">
      <alignment horizontal="center"/>
    </xf>
    <xf numFmtId="49" fontId="7" fillId="0" borderId="0" xfId="0" applyNumberFormat="1" applyFont="1" applyFill="1" applyBorder="1" applyAlignment="1">
      <alignment horizontal="center"/>
    </xf>
    <xf numFmtId="0" fontId="25" fillId="19" borderId="65" xfId="0" applyFont="1" applyFill="1" applyBorder="1" applyAlignment="1">
      <alignment horizontal="center"/>
    </xf>
    <xf numFmtId="0" fontId="27" fillId="0" borderId="310" xfId="0" applyFont="1" applyBorder="1" applyAlignment="1">
      <alignment horizontal="center"/>
    </xf>
    <xf numFmtId="0" fontId="7" fillId="0" borderId="68" xfId="0" applyFont="1" applyBorder="1" applyAlignment="1">
      <alignment horizontal="center"/>
    </xf>
    <xf numFmtId="0" fontId="7" fillId="0" borderId="70" xfId="0" applyFont="1" applyBorder="1" applyAlignment="1">
      <alignment horizontal="center"/>
    </xf>
    <xf numFmtId="0" fontId="57" fillId="32" borderId="65" xfId="0" applyFont="1" applyFill="1" applyBorder="1" applyAlignment="1">
      <alignment horizontal="center"/>
    </xf>
    <xf numFmtId="0" fontId="27" fillId="0" borderId="311" xfId="0" applyFont="1" applyBorder="1" applyAlignment="1">
      <alignment horizontal="center"/>
    </xf>
    <xf numFmtId="0" fontId="57" fillId="34" borderId="49" xfId="0" applyFont="1" applyFill="1" applyBorder="1" applyAlignment="1">
      <alignment horizontal="center"/>
    </xf>
    <xf numFmtId="0" fontId="0" fillId="35" borderId="312" xfId="0" applyFill="1" applyBorder="1"/>
    <xf numFmtId="0" fontId="0" fillId="35" borderId="313" xfId="0" applyFill="1" applyBorder="1"/>
    <xf numFmtId="0" fontId="0" fillId="35" borderId="314" xfId="0" applyFill="1" applyBorder="1"/>
    <xf numFmtId="0" fontId="25" fillId="20" borderId="100" xfId="0" applyFont="1" applyFill="1" applyBorder="1" applyAlignment="1">
      <alignment horizontal="center"/>
    </xf>
    <xf numFmtId="0" fontId="27" fillId="0" borderId="315" xfId="0" applyFont="1" applyBorder="1" applyAlignment="1">
      <alignment horizontal="center"/>
    </xf>
    <xf numFmtId="0" fontId="7" fillId="0" borderId="103" xfId="0" applyFont="1" applyBorder="1" applyAlignment="1">
      <alignment horizontal="center"/>
    </xf>
    <xf numFmtId="0" fontId="7" fillId="0" borderId="105" xfId="0" applyFont="1" applyBorder="1" applyAlignment="1">
      <alignment horizontal="center"/>
    </xf>
    <xf numFmtId="0" fontId="57" fillId="23" borderId="42" xfId="0" applyFont="1" applyFill="1" applyBorder="1" applyAlignment="1">
      <alignment horizontal="center"/>
    </xf>
    <xf numFmtId="0" fontId="27" fillId="0" borderId="316" xfId="0" applyFont="1" applyBorder="1" applyAlignment="1">
      <alignment horizontal="center"/>
    </xf>
    <xf numFmtId="0" fontId="7" fillId="0" borderId="45" xfId="0" applyFont="1" applyBorder="1" applyAlignment="1">
      <alignment horizontal="center"/>
    </xf>
    <xf numFmtId="0" fontId="7" fillId="0" borderId="88" xfId="0" applyFont="1" applyBorder="1" applyAlignment="1">
      <alignment horizontal="center"/>
    </xf>
    <xf numFmtId="0" fontId="25" fillId="22" borderId="292" xfId="0" applyFont="1" applyFill="1" applyBorder="1" applyAlignment="1">
      <alignment horizontal="center"/>
    </xf>
    <xf numFmtId="0" fontId="49" fillId="0" borderId="317" xfId="0" applyFont="1" applyFill="1" applyBorder="1" applyAlignment="1">
      <alignment horizontal="center"/>
    </xf>
    <xf numFmtId="0" fontId="12" fillId="0" borderId="81" xfId="0" applyFont="1" applyFill="1" applyBorder="1" applyAlignment="1">
      <alignment horizontal="center"/>
    </xf>
    <xf numFmtId="0" fontId="12" fillId="0" borderId="83" xfId="0" applyFont="1" applyFill="1" applyBorder="1" applyAlignment="1">
      <alignment horizontal="center"/>
    </xf>
    <xf numFmtId="0" fontId="25" fillId="13" borderId="159" xfId="0" applyFont="1" applyFill="1" applyBorder="1" applyAlignment="1">
      <alignment horizontal="center"/>
    </xf>
    <xf numFmtId="0" fontId="49" fillId="0" borderId="318" xfId="0" applyFont="1" applyFill="1" applyBorder="1" applyAlignment="1">
      <alignment horizontal="center"/>
    </xf>
    <xf numFmtId="0" fontId="12" fillId="0" borderId="167" xfId="0" applyFont="1" applyFill="1" applyBorder="1" applyAlignment="1">
      <alignment horizontal="center"/>
    </xf>
    <xf numFmtId="0" fontId="12" fillId="0" borderId="169" xfId="0" applyFont="1" applyFill="1" applyBorder="1" applyAlignment="1">
      <alignment horizontal="center"/>
    </xf>
    <xf numFmtId="0" fontId="50" fillId="21" borderId="0" xfId="0" applyFont="1" applyFill="1" applyBorder="1" applyAlignment="1">
      <alignment horizontal="center"/>
    </xf>
    <xf numFmtId="0" fontId="7" fillId="40" borderId="215" xfId="0" applyFont="1" applyFill="1" applyBorder="1" applyAlignment="1">
      <alignment horizontal="center"/>
    </xf>
    <xf numFmtId="0" fontId="51" fillId="40" borderId="23" xfId="0" applyFont="1" applyFill="1" applyBorder="1" applyAlignment="1">
      <alignment horizontal="center"/>
    </xf>
    <xf numFmtId="0" fontId="8" fillId="40" borderId="23" xfId="0" applyFont="1" applyFill="1" applyBorder="1" applyAlignment="1">
      <alignment horizontal="center"/>
    </xf>
    <xf numFmtId="0" fontId="8" fillId="40" borderId="33" xfId="0" applyFont="1" applyFill="1" applyBorder="1" applyAlignment="1">
      <alignment horizontal="center"/>
    </xf>
    <xf numFmtId="0" fontId="8" fillId="40" borderId="27" xfId="0" applyFont="1" applyFill="1" applyBorder="1" applyAlignment="1">
      <alignment horizontal="center"/>
    </xf>
    <xf numFmtId="0" fontId="7" fillId="42" borderId="215" xfId="0" applyFont="1" applyFill="1" applyBorder="1" applyAlignment="1">
      <alignment horizontal="center"/>
    </xf>
    <xf numFmtId="0" fontId="51" fillId="42" borderId="23" xfId="0" applyFont="1" applyFill="1" applyBorder="1" applyAlignment="1">
      <alignment horizontal="center"/>
    </xf>
    <xf numFmtId="0" fontId="8" fillId="42" borderId="23" xfId="0" applyFont="1" applyFill="1" applyBorder="1" applyAlignment="1">
      <alignment horizontal="center"/>
    </xf>
    <xf numFmtId="0" fontId="8" fillId="42" borderId="33" xfId="0" applyFont="1" applyFill="1" applyBorder="1" applyAlignment="1">
      <alignment horizontal="center"/>
    </xf>
    <xf numFmtId="0" fontId="8" fillId="42" borderId="27" xfId="0" applyFont="1" applyFill="1" applyBorder="1" applyAlignment="1">
      <alignment horizontal="center"/>
    </xf>
    <xf numFmtId="0" fontId="79" fillId="11" borderId="216" xfId="0" applyFont="1" applyFill="1" applyBorder="1" applyAlignment="1">
      <alignment horizontal="center"/>
    </xf>
    <xf numFmtId="0" fontId="78" fillId="11" borderId="21" xfId="0" applyFont="1" applyFill="1" applyBorder="1" applyAlignment="1">
      <alignment horizontal="center"/>
    </xf>
    <xf numFmtId="0" fontId="78" fillId="11" borderId="217" xfId="0" applyFont="1" applyFill="1" applyBorder="1" applyAlignment="1">
      <alignment horizontal="center"/>
    </xf>
    <xf numFmtId="0" fontId="78" fillId="11" borderId="37" xfId="0" applyFont="1" applyFill="1" applyBorder="1" applyAlignment="1">
      <alignment horizontal="center"/>
    </xf>
    <xf numFmtId="0" fontId="53" fillId="0" borderId="0" xfId="0" applyFont="1" applyFill="1" applyBorder="1" applyAlignment="1">
      <alignment horizontal="center"/>
    </xf>
    <xf numFmtId="0" fontId="0" fillId="0" borderId="0" xfId="0" applyAlignment="1">
      <alignment vertical="center"/>
    </xf>
    <xf numFmtId="0" fontId="16" fillId="0" borderId="0" xfId="0" applyFont="1" applyAlignment="1">
      <alignment horizontal="right" vertical="center"/>
    </xf>
    <xf numFmtId="0" fontId="16" fillId="0" borderId="0" xfId="0" applyFont="1" applyAlignment="1">
      <alignment horizontal="left" vertical="center"/>
    </xf>
    <xf numFmtId="0" fontId="44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7" fillId="0" borderId="0" xfId="0" applyFont="1" applyFill="1" applyAlignment="1">
      <alignment vertical="center"/>
    </xf>
    <xf numFmtId="0" fontId="15" fillId="0" borderId="0" xfId="0" applyFont="1" applyAlignment="1">
      <alignment horizontal="left" vertical="center"/>
    </xf>
    <xf numFmtId="0" fontId="20" fillId="0" borderId="0" xfId="0" applyFont="1" applyFill="1" applyAlignment="1">
      <alignment horizontal="left" vertical="center"/>
    </xf>
    <xf numFmtId="0" fontId="0" fillId="0" borderId="23" xfId="0" applyBorder="1" applyAlignment="1">
      <alignment vertical="center"/>
    </xf>
    <xf numFmtId="0" fontId="0" fillId="0" borderId="24" xfId="0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28" fillId="0" borderId="0" xfId="0" applyFont="1" applyAlignment="1">
      <alignment vertical="center"/>
    </xf>
    <xf numFmtId="0" fontId="0" fillId="21" borderId="0" xfId="0" applyFill="1" applyAlignment="1">
      <alignment vertical="center"/>
    </xf>
    <xf numFmtId="0" fontId="47" fillId="18" borderId="23" xfId="0" applyFont="1" applyFill="1" applyBorder="1" applyAlignment="1">
      <alignment vertical="center"/>
    </xf>
    <xf numFmtId="0" fontId="47" fillId="18" borderId="0" xfId="0" applyFont="1" applyFill="1" applyBorder="1" applyAlignment="1">
      <alignment vertical="center"/>
    </xf>
    <xf numFmtId="0" fontId="47" fillId="18" borderId="24" xfId="0" applyFont="1" applyFill="1" applyBorder="1" applyAlignment="1">
      <alignment vertical="center"/>
    </xf>
    <xf numFmtId="0" fontId="19" fillId="18" borderId="182" xfId="0" applyFont="1" applyFill="1" applyBorder="1" applyAlignment="1">
      <alignment vertical="center"/>
    </xf>
    <xf numFmtId="0" fontId="47" fillId="18" borderId="183" xfId="0" applyFont="1" applyFill="1" applyBorder="1" applyAlignment="1">
      <alignment vertical="center"/>
    </xf>
    <xf numFmtId="0" fontId="47" fillId="18" borderId="24" xfId="0" applyFont="1" applyFill="1" applyBorder="1" applyAlignment="1">
      <alignment horizontal="center" vertical="center"/>
    </xf>
    <xf numFmtId="0" fontId="19" fillId="18" borderId="23" xfId="0" applyFont="1" applyFill="1" applyBorder="1" applyAlignment="1">
      <alignment vertical="center"/>
    </xf>
    <xf numFmtId="0" fontId="47" fillId="18" borderId="23" xfId="0" applyFont="1" applyFill="1" applyBorder="1" applyAlignment="1">
      <alignment horizontal="center" vertical="center"/>
    </xf>
    <xf numFmtId="0" fontId="22" fillId="18" borderId="23" xfId="0" applyFont="1" applyFill="1" applyBorder="1" applyAlignment="1">
      <alignment horizontal="center" vertical="center"/>
    </xf>
    <xf numFmtId="0" fontId="22" fillId="15" borderId="0" xfId="0" applyFont="1" applyFill="1" applyBorder="1" applyAlignment="1">
      <alignment horizontal="center" vertical="center"/>
    </xf>
    <xf numFmtId="0" fontId="22" fillId="23" borderId="0" xfId="0" applyFont="1" applyFill="1" applyBorder="1" applyAlignment="1">
      <alignment horizontal="center" vertical="center"/>
    </xf>
    <xf numFmtId="0" fontId="22" fillId="19" borderId="0" xfId="0" applyFont="1" applyFill="1" applyBorder="1" applyAlignment="1">
      <alignment horizontal="center" vertical="center"/>
    </xf>
    <xf numFmtId="0" fontId="22" fillId="22" borderId="0" xfId="0" applyFont="1" applyFill="1" applyBorder="1" applyAlignment="1">
      <alignment horizontal="center" vertical="center"/>
    </xf>
    <xf numFmtId="0" fontId="22" fillId="13" borderId="0" xfId="0" applyFont="1" applyFill="1" applyBorder="1" applyAlignment="1">
      <alignment horizontal="center" vertical="center"/>
    </xf>
    <xf numFmtId="0" fontId="47" fillId="39" borderId="0" xfId="0" applyFont="1" applyFill="1" applyBorder="1" applyAlignment="1">
      <alignment horizontal="center" vertical="center"/>
    </xf>
    <xf numFmtId="0" fontId="47" fillId="20" borderId="24" xfId="0" applyFont="1" applyFill="1" applyBorder="1" applyAlignment="1">
      <alignment horizontal="center" vertical="center"/>
    </xf>
    <xf numFmtId="0" fontId="14" fillId="21" borderId="0" xfId="0" applyFont="1" applyFill="1" applyBorder="1" applyAlignment="1">
      <alignment vertical="center"/>
    </xf>
    <xf numFmtId="0" fontId="19" fillId="21" borderId="0" xfId="0" applyFont="1" applyFill="1" applyBorder="1" applyAlignment="1">
      <alignment horizontal="center" vertical="center"/>
    </xf>
    <xf numFmtId="0" fontId="51" fillId="0" borderId="0" xfId="0" applyFont="1" applyBorder="1" applyAlignment="1">
      <alignment horizontal="center" vertical="center"/>
    </xf>
    <xf numFmtId="0" fontId="51" fillId="0" borderId="27" xfId="0" applyFont="1" applyBorder="1" applyAlignment="1">
      <alignment horizontal="center" vertical="center"/>
    </xf>
    <xf numFmtId="0" fontId="51" fillId="0" borderId="32" xfId="0" applyFont="1" applyBorder="1" applyAlignment="1">
      <alignment horizontal="center" vertical="center"/>
    </xf>
    <xf numFmtId="0" fontId="16" fillId="0" borderId="0" xfId="0" applyFont="1" applyAlignment="1">
      <alignment vertical="center"/>
    </xf>
    <xf numFmtId="0" fontId="16" fillId="27" borderId="0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0" fontId="16" fillId="0" borderId="32" xfId="0" applyFont="1" applyBorder="1" applyAlignment="1">
      <alignment horizontal="center" vertical="center"/>
    </xf>
    <xf numFmtId="0" fontId="16" fillId="0" borderId="0" xfId="0" applyFont="1" applyBorder="1" applyAlignment="1">
      <alignment vertical="center"/>
    </xf>
    <xf numFmtId="0" fontId="16" fillId="0" borderId="0" xfId="0" applyFont="1" applyBorder="1" applyAlignment="1">
      <alignment horizontal="center" vertical="center"/>
    </xf>
    <xf numFmtId="0" fontId="16" fillId="27" borderId="27" xfId="0" applyFont="1" applyFill="1" applyBorder="1" applyAlignment="1">
      <alignment horizontal="center" vertical="center"/>
    </xf>
    <xf numFmtId="0" fontId="31" fillId="21" borderId="0" xfId="0" applyFont="1" applyFill="1" applyAlignment="1">
      <alignment horizontal="right" vertical="center"/>
    </xf>
    <xf numFmtId="0" fontId="22" fillId="18" borderId="0" xfId="0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vertical="center"/>
    </xf>
    <xf numFmtId="0" fontId="22" fillId="15" borderId="37" xfId="0" applyFont="1" applyFill="1" applyBorder="1" applyAlignment="1">
      <alignment horizontal="center" vertical="center"/>
    </xf>
    <xf numFmtId="0" fontId="22" fillId="29" borderId="37" xfId="0" applyFont="1" applyFill="1" applyBorder="1" applyAlignment="1">
      <alignment horizontal="center" vertical="center"/>
    </xf>
    <xf numFmtId="0" fontId="22" fillId="27" borderId="38" xfId="0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/>
    </xf>
    <xf numFmtId="0" fontId="16" fillId="21" borderId="0" xfId="0" applyFont="1" applyFill="1" applyAlignment="1">
      <alignment horizontal="right" vertical="center"/>
    </xf>
    <xf numFmtId="0" fontId="48" fillId="15" borderId="33" xfId="0" applyFont="1" applyFill="1" applyBorder="1" applyAlignment="1">
      <alignment horizontal="center" vertical="center"/>
    </xf>
    <xf numFmtId="0" fontId="16" fillId="0" borderId="33" xfId="0" applyFont="1" applyBorder="1" applyAlignment="1">
      <alignment horizontal="center" vertical="center"/>
    </xf>
    <xf numFmtId="0" fontId="47" fillId="0" borderId="0" xfId="0" applyFont="1" applyFill="1" applyBorder="1" applyAlignment="1">
      <alignment vertical="center"/>
    </xf>
    <xf numFmtId="0" fontId="53" fillId="21" borderId="29" xfId="0" applyFont="1" applyFill="1" applyBorder="1" applyAlignment="1">
      <alignment horizontal="center" vertical="center"/>
    </xf>
    <xf numFmtId="0" fontId="53" fillId="21" borderId="30" xfId="0" applyFont="1" applyFill="1" applyBorder="1" applyAlignment="1">
      <alignment horizontal="center" vertical="center"/>
    </xf>
    <xf numFmtId="0" fontId="53" fillId="21" borderId="31" xfId="0" applyFont="1" applyFill="1" applyBorder="1" applyAlignment="1">
      <alignment horizontal="center" vertical="center"/>
    </xf>
    <xf numFmtId="0" fontId="53" fillId="0" borderId="0" xfId="0" applyFont="1" applyFill="1" applyBorder="1" applyAlignment="1">
      <alignment horizontal="center" vertical="center"/>
    </xf>
    <xf numFmtId="0" fontId="47" fillId="18" borderId="33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14" fillId="0" borderId="0" xfId="0" applyFont="1" applyFill="1" applyBorder="1" applyAlignment="1">
      <alignment vertical="center"/>
    </xf>
    <xf numFmtId="0" fontId="17" fillId="21" borderId="0" xfId="0" applyFont="1" applyFill="1" applyBorder="1" applyAlignment="1">
      <alignment vertical="center"/>
    </xf>
    <xf numFmtId="0" fontId="19" fillId="0" borderId="0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vertical="center"/>
    </xf>
    <xf numFmtId="0" fontId="16" fillId="0" borderId="23" xfId="0" applyFont="1" applyBorder="1" applyAlignment="1">
      <alignment vertical="center"/>
    </xf>
    <xf numFmtId="14" fontId="16" fillId="0" borderId="32" xfId="0" applyNumberFormat="1" applyFont="1" applyBorder="1" applyAlignment="1">
      <alignment horizontal="center" vertical="center"/>
    </xf>
    <xf numFmtId="0" fontId="47" fillId="21" borderId="0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14" fontId="16" fillId="0" borderId="0" xfId="0" applyNumberFormat="1" applyFont="1" applyFill="1" applyBorder="1" applyAlignment="1">
      <alignment horizontal="center" vertical="center"/>
    </xf>
    <xf numFmtId="0" fontId="48" fillId="29" borderId="33" xfId="0" applyFont="1" applyFill="1" applyBorder="1" applyAlignment="1">
      <alignment horizontal="center" vertical="center"/>
    </xf>
    <xf numFmtId="0" fontId="48" fillId="0" borderId="0" xfId="0" applyFont="1" applyFill="1" applyBorder="1" applyAlignment="1">
      <alignment vertical="center"/>
    </xf>
    <xf numFmtId="0" fontId="48" fillId="0" borderId="25" xfId="0" applyFont="1" applyFill="1" applyBorder="1" applyAlignment="1">
      <alignment vertical="center"/>
    </xf>
    <xf numFmtId="0" fontId="16" fillId="0" borderId="29" xfId="0" applyFont="1" applyFill="1" applyBorder="1" applyAlignment="1">
      <alignment horizontal="center" vertical="center"/>
    </xf>
    <xf numFmtId="0" fontId="48" fillId="0" borderId="30" xfId="0" applyFont="1" applyFill="1" applyBorder="1" applyAlignment="1">
      <alignment horizontal="center" vertical="center"/>
    </xf>
    <xf numFmtId="14" fontId="48" fillId="0" borderId="31" xfId="0" applyNumberFormat="1" applyFont="1" applyFill="1" applyBorder="1" applyAlignment="1">
      <alignment horizontal="center" vertical="center"/>
    </xf>
    <xf numFmtId="0" fontId="16" fillId="21" borderId="0" xfId="0" applyFont="1" applyFill="1" applyBorder="1" applyAlignment="1">
      <alignment horizontal="center" vertical="center"/>
    </xf>
    <xf numFmtId="0" fontId="48" fillId="0" borderId="0" xfId="0" applyFont="1" applyFill="1" applyBorder="1" applyAlignment="1">
      <alignment horizontal="center" vertical="center"/>
    </xf>
    <xf numFmtId="14" fontId="48" fillId="0" borderId="0" xfId="0" applyNumberFormat="1" applyFont="1" applyFill="1" applyBorder="1" applyAlignment="1">
      <alignment horizontal="center" vertical="center"/>
    </xf>
    <xf numFmtId="0" fontId="48" fillId="27" borderId="33" xfId="0" applyFont="1" applyFill="1" applyBorder="1" applyAlignment="1">
      <alignment horizontal="center" vertical="center"/>
    </xf>
    <xf numFmtId="0" fontId="46" fillId="0" borderId="0" xfId="0" applyFont="1" applyFill="1" applyBorder="1" applyAlignment="1">
      <alignment vertical="center"/>
    </xf>
    <xf numFmtId="0" fontId="46" fillId="0" borderId="0" xfId="0" applyFont="1" applyFill="1" applyBorder="1" applyAlignment="1">
      <alignment horizontal="center" vertical="center"/>
    </xf>
    <xf numFmtId="0" fontId="16" fillId="27" borderId="29" xfId="0" applyFont="1" applyFill="1" applyBorder="1" applyAlignment="1">
      <alignment horizontal="center" vertical="center"/>
    </xf>
    <xf numFmtId="0" fontId="16" fillId="0" borderId="30" xfId="0" applyFont="1" applyBorder="1" applyAlignment="1">
      <alignment horizontal="center" vertical="center"/>
    </xf>
    <xf numFmtId="0" fontId="16" fillId="0" borderId="31" xfId="0" applyFont="1" applyBorder="1" applyAlignment="1">
      <alignment horizontal="center" vertical="center"/>
    </xf>
    <xf numFmtId="0" fontId="16" fillId="27" borderId="30" xfId="0" applyFont="1" applyFill="1" applyBorder="1" applyAlignment="1">
      <alignment horizontal="center" vertical="center"/>
    </xf>
    <xf numFmtId="0" fontId="73" fillId="0" borderId="0" xfId="0" applyFont="1" applyFill="1" applyBorder="1" applyAlignment="1">
      <alignment vertical="center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0" borderId="0" xfId="0" applyFont="1" applyFill="1" applyBorder="1" applyAlignment="1">
      <alignment vertical="center"/>
    </xf>
    <xf numFmtId="0" fontId="19" fillId="18" borderId="21" xfId="0" applyFont="1" applyFill="1" applyBorder="1" applyAlignment="1">
      <alignment horizontal="center" vertical="center"/>
    </xf>
    <xf numFmtId="0" fontId="47" fillId="18" borderId="28" xfId="0" applyFont="1" applyFill="1" applyBorder="1" applyAlignment="1">
      <alignment vertical="center"/>
    </xf>
    <xf numFmtId="0" fontId="47" fillId="18" borderId="22" xfId="0" applyFont="1" applyFill="1" applyBorder="1" applyAlignment="1">
      <alignment horizontal="center" vertical="center"/>
    </xf>
    <xf numFmtId="0" fontId="16" fillId="0" borderId="32" xfId="0" quotePrefix="1" applyFont="1" applyBorder="1" applyAlignment="1">
      <alignment horizontal="center" vertical="center"/>
    </xf>
    <xf numFmtId="0" fontId="14" fillId="18" borderId="21" xfId="0" applyFont="1" applyFill="1" applyBorder="1" applyAlignment="1">
      <alignment horizontal="center" vertical="center"/>
    </xf>
    <xf numFmtId="0" fontId="47" fillId="18" borderId="22" xfId="0" applyFont="1" applyFill="1" applyBorder="1" applyAlignment="1">
      <alignment vertical="center"/>
    </xf>
    <xf numFmtId="0" fontId="21" fillId="0" borderId="0" xfId="0" applyFont="1" applyFill="1" applyBorder="1" applyAlignment="1">
      <alignment vertical="center"/>
    </xf>
    <xf numFmtId="0" fontId="16" fillId="27" borderId="32" xfId="0" applyFont="1" applyFill="1" applyBorder="1" applyAlignment="1">
      <alignment horizontal="center" vertical="center"/>
    </xf>
    <xf numFmtId="0" fontId="16" fillId="21" borderId="33" xfId="0" applyFont="1" applyFill="1" applyBorder="1" applyAlignment="1">
      <alignment horizontal="center" vertical="center"/>
    </xf>
    <xf numFmtId="0" fontId="16" fillId="21" borderId="0" xfId="0" applyFont="1" applyFill="1" applyBorder="1" applyAlignment="1">
      <alignment horizontal="right" vertical="center"/>
    </xf>
    <xf numFmtId="0" fontId="16" fillId="0" borderId="23" xfId="0" applyFont="1" applyFill="1" applyBorder="1" applyAlignment="1">
      <alignment horizontal="right" vertical="center"/>
    </xf>
    <xf numFmtId="0" fontId="16" fillId="0" borderId="32" xfId="0" applyFont="1" applyBorder="1" applyAlignment="1">
      <alignment horizontal="right" vertical="center"/>
    </xf>
    <xf numFmtId="0" fontId="16" fillId="27" borderId="31" xfId="0" applyFont="1" applyFill="1" applyBorder="1" applyAlignment="1">
      <alignment horizontal="center" vertical="center"/>
    </xf>
    <xf numFmtId="0" fontId="0" fillId="0" borderId="27" xfId="0" applyBorder="1" applyAlignment="1">
      <alignment vertical="center"/>
    </xf>
    <xf numFmtId="0" fontId="16" fillId="21" borderId="27" xfId="0" applyFont="1" applyFill="1" applyBorder="1" applyAlignment="1">
      <alignment horizontal="center" vertical="center"/>
    </xf>
    <xf numFmtId="0" fontId="0" fillId="21" borderId="0" xfId="0" applyFill="1" applyBorder="1" applyAlignment="1">
      <alignment vertical="center"/>
    </xf>
    <xf numFmtId="0" fontId="51" fillId="0" borderId="29" xfId="0" applyFont="1" applyBorder="1" applyAlignment="1">
      <alignment horizontal="center" vertical="center"/>
    </xf>
    <xf numFmtId="0" fontId="51" fillId="0" borderId="30" xfId="0" applyFont="1" applyBorder="1" applyAlignment="1">
      <alignment horizontal="center" vertical="center"/>
    </xf>
    <xf numFmtId="0" fontId="51" fillId="0" borderId="31" xfId="0" applyFont="1" applyBorder="1" applyAlignment="1">
      <alignment horizontal="center" vertical="center"/>
    </xf>
    <xf numFmtId="0" fontId="0" fillId="21" borderId="27" xfId="0" applyFill="1" applyBorder="1" applyAlignment="1">
      <alignment vertical="center"/>
    </xf>
    <xf numFmtId="0" fontId="16" fillId="0" borderId="25" xfId="0" applyFont="1" applyFill="1" applyBorder="1" applyAlignment="1">
      <alignment horizontal="right" vertical="center"/>
    </xf>
    <xf numFmtId="0" fontId="47" fillId="18" borderId="36" xfId="0" applyFont="1" applyFill="1" applyBorder="1" applyAlignment="1">
      <alignment horizontal="center" vertical="center"/>
    </xf>
    <xf numFmtId="0" fontId="16" fillId="21" borderId="30" xfId="0" applyFont="1" applyFill="1" applyBorder="1" applyAlignment="1">
      <alignment horizontal="center" vertical="center"/>
    </xf>
    <xf numFmtId="0" fontId="0" fillId="21" borderId="30" xfId="0" applyFill="1" applyBorder="1" applyAlignment="1">
      <alignment vertical="center"/>
    </xf>
    <xf numFmtId="0" fontId="16" fillId="21" borderId="36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right" vertical="center"/>
    </xf>
    <xf numFmtId="0" fontId="16" fillId="25" borderId="0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32" fillId="0" borderId="0" xfId="3" applyBorder="1" applyAlignment="1" applyProtection="1">
      <alignment vertical="center"/>
    </xf>
    <xf numFmtId="17" fontId="0" fillId="0" borderId="0" xfId="0" applyNumberFormat="1" applyAlignment="1">
      <alignment vertical="center"/>
    </xf>
    <xf numFmtId="0" fontId="0" fillId="0" borderId="0" xfId="0" applyFill="1" applyBorder="1" applyAlignment="1">
      <alignment vertical="center"/>
    </xf>
    <xf numFmtId="16" fontId="0" fillId="0" borderId="0" xfId="0" applyNumberFormat="1" applyAlignment="1">
      <alignment vertical="center"/>
    </xf>
    <xf numFmtId="0" fontId="41" fillId="0" borderId="0" xfId="0" applyFont="1" applyFill="1" applyBorder="1" applyAlignment="1">
      <alignment vertical="center"/>
    </xf>
    <xf numFmtId="0" fontId="41" fillId="21" borderId="23" xfId="0" applyFont="1" applyFill="1" applyBorder="1" applyAlignment="1">
      <alignment vertical="center"/>
    </xf>
    <xf numFmtId="0" fontId="41" fillId="21" borderId="24" xfId="0" applyFont="1" applyFill="1" applyBorder="1" applyAlignment="1">
      <alignment vertical="center"/>
    </xf>
    <xf numFmtId="0" fontId="22" fillId="21" borderId="23" xfId="0" applyFont="1" applyFill="1" applyBorder="1" applyAlignment="1">
      <alignment horizontal="center" vertical="center"/>
    </xf>
    <xf numFmtId="0" fontId="22" fillId="21" borderId="24" xfId="0" applyFont="1" applyFill="1" applyBorder="1" applyAlignment="1">
      <alignment horizontal="center" vertical="center"/>
    </xf>
    <xf numFmtId="0" fontId="16" fillId="21" borderId="23" xfId="0" applyFont="1" applyFill="1" applyBorder="1" applyAlignment="1">
      <alignment horizontal="center" vertical="center"/>
    </xf>
    <xf numFmtId="0" fontId="16" fillId="21" borderId="24" xfId="0" applyFont="1" applyFill="1" applyBorder="1" applyAlignment="1">
      <alignment horizontal="center" vertical="center"/>
    </xf>
    <xf numFmtId="0" fontId="16" fillId="21" borderId="25" xfId="0" applyFont="1" applyFill="1" applyBorder="1" applyAlignment="1">
      <alignment horizontal="center" vertical="center"/>
    </xf>
    <xf numFmtId="0" fontId="16" fillId="21" borderId="26" xfId="0" applyFont="1" applyFill="1" applyBorder="1" applyAlignment="1">
      <alignment horizontal="center" vertical="center"/>
    </xf>
    <xf numFmtId="0" fontId="46" fillId="21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/>
    <xf numFmtId="0" fontId="50" fillId="0" borderId="0" xfId="0" applyFont="1" applyFill="1" applyBorder="1" applyAlignment="1"/>
    <xf numFmtId="0" fontId="0" fillId="0" borderId="0" xfId="0" applyFill="1" applyBorder="1" applyAlignment="1"/>
    <xf numFmtId="0" fontId="27" fillId="0" borderId="333" xfId="0" applyNumberFormat="1" applyFont="1" applyBorder="1" applyAlignment="1">
      <alignment horizontal="center"/>
    </xf>
    <xf numFmtId="0" fontId="27" fillId="0" borderId="334" xfId="0" applyNumberFormat="1" applyFont="1" applyBorder="1" applyAlignment="1">
      <alignment horizontal="center"/>
    </xf>
    <xf numFmtId="0" fontId="27" fillId="0" borderId="335" xfId="0" applyNumberFormat="1" applyFont="1" applyBorder="1" applyAlignment="1">
      <alignment horizontal="center"/>
    </xf>
    <xf numFmtId="0" fontId="7" fillId="0" borderId="336" xfId="0" applyFont="1" applyBorder="1" applyAlignment="1">
      <alignment horizontal="center"/>
    </xf>
    <xf numFmtId="0" fontId="7" fillId="0" borderId="337" xfId="0" applyFont="1" applyBorder="1" applyAlignment="1">
      <alignment horizontal="center"/>
    </xf>
    <xf numFmtId="0" fontId="12" fillId="21" borderId="340" xfId="0" applyFont="1" applyFill="1" applyBorder="1" applyAlignment="1">
      <alignment horizontal="center"/>
    </xf>
    <xf numFmtId="0" fontId="12" fillId="21" borderId="342" xfId="0" applyFont="1" applyFill="1" applyBorder="1" applyAlignment="1">
      <alignment horizontal="center"/>
    </xf>
    <xf numFmtId="0" fontId="50" fillId="21" borderId="343" xfId="0" applyFont="1" applyFill="1" applyBorder="1" applyAlignment="1">
      <alignment horizontal="center"/>
    </xf>
    <xf numFmtId="0" fontId="25" fillId="41" borderId="345" xfId="0" applyFont="1" applyFill="1" applyBorder="1" applyAlignment="1">
      <alignment horizontal="center"/>
    </xf>
    <xf numFmtId="0" fontId="25" fillId="41" borderId="346" xfId="0" applyFont="1" applyFill="1" applyBorder="1" applyAlignment="1">
      <alignment horizontal="center"/>
    </xf>
    <xf numFmtId="0" fontId="25" fillId="41" borderId="347" xfId="0" applyFont="1" applyFill="1" applyBorder="1" applyAlignment="1">
      <alignment horizontal="center"/>
    </xf>
    <xf numFmtId="0" fontId="49" fillId="21" borderId="348" xfId="0" applyFont="1" applyFill="1" applyBorder="1" applyAlignment="1">
      <alignment horizontal="center"/>
    </xf>
    <xf numFmtId="0" fontId="55" fillId="21" borderId="349" xfId="0" applyFont="1" applyFill="1" applyBorder="1" applyAlignment="1">
      <alignment horizontal="center"/>
    </xf>
    <xf numFmtId="0" fontId="55" fillId="21" borderId="351" xfId="0" applyFont="1" applyFill="1" applyBorder="1" applyAlignment="1">
      <alignment horizontal="center"/>
    </xf>
    <xf numFmtId="0" fontId="50" fillId="21" borderId="352" xfId="0" applyFont="1" applyFill="1" applyBorder="1" applyAlignment="1">
      <alignment horizontal="center"/>
    </xf>
    <xf numFmtId="0" fontId="50" fillId="21" borderId="353" xfId="0" applyFont="1" applyFill="1" applyBorder="1" applyAlignment="1">
      <alignment horizontal="center"/>
    </xf>
    <xf numFmtId="0" fontId="55" fillId="21" borderId="354" xfId="0" applyFont="1" applyFill="1" applyBorder="1" applyAlignment="1">
      <alignment horizontal="center"/>
    </xf>
    <xf numFmtId="0" fontId="50" fillId="21" borderId="355" xfId="0" applyFont="1" applyFill="1" applyBorder="1" applyAlignment="1">
      <alignment horizontal="center"/>
    </xf>
    <xf numFmtId="0" fontId="50" fillId="21" borderId="350" xfId="0" applyFont="1" applyFill="1" applyBorder="1" applyAlignment="1">
      <alignment horizontal="center"/>
    </xf>
    <xf numFmtId="3" fontId="0" fillId="0" borderId="0" xfId="0" applyNumberFormat="1" applyBorder="1" applyAlignment="1"/>
    <xf numFmtId="0" fontId="0" fillId="0" borderId="0" xfId="0" applyAlignment="1">
      <alignment horizontal="center"/>
    </xf>
    <xf numFmtId="0" fontId="48" fillId="36" borderId="0" xfId="0" applyFont="1" applyFill="1" applyBorder="1" applyAlignment="1">
      <alignment horizontal="center" vertical="center" wrapText="1"/>
    </xf>
    <xf numFmtId="0" fontId="48" fillId="21" borderId="29" xfId="0" applyFont="1" applyFill="1" applyBorder="1" applyAlignment="1">
      <alignment horizontal="center" vertical="center"/>
    </xf>
    <xf numFmtId="0" fontId="47" fillId="18" borderId="0" xfId="0" applyFont="1" applyFill="1" applyBorder="1" applyAlignment="1">
      <alignment horizontal="center" vertical="center"/>
    </xf>
    <xf numFmtId="0" fontId="48" fillId="21" borderId="357" xfId="0" applyFont="1" applyFill="1" applyBorder="1" applyAlignment="1">
      <alignment horizontal="center" vertical="center"/>
    </xf>
    <xf numFmtId="0" fontId="48" fillId="21" borderId="27" xfId="0" applyFont="1" applyFill="1" applyBorder="1" applyAlignment="1">
      <alignment horizontal="center" vertical="center"/>
    </xf>
    <xf numFmtId="0" fontId="48" fillId="21" borderId="30" xfId="0" applyFont="1" applyFill="1" applyBorder="1" applyAlignment="1">
      <alignment horizontal="center" vertical="center"/>
    </xf>
    <xf numFmtId="0" fontId="48" fillId="36" borderId="357" xfId="0" applyFont="1" applyFill="1" applyBorder="1" applyAlignment="1">
      <alignment horizontal="center" vertical="center" wrapText="1"/>
    </xf>
    <xf numFmtId="0" fontId="48" fillId="0" borderId="32" xfId="0" applyFont="1" applyBorder="1" applyAlignment="1">
      <alignment horizontal="center" vertical="center"/>
    </xf>
    <xf numFmtId="0" fontId="48" fillId="0" borderId="31" xfId="0" applyFont="1" applyBorder="1" applyAlignment="1">
      <alignment horizontal="center" vertical="center"/>
    </xf>
    <xf numFmtId="0" fontId="40" fillId="18" borderId="23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8" fillId="0" borderId="0" xfId="0" applyFont="1" applyFill="1" applyBorder="1" applyAlignment="1">
      <alignment horizontal="center"/>
    </xf>
    <xf numFmtId="9" fontId="81" fillId="0" borderId="9" xfId="0" applyNumberFormat="1" applyFont="1" applyBorder="1" applyAlignment="1">
      <alignment horizontal="center"/>
    </xf>
    <xf numFmtId="9" fontId="14" fillId="9" borderId="0" xfId="0" applyNumberFormat="1" applyFont="1" applyFill="1" applyAlignment="1">
      <alignment horizontal="center"/>
    </xf>
    <xf numFmtId="0" fontId="1" fillId="21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8" fillId="0" borderId="27" xfId="0" applyFont="1" applyBorder="1" applyAlignment="1">
      <alignment vertical="center"/>
    </xf>
    <xf numFmtId="0" fontId="8" fillId="0" borderId="30" xfId="0" applyFont="1" applyBorder="1" applyAlignment="1">
      <alignment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40" fillId="9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82" fillId="0" borderId="0" xfId="0" applyFont="1" applyFill="1" applyBorder="1" applyAlignment="1">
      <alignment horizontal="center"/>
    </xf>
    <xf numFmtId="0" fontId="81" fillId="12" borderId="9" xfId="0" applyFont="1" applyFill="1" applyBorder="1" applyAlignment="1">
      <alignment horizontal="center"/>
    </xf>
    <xf numFmtId="0" fontId="81" fillId="12" borderId="10" xfId="0" applyFont="1" applyFill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0" fontId="83" fillId="0" borderId="0" xfId="0" applyFont="1" applyFill="1" applyBorder="1" applyAlignment="1">
      <alignment horizontal="center"/>
    </xf>
    <xf numFmtId="0" fontId="84" fillId="0" borderId="9" xfId="0" applyFont="1" applyBorder="1" applyAlignment="1">
      <alignment horizontal="center"/>
    </xf>
    <xf numFmtId="0" fontId="84" fillId="21" borderId="9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0" fillId="7" borderId="10" xfId="0" applyFont="1" applyFill="1" applyBorder="1" applyAlignment="1">
      <alignment horizontal="center"/>
    </xf>
    <xf numFmtId="0" fontId="10" fillId="7" borderId="9" xfId="0" applyFont="1" applyFill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40" fillId="9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0" fillId="0" borderId="40" xfId="0" applyBorder="1" applyAlignment="1">
      <alignment horizontal="center"/>
    </xf>
    <xf numFmtId="0" fontId="1" fillId="0" borderId="40" xfId="0" applyFont="1" applyBorder="1" applyAlignment="1">
      <alignment horizontal="center"/>
    </xf>
    <xf numFmtId="0" fontId="37" fillId="0" borderId="40" xfId="0" applyFont="1" applyBorder="1" applyAlignment="1">
      <alignment horizontal="center"/>
    </xf>
    <xf numFmtId="0" fontId="84" fillId="0" borderId="40" xfId="0" applyFont="1" applyBorder="1" applyAlignment="1">
      <alignment horizontal="center"/>
    </xf>
    <xf numFmtId="0" fontId="35" fillId="0" borderId="40" xfId="0" applyFont="1" applyBorder="1" applyAlignment="1">
      <alignment horizontal="center"/>
    </xf>
    <xf numFmtId="0" fontId="68" fillId="0" borderId="40" xfId="0" applyFont="1" applyBorder="1" applyAlignment="1">
      <alignment horizontal="center"/>
    </xf>
    <xf numFmtId="0" fontId="8" fillId="0" borderId="40" xfId="0" applyFont="1" applyBorder="1" applyAlignment="1">
      <alignment horizontal="center"/>
    </xf>
    <xf numFmtId="9" fontId="74" fillId="0" borderId="40" xfId="2" applyNumberFormat="1" applyFont="1" applyBorder="1" applyAlignment="1">
      <alignment horizontal="center"/>
    </xf>
    <xf numFmtId="166" fontId="74" fillId="0" borderId="40" xfId="2" applyNumberFormat="1" applyFont="1" applyBorder="1" applyAlignment="1">
      <alignment horizontal="center"/>
    </xf>
    <xf numFmtId="9" fontId="81" fillId="0" borderId="40" xfId="0" applyNumberFormat="1" applyFont="1" applyBorder="1" applyAlignment="1">
      <alignment horizontal="center"/>
    </xf>
    <xf numFmtId="0" fontId="8" fillId="16" borderId="40" xfId="0" applyFont="1" applyFill="1" applyBorder="1" applyAlignment="1">
      <alignment horizontal="center"/>
    </xf>
    <xf numFmtId="0" fontId="8" fillId="3" borderId="40" xfId="0" applyFont="1" applyFill="1" applyBorder="1" applyAlignment="1">
      <alignment horizontal="center"/>
    </xf>
    <xf numFmtId="0" fontId="37" fillId="0" borderId="0" xfId="0" applyFont="1" applyFill="1" applyBorder="1" applyAlignment="1">
      <alignment horizontal="center"/>
    </xf>
    <xf numFmtId="0" fontId="84" fillId="0" borderId="0" xfId="0" applyFont="1" applyFill="1" applyBorder="1" applyAlignment="1">
      <alignment horizontal="center"/>
    </xf>
    <xf numFmtId="0" fontId="35" fillId="0" borderId="0" xfId="0" applyFont="1" applyFill="1" applyBorder="1" applyAlignment="1">
      <alignment horizontal="center"/>
    </xf>
    <xf numFmtId="0" fontId="68" fillId="0" borderId="0" xfId="0" applyFont="1" applyFill="1" applyBorder="1" applyAlignment="1">
      <alignment horizontal="center"/>
    </xf>
    <xf numFmtId="9" fontId="74" fillId="0" borderId="0" xfId="2" applyNumberFormat="1" applyFont="1" applyFill="1" applyBorder="1" applyAlignment="1">
      <alignment horizontal="center"/>
    </xf>
    <xf numFmtId="166" fontId="74" fillId="0" borderId="0" xfId="2" applyNumberFormat="1" applyFont="1" applyFill="1" applyBorder="1" applyAlignment="1">
      <alignment horizontal="center"/>
    </xf>
    <xf numFmtId="9" fontId="81" fillId="0" borderId="0" xfId="0" applyNumberFormat="1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40" fillId="0" borderId="0" xfId="0" applyFont="1" applyFill="1" applyBorder="1" applyAlignment="1">
      <alignment horizontal="center"/>
    </xf>
    <xf numFmtId="0" fontId="69" fillId="0" borderId="0" xfId="0" applyFont="1" applyFill="1" applyBorder="1" applyAlignment="1">
      <alignment horizontal="center"/>
    </xf>
    <xf numFmtId="0" fontId="38" fillId="0" borderId="0" xfId="0" applyFont="1" applyFill="1" applyBorder="1" applyAlignment="1">
      <alignment horizontal="center"/>
    </xf>
    <xf numFmtId="0" fontId="70" fillId="0" borderId="0" xfId="0" applyFont="1" applyFill="1" applyBorder="1" applyAlignment="1">
      <alignment horizontal="center"/>
    </xf>
    <xf numFmtId="9" fontId="14" fillId="0" borderId="0" xfId="2" applyFont="1" applyFill="1" applyBorder="1" applyAlignment="1">
      <alignment horizontal="center"/>
    </xf>
    <xf numFmtId="9" fontId="17" fillId="0" borderId="0" xfId="2" applyFont="1" applyFill="1" applyBorder="1" applyAlignment="1">
      <alignment horizontal="center"/>
    </xf>
    <xf numFmtId="166" fontId="14" fillId="0" borderId="0" xfId="0" applyNumberFormat="1" applyFont="1" applyFill="1" applyBorder="1" applyAlignment="1">
      <alignment horizontal="center"/>
    </xf>
    <xf numFmtId="9" fontId="14" fillId="0" borderId="0" xfId="0" applyNumberFormat="1" applyFont="1" applyFill="1" applyBorder="1" applyAlignment="1">
      <alignment horizontal="center"/>
    </xf>
    <xf numFmtId="0" fontId="14" fillId="0" borderId="0" xfId="0" applyFont="1" applyFill="1" applyBorder="1"/>
    <xf numFmtId="0" fontId="66" fillId="0" borderId="0" xfId="0" applyFont="1" applyFill="1" applyBorder="1" applyAlignment="1">
      <alignment horizontal="center"/>
    </xf>
    <xf numFmtId="0" fontId="66" fillId="0" borderId="0" xfId="0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67" fillId="0" borderId="0" xfId="0" applyFont="1" applyFill="1" applyBorder="1" applyAlignment="1">
      <alignment horizontal="center"/>
    </xf>
    <xf numFmtId="9" fontId="85" fillId="9" borderId="0" xfId="2" applyFont="1" applyFill="1" applyAlignment="1">
      <alignment horizontal="center"/>
    </xf>
    <xf numFmtId="0" fontId="0" fillId="0" borderId="9" xfId="0" applyBorder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0" fontId="47" fillId="18" borderId="23" xfId="0" applyFont="1" applyFill="1" applyBorder="1" applyAlignment="1">
      <alignment horizontal="center" vertical="center"/>
    </xf>
    <xf numFmtId="0" fontId="47" fillId="18" borderId="0" xfId="0" applyFont="1" applyFill="1" applyBorder="1" applyAlignment="1">
      <alignment horizontal="center" vertical="center"/>
    </xf>
    <xf numFmtId="0" fontId="47" fillId="18" borderId="183" xfId="0" applyFont="1" applyFill="1" applyBorder="1" applyAlignment="1">
      <alignment horizontal="center" vertical="center"/>
    </xf>
    <xf numFmtId="0" fontId="16" fillId="0" borderId="23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22" fillId="18" borderId="28" xfId="0" applyFont="1" applyFill="1" applyBorder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0" fontId="16" fillId="0" borderId="29" xfId="0" applyFont="1" applyBorder="1" applyAlignment="1">
      <alignment horizontal="center" vertical="center"/>
    </xf>
    <xf numFmtId="49" fontId="47" fillId="18" borderId="0" xfId="0" applyNumberFormat="1" applyFont="1" applyFill="1" applyBorder="1" applyAlignment="1">
      <alignment horizontal="center" vertical="center"/>
    </xf>
    <xf numFmtId="0" fontId="47" fillId="18" borderId="24" xfId="0" applyFont="1" applyFill="1" applyBorder="1" applyAlignment="1">
      <alignment horizontal="center" vertical="center"/>
    </xf>
    <xf numFmtId="0" fontId="48" fillId="0" borderId="0" xfId="0" applyFont="1" applyBorder="1" applyAlignment="1">
      <alignment horizontal="center" vertical="center"/>
    </xf>
    <xf numFmtId="0" fontId="48" fillId="21" borderId="0" xfId="0" applyFont="1" applyFill="1" applyBorder="1" applyAlignment="1">
      <alignment horizontal="center" vertical="center"/>
    </xf>
    <xf numFmtId="9" fontId="30" fillId="0" borderId="0" xfId="0" applyNumberFormat="1" applyFont="1" applyAlignment="1">
      <alignment horizontal="center"/>
    </xf>
    <xf numFmtId="2" fontId="14" fillId="9" borderId="10" xfId="0" applyNumberFormat="1" applyFont="1" applyFill="1" applyBorder="1" applyAlignment="1">
      <alignment horizontal="center"/>
    </xf>
    <xf numFmtId="2" fontId="14" fillId="9" borderId="12" xfId="0" applyNumberFormat="1" applyFont="1" applyFill="1" applyBorder="1" applyAlignment="1">
      <alignment horizontal="center"/>
    </xf>
    <xf numFmtId="2" fontId="14" fillId="9" borderId="0" xfId="0" applyNumberFormat="1" applyFont="1" applyFill="1"/>
    <xf numFmtId="2" fontId="14" fillId="9" borderId="13" xfId="0" applyNumberFormat="1" applyFont="1" applyFill="1" applyBorder="1"/>
    <xf numFmtId="2" fontId="14" fillId="9" borderId="366" xfId="0" applyNumberFormat="1" applyFont="1" applyFill="1" applyBorder="1" applyAlignment="1">
      <alignment horizontal="center"/>
    </xf>
    <xf numFmtId="0" fontId="10" fillId="7" borderId="39" xfId="0" applyFont="1" applyFill="1" applyBorder="1" applyAlignment="1">
      <alignment horizontal="center"/>
    </xf>
    <xf numFmtId="0" fontId="81" fillId="12" borderId="39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0" fontId="40" fillId="0" borderId="0" xfId="0" applyFont="1" applyFill="1" applyBorder="1" applyAlignment="1">
      <alignment horizontal="center"/>
    </xf>
    <xf numFmtId="0" fontId="40" fillId="9" borderId="0" xfId="0" applyFont="1" applyFill="1" applyAlignment="1">
      <alignment horizontal="center"/>
    </xf>
    <xf numFmtId="3" fontId="0" fillId="0" borderId="0" xfId="0" applyNumberFormat="1" applyFill="1" applyBorder="1" applyAlignment="1"/>
    <xf numFmtId="0" fontId="16" fillId="0" borderId="31" xfId="0" quotePrefix="1" applyFont="1" applyBorder="1" applyAlignment="1">
      <alignment horizontal="center" vertical="center"/>
    </xf>
    <xf numFmtId="0" fontId="16" fillId="21" borderId="23" xfId="0" applyFont="1" applyFill="1" applyBorder="1" applyAlignment="1">
      <alignment horizontal="right" vertical="center"/>
    </xf>
    <xf numFmtId="0" fontId="53" fillId="21" borderId="33" xfId="0" applyFont="1" applyFill="1" applyBorder="1" applyAlignment="1">
      <alignment horizontal="center" vertical="center"/>
    </xf>
    <xf numFmtId="0" fontId="16" fillId="0" borderId="33" xfId="0" applyFont="1" applyFill="1" applyBorder="1" applyAlignment="1">
      <alignment horizontal="center" vertical="center"/>
    </xf>
    <xf numFmtId="0" fontId="16" fillId="44" borderId="23" xfId="0" applyFont="1" applyFill="1" applyBorder="1" applyAlignment="1">
      <alignment horizontal="right" vertical="center"/>
    </xf>
    <xf numFmtId="0" fontId="48" fillId="44" borderId="33" xfId="0" applyFont="1" applyFill="1" applyBorder="1" applyAlignment="1">
      <alignment horizontal="center" vertical="center"/>
    </xf>
    <xf numFmtId="0" fontId="65" fillId="45" borderId="156" xfId="0" applyFont="1" applyFill="1" applyBorder="1" applyAlignment="1">
      <alignment vertical="center"/>
    </xf>
    <xf numFmtId="0" fontId="65" fillId="45" borderId="179" xfId="0" applyFont="1" applyFill="1" applyBorder="1" applyAlignment="1">
      <alignment vertical="center"/>
    </xf>
    <xf numFmtId="0" fontId="42" fillId="45" borderId="179" xfId="0" quotePrefix="1" applyFont="1" applyFill="1" applyBorder="1" applyAlignment="1">
      <alignment vertical="center"/>
    </xf>
    <xf numFmtId="0" fontId="42" fillId="45" borderId="158" xfId="0" quotePrefix="1" applyFont="1" applyFill="1" applyBorder="1" applyAlignment="1">
      <alignment vertical="center"/>
    </xf>
    <xf numFmtId="0" fontId="0" fillId="45" borderId="156" xfId="0" applyFill="1" applyBorder="1"/>
    <xf numFmtId="0" fontId="0" fillId="45" borderId="156" xfId="0" applyFill="1" applyBorder="1" applyAlignment="1">
      <alignment horizontal="center"/>
    </xf>
    <xf numFmtId="0" fontId="42" fillId="45" borderId="156" xfId="0" quotePrefix="1" applyFont="1" applyFill="1" applyBorder="1" applyAlignment="1">
      <alignment vertical="center"/>
    </xf>
    <xf numFmtId="0" fontId="86" fillId="0" borderId="0" xfId="0" applyFont="1" applyFill="1" applyBorder="1" applyAlignment="1">
      <alignment vertical="center"/>
    </xf>
    <xf numFmtId="0" fontId="66" fillId="45" borderId="19" xfId="0" applyFont="1" applyFill="1" applyBorder="1" applyAlignment="1">
      <alignment horizontal="center"/>
    </xf>
    <xf numFmtId="0" fontId="66" fillId="45" borderId="11" xfId="0" applyFont="1" applyFill="1" applyBorder="1" applyAlignment="1">
      <alignment horizontal="center"/>
    </xf>
    <xf numFmtId="0" fontId="67" fillId="45" borderId="9" xfId="0" applyFont="1" applyFill="1" applyBorder="1" applyAlignment="1">
      <alignment horizontal="center"/>
    </xf>
    <xf numFmtId="0" fontId="66" fillId="45" borderId="9" xfId="0" applyFont="1" applyFill="1" applyBorder="1" applyAlignment="1">
      <alignment horizontal="center"/>
    </xf>
    <xf numFmtId="0" fontId="66" fillId="45" borderId="16" xfId="0" applyFont="1" applyFill="1" applyBorder="1" applyAlignment="1">
      <alignment horizontal="center"/>
    </xf>
    <xf numFmtId="0" fontId="42" fillId="45" borderId="293" xfId="0" quotePrefix="1" applyFont="1" applyFill="1" applyBorder="1" applyAlignment="1">
      <alignment vertical="center"/>
    </xf>
    <xf numFmtId="0" fontId="42" fillId="45" borderId="367" xfId="0" quotePrefix="1" applyFont="1" applyFill="1" applyBorder="1" applyAlignment="1">
      <alignment vertical="center"/>
    </xf>
    <xf numFmtId="0" fontId="66" fillId="45" borderId="20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21" borderId="19" xfId="0" applyFill="1" applyBorder="1" applyAlignment="1">
      <alignment horizontal="center"/>
    </xf>
    <xf numFmtId="0" fontId="10" fillId="45" borderId="330" xfId="0" applyFont="1" applyFill="1" applyBorder="1" applyAlignment="1">
      <alignment horizontal="center"/>
    </xf>
    <xf numFmtId="0" fontId="10" fillId="12" borderId="11" xfId="0" applyFont="1" applyFill="1" applyBorder="1" applyAlignment="1">
      <alignment horizontal="center"/>
    </xf>
    <xf numFmtId="0" fontId="66" fillId="45" borderId="368" xfId="0" applyFont="1" applyFill="1" applyBorder="1" applyAlignment="1">
      <alignment horizontal="center"/>
    </xf>
    <xf numFmtId="0" fontId="1" fillId="21" borderId="19" xfId="0" applyFont="1" applyFill="1" applyBorder="1" applyAlignment="1">
      <alignment horizontal="center"/>
    </xf>
    <xf numFmtId="0" fontId="66" fillId="45" borderId="330" xfId="0" applyFont="1" applyFill="1" applyBorder="1" applyAlignment="1">
      <alignment horizontal="center"/>
    </xf>
    <xf numFmtId="3" fontId="0" fillId="0" borderId="39" xfId="0" applyNumberFormat="1" applyBorder="1" applyAlignment="1">
      <alignment horizontal="center"/>
    </xf>
    <xf numFmtId="0" fontId="0" fillId="0" borderId="39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0" fontId="0" fillId="31" borderId="39" xfId="0" applyFill="1" applyBorder="1" applyAlignment="1">
      <alignment horizontal="center"/>
    </xf>
    <xf numFmtId="0" fontId="16" fillId="21" borderId="0" xfId="0" applyFont="1" applyFill="1" applyBorder="1" applyAlignment="1">
      <alignment horizontal="right" vertical="center"/>
    </xf>
    <xf numFmtId="0" fontId="16" fillId="21" borderId="0" xfId="0" applyFont="1" applyFill="1" applyAlignment="1">
      <alignment horizontal="right" vertical="center"/>
    </xf>
    <xf numFmtId="0" fontId="48" fillId="0" borderId="23" xfId="0" applyFont="1" applyBorder="1" applyAlignment="1">
      <alignment horizontal="center" vertical="center"/>
    </xf>
    <xf numFmtId="0" fontId="48" fillId="0" borderId="0" xfId="0" applyFont="1" applyBorder="1" applyAlignment="1">
      <alignment horizontal="center" vertical="center"/>
    </xf>
    <xf numFmtId="49" fontId="46" fillId="0" borderId="0" xfId="0" applyNumberFormat="1" applyFont="1" applyFill="1" applyBorder="1" applyAlignment="1">
      <alignment horizontal="center" vertical="center"/>
    </xf>
    <xf numFmtId="0" fontId="48" fillId="21" borderId="23" xfId="0" applyFont="1" applyFill="1" applyBorder="1" applyAlignment="1">
      <alignment horizontal="center" vertical="center"/>
    </xf>
    <xf numFmtId="0" fontId="48" fillId="21" borderId="0" xfId="0" applyFont="1" applyFill="1" applyBorder="1" applyAlignment="1">
      <alignment horizontal="center" vertical="center"/>
    </xf>
    <xf numFmtId="0" fontId="48" fillId="36" borderId="25" xfId="0" applyFont="1" applyFill="1" applyBorder="1" applyAlignment="1">
      <alignment horizontal="center" vertical="center"/>
    </xf>
    <xf numFmtId="0" fontId="48" fillId="36" borderId="29" xfId="0" applyFont="1" applyFill="1" applyBorder="1" applyAlignment="1">
      <alignment horizontal="center" vertical="center"/>
    </xf>
    <xf numFmtId="0" fontId="48" fillId="36" borderId="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45" fillId="18" borderId="23" xfId="0" applyFont="1" applyFill="1" applyBorder="1" applyAlignment="1">
      <alignment horizontal="center" vertical="center"/>
    </xf>
    <xf numFmtId="0" fontId="45" fillId="18" borderId="24" xfId="0" applyFont="1" applyFill="1" applyBorder="1" applyAlignment="1">
      <alignment horizontal="center" vertical="center"/>
    </xf>
    <xf numFmtId="0" fontId="40" fillId="18" borderId="21" xfId="0" applyFont="1" applyFill="1" applyBorder="1" applyAlignment="1">
      <alignment horizontal="center" vertical="center"/>
    </xf>
    <xf numFmtId="0" fontId="40" fillId="18" borderId="22" xfId="0" applyFont="1" applyFill="1" applyBorder="1" applyAlignment="1">
      <alignment horizontal="center" vertical="center"/>
    </xf>
    <xf numFmtId="0" fontId="41" fillId="18" borderId="23" xfId="0" applyFont="1" applyFill="1" applyBorder="1" applyAlignment="1">
      <alignment horizontal="center" vertical="center"/>
    </xf>
    <xf numFmtId="0" fontId="41" fillId="18" borderId="24" xfId="0" applyFont="1" applyFill="1" applyBorder="1" applyAlignment="1">
      <alignment horizontal="center" vertical="center"/>
    </xf>
    <xf numFmtId="0" fontId="17" fillId="18" borderId="21" xfId="0" applyFont="1" applyFill="1" applyBorder="1" applyAlignment="1">
      <alignment horizontal="center" vertical="center"/>
    </xf>
    <xf numFmtId="0" fontId="17" fillId="18" borderId="22" xfId="0" applyFont="1" applyFill="1" applyBorder="1" applyAlignment="1">
      <alignment horizontal="center" vertical="center"/>
    </xf>
    <xf numFmtId="0" fontId="42" fillId="18" borderId="0" xfId="0" quotePrefix="1" applyFont="1" applyFill="1" applyAlignment="1">
      <alignment horizontal="center" vertical="center"/>
    </xf>
    <xf numFmtId="0" fontId="43" fillId="18" borderId="21" xfId="0" applyFont="1" applyFill="1" applyBorder="1" applyAlignment="1">
      <alignment horizontal="center" vertical="center"/>
    </xf>
    <xf numFmtId="0" fontId="43" fillId="18" borderId="28" xfId="0" applyFont="1" applyFill="1" applyBorder="1" applyAlignment="1">
      <alignment horizontal="center" vertical="center"/>
    </xf>
    <xf numFmtId="0" fontId="43" fillId="18" borderId="22" xfId="0" applyFont="1" applyFill="1" applyBorder="1" applyAlignment="1">
      <alignment horizontal="center" vertical="center"/>
    </xf>
    <xf numFmtId="0" fontId="52" fillId="21" borderId="0" xfId="0" applyFont="1" applyFill="1" applyBorder="1" applyAlignment="1">
      <alignment horizontal="center" vertical="center"/>
    </xf>
    <xf numFmtId="0" fontId="22" fillId="18" borderId="23" xfId="0" applyFont="1" applyFill="1" applyBorder="1" applyAlignment="1">
      <alignment horizontal="center" vertical="center"/>
    </xf>
    <xf numFmtId="0" fontId="22" fillId="18" borderId="0" xfId="0" applyFont="1" applyFill="1" applyBorder="1" applyAlignment="1">
      <alignment horizontal="center" vertical="center"/>
    </xf>
    <xf numFmtId="0" fontId="16" fillId="0" borderId="23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49" fontId="16" fillId="21" borderId="0" xfId="0" applyNumberFormat="1" applyFont="1" applyFill="1" applyBorder="1" applyAlignment="1">
      <alignment horizontal="center" vertical="center"/>
    </xf>
    <xf numFmtId="49" fontId="16" fillId="21" borderId="24" xfId="0" applyNumberFormat="1" applyFont="1" applyFill="1" applyBorder="1" applyAlignment="1">
      <alignment horizontal="center" vertical="center"/>
    </xf>
    <xf numFmtId="0" fontId="16" fillId="0" borderId="23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0" fontId="40" fillId="0" borderId="0" xfId="0" applyFont="1" applyFill="1" applyBorder="1" applyAlignment="1">
      <alignment horizontal="center" vertical="center"/>
    </xf>
    <xf numFmtId="0" fontId="45" fillId="0" borderId="0" xfId="0" applyFont="1" applyFill="1" applyBorder="1" applyAlignment="1">
      <alignment horizontal="center" vertical="center"/>
    </xf>
    <xf numFmtId="0" fontId="41" fillId="0" borderId="0" xfId="0" applyFont="1" applyFill="1" applyBorder="1" applyAlignment="1">
      <alignment horizontal="center" vertical="center"/>
    </xf>
    <xf numFmtId="0" fontId="22" fillId="18" borderId="21" xfId="0" applyFont="1" applyFill="1" applyBorder="1" applyAlignment="1">
      <alignment horizontal="center" vertical="center"/>
    </xf>
    <xf numFmtId="0" fontId="22" fillId="18" borderId="28" xfId="0" applyFont="1" applyFill="1" applyBorder="1" applyAlignment="1">
      <alignment horizontal="center" vertical="center"/>
    </xf>
    <xf numFmtId="0" fontId="47" fillId="18" borderId="25" xfId="0" applyFont="1" applyFill="1" applyBorder="1" applyAlignment="1">
      <alignment horizontal="center" vertical="center"/>
    </xf>
    <xf numFmtId="0" fontId="47" fillId="18" borderId="29" xfId="0" applyFont="1" applyFill="1" applyBorder="1" applyAlignment="1">
      <alignment horizontal="center" vertical="center"/>
    </xf>
    <xf numFmtId="0" fontId="43" fillId="21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73" fillId="0" borderId="0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49" fontId="16" fillId="0" borderId="0" xfId="0" applyNumberFormat="1" applyFont="1" applyFill="1" applyBorder="1" applyAlignment="1">
      <alignment horizontal="center" vertical="center"/>
    </xf>
    <xf numFmtId="0" fontId="6" fillId="18" borderId="21" xfId="0" applyFont="1" applyFill="1" applyBorder="1" applyAlignment="1">
      <alignment horizontal="center" vertical="center"/>
    </xf>
    <xf numFmtId="0" fontId="6" fillId="18" borderId="28" xfId="0" applyFont="1" applyFill="1" applyBorder="1" applyAlignment="1">
      <alignment horizontal="center" vertical="center"/>
    </xf>
    <xf numFmtId="0" fontId="6" fillId="18" borderId="22" xfId="0" applyFont="1" applyFill="1" applyBorder="1" applyAlignment="1">
      <alignment horizontal="center" vertical="center"/>
    </xf>
    <xf numFmtId="0" fontId="73" fillId="18" borderId="21" xfId="0" applyFont="1" applyFill="1" applyBorder="1" applyAlignment="1">
      <alignment horizontal="center" vertical="center"/>
    </xf>
    <xf numFmtId="0" fontId="73" fillId="18" borderId="28" xfId="0" applyFont="1" applyFill="1" applyBorder="1" applyAlignment="1">
      <alignment horizontal="center" vertical="center"/>
    </xf>
    <xf numFmtId="0" fontId="73" fillId="18" borderId="22" xfId="0" applyFont="1" applyFill="1" applyBorder="1" applyAlignment="1">
      <alignment horizontal="center" vertical="center"/>
    </xf>
    <xf numFmtId="0" fontId="47" fillId="18" borderId="23" xfId="0" applyFont="1" applyFill="1" applyBorder="1" applyAlignment="1">
      <alignment horizontal="center" vertical="center"/>
    </xf>
    <xf numFmtId="0" fontId="47" fillId="18" borderId="0" xfId="0" applyFont="1" applyFill="1" applyBorder="1" applyAlignment="1">
      <alignment horizontal="center" vertical="center"/>
    </xf>
    <xf numFmtId="0" fontId="47" fillId="18" borderId="183" xfId="0" applyFont="1" applyFill="1" applyBorder="1" applyAlignment="1">
      <alignment horizontal="center" vertical="center"/>
    </xf>
    <xf numFmtId="0" fontId="47" fillId="18" borderId="305" xfId="0" applyFont="1" applyFill="1" applyBorder="1" applyAlignment="1">
      <alignment horizontal="center" vertical="center"/>
    </xf>
    <xf numFmtId="49" fontId="16" fillId="21" borderId="199" xfId="0" applyNumberFormat="1" applyFont="1" applyFill="1" applyBorder="1" applyAlignment="1">
      <alignment horizontal="center" vertical="center"/>
    </xf>
    <xf numFmtId="49" fontId="16" fillId="21" borderId="200" xfId="0" applyNumberFormat="1" applyFont="1" applyFill="1" applyBorder="1" applyAlignment="1">
      <alignment horizontal="center" vertical="center"/>
    </xf>
    <xf numFmtId="0" fontId="47" fillId="18" borderId="199" xfId="0" applyFont="1" applyFill="1" applyBorder="1" applyAlignment="1">
      <alignment horizontal="center" vertical="center"/>
    </xf>
    <xf numFmtId="0" fontId="47" fillId="18" borderId="200" xfId="0" applyFont="1" applyFill="1" applyBorder="1" applyAlignment="1">
      <alignment horizontal="center" vertical="center"/>
    </xf>
    <xf numFmtId="0" fontId="73" fillId="18" borderId="218" xfId="0" applyFont="1" applyFill="1" applyBorder="1" applyAlignment="1">
      <alignment horizontal="center" vertical="center"/>
    </xf>
    <xf numFmtId="0" fontId="73" fillId="18" borderId="219" xfId="0" applyFont="1" applyFill="1" applyBorder="1" applyAlignment="1">
      <alignment horizontal="center" vertical="center"/>
    </xf>
    <xf numFmtId="0" fontId="73" fillId="18" borderId="356" xfId="0" applyFont="1" applyFill="1" applyBorder="1" applyAlignment="1">
      <alignment horizontal="center" vertical="center"/>
    </xf>
    <xf numFmtId="0" fontId="16" fillId="0" borderId="25" xfId="0" applyFont="1" applyFill="1" applyBorder="1" applyAlignment="1">
      <alignment horizontal="center" vertical="center"/>
    </xf>
    <xf numFmtId="0" fontId="16" fillId="0" borderId="29" xfId="0" applyFont="1" applyFill="1" applyBorder="1" applyAlignment="1">
      <alignment horizontal="center" vertical="center"/>
    </xf>
    <xf numFmtId="49" fontId="48" fillId="0" borderId="29" xfId="0" applyNumberFormat="1" applyFont="1" applyFill="1" applyBorder="1" applyAlignment="1">
      <alignment horizontal="center" vertical="center"/>
    </xf>
    <xf numFmtId="49" fontId="48" fillId="0" borderId="26" xfId="0" applyNumberFormat="1" applyFont="1" applyFill="1" applyBorder="1" applyAlignment="1">
      <alignment horizontal="center" vertical="center"/>
    </xf>
    <xf numFmtId="49" fontId="47" fillId="18" borderId="19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78" fillId="7" borderId="10" xfId="0" applyFont="1" applyFill="1" applyBorder="1" applyAlignment="1">
      <alignment horizontal="center"/>
    </xf>
    <xf numFmtId="0" fontId="78" fillId="7" borderId="16" xfId="0" applyFont="1" applyFill="1" applyBorder="1" applyAlignment="1">
      <alignment horizontal="center"/>
    </xf>
    <xf numFmtId="0" fontId="78" fillId="7" borderId="11" xfId="0" applyFont="1" applyFill="1" applyBorder="1" applyAlignment="1">
      <alignment horizontal="center"/>
    </xf>
    <xf numFmtId="0" fontId="10" fillId="7" borderId="10" xfId="0" applyFont="1" applyFill="1" applyBorder="1" applyAlignment="1">
      <alignment horizontal="center"/>
    </xf>
    <xf numFmtId="0" fontId="10" fillId="7" borderId="16" xfId="0" applyFont="1" applyFill="1" applyBorder="1" applyAlignment="1">
      <alignment horizontal="center"/>
    </xf>
    <xf numFmtId="0" fontId="10" fillId="7" borderId="11" xfId="0" applyFont="1" applyFill="1" applyBorder="1" applyAlignment="1">
      <alignment horizontal="center"/>
    </xf>
    <xf numFmtId="0" fontId="10" fillId="7" borderId="9" xfId="0" applyFont="1" applyFill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0" fontId="10" fillId="7" borderId="18" xfId="0" applyFont="1" applyFill="1" applyBorder="1" applyAlignment="1">
      <alignment horizontal="center"/>
    </xf>
    <xf numFmtId="0" fontId="10" fillId="7" borderId="369" xfId="0" applyFont="1" applyFill="1" applyBorder="1" applyAlignment="1">
      <alignment horizontal="center"/>
    </xf>
    <xf numFmtId="0" fontId="7" fillId="0" borderId="151" xfId="0" applyFont="1" applyBorder="1" applyAlignment="1">
      <alignment horizontal="center"/>
    </xf>
    <xf numFmtId="0" fontId="7" fillId="0" borderId="359" xfId="0" applyFont="1" applyBorder="1" applyAlignment="1">
      <alignment horizontal="center"/>
    </xf>
    <xf numFmtId="0" fontId="7" fillId="0" borderId="361" xfId="0" applyFont="1" applyBorder="1" applyAlignment="1">
      <alignment horizontal="center"/>
    </xf>
    <xf numFmtId="0" fontId="7" fillId="0" borderId="360" xfId="0" applyFont="1" applyBorder="1" applyAlignment="1">
      <alignment horizontal="center"/>
    </xf>
    <xf numFmtId="0" fontId="7" fillId="0" borderId="150" xfId="0" applyFont="1" applyBorder="1" applyAlignment="1">
      <alignment horizontal="center"/>
    </xf>
    <xf numFmtId="0" fontId="7" fillId="0" borderId="152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358" xfId="0" applyFont="1" applyBorder="1" applyAlignment="1">
      <alignment horizontal="center" vertical="center"/>
    </xf>
    <xf numFmtId="0" fontId="7" fillId="0" borderId="149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7" fillId="0" borderId="362" xfId="0" applyFont="1" applyBorder="1" applyAlignment="1">
      <alignment horizontal="center"/>
    </xf>
    <xf numFmtId="0" fontId="7" fillId="0" borderId="152" xfId="0" applyFont="1" applyBorder="1" applyAlignment="1">
      <alignment horizontal="center"/>
    </xf>
    <xf numFmtId="0" fontId="7" fillId="0" borderId="358" xfId="0" applyFont="1" applyBorder="1" applyAlignment="1">
      <alignment horizontal="center"/>
    </xf>
    <xf numFmtId="0" fontId="7" fillId="0" borderId="149" xfId="0" applyFont="1" applyBorder="1" applyAlignment="1">
      <alignment horizontal="center" vertical="center"/>
    </xf>
    <xf numFmtId="0" fontId="0" fillId="8" borderId="149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7" fillId="8" borderId="0" xfId="0" applyFont="1" applyFill="1" applyBorder="1" applyAlignment="1">
      <alignment horizontal="center" vertical="center"/>
    </xf>
    <xf numFmtId="0" fontId="80" fillId="8" borderId="294" xfId="0" applyFont="1" applyFill="1" applyBorder="1" applyAlignment="1">
      <alignment horizontal="center" vertical="center"/>
    </xf>
    <xf numFmtId="0" fontId="80" fillId="8" borderId="295" xfId="0" applyFont="1" applyFill="1" applyBorder="1" applyAlignment="1">
      <alignment horizontal="center" vertical="center"/>
    </xf>
    <xf numFmtId="0" fontId="80" fillId="8" borderId="296" xfId="0" applyFont="1" applyFill="1" applyBorder="1" applyAlignment="1">
      <alignment horizontal="center" vertical="center"/>
    </xf>
    <xf numFmtId="0" fontId="7" fillId="8" borderId="152" xfId="0" applyFont="1" applyFill="1" applyBorder="1" applyAlignment="1">
      <alignment horizontal="center" vertical="center"/>
    </xf>
    <xf numFmtId="0" fontId="7" fillId="8" borderId="358" xfId="0" applyFont="1" applyFill="1" applyBorder="1" applyAlignment="1">
      <alignment horizontal="center" vertical="center"/>
    </xf>
    <xf numFmtId="0" fontId="50" fillId="21" borderId="0" xfId="0" applyFont="1" applyFill="1" applyBorder="1" applyAlignment="1">
      <alignment horizontal="center"/>
    </xf>
    <xf numFmtId="0" fontId="10" fillId="9" borderId="18" xfId="0" applyFont="1" applyFill="1" applyBorder="1" applyAlignment="1">
      <alignment horizontal="center" vertical="center"/>
    </xf>
    <xf numFmtId="0" fontId="10" fillId="9" borderId="0" xfId="0" applyFont="1" applyFill="1" applyAlignment="1">
      <alignment horizontal="center" vertical="center"/>
    </xf>
    <xf numFmtId="0" fontId="6" fillId="24" borderId="52" xfId="0" applyFont="1" applyFill="1" applyBorder="1" applyAlignment="1">
      <alignment horizontal="center"/>
    </xf>
    <xf numFmtId="0" fontId="6" fillId="24" borderId="0" xfId="0" applyFont="1" applyFill="1" applyBorder="1" applyAlignment="1">
      <alignment horizontal="center"/>
    </xf>
    <xf numFmtId="0" fontId="6" fillId="24" borderId="53" xfId="0" applyFont="1" applyFill="1" applyBorder="1" applyAlignment="1">
      <alignment horizontal="center"/>
    </xf>
    <xf numFmtId="0" fontId="6" fillId="26" borderId="103" xfId="0" applyFont="1" applyFill="1" applyBorder="1" applyAlignment="1">
      <alignment horizontal="center"/>
    </xf>
    <xf numFmtId="0" fontId="6" fillId="26" borderId="0" xfId="0" applyFont="1" applyFill="1" applyBorder="1" applyAlignment="1">
      <alignment horizontal="center"/>
    </xf>
    <xf numFmtId="0" fontId="6" fillId="26" borderId="104" xfId="0" applyFont="1" applyFill="1" applyBorder="1" applyAlignment="1">
      <alignment horizontal="center"/>
    </xf>
    <xf numFmtId="0" fontId="66" fillId="45" borderId="15" xfId="0" applyFont="1" applyFill="1" applyBorder="1" applyAlignment="1">
      <alignment horizontal="center"/>
    </xf>
    <xf numFmtId="0" fontId="66" fillId="45" borderId="157" xfId="0" applyFont="1" applyFill="1" applyBorder="1" applyAlignment="1">
      <alignment horizontal="center"/>
    </xf>
    <xf numFmtId="0" fontId="66" fillId="45" borderId="17" xfId="0" applyFont="1" applyFill="1" applyBorder="1" applyAlignment="1">
      <alignment horizontal="center"/>
    </xf>
    <xf numFmtId="0" fontId="66" fillId="45" borderId="19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21" borderId="0" xfId="0" applyFont="1" applyFill="1" applyBorder="1" applyAlignment="1">
      <alignment horizontal="center"/>
    </xf>
    <xf numFmtId="0" fontId="8" fillId="21" borderId="0" xfId="0" applyNumberFormat="1" applyFont="1" applyFill="1" applyBorder="1" applyAlignment="1">
      <alignment horizontal="center"/>
    </xf>
    <xf numFmtId="0" fontId="25" fillId="32" borderId="50" xfId="0" applyFont="1" applyFill="1" applyBorder="1" applyAlignment="1">
      <alignment horizontal="center"/>
    </xf>
    <xf numFmtId="0" fontId="8" fillId="11" borderId="50" xfId="0" applyFont="1" applyFill="1" applyBorder="1" applyAlignment="1">
      <alignment horizontal="center"/>
    </xf>
    <xf numFmtId="0" fontId="8" fillId="25" borderId="0" xfId="0" applyFont="1" applyFill="1" applyBorder="1" applyAlignment="1">
      <alignment horizontal="center"/>
    </xf>
    <xf numFmtId="0" fontId="0" fillId="0" borderId="319" xfId="0" applyBorder="1" applyAlignment="1">
      <alignment horizontal="center"/>
    </xf>
    <xf numFmtId="0" fontId="40" fillId="0" borderId="0" xfId="0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66" fillId="0" borderId="0" xfId="0" applyFont="1" applyFill="1" applyBorder="1" applyAlignment="1">
      <alignment horizontal="center"/>
    </xf>
    <xf numFmtId="0" fontId="8" fillId="33" borderId="56" xfId="0" applyFont="1" applyFill="1" applyBorder="1" applyAlignment="1">
      <alignment horizontal="center"/>
    </xf>
    <xf numFmtId="0" fontId="0" fillId="14" borderId="45" xfId="0" applyFill="1" applyBorder="1" applyAlignment="1">
      <alignment horizontal="center"/>
    </xf>
    <xf numFmtId="0" fontId="0" fillId="14" borderId="0" xfId="0" applyFill="1" applyBorder="1" applyAlignment="1">
      <alignment horizontal="center"/>
    </xf>
    <xf numFmtId="0" fontId="0" fillId="14" borderId="46" xfId="0" applyFill="1" applyBorder="1" applyAlignment="1">
      <alignment horizontal="center"/>
    </xf>
    <xf numFmtId="0" fontId="0" fillId="14" borderId="88" xfId="0" applyFill="1" applyBorder="1" applyAlignment="1">
      <alignment horizontal="center"/>
    </xf>
    <xf numFmtId="0" fontId="0" fillId="14" borderId="89" xfId="0" applyFill="1" applyBorder="1" applyAlignment="1">
      <alignment horizontal="center"/>
    </xf>
    <xf numFmtId="0" fontId="0" fillId="14" borderId="90" xfId="0" applyFill="1" applyBorder="1" applyAlignment="1">
      <alignment horizontal="center"/>
    </xf>
    <xf numFmtId="0" fontId="7" fillId="35" borderId="306" xfId="0" applyFont="1" applyFill="1" applyBorder="1" applyAlignment="1">
      <alignment horizontal="center"/>
    </xf>
    <xf numFmtId="0" fontId="7" fillId="35" borderId="308" xfId="0" applyFont="1" applyFill="1" applyBorder="1" applyAlignment="1">
      <alignment horizontal="center"/>
    </xf>
    <xf numFmtId="0" fontId="7" fillId="35" borderId="309" xfId="0" applyFont="1" applyFill="1" applyBorder="1" applyAlignment="1">
      <alignment horizontal="center"/>
    </xf>
    <xf numFmtId="0" fontId="7" fillId="21" borderId="331" xfId="0" applyFont="1" applyFill="1" applyBorder="1" applyAlignment="1">
      <alignment horizontal="center"/>
    </xf>
    <xf numFmtId="0" fontId="7" fillId="21" borderId="320" xfId="0" applyFont="1" applyFill="1" applyBorder="1" applyAlignment="1">
      <alignment horizontal="center"/>
    </xf>
    <xf numFmtId="0" fontId="50" fillId="21" borderId="320" xfId="0" applyFont="1" applyFill="1" applyBorder="1" applyAlignment="1">
      <alignment horizontal="center"/>
    </xf>
    <xf numFmtId="0" fontId="50" fillId="21" borderId="332" xfId="0" applyFont="1" applyFill="1" applyBorder="1" applyAlignment="1">
      <alignment horizontal="center"/>
    </xf>
    <xf numFmtId="0" fontId="50" fillId="21" borderId="330" xfId="0" applyFont="1" applyFill="1" applyBorder="1" applyAlignment="1">
      <alignment horizontal="center"/>
    </xf>
    <xf numFmtId="0" fontId="50" fillId="21" borderId="307" xfId="0" applyFont="1" applyFill="1" applyBorder="1" applyAlignment="1">
      <alignment horizontal="center"/>
    </xf>
    <xf numFmtId="0" fontId="0" fillId="0" borderId="328" xfId="0" applyBorder="1" applyAlignment="1">
      <alignment horizontal="center"/>
    </xf>
    <xf numFmtId="0" fontId="0" fillId="0" borderId="329" xfId="0" applyBorder="1" applyAlignment="1">
      <alignment horizontal="center"/>
    </xf>
    <xf numFmtId="0" fontId="0" fillId="0" borderId="327" xfId="0" applyBorder="1" applyAlignment="1">
      <alignment horizontal="center"/>
    </xf>
    <xf numFmtId="0" fontId="0" fillId="0" borderId="175" xfId="0" applyBorder="1" applyAlignment="1">
      <alignment horizontal="center"/>
    </xf>
    <xf numFmtId="0" fontId="0" fillId="0" borderId="321" xfId="0" applyBorder="1" applyAlignment="1">
      <alignment horizontal="center"/>
    </xf>
    <xf numFmtId="0" fontId="8" fillId="33" borderId="0" xfId="0" applyFont="1" applyFill="1" applyBorder="1" applyAlignment="1">
      <alignment horizontal="center"/>
    </xf>
    <xf numFmtId="0" fontId="8" fillId="28" borderId="0" xfId="0" applyFont="1" applyFill="1" applyBorder="1" applyAlignment="1">
      <alignment horizontal="center"/>
    </xf>
    <xf numFmtId="0" fontId="0" fillId="0" borderId="320" xfId="0" applyBorder="1" applyAlignment="1">
      <alignment horizontal="center"/>
    </xf>
    <xf numFmtId="0" fontId="0" fillId="0" borderId="322" xfId="0" applyBorder="1" applyAlignment="1">
      <alignment horizontal="center"/>
    </xf>
    <xf numFmtId="0" fontId="0" fillId="0" borderId="323" xfId="0" applyBorder="1" applyAlignment="1">
      <alignment horizontal="center"/>
    </xf>
    <xf numFmtId="0" fontId="0" fillId="0" borderId="324" xfId="0" applyBorder="1" applyAlignment="1">
      <alignment horizontal="center"/>
    </xf>
    <xf numFmtId="0" fontId="0" fillId="0" borderId="325" xfId="0" applyBorder="1" applyAlignment="1">
      <alignment horizontal="center"/>
    </xf>
    <xf numFmtId="0" fontId="0" fillId="0" borderId="326" xfId="0" applyBorder="1" applyAlignment="1">
      <alignment horizontal="center"/>
    </xf>
    <xf numFmtId="0" fontId="65" fillId="45" borderId="156" xfId="0" applyFont="1" applyFill="1" applyBorder="1" applyAlignment="1">
      <alignment horizontal="center" vertical="center"/>
    </xf>
    <xf numFmtId="0" fontId="66" fillId="45" borderId="10" xfId="0" applyFont="1" applyFill="1" applyBorder="1" applyAlignment="1">
      <alignment horizontal="center"/>
    </xf>
    <xf numFmtId="0" fontId="66" fillId="45" borderId="16" xfId="0" applyFont="1" applyFill="1" applyBorder="1" applyAlignment="1">
      <alignment horizontal="center"/>
    </xf>
    <xf numFmtId="0" fontId="66" fillId="45" borderId="11" xfId="0" applyFont="1" applyFill="1" applyBorder="1" applyAlignment="1">
      <alignment horizontal="center"/>
    </xf>
    <xf numFmtId="0" fontId="14" fillId="9" borderId="10" xfId="0" applyFont="1" applyFill="1" applyBorder="1" applyAlignment="1">
      <alignment horizontal="center"/>
    </xf>
    <xf numFmtId="0" fontId="14" fillId="9" borderId="11" xfId="0" applyFont="1" applyFill="1" applyBorder="1" applyAlignment="1">
      <alignment horizontal="center"/>
    </xf>
    <xf numFmtId="0" fontId="66" fillId="45" borderId="363" xfId="0" applyFont="1" applyFill="1" applyBorder="1" applyAlignment="1">
      <alignment horizontal="center"/>
    </xf>
    <xf numFmtId="0" fontId="66" fillId="45" borderId="365" xfId="0" applyFont="1" applyFill="1" applyBorder="1" applyAlignment="1">
      <alignment horizontal="center"/>
    </xf>
    <xf numFmtId="0" fontId="66" fillId="45" borderId="364" xfId="0" applyFont="1" applyFill="1" applyBorder="1" applyAlignment="1">
      <alignment horizontal="center"/>
    </xf>
    <xf numFmtId="0" fontId="40" fillId="9" borderId="0" xfId="0" applyFont="1" applyFill="1" applyAlignment="1">
      <alignment horizontal="center"/>
    </xf>
    <xf numFmtId="0" fontId="66" fillId="45" borderId="9" xfId="0" applyFont="1" applyFill="1" applyBorder="1" applyAlignment="1">
      <alignment horizontal="center"/>
    </xf>
    <xf numFmtId="2" fontId="14" fillId="9" borderId="303" xfId="0" applyNumberFormat="1" applyFont="1" applyFill="1" applyBorder="1" applyAlignment="1">
      <alignment horizontal="center"/>
    </xf>
    <xf numFmtId="2" fontId="14" fillId="9" borderId="304" xfId="0" applyNumberFormat="1" applyFont="1" applyFill="1" applyBorder="1" applyAlignment="1">
      <alignment horizontal="center"/>
    </xf>
    <xf numFmtId="0" fontId="42" fillId="45" borderId="156" xfId="0" applyFont="1" applyFill="1" applyBorder="1" applyAlignment="1">
      <alignment horizontal="center"/>
    </xf>
    <xf numFmtId="0" fontId="40" fillId="45" borderId="156" xfId="0" applyFont="1" applyFill="1" applyBorder="1" applyAlignment="1">
      <alignment horizontal="center"/>
    </xf>
    <xf numFmtId="0" fontId="0" fillId="26" borderId="263" xfId="0" applyFill="1" applyBorder="1" applyAlignment="1">
      <alignment horizontal="center"/>
    </xf>
    <xf numFmtId="0" fontId="0" fillId="26" borderId="264" xfId="0" applyFill="1" applyBorder="1" applyAlignment="1">
      <alignment horizontal="center"/>
    </xf>
    <xf numFmtId="0" fontId="0" fillId="26" borderId="265" xfId="0" applyFill="1" applyBorder="1" applyAlignment="1">
      <alignment horizontal="center"/>
    </xf>
    <xf numFmtId="0" fontId="0" fillId="26" borderId="258" xfId="0" applyFill="1" applyBorder="1" applyAlignment="1">
      <alignment horizontal="center"/>
    </xf>
    <xf numFmtId="0" fontId="0" fillId="26" borderId="0" xfId="0" applyFill="1" applyBorder="1" applyAlignment="1">
      <alignment horizontal="center"/>
    </xf>
    <xf numFmtId="0" fontId="0" fillId="26" borderId="259" xfId="0" applyFill="1" applyBorder="1" applyAlignment="1">
      <alignment horizontal="center"/>
    </xf>
    <xf numFmtId="0" fontId="0" fillId="26" borderId="260" xfId="0" applyFill="1" applyBorder="1" applyAlignment="1">
      <alignment horizontal="center"/>
    </xf>
    <xf numFmtId="0" fontId="0" fillId="26" borderId="261" xfId="0" applyFill="1" applyBorder="1" applyAlignment="1">
      <alignment horizontal="center"/>
    </xf>
    <xf numFmtId="0" fontId="0" fillId="26" borderId="262" xfId="0" applyFill="1" applyBorder="1" applyAlignment="1">
      <alignment horizontal="center"/>
    </xf>
    <xf numFmtId="0" fontId="50" fillId="26" borderId="100" xfId="0" applyFont="1" applyFill="1" applyBorder="1" applyAlignment="1">
      <alignment horizontal="center"/>
    </xf>
    <xf numFmtId="0" fontId="50" fillId="26" borderId="101" xfId="0" applyFont="1" applyFill="1" applyBorder="1" applyAlignment="1">
      <alignment horizontal="center"/>
    </xf>
    <xf numFmtId="0" fontId="50" fillId="26" borderId="102" xfId="0" applyFont="1" applyFill="1" applyBorder="1" applyAlignment="1">
      <alignment horizontal="center"/>
    </xf>
    <xf numFmtId="0" fontId="50" fillId="26" borderId="103" xfId="0" applyFont="1" applyFill="1" applyBorder="1" applyAlignment="1">
      <alignment horizontal="center"/>
    </xf>
    <xf numFmtId="0" fontId="50" fillId="26" borderId="0" xfId="0" applyFont="1" applyFill="1" applyBorder="1" applyAlignment="1">
      <alignment horizontal="center"/>
    </xf>
    <xf numFmtId="0" fontId="50" fillId="26" borderId="104" xfId="0" applyFont="1" applyFill="1" applyBorder="1" applyAlignment="1">
      <alignment horizontal="center"/>
    </xf>
    <xf numFmtId="0" fontId="50" fillId="26" borderId="105" xfId="0" applyFont="1" applyFill="1" applyBorder="1" applyAlignment="1">
      <alignment horizontal="center"/>
    </xf>
    <xf numFmtId="0" fontId="50" fillId="26" borderId="106" xfId="0" applyFont="1" applyFill="1" applyBorder="1" applyAlignment="1">
      <alignment horizontal="center"/>
    </xf>
    <xf numFmtId="0" fontId="50" fillId="26" borderId="107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6" fillId="35" borderId="52" xfId="0" applyFont="1" applyFill="1" applyBorder="1" applyAlignment="1">
      <alignment horizontal="center"/>
    </xf>
    <xf numFmtId="0" fontId="6" fillId="35" borderId="0" xfId="0" applyFont="1" applyFill="1" applyBorder="1" applyAlignment="1">
      <alignment horizontal="center"/>
    </xf>
    <xf numFmtId="0" fontId="6" fillId="35" borderId="53" xfId="0" applyFont="1" applyFill="1" applyBorder="1" applyAlignment="1">
      <alignment horizontal="center"/>
    </xf>
    <xf numFmtId="0" fontId="6" fillId="30" borderId="167" xfId="0" applyFont="1" applyFill="1" applyBorder="1" applyAlignment="1">
      <alignment horizontal="center"/>
    </xf>
    <xf numFmtId="0" fontId="6" fillId="30" borderId="0" xfId="0" applyFont="1" applyFill="1" applyBorder="1" applyAlignment="1">
      <alignment horizontal="center"/>
    </xf>
    <xf numFmtId="0" fontId="6" fillId="30" borderId="168" xfId="0" applyFont="1" applyFill="1" applyBorder="1" applyAlignment="1">
      <alignment horizontal="center"/>
    </xf>
    <xf numFmtId="0" fontId="25" fillId="34" borderId="50" xfId="0" applyFont="1" applyFill="1" applyBorder="1" applyAlignment="1">
      <alignment horizontal="center"/>
    </xf>
    <xf numFmtId="0" fontId="6" fillId="24" borderId="68" xfId="0" applyFont="1" applyFill="1" applyBorder="1" applyAlignment="1">
      <alignment horizontal="center"/>
    </xf>
    <xf numFmtId="0" fontId="6" fillId="24" borderId="69" xfId="0" applyFont="1" applyFill="1" applyBorder="1" applyAlignment="1">
      <alignment horizontal="center"/>
    </xf>
    <xf numFmtId="0" fontId="25" fillId="32" borderId="66" xfId="0" applyFont="1" applyFill="1" applyBorder="1" applyAlignment="1">
      <alignment horizontal="center"/>
    </xf>
    <xf numFmtId="0" fontId="8" fillId="11" borderId="66" xfId="0" applyFont="1" applyFill="1" applyBorder="1" applyAlignment="1">
      <alignment horizontal="center"/>
    </xf>
    <xf numFmtId="0" fontId="8" fillId="33" borderId="71" xfId="0" applyFont="1" applyFill="1" applyBorder="1" applyAlignment="1">
      <alignment horizontal="center"/>
    </xf>
    <xf numFmtId="0" fontId="0" fillId="43" borderId="338" xfId="0" applyFill="1" applyBorder="1" applyAlignment="1">
      <alignment horizontal="center"/>
    </xf>
    <xf numFmtId="0" fontId="0" fillId="43" borderId="264" xfId="0" applyFill="1" applyBorder="1" applyAlignment="1">
      <alignment horizontal="center"/>
    </xf>
    <xf numFmtId="0" fontId="0" fillId="43" borderId="339" xfId="0" applyFill="1" applyBorder="1" applyAlignment="1">
      <alignment horizontal="center"/>
    </xf>
    <xf numFmtId="0" fontId="0" fillId="43" borderId="340" xfId="0" applyFill="1" applyBorder="1" applyAlignment="1">
      <alignment horizontal="center"/>
    </xf>
    <xf numFmtId="0" fontId="0" fillId="43" borderId="0" xfId="0" applyFill="1" applyBorder="1" applyAlignment="1">
      <alignment horizontal="center"/>
    </xf>
    <xf numFmtId="0" fontId="0" fillId="43" borderId="341" xfId="0" applyFill="1" applyBorder="1" applyAlignment="1">
      <alignment horizontal="center"/>
    </xf>
    <xf numFmtId="0" fontId="0" fillId="43" borderId="342" xfId="0" applyFill="1" applyBorder="1" applyAlignment="1">
      <alignment horizontal="center"/>
    </xf>
    <xf numFmtId="0" fontId="0" fillId="43" borderId="343" xfId="0" applyFill="1" applyBorder="1" applyAlignment="1">
      <alignment horizontal="center"/>
    </xf>
    <xf numFmtId="0" fontId="0" fillId="43" borderId="344" xfId="0" applyFill="1" applyBorder="1" applyAlignment="1">
      <alignment horizontal="center"/>
    </xf>
    <xf numFmtId="0" fontId="7" fillId="0" borderId="151" xfId="0" applyFont="1" applyBorder="1" applyAlignment="1">
      <alignment horizontal="center" vertical="center"/>
    </xf>
    <xf numFmtId="0" fontId="7" fillId="0" borderId="36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7" fillId="0" borderId="359" xfId="0" applyFont="1" applyBorder="1" applyAlignment="1">
      <alignment horizontal="center" vertical="center"/>
    </xf>
    <xf numFmtId="0" fontId="7" fillId="0" borderId="150" xfId="0" applyFont="1" applyBorder="1" applyAlignment="1">
      <alignment horizontal="center" vertical="center"/>
    </xf>
    <xf numFmtId="0" fontId="6" fillId="27" borderId="23" xfId="0" applyFont="1" applyFill="1" applyBorder="1" applyAlignment="1">
      <alignment horizontal="center"/>
    </xf>
    <xf numFmtId="0" fontId="6" fillId="27" borderId="0" xfId="0" applyFont="1" applyFill="1" applyBorder="1" applyAlignment="1">
      <alignment horizontal="center"/>
    </xf>
    <xf numFmtId="0" fontId="6" fillId="27" borderId="24" xfId="0" applyFont="1" applyFill="1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25" fillId="29" borderId="28" xfId="0" applyFont="1" applyFill="1" applyBorder="1" applyAlignment="1">
      <alignment horizontal="center"/>
    </xf>
    <xf numFmtId="0" fontId="78" fillId="11" borderId="28" xfId="0" applyFont="1" applyFill="1" applyBorder="1" applyAlignment="1">
      <alignment horizontal="center"/>
    </xf>
    <xf numFmtId="0" fontId="78" fillId="11" borderId="22" xfId="0" applyFont="1" applyFill="1" applyBorder="1" applyAlignment="1">
      <alignment horizontal="center"/>
    </xf>
    <xf numFmtId="0" fontId="8" fillId="40" borderId="0" xfId="0" applyFont="1" applyFill="1" applyBorder="1" applyAlignment="1">
      <alignment horizontal="center"/>
    </xf>
    <xf numFmtId="0" fontId="8" fillId="40" borderId="24" xfId="0" applyFont="1" applyFill="1" applyBorder="1" applyAlignment="1">
      <alignment horizontal="center"/>
    </xf>
    <xf numFmtId="0" fontId="8" fillId="42" borderId="0" xfId="0" applyFont="1" applyFill="1" applyBorder="1" applyAlignment="1">
      <alignment horizontal="center"/>
    </xf>
    <xf numFmtId="0" fontId="8" fillId="42" borderId="24" xfId="0" applyFont="1" applyFill="1" applyBorder="1" applyAlignment="1">
      <alignment horizontal="center"/>
    </xf>
    <xf numFmtId="0" fontId="8" fillId="0" borderId="24" xfId="0" applyFont="1" applyFill="1" applyBorder="1" applyAlignment="1">
      <alignment horizontal="center"/>
    </xf>
    <xf numFmtId="0" fontId="8" fillId="21" borderId="24" xfId="0" applyFont="1" applyFill="1" applyBorder="1" applyAlignment="1">
      <alignment horizontal="center"/>
    </xf>
    <xf numFmtId="0" fontId="8" fillId="33" borderId="24" xfId="0" applyFont="1" applyFill="1" applyBorder="1" applyAlignment="1">
      <alignment horizontal="center"/>
    </xf>
    <xf numFmtId="0" fontId="8" fillId="33" borderId="29" xfId="0" applyFont="1" applyFill="1" applyBorder="1" applyAlignment="1">
      <alignment horizontal="center"/>
    </xf>
    <xf numFmtId="0" fontId="8" fillId="33" borderId="26" xfId="0" applyFont="1" applyFill="1" applyBorder="1" applyAlignment="1">
      <alignment horizontal="center"/>
    </xf>
    <xf numFmtId="0" fontId="71" fillId="24" borderId="81" xfId="0" applyFont="1" applyFill="1" applyBorder="1" applyAlignment="1">
      <alignment horizontal="center"/>
    </xf>
    <xf numFmtId="0" fontId="71" fillId="24" borderId="0" xfId="0" applyFont="1" applyFill="1" applyBorder="1" applyAlignment="1">
      <alignment horizontal="center"/>
    </xf>
    <xf numFmtId="0" fontId="71" fillId="24" borderId="82" xfId="0" applyFont="1" applyFill="1" applyBorder="1" applyAlignment="1">
      <alignment horizontal="center"/>
    </xf>
    <xf numFmtId="0" fontId="71" fillId="24" borderId="83" xfId="0" applyFont="1" applyFill="1" applyBorder="1" applyAlignment="1">
      <alignment horizontal="center"/>
    </xf>
    <xf numFmtId="0" fontId="71" fillId="24" borderId="84" xfId="0" applyFont="1" applyFill="1" applyBorder="1" applyAlignment="1">
      <alignment horizontal="center"/>
    </xf>
    <xf numFmtId="0" fontId="71" fillId="24" borderId="85" xfId="0" applyFont="1" applyFill="1" applyBorder="1" applyAlignment="1">
      <alignment horizontal="center"/>
    </xf>
  </cellXfs>
  <cellStyles count="6">
    <cellStyle name="Comma" xfId="1" builtinId="3"/>
    <cellStyle name="Comma 2" xfId="4"/>
    <cellStyle name="Comma 2 2" xfId="5"/>
    <cellStyle name="Hyperlink" xfId="3" builtinId="8"/>
    <cellStyle name="Normal" xfId="0" builtinId="0"/>
    <cellStyle name="Percent" xfId="2" builtinId="5"/>
  </cellStyles>
  <dxfs count="3931"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99FF99"/>
        </patternFill>
      </fill>
    </dxf>
    <dxf>
      <fill>
        <patternFill>
          <bgColor rgb="FF66FF66"/>
        </patternFill>
      </fill>
    </dxf>
    <dxf>
      <fill>
        <patternFill>
          <bgColor rgb="FF33CC33"/>
        </patternFill>
      </fill>
    </dxf>
    <dxf>
      <font>
        <b/>
        <i val="0"/>
        <color theme="0"/>
      </font>
      <fill>
        <patternFill>
          <bgColor rgb="FF008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 val="0"/>
        <i val="0"/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79998168889431442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B4D5FC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B4D5FC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ill>
        <patternFill patternType="lightUp">
          <fgColor theme="0"/>
          <bgColor rgb="FFFF9999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B4D5FC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540054"/>
        </patternFill>
      </fill>
    </dxf>
    <dxf>
      <font>
        <b val="0"/>
        <i val="0"/>
        <color auto="1"/>
      </font>
      <fill>
        <patternFill>
          <bgColor theme="7" tint="0.59996337778862885"/>
        </patternFill>
      </fill>
    </dxf>
    <dxf>
      <font>
        <b val="0"/>
        <i val="0"/>
        <color auto="1"/>
      </font>
      <fill>
        <patternFill>
          <bgColor theme="7" tint="0.79998168889431442"/>
        </patternFill>
      </fill>
    </dxf>
    <dxf>
      <font>
        <b val="0"/>
        <i val="0"/>
        <color auto="1"/>
      </font>
      <fill>
        <patternFill>
          <bgColor theme="7" tint="0.39994506668294322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 patternType="lightUp">
          <fgColor theme="0"/>
          <bgColor rgb="FFFF9999"/>
        </patternFill>
      </fill>
    </dxf>
    <dxf>
      <fill>
        <patternFill>
          <bgColor rgb="FF66FF66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theme="0"/>
      </font>
    </dxf>
  </dxfs>
  <tableStyles count="0" defaultTableStyle="TableStyleMedium9" defaultPivotStyle="PivotStyleLight16"/>
  <colors>
    <mruColors>
      <color rgb="FF99CC00"/>
      <color rgb="FF540054"/>
      <color rgb="FF990000"/>
      <color rgb="FFC8B000"/>
      <color rgb="FFCC9900"/>
      <color rgb="FF006600"/>
      <color rgb="FF008000"/>
      <color rgb="FF33CC33"/>
      <color rgb="FF66FF66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jp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jpe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1.jp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jpe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jpg"/><Relationship Id="rId19" Type="http://schemas.openxmlformats.org/officeDocument/2006/relationships/image" Target="../media/image21.jp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28.png"/><Relationship Id="rId3" Type="http://schemas.openxmlformats.org/officeDocument/2006/relationships/image" Target="../media/image5.png"/><Relationship Id="rId7" Type="http://schemas.openxmlformats.org/officeDocument/2006/relationships/image" Target="../media/image25.png"/><Relationship Id="rId12" Type="http://schemas.openxmlformats.org/officeDocument/2006/relationships/image" Target="../media/image1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4.png"/><Relationship Id="rId11" Type="http://schemas.openxmlformats.org/officeDocument/2006/relationships/hyperlink" Target="http://i.imgur.com/1cLErEn.gifv" TargetMode="External"/><Relationship Id="rId5" Type="http://schemas.openxmlformats.org/officeDocument/2006/relationships/image" Target="../media/image23.png"/><Relationship Id="rId10" Type="http://schemas.openxmlformats.org/officeDocument/2006/relationships/hyperlink" Target="http://i.imgur.com/g2apKDG.gifv" TargetMode="External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http://i.imgur.com/1cLErEn.gifv" TargetMode="External"/><Relationship Id="rId13" Type="http://schemas.openxmlformats.org/officeDocument/2006/relationships/image" Target="../media/image31.png"/><Relationship Id="rId3" Type="http://schemas.openxmlformats.org/officeDocument/2006/relationships/image" Target="../media/image4.png"/><Relationship Id="rId7" Type="http://schemas.openxmlformats.org/officeDocument/2006/relationships/hyperlink" Target="http://i.imgur.com/g2apKDG.gifv" TargetMode="External"/><Relationship Id="rId12" Type="http://schemas.openxmlformats.org/officeDocument/2006/relationships/image" Target="../media/image30.png"/><Relationship Id="rId2" Type="http://schemas.openxmlformats.org/officeDocument/2006/relationships/image" Target="../media/image3.png"/><Relationship Id="rId1" Type="http://schemas.openxmlformats.org/officeDocument/2006/relationships/image" Target="../media/image29.png"/><Relationship Id="rId6" Type="http://schemas.openxmlformats.org/officeDocument/2006/relationships/image" Target="../media/image23.png"/><Relationship Id="rId11" Type="http://schemas.openxmlformats.org/officeDocument/2006/relationships/image" Target="../media/image26.png"/><Relationship Id="rId5" Type="http://schemas.openxmlformats.org/officeDocument/2006/relationships/image" Target="../media/image22.png"/><Relationship Id="rId15" Type="http://schemas.openxmlformats.org/officeDocument/2006/relationships/image" Target="../media/image28.png"/><Relationship Id="rId10" Type="http://schemas.openxmlformats.org/officeDocument/2006/relationships/image" Target="../media/image25.png"/><Relationship Id="rId4" Type="http://schemas.openxmlformats.org/officeDocument/2006/relationships/image" Target="../media/image5.png"/><Relationship Id="rId9" Type="http://schemas.openxmlformats.org/officeDocument/2006/relationships/image" Target="../media/image24.png"/><Relationship Id="rId14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29.png"/><Relationship Id="rId3" Type="http://schemas.openxmlformats.org/officeDocument/2006/relationships/image" Target="../media/image5.png"/><Relationship Id="rId7" Type="http://schemas.openxmlformats.org/officeDocument/2006/relationships/image" Target="../media/image25.png"/><Relationship Id="rId12" Type="http://schemas.openxmlformats.org/officeDocument/2006/relationships/image" Target="../media/image1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4.png"/><Relationship Id="rId11" Type="http://schemas.openxmlformats.org/officeDocument/2006/relationships/hyperlink" Target="http://i.imgur.com/1cLErEn.gifv" TargetMode="External"/><Relationship Id="rId5" Type="http://schemas.openxmlformats.org/officeDocument/2006/relationships/image" Target="../media/image23.png"/><Relationship Id="rId15" Type="http://schemas.openxmlformats.org/officeDocument/2006/relationships/image" Target="../media/image28.png"/><Relationship Id="rId10" Type="http://schemas.openxmlformats.org/officeDocument/2006/relationships/hyperlink" Target="http://i.imgur.com/g2apKDG.gifv" TargetMode="External"/><Relationship Id="rId4" Type="http://schemas.openxmlformats.org/officeDocument/2006/relationships/image" Target="../media/image22.png"/><Relationship Id="rId9" Type="http://schemas.openxmlformats.org/officeDocument/2006/relationships/image" Target="../media/image32.png"/><Relationship Id="rId14" Type="http://schemas.openxmlformats.org/officeDocument/2006/relationships/image" Target="../media/image3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29.png"/><Relationship Id="rId3" Type="http://schemas.openxmlformats.org/officeDocument/2006/relationships/image" Target="../media/image5.png"/><Relationship Id="rId7" Type="http://schemas.openxmlformats.org/officeDocument/2006/relationships/image" Target="../media/image25.png"/><Relationship Id="rId12" Type="http://schemas.openxmlformats.org/officeDocument/2006/relationships/image" Target="../media/image1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4.png"/><Relationship Id="rId11" Type="http://schemas.openxmlformats.org/officeDocument/2006/relationships/hyperlink" Target="http://i.imgur.com/1cLErEn.gifv" TargetMode="External"/><Relationship Id="rId5" Type="http://schemas.openxmlformats.org/officeDocument/2006/relationships/image" Target="../media/image23.png"/><Relationship Id="rId15" Type="http://schemas.openxmlformats.org/officeDocument/2006/relationships/image" Target="../media/image28.png"/><Relationship Id="rId10" Type="http://schemas.openxmlformats.org/officeDocument/2006/relationships/hyperlink" Target="http://i.imgur.com/g2apKDG.gifv" TargetMode="External"/><Relationship Id="rId4" Type="http://schemas.openxmlformats.org/officeDocument/2006/relationships/image" Target="../media/image22.png"/><Relationship Id="rId9" Type="http://schemas.openxmlformats.org/officeDocument/2006/relationships/image" Target="../media/image34.png"/><Relationship Id="rId14" Type="http://schemas.openxmlformats.org/officeDocument/2006/relationships/image" Target="../media/image3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29.png"/><Relationship Id="rId3" Type="http://schemas.openxmlformats.org/officeDocument/2006/relationships/image" Target="../media/image5.png"/><Relationship Id="rId7" Type="http://schemas.openxmlformats.org/officeDocument/2006/relationships/image" Target="../media/image25.png"/><Relationship Id="rId12" Type="http://schemas.openxmlformats.org/officeDocument/2006/relationships/hyperlink" Target="http://i.imgur.com/1cLErEn.gifv" TargetMode="Externa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4.png"/><Relationship Id="rId11" Type="http://schemas.openxmlformats.org/officeDocument/2006/relationships/hyperlink" Target="http://i.imgur.com/g2apKDG.gifv" TargetMode="External"/><Relationship Id="rId5" Type="http://schemas.openxmlformats.org/officeDocument/2006/relationships/image" Target="../media/image23.png"/><Relationship Id="rId15" Type="http://schemas.openxmlformats.org/officeDocument/2006/relationships/image" Target="../media/image28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35.png"/><Relationship Id="rId14" Type="http://schemas.openxmlformats.org/officeDocument/2006/relationships/image" Target="../media/image3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28.png"/><Relationship Id="rId3" Type="http://schemas.openxmlformats.org/officeDocument/2006/relationships/image" Target="../media/image5.png"/><Relationship Id="rId7" Type="http://schemas.openxmlformats.org/officeDocument/2006/relationships/image" Target="../media/image25.png"/><Relationship Id="rId12" Type="http://schemas.openxmlformats.org/officeDocument/2006/relationships/image" Target="../media/image33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3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28.png"/><Relationship Id="rId3" Type="http://schemas.openxmlformats.org/officeDocument/2006/relationships/image" Target="../media/image5.png"/><Relationship Id="rId7" Type="http://schemas.openxmlformats.org/officeDocument/2006/relationships/image" Target="../media/image25.png"/><Relationship Id="rId12" Type="http://schemas.openxmlformats.org/officeDocument/2006/relationships/image" Target="../media/image33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3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28.png"/><Relationship Id="rId3" Type="http://schemas.openxmlformats.org/officeDocument/2006/relationships/image" Target="../media/image5.png"/><Relationship Id="rId7" Type="http://schemas.openxmlformats.org/officeDocument/2006/relationships/image" Target="../media/image25.png"/><Relationship Id="rId12" Type="http://schemas.openxmlformats.org/officeDocument/2006/relationships/image" Target="../media/image33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35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28.png"/><Relationship Id="rId3" Type="http://schemas.openxmlformats.org/officeDocument/2006/relationships/image" Target="../media/image5.png"/><Relationship Id="rId7" Type="http://schemas.openxmlformats.org/officeDocument/2006/relationships/image" Target="../media/image25.png"/><Relationship Id="rId12" Type="http://schemas.openxmlformats.org/officeDocument/2006/relationships/image" Target="../media/image33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35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28.png"/><Relationship Id="rId3" Type="http://schemas.openxmlformats.org/officeDocument/2006/relationships/image" Target="../media/image5.png"/><Relationship Id="rId7" Type="http://schemas.openxmlformats.org/officeDocument/2006/relationships/image" Target="../media/image25.png"/><Relationship Id="rId12" Type="http://schemas.openxmlformats.org/officeDocument/2006/relationships/image" Target="../media/image33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35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28.png"/><Relationship Id="rId3" Type="http://schemas.openxmlformats.org/officeDocument/2006/relationships/image" Target="../media/image5.png"/><Relationship Id="rId7" Type="http://schemas.openxmlformats.org/officeDocument/2006/relationships/image" Target="../media/image25.png"/><Relationship Id="rId12" Type="http://schemas.openxmlformats.org/officeDocument/2006/relationships/image" Target="../media/image33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35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28.png"/><Relationship Id="rId3" Type="http://schemas.openxmlformats.org/officeDocument/2006/relationships/image" Target="../media/image5.png"/><Relationship Id="rId7" Type="http://schemas.openxmlformats.org/officeDocument/2006/relationships/image" Target="../media/image25.png"/><Relationship Id="rId12" Type="http://schemas.openxmlformats.org/officeDocument/2006/relationships/image" Target="../media/image33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35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28.png"/><Relationship Id="rId3" Type="http://schemas.openxmlformats.org/officeDocument/2006/relationships/image" Target="../media/image5.png"/><Relationship Id="rId7" Type="http://schemas.openxmlformats.org/officeDocument/2006/relationships/image" Target="../media/image25.png"/><Relationship Id="rId12" Type="http://schemas.openxmlformats.org/officeDocument/2006/relationships/image" Target="../media/image33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35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28.png"/><Relationship Id="rId3" Type="http://schemas.openxmlformats.org/officeDocument/2006/relationships/image" Target="../media/image5.png"/><Relationship Id="rId7" Type="http://schemas.openxmlformats.org/officeDocument/2006/relationships/image" Target="../media/image25.png"/><Relationship Id="rId12" Type="http://schemas.openxmlformats.org/officeDocument/2006/relationships/image" Target="../media/image33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35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28.png"/><Relationship Id="rId3" Type="http://schemas.openxmlformats.org/officeDocument/2006/relationships/image" Target="../media/image5.png"/><Relationship Id="rId7" Type="http://schemas.openxmlformats.org/officeDocument/2006/relationships/image" Target="../media/image25.png"/><Relationship Id="rId12" Type="http://schemas.openxmlformats.org/officeDocument/2006/relationships/image" Target="../media/image33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104773</xdr:colOff>
      <xdr:row>33</xdr:row>
      <xdr:rowOff>19048</xdr:rowOff>
    </xdr:from>
    <xdr:to>
      <xdr:col>11</xdr:col>
      <xdr:colOff>488676</xdr:colOff>
      <xdr:row>35</xdr:row>
      <xdr:rowOff>30951</xdr:rowOff>
    </xdr:to>
    <xdr:sp macro="" textlink="">
      <xdr:nvSpPr>
        <xdr:cNvPr id="15" name="Right Arrow 14"/>
        <xdr:cNvSpPr/>
      </xdr:nvSpPr>
      <xdr:spPr>
        <a:xfrm rot="9688111">
          <a:off x="6200773" y="6305548"/>
          <a:ext cx="993503" cy="392903"/>
        </a:xfrm>
        <a:prstGeom prst="rightArrow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38100</xdr:colOff>
      <xdr:row>0</xdr:row>
      <xdr:rowOff>38100</xdr:rowOff>
    </xdr:from>
    <xdr:to>
      <xdr:col>11</xdr:col>
      <xdr:colOff>419100</xdr:colOff>
      <xdr:row>25</xdr:row>
      <xdr:rowOff>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7086600" cy="4724400"/>
        </a:xfrm>
        <a:prstGeom prst="rect">
          <a:avLst/>
        </a:prstGeom>
        <a:ln w="25400">
          <a:solidFill>
            <a:srgbClr val="99CC00"/>
          </a:solidFill>
        </a:ln>
      </xdr:spPr>
    </xdr:pic>
    <xdr:clientData/>
  </xdr:twoCellAnchor>
  <xdr:twoCellAnchor>
    <xdr:from>
      <xdr:col>12</xdr:col>
      <xdr:colOff>457202</xdr:colOff>
      <xdr:row>60</xdr:row>
      <xdr:rowOff>66676</xdr:rowOff>
    </xdr:from>
    <xdr:to>
      <xdr:col>14</xdr:col>
      <xdr:colOff>231505</xdr:colOff>
      <xdr:row>62</xdr:row>
      <xdr:rowOff>78579</xdr:rowOff>
    </xdr:to>
    <xdr:sp macro="" textlink="">
      <xdr:nvSpPr>
        <xdr:cNvPr id="23" name="Right Arrow 22"/>
        <xdr:cNvSpPr/>
      </xdr:nvSpPr>
      <xdr:spPr>
        <a:xfrm>
          <a:off x="7772402" y="11496676"/>
          <a:ext cx="993503" cy="392903"/>
        </a:xfrm>
        <a:prstGeom prst="rightArrow">
          <a:avLst/>
        </a:prstGeom>
        <a:solidFill>
          <a:schemeClr val="bg2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104775</xdr:colOff>
      <xdr:row>0</xdr:row>
      <xdr:rowOff>85725</xdr:rowOff>
    </xdr:from>
    <xdr:to>
      <xdr:col>2</xdr:col>
      <xdr:colOff>180974</xdr:colOff>
      <xdr:row>7</xdr:row>
      <xdr:rowOff>47624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85725"/>
          <a:ext cx="1295399" cy="1295399"/>
        </a:xfrm>
        <a:prstGeom prst="rect">
          <a:avLst/>
        </a:prstGeom>
      </xdr:spPr>
    </xdr:pic>
    <xdr:clientData/>
  </xdr:twoCellAnchor>
  <xdr:twoCellAnchor>
    <xdr:from>
      <xdr:col>10</xdr:col>
      <xdr:colOff>590550</xdr:colOff>
      <xdr:row>0</xdr:row>
      <xdr:rowOff>38100</xdr:rowOff>
    </xdr:from>
    <xdr:to>
      <xdr:col>24</xdr:col>
      <xdr:colOff>581025</xdr:colOff>
      <xdr:row>15</xdr:row>
      <xdr:rowOff>114301</xdr:rowOff>
    </xdr:to>
    <xdr:sp macro="" textlink="">
      <xdr:nvSpPr>
        <xdr:cNvPr id="11" name="Vertical Scroll 10"/>
        <xdr:cNvSpPr/>
      </xdr:nvSpPr>
      <xdr:spPr>
        <a:xfrm>
          <a:off x="6686550" y="38100"/>
          <a:ext cx="8524875" cy="2933701"/>
        </a:xfrm>
        <a:prstGeom prst="verticalScroll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 u="sng"/>
            <a:t>CAREER MODE BACKGROUND:</a:t>
          </a:r>
        </a:p>
        <a:p>
          <a:pPr algn="ctr"/>
          <a:endParaRPr lang="cs-CZ" sz="1100" b="0" u="none"/>
        </a:p>
        <a:p>
          <a:pPr algn="ctr"/>
          <a:endParaRPr lang="cs-CZ" sz="1100" b="0" u="none"/>
        </a:p>
        <a:p>
          <a:pPr algn="ctr"/>
          <a:endParaRPr lang="cs-CZ" sz="1100" b="0" u="none"/>
        </a:p>
        <a:p>
          <a:pPr algn="ctr"/>
          <a:endParaRPr lang="cs-CZ" sz="1100" b="0" u="none"/>
        </a:p>
        <a:p>
          <a:pPr algn="ctr"/>
          <a:endParaRPr lang="cs-CZ" sz="1100" b="0" u="none"/>
        </a:p>
        <a:p>
          <a:pPr algn="ctr"/>
          <a:endParaRPr lang="cs-CZ" sz="1100" b="0" u="none"/>
        </a:p>
        <a:p>
          <a:pPr algn="ctr"/>
          <a:endParaRPr lang="cs-CZ" sz="1100" b="0" u="none"/>
        </a:p>
        <a:p>
          <a:pPr algn="ctr"/>
          <a:endParaRPr lang="cs-CZ" sz="1100" b="0" u="none"/>
        </a:p>
        <a:p>
          <a:pPr algn="ctr"/>
          <a:endParaRPr lang="en-US" sz="1100" b="1" u="sng"/>
        </a:p>
      </xdr:txBody>
    </xdr:sp>
    <xdr:clientData/>
  </xdr:twoCellAnchor>
  <xdr:twoCellAnchor>
    <xdr:from>
      <xdr:col>11</xdr:col>
      <xdr:colOff>304800</xdr:colOff>
      <xdr:row>23</xdr:row>
      <xdr:rowOff>76200</xdr:rowOff>
    </xdr:from>
    <xdr:to>
      <xdr:col>24</xdr:col>
      <xdr:colOff>209550</xdr:colOff>
      <xdr:row>39</xdr:row>
      <xdr:rowOff>47625</xdr:rowOff>
    </xdr:to>
    <xdr:sp macro="" textlink="">
      <xdr:nvSpPr>
        <xdr:cNvPr id="14" name="Rounded Rectangle 13"/>
        <xdr:cNvSpPr/>
      </xdr:nvSpPr>
      <xdr:spPr>
        <a:xfrm>
          <a:off x="7010400" y="4457700"/>
          <a:ext cx="7829550" cy="3019425"/>
        </a:xfrm>
        <a:prstGeom prst="round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 u="sng"/>
            <a:t>Season 1 (first</a:t>
          </a:r>
          <a:r>
            <a:rPr lang="en-US" sz="1600" b="1" u="sng" baseline="0"/>
            <a:t> half)</a:t>
          </a:r>
          <a:r>
            <a:rPr lang="en-US" sz="1600" b="1" u="sng"/>
            <a:t>:</a:t>
          </a:r>
          <a:endParaRPr lang="en-US" sz="110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l"/>
          <a:r>
            <a:rPr lang="cs-CZ" sz="1100" b="1" baseline="0"/>
            <a:t>Curiosities:</a:t>
          </a:r>
          <a:r>
            <a:rPr lang="cs-CZ" sz="1100" b="0" baseline="0"/>
            <a:t> Fulham knocks out Arsenal from EFL Cup Quater Finals as expected.</a:t>
          </a:r>
          <a:endParaRPr lang="cs-CZ" sz="1100" b="1" baseline="0"/>
        </a:p>
      </xdr:txBody>
    </xdr:sp>
    <xdr:clientData/>
  </xdr:twoCellAnchor>
  <xdr:twoCellAnchor>
    <xdr:from>
      <xdr:col>10</xdr:col>
      <xdr:colOff>219075</xdr:colOff>
      <xdr:row>56</xdr:row>
      <xdr:rowOff>19051</xdr:rowOff>
    </xdr:from>
    <xdr:to>
      <xdr:col>11</xdr:col>
      <xdr:colOff>602978</xdr:colOff>
      <xdr:row>58</xdr:row>
      <xdr:rowOff>30954</xdr:rowOff>
    </xdr:to>
    <xdr:sp macro="" textlink="">
      <xdr:nvSpPr>
        <xdr:cNvPr id="16" name="Right Arrow 15"/>
        <xdr:cNvSpPr/>
      </xdr:nvSpPr>
      <xdr:spPr>
        <a:xfrm rot="9688111">
          <a:off x="6315075" y="10687051"/>
          <a:ext cx="993503" cy="392903"/>
        </a:xfrm>
        <a:prstGeom prst="rightArrow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371475</xdr:colOff>
      <xdr:row>47</xdr:row>
      <xdr:rowOff>38100</xdr:rowOff>
    </xdr:from>
    <xdr:to>
      <xdr:col>24</xdr:col>
      <xdr:colOff>276225</xdr:colOff>
      <xdr:row>63</xdr:row>
      <xdr:rowOff>142875</xdr:rowOff>
    </xdr:to>
    <xdr:sp macro="" textlink="">
      <xdr:nvSpPr>
        <xdr:cNvPr id="17" name="Rounded Rectangle 16"/>
        <xdr:cNvSpPr/>
      </xdr:nvSpPr>
      <xdr:spPr>
        <a:xfrm>
          <a:off x="7077075" y="8991600"/>
          <a:ext cx="7829550" cy="3152775"/>
        </a:xfrm>
        <a:prstGeom prst="round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 u="sng"/>
            <a:t>Season 1 (</a:t>
          </a:r>
          <a:r>
            <a:rPr lang="cs-CZ" sz="1600" b="1" u="sng"/>
            <a:t>second</a:t>
          </a:r>
          <a:r>
            <a:rPr lang="cs-CZ" sz="1600" b="1" u="sng" baseline="0"/>
            <a:t> </a:t>
          </a:r>
          <a:r>
            <a:rPr lang="en-US" sz="1600" b="1" u="sng" baseline="0"/>
            <a:t>half)</a:t>
          </a:r>
          <a:r>
            <a:rPr lang="en-US" sz="1600" b="1" u="sng"/>
            <a:t>:</a:t>
          </a:r>
          <a:endParaRPr lang="en-US" sz="110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l"/>
          <a:r>
            <a:rPr lang="cs-CZ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Curiosities:</a:t>
          </a:r>
          <a:r>
            <a:rPr lang="cs-CZ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I'm out of money and board doesn't want to help me :(.</a:t>
          </a:r>
          <a:endParaRPr lang="en-US" sz="1100" baseline="0"/>
        </a:p>
        <a:p>
          <a:pPr algn="ctr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294714</xdr:colOff>
      <xdr:row>14</xdr:row>
      <xdr:rowOff>58832</xdr:rowOff>
    </xdr:from>
    <xdr:to>
      <xdr:col>8</xdr:col>
      <xdr:colOff>475689</xdr:colOff>
      <xdr:row>14</xdr:row>
      <xdr:rowOff>230282</xdr:rowOff>
    </xdr:to>
    <xdr:pic>
      <xdr:nvPicPr>
        <xdr:cNvPr id="1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23864" y="287823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285750</xdr:colOff>
      <xdr:row>14</xdr:row>
      <xdr:rowOff>47625</xdr:rowOff>
    </xdr:from>
    <xdr:to>
      <xdr:col>7</xdr:col>
      <xdr:colOff>514350</xdr:colOff>
      <xdr:row>14</xdr:row>
      <xdr:rowOff>238125</xdr:rowOff>
    </xdr:to>
    <xdr:pic>
      <xdr:nvPicPr>
        <xdr:cNvPr id="1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4305300" y="2867025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332814</xdr:colOff>
      <xdr:row>14</xdr:row>
      <xdr:rowOff>49307</xdr:rowOff>
    </xdr:from>
    <xdr:to>
      <xdr:col>13</xdr:col>
      <xdr:colOff>513789</xdr:colOff>
      <xdr:row>14</xdr:row>
      <xdr:rowOff>220757</xdr:rowOff>
    </xdr:to>
    <xdr:pic>
      <xdr:nvPicPr>
        <xdr:cNvPr id="1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014" y="2868707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332814</xdr:colOff>
      <xdr:row>26</xdr:row>
      <xdr:rowOff>11207</xdr:rowOff>
    </xdr:from>
    <xdr:to>
      <xdr:col>8</xdr:col>
      <xdr:colOff>513789</xdr:colOff>
      <xdr:row>26</xdr:row>
      <xdr:rowOff>182657</xdr:rowOff>
    </xdr:to>
    <xdr:pic>
      <xdr:nvPicPr>
        <xdr:cNvPr id="2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00014" y="5230907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342339</xdr:colOff>
      <xdr:row>38</xdr:row>
      <xdr:rowOff>11207</xdr:rowOff>
    </xdr:from>
    <xdr:to>
      <xdr:col>8</xdr:col>
      <xdr:colOff>523314</xdr:colOff>
      <xdr:row>38</xdr:row>
      <xdr:rowOff>182657</xdr:rowOff>
    </xdr:to>
    <xdr:pic>
      <xdr:nvPicPr>
        <xdr:cNvPr id="2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09539" y="7535957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382680</xdr:colOff>
      <xdr:row>38</xdr:row>
      <xdr:rowOff>11207</xdr:rowOff>
    </xdr:from>
    <xdr:to>
      <xdr:col>9</xdr:col>
      <xdr:colOff>554130</xdr:colOff>
      <xdr:row>38</xdr:row>
      <xdr:rowOff>182657</xdr:rowOff>
    </xdr:to>
    <xdr:pic>
      <xdr:nvPicPr>
        <xdr:cNvPr id="2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259480" y="7535957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285750</xdr:colOff>
      <xdr:row>26</xdr:row>
      <xdr:rowOff>0</xdr:rowOff>
    </xdr:from>
    <xdr:to>
      <xdr:col>7</xdr:col>
      <xdr:colOff>514350</xdr:colOff>
      <xdr:row>27</xdr:row>
      <xdr:rowOff>0</xdr:rowOff>
    </xdr:to>
    <xdr:pic>
      <xdr:nvPicPr>
        <xdr:cNvPr id="3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4305300" y="5219700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295275</xdr:colOff>
      <xdr:row>38</xdr:row>
      <xdr:rowOff>9525</xdr:rowOff>
    </xdr:from>
    <xdr:to>
      <xdr:col>7</xdr:col>
      <xdr:colOff>523875</xdr:colOff>
      <xdr:row>39</xdr:row>
      <xdr:rowOff>9525</xdr:rowOff>
    </xdr:to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4314825" y="7534275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14</xdr:row>
      <xdr:rowOff>38100</xdr:rowOff>
    </xdr:from>
    <xdr:to>
      <xdr:col>12</xdr:col>
      <xdr:colOff>552450</xdr:colOff>
      <xdr:row>14</xdr:row>
      <xdr:rowOff>228600</xdr:rowOff>
    </xdr:to>
    <xdr:pic>
      <xdr:nvPicPr>
        <xdr:cNvPr id="3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7029450" y="2857500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314325</xdr:colOff>
      <xdr:row>26</xdr:row>
      <xdr:rowOff>0</xdr:rowOff>
    </xdr:from>
    <xdr:to>
      <xdr:col>12</xdr:col>
      <xdr:colOff>542925</xdr:colOff>
      <xdr:row>27</xdr:row>
      <xdr:rowOff>0</xdr:rowOff>
    </xdr:to>
    <xdr:pic>
      <xdr:nvPicPr>
        <xdr:cNvPr id="4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7019925" y="5219700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342339</xdr:colOff>
      <xdr:row>14</xdr:row>
      <xdr:rowOff>49307</xdr:rowOff>
    </xdr:from>
    <xdr:to>
      <xdr:col>3</xdr:col>
      <xdr:colOff>523314</xdr:colOff>
      <xdr:row>14</xdr:row>
      <xdr:rowOff>220757</xdr:rowOff>
    </xdr:to>
    <xdr:pic>
      <xdr:nvPicPr>
        <xdr:cNvPr id="4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61539" y="2868707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314325</xdr:colOff>
      <xdr:row>14</xdr:row>
      <xdr:rowOff>47625</xdr:rowOff>
    </xdr:from>
    <xdr:to>
      <xdr:col>2</xdr:col>
      <xdr:colOff>542925</xdr:colOff>
      <xdr:row>14</xdr:row>
      <xdr:rowOff>238125</xdr:rowOff>
    </xdr:to>
    <xdr:pic>
      <xdr:nvPicPr>
        <xdr:cNvPr id="4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923925" y="2867025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392205</xdr:colOff>
      <xdr:row>14</xdr:row>
      <xdr:rowOff>58832</xdr:rowOff>
    </xdr:from>
    <xdr:to>
      <xdr:col>4</xdr:col>
      <xdr:colOff>563655</xdr:colOff>
      <xdr:row>14</xdr:row>
      <xdr:rowOff>230282</xdr:rowOff>
    </xdr:to>
    <xdr:pic>
      <xdr:nvPicPr>
        <xdr:cNvPr id="4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221005" y="287823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411255</xdr:colOff>
      <xdr:row>26</xdr:row>
      <xdr:rowOff>11207</xdr:rowOff>
    </xdr:from>
    <xdr:to>
      <xdr:col>13</xdr:col>
      <xdr:colOff>582705</xdr:colOff>
      <xdr:row>26</xdr:row>
      <xdr:rowOff>182657</xdr:rowOff>
    </xdr:to>
    <xdr:pic>
      <xdr:nvPicPr>
        <xdr:cNvPr id="5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336055" y="4621307"/>
          <a:ext cx="171450" cy="1714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257175</xdr:colOff>
      <xdr:row>15</xdr:row>
      <xdr:rowOff>38099</xdr:rowOff>
    </xdr:from>
    <xdr:to>
      <xdr:col>5</xdr:col>
      <xdr:colOff>447675</xdr:colOff>
      <xdr:row>24</xdr:row>
      <xdr:rowOff>161924</xdr:rowOff>
    </xdr:to>
    <xdr:sp macro="" textlink="">
      <xdr:nvSpPr>
        <xdr:cNvPr id="34" name="Rounded Rectangle 33"/>
        <xdr:cNvSpPr/>
      </xdr:nvSpPr>
      <xdr:spPr>
        <a:xfrm rot="16200000">
          <a:off x="1871662" y="3376612"/>
          <a:ext cx="1838325" cy="190500"/>
        </a:xfrm>
        <a:prstGeom prst="roundRect">
          <a:avLst/>
        </a:prstGeom>
        <a:solidFill>
          <a:srgbClr val="540054"/>
        </a:solidFill>
        <a:ln>
          <a:noFill/>
        </a:ln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Appearances</a:t>
          </a:r>
        </a:p>
      </xdr:txBody>
    </xdr:sp>
    <xdr:clientData/>
  </xdr:twoCellAnchor>
  <xdr:twoCellAnchor>
    <xdr:from>
      <xdr:col>5</xdr:col>
      <xdr:colOff>257175</xdr:colOff>
      <xdr:row>27</xdr:row>
      <xdr:rowOff>28574</xdr:rowOff>
    </xdr:from>
    <xdr:to>
      <xdr:col>5</xdr:col>
      <xdr:colOff>447675</xdr:colOff>
      <xdr:row>36</xdr:row>
      <xdr:rowOff>152399</xdr:rowOff>
    </xdr:to>
    <xdr:sp macro="" textlink="">
      <xdr:nvSpPr>
        <xdr:cNvPr id="38" name="Rounded Rectangle 37"/>
        <xdr:cNvSpPr/>
      </xdr:nvSpPr>
      <xdr:spPr>
        <a:xfrm rot="16200000">
          <a:off x="1871662" y="5653087"/>
          <a:ext cx="1838325" cy="190500"/>
        </a:xfrm>
        <a:prstGeom prst="roundRect">
          <a:avLst/>
        </a:prstGeom>
        <a:solidFill>
          <a:srgbClr val="540054"/>
        </a:solidFill>
        <a:ln>
          <a:noFill/>
        </a:ln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Goals</a:t>
          </a:r>
        </a:p>
      </xdr:txBody>
    </xdr:sp>
    <xdr:clientData/>
  </xdr:twoCellAnchor>
  <xdr:twoCellAnchor>
    <xdr:from>
      <xdr:col>5</xdr:col>
      <xdr:colOff>257175</xdr:colOff>
      <xdr:row>39</xdr:row>
      <xdr:rowOff>28574</xdr:rowOff>
    </xdr:from>
    <xdr:to>
      <xdr:col>5</xdr:col>
      <xdr:colOff>447675</xdr:colOff>
      <xdr:row>48</xdr:row>
      <xdr:rowOff>152399</xdr:rowOff>
    </xdr:to>
    <xdr:sp macro="" textlink="">
      <xdr:nvSpPr>
        <xdr:cNvPr id="39" name="Rounded Rectangle 38"/>
        <xdr:cNvSpPr/>
      </xdr:nvSpPr>
      <xdr:spPr>
        <a:xfrm rot="16200000">
          <a:off x="1871662" y="7939087"/>
          <a:ext cx="1838325" cy="190500"/>
        </a:xfrm>
        <a:prstGeom prst="roundRect">
          <a:avLst/>
        </a:prstGeom>
        <a:solidFill>
          <a:srgbClr val="540054"/>
        </a:solidFill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chemeClr val="bg1"/>
              </a:solidFill>
            </a:rPr>
            <a:t>Assists</a:t>
          </a:r>
          <a:r>
            <a:rPr lang="cs-CZ" sz="1100" b="1">
              <a:solidFill>
                <a:schemeClr val="bg1"/>
              </a:solidFill>
            </a:rPr>
            <a:t> </a:t>
          </a:r>
          <a:r>
            <a:rPr lang="cs-CZ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(2010+)</a:t>
          </a:r>
          <a:endParaRPr lang="cs-CZ">
            <a:effectLst/>
          </a:endParaRPr>
        </a:p>
      </xdr:txBody>
    </xdr:sp>
    <xdr:clientData/>
  </xdr:twoCellAnchor>
  <xdr:twoCellAnchor>
    <xdr:from>
      <xdr:col>10</xdr:col>
      <xdr:colOff>257176</xdr:colOff>
      <xdr:row>15</xdr:row>
      <xdr:rowOff>28573</xdr:rowOff>
    </xdr:from>
    <xdr:to>
      <xdr:col>10</xdr:col>
      <xdr:colOff>447676</xdr:colOff>
      <xdr:row>24</xdr:row>
      <xdr:rowOff>152398</xdr:rowOff>
    </xdr:to>
    <xdr:sp macro="" textlink="">
      <xdr:nvSpPr>
        <xdr:cNvPr id="40" name="Rounded Rectangle 39"/>
        <xdr:cNvSpPr/>
      </xdr:nvSpPr>
      <xdr:spPr>
        <a:xfrm rot="16200000">
          <a:off x="4919663" y="3367086"/>
          <a:ext cx="1838325" cy="190500"/>
        </a:xfrm>
        <a:prstGeom prst="roundRect">
          <a:avLst/>
        </a:prstGeom>
        <a:solidFill>
          <a:srgbClr val="540054"/>
        </a:solidFill>
        <a:ln>
          <a:noFill/>
        </a:ln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Goals</a:t>
          </a:r>
          <a:r>
            <a:rPr lang="cs-CZ" sz="1100" b="1">
              <a:solidFill>
                <a:schemeClr val="bg1"/>
              </a:solidFill>
            </a:rPr>
            <a:t> (1998+)</a:t>
          </a:r>
          <a:endParaRPr 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257176</xdr:colOff>
      <xdr:row>27</xdr:row>
      <xdr:rowOff>28573</xdr:rowOff>
    </xdr:from>
    <xdr:to>
      <xdr:col>10</xdr:col>
      <xdr:colOff>447676</xdr:colOff>
      <xdr:row>36</xdr:row>
      <xdr:rowOff>152398</xdr:rowOff>
    </xdr:to>
    <xdr:sp macro="" textlink="">
      <xdr:nvSpPr>
        <xdr:cNvPr id="41" name="Rounded Rectangle 40"/>
        <xdr:cNvSpPr/>
      </xdr:nvSpPr>
      <xdr:spPr>
        <a:xfrm rot="16200000">
          <a:off x="4919663" y="5653086"/>
          <a:ext cx="1838325" cy="190500"/>
        </a:xfrm>
        <a:prstGeom prst="roundRect">
          <a:avLst/>
        </a:prstGeom>
        <a:solidFill>
          <a:srgbClr val="540054"/>
        </a:solidFill>
        <a:ln>
          <a:noFill/>
        </a:ln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Assists</a:t>
          </a:r>
          <a:r>
            <a:rPr lang="cs-CZ" sz="1100" b="1">
              <a:solidFill>
                <a:schemeClr val="bg1"/>
              </a:solidFill>
            </a:rPr>
            <a:t> (2004+)</a:t>
          </a:r>
          <a:endParaRPr lang="en-US" sz="11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11</xdr:col>
      <xdr:colOff>38100</xdr:colOff>
      <xdr:row>6</xdr:row>
      <xdr:rowOff>9730</xdr:rowOff>
    </xdr:from>
    <xdr:to>
      <xdr:col>12</xdr:col>
      <xdr:colOff>567232</xdr:colOff>
      <xdr:row>11</xdr:row>
      <xdr:rowOff>189140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6050" y="1267030"/>
          <a:ext cx="1138732" cy="113191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61231</xdr:colOff>
      <xdr:row>6</xdr:row>
      <xdr:rowOff>8163</xdr:rowOff>
    </xdr:from>
    <xdr:to>
      <xdr:col>15</xdr:col>
      <xdr:colOff>560517</xdr:colOff>
      <xdr:row>11</xdr:row>
      <xdr:rowOff>163286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1410" y="1266824"/>
          <a:ext cx="1111607" cy="1107623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17</xdr:col>
      <xdr:colOff>62991</xdr:colOff>
      <xdr:row>6</xdr:row>
      <xdr:rowOff>21981</xdr:rowOff>
    </xdr:from>
    <xdr:to>
      <xdr:col>18</xdr:col>
      <xdr:colOff>558677</xdr:colOff>
      <xdr:row>11</xdr:row>
      <xdr:rowOff>158032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1991" y="1276106"/>
          <a:ext cx="1106874" cy="108855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20</xdr:col>
      <xdr:colOff>81673</xdr:colOff>
      <xdr:row>6</xdr:row>
      <xdr:rowOff>27654</xdr:rowOff>
    </xdr:from>
    <xdr:to>
      <xdr:col>21</xdr:col>
      <xdr:colOff>535149</xdr:colOff>
      <xdr:row>11</xdr:row>
      <xdr:rowOff>162413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94236" y="1281779"/>
          <a:ext cx="1104351" cy="1087259"/>
        </a:xfrm>
        <a:prstGeom prst="rect">
          <a:avLst/>
        </a:prstGeom>
        <a:ln>
          <a:noFill/>
        </a:ln>
      </xdr:spPr>
    </xdr:pic>
    <xdr:clientData/>
  </xdr:twoCellAnchor>
  <xdr:oneCellAnchor>
    <xdr:from>
      <xdr:col>29</xdr:col>
      <xdr:colOff>62312</xdr:colOff>
      <xdr:row>6</xdr:row>
      <xdr:rowOff>21093</xdr:rowOff>
    </xdr:from>
    <xdr:ext cx="1100606" cy="1090839"/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7062" y="13765668"/>
          <a:ext cx="1100606" cy="1090839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32</xdr:col>
      <xdr:colOff>85725</xdr:colOff>
      <xdr:row>6</xdr:row>
      <xdr:rowOff>19050</xdr:rowOff>
    </xdr:from>
    <xdr:ext cx="1095375" cy="1095375"/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87375" y="13763625"/>
          <a:ext cx="1095375" cy="10953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38</xdr:col>
      <xdr:colOff>238125</xdr:colOff>
      <xdr:row>6</xdr:row>
      <xdr:rowOff>9998</xdr:rowOff>
    </xdr:from>
    <xdr:ext cx="714375" cy="1131462"/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97375" y="13754573"/>
          <a:ext cx="714375" cy="1131462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35</xdr:col>
      <xdr:colOff>209754</xdr:colOff>
      <xdr:row>6</xdr:row>
      <xdr:rowOff>9525</xdr:rowOff>
    </xdr:from>
    <xdr:ext cx="790372" cy="1114425"/>
    <xdr:pic>
      <xdr:nvPicPr>
        <xdr:cNvPr id="72" name="Picture 71"/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13" t="16666" r="26667" b="16190"/>
        <a:stretch/>
      </xdr:blipFill>
      <xdr:spPr>
        <a:xfrm>
          <a:off x="15240204" y="13754100"/>
          <a:ext cx="790372" cy="1114425"/>
        </a:xfrm>
        <a:prstGeom prst="rect">
          <a:avLst/>
        </a:prstGeom>
      </xdr:spPr>
    </xdr:pic>
    <xdr:clientData/>
  </xdr:oneCellAnchor>
  <xdr:oneCellAnchor>
    <xdr:from>
      <xdr:col>41</xdr:col>
      <xdr:colOff>4763</xdr:colOff>
      <xdr:row>5</xdr:row>
      <xdr:rowOff>400049</xdr:rowOff>
    </xdr:from>
    <xdr:ext cx="1209675" cy="1147763"/>
    <xdr:pic>
      <xdr:nvPicPr>
        <xdr:cNvPr id="73" name="Picture 72"/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007" t="11012" r="24382" b="1505"/>
        <a:stretch/>
      </xdr:blipFill>
      <xdr:spPr>
        <a:xfrm>
          <a:off x="18692813" y="13744574"/>
          <a:ext cx="1209675" cy="1147763"/>
        </a:xfrm>
        <a:prstGeom prst="rect">
          <a:avLst/>
        </a:prstGeom>
      </xdr:spPr>
    </xdr:pic>
    <xdr:clientData/>
  </xdr:oneCellAnchor>
  <xdr:oneCellAnchor>
    <xdr:from>
      <xdr:col>26</xdr:col>
      <xdr:colOff>9524</xdr:colOff>
      <xdr:row>5</xdr:row>
      <xdr:rowOff>371474</xdr:rowOff>
    </xdr:from>
    <xdr:ext cx="1219199" cy="1219199"/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5474" y="13715999"/>
          <a:ext cx="1219199" cy="1219199"/>
        </a:xfrm>
        <a:prstGeom prst="rect">
          <a:avLst/>
        </a:prstGeom>
      </xdr:spPr>
    </xdr:pic>
    <xdr:clientData/>
  </xdr:oneCellAnchor>
  <xdr:twoCellAnchor editAs="oneCell">
    <xdr:from>
      <xdr:col>23</xdr:col>
      <xdr:colOff>104775</xdr:colOff>
      <xdr:row>6</xdr:row>
      <xdr:rowOff>19050</xdr:rowOff>
    </xdr:from>
    <xdr:to>
      <xdr:col>24</xdr:col>
      <xdr:colOff>531340</xdr:colOff>
      <xdr:row>11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16025" y="1276350"/>
          <a:ext cx="1036165" cy="1095375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123826</xdr:colOff>
      <xdr:row>5</xdr:row>
      <xdr:rowOff>238125</xdr:rowOff>
    </xdr:from>
    <xdr:to>
      <xdr:col>6</xdr:col>
      <xdr:colOff>560135</xdr:colOff>
      <xdr:row>13</xdr:row>
      <xdr:rowOff>9525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4176" y="1095375"/>
          <a:ext cx="1045909" cy="1428750"/>
        </a:xfrm>
        <a:prstGeom prst="rect">
          <a:avLst/>
        </a:prstGeom>
      </xdr:spPr>
    </xdr:pic>
    <xdr:clientData/>
  </xdr:twoCellAnchor>
  <xdr:twoCellAnchor editAs="oneCell">
    <xdr:from>
      <xdr:col>8</xdr:col>
      <xdr:colOff>62592</xdr:colOff>
      <xdr:row>5</xdr:row>
      <xdr:rowOff>323849</xdr:rowOff>
    </xdr:from>
    <xdr:to>
      <xdr:col>9</xdr:col>
      <xdr:colOff>571500</xdr:colOff>
      <xdr:row>12</xdr:row>
      <xdr:rowOff>76201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1742" y="1181099"/>
          <a:ext cx="1118508" cy="1304927"/>
        </a:xfrm>
        <a:prstGeom prst="rect">
          <a:avLst/>
        </a:prstGeom>
      </xdr:spPr>
    </xdr:pic>
    <xdr:clientData/>
  </xdr:twoCellAnchor>
  <xdr:oneCellAnchor>
    <xdr:from>
      <xdr:col>26</xdr:col>
      <xdr:colOff>409014</xdr:colOff>
      <xdr:row>20</xdr:row>
      <xdr:rowOff>11207</xdr:rowOff>
    </xdr:from>
    <xdr:ext cx="180975" cy="171450"/>
    <xdr:pic>
      <xdr:nvPicPr>
        <xdr:cNvPr id="7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706664" y="408790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26</xdr:col>
      <xdr:colOff>411255</xdr:colOff>
      <xdr:row>21</xdr:row>
      <xdr:rowOff>20732</xdr:rowOff>
    </xdr:from>
    <xdr:ext cx="171450" cy="171450"/>
    <xdr:pic>
      <xdr:nvPicPr>
        <xdr:cNvPr id="7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708905" y="4287932"/>
          <a:ext cx="171450" cy="171450"/>
        </a:xfrm>
        <a:prstGeom prst="rect">
          <a:avLst/>
        </a:prstGeom>
        <a:noFill/>
      </xdr:spPr>
    </xdr:pic>
    <xdr:clientData/>
  </xdr:oneCellAnchor>
  <xdr:twoCellAnchor editAs="oneCell">
    <xdr:from>
      <xdr:col>1</xdr:col>
      <xdr:colOff>238125</xdr:colOff>
      <xdr:row>2</xdr:row>
      <xdr:rowOff>76200</xdr:rowOff>
    </xdr:from>
    <xdr:to>
      <xdr:col>4</xdr:col>
      <xdr:colOff>295277</xdr:colOff>
      <xdr:row>11</xdr:row>
      <xdr:rowOff>180977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457200"/>
          <a:ext cx="1933577" cy="1933577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104775</xdr:colOff>
      <xdr:row>37</xdr:row>
      <xdr:rowOff>123825</xdr:rowOff>
    </xdr:from>
    <xdr:to>
      <xdr:col>12</xdr:col>
      <xdr:colOff>552450</xdr:colOff>
      <xdr:row>49</xdr:row>
      <xdr:rowOff>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125" y="7477125"/>
          <a:ext cx="1666875" cy="2190750"/>
        </a:xfrm>
        <a:prstGeom prst="rect">
          <a:avLst/>
        </a:prstGeom>
        <a:ln w="25400">
          <a:solidFill>
            <a:srgbClr val="99CC00"/>
          </a:solidFill>
        </a:ln>
      </xdr:spPr>
    </xdr:pic>
    <xdr:clientData/>
  </xdr:twoCellAnchor>
  <xdr:twoCellAnchor editAs="oneCell">
    <xdr:from>
      <xdr:col>13</xdr:col>
      <xdr:colOff>47625</xdr:colOff>
      <xdr:row>37</xdr:row>
      <xdr:rowOff>123825</xdr:rowOff>
    </xdr:from>
    <xdr:to>
      <xdr:col>15</xdr:col>
      <xdr:colOff>511452</xdr:colOff>
      <xdr:row>49</xdr:row>
      <xdr:rowOff>21228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4775" y="7477125"/>
          <a:ext cx="1683027" cy="2211978"/>
        </a:xfrm>
        <a:prstGeom prst="rect">
          <a:avLst/>
        </a:prstGeom>
        <a:ln w="25400">
          <a:solidFill>
            <a:srgbClr val="99CC00"/>
          </a:solidFill>
        </a:ln>
      </xdr:spPr>
    </xdr:pic>
    <xdr:clientData/>
  </xdr:twoCellAnchor>
  <xdr:twoCellAnchor editAs="oneCell">
    <xdr:from>
      <xdr:col>6</xdr:col>
      <xdr:colOff>9525</xdr:colOff>
      <xdr:row>50</xdr:row>
      <xdr:rowOff>28575</xdr:rowOff>
    </xdr:from>
    <xdr:to>
      <xdr:col>14</xdr:col>
      <xdr:colOff>576263</xdr:colOff>
      <xdr:row>69</xdr:row>
      <xdr:rowOff>9525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9475" y="9886950"/>
          <a:ext cx="5443538" cy="3629025"/>
        </a:xfrm>
        <a:prstGeom prst="rect">
          <a:avLst/>
        </a:prstGeom>
        <a:ln w="25400">
          <a:solidFill>
            <a:srgbClr val="99CC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156883</xdr:colOff>
      <xdr:row>1</xdr:row>
      <xdr:rowOff>11206</xdr:rowOff>
    </xdr:from>
    <xdr:to>
      <xdr:col>8</xdr:col>
      <xdr:colOff>337858</xdr:colOff>
      <xdr:row>1</xdr:row>
      <xdr:rowOff>182656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510118" y="201706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134472</xdr:colOff>
      <xdr:row>1</xdr:row>
      <xdr:rowOff>11205</xdr:rowOff>
    </xdr:from>
    <xdr:to>
      <xdr:col>5</xdr:col>
      <xdr:colOff>315447</xdr:colOff>
      <xdr:row>1</xdr:row>
      <xdr:rowOff>200024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09384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145677</xdr:colOff>
      <xdr:row>1</xdr:row>
      <xdr:rowOff>11206</xdr:rowOff>
    </xdr:from>
    <xdr:to>
      <xdr:col>9</xdr:col>
      <xdr:colOff>317127</xdr:colOff>
      <xdr:row>1</xdr:row>
      <xdr:rowOff>182656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958353" y="201706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24</xdr:col>
      <xdr:colOff>179294</xdr:colOff>
      <xdr:row>1</xdr:row>
      <xdr:rowOff>22412</xdr:rowOff>
    </xdr:from>
    <xdr:to>
      <xdr:col>24</xdr:col>
      <xdr:colOff>322169</xdr:colOff>
      <xdr:row>1</xdr:row>
      <xdr:rowOff>174812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289176" y="212912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179295</xdr:colOff>
      <xdr:row>1</xdr:row>
      <xdr:rowOff>22412</xdr:rowOff>
    </xdr:from>
    <xdr:to>
      <xdr:col>25</xdr:col>
      <xdr:colOff>312645</xdr:colOff>
      <xdr:row>1</xdr:row>
      <xdr:rowOff>182656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748619" y="212912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7</xdr:col>
      <xdr:colOff>145676</xdr:colOff>
      <xdr:row>1</xdr:row>
      <xdr:rowOff>22412</xdr:rowOff>
    </xdr:from>
    <xdr:to>
      <xdr:col>7</xdr:col>
      <xdr:colOff>313764</xdr:colOff>
      <xdr:row>1</xdr:row>
      <xdr:rowOff>179294</xdr:rowOff>
    </xdr:to>
    <xdr:sp macro="" textlink="">
      <xdr:nvSpPr>
        <xdr:cNvPr id="7" name="5-Point Star 6"/>
        <xdr:cNvSpPr/>
      </xdr:nvSpPr>
      <xdr:spPr>
        <a:xfrm>
          <a:off x="2039470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6</xdr:col>
      <xdr:colOff>118784</xdr:colOff>
      <xdr:row>0</xdr:row>
      <xdr:rowOff>186017</xdr:rowOff>
    </xdr:from>
    <xdr:to>
      <xdr:col>6</xdr:col>
      <xdr:colOff>299759</xdr:colOff>
      <xdr:row>1</xdr:row>
      <xdr:rowOff>184336</xdr:rowOff>
    </xdr:to>
    <xdr:pic>
      <xdr:nvPicPr>
        <xdr:cNvPr id="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553137" y="186017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156883</xdr:colOff>
      <xdr:row>1</xdr:row>
      <xdr:rowOff>22412</xdr:rowOff>
    </xdr:from>
    <xdr:to>
      <xdr:col>5</xdr:col>
      <xdr:colOff>337858</xdr:colOff>
      <xdr:row>1</xdr:row>
      <xdr:rowOff>193862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59528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134472</xdr:colOff>
      <xdr:row>1</xdr:row>
      <xdr:rowOff>11205</xdr:rowOff>
    </xdr:from>
    <xdr:to>
      <xdr:col>2</xdr:col>
      <xdr:colOff>315447</xdr:colOff>
      <xdr:row>1</xdr:row>
      <xdr:rowOff>200024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4407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145677</xdr:colOff>
      <xdr:row>1</xdr:row>
      <xdr:rowOff>22412</xdr:rowOff>
    </xdr:from>
    <xdr:to>
      <xdr:col>6</xdr:col>
      <xdr:colOff>317127</xdr:colOff>
      <xdr:row>1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19367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179294</xdr:colOff>
      <xdr:row>1</xdr:row>
      <xdr:rowOff>33618</xdr:rowOff>
    </xdr:from>
    <xdr:to>
      <xdr:col>17</xdr:col>
      <xdr:colOff>322169</xdr:colOff>
      <xdr:row>1</xdr:row>
      <xdr:rowOff>186018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020235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179295</xdr:colOff>
      <xdr:row>1</xdr:row>
      <xdr:rowOff>33618</xdr:rowOff>
    </xdr:from>
    <xdr:to>
      <xdr:col>18</xdr:col>
      <xdr:colOff>312645</xdr:colOff>
      <xdr:row>1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49088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4</xdr:col>
      <xdr:colOff>145676</xdr:colOff>
      <xdr:row>1</xdr:row>
      <xdr:rowOff>22412</xdr:rowOff>
    </xdr:from>
    <xdr:to>
      <xdr:col>4</xdr:col>
      <xdr:colOff>313764</xdr:colOff>
      <xdr:row>1</xdr:row>
      <xdr:rowOff>179294</xdr:rowOff>
    </xdr:to>
    <xdr:sp macro="" textlink="">
      <xdr:nvSpPr>
        <xdr:cNvPr id="7" name="5-Point Star 6"/>
        <xdr:cNvSpPr/>
      </xdr:nvSpPr>
      <xdr:spPr>
        <a:xfrm>
          <a:off x="197447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</xdr:col>
      <xdr:colOff>118784</xdr:colOff>
      <xdr:row>1</xdr:row>
      <xdr:rowOff>6723</xdr:rowOff>
    </xdr:from>
    <xdr:to>
      <xdr:col>3</xdr:col>
      <xdr:colOff>299759</xdr:colOff>
      <xdr:row>1</xdr:row>
      <xdr:rowOff>195542</xdr:rowOff>
    </xdr:to>
    <xdr:pic>
      <xdr:nvPicPr>
        <xdr:cNvPr id="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3798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24</xdr:col>
      <xdr:colOff>156883</xdr:colOff>
      <xdr:row>1</xdr:row>
      <xdr:rowOff>22412</xdr:rowOff>
    </xdr:from>
    <xdr:to>
      <xdr:col>24</xdr:col>
      <xdr:colOff>337858</xdr:colOff>
      <xdr:row>1</xdr:row>
      <xdr:rowOff>193862</xdr:rowOff>
    </xdr:to>
    <xdr:pic>
      <xdr:nvPicPr>
        <xdr:cNvPr id="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525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21</xdr:col>
      <xdr:colOff>134472</xdr:colOff>
      <xdr:row>1</xdr:row>
      <xdr:rowOff>11205</xdr:rowOff>
    </xdr:from>
    <xdr:to>
      <xdr:col>21</xdr:col>
      <xdr:colOff>315447</xdr:colOff>
      <xdr:row>1</xdr:row>
      <xdr:rowOff>200024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16404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145677</xdr:colOff>
      <xdr:row>1</xdr:row>
      <xdr:rowOff>22412</xdr:rowOff>
    </xdr:from>
    <xdr:to>
      <xdr:col>25</xdr:col>
      <xdr:colOff>317127</xdr:colOff>
      <xdr:row>1</xdr:row>
      <xdr:rowOff>193862</xdr:rowOff>
    </xdr:to>
    <xdr:pic>
      <xdr:nvPicPr>
        <xdr:cNvPr id="1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61365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168088</xdr:colOff>
      <xdr:row>1</xdr:row>
      <xdr:rowOff>33618</xdr:rowOff>
    </xdr:from>
    <xdr:to>
      <xdr:col>36</xdr:col>
      <xdr:colOff>310963</xdr:colOff>
      <xdr:row>1</xdr:row>
      <xdr:rowOff>186018</xdr:rowOff>
    </xdr:to>
    <xdr:pic>
      <xdr:nvPicPr>
        <xdr:cNvPr id="1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368406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37</xdr:col>
      <xdr:colOff>156883</xdr:colOff>
      <xdr:row>1</xdr:row>
      <xdr:rowOff>33618</xdr:rowOff>
    </xdr:from>
    <xdr:to>
      <xdr:col>37</xdr:col>
      <xdr:colOff>290233</xdr:colOff>
      <xdr:row>1</xdr:row>
      <xdr:rowOff>193862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428245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23</xdr:col>
      <xdr:colOff>145676</xdr:colOff>
      <xdr:row>1</xdr:row>
      <xdr:rowOff>22412</xdr:rowOff>
    </xdr:from>
    <xdr:to>
      <xdr:col>23</xdr:col>
      <xdr:colOff>313764</xdr:colOff>
      <xdr:row>1</xdr:row>
      <xdr:rowOff>179294</xdr:rowOff>
    </xdr:to>
    <xdr:sp macro="" textlink="">
      <xdr:nvSpPr>
        <xdr:cNvPr id="14" name="5-Point Star 13"/>
        <xdr:cNvSpPr/>
      </xdr:nvSpPr>
      <xdr:spPr>
        <a:xfrm>
          <a:off x="939445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22</xdr:col>
      <xdr:colOff>118784</xdr:colOff>
      <xdr:row>1</xdr:row>
      <xdr:rowOff>6723</xdr:rowOff>
    </xdr:from>
    <xdr:to>
      <xdr:col>22</xdr:col>
      <xdr:colOff>299759</xdr:colOff>
      <xdr:row>1</xdr:row>
      <xdr:rowOff>195542</xdr:rowOff>
    </xdr:to>
    <xdr:pic>
      <xdr:nvPicPr>
        <xdr:cNvPr id="1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75795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43</xdr:col>
      <xdr:colOff>156883</xdr:colOff>
      <xdr:row>1</xdr:row>
      <xdr:rowOff>22412</xdr:rowOff>
    </xdr:from>
    <xdr:to>
      <xdr:col>43</xdr:col>
      <xdr:colOff>337858</xdr:colOff>
      <xdr:row>1</xdr:row>
      <xdr:rowOff>193862</xdr:rowOff>
    </xdr:to>
    <xdr:pic>
      <xdr:nvPicPr>
        <xdr:cNvPr id="1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3523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40</xdr:col>
      <xdr:colOff>134472</xdr:colOff>
      <xdr:row>1</xdr:row>
      <xdr:rowOff>11205</xdr:rowOff>
    </xdr:from>
    <xdr:to>
      <xdr:col>40</xdr:col>
      <xdr:colOff>315447</xdr:colOff>
      <xdr:row>1</xdr:row>
      <xdr:rowOff>200024</xdr:rowOff>
    </xdr:to>
    <xdr:pic>
      <xdr:nvPicPr>
        <xdr:cNvPr id="1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558402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44</xdr:col>
      <xdr:colOff>145677</xdr:colOff>
      <xdr:row>1</xdr:row>
      <xdr:rowOff>22412</xdr:rowOff>
    </xdr:from>
    <xdr:to>
      <xdr:col>44</xdr:col>
      <xdr:colOff>317127</xdr:colOff>
      <xdr:row>1</xdr:row>
      <xdr:rowOff>193862</xdr:rowOff>
    </xdr:to>
    <xdr:pic>
      <xdr:nvPicPr>
        <xdr:cNvPr id="1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03362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55</xdr:col>
      <xdr:colOff>168088</xdr:colOff>
      <xdr:row>1</xdr:row>
      <xdr:rowOff>33618</xdr:rowOff>
    </xdr:from>
    <xdr:to>
      <xdr:col>55</xdr:col>
      <xdr:colOff>310963</xdr:colOff>
      <xdr:row>1</xdr:row>
      <xdr:rowOff>186018</xdr:rowOff>
    </xdr:to>
    <xdr:pic>
      <xdr:nvPicPr>
        <xdr:cNvPr id="1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1104038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56</xdr:col>
      <xdr:colOff>156883</xdr:colOff>
      <xdr:row>1</xdr:row>
      <xdr:rowOff>33618</xdr:rowOff>
    </xdr:from>
    <xdr:to>
      <xdr:col>56</xdr:col>
      <xdr:colOff>290233</xdr:colOff>
      <xdr:row>1</xdr:row>
      <xdr:rowOff>193862</xdr:rowOff>
    </xdr:to>
    <xdr:pic>
      <xdr:nvPicPr>
        <xdr:cNvPr id="2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170243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145676</xdr:colOff>
      <xdr:row>1</xdr:row>
      <xdr:rowOff>22412</xdr:rowOff>
    </xdr:from>
    <xdr:to>
      <xdr:col>42</xdr:col>
      <xdr:colOff>313764</xdr:colOff>
      <xdr:row>1</xdr:row>
      <xdr:rowOff>179294</xdr:rowOff>
    </xdr:to>
    <xdr:sp macro="" textlink="">
      <xdr:nvSpPr>
        <xdr:cNvPr id="21" name="5-Point Star 20"/>
        <xdr:cNvSpPr/>
      </xdr:nvSpPr>
      <xdr:spPr>
        <a:xfrm>
          <a:off x="1681442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41</xdr:col>
      <xdr:colOff>118784</xdr:colOff>
      <xdr:row>1</xdr:row>
      <xdr:rowOff>6723</xdr:rowOff>
    </xdr:from>
    <xdr:to>
      <xdr:col>41</xdr:col>
      <xdr:colOff>299759</xdr:colOff>
      <xdr:row>1</xdr:row>
      <xdr:rowOff>195542</xdr:rowOff>
    </xdr:to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7793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62</xdr:col>
      <xdr:colOff>156883</xdr:colOff>
      <xdr:row>1</xdr:row>
      <xdr:rowOff>22412</xdr:rowOff>
    </xdr:from>
    <xdr:to>
      <xdr:col>62</xdr:col>
      <xdr:colOff>337858</xdr:colOff>
      <xdr:row>1</xdr:row>
      <xdr:rowOff>193862</xdr:rowOff>
    </xdr:to>
    <xdr:pic>
      <xdr:nvPicPr>
        <xdr:cNvPr id="2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85520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59</xdr:col>
      <xdr:colOff>134472</xdr:colOff>
      <xdr:row>1</xdr:row>
      <xdr:rowOff>11205</xdr:rowOff>
    </xdr:from>
    <xdr:to>
      <xdr:col>59</xdr:col>
      <xdr:colOff>315447</xdr:colOff>
      <xdr:row>1</xdr:row>
      <xdr:rowOff>200024</xdr:rowOff>
    </xdr:to>
    <xdr:pic>
      <xdr:nvPicPr>
        <xdr:cNvPr id="2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300399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63</xdr:col>
      <xdr:colOff>145677</xdr:colOff>
      <xdr:row>1</xdr:row>
      <xdr:rowOff>22412</xdr:rowOff>
    </xdr:from>
    <xdr:to>
      <xdr:col>63</xdr:col>
      <xdr:colOff>317127</xdr:colOff>
      <xdr:row>1</xdr:row>
      <xdr:rowOff>193862</xdr:rowOff>
    </xdr:to>
    <xdr:pic>
      <xdr:nvPicPr>
        <xdr:cNvPr id="2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545360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74</xdr:col>
      <xdr:colOff>168088</xdr:colOff>
      <xdr:row>1</xdr:row>
      <xdr:rowOff>33618</xdr:rowOff>
    </xdr:from>
    <xdr:to>
      <xdr:col>74</xdr:col>
      <xdr:colOff>310963</xdr:colOff>
      <xdr:row>1</xdr:row>
      <xdr:rowOff>186018</xdr:rowOff>
    </xdr:to>
    <xdr:pic>
      <xdr:nvPicPr>
        <xdr:cNvPr id="2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852401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75</xdr:col>
      <xdr:colOff>156883</xdr:colOff>
      <xdr:row>1</xdr:row>
      <xdr:rowOff>33618</xdr:rowOff>
    </xdr:from>
    <xdr:to>
      <xdr:col>75</xdr:col>
      <xdr:colOff>290233</xdr:colOff>
      <xdr:row>1</xdr:row>
      <xdr:rowOff>193862</xdr:rowOff>
    </xdr:to>
    <xdr:pic>
      <xdr:nvPicPr>
        <xdr:cNvPr id="2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912240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61</xdr:col>
      <xdr:colOff>145676</xdr:colOff>
      <xdr:row>1</xdr:row>
      <xdr:rowOff>22412</xdr:rowOff>
    </xdr:from>
    <xdr:to>
      <xdr:col>61</xdr:col>
      <xdr:colOff>313764</xdr:colOff>
      <xdr:row>1</xdr:row>
      <xdr:rowOff>179294</xdr:rowOff>
    </xdr:to>
    <xdr:sp macro="" textlink="">
      <xdr:nvSpPr>
        <xdr:cNvPr id="28" name="5-Point Star 27"/>
        <xdr:cNvSpPr/>
      </xdr:nvSpPr>
      <xdr:spPr>
        <a:xfrm>
          <a:off x="2423440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60</xdr:col>
      <xdr:colOff>118784</xdr:colOff>
      <xdr:row>1</xdr:row>
      <xdr:rowOff>6723</xdr:rowOff>
    </xdr:from>
    <xdr:to>
      <xdr:col>60</xdr:col>
      <xdr:colOff>299759</xdr:colOff>
      <xdr:row>1</xdr:row>
      <xdr:rowOff>195542</xdr:rowOff>
    </xdr:to>
    <xdr:pic>
      <xdr:nvPicPr>
        <xdr:cNvPr id="2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359790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81</xdr:col>
      <xdr:colOff>156883</xdr:colOff>
      <xdr:row>1</xdr:row>
      <xdr:rowOff>22412</xdr:rowOff>
    </xdr:from>
    <xdr:to>
      <xdr:col>81</xdr:col>
      <xdr:colOff>337858</xdr:colOff>
      <xdr:row>1</xdr:row>
      <xdr:rowOff>193862</xdr:rowOff>
    </xdr:to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27518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78</xdr:col>
      <xdr:colOff>134472</xdr:colOff>
      <xdr:row>1</xdr:row>
      <xdr:rowOff>11205</xdr:rowOff>
    </xdr:from>
    <xdr:to>
      <xdr:col>78</xdr:col>
      <xdr:colOff>315447</xdr:colOff>
      <xdr:row>1</xdr:row>
      <xdr:rowOff>200024</xdr:rowOff>
    </xdr:to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042397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145677</xdr:colOff>
      <xdr:row>1</xdr:row>
      <xdr:rowOff>22412</xdr:rowOff>
    </xdr:from>
    <xdr:to>
      <xdr:col>82</xdr:col>
      <xdr:colOff>317127</xdr:colOff>
      <xdr:row>1</xdr:row>
      <xdr:rowOff>193862</xdr:rowOff>
    </xdr:to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287357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93</xdr:col>
      <xdr:colOff>168088</xdr:colOff>
      <xdr:row>1</xdr:row>
      <xdr:rowOff>33618</xdr:rowOff>
    </xdr:from>
    <xdr:to>
      <xdr:col>93</xdr:col>
      <xdr:colOff>310963</xdr:colOff>
      <xdr:row>1</xdr:row>
      <xdr:rowOff>186018</xdr:rowOff>
    </xdr:to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5943988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94</xdr:col>
      <xdr:colOff>156883</xdr:colOff>
      <xdr:row>1</xdr:row>
      <xdr:rowOff>33618</xdr:rowOff>
    </xdr:from>
    <xdr:to>
      <xdr:col>94</xdr:col>
      <xdr:colOff>290233</xdr:colOff>
      <xdr:row>1</xdr:row>
      <xdr:rowOff>193862</xdr:rowOff>
    </xdr:to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654238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80</xdr:col>
      <xdr:colOff>145676</xdr:colOff>
      <xdr:row>1</xdr:row>
      <xdr:rowOff>22412</xdr:rowOff>
    </xdr:from>
    <xdr:to>
      <xdr:col>80</xdr:col>
      <xdr:colOff>313764</xdr:colOff>
      <xdr:row>1</xdr:row>
      <xdr:rowOff>179294</xdr:rowOff>
    </xdr:to>
    <xdr:sp macro="" textlink="">
      <xdr:nvSpPr>
        <xdr:cNvPr id="35" name="5-Point Star 34"/>
        <xdr:cNvSpPr/>
      </xdr:nvSpPr>
      <xdr:spPr>
        <a:xfrm>
          <a:off x="3165437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79</xdr:col>
      <xdr:colOff>118784</xdr:colOff>
      <xdr:row>1</xdr:row>
      <xdr:rowOff>6723</xdr:rowOff>
    </xdr:from>
    <xdr:to>
      <xdr:col>79</xdr:col>
      <xdr:colOff>299759</xdr:colOff>
      <xdr:row>1</xdr:row>
      <xdr:rowOff>195542</xdr:rowOff>
    </xdr:to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101788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100</xdr:col>
      <xdr:colOff>156883</xdr:colOff>
      <xdr:row>1</xdr:row>
      <xdr:rowOff>22412</xdr:rowOff>
    </xdr:from>
    <xdr:to>
      <xdr:col>100</xdr:col>
      <xdr:colOff>337858</xdr:colOff>
      <xdr:row>1</xdr:row>
      <xdr:rowOff>193862</xdr:rowOff>
    </xdr:to>
    <xdr:pic>
      <xdr:nvPicPr>
        <xdr:cNvPr id="3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969515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97</xdr:col>
      <xdr:colOff>134472</xdr:colOff>
      <xdr:row>1</xdr:row>
      <xdr:rowOff>11205</xdr:rowOff>
    </xdr:from>
    <xdr:to>
      <xdr:col>97</xdr:col>
      <xdr:colOff>315447</xdr:colOff>
      <xdr:row>1</xdr:row>
      <xdr:rowOff>200024</xdr:rowOff>
    </xdr:to>
    <xdr:pic>
      <xdr:nvPicPr>
        <xdr:cNvPr id="3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784394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101</xdr:col>
      <xdr:colOff>145677</xdr:colOff>
      <xdr:row>1</xdr:row>
      <xdr:rowOff>22412</xdr:rowOff>
    </xdr:from>
    <xdr:to>
      <xdr:col>101</xdr:col>
      <xdr:colOff>317127</xdr:colOff>
      <xdr:row>1</xdr:row>
      <xdr:rowOff>193862</xdr:rowOff>
    </xdr:to>
    <xdr:pic>
      <xdr:nvPicPr>
        <xdr:cNvPr id="3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029355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112</xdr:col>
      <xdr:colOff>168088</xdr:colOff>
      <xdr:row>1</xdr:row>
      <xdr:rowOff>33618</xdr:rowOff>
    </xdr:from>
    <xdr:to>
      <xdr:col>112</xdr:col>
      <xdr:colOff>310963</xdr:colOff>
      <xdr:row>1</xdr:row>
      <xdr:rowOff>186018</xdr:rowOff>
    </xdr:to>
    <xdr:pic>
      <xdr:nvPicPr>
        <xdr:cNvPr id="4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336396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113</xdr:col>
      <xdr:colOff>156883</xdr:colOff>
      <xdr:row>1</xdr:row>
      <xdr:rowOff>33618</xdr:rowOff>
    </xdr:from>
    <xdr:to>
      <xdr:col>113</xdr:col>
      <xdr:colOff>290233</xdr:colOff>
      <xdr:row>1</xdr:row>
      <xdr:rowOff>193862</xdr:rowOff>
    </xdr:to>
    <xdr:pic>
      <xdr:nvPicPr>
        <xdr:cNvPr id="41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396235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99</xdr:col>
      <xdr:colOff>145676</xdr:colOff>
      <xdr:row>1</xdr:row>
      <xdr:rowOff>22412</xdr:rowOff>
    </xdr:from>
    <xdr:to>
      <xdr:col>99</xdr:col>
      <xdr:colOff>313764</xdr:colOff>
      <xdr:row>1</xdr:row>
      <xdr:rowOff>179294</xdr:rowOff>
    </xdr:to>
    <xdr:sp macro="" textlink="">
      <xdr:nvSpPr>
        <xdr:cNvPr id="42" name="5-Point Star 41"/>
        <xdr:cNvSpPr/>
      </xdr:nvSpPr>
      <xdr:spPr>
        <a:xfrm>
          <a:off x="3907435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98</xdr:col>
      <xdr:colOff>118784</xdr:colOff>
      <xdr:row>1</xdr:row>
      <xdr:rowOff>6723</xdr:rowOff>
    </xdr:from>
    <xdr:to>
      <xdr:col>98</xdr:col>
      <xdr:colOff>299759</xdr:colOff>
      <xdr:row>1</xdr:row>
      <xdr:rowOff>195542</xdr:rowOff>
    </xdr:to>
    <xdr:pic>
      <xdr:nvPicPr>
        <xdr:cNvPr id="4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843785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119</xdr:col>
      <xdr:colOff>156883</xdr:colOff>
      <xdr:row>1</xdr:row>
      <xdr:rowOff>22412</xdr:rowOff>
    </xdr:from>
    <xdr:to>
      <xdr:col>119</xdr:col>
      <xdr:colOff>337858</xdr:colOff>
      <xdr:row>1</xdr:row>
      <xdr:rowOff>193862</xdr:rowOff>
    </xdr:to>
    <xdr:pic>
      <xdr:nvPicPr>
        <xdr:cNvPr id="4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11513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116</xdr:col>
      <xdr:colOff>134472</xdr:colOff>
      <xdr:row>1</xdr:row>
      <xdr:rowOff>11205</xdr:rowOff>
    </xdr:from>
    <xdr:to>
      <xdr:col>116</xdr:col>
      <xdr:colOff>315447</xdr:colOff>
      <xdr:row>1</xdr:row>
      <xdr:rowOff>200024</xdr:rowOff>
    </xdr:to>
    <xdr:pic>
      <xdr:nvPicPr>
        <xdr:cNvPr id="4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526392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120</xdr:col>
      <xdr:colOff>145677</xdr:colOff>
      <xdr:row>1</xdr:row>
      <xdr:rowOff>22412</xdr:rowOff>
    </xdr:from>
    <xdr:to>
      <xdr:col>120</xdr:col>
      <xdr:colOff>317127</xdr:colOff>
      <xdr:row>1</xdr:row>
      <xdr:rowOff>193862</xdr:rowOff>
    </xdr:to>
    <xdr:pic>
      <xdr:nvPicPr>
        <xdr:cNvPr id="4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771352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131</xdr:col>
      <xdr:colOff>168088</xdr:colOff>
      <xdr:row>1</xdr:row>
      <xdr:rowOff>33618</xdr:rowOff>
    </xdr:from>
    <xdr:to>
      <xdr:col>131</xdr:col>
      <xdr:colOff>310963</xdr:colOff>
      <xdr:row>1</xdr:row>
      <xdr:rowOff>186018</xdr:rowOff>
    </xdr:to>
    <xdr:pic>
      <xdr:nvPicPr>
        <xdr:cNvPr id="4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0783938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132</xdr:col>
      <xdr:colOff>156883</xdr:colOff>
      <xdr:row>1</xdr:row>
      <xdr:rowOff>33618</xdr:rowOff>
    </xdr:from>
    <xdr:to>
      <xdr:col>132</xdr:col>
      <xdr:colOff>290233</xdr:colOff>
      <xdr:row>1</xdr:row>
      <xdr:rowOff>193862</xdr:rowOff>
    </xdr:to>
    <xdr:pic>
      <xdr:nvPicPr>
        <xdr:cNvPr id="4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138233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118</xdr:col>
      <xdr:colOff>145676</xdr:colOff>
      <xdr:row>1</xdr:row>
      <xdr:rowOff>22412</xdr:rowOff>
    </xdr:from>
    <xdr:to>
      <xdr:col>118</xdr:col>
      <xdr:colOff>313764</xdr:colOff>
      <xdr:row>1</xdr:row>
      <xdr:rowOff>179294</xdr:rowOff>
    </xdr:to>
    <xdr:sp macro="" textlink="">
      <xdr:nvSpPr>
        <xdr:cNvPr id="49" name="5-Point Star 48"/>
        <xdr:cNvSpPr/>
      </xdr:nvSpPr>
      <xdr:spPr>
        <a:xfrm>
          <a:off x="4649432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117</xdr:col>
      <xdr:colOff>118784</xdr:colOff>
      <xdr:row>1</xdr:row>
      <xdr:rowOff>6723</xdr:rowOff>
    </xdr:from>
    <xdr:to>
      <xdr:col>117</xdr:col>
      <xdr:colOff>299759</xdr:colOff>
      <xdr:row>1</xdr:row>
      <xdr:rowOff>195542</xdr:rowOff>
    </xdr:to>
    <xdr:pic>
      <xdr:nvPicPr>
        <xdr:cNvPr id="5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585783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138</xdr:col>
      <xdr:colOff>156883</xdr:colOff>
      <xdr:row>1</xdr:row>
      <xdr:rowOff>22412</xdr:rowOff>
    </xdr:from>
    <xdr:to>
      <xdr:col>138</xdr:col>
      <xdr:colOff>337858</xdr:colOff>
      <xdr:row>1</xdr:row>
      <xdr:rowOff>193862</xdr:rowOff>
    </xdr:to>
    <xdr:pic>
      <xdr:nvPicPr>
        <xdr:cNvPr id="5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53510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135</xdr:col>
      <xdr:colOff>134472</xdr:colOff>
      <xdr:row>1</xdr:row>
      <xdr:rowOff>11205</xdr:rowOff>
    </xdr:from>
    <xdr:to>
      <xdr:col>135</xdr:col>
      <xdr:colOff>315447</xdr:colOff>
      <xdr:row>1</xdr:row>
      <xdr:rowOff>200024</xdr:rowOff>
    </xdr:to>
    <xdr:pic>
      <xdr:nvPicPr>
        <xdr:cNvPr id="5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268389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139</xdr:col>
      <xdr:colOff>145677</xdr:colOff>
      <xdr:row>1</xdr:row>
      <xdr:rowOff>22412</xdr:rowOff>
    </xdr:from>
    <xdr:to>
      <xdr:col>139</xdr:col>
      <xdr:colOff>317127</xdr:colOff>
      <xdr:row>1</xdr:row>
      <xdr:rowOff>193862</xdr:rowOff>
    </xdr:to>
    <xdr:pic>
      <xdr:nvPicPr>
        <xdr:cNvPr id="5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513350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150</xdr:col>
      <xdr:colOff>168088</xdr:colOff>
      <xdr:row>1</xdr:row>
      <xdr:rowOff>33618</xdr:rowOff>
    </xdr:from>
    <xdr:to>
      <xdr:col>150</xdr:col>
      <xdr:colOff>310963</xdr:colOff>
      <xdr:row>1</xdr:row>
      <xdr:rowOff>186018</xdr:rowOff>
    </xdr:to>
    <xdr:pic>
      <xdr:nvPicPr>
        <xdr:cNvPr id="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820391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151</xdr:col>
      <xdr:colOff>156883</xdr:colOff>
      <xdr:row>1</xdr:row>
      <xdr:rowOff>33618</xdr:rowOff>
    </xdr:from>
    <xdr:to>
      <xdr:col>151</xdr:col>
      <xdr:colOff>290233</xdr:colOff>
      <xdr:row>1</xdr:row>
      <xdr:rowOff>193862</xdr:rowOff>
    </xdr:to>
    <xdr:pic>
      <xdr:nvPicPr>
        <xdr:cNvPr id="55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880230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137</xdr:col>
      <xdr:colOff>145676</xdr:colOff>
      <xdr:row>1</xdr:row>
      <xdr:rowOff>22412</xdr:rowOff>
    </xdr:from>
    <xdr:to>
      <xdr:col>137</xdr:col>
      <xdr:colOff>313764</xdr:colOff>
      <xdr:row>1</xdr:row>
      <xdr:rowOff>179294</xdr:rowOff>
    </xdr:to>
    <xdr:sp macro="" textlink="">
      <xdr:nvSpPr>
        <xdr:cNvPr id="56" name="5-Point Star 55"/>
        <xdr:cNvSpPr/>
      </xdr:nvSpPr>
      <xdr:spPr>
        <a:xfrm>
          <a:off x="5391430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136</xdr:col>
      <xdr:colOff>118784</xdr:colOff>
      <xdr:row>1</xdr:row>
      <xdr:rowOff>6723</xdr:rowOff>
    </xdr:from>
    <xdr:to>
      <xdr:col>136</xdr:col>
      <xdr:colOff>299759</xdr:colOff>
      <xdr:row>1</xdr:row>
      <xdr:rowOff>195542</xdr:rowOff>
    </xdr:to>
    <xdr:pic>
      <xdr:nvPicPr>
        <xdr:cNvPr id="5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27780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157</xdr:col>
      <xdr:colOff>156883</xdr:colOff>
      <xdr:row>1</xdr:row>
      <xdr:rowOff>22412</xdr:rowOff>
    </xdr:from>
    <xdr:to>
      <xdr:col>157</xdr:col>
      <xdr:colOff>337858</xdr:colOff>
      <xdr:row>1</xdr:row>
      <xdr:rowOff>193862</xdr:rowOff>
    </xdr:to>
    <xdr:pic>
      <xdr:nvPicPr>
        <xdr:cNvPr id="5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95508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154</xdr:col>
      <xdr:colOff>134472</xdr:colOff>
      <xdr:row>1</xdr:row>
      <xdr:rowOff>11205</xdr:rowOff>
    </xdr:from>
    <xdr:to>
      <xdr:col>154</xdr:col>
      <xdr:colOff>315447</xdr:colOff>
      <xdr:row>1</xdr:row>
      <xdr:rowOff>200024</xdr:rowOff>
    </xdr:to>
    <xdr:pic>
      <xdr:nvPicPr>
        <xdr:cNvPr id="5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10387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158</xdr:col>
      <xdr:colOff>145677</xdr:colOff>
      <xdr:row>1</xdr:row>
      <xdr:rowOff>22412</xdr:rowOff>
    </xdr:from>
    <xdr:to>
      <xdr:col>158</xdr:col>
      <xdr:colOff>317127</xdr:colOff>
      <xdr:row>1</xdr:row>
      <xdr:rowOff>193862</xdr:rowOff>
    </xdr:to>
    <xdr:pic>
      <xdr:nvPicPr>
        <xdr:cNvPr id="6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255347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169</xdr:col>
      <xdr:colOff>168088</xdr:colOff>
      <xdr:row>1</xdr:row>
      <xdr:rowOff>33618</xdr:rowOff>
    </xdr:from>
    <xdr:to>
      <xdr:col>169</xdr:col>
      <xdr:colOff>310963</xdr:colOff>
      <xdr:row>1</xdr:row>
      <xdr:rowOff>186018</xdr:rowOff>
    </xdr:to>
    <xdr:pic>
      <xdr:nvPicPr>
        <xdr:cNvPr id="6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5623888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170</xdr:col>
      <xdr:colOff>156883</xdr:colOff>
      <xdr:row>1</xdr:row>
      <xdr:rowOff>33618</xdr:rowOff>
    </xdr:from>
    <xdr:to>
      <xdr:col>170</xdr:col>
      <xdr:colOff>290233</xdr:colOff>
      <xdr:row>1</xdr:row>
      <xdr:rowOff>193862</xdr:rowOff>
    </xdr:to>
    <xdr:pic>
      <xdr:nvPicPr>
        <xdr:cNvPr id="6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622228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156</xdr:col>
      <xdr:colOff>145676</xdr:colOff>
      <xdr:row>1</xdr:row>
      <xdr:rowOff>22412</xdr:rowOff>
    </xdr:from>
    <xdr:to>
      <xdr:col>156</xdr:col>
      <xdr:colOff>313764</xdr:colOff>
      <xdr:row>1</xdr:row>
      <xdr:rowOff>179294</xdr:rowOff>
    </xdr:to>
    <xdr:sp macro="" textlink="">
      <xdr:nvSpPr>
        <xdr:cNvPr id="63" name="5-Point Star 62"/>
        <xdr:cNvSpPr/>
      </xdr:nvSpPr>
      <xdr:spPr>
        <a:xfrm>
          <a:off x="6133427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155</xdr:col>
      <xdr:colOff>118784</xdr:colOff>
      <xdr:row>1</xdr:row>
      <xdr:rowOff>6723</xdr:rowOff>
    </xdr:from>
    <xdr:to>
      <xdr:col>155</xdr:col>
      <xdr:colOff>299759</xdr:colOff>
      <xdr:row>1</xdr:row>
      <xdr:rowOff>195542</xdr:rowOff>
    </xdr:to>
    <xdr:pic>
      <xdr:nvPicPr>
        <xdr:cNvPr id="6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69778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176</xdr:col>
      <xdr:colOff>156883</xdr:colOff>
      <xdr:row>1</xdr:row>
      <xdr:rowOff>22412</xdr:rowOff>
    </xdr:from>
    <xdr:to>
      <xdr:col>176</xdr:col>
      <xdr:colOff>337858</xdr:colOff>
      <xdr:row>1</xdr:row>
      <xdr:rowOff>193862</xdr:rowOff>
    </xdr:to>
    <xdr:pic>
      <xdr:nvPicPr>
        <xdr:cNvPr id="6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937505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173</xdr:col>
      <xdr:colOff>134472</xdr:colOff>
      <xdr:row>1</xdr:row>
      <xdr:rowOff>11205</xdr:rowOff>
    </xdr:from>
    <xdr:to>
      <xdr:col>173</xdr:col>
      <xdr:colOff>315447</xdr:colOff>
      <xdr:row>1</xdr:row>
      <xdr:rowOff>200024</xdr:rowOff>
    </xdr:to>
    <xdr:pic>
      <xdr:nvPicPr>
        <xdr:cNvPr id="6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752384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177</xdr:col>
      <xdr:colOff>145677</xdr:colOff>
      <xdr:row>1</xdr:row>
      <xdr:rowOff>22412</xdr:rowOff>
    </xdr:from>
    <xdr:to>
      <xdr:col>177</xdr:col>
      <xdr:colOff>317127</xdr:colOff>
      <xdr:row>1</xdr:row>
      <xdr:rowOff>193862</xdr:rowOff>
    </xdr:to>
    <xdr:pic>
      <xdr:nvPicPr>
        <xdr:cNvPr id="6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997345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188</xdr:col>
      <xdr:colOff>168088</xdr:colOff>
      <xdr:row>1</xdr:row>
      <xdr:rowOff>33618</xdr:rowOff>
    </xdr:from>
    <xdr:to>
      <xdr:col>188</xdr:col>
      <xdr:colOff>310963</xdr:colOff>
      <xdr:row>1</xdr:row>
      <xdr:rowOff>186018</xdr:rowOff>
    </xdr:to>
    <xdr:pic>
      <xdr:nvPicPr>
        <xdr:cNvPr id="6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304386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189</xdr:col>
      <xdr:colOff>156883</xdr:colOff>
      <xdr:row>1</xdr:row>
      <xdr:rowOff>33618</xdr:rowOff>
    </xdr:from>
    <xdr:to>
      <xdr:col>189</xdr:col>
      <xdr:colOff>290233</xdr:colOff>
      <xdr:row>1</xdr:row>
      <xdr:rowOff>193862</xdr:rowOff>
    </xdr:to>
    <xdr:pic>
      <xdr:nvPicPr>
        <xdr:cNvPr id="6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7364225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175</xdr:col>
      <xdr:colOff>145676</xdr:colOff>
      <xdr:row>1</xdr:row>
      <xdr:rowOff>22412</xdr:rowOff>
    </xdr:from>
    <xdr:to>
      <xdr:col>175</xdr:col>
      <xdr:colOff>313764</xdr:colOff>
      <xdr:row>1</xdr:row>
      <xdr:rowOff>179294</xdr:rowOff>
    </xdr:to>
    <xdr:sp macro="" textlink="">
      <xdr:nvSpPr>
        <xdr:cNvPr id="70" name="5-Point Star 69"/>
        <xdr:cNvSpPr/>
      </xdr:nvSpPr>
      <xdr:spPr>
        <a:xfrm>
          <a:off x="6875425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174</xdr:col>
      <xdr:colOff>118784</xdr:colOff>
      <xdr:row>1</xdr:row>
      <xdr:rowOff>6723</xdr:rowOff>
    </xdr:from>
    <xdr:to>
      <xdr:col>174</xdr:col>
      <xdr:colOff>299759</xdr:colOff>
      <xdr:row>1</xdr:row>
      <xdr:rowOff>195542</xdr:rowOff>
    </xdr:to>
    <xdr:pic>
      <xdr:nvPicPr>
        <xdr:cNvPr id="7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11775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195</xdr:col>
      <xdr:colOff>156883</xdr:colOff>
      <xdr:row>1</xdr:row>
      <xdr:rowOff>22412</xdr:rowOff>
    </xdr:from>
    <xdr:to>
      <xdr:col>195</xdr:col>
      <xdr:colOff>337858</xdr:colOff>
      <xdr:row>1</xdr:row>
      <xdr:rowOff>193862</xdr:rowOff>
    </xdr:to>
    <xdr:pic>
      <xdr:nvPicPr>
        <xdr:cNvPr id="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9135942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192</xdr:col>
      <xdr:colOff>134472</xdr:colOff>
      <xdr:row>1</xdr:row>
      <xdr:rowOff>11205</xdr:rowOff>
    </xdr:from>
    <xdr:to>
      <xdr:col>192</xdr:col>
      <xdr:colOff>315447</xdr:colOff>
      <xdr:row>1</xdr:row>
      <xdr:rowOff>200024</xdr:rowOff>
    </xdr:to>
    <xdr:pic>
      <xdr:nvPicPr>
        <xdr:cNvPr id="7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773520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196</xdr:col>
      <xdr:colOff>145677</xdr:colOff>
      <xdr:row>1</xdr:row>
      <xdr:rowOff>22412</xdr:rowOff>
    </xdr:from>
    <xdr:to>
      <xdr:col>196</xdr:col>
      <xdr:colOff>317127</xdr:colOff>
      <xdr:row>1</xdr:row>
      <xdr:rowOff>193862</xdr:rowOff>
    </xdr:to>
    <xdr:pic>
      <xdr:nvPicPr>
        <xdr:cNvPr id="7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958417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207</xdr:col>
      <xdr:colOff>168088</xdr:colOff>
      <xdr:row>1</xdr:row>
      <xdr:rowOff>33618</xdr:rowOff>
    </xdr:from>
    <xdr:to>
      <xdr:col>207</xdr:col>
      <xdr:colOff>310963</xdr:colOff>
      <xdr:row>1</xdr:row>
      <xdr:rowOff>186018</xdr:rowOff>
    </xdr:to>
    <xdr:pic>
      <xdr:nvPicPr>
        <xdr:cNvPr id="7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4660441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208</xdr:col>
      <xdr:colOff>156883</xdr:colOff>
      <xdr:row>1</xdr:row>
      <xdr:rowOff>33618</xdr:rowOff>
    </xdr:from>
    <xdr:to>
      <xdr:col>208</xdr:col>
      <xdr:colOff>290233</xdr:colOff>
      <xdr:row>1</xdr:row>
      <xdr:rowOff>193862</xdr:rowOff>
    </xdr:to>
    <xdr:pic>
      <xdr:nvPicPr>
        <xdr:cNvPr id="7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85108677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194</xdr:col>
      <xdr:colOff>145676</xdr:colOff>
      <xdr:row>1</xdr:row>
      <xdr:rowOff>22412</xdr:rowOff>
    </xdr:from>
    <xdr:to>
      <xdr:col>194</xdr:col>
      <xdr:colOff>313764</xdr:colOff>
      <xdr:row>1</xdr:row>
      <xdr:rowOff>179294</xdr:rowOff>
    </xdr:to>
    <xdr:sp macro="" textlink="">
      <xdr:nvSpPr>
        <xdr:cNvPr id="77" name="5-Point Star 76"/>
        <xdr:cNvSpPr/>
      </xdr:nvSpPr>
      <xdr:spPr>
        <a:xfrm>
          <a:off x="78665294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193</xdr:col>
      <xdr:colOff>118784</xdr:colOff>
      <xdr:row>1</xdr:row>
      <xdr:rowOff>6723</xdr:rowOff>
    </xdr:from>
    <xdr:to>
      <xdr:col>193</xdr:col>
      <xdr:colOff>299759</xdr:colOff>
      <xdr:row>1</xdr:row>
      <xdr:rowOff>195542</xdr:rowOff>
    </xdr:to>
    <xdr:pic>
      <xdr:nvPicPr>
        <xdr:cNvPr id="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8178960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214</xdr:col>
      <xdr:colOff>156883</xdr:colOff>
      <xdr:row>1</xdr:row>
      <xdr:rowOff>22412</xdr:rowOff>
    </xdr:from>
    <xdr:to>
      <xdr:col>214</xdr:col>
      <xdr:colOff>337858</xdr:colOff>
      <xdr:row>1</xdr:row>
      <xdr:rowOff>193862</xdr:rowOff>
    </xdr:to>
    <xdr:pic>
      <xdr:nvPicPr>
        <xdr:cNvPr id="7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7652412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211</xdr:col>
      <xdr:colOff>134472</xdr:colOff>
      <xdr:row>1</xdr:row>
      <xdr:rowOff>11205</xdr:rowOff>
    </xdr:from>
    <xdr:to>
      <xdr:col>211</xdr:col>
      <xdr:colOff>315447</xdr:colOff>
      <xdr:row>1</xdr:row>
      <xdr:rowOff>200024</xdr:rowOff>
    </xdr:to>
    <xdr:pic>
      <xdr:nvPicPr>
        <xdr:cNvPr id="8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6251678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215</xdr:col>
      <xdr:colOff>145677</xdr:colOff>
      <xdr:row>1</xdr:row>
      <xdr:rowOff>22412</xdr:rowOff>
    </xdr:from>
    <xdr:to>
      <xdr:col>215</xdr:col>
      <xdr:colOff>317127</xdr:colOff>
      <xdr:row>1</xdr:row>
      <xdr:rowOff>193862</xdr:rowOff>
    </xdr:to>
    <xdr:pic>
      <xdr:nvPicPr>
        <xdr:cNvPr id="8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8100648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226</xdr:col>
      <xdr:colOff>168088</xdr:colOff>
      <xdr:row>1</xdr:row>
      <xdr:rowOff>33618</xdr:rowOff>
    </xdr:from>
    <xdr:to>
      <xdr:col>226</xdr:col>
      <xdr:colOff>310963</xdr:colOff>
      <xdr:row>1</xdr:row>
      <xdr:rowOff>186018</xdr:rowOff>
    </xdr:to>
    <xdr:pic>
      <xdr:nvPicPr>
        <xdr:cNvPr id="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3176912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227</xdr:col>
      <xdr:colOff>156883</xdr:colOff>
      <xdr:row>1</xdr:row>
      <xdr:rowOff>33618</xdr:rowOff>
    </xdr:from>
    <xdr:to>
      <xdr:col>227</xdr:col>
      <xdr:colOff>290233</xdr:colOff>
      <xdr:row>1</xdr:row>
      <xdr:rowOff>193862</xdr:rowOff>
    </xdr:to>
    <xdr:pic>
      <xdr:nvPicPr>
        <xdr:cNvPr id="8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362514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213</xdr:col>
      <xdr:colOff>145676</xdr:colOff>
      <xdr:row>1</xdr:row>
      <xdr:rowOff>22412</xdr:rowOff>
    </xdr:from>
    <xdr:to>
      <xdr:col>213</xdr:col>
      <xdr:colOff>313764</xdr:colOff>
      <xdr:row>1</xdr:row>
      <xdr:rowOff>179294</xdr:rowOff>
    </xdr:to>
    <xdr:sp macro="" textlink="">
      <xdr:nvSpPr>
        <xdr:cNvPr id="84" name="5-Point Star 83"/>
        <xdr:cNvSpPr/>
      </xdr:nvSpPr>
      <xdr:spPr>
        <a:xfrm>
          <a:off x="87181764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212</xdr:col>
      <xdr:colOff>118784</xdr:colOff>
      <xdr:row>1</xdr:row>
      <xdr:rowOff>6723</xdr:rowOff>
    </xdr:from>
    <xdr:to>
      <xdr:col>212</xdr:col>
      <xdr:colOff>299759</xdr:colOff>
      <xdr:row>1</xdr:row>
      <xdr:rowOff>195542</xdr:rowOff>
    </xdr:to>
    <xdr:pic>
      <xdr:nvPicPr>
        <xdr:cNvPr id="8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6695431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233</xdr:col>
      <xdr:colOff>156883</xdr:colOff>
      <xdr:row>1</xdr:row>
      <xdr:rowOff>22412</xdr:rowOff>
    </xdr:from>
    <xdr:to>
      <xdr:col>233</xdr:col>
      <xdr:colOff>337858</xdr:colOff>
      <xdr:row>1</xdr:row>
      <xdr:rowOff>193862</xdr:rowOff>
    </xdr:to>
    <xdr:pic>
      <xdr:nvPicPr>
        <xdr:cNvPr id="8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16888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230</xdr:col>
      <xdr:colOff>134472</xdr:colOff>
      <xdr:row>1</xdr:row>
      <xdr:rowOff>11205</xdr:rowOff>
    </xdr:from>
    <xdr:to>
      <xdr:col>230</xdr:col>
      <xdr:colOff>315447</xdr:colOff>
      <xdr:row>1</xdr:row>
      <xdr:rowOff>200024</xdr:rowOff>
    </xdr:to>
    <xdr:pic>
      <xdr:nvPicPr>
        <xdr:cNvPr id="8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4768148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234</xdr:col>
      <xdr:colOff>145677</xdr:colOff>
      <xdr:row>1</xdr:row>
      <xdr:rowOff>22412</xdr:rowOff>
    </xdr:from>
    <xdr:to>
      <xdr:col>234</xdr:col>
      <xdr:colOff>317127</xdr:colOff>
      <xdr:row>1</xdr:row>
      <xdr:rowOff>193862</xdr:rowOff>
    </xdr:to>
    <xdr:pic>
      <xdr:nvPicPr>
        <xdr:cNvPr id="8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6617118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245</xdr:col>
      <xdr:colOff>168088</xdr:colOff>
      <xdr:row>1</xdr:row>
      <xdr:rowOff>33618</xdr:rowOff>
    </xdr:from>
    <xdr:to>
      <xdr:col>245</xdr:col>
      <xdr:colOff>310963</xdr:colOff>
      <xdr:row>1</xdr:row>
      <xdr:rowOff>186018</xdr:rowOff>
    </xdr:to>
    <xdr:pic>
      <xdr:nvPicPr>
        <xdr:cNvPr id="8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01693382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246</xdr:col>
      <xdr:colOff>156883</xdr:colOff>
      <xdr:row>1</xdr:row>
      <xdr:rowOff>33618</xdr:rowOff>
    </xdr:from>
    <xdr:to>
      <xdr:col>246</xdr:col>
      <xdr:colOff>290233</xdr:colOff>
      <xdr:row>1</xdr:row>
      <xdr:rowOff>193862</xdr:rowOff>
    </xdr:to>
    <xdr:pic>
      <xdr:nvPicPr>
        <xdr:cNvPr id="9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214161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232</xdr:col>
      <xdr:colOff>145676</xdr:colOff>
      <xdr:row>1</xdr:row>
      <xdr:rowOff>22412</xdr:rowOff>
    </xdr:from>
    <xdr:to>
      <xdr:col>232</xdr:col>
      <xdr:colOff>313764</xdr:colOff>
      <xdr:row>1</xdr:row>
      <xdr:rowOff>179294</xdr:rowOff>
    </xdr:to>
    <xdr:sp macro="" textlink="">
      <xdr:nvSpPr>
        <xdr:cNvPr id="91" name="5-Point Star 90"/>
        <xdr:cNvSpPr/>
      </xdr:nvSpPr>
      <xdr:spPr>
        <a:xfrm>
          <a:off x="95698235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231</xdr:col>
      <xdr:colOff>118784</xdr:colOff>
      <xdr:row>1</xdr:row>
      <xdr:rowOff>6723</xdr:rowOff>
    </xdr:from>
    <xdr:to>
      <xdr:col>231</xdr:col>
      <xdr:colOff>299759</xdr:colOff>
      <xdr:row>1</xdr:row>
      <xdr:rowOff>195542</xdr:rowOff>
    </xdr:to>
    <xdr:pic>
      <xdr:nvPicPr>
        <xdr:cNvPr id="9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5211902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252</xdr:col>
      <xdr:colOff>156883</xdr:colOff>
      <xdr:row>1</xdr:row>
      <xdr:rowOff>22412</xdr:rowOff>
    </xdr:from>
    <xdr:to>
      <xdr:col>252</xdr:col>
      <xdr:colOff>337858</xdr:colOff>
      <xdr:row>1</xdr:row>
      <xdr:rowOff>193862</xdr:rowOff>
    </xdr:to>
    <xdr:pic>
      <xdr:nvPicPr>
        <xdr:cNvPr id="9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85354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249</xdr:col>
      <xdr:colOff>134472</xdr:colOff>
      <xdr:row>1</xdr:row>
      <xdr:rowOff>11205</xdr:rowOff>
    </xdr:from>
    <xdr:to>
      <xdr:col>249</xdr:col>
      <xdr:colOff>315447</xdr:colOff>
      <xdr:row>1</xdr:row>
      <xdr:rowOff>200024</xdr:rowOff>
    </xdr:to>
    <xdr:pic>
      <xdr:nvPicPr>
        <xdr:cNvPr id="9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3284619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253</xdr:col>
      <xdr:colOff>145677</xdr:colOff>
      <xdr:row>1</xdr:row>
      <xdr:rowOff>22412</xdr:rowOff>
    </xdr:from>
    <xdr:to>
      <xdr:col>253</xdr:col>
      <xdr:colOff>317127</xdr:colOff>
      <xdr:row>1</xdr:row>
      <xdr:rowOff>193862</xdr:rowOff>
    </xdr:to>
    <xdr:pic>
      <xdr:nvPicPr>
        <xdr:cNvPr id="9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5133589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264</xdr:col>
      <xdr:colOff>168088</xdr:colOff>
      <xdr:row>1</xdr:row>
      <xdr:rowOff>33618</xdr:rowOff>
    </xdr:from>
    <xdr:to>
      <xdr:col>264</xdr:col>
      <xdr:colOff>310963</xdr:colOff>
      <xdr:row>1</xdr:row>
      <xdr:rowOff>186018</xdr:rowOff>
    </xdr:to>
    <xdr:pic>
      <xdr:nvPicPr>
        <xdr:cNvPr id="9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1020985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265</xdr:col>
      <xdr:colOff>156883</xdr:colOff>
      <xdr:row>1</xdr:row>
      <xdr:rowOff>33618</xdr:rowOff>
    </xdr:from>
    <xdr:to>
      <xdr:col>265</xdr:col>
      <xdr:colOff>290233</xdr:colOff>
      <xdr:row>1</xdr:row>
      <xdr:rowOff>193862</xdr:rowOff>
    </xdr:to>
    <xdr:pic>
      <xdr:nvPicPr>
        <xdr:cNvPr id="9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10658089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251</xdr:col>
      <xdr:colOff>145676</xdr:colOff>
      <xdr:row>1</xdr:row>
      <xdr:rowOff>22412</xdr:rowOff>
    </xdr:from>
    <xdr:to>
      <xdr:col>251</xdr:col>
      <xdr:colOff>313764</xdr:colOff>
      <xdr:row>1</xdr:row>
      <xdr:rowOff>179294</xdr:rowOff>
    </xdr:to>
    <xdr:sp macro="" textlink="">
      <xdr:nvSpPr>
        <xdr:cNvPr id="98" name="5-Point Star 97"/>
        <xdr:cNvSpPr/>
      </xdr:nvSpPr>
      <xdr:spPr>
        <a:xfrm>
          <a:off x="104214705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250</xdr:col>
      <xdr:colOff>118784</xdr:colOff>
      <xdr:row>1</xdr:row>
      <xdr:rowOff>6723</xdr:rowOff>
    </xdr:from>
    <xdr:to>
      <xdr:col>250</xdr:col>
      <xdr:colOff>299759</xdr:colOff>
      <xdr:row>1</xdr:row>
      <xdr:rowOff>195542</xdr:rowOff>
    </xdr:to>
    <xdr:pic>
      <xdr:nvPicPr>
        <xdr:cNvPr id="9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3728372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271</xdr:col>
      <xdr:colOff>156883</xdr:colOff>
      <xdr:row>1</xdr:row>
      <xdr:rowOff>22412</xdr:rowOff>
    </xdr:from>
    <xdr:to>
      <xdr:col>271</xdr:col>
      <xdr:colOff>337858</xdr:colOff>
      <xdr:row>1</xdr:row>
      <xdr:rowOff>193862</xdr:rowOff>
    </xdr:to>
    <xdr:pic>
      <xdr:nvPicPr>
        <xdr:cNvPr id="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01824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268</xdr:col>
      <xdr:colOff>134472</xdr:colOff>
      <xdr:row>1</xdr:row>
      <xdr:rowOff>11205</xdr:rowOff>
    </xdr:from>
    <xdr:to>
      <xdr:col>268</xdr:col>
      <xdr:colOff>315447</xdr:colOff>
      <xdr:row>1</xdr:row>
      <xdr:rowOff>200024</xdr:rowOff>
    </xdr:to>
    <xdr:pic>
      <xdr:nvPicPr>
        <xdr:cNvPr id="10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1801090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272</xdr:col>
      <xdr:colOff>145677</xdr:colOff>
      <xdr:row>1</xdr:row>
      <xdr:rowOff>22412</xdr:rowOff>
    </xdr:from>
    <xdr:to>
      <xdr:col>272</xdr:col>
      <xdr:colOff>317127</xdr:colOff>
      <xdr:row>1</xdr:row>
      <xdr:rowOff>193862</xdr:rowOff>
    </xdr:to>
    <xdr:pic>
      <xdr:nvPicPr>
        <xdr:cNvPr id="10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13650059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283</xdr:col>
      <xdr:colOff>168088</xdr:colOff>
      <xdr:row>1</xdr:row>
      <xdr:rowOff>33618</xdr:rowOff>
    </xdr:from>
    <xdr:to>
      <xdr:col>283</xdr:col>
      <xdr:colOff>310963</xdr:colOff>
      <xdr:row>1</xdr:row>
      <xdr:rowOff>186018</xdr:rowOff>
    </xdr:to>
    <xdr:pic>
      <xdr:nvPicPr>
        <xdr:cNvPr id="10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1872632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284</xdr:col>
      <xdr:colOff>156883</xdr:colOff>
      <xdr:row>1</xdr:row>
      <xdr:rowOff>33618</xdr:rowOff>
    </xdr:from>
    <xdr:to>
      <xdr:col>284</xdr:col>
      <xdr:colOff>290233</xdr:colOff>
      <xdr:row>1</xdr:row>
      <xdr:rowOff>193862</xdr:rowOff>
    </xdr:to>
    <xdr:pic>
      <xdr:nvPicPr>
        <xdr:cNvPr id="10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19174559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270</xdr:col>
      <xdr:colOff>145676</xdr:colOff>
      <xdr:row>1</xdr:row>
      <xdr:rowOff>22412</xdr:rowOff>
    </xdr:from>
    <xdr:to>
      <xdr:col>270</xdr:col>
      <xdr:colOff>313764</xdr:colOff>
      <xdr:row>1</xdr:row>
      <xdr:rowOff>179294</xdr:rowOff>
    </xdr:to>
    <xdr:sp macro="" textlink="">
      <xdr:nvSpPr>
        <xdr:cNvPr id="105" name="5-Point Star 104"/>
        <xdr:cNvSpPr/>
      </xdr:nvSpPr>
      <xdr:spPr>
        <a:xfrm>
          <a:off x="11273117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269</xdr:col>
      <xdr:colOff>118784</xdr:colOff>
      <xdr:row>1</xdr:row>
      <xdr:rowOff>6723</xdr:rowOff>
    </xdr:from>
    <xdr:to>
      <xdr:col>269</xdr:col>
      <xdr:colOff>299759</xdr:colOff>
      <xdr:row>1</xdr:row>
      <xdr:rowOff>195542</xdr:rowOff>
    </xdr:to>
    <xdr:pic>
      <xdr:nvPicPr>
        <xdr:cNvPr id="10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2244843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3" name="Oval 2"/>
        <xdr:cNvSpPr/>
      </xdr:nvSpPr>
      <xdr:spPr>
        <a:xfrm>
          <a:off x="9812432" y="2599765"/>
          <a:ext cx="1625973" cy="1219760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8" name="Wave 7"/>
        <xdr:cNvSpPr/>
      </xdr:nvSpPr>
      <xdr:spPr>
        <a:xfrm>
          <a:off x="9499227" y="273199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326652</xdr:colOff>
      <xdr:row>2</xdr:row>
      <xdr:rowOff>193862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416618" y="7844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142477</xdr:colOff>
      <xdr:row>2</xdr:row>
      <xdr:rowOff>22412</xdr:rowOff>
    </xdr:from>
    <xdr:to>
      <xdr:col>34</xdr:col>
      <xdr:colOff>293035</xdr:colOff>
      <xdr:row>2</xdr:row>
      <xdr:rowOff>188818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5169565" y="78441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38</xdr:col>
      <xdr:colOff>145677</xdr:colOff>
      <xdr:row>2</xdr:row>
      <xdr:rowOff>22412</xdr:rowOff>
    </xdr:from>
    <xdr:to>
      <xdr:col>38</xdr:col>
      <xdr:colOff>317127</xdr:colOff>
      <xdr:row>2</xdr:row>
      <xdr:rowOff>193862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6887265" y="7844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168088</xdr:colOff>
      <xdr:row>2</xdr:row>
      <xdr:rowOff>33618</xdr:rowOff>
    </xdr:from>
    <xdr:to>
      <xdr:col>53</xdr:col>
      <xdr:colOff>310963</xdr:colOff>
      <xdr:row>2</xdr:row>
      <xdr:rowOff>195543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9352559" y="79561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54</xdr:col>
      <xdr:colOff>156883</xdr:colOff>
      <xdr:row>2</xdr:row>
      <xdr:rowOff>22412</xdr:rowOff>
    </xdr:from>
    <xdr:to>
      <xdr:col>54</xdr:col>
      <xdr:colOff>290233</xdr:colOff>
      <xdr:row>2</xdr:row>
      <xdr:rowOff>193862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2747942" y="78441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36</xdr:col>
      <xdr:colOff>134470</xdr:colOff>
      <xdr:row>2</xdr:row>
      <xdr:rowOff>22412</xdr:rowOff>
    </xdr:from>
    <xdr:to>
      <xdr:col>36</xdr:col>
      <xdr:colOff>302558</xdr:colOff>
      <xdr:row>2</xdr:row>
      <xdr:rowOff>179294</xdr:rowOff>
    </xdr:to>
    <xdr:sp macro="" textlink="">
      <xdr:nvSpPr>
        <xdr:cNvPr id="13" name="5-Point Star 12"/>
        <xdr:cNvSpPr/>
      </xdr:nvSpPr>
      <xdr:spPr>
        <a:xfrm>
          <a:off x="15990794" y="7844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35</xdr:col>
      <xdr:colOff>142050</xdr:colOff>
      <xdr:row>2</xdr:row>
      <xdr:rowOff>22412</xdr:rowOff>
    </xdr:from>
    <xdr:to>
      <xdr:col>35</xdr:col>
      <xdr:colOff>288553</xdr:colOff>
      <xdr:row>2</xdr:row>
      <xdr:rowOff>184336</xdr:rowOff>
    </xdr:to>
    <xdr:pic>
      <xdr:nvPicPr>
        <xdr:cNvPr id="1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5583756" y="78441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600075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17</xdr:col>
      <xdr:colOff>72464</xdr:colOff>
      <xdr:row>1</xdr:row>
      <xdr:rowOff>19051</xdr:rowOff>
    </xdr:from>
    <xdr:to>
      <xdr:col>18</xdr:col>
      <xdr:colOff>371475</xdr:colOff>
      <xdr:row>6</xdr:row>
      <xdr:rowOff>183032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0989" y="581026"/>
          <a:ext cx="908611" cy="118315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446210</xdr:colOff>
      <xdr:row>0</xdr:row>
      <xdr:rowOff>333376</xdr:rowOff>
    </xdr:from>
    <xdr:to>
      <xdr:col>3</xdr:col>
      <xdr:colOff>19051</xdr:colOff>
      <xdr:row>7</xdr:row>
      <xdr:rowOff>38101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210" y="333376"/>
          <a:ext cx="1011116" cy="131445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537323</xdr:colOff>
      <xdr:row>16</xdr:row>
      <xdr:rowOff>104773</xdr:rowOff>
    </xdr:from>
    <xdr:to>
      <xdr:col>6</xdr:col>
      <xdr:colOff>178479</xdr:colOff>
      <xdr:row>25</xdr:row>
      <xdr:rowOff>113435</xdr:rowOff>
    </xdr:to>
    <xdr:sp macro="" textlink="">
      <xdr:nvSpPr>
        <xdr:cNvPr id="28" name="Rounded Rectangle 27">
          <a:hlinkClick xmlns:r="http://schemas.openxmlformats.org/officeDocument/2006/relationships" r:id="rId10"/>
        </xdr:cNvPr>
        <xdr:cNvSpPr/>
      </xdr:nvSpPr>
      <xdr:spPr>
        <a:xfrm rot="16200000">
          <a:off x="1548958" y="4341413"/>
          <a:ext cx="1837462" cy="222181"/>
        </a:xfrm>
        <a:prstGeom prst="roundRect">
          <a:avLst/>
        </a:prstGeom>
        <a:solidFill>
          <a:srgbClr val="99CC00"/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76204</xdr:colOff>
      <xdr:row>16</xdr:row>
      <xdr:rowOff>76200</xdr:rowOff>
    </xdr:from>
    <xdr:to>
      <xdr:col>5</xdr:col>
      <xdr:colOff>453842</xdr:colOff>
      <xdr:row>25</xdr:row>
      <xdr:rowOff>95807</xdr:rowOff>
    </xdr:to>
    <xdr:sp macro="" textlink="">
      <xdr:nvSpPr>
        <xdr:cNvPr id="32" name="Snip Same Side Corner Rectangle 31"/>
        <xdr:cNvSpPr/>
      </xdr:nvSpPr>
      <xdr:spPr>
        <a:xfrm rot="16200000">
          <a:off x="1160094" y="4240585"/>
          <a:ext cx="1848407" cy="377638"/>
        </a:xfrm>
        <a:prstGeom prst="snip2SameRect">
          <a:avLst/>
        </a:prstGeom>
        <a:solidFill>
          <a:schemeClr val="tx1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251575</xdr:colOff>
      <xdr:row>16</xdr:row>
      <xdr:rowOff>85723</xdr:rowOff>
    </xdr:from>
    <xdr:to>
      <xdr:col>7</xdr:col>
      <xdr:colOff>35885</xdr:colOff>
      <xdr:row>25</xdr:row>
      <xdr:rowOff>104751</xdr:rowOff>
    </xdr:to>
    <xdr:sp macro="" textlink="">
      <xdr:nvSpPr>
        <xdr:cNvPr id="33" name="Rounded Rectangle 32">
          <a:hlinkClick xmlns:r="http://schemas.openxmlformats.org/officeDocument/2006/relationships" r:id="rId11"/>
        </xdr:cNvPr>
        <xdr:cNvSpPr/>
      </xdr:nvSpPr>
      <xdr:spPr>
        <a:xfrm rot="16200000">
          <a:off x="1843954" y="4322644"/>
          <a:ext cx="1847828" cy="231985"/>
        </a:xfrm>
        <a:prstGeom prst="roundRect">
          <a:avLst/>
        </a:prstGeom>
        <a:solidFill>
          <a:srgbClr val="99CC00"/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590550</xdr:colOff>
      <xdr:row>17</xdr:row>
      <xdr:rowOff>190500</xdr:rowOff>
    </xdr:from>
    <xdr:to>
      <xdr:col>11</xdr:col>
      <xdr:colOff>57149</xdr:colOff>
      <xdr:row>23</xdr:row>
      <xdr:rowOff>190499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8525" y="3819525"/>
          <a:ext cx="1219199" cy="1219199"/>
        </a:xfrm>
        <a:prstGeom prst="rect">
          <a:avLst/>
        </a:prstGeom>
      </xdr:spPr>
    </xdr:pic>
    <xdr:clientData/>
  </xdr:twoCellAnchor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35" name="Oval 34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6" name="Wave 35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rgbClr val="99CC00"/>
        </a:solidFill>
        <a:ln>
          <a:solidFill>
            <a:schemeClr val="tx1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oneCellAnchor>
    <xdr:from>
      <xdr:col>37</xdr:col>
      <xdr:colOff>145677</xdr:colOff>
      <xdr:row>54</xdr:row>
      <xdr:rowOff>22412</xdr:rowOff>
    </xdr:from>
    <xdr:ext cx="180975" cy="171450"/>
    <xdr:pic>
      <xdr:nvPicPr>
        <xdr:cNvPr id="4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215298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34</xdr:col>
      <xdr:colOff>142477</xdr:colOff>
      <xdr:row>54</xdr:row>
      <xdr:rowOff>22412</xdr:rowOff>
    </xdr:from>
    <xdr:ext cx="150558" cy="166406"/>
    <xdr:pic>
      <xdr:nvPicPr>
        <xdr:cNvPr id="4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90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38</xdr:col>
      <xdr:colOff>145677</xdr:colOff>
      <xdr:row>54</xdr:row>
      <xdr:rowOff>22412</xdr:rowOff>
    </xdr:from>
    <xdr:ext cx="171450" cy="171450"/>
    <xdr:pic>
      <xdr:nvPicPr>
        <xdr:cNvPr id="4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215298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168088</xdr:colOff>
      <xdr:row>54</xdr:row>
      <xdr:rowOff>33618</xdr:rowOff>
    </xdr:from>
    <xdr:ext cx="142875" cy="161925"/>
    <xdr:pic>
      <xdr:nvPicPr>
        <xdr:cNvPr id="4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5647463" y="215410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54</xdr:col>
      <xdr:colOff>156883</xdr:colOff>
      <xdr:row>54</xdr:row>
      <xdr:rowOff>22412</xdr:rowOff>
    </xdr:from>
    <xdr:ext cx="133350" cy="171450"/>
    <xdr:pic>
      <xdr:nvPicPr>
        <xdr:cNvPr id="4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083933" y="215298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36</xdr:col>
      <xdr:colOff>134470</xdr:colOff>
      <xdr:row>54</xdr:row>
      <xdr:rowOff>22412</xdr:rowOff>
    </xdr:from>
    <xdr:to>
      <xdr:col>36</xdr:col>
      <xdr:colOff>302558</xdr:colOff>
      <xdr:row>54</xdr:row>
      <xdr:rowOff>179294</xdr:rowOff>
    </xdr:to>
    <xdr:sp macro="" textlink="">
      <xdr:nvSpPr>
        <xdr:cNvPr id="49" name="5-Point Star 48"/>
        <xdr:cNvSpPr/>
      </xdr:nvSpPr>
      <xdr:spPr>
        <a:xfrm>
          <a:off x="17822395" y="215298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35</xdr:col>
      <xdr:colOff>142050</xdr:colOff>
      <xdr:row>54</xdr:row>
      <xdr:rowOff>22412</xdr:rowOff>
    </xdr:from>
    <xdr:ext cx="146503" cy="161924"/>
    <xdr:pic>
      <xdr:nvPicPr>
        <xdr:cNvPr id="5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215298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 editAs="oneCell">
    <xdr:from>
      <xdr:col>0</xdr:col>
      <xdr:colOff>254000</xdr:colOff>
      <xdr:row>0</xdr:row>
      <xdr:rowOff>31753</xdr:rowOff>
    </xdr:from>
    <xdr:to>
      <xdr:col>1</xdr:col>
      <xdr:colOff>126999</xdr:colOff>
      <xdr:row>0</xdr:row>
      <xdr:rowOff>349252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31753"/>
          <a:ext cx="320674" cy="3174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257175</xdr:colOff>
      <xdr:row>61</xdr:row>
      <xdr:rowOff>161925</xdr:rowOff>
    </xdr:from>
    <xdr:to>
      <xdr:col>13</xdr:col>
      <xdr:colOff>142875</xdr:colOff>
      <xdr:row>66</xdr:row>
      <xdr:rowOff>19050</xdr:rowOff>
    </xdr:to>
    <xdr:pic>
      <xdr:nvPicPr>
        <xdr:cNvPr id="31" name="Picture 30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476750" y="12696825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4" name="Wave 3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326652</xdr:colOff>
      <xdr:row>2</xdr:row>
      <xdr:rowOff>193862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142477</xdr:colOff>
      <xdr:row>2</xdr:row>
      <xdr:rowOff>22412</xdr:rowOff>
    </xdr:from>
    <xdr:to>
      <xdr:col>34</xdr:col>
      <xdr:colOff>293035</xdr:colOff>
      <xdr:row>2</xdr:row>
      <xdr:rowOff>188818</xdr:rowOff>
    </xdr:to>
    <xdr:pic>
      <xdr:nvPicPr>
        <xdr:cNvPr id="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38</xdr:col>
      <xdr:colOff>145677</xdr:colOff>
      <xdr:row>2</xdr:row>
      <xdr:rowOff>22412</xdr:rowOff>
    </xdr:from>
    <xdr:to>
      <xdr:col>38</xdr:col>
      <xdr:colOff>317127</xdr:colOff>
      <xdr:row>2</xdr:row>
      <xdr:rowOff>193862</xdr:rowOff>
    </xdr:to>
    <xdr:pic>
      <xdr:nvPicPr>
        <xdr:cNvPr id="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168088</xdr:colOff>
      <xdr:row>2</xdr:row>
      <xdr:rowOff>33618</xdr:rowOff>
    </xdr:from>
    <xdr:to>
      <xdr:col>53</xdr:col>
      <xdr:colOff>310963</xdr:colOff>
      <xdr:row>2</xdr:row>
      <xdr:rowOff>195543</xdr:rowOff>
    </xdr:to>
    <xdr:pic>
      <xdr:nvPicPr>
        <xdr:cNvPr id="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54</xdr:col>
      <xdr:colOff>156883</xdr:colOff>
      <xdr:row>2</xdr:row>
      <xdr:rowOff>22412</xdr:rowOff>
    </xdr:from>
    <xdr:to>
      <xdr:col>54</xdr:col>
      <xdr:colOff>290233</xdr:colOff>
      <xdr:row>2</xdr:row>
      <xdr:rowOff>193862</xdr:rowOff>
    </xdr:to>
    <xdr:pic>
      <xdr:nvPicPr>
        <xdr:cNvPr id="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36</xdr:col>
      <xdr:colOff>134470</xdr:colOff>
      <xdr:row>2</xdr:row>
      <xdr:rowOff>22412</xdr:rowOff>
    </xdr:from>
    <xdr:to>
      <xdr:col>36</xdr:col>
      <xdr:colOff>302558</xdr:colOff>
      <xdr:row>2</xdr:row>
      <xdr:rowOff>179294</xdr:rowOff>
    </xdr:to>
    <xdr:sp macro="" textlink="">
      <xdr:nvSpPr>
        <xdr:cNvPr id="10" name="5-Point Star 9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35</xdr:col>
      <xdr:colOff>142050</xdr:colOff>
      <xdr:row>2</xdr:row>
      <xdr:rowOff>22412</xdr:rowOff>
    </xdr:from>
    <xdr:to>
      <xdr:col>35</xdr:col>
      <xdr:colOff>288553</xdr:colOff>
      <xdr:row>2</xdr:row>
      <xdr:rowOff>184336</xdr:rowOff>
    </xdr:to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>
    <xdr:from>
      <xdr:col>5</xdr:col>
      <xdr:colOff>514349</xdr:colOff>
      <xdr:row>16</xdr:row>
      <xdr:rowOff>114300</xdr:rowOff>
    </xdr:from>
    <xdr:to>
      <xdr:col>6</xdr:col>
      <xdr:colOff>155505</xdr:colOff>
      <xdr:row>25</xdr:row>
      <xdr:rowOff>142012</xdr:rowOff>
    </xdr:to>
    <xdr:sp macro="" textlink="">
      <xdr:nvSpPr>
        <xdr:cNvPr id="19" name="Rounded Rectangle 18">
          <a:hlinkClick xmlns:r="http://schemas.openxmlformats.org/officeDocument/2006/relationships" r:id="rId7"/>
        </xdr:cNvPr>
        <xdr:cNvSpPr/>
      </xdr:nvSpPr>
      <xdr:spPr>
        <a:xfrm rot="16200000">
          <a:off x="1516459" y="4360465"/>
          <a:ext cx="1856512" cy="222181"/>
        </a:xfrm>
        <a:prstGeom prst="roundRect">
          <a:avLst/>
        </a:prstGeom>
        <a:solidFill>
          <a:srgbClr val="99CC00"/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53230</xdr:colOff>
      <xdr:row>16</xdr:row>
      <xdr:rowOff>85727</xdr:rowOff>
    </xdr:from>
    <xdr:to>
      <xdr:col>5</xdr:col>
      <xdr:colOff>430868</xdr:colOff>
      <xdr:row>25</xdr:row>
      <xdr:rowOff>124384</xdr:rowOff>
    </xdr:to>
    <xdr:sp macro="" textlink="">
      <xdr:nvSpPr>
        <xdr:cNvPr id="20" name="Snip Same Side Corner Rectangle 19"/>
        <xdr:cNvSpPr/>
      </xdr:nvSpPr>
      <xdr:spPr>
        <a:xfrm rot="16200000">
          <a:off x="1127595" y="4259637"/>
          <a:ext cx="1867457" cy="377638"/>
        </a:xfrm>
        <a:prstGeom prst="snip2SameRect">
          <a:avLst/>
        </a:prstGeom>
        <a:solidFill>
          <a:schemeClr val="tx1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right)</a:t>
          </a:r>
          <a:endParaRPr lang="en-US" sz="900" b="1"/>
        </a:p>
      </xdr:txBody>
    </xdr:sp>
    <xdr:clientData/>
  </xdr:twoCellAnchor>
  <xdr:twoCellAnchor>
    <xdr:from>
      <xdr:col>6</xdr:col>
      <xdr:colOff>228601</xdr:colOff>
      <xdr:row>16</xdr:row>
      <xdr:rowOff>95250</xdr:rowOff>
    </xdr:from>
    <xdr:to>
      <xdr:col>7</xdr:col>
      <xdr:colOff>12911</xdr:colOff>
      <xdr:row>25</xdr:row>
      <xdr:rowOff>133328</xdr:rowOff>
    </xdr:to>
    <xdr:sp macro="" textlink="">
      <xdr:nvSpPr>
        <xdr:cNvPr id="21" name="Rounded Rectangle 20">
          <a:hlinkClick xmlns:r="http://schemas.openxmlformats.org/officeDocument/2006/relationships" r:id="rId8"/>
        </xdr:cNvPr>
        <xdr:cNvSpPr/>
      </xdr:nvSpPr>
      <xdr:spPr>
        <a:xfrm rot="16200000">
          <a:off x="1811455" y="4341696"/>
          <a:ext cx="1866878" cy="231985"/>
        </a:xfrm>
        <a:prstGeom prst="roundRect">
          <a:avLst/>
        </a:prstGeom>
        <a:solidFill>
          <a:srgbClr val="99CC00"/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120089</xdr:colOff>
      <xdr:row>18</xdr:row>
      <xdr:rowOff>123826</xdr:rowOff>
    </xdr:from>
    <xdr:to>
      <xdr:col>10</xdr:col>
      <xdr:colOff>266700</xdr:colOff>
      <xdr:row>24</xdr:row>
      <xdr:rowOff>97307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7664" y="3952876"/>
          <a:ext cx="908611" cy="118315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428626</xdr:colOff>
      <xdr:row>0</xdr:row>
      <xdr:rowOff>354330</xdr:rowOff>
    </xdr:from>
    <xdr:to>
      <xdr:col>3</xdr:col>
      <xdr:colOff>1</xdr:colOff>
      <xdr:row>7</xdr:row>
      <xdr:rowOff>57151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354330"/>
          <a:ext cx="1009650" cy="1312546"/>
        </a:xfrm>
        <a:prstGeom prst="rect">
          <a:avLst/>
        </a:prstGeom>
      </xdr:spPr>
    </xdr:pic>
    <xdr:clientData/>
  </xdr:twoCellAnchor>
  <xdr:twoCellAnchor editAs="oneCell">
    <xdr:from>
      <xdr:col>17</xdr:col>
      <xdr:colOff>85725</xdr:colOff>
      <xdr:row>1</xdr:row>
      <xdr:rowOff>27616</xdr:rowOff>
    </xdr:from>
    <xdr:to>
      <xdr:col>18</xdr:col>
      <xdr:colOff>361950</xdr:colOff>
      <xdr:row>6</xdr:row>
      <xdr:rowOff>161925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0" y="408616"/>
          <a:ext cx="885825" cy="1153484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51</xdr:row>
      <xdr:rowOff>190500</xdr:rowOff>
    </xdr:from>
    <xdr:to>
      <xdr:col>12</xdr:col>
      <xdr:colOff>485774</xdr:colOff>
      <xdr:row>57</xdr:row>
      <xdr:rowOff>180974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4825" y="10648950"/>
          <a:ext cx="1219199" cy="1228724"/>
        </a:xfrm>
        <a:prstGeom prst="rect">
          <a:avLst/>
        </a:prstGeom>
      </xdr:spPr>
    </xdr:pic>
    <xdr:clientData/>
  </xdr:twoCellAnchor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32" name="Oval 3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3" name="Wave 3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rgbClr val="99CC00"/>
        </a:solidFill>
        <a:ln>
          <a:solidFill>
            <a:schemeClr val="tx1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oneCellAnchor>
    <xdr:from>
      <xdr:col>37</xdr:col>
      <xdr:colOff>145677</xdr:colOff>
      <xdr:row>106</xdr:row>
      <xdr:rowOff>22412</xdr:rowOff>
    </xdr:from>
    <xdr:ext cx="180975" cy="171450"/>
    <xdr:pic>
      <xdr:nvPicPr>
        <xdr:cNvPr id="4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04977" y="2155843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34</xdr:col>
      <xdr:colOff>142477</xdr:colOff>
      <xdr:row>106</xdr:row>
      <xdr:rowOff>22412</xdr:rowOff>
    </xdr:from>
    <xdr:ext cx="150558" cy="166406"/>
    <xdr:pic>
      <xdr:nvPicPr>
        <xdr:cNvPr id="4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6144477" y="2155843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38</xdr:col>
      <xdr:colOff>145677</xdr:colOff>
      <xdr:row>106</xdr:row>
      <xdr:rowOff>22412</xdr:rowOff>
    </xdr:from>
    <xdr:ext cx="171450" cy="171450"/>
    <xdr:pic>
      <xdr:nvPicPr>
        <xdr:cNvPr id="4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7871702" y="2155843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168088</xdr:colOff>
      <xdr:row>106</xdr:row>
      <xdr:rowOff>33618</xdr:rowOff>
    </xdr:from>
    <xdr:ext cx="142875" cy="161925"/>
    <xdr:pic>
      <xdr:nvPicPr>
        <xdr:cNvPr id="4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304438" y="2156964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54</xdr:col>
      <xdr:colOff>156883</xdr:colOff>
      <xdr:row>106</xdr:row>
      <xdr:rowOff>22412</xdr:rowOff>
    </xdr:from>
    <xdr:ext cx="133350" cy="171450"/>
    <xdr:pic>
      <xdr:nvPicPr>
        <xdr:cNvPr id="45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4740908" y="2155843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36</xdr:col>
      <xdr:colOff>134470</xdr:colOff>
      <xdr:row>106</xdr:row>
      <xdr:rowOff>22412</xdr:rowOff>
    </xdr:from>
    <xdr:to>
      <xdr:col>36</xdr:col>
      <xdr:colOff>302558</xdr:colOff>
      <xdr:row>106</xdr:row>
      <xdr:rowOff>179294</xdr:rowOff>
    </xdr:to>
    <xdr:sp macro="" textlink="">
      <xdr:nvSpPr>
        <xdr:cNvPr id="46" name="5-Point Star 45"/>
        <xdr:cNvSpPr/>
      </xdr:nvSpPr>
      <xdr:spPr>
        <a:xfrm>
          <a:off x="16974670" y="2155843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35</xdr:col>
      <xdr:colOff>142050</xdr:colOff>
      <xdr:row>106</xdr:row>
      <xdr:rowOff>22412</xdr:rowOff>
    </xdr:from>
    <xdr:ext cx="146503" cy="161924"/>
    <xdr:pic>
      <xdr:nvPicPr>
        <xdr:cNvPr id="4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6563150" y="2155843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37</xdr:col>
      <xdr:colOff>145677</xdr:colOff>
      <xdr:row>54</xdr:row>
      <xdr:rowOff>22412</xdr:rowOff>
    </xdr:from>
    <xdr:ext cx="180975" cy="171450"/>
    <xdr:pic>
      <xdr:nvPicPr>
        <xdr:cNvPr id="3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8252702" y="11090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34</xdr:col>
      <xdr:colOff>142477</xdr:colOff>
      <xdr:row>54</xdr:row>
      <xdr:rowOff>22412</xdr:rowOff>
    </xdr:from>
    <xdr:ext cx="150558" cy="166406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38</xdr:col>
      <xdr:colOff>145677</xdr:colOff>
      <xdr:row>54</xdr:row>
      <xdr:rowOff>22412</xdr:rowOff>
    </xdr:from>
    <xdr:ext cx="171450" cy="171450"/>
    <xdr:pic>
      <xdr:nvPicPr>
        <xdr:cNvPr id="3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8719427" y="11090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168088</xdr:colOff>
      <xdr:row>54</xdr:row>
      <xdr:rowOff>33618</xdr:rowOff>
    </xdr:from>
    <xdr:ext cx="142875" cy="161925"/>
    <xdr:pic>
      <xdr:nvPicPr>
        <xdr:cNvPr id="3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5647463" y="11101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54</xdr:col>
      <xdr:colOff>156883</xdr:colOff>
      <xdr:row>54</xdr:row>
      <xdr:rowOff>22412</xdr:rowOff>
    </xdr:from>
    <xdr:ext cx="133350" cy="171450"/>
    <xdr:pic>
      <xdr:nvPicPr>
        <xdr:cNvPr id="3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6083933" y="11090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36</xdr:col>
      <xdr:colOff>134470</xdr:colOff>
      <xdr:row>54</xdr:row>
      <xdr:rowOff>22412</xdr:rowOff>
    </xdr:from>
    <xdr:to>
      <xdr:col>36</xdr:col>
      <xdr:colOff>302558</xdr:colOff>
      <xdr:row>54</xdr:row>
      <xdr:rowOff>179294</xdr:rowOff>
    </xdr:to>
    <xdr:sp macro="" textlink="">
      <xdr:nvSpPr>
        <xdr:cNvPr id="40" name="5-Point Star 39"/>
        <xdr:cNvSpPr/>
      </xdr:nvSpPr>
      <xdr:spPr>
        <a:xfrm>
          <a:off x="17822395" y="11090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35</xdr:col>
      <xdr:colOff>142050</xdr:colOff>
      <xdr:row>54</xdr:row>
      <xdr:rowOff>22412</xdr:rowOff>
    </xdr:from>
    <xdr:ext cx="146503" cy="161924"/>
    <xdr:pic>
      <xdr:nvPicPr>
        <xdr:cNvPr id="4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410875" y="110904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 editAs="oneCell">
    <xdr:from>
      <xdr:col>0</xdr:col>
      <xdr:colOff>254000</xdr:colOff>
      <xdr:row>0</xdr:row>
      <xdr:rowOff>31753</xdr:rowOff>
    </xdr:from>
    <xdr:to>
      <xdr:col>1</xdr:col>
      <xdr:colOff>126999</xdr:colOff>
      <xdr:row>0</xdr:row>
      <xdr:rowOff>349252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31753"/>
          <a:ext cx="320674" cy="3174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142477</xdr:colOff>
      <xdr:row>2</xdr:row>
      <xdr:rowOff>22412</xdr:rowOff>
    </xdr:from>
    <xdr:to>
      <xdr:col>34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38</xdr:col>
      <xdr:colOff>145677</xdr:colOff>
      <xdr:row>2</xdr:row>
      <xdr:rowOff>22412</xdr:rowOff>
    </xdr:from>
    <xdr:to>
      <xdr:col>38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168088</xdr:colOff>
      <xdr:row>2</xdr:row>
      <xdr:rowOff>33618</xdr:rowOff>
    </xdr:from>
    <xdr:to>
      <xdr:col>53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54</xdr:col>
      <xdr:colOff>156883</xdr:colOff>
      <xdr:row>2</xdr:row>
      <xdr:rowOff>22412</xdr:rowOff>
    </xdr:from>
    <xdr:to>
      <xdr:col>54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36</xdr:col>
      <xdr:colOff>134470</xdr:colOff>
      <xdr:row>2</xdr:row>
      <xdr:rowOff>22412</xdr:rowOff>
    </xdr:from>
    <xdr:to>
      <xdr:col>36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35</xdr:col>
      <xdr:colOff>142050</xdr:colOff>
      <xdr:row>2</xdr:row>
      <xdr:rowOff>22412</xdr:rowOff>
    </xdr:from>
    <xdr:to>
      <xdr:col>35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17</xdr:col>
      <xdr:colOff>85725</xdr:colOff>
      <xdr:row>1</xdr:row>
      <xdr:rowOff>27616</xdr:rowOff>
    </xdr:from>
    <xdr:to>
      <xdr:col>18</xdr:col>
      <xdr:colOff>361950</xdr:colOff>
      <xdr:row>6</xdr:row>
      <xdr:rowOff>161925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0" y="408616"/>
          <a:ext cx="885825" cy="1153484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0</xdr:row>
      <xdr:rowOff>356235</xdr:rowOff>
    </xdr:from>
    <xdr:to>
      <xdr:col>2</xdr:col>
      <xdr:colOff>343633</xdr:colOff>
      <xdr:row>7</xdr:row>
      <xdr:rowOff>47625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356235"/>
          <a:ext cx="1000858" cy="1301115"/>
        </a:xfrm>
        <a:prstGeom prst="rect">
          <a:avLst/>
        </a:prstGeom>
      </xdr:spPr>
    </xdr:pic>
    <xdr:clientData/>
  </xdr:twoCellAnchor>
  <xdr:twoCellAnchor>
    <xdr:from>
      <xdr:col>5</xdr:col>
      <xdr:colOff>527795</xdr:colOff>
      <xdr:row>16</xdr:row>
      <xdr:rowOff>114298</xdr:rowOff>
    </xdr:from>
    <xdr:to>
      <xdr:col>6</xdr:col>
      <xdr:colOff>168951</xdr:colOff>
      <xdr:row>25</xdr:row>
      <xdr:rowOff>142010</xdr:rowOff>
    </xdr:to>
    <xdr:sp macro="" textlink="">
      <xdr:nvSpPr>
        <xdr:cNvPr id="27" name="Rounded Rectangle 26">
          <a:hlinkClick xmlns:r="http://schemas.openxmlformats.org/officeDocument/2006/relationships" r:id="rId10"/>
        </xdr:cNvPr>
        <xdr:cNvSpPr/>
      </xdr:nvSpPr>
      <xdr:spPr>
        <a:xfrm rot="16200000">
          <a:off x="1539430" y="4350938"/>
          <a:ext cx="1837462" cy="222181"/>
        </a:xfrm>
        <a:prstGeom prst="roundRect">
          <a:avLst/>
        </a:prstGeom>
        <a:solidFill>
          <a:srgbClr val="99CC00"/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66676</xdr:colOff>
      <xdr:row>16</xdr:row>
      <xdr:rowOff>85725</xdr:rowOff>
    </xdr:from>
    <xdr:to>
      <xdr:col>5</xdr:col>
      <xdr:colOff>444314</xdr:colOff>
      <xdr:row>25</xdr:row>
      <xdr:rowOff>124382</xdr:rowOff>
    </xdr:to>
    <xdr:sp macro="" textlink="">
      <xdr:nvSpPr>
        <xdr:cNvPr id="28" name="Snip Same Side Corner Rectangle 27"/>
        <xdr:cNvSpPr/>
      </xdr:nvSpPr>
      <xdr:spPr>
        <a:xfrm rot="16200000">
          <a:off x="1150566" y="4250110"/>
          <a:ext cx="1848407" cy="377638"/>
        </a:xfrm>
        <a:prstGeom prst="snip2SameRect">
          <a:avLst/>
        </a:prstGeom>
        <a:solidFill>
          <a:schemeClr val="tx1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242047</xdr:colOff>
      <xdr:row>16</xdr:row>
      <xdr:rowOff>95248</xdr:rowOff>
    </xdr:from>
    <xdr:to>
      <xdr:col>7</xdr:col>
      <xdr:colOff>26357</xdr:colOff>
      <xdr:row>25</xdr:row>
      <xdr:rowOff>133326</xdr:rowOff>
    </xdr:to>
    <xdr:sp macro="" textlink="">
      <xdr:nvSpPr>
        <xdr:cNvPr id="29" name="Rounded Rectangle 28">
          <a:hlinkClick xmlns:r="http://schemas.openxmlformats.org/officeDocument/2006/relationships" r:id="rId11"/>
        </xdr:cNvPr>
        <xdr:cNvSpPr/>
      </xdr:nvSpPr>
      <xdr:spPr>
        <a:xfrm rot="16200000">
          <a:off x="1834426" y="4332169"/>
          <a:ext cx="1847828" cy="231985"/>
        </a:xfrm>
        <a:prstGeom prst="roundRect">
          <a:avLst/>
        </a:prstGeom>
        <a:solidFill>
          <a:srgbClr val="99CC00"/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23</xdr:row>
      <xdr:rowOff>209549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47774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54</xdr:row>
      <xdr:rowOff>161925</xdr:rowOff>
    </xdr:from>
    <xdr:to>
      <xdr:col>13</xdr:col>
      <xdr:colOff>142875</xdr:colOff>
      <xdr:row>59</xdr:row>
      <xdr:rowOff>9525</xdr:rowOff>
    </xdr:to>
    <xdr:pic>
      <xdr:nvPicPr>
        <xdr:cNvPr id="32" name="Picture 31"/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122045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33" name="Oval 32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4" name="Wave 33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rgbClr val="99CC00"/>
        </a:solidFill>
        <a:ln>
          <a:solidFill>
            <a:schemeClr val="tx1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16</xdr:col>
      <xdr:colOff>35353</xdr:colOff>
      <xdr:row>54</xdr:row>
      <xdr:rowOff>47625</xdr:rowOff>
    </xdr:from>
    <xdr:to>
      <xdr:col>17</xdr:col>
      <xdr:colOff>495300</xdr:colOff>
      <xdr:row>59</xdr:row>
      <xdr:rowOff>168337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1106150"/>
          <a:ext cx="907622" cy="1139887"/>
        </a:xfrm>
        <a:prstGeom prst="rect">
          <a:avLst/>
        </a:prstGeom>
      </xdr:spPr>
    </xdr:pic>
    <xdr:clientData/>
  </xdr:twoCellAnchor>
  <xdr:oneCellAnchor>
    <xdr:from>
      <xdr:col>37</xdr:col>
      <xdr:colOff>145677</xdr:colOff>
      <xdr:row>54</xdr:row>
      <xdr:rowOff>22412</xdr:rowOff>
    </xdr:from>
    <xdr:ext cx="180975" cy="171450"/>
    <xdr:pic>
      <xdr:nvPicPr>
        <xdr:cNvPr id="3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34</xdr:col>
      <xdr:colOff>142477</xdr:colOff>
      <xdr:row>54</xdr:row>
      <xdr:rowOff>22412</xdr:rowOff>
    </xdr:from>
    <xdr:ext cx="150558" cy="166406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38</xdr:col>
      <xdr:colOff>145677</xdr:colOff>
      <xdr:row>54</xdr:row>
      <xdr:rowOff>22412</xdr:rowOff>
    </xdr:from>
    <xdr:ext cx="171450" cy="171450"/>
    <xdr:pic>
      <xdr:nvPicPr>
        <xdr:cNvPr id="3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168088</xdr:colOff>
      <xdr:row>54</xdr:row>
      <xdr:rowOff>33618</xdr:rowOff>
    </xdr:from>
    <xdr:ext cx="142875" cy="161925"/>
    <xdr:pic>
      <xdr:nvPicPr>
        <xdr:cNvPr id="3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54</xdr:col>
      <xdr:colOff>156883</xdr:colOff>
      <xdr:row>54</xdr:row>
      <xdr:rowOff>22412</xdr:rowOff>
    </xdr:from>
    <xdr:ext cx="133350" cy="171450"/>
    <xdr:pic>
      <xdr:nvPicPr>
        <xdr:cNvPr id="3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36</xdr:col>
      <xdr:colOff>134470</xdr:colOff>
      <xdr:row>54</xdr:row>
      <xdr:rowOff>22412</xdr:rowOff>
    </xdr:from>
    <xdr:to>
      <xdr:col>36</xdr:col>
      <xdr:colOff>302558</xdr:colOff>
      <xdr:row>54</xdr:row>
      <xdr:rowOff>179294</xdr:rowOff>
    </xdr:to>
    <xdr:sp macro="" textlink="">
      <xdr:nvSpPr>
        <xdr:cNvPr id="40" name="5-Point Star 39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35</xdr:col>
      <xdr:colOff>142050</xdr:colOff>
      <xdr:row>54</xdr:row>
      <xdr:rowOff>22412</xdr:rowOff>
    </xdr:from>
    <xdr:ext cx="146503" cy="161924"/>
    <xdr:pic>
      <xdr:nvPicPr>
        <xdr:cNvPr id="4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 editAs="oneCell">
    <xdr:from>
      <xdr:col>0</xdr:col>
      <xdr:colOff>254000</xdr:colOff>
      <xdr:row>0</xdr:row>
      <xdr:rowOff>31753</xdr:rowOff>
    </xdr:from>
    <xdr:to>
      <xdr:col>1</xdr:col>
      <xdr:colOff>126999</xdr:colOff>
      <xdr:row>0</xdr:row>
      <xdr:rowOff>349252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31753"/>
          <a:ext cx="320674" cy="31749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142477</xdr:colOff>
      <xdr:row>2</xdr:row>
      <xdr:rowOff>22412</xdr:rowOff>
    </xdr:from>
    <xdr:to>
      <xdr:col>34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38</xdr:col>
      <xdr:colOff>145677</xdr:colOff>
      <xdr:row>2</xdr:row>
      <xdr:rowOff>22412</xdr:rowOff>
    </xdr:from>
    <xdr:to>
      <xdr:col>38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168088</xdr:colOff>
      <xdr:row>2</xdr:row>
      <xdr:rowOff>33618</xdr:rowOff>
    </xdr:from>
    <xdr:to>
      <xdr:col>53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54</xdr:col>
      <xdr:colOff>156883</xdr:colOff>
      <xdr:row>2</xdr:row>
      <xdr:rowOff>22412</xdr:rowOff>
    </xdr:from>
    <xdr:to>
      <xdr:col>54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36</xdr:col>
      <xdr:colOff>134470</xdr:colOff>
      <xdr:row>2</xdr:row>
      <xdr:rowOff>22412</xdr:rowOff>
    </xdr:from>
    <xdr:to>
      <xdr:col>36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35</xdr:col>
      <xdr:colOff>142050</xdr:colOff>
      <xdr:row>2</xdr:row>
      <xdr:rowOff>22412</xdr:rowOff>
    </xdr:from>
    <xdr:to>
      <xdr:col>35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17</xdr:col>
      <xdr:colOff>85725</xdr:colOff>
      <xdr:row>1</xdr:row>
      <xdr:rowOff>27616</xdr:rowOff>
    </xdr:from>
    <xdr:to>
      <xdr:col>18</xdr:col>
      <xdr:colOff>361950</xdr:colOff>
      <xdr:row>6</xdr:row>
      <xdr:rowOff>161925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0" y="408616"/>
          <a:ext cx="885825" cy="115348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518270</xdr:colOff>
      <xdr:row>16</xdr:row>
      <xdr:rowOff>104773</xdr:rowOff>
    </xdr:from>
    <xdr:to>
      <xdr:col>6</xdr:col>
      <xdr:colOff>159426</xdr:colOff>
      <xdr:row>25</xdr:row>
      <xdr:rowOff>151535</xdr:rowOff>
    </xdr:to>
    <xdr:sp macro="" textlink="">
      <xdr:nvSpPr>
        <xdr:cNvPr id="26" name="Rounded Rectangle 25">
          <a:hlinkClick xmlns:r="http://schemas.openxmlformats.org/officeDocument/2006/relationships" r:id="rId10"/>
        </xdr:cNvPr>
        <xdr:cNvSpPr/>
      </xdr:nvSpPr>
      <xdr:spPr>
        <a:xfrm rot="16200000">
          <a:off x="1520380" y="4350938"/>
          <a:ext cx="18565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57151</xdr:colOff>
      <xdr:row>16</xdr:row>
      <xdr:rowOff>76200</xdr:rowOff>
    </xdr:from>
    <xdr:to>
      <xdr:col>5</xdr:col>
      <xdr:colOff>434789</xdr:colOff>
      <xdr:row>25</xdr:row>
      <xdr:rowOff>133907</xdr:rowOff>
    </xdr:to>
    <xdr:sp macro="" textlink="">
      <xdr:nvSpPr>
        <xdr:cNvPr id="27" name="Snip Same Side Corner Rectangle 26"/>
        <xdr:cNvSpPr/>
      </xdr:nvSpPr>
      <xdr:spPr>
        <a:xfrm rot="16200000">
          <a:off x="1131516" y="4250110"/>
          <a:ext cx="18674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232522</xdr:colOff>
      <xdr:row>16</xdr:row>
      <xdr:rowOff>85723</xdr:rowOff>
    </xdr:from>
    <xdr:to>
      <xdr:col>7</xdr:col>
      <xdr:colOff>16832</xdr:colOff>
      <xdr:row>25</xdr:row>
      <xdr:rowOff>142851</xdr:rowOff>
    </xdr:to>
    <xdr:sp macro="" textlink="">
      <xdr:nvSpPr>
        <xdr:cNvPr id="28" name="Rounded Rectangle 27">
          <a:hlinkClick xmlns:r="http://schemas.openxmlformats.org/officeDocument/2006/relationships" r:id="rId11"/>
        </xdr:cNvPr>
        <xdr:cNvSpPr/>
      </xdr:nvSpPr>
      <xdr:spPr>
        <a:xfrm rot="16200000">
          <a:off x="1815376" y="4332169"/>
          <a:ext cx="18668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47774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30" name="Picture 29"/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476750" y="1125855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31" name="Oval 30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2" name="Wave 31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rgbClr val="99CC00"/>
        </a:solidFill>
        <a:ln>
          <a:solidFill>
            <a:schemeClr val="tx1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37" name="Picture 36"/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0287000"/>
          <a:ext cx="907622" cy="1139887"/>
        </a:xfrm>
        <a:prstGeom prst="rect">
          <a:avLst/>
        </a:prstGeom>
      </xdr:spPr>
    </xdr:pic>
    <xdr:clientData/>
  </xdr:twoCellAnchor>
  <xdr:oneCellAnchor>
    <xdr:from>
      <xdr:col>37</xdr:col>
      <xdr:colOff>145677</xdr:colOff>
      <xdr:row>54</xdr:row>
      <xdr:rowOff>22412</xdr:rowOff>
    </xdr:from>
    <xdr:ext cx="180975" cy="171450"/>
    <xdr:pic>
      <xdr:nvPicPr>
        <xdr:cNvPr id="3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34</xdr:col>
      <xdr:colOff>142477</xdr:colOff>
      <xdr:row>54</xdr:row>
      <xdr:rowOff>22412</xdr:rowOff>
    </xdr:from>
    <xdr:ext cx="150558" cy="166406"/>
    <xdr:pic>
      <xdr:nvPicPr>
        <xdr:cNvPr id="3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38</xdr:col>
      <xdr:colOff>145677</xdr:colOff>
      <xdr:row>54</xdr:row>
      <xdr:rowOff>22412</xdr:rowOff>
    </xdr:from>
    <xdr:ext cx="171450" cy="171450"/>
    <xdr:pic>
      <xdr:nvPicPr>
        <xdr:cNvPr id="3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168088</xdr:colOff>
      <xdr:row>54</xdr:row>
      <xdr:rowOff>33618</xdr:rowOff>
    </xdr:from>
    <xdr:ext cx="142875" cy="161925"/>
    <xdr:pic>
      <xdr:nvPicPr>
        <xdr:cNvPr id="3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54</xdr:col>
      <xdr:colOff>156883</xdr:colOff>
      <xdr:row>54</xdr:row>
      <xdr:rowOff>22412</xdr:rowOff>
    </xdr:from>
    <xdr:ext cx="133350" cy="171450"/>
    <xdr:pic>
      <xdr:nvPicPr>
        <xdr:cNvPr id="3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36</xdr:col>
      <xdr:colOff>134470</xdr:colOff>
      <xdr:row>54</xdr:row>
      <xdr:rowOff>22412</xdr:rowOff>
    </xdr:from>
    <xdr:to>
      <xdr:col>36</xdr:col>
      <xdr:colOff>302558</xdr:colOff>
      <xdr:row>54</xdr:row>
      <xdr:rowOff>179294</xdr:rowOff>
    </xdr:to>
    <xdr:sp macro="" textlink="">
      <xdr:nvSpPr>
        <xdr:cNvPr id="47" name="5-Point Star 46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35</xdr:col>
      <xdr:colOff>142050</xdr:colOff>
      <xdr:row>54</xdr:row>
      <xdr:rowOff>22412</xdr:rowOff>
    </xdr:from>
    <xdr:ext cx="146503" cy="161924"/>
    <xdr:pic>
      <xdr:nvPicPr>
        <xdr:cNvPr id="4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 editAs="oneCell">
    <xdr:from>
      <xdr:col>0</xdr:col>
      <xdr:colOff>254000</xdr:colOff>
      <xdr:row>0</xdr:row>
      <xdr:rowOff>31753</xdr:rowOff>
    </xdr:from>
    <xdr:to>
      <xdr:col>1</xdr:col>
      <xdr:colOff>126999</xdr:colOff>
      <xdr:row>0</xdr:row>
      <xdr:rowOff>349252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31753"/>
          <a:ext cx="320674" cy="31749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rgbClr val="99CC00"/>
        </a:solidFill>
        <a:ln>
          <a:solidFill>
            <a:schemeClr val="tx1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142477</xdr:colOff>
      <xdr:row>2</xdr:row>
      <xdr:rowOff>22412</xdr:rowOff>
    </xdr:from>
    <xdr:to>
      <xdr:col>34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38</xdr:col>
      <xdr:colOff>145677</xdr:colOff>
      <xdr:row>2</xdr:row>
      <xdr:rowOff>22412</xdr:rowOff>
    </xdr:from>
    <xdr:to>
      <xdr:col>38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168088</xdr:colOff>
      <xdr:row>2</xdr:row>
      <xdr:rowOff>33618</xdr:rowOff>
    </xdr:from>
    <xdr:to>
      <xdr:col>53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54</xdr:col>
      <xdr:colOff>156883</xdr:colOff>
      <xdr:row>2</xdr:row>
      <xdr:rowOff>22412</xdr:rowOff>
    </xdr:from>
    <xdr:to>
      <xdr:col>54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36</xdr:col>
      <xdr:colOff>134470</xdr:colOff>
      <xdr:row>2</xdr:row>
      <xdr:rowOff>22412</xdr:rowOff>
    </xdr:from>
    <xdr:to>
      <xdr:col>36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35</xdr:col>
      <xdr:colOff>142050</xdr:colOff>
      <xdr:row>2</xdr:row>
      <xdr:rowOff>22412</xdr:rowOff>
    </xdr:from>
    <xdr:to>
      <xdr:col>35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345636</xdr:colOff>
      <xdr:row>0</xdr:row>
      <xdr:rowOff>190501</xdr:rowOff>
    </xdr:from>
    <xdr:to>
      <xdr:col>19</xdr:col>
      <xdr:colOff>114300</xdr:colOff>
      <xdr:row>7</xdr:row>
      <xdr:rowOff>152402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486" y="190501"/>
          <a:ext cx="1206939" cy="1571626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47774"/>
        </a:xfrm>
        <a:prstGeom prst="rect">
          <a:avLst/>
        </a:prstGeom>
      </xdr:spPr>
    </xdr:pic>
    <xdr:clientData/>
  </xdr:twoCellAnchor>
  <xdr:twoCellAnchor>
    <xdr:from>
      <xdr:col>5</xdr:col>
      <xdr:colOff>537320</xdr:colOff>
      <xdr:row>16</xdr:row>
      <xdr:rowOff>85723</xdr:rowOff>
    </xdr:from>
    <xdr:to>
      <xdr:col>6</xdr:col>
      <xdr:colOff>178476</xdr:colOff>
      <xdr:row>25</xdr:row>
      <xdr:rowOff>132485</xdr:rowOff>
    </xdr:to>
    <xdr:sp macro="" textlink="">
      <xdr:nvSpPr>
        <xdr:cNvPr id="27" name="Rounded Rectangle 26">
          <a:hlinkClick xmlns:r="http://schemas.openxmlformats.org/officeDocument/2006/relationships" r:id="rId11"/>
        </xdr:cNvPr>
        <xdr:cNvSpPr/>
      </xdr:nvSpPr>
      <xdr:spPr>
        <a:xfrm rot="16200000">
          <a:off x="1529905" y="4341413"/>
          <a:ext cx="187556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76201</xdr:colOff>
      <xdr:row>16</xdr:row>
      <xdr:rowOff>57150</xdr:rowOff>
    </xdr:from>
    <xdr:to>
      <xdr:col>5</xdr:col>
      <xdr:colOff>453839</xdr:colOff>
      <xdr:row>25</xdr:row>
      <xdr:rowOff>114857</xdr:rowOff>
    </xdr:to>
    <xdr:sp macro="" textlink="">
      <xdr:nvSpPr>
        <xdr:cNvPr id="28" name="Snip Same Side Corner Rectangle 27"/>
        <xdr:cNvSpPr/>
      </xdr:nvSpPr>
      <xdr:spPr>
        <a:xfrm rot="16200000">
          <a:off x="1141041" y="4240585"/>
          <a:ext cx="188650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251572</xdr:colOff>
      <xdr:row>16</xdr:row>
      <xdr:rowOff>66673</xdr:rowOff>
    </xdr:from>
    <xdr:to>
      <xdr:col>7</xdr:col>
      <xdr:colOff>35882</xdr:colOff>
      <xdr:row>25</xdr:row>
      <xdr:rowOff>123801</xdr:rowOff>
    </xdr:to>
    <xdr:sp macro="" textlink="">
      <xdr:nvSpPr>
        <xdr:cNvPr id="29" name="Rounded Rectangle 28">
          <a:hlinkClick xmlns:r="http://schemas.openxmlformats.org/officeDocument/2006/relationships" r:id="rId12"/>
        </xdr:cNvPr>
        <xdr:cNvSpPr/>
      </xdr:nvSpPr>
      <xdr:spPr>
        <a:xfrm rot="16200000">
          <a:off x="1824901" y="4322644"/>
          <a:ext cx="188592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34" name="Picture 33"/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122045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35" name="Picture 34"/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1106150"/>
          <a:ext cx="907622" cy="1139887"/>
        </a:xfrm>
        <a:prstGeom prst="rect">
          <a:avLst/>
        </a:prstGeom>
      </xdr:spPr>
    </xdr:pic>
    <xdr:clientData/>
  </xdr:twoCellAnchor>
  <xdr:oneCellAnchor>
    <xdr:from>
      <xdr:col>37</xdr:col>
      <xdr:colOff>145677</xdr:colOff>
      <xdr:row>54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34</xdr:col>
      <xdr:colOff>142477</xdr:colOff>
      <xdr:row>54</xdr:row>
      <xdr:rowOff>22412</xdr:rowOff>
    </xdr:from>
    <xdr:ext cx="150558" cy="166406"/>
    <xdr:pic>
      <xdr:nvPicPr>
        <xdr:cNvPr id="3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38</xdr:col>
      <xdr:colOff>145677</xdr:colOff>
      <xdr:row>54</xdr:row>
      <xdr:rowOff>22412</xdr:rowOff>
    </xdr:from>
    <xdr:ext cx="171450" cy="171450"/>
    <xdr:pic>
      <xdr:nvPicPr>
        <xdr:cNvPr id="3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168088</xdr:colOff>
      <xdr:row>54</xdr:row>
      <xdr:rowOff>33618</xdr:rowOff>
    </xdr:from>
    <xdr:ext cx="142875" cy="161925"/>
    <xdr:pic>
      <xdr:nvPicPr>
        <xdr:cNvPr id="3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54</xdr:col>
      <xdr:colOff>156883</xdr:colOff>
      <xdr:row>54</xdr:row>
      <xdr:rowOff>22412</xdr:rowOff>
    </xdr:from>
    <xdr:ext cx="133350" cy="171450"/>
    <xdr:pic>
      <xdr:nvPicPr>
        <xdr:cNvPr id="3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36</xdr:col>
      <xdr:colOff>134470</xdr:colOff>
      <xdr:row>54</xdr:row>
      <xdr:rowOff>22412</xdr:rowOff>
    </xdr:from>
    <xdr:to>
      <xdr:col>36</xdr:col>
      <xdr:colOff>302558</xdr:colOff>
      <xdr:row>54</xdr:row>
      <xdr:rowOff>179294</xdr:rowOff>
    </xdr:to>
    <xdr:sp macro="" textlink="">
      <xdr:nvSpPr>
        <xdr:cNvPr id="38" name="5-Point Star 37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35</xdr:col>
      <xdr:colOff>142050</xdr:colOff>
      <xdr:row>54</xdr:row>
      <xdr:rowOff>22412</xdr:rowOff>
    </xdr:from>
    <xdr:ext cx="146503" cy="161924"/>
    <xdr:pic>
      <xdr:nvPicPr>
        <xdr:cNvPr id="4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 editAs="oneCell">
    <xdr:from>
      <xdr:col>0</xdr:col>
      <xdr:colOff>254000</xdr:colOff>
      <xdr:row>0</xdr:row>
      <xdr:rowOff>31753</xdr:rowOff>
    </xdr:from>
    <xdr:to>
      <xdr:col>1</xdr:col>
      <xdr:colOff>126999</xdr:colOff>
      <xdr:row>0</xdr:row>
      <xdr:rowOff>349252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31753"/>
          <a:ext cx="320674" cy="31749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rgbClr val="99CC00"/>
        </a:solidFill>
        <a:ln>
          <a:solidFill>
            <a:schemeClr val="tx1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142477</xdr:colOff>
      <xdr:row>2</xdr:row>
      <xdr:rowOff>22412</xdr:rowOff>
    </xdr:from>
    <xdr:to>
      <xdr:col>34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38</xdr:col>
      <xdr:colOff>145677</xdr:colOff>
      <xdr:row>2</xdr:row>
      <xdr:rowOff>22412</xdr:rowOff>
    </xdr:from>
    <xdr:to>
      <xdr:col>38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168088</xdr:colOff>
      <xdr:row>2</xdr:row>
      <xdr:rowOff>33618</xdr:rowOff>
    </xdr:from>
    <xdr:to>
      <xdr:col>53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54</xdr:col>
      <xdr:colOff>156883</xdr:colOff>
      <xdr:row>2</xdr:row>
      <xdr:rowOff>22412</xdr:rowOff>
    </xdr:from>
    <xdr:to>
      <xdr:col>54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36</xdr:col>
      <xdr:colOff>134470</xdr:colOff>
      <xdr:row>2</xdr:row>
      <xdr:rowOff>22412</xdr:rowOff>
    </xdr:from>
    <xdr:to>
      <xdr:col>36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35</xdr:col>
      <xdr:colOff>142050</xdr:colOff>
      <xdr:row>2</xdr:row>
      <xdr:rowOff>22412</xdr:rowOff>
    </xdr:from>
    <xdr:to>
      <xdr:col>35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345636</xdr:colOff>
      <xdr:row>0</xdr:row>
      <xdr:rowOff>190501</xdr:rowOff>
    </xdr:from>
    <xdr:to>
      <xdr:col>19</xdr:col>
      <xdr:colOff>114300</xdr:colOff>
      <xdr:row>7</xdr:row>
      <xdr:rowOff>152402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486" y="190501"/>
          <a:ext cx="1206939" cy="1571626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66824"/>
        </a:xfrm>
        <a:prstGeom prst="rect">
          <a:avLst/>
        </a:prstGeom>
      </xdr:spPr>
    </xdr:pic>
    <xdr:clientData/>
  </xdr:twoCellAnchor>
  <xdr:twoCellAnchor>
    <xdr:from>
      <xdr:col>5</xdr:col>
      <xdr:colOff>537320</xdr:colOff>
      <xdr:row>16</xdr:row>
      <xdr:rowOff>85723</xdr:rowOff>
    </xdr:from>
    <xdr:to>
      <xdr:col>6</xdr:col>
      <xdr:colOff>178476</xdr:colOff>
      <xdr:row>25</xdr:row>
      <xdr:rowOff>132485</xdr:rowOff>
    </xdr:to>
    <xdr:sp macro="" textlink="">
      <xdr:nvSpPr>
        <xdr:cNvPr id="16" name="Rounded Rectangle 15"/>
        <xdr:cNvSpPr/>
      </xdr:nvSpPr>
      <xdr:spPr>
        <a:xfrm rot="16200000">
          <a:off x="1529905" y="4341413"/>
          <a:ext cx="187556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76201</xdr:colOff>
      <xdr:row>16</xdr:row>
      <xdr:rowOff>57150</xdr:rowOff>
    </xdr:from>
    <xdr:to>
      <xdr:col>5</xdr:col>
      <xdr:colOff>453839</xdr:colOff>
      <xdr:row>25</xdr:row>
      <xdr:rowOff>114857</xdr:rowOff>
    </xdr:to>
    <xdr:sp macro="" textlink="">
      <xdr:nvSpPr>
        <xdr:cNvPr id="17" name="Snip Same Side Corner Rectangle 16"/>
        <xdr:cNvSpPr/>
      </xdr:nvSpPr>
      <xdr:spPr>
        <a:xfrm rot="16200000">
          <a:off x="1141041" y="4240585"/>
          <a:ext cx="188650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</a:t>
          </a:r>
          <a:r>
            <a:rPr lang="cs-CZ" sz="900" b="1"/>
            <a:t> 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251572</xdr:colOff>
      <xdr:row>16</xdr:row>
      <xdr:rowOff>66673</xdr:rowOff>
    </xdr:from>
    <xdr:to>
      <xdr:col>7</xdr:col>
      <xdr:colOff>35882</xdr:colOff>
      <xdr:row>25</xdr:row>
      <xdr:rowOff>123801</xdr:rowOff>
    </xdr:to>
    <xdr:sp macro="" textlink="">
      <xdr:nvSpPr>
        <xdr:cNvPr id="18" name="Rounded Rectangle 17"/>
        <xdr:cNvSpPr/>
      </xdr:nvSpPr>
      <xdr:spPr>
        <a:xfrm rot="16200000">
          <a:off x="1824901" y="4322644"/>
          <a:ext cx="188592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040130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0287000"/>
          <a:ext cx="907622" cy="1139887"/>
        </a:xfrm>
        <a:prstGeom prst="rect">
          <a:avLst/>
        </a:prstGeom>
      </xdr:spPr>
    </xdr:pic>
    <xdr:clientData/>
  </xdr:twoCellAnchor>
  <xdr:oneCellAnchor>
    <xdr:from>
      <xdr:col>37</xdr:col>
      <xdr:colOff>145677</xdr:colOff>
      <xdr:row>54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34</xdr:col>
      <xdr:colOff>142477</xdr:colOff>
      <xdr:row>54</xdr:row>
      <xdr:rowOff>22412</xdr:rowOff>
    </xdr:from>
    <xdr:ext cx="150558" cy="166406"/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38</xdr:col>
      <xdr:colOff>145677</xdr:colOff>
      <xdr:row>54</xdr:row>
      <xdr:rowOff>22412</xdr:rowOff>
    </xdr:from>
    <xdr:ext cx="171450" cy="171450"/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168088</xdr:colOff>
      <xdr:row>54</xdr:row>
      <xdr:rowOff>33618</xdr:rowOff>
    </xdr:from>
    <xdr:ext cx="142875" cy="161925"/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54</xdr:col>
      <xdr:colOff>156883</xdr:colOff>
      <xdr:row>54</xdr:row>
      <xdr:rowOff>22412</xdr:rowOff>
    </xdr:from>
    <xdr:ext cx="133350" cy="171450"/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36</xdr:col>
      <xdr:colOff>134470</xdr:colOff>
      <xdr:row>54</xdr:row>
      <xdr:rowOff>22412</xdr:rowOff>
    </xdr:from>
    <xdr:to>
      <xdr:col>36</xdr:col>
      <xdr:colOff>302558</xdr:colOff>
      <xdr:row>54</xdr:row>
      <xdr:rowOff>179294</xdr:rowOff>
    </xdr:to>
    <xdr:sp macro="" textlink="">
      <xdr:nvSpPr>
        <xdr:cNvPr id="35" name="5-Point Star 34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35</xdr:col>
      <xdr:colOff>142050</xdr:colOff>
      <xdr:row>54</xdr:row>
      <xdr:rowOff>22412</xdr:rowOff>
    </xdr:from>
    <xdr:ext cx="146503" cy="161924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 editAs="oneCell">
    <xdr:from>
      <xdr:col>0</xdr:col>
      <xdr:colOff>254000</xdr:colOff>
      <xdr:row>0</xdr:row>
      <xdr:rowOff>31753</xdr:rowOff>
    </xdr:from>
    <xdr:to>
      <xdr:col>1</xdr:col>
      <xdr:colOff>126999</xdr:colOff>
      <xdr:row>0</xdr:row>
      <xdr:rowOff>349252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31753"/>
          <a:ext cx="320674" cy="31749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rgbClr val="99CC00"/>
        </a:solidFill>
        <a:ln>
          <a:solidFill>
            <a:schemeClr val="tx1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142477</xdr:colOff>
      <xdr:row>2</xdr:row>
      <xdr:rowOff>22412</xdr:rowOff>
    </xdr:from>
    <xdr:to>
      <xdr:col>34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38</xdr:col>
      <xdr:colOff>145677</xdr:colOff>
      <xdr:row>2</xdr:row>
      <xdr:rowOff>22412</xdr:rowOff>
    </xdr:from>
    <xdr:to>
      <xdr:col>38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168088</xdr:colOff>
      <xdr:row>2</xdr:row>
      <xdr:rowOff>33618</xdr:rowOff>
    </xdr:from>
    <xdr:to>
      <xdr:col>53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54</xdr:col>
      <xdr:colOff>156883</xdr:colOff>
      <xdr:row>2</xdr:row>
      <xdr:rowOff>22412</xdr:rowOff>
    </xdr:from>
    <xdr:to>
      <xdr:col>54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36</xdr:col>
      <xdr:colOff>134470</xdr:colOff>
      <xdr:row>2</xdr:row>
      <xdr:rowOff>22412</xdr:rowOff>
    </xdr:from>
    <xdr:to>
      <xdr:col>36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35</xdr:col>
      <xdr:colOff>142050</xdr:colOff>
      <xdr:row>2</xdr:row>
      <xdr:rowOff>22412</xdr:rowOff>
    </xdr:from>
    <xdr:to>
      <xdr:col>35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345636</xdr:colOff>
      <xdr:row>0</xdr:row>
      <xdr:rowOff>190501</xdr:rowOff>
    </xdr:from>
    <xdr:to>
      <xdr:col>19</xdr:col>
      <xdr:colOff>114300</xdr:colOff>
      <xdr:row>7</xdr:row>
      <xdr:rowOff>152402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486" y="190501"/>
          <a:ext cx="1206939" cy="1571626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66824"/>
        </a:xfrm>
        <a:prstGeom prst="rect">
          <a:avLst/>
        </a:prstGeom>
      </xdr:spPr>
    </xdr:pic>
    <xdr:clientData/>
  </xdr:twoCellAnchor>
  <xdr:twoCellAnchor>
    <xdr:from>
      <xdr:col>5</xdr:col>
      <xdr:colOff>537320</xdr:colOff>
      <xdr:row>16</xdr:row>
      <xdr:rowOff>85723</xdr:rowOff>
    </xdr:from>
    <xdr:to>
      <xdr:col>6</xdr:col>
      <xdr:colOff>178476</xdr:colOff>
      <xdr:row>25</xdr:row>
      <xdr:rowOff>132485</xdr:rowOff>
    </xdr:to>
    <xdr:sp macro="" textlink="">
      <xdr:nvSpPr>
        <xdr:cNvPr id="16" name="Rounded Rectangle 15"/>
        <xdr:cNvSpPr/>
      </xdr:nvSpPr>
      <xdr:spPr>
        <a:xfrm rot="16200000">
          <a:off x="1525142" y="4346176"/>
          <a:ext cx="1885087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76201</xdr:colOff>
      <xdr:row>16</xdr:row>
      <xdr:rowOff>57150</xdr:rowOff>
    </xdr:from>
    <xdr:to>
      <xdr:col>5</xdr:col>
      <xdr:colOff>453839</xdr:colOff>
      <xdr:row>25</xdr:row>
      <xdr:rowOff>114857</xdr:rowOff>
    </xdr:to>
    <xdr:sp macro="" textlink="">
      <xdr:nvSpPr>
        <xdr:cNvPr id="17" name="Snip Same Side Corner Rectangle 16"/>
        <xdr:cNvSpPr/>
      </xdr:nvSpPr>
      <xdr:spPr>
        <a:xfrm rot="16200000">
          <a:off x="1136279" y="4245347"/>
          <a:ext cx="1896032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</a:t>
          </a:r>
          <a:r>
            <a:rPr lang="cs-CZ" sz="900" b="1"/>
            <a:t> 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251572</xdr:colOff>
      <xdr:row>16</xdr:row>
      <xdr:rowOff>66673</xdr:rowOff>
    </xdr:from>
    <xdr:to>
      <xdr:col>7</xdr:col>
      <xdr:colOff>35882</xdr:colOff>
      <xdr:row>25</xdr:row>
      <xdr:rowOff>123801</xdr:rowOff>
    </xdr:to>
    <xdr:sp macro="" textlink="">
      <xdr:nvSpPr>
        <xdr:cNvPr id="18" name="Rounded Rectangle 17"/>
        <xdr:cNvSpPr/>
      </xdr:nvSpPr>
      <xdr:spPr>
        <a:xfrm rot="16200000">
          <a:off x="1820138" y="4327407"/>
          <a:ext cx="1895453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040130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0287000"/>
          <a:ext cx="907622" cy="1139887"/>
        </a:xfrm>
        <a:prstGeom prst="rect">
          <a:avLst/>
        </a:prstGeom>
      </xdr:spPr>
    </xdr:pic>
    <xdr:clientData/>
  </xdr:twoCellAnchor>
  <xdr:oneCellAnchor>
    <xdr:from>
      <xdr:col>37</xdr:col>
      <xdr:colOff>145677</xdr:colOff>
      <xdr:row>54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34</xdr:col>
      <xdr:colOff>142477</xdr:colOff>
      <xdr:row>54</xdr:row>
      <xdr:rowOff>22412</xdr:rowOff>
    </xdr:from>
    <xdr:ext cx="150558" cy="166406"/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38</xdr:col>
      <xdr:colOff>145677</xdr:colOff>
      <xdr:row>54</xdr:row>
      <xdr:rowOff>22412</xdr:rowOff>
    </xdr:from>
    <xdr:ext cx="171450" cy="171450"/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168088</xdr:colOff>
      <xdr:row>54</xdr:row>
      <xdr:rowOff>33618</xdr:rowOff>
    </xdr:from>
    <xdr:ext cx="142875" cy="161925"/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54</xdr:col>
      <xdr:colOff>156883</xdr:colOff>
      <xdr:row>54</xdr:row>
      <xdr:rowOff>22412</xdr:rowOff>
    </xdr:from>
    <xdr:ext cx="133350" cy="171450"/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36</xdr:col>
      <xdr:colOff>134470</xdr:colOff>
      <xdr:row>54</xdr:row>
      <xdr:rowOff>22412</xdr:rowOff>
    </xdr:from>
    <xdr:to>
      <xdr:col>36</xdr:col>
      <xdr:colOff>302558</xdr:colOff>
      <xdr:row>54</xdr:row>
      <xdr:rowOff>179294</xdr:rowOff>
    </xdr:to>
    <xdr:sp macro="" textlink="">
      <xdr:nvSpPr>
        <xdr:cNvPr id="35" name="5-Point Star 34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35</xdr:col>
      <xdr:colOff>142050</xdr:colOff>
      <xdr:row>54</xdr:row>
      <xdr:rowOff>22412</xdr:rowOff>
    </xdr:from>
    <xdr:ext cx="146503" cy="161924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 editAs="oneCell">
    <xdr:from>
      <xdr:col>0</xdr:col>
      <xdr:colOff>254000</xdr:colOff>
      <xdr:row>0</xdr:row>
      <xdr:rowOff>31753</xdr:rowOff>
    </xdr:from>
    <xdr:to>
      <xdr:col>1</xdr:col>
      <xdr:colOff>126999</xdr:colOff>
      <xdr:row>0</xdr:row>
      <xdr:rowOff>349252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31753"/>
          <a:ext cx="320674" cy="31749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rgbClr val="99CC00"/>
        </a:solidFill>
        <a:ln>
          <a:solidFill>
            <a:schemeClr val="tx1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142477</xdr:colOff>
      <xdr:row>2</xdr:row>
      <xdr:rowOff>22412</xdr:rowOff>
    </xdr:from>
    <xdr:to>
      <xdr:col>34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38</xdr:col>
      <xdr:colOff>145677</xdr:colOff>
      <xdr:row>2</xdr:row>
      <xdr:rowOff>22412</xdr:rowOff>
    </xdr:from>
    <xdr:to>
      <xdr:col>38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168088</xdr:colOff>
      <xdr:row>2</xdr:row>
      <xdr:rowOff>33618</xdr:rowOff>
    </xdr:from>
    <xdr:to>
      <xdr:col>53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54</xdr:col>
      <xdr:colOff>156883</xdr:colOff>
      <xdr:row>2</xdr:row>
      <xdr:rowOff>22412</xdr:rowOff>
    </xdr:from>
    <xdr:to>
      <xdr:col>54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36</xdr:col>
      <xdr:colOff>134470</xdr:colOff>
      <xdr:row>2</xdr:row>
      <xdr:rowOff>22412</xdr:rowOff>
    </xdr:from>
    <xdr:to>
      <xdr:col>36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35</xdr:col>
      <xdr:colOff>142050</xdr:colOff>
      <xdr:row>2</xdr:row>
      <xdr:rowOff>22412</xdr:rowOff>
    </xdr:from>
    <xdr:to>
      <xdr:col>35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345636</xdr:colOff>
      <xdr:row>0</xdr:row>
      <xdr:rowOff>190501</xdr:rowOff>
    </xdr:from>
    <xdr:to>
      <xdr:col>19</xdr:col>
      <xdr:colOff>114300</xdr:colOff>
      <xdr:row>7</xdr:row>
      <xdr:rowOff>152402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486" y="190501"/>
          <a:ext cx="1206939" cy="1571626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66824"/>
        </a:xfrm>
        <a:prstGeom prst="rect">
          <a:avLst/>
        </a:prstGeom>
      </xdr:spPr>
    </xdr:pic>
    <xdr:clientData/>
  </xdr:twoCellAnchor>
  <xdr:twoCellAnchor>
    <xdr:from>
      <xdr:col>5</xdr:col>
      <xdr:colOff>537320</xdr:colOff>
      <xdr:row>16</xdr:row>
      <xdr:rowOff>85723</xdr:rowOff>
    </xdr:from>
    <xdr:to>
      <xdr:col>6</xdr:col>
      <xdr:colOff>178476</xdr:colOff>
      <xdr:row>25</xdr:row>
      <xdr:rowOff>132485</xdr:rowOff>
    </xdr:to>
    <xdr:sp macro="" textlink="">
      <xdr:nvSpPr>
        <xdr:cNvPr id="16" name="Rounded Rectangle 15"/>
        <xdr:cNvSpPr/>
      </xdr:nvSpPr>
      <xdr:spPr>
        <a:xfrm rot="16200000">
          <a:off x="1525142" y="4346176"/>
          <a:ext cx="1885087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76201</xdr:colOff>
      <xdr:row>16</xdr:row>
      <xdr:rowOff>57150</xdr:rowOff>
    </xdr:from>
    <xdr:to>
      <xdr:col>5</xdr:col>
      <xdr:colOff>453839</xdr:colOff>
      <xdr:row>25</xdr:row>
      <xdr:rowOff>114857</xdr:rowOff>
    </xdr:to>
    <xdr:sp macro="" textlink="">
      <xdr:nvSpPr>
        <xdr:cNvPr id="17" name="Snip Same Side Corner Rectangle 16"/>
        <xdr:cNvSpPr/>
      </xdr:nvSpPr>
      <xdr:spPr>
        <a:xfrm rot="16200000">
          <a:off x="1136279" y="4245347"/>
          <a:ext cx="1896032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</a:t>
          </a:r>
          <a:r>
            <a:rPr lang="cs-CZ" sz="900" b="1"/>
            <a:t> 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251572</xdr:colOff>
      <xdr:row>16</xdr:row>
      <xdr:rowOff>66673</xdr:rowOff>
    </xdr:from>
    <xdr:to>
      <xdr:col>7</xdr:col>
      <xdr:colOff>35882</xdr:colOff>
      <xdr:row>25</xdr:row>
      <xdr:rowOff>123801</xdr:rowOff>
    </xdr:to>
    <xdr:sp macro="" textlink="">
      <xdr:nvSpPr>
        <xdr:cNvPr id="18" name="Rounded Rectangle 17"/>
        <xdr:cNvSpPr/>
      </xdr:nvSpPr>
      <xdr:spPr>
        <a:xfrm rot="16200000">
          <a:off x="1820138" y="4327407"/>
          <a:ext cx="1895453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040130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0287000"/>
          <a:ext cx="907622" cy="1139887"/>
        </a:xfrm>
        <a:prstGeom prst="rect">
          <a:avLst/>
        </a:prstGeom>
      </xdr:spPr>
    </xdr:pic>
    <xdr:clientData/>
  </xdr:twoCellAnchor>
  <xdr:oneCellAnchor>
    <xdr:from>
      <xdr:col>37</xdr:col>
      <xdr:colOff>145677</xdr:colOff>
      <xdr:row>54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34</xdr:col>
      <xdr:colOff>142477</xdr:colOff>
      <xdr:row>54</xdr:row>
      <xdr:rowOff>22412</xdr:rowOff>
    </xdr:from>
    <xdr:ext cx="150558" cy="166406"/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38</xdr:col>
      <xdr:colOff>145677</xdr:colOff>
      <xdr:row>54</xdr:row>
      <xdr:rowOff>22412</xdr:rowOff>
    </xdr:from>
    <xdr:ext cx="171450" cy="171450"/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168088</xdr:colOff>
      <xdr:row>54</xdr:row>
      <xdr:rowOff>33618</xdr:rowOff>
    </xdr:from>
    <xdr:ext cx="142875" cy="161925"/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54</xdr:col>
      <xdr:colOff>156883</xdr:colOff>
      <xdr:row>54</xdr:row>
      <xdr:rowOff>22412</xdr:rowOff>
    </xdr:from>
    <xdr:ext cx="133350" cy="171450"/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36</xdr:col>
      <xdr:colOff>134470</xdr:colOff>
      <xdr:row>54</xdr:row>
      <xdr:rowOff>22412</xdr:rowOff>
    </xdr:from>
    <xdr:to>
      <xdr:col>36</xdr:col>
      <xdr:colOff>302558</xdr:colOff>
      <xdr:row>54</xdr:row>
      <xdr:rowOff>179294</xdr:rowOff>
    </xdr:to>
    <xdr:sp macro="" textlink="">
      <xdr:nvSpPr>
        <xdr:cNvPr id="35" name="5-Point Star 34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35</xdr:col>
      <xdr:colOff>142050</xdr:colOff>
      <xdr:row>54</xdr:row>
      <xdr:rowOff>22412</xdr:rowOff>
    </xdr:from>
    <xdr:ext cx="146503" cy="161924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 editAs="oneCell">
    <xdr:from>
      <xdr:col>0</xdr:col>
      <xdr:colOff>254000</xdr:colOff>
      <xdr:row>0</xdr:row>
      <xdr:rowOff>31753</xdr:rowOff>
    </xdr:from>
    <xdr:to>
      <xdr:col>1</xdr:col>
      <xdr:colOff>126999</xdr:colOff>
      <xdr:row>0</xdr:row>
      <xdr:rowOff>349252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31753"/>
          <a:ext cx="320674" cy="31749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rgbClr val="99CC00"/>
        </a:solidFill>
        <a:ln>
          <a:solidFill>
            <a:schemeClr val="tx1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142477</xdr:colOff>
      <xdr:row>2</xdr:row>
      <xdr:rowOff>22412</xdr:rowOff>
    </xdr:from>
    <xdr:to>
      <xdr:col>34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38</xdr:col>
      <xdr:colOff>145677</xdr:colOff>
      <xdr:row>2</xdr:row>
      <xdr:rowOff>22412</xdr:rowOff>
    </xdr:from>
    <xdr:to>
      <xdr:col>38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168088</xdr:colOff>
      <xdr:row>2</xdr:row>
      <xdr:rowOff>33618</xdr:rowOff>
    </xdr:from>
    <xdr:to>
      <xdr:col>53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54</xdr:col>
      <xdr:colOff>156883</xdr:colOff>
      <xdr:row>2</xdr:row>
      <xdr:rowOff>22412</xdr:rowOff>
    </xdr:from>
    <xdr:to>
      <xdr:col>54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36</xdr:col>
      <xdr:colOff>134470</xdr:colOff>
      <xdr:row>2</xdr:row>
      <xdr:rowOff>22412</xdr:rowOff>
    </xdr:from>
    <xdr:to>
      <xdr:col>36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35</xdr:col>
      <xdr:colOff>142050</xdr:colOff>
      <xdr:row>2</xdr:row>
      <xdr:rowOff>22412</xdr:rowOff>
    </xdr:from>
    <xdr:to>
      <xdr:col>35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345636</xdr:colOff>
      <xdr:row>0</xdr:row>
      <xdr:rowOff>190501</xdr:rowOff>
    </xdr:from>
    <xdr:to>
      <xdr:col>19</xdr:col>
      <xdr:colOff>114300</xdr:colOff>
      <xdr:row>7</xdr:row>
      <xdr:rowOff>152402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486" y="190501"/>
          <a:ext cx="1206939" cy="1571626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66824"/>
        </a:xfrm>
        <a:prstGeom prst="rect">
          <a:avLst/>
        </a:prstGeom>
      </xdr:spPr>
    </xdr:pic>
    <xdr:clientData/>
  </xdr:twoCellAnchor>
  <xdr:twoCellAnchor>
    <xdr:from>
      <xdr:col>5</xdr:col>
      <xdr:colOff>537320</xdr:colOff>
      <xdr:row>16</xdr:row>
      <xdr:rowOff>85723</xdr:rowOff>
    </xdr:from>
    <xdr:to>
      <xdr:col>6</xdr:col>
      <xdr:colOff>178476</xdr:colOff>
      <xdr:row>25</xdr:row>
      <xdr:rowOff>132485</xdr:rowOff>
    </xdr:to>
    <xdr:sp macro="" textlink="">
      <xdr:nvSpPr>
        <xdr:cNvPr id="16" name="Rounded Rectangle 15"/>
        <xdr:cNvSpPr/>
      </xdr:nvSpPr>
      <xdr:spPr>
        <a:xfrm rot="16200000">
          <a:off x="1525142" y="4346176"/>
          <a:ext cx="1885087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76201</xdr:colOff>
      <xdr:row>16</xdr:row>
      <xdr:rowOff>57150</xdr:rowOff>
    </xdr:from>
    <xdr:to>
      <xdr:col>5</xdr:col>
      <xdr:colOff>453839</xdr:colOff>
      <xdr:row>25</xdr:row>
      <xdr:rowOff>114857</xdr:rowOff>
    </xdr:to>
    <xdr:sp macro="" textlink="">
      <xdr:nvSpPr>
        <xdr:cNvPr id="17" name="Snip Same Side Corner Rectangle 16"/>
        <xdr:cNvSpPr/>
      </xdr:nvSpPr>
      <xdr:spPr>
        <a:xfrm rot="16200000">
          <a:off x="1136279" y="4245347"/>
          <a:ext cx="1896032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</a:t>
          </a:r>
          <a:r>
            <a:rPr lang="cs-CZ" sz="900" b="1"/>
            <a:t> 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251572</xdr:colOff>
      <xdr:row>16</xdr:row>
      <xdr:rowOff>66673</xdr:rowOff>
    </xdr:from>
    <xdr:to>
      <xdr:col>7</xdr:col>
      <xdr:colOff>35882</xdr:colOff>
      <xdr:row>25</xdr:row>
      <xdr:rowOff>123801</xdr:rowOff>
    </xdr:to>
    <xdr:sp macro="" textlink="">
      <xdr:nvSpPr>
        <xdr:cNvPr id="18" name="Rounded Rectangle 17"/>
        <xdr:cNvSpPr/>
      </xdr:nvSpPr>
      <xdr:spPr>
        <a:xfrm rot="16200000">
          <a:off x="1820138" y="4327407"/>
          <a:ext cx="1895453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040130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0287000"/>
          <a:ext cx="907622" cy="1139887"/>
        </a:xfrm>
        <a:prstGeom prst="rect">
          <a:avLst/>
        </a:prstGeom>
      </xdr:spPr>
    </xdr:pic>
    <xdr:clientData/>
  </xdr:twoCellAnchor>
  <xdr:oneCellAnchor>
    <xdr:from>
      <xdr:col>37</xdr:col>
      <xdr:colOff>145677</xdr:colOff>
      <xdr:row>54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34</xdr:col>
      <xdr:colOff>142477</xdr:colOff>
      <xdr:row>54</xdr:row>
      <xdr:rowOff>22412</xdr:rowOff>
    </xdr:from>
    <xdr:ext cx="150558" cy="166406"/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38</xdr:col>
      <xdr:colOff>145677</xdr:colOff>
      <xdr:row>54</xdr:row>
      <xdr:rowOff>22412</xdr:rowOff>
    </xdr:from>
    <xdr:ext cx="171450" cy="171450"/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168088</xdr:colOff>
      <xdr:row>54</xdr:row>
      <xdr:rowOff>33618</xdr:rowOff>
    </xdr:from>
    <xdr:ext cx="142875" cy="161925"/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54</xdr:col>
      <xdr:colOff>156883</xdr:colOff>
      <xdr:row>54</xdr:row>
      <xdr:rowOff>22412</xdr:rowOff>
    </xdr:from>
    <xdr:ext cx="133350" cy="171450"/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36</xdr:col>
      <xdr:colOff>134470</xdr:colOff>
      <xdr:row>54</xdr:row>
      <xdr:rowOff>22412</xdr:rowOff>
    </xdr:from>
    <xdr:to>
      <xdr:col>36</xdr:col>
      <xdr:colOff>302558</xdr:colOff>
      <xdr:row>54</xdr:row>
      <xdr:rowOff>179294</xdr:rowOff>
    </xdr:to>
    <xdr:sp macro="" textlink="">
      <xdr:nvSpPr>
        <xdr:cNvPr id="35" name="5-Point Star 34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35</xdr:col>
      <xdr:colOff>142050</xdr:colOff>
      <xdr:row>54</xdr:row>
      <xdr:rowOff>22412</xdr:rowOff>
    </xdr:from>
    <xdr:ext cx="146503" cy="161924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 editAs="oneCell">
    <xdr:from>
      <xdr:col>0</xdr:col>
      <xdr:colOff>254000</xdr:colOff>
      <xdr:row>0</xdr:row>
      <xdr:rowOff>31753</xdr:rowOff>
    </xdr:from>
    <xdr:to>
      <xdr:col>1</xdr:col>
      <xdr:colOff>126999</xdr:colOff>
      <xdr:row>0</xdr:row>
      <xdr:rowOff>349252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31753"/>
          <a:ext cx="320674" cy="31749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rgbClr val="99CC00"/>
        </a:solidFill>
        <a:ln>
          <a:solidFill>
            <a:schemeClr val="tx1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142477</xdr:colOff>
      <xdr:row>2</xdr:row>
      <xdr:rowOff>22412</xdr:rowOff>
    </xdr:from>
    <xdr:to>
      <xdr:col>34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38</xdr:col>
      <xdr:colOff>145677</xdr:colOff>
      <xdr:row>2</xdr:row>
      <xdr:rowOff>22412</xdr:rowOff>
    </xdr:from>
    <xdr:to>
      <xdr:col>38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168088</xdr:colOff>
      <xdr:row>2</xdr:row>
      <xdr:rowOff>33618</xdr:rowOff>
    </xdr:from>
    <xdr:to>
      <xdr:col>53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54</xdr:col>
      <xdr:colOff>156883</xdr:colOff>
      <xdr:row>2</xdr:row>
      <xdr:rowOff>22412</xdr:rowOff>
    </xdr:from>
    <xdr:to>
      <xdr:col>54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36</xdr:col>
      <xdr:colOff>134470</xdr:colOff>
      <xdr:row>2</xdr:row>
      <xdr:rowOff>22412</xdr:rowOff>
    </xdr:from>
    <xdr:to>
      <xdr:col>36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35</xdr:col>
      <xdr:colOff>142050</xdr:colOff>
      <xdr:row>2</xdr:row>
      <xdr:rowOff>22412</xdr:rowOff>
    </xdr:from>
    <xdr:to>
      <xdr:col>35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345636</xdr:colOff>
      <xdr:row>0</xdr:row>
      <xdr:rowOff>190501</xdr:rowOff>
    </xdr:from>
    <xdr:to>
      <xdr:col>19</xdr:col>
      <xdr:colOff>114300</xdr:colOff>
      <xdr:row>7</xdr:row>
      <xdr:rowOff>152402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486" y="190501"/>
          <a:ext cx="1206939" cy="1571626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66824"/>
        </a:xfrm>
        <a:prstGeom prst="rect">
          <a:avLst/>
        </a:prstGeom>
      </xdr:spPr>
    </xdr:pic>
    <xdr:clientData/>
  </xdr:twoCellAnchor>
  <xdr:twoCellAnchor>
    <xdr:from>
      <xdr:col>5</xdr:col>
      <xdr:colOff>537320</xdr:colOff>
      <xdr:row>16</xdr:row>
      <xdr:rowOff>85723</xdr:rowOff>
    </xdr:from>
    <xdr:to>
      <xdr:col>6</xdr:col>
      <xdr:colOff>178476</xdr:colOff>
      <xdr:row>25</xdr:row>
      <xdr:rowOff>132485</xdr:rowOff>
    </xdr:to>
    <xdr:sp macro="" textlink="">
      <xdr:nvSpPr>
        <xdr:cNvPr id="16" name="Rounded Rectangle 15"/>
        <xdr:cNvSpPr/>
      </xdr:nvSpPr>
      <xdr:spPr>
        <a:xfrm rot="16200000">
          <a:off x="1525142" y="4346176"/>
          <a:ext cx="1885087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76201</xdr:colOff>
      <xdr:row>16</xdr:row>
      <xdr:rowOff>57150</xdr:rowOff>
    </xdr:from>
    <xdr:to>
      <xdr:col>5</xdr:col>
      <xdr:colOff>453839</xdr:colOff>
      <xdr:row>25</xdr:row>
      <xdr:rowOff>114857</xdr:rowOff>
    </xdr:to>
    <xdr:sp macro="" textlink="">
      <xdr:nvSpPr>
        <xdr:cNvPr id="17" name="Snip Same Side Corner Rectangle 16"/>
        <xdr:cNvSpPr/>
      </xdr:nvSpPr>
      <xdr:spPr>
        <a:xfrm rot="16200000">
          <a:off x="1136279" y="4245347"/>
          <a:ext cx="1896032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</a:t>
          </a:r>
          <a:r>
            <a:rPr lang="cs-CZ" sz="900" b="1"/>
            <a:t> 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251572</xdr:colOff>
      <xdr:row>16</xdr:row>
      <xdr:rowOff>66673</xdr:rowOff>
    </xdr:from>
    <xdr:to>
      <xdr:col>7</xdr:col>
      <xdr:colOff>35882</xdr:colOff>
      <xdr:row>25</xdr:row>
      <xdr:rowOff>123801</xdr:rowOff>
    </xdr:to>
    <xdr:sp macro="" textlink="">
      <xdr:nvSpPr>
        <xdr:cNvPr id="18" name="Rounded Rectangle 17"/>
        <xdr:cNvSpPr/>
      </xdr:nvSpPr>
      <xdr:spPr>
        <a:xfrm rot="16200000">
          <a:off x="1820138" y="4327407"/>
          <a:ext cx="1895453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040130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0287000"/>
          <a:ext cx="907622" cy="1139887"/>
        </a:xfrm>
        <a:prstGeom prst="rect">
          <a:avLst/>
        </a:prstGeom>
      </xdr:spPr>
    </xdr:pic>
    <xdr:clientData/>
  </xdr:twoCellAnchor>
  <xdr:oneCellAnchor>
    <xdr:from>
      <xdr:col>37</xdr:col>
      <xdr:colOff>145677</xdr:colOff>
      <xdr:row>54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34</xdr:col>
      <xdr:colOff>142477</xdr:colOff>
      <xdr:row>54</xdr:row>
      <xdr:rowOff>22412</xdr:rowOff>
    </xdr:from>
    <xdr:ext cx="150558" cy="166406"/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38</xdr:col>
      <xdr:colOff>145677</xdr:colOff>
      <xdr:row>54</xdr:row>
      <xdr:rowOff>22412</xdr:rowOff>
    </xdr:from>
    <xdr:ext cx="171450" cy="171450"/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168088</xdr:colOff>
      <xdr:row>54</xdr:row>
      <xdr:rowOff>33618</xdr:rowOff>
    </xdr:from>
    <xdr:ext cx="142875" cy="161925"/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54</xdr:col>
      <xdr:colOff>156883</xdr:colOff>
      <xdr:row>54</xdr:row>
      <xdr:rowOff>22412</xdr:rowOff>
    </xdr:from>
    <xdr:ext cx="133350" cy="171450"/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36</xdr:col>
      <xdr:colOff>134470</xdr:colOff>
      <xdr:row>54</xdr:row>
      <xdr:rowOff>22412</xdr:rowOff>
    </xdr:from>
    <xdr:to>
      <xdr:col>36</xdr:col>
      <xdr:colOff>302558</xdr:colOff>
      <xdr:row>54</xdr:row>
      <xdr:rowOff>179294</xdr:rowOff>
    </xdr:to>
    <xdr:sp macro="" textlink="">
      <xdr:nvSpPr>
        <xdr:cNvPr id="35" name="5-Point Star 34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35</xdr:col>
      <xdr:colOff>142050</xdr:colOff>
      <xdr:row>54</xdr:row>
      <xdr:rowOff>22412</xdr:rowOff>
    </xdr:from>
    <xdr:ext cx="146503" cy="161924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 editAs="oneCell">
    <xdr:from>
      <xdr:col>0</xdr:col>
      <xdr:colOff>254000</xdr:colOff>
      <xdr:row>0</xdr:row>
      <xdr:rowOff>31753</xdr:rowOff>
    </xdr:from>
    <xdr:to>
      <xdr:col>1</xdr:col>
      <xdr:colOff>126999</xdr:colOff>
      <xdr:row>0</xdr:row>
      <xdr:rowOff>349252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31753"/>
          <a:ext cx="320674" cy="3174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rgbClr val="99CC00"/>
        </a:solidFill>
        <a:ln>
          <a:solidFill>
            <a:schemeClr val="tx1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142477</xdr:colOff>
      <xdr:row>2</xdr:row>
      <xdr:rowOff>22412</xdr:rowOff>
    </xdr:from>
    <xdr:to>
      <xdr:col>34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38</xdr:col>
      <xdr:colOff>145677</xdr:colOff>
      <xdr:row>2</xdr:row>
      <xdr:rowOff>22412</xdr:rowOff>
    </xdr:from>
    <xdr:to>
      <xdr:col>38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168088</xdr:colOff>
      <xdr:row>2</xdr:row>
      <xdr:rowOff>33618</xdr:rowOff>
    </xdr:from>
    <xdr:to>
      <xdr:col>53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54</xdr:col>
      <xdr:colOff>156883</xdr:colOff>
      <xdr:row>2</xdr:row>
      <xdr:rowOff>22412</xdr:rowOff>
    </xdr:from>
    <xdr:to>
      <xdr:col>54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36</xdr:col>
      <xdr:colOff>134470</xdr:colOff>
      <xdr:row>2</xdr:row>
      <xdr:rowOff>22412</xdr:rowOff>
    </xdr:from>
    <xdr:to>
      <xdr:col>36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35</xdr:col>
      <xdr:colOff>142050</xdr:colOff>
      <xdr:row>2</xdr:row>
      <xdr:rowOff>22412</xdr:rowOff>
    </xdr:from>
    <xdr:to>
      <xdr:col>35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345636</xdr:colOff>
      <xdr:row>0</xdr:row>
      <xdr:rowOff>190501</xdr:rowOff>
    </xdr:from>
    <xdr:to>
      <xdr:col>19</xdr:col>
      <xdr:colOff>114300</xdr:colOff>
      <xdr:row>7</xdr:row>
      <xdr:rowOff>152402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486" y="190501"/>
          <a:ext cx="1206939" cy="1571626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66824"/>
        </a:xfrm>
        <a:prstGeom prst="rect">
          <a:avLst/>
        </a:prstGeom>
      </xdr:spPr>
    </xdr:pic>
    <xdr:clientData/>
  </xdr:twoCellAnchor>
  <xdr:twoCellAnchor>
    <xdr:from>
      <xdr:col>5</xdr:col>
      <xdr:colOff>537320</xdr:colOff>
      <xdr:row>16</xdr:row>
      <xdr:rowOff>85723</xdr:rowOff>
    </xdr:from>
    <xdr:to>
      <xdr:col>6</xdr:col>
      <xdr:colOff>178476</xdr:colOff>
      <xdr:row>25</xdr:row>
      <xdr:rowOff>132485</xdr:rowOff>
    </xdr:to>
    <xdr:sp macro="" textlink="">
      <xdr:nvSpPr>
        <xdr:cNvPr id="16" name="Rounded Rectangle 15"/>
        <xdr:cNvSpPr/>
      </xdr:nvSpPr>
      <xdr:spPr>
        <a:xfrm rot="16200000">
          <a:off x="1525142" y="4346176"/>
          <a:ext cx="1885087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76201</xdr:colOff>
      <xdr:row>16</xdr:row>
      <xdr:rowOff>57150</xdr:rowOff>
    </xdr:from>
    <xdr:to>
      <xdr:col>5</xdr:col>
      <xdr:colOff>453839</xdr:colOff>
      <xdr:row>25</xdr:row>
      <xdr:rowOff>114857</xdr:rowOff>
    </xdr:to>
    <xdr:sp macro="" textlink="">
      <xdr:nvSpPr>
        <xdr:cNvPr id="17" name="Snip Same Side Corner Rectangle 16"/>
        <xdr:cNvSpPr/>
      </xdr:nvSpPr>
      <xdr:spPr>
        <a:xfrm rot="16200000">
          <a:off x="1136279" y="4245347"/>
          <a:ext cx="1896032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</a:t>
          </a:r>
          <a:r>
            <a:rPr lang="cs-CZ" sz="900" b="1"/>
            <a:t> 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251572</xdr:colOff>
      <xdr:row>16</xdr:row>
      <xdr:rowOff>66673</xdr:rowOff>
    </xdr:from>
    <xdr:to>
      <xdr:col>7</xdr:col>
      <xdr:colOff>35882</xdr:colOff>
      <xdr:row>25</xdr:row>
      <xdr:rowOff>123801</xdr:rowOff>
    </xdr:to>
    <xdr:sp macro="" textlink="">
      <xdr:nvSpPr>
        <xdr:cNvPr id="18" name="Rounded Rectangle 17"/>
        <xdr:cNvSpPr/>
      </xdr:nvSpPr>
      <xdr:spPr>
        <a:xfrm rot="16200000">
          <a:off x="1820138" y="4327407"/>
          <a:ext cx="1895453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040130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0287000"/>
          <a:ext cx="907622" cy="1139887"/>
        </a:xfrm>
        <a:prstGeom prst="rect">
          <a:avLst/>
        </a:prstGeom>
      </xdr:spPr>
    </xdr:pic>
    <xdr:clientData/>
  </xdr:twoCellAnchor>
  <xdr:oneCellAnchor>
    <xdr:from>
      <xdr:col>37</xdr:col>
      <xdr:colOff>145677</xdr:colOff>
      <xdr:row>54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34</xdr:col>
      <xdr:colOff>142477</xdr:colOff>
      <xdr:row>54</xdr:row>
      <xdr:rowOff>22412</xdr:rowOff>
    </xdr:from>
    <xdr:ext cx="150558" cy="166406"/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38</xdr:col>
      <xdr:colOff>145677</xdr:colOff>
      <xdr:row>54</xdr:row>
      <xdr:rowOff>22412</xdr:rowOff>
    </xdr:from>
    <xdr:ext cx="171450" cy="171450"/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168088</xdr:colOff>
      <xdr:row>54</xdr:row>
      <xdr:rowOff>33618</xdr:rowOff>
    </xdr:from>
    <xdr:ext cx="142875" cy="161925"/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54</xdr:col>
      <xdr:colOff>156883</xdr:colOff>
      <xdr:row>54</xdr:row>
      <xdr:rowOff>22412</xdr:rowOff>
    </xdr:from>
    <xdr:ext cx="133350" cy="171450"/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36</xdr:col>
      <xdr:colOff>134470</xdr:colOff>
      <xdr:row>54</xdr:row>
      <xdr:rowOff>22412</xdr:rowOff>
    </xdr:from>
    <xdr:to>
      <xdr:col>36</xdr:col>
      <xdr:colOff>302558</xdr:colOff>
      <xdr:row>54</xdr:row>
      <xdr:rowOff>179294</xdr:rowOff>
    </xdr:to>
    <xdr:sp macro="" textlink="">
      <xdr:nvSpPr>
        <xdr:cNvPr id="35" name="5-Point Star 34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35</xdr:col>
      <xdr:colOff>142050</xdr:colOff>
      <xdr:row>54</xdr:row>
      <xdr:rowOff>22412</xdr:rowOff>
    </xdr:from>
    <xdr:ext cx="146503" cy="161924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 editAs="oneCell">
    <xdr:from>
      <xdr:col>0</xdr:col>
      <xdr:colOff>254000</xdr:colOff>
      <xdr:row>0</xdr:row>
      <xdr:rowOff>31753</xdr:rowOff>
    </xdr:from>
    <xdr:to>
      <xdr:col>1</xdr:col>
      <xdr:colOff>126999</xdr:colOff>
      <xdr:row>0</xdr:row>
      <xdr:rowOff>349252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31753"/>
          <a:ext cx="320674" cy="3174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rgbClr val="99CC00"/>
        </a:solidFill>
        <a:ln>
          <a:solidFill>
            <a:schemeClr val="tx1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142477</xdr:colOff>
      <xdr:row>2</xdr:row>
      <xdr:rowOff>22412</xdr:rowOff>
    </xdr:from>
    <xdr:to>
      <xdr:col>34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38</xdr:col>
      <xdr:colOff>145677</xdr:colOff>
      <xdr:row>2</xdr:row>
      <xdr:rowOff>22412</xdr:rowOff>
    </xdr:from>
    <xdr:to>
      <xdr:col>38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168088</xdr:colOff>
      <xdr:row>2</xdr:row>
      <xdr:rowOff>33618</xdr:rowOff>
    </xdr:from>
    <xdr:to>
      <xdr:col>53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54</xdr:col>
      <xdr:colOff>156883</xdr:colOff>
      <xdr:row>2</xdr:row>
      <xdr:rowOff>22412</xdr:rowOff>
    </xdr:from>
    <xdr:to>
      <xdr:col>54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36</xdr:col>
      <xdr:colOff>134470</xdr:colOff>
      <xdr:row>2</xdr:row>
      <xdr:rowOff>22412</xdr:rowOff>
    </xdr:from>
    <xdr:to>
      <xdr:col>36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35</xdr:col>
      <xdr:colOff>142050</xdr:colOff>
      <xdr:row>2</xdr:row>
      <xdr:rowOff>22412</xdr:rowOff>
    </xdr:from>
    <xdr:to>
      <xdr:col>35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345636</xdr:colOff>
      <xdr:row>0</xdr:row>
      <xdr:rowOff>190501</xdr:rowOff>
    </xdr:from>
    <xdr:to>
      <xdr:col>19</xdr:col>
      <xdr:colOff>114300</xdr:colOff>
      <xdr:row>7</xdr:row>
      <xdr:rowOff>152402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486" y="190501"/>
          <a:ext cx="1206939" cy="1571626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66824"/>
        </a:xfrm>
        <a:prstGeom prst="rect">
          <a:avLst/>
        </a:prstGeom>
      </xdr:spPr>
    </xdr:pic>
    <xdr:clientData/>
  </xdr:twoCellAnchor>
  <xdr:twoCellAnchor>
    <xdr:from>
      <xdr:col>5</xdr:col>
      <xdr:colOff>537320</xdr:colOff>
      <xdr:row>16</xdr:row>
      <xdr:rowOff>85723</xdr:rowOff>
    </xdr:from>
    <xdr:to>
      <xdr:col>6</xdr:col>
      <xdr:colOff>178476</xdr:colOff>
      <xdr:row>25</xdr:row>
      <xdr:rowOff>132485</xdr:rowOff>
    </xdr:to>
    <xdr:sp macro="" textlink="">
      <xdr:nvSpPr>
        <xdr:cNvPr id="16" name="Rounded Rectangle 15"/>
        <xdr:cNvSpPr/>
      </xdr:nvSpPr>
      <xdr:spPr>
        <a:xfrm rot="16200000">
          <a:off x="1525142" y="4346176"/>
          <a:ext cx="1885087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76201</xdr:colOff>
      <xdr:row>16</xdr:row>
      <xdr:rowOff>57150</xdr:rowOff>
    </xdr:from>
    <xdr:to>
      <xdr:col>5</xdr:col>
      <xdr:colOff>453839</xdr:colOff>
      <xdr:row>25</xdr:row>
      <xdr:rowOff>114857</xdr:rowOff>
    </xdr:to>
    <xdr:sp macro="" textlink="">
      <xdr:nvSpPr>
        <xdr:cNvPr id="17" name="Snip Same Side Corner Rectangle 16"/>
        <xdr:cNvSpPr/>
      </xdr:nvSpPr>
      <xdr:spPr>
        <a:xfrm rot="16200000">
          <a:off x="1136279" y="4245347"/>
          <a:ext cx="1896032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</a:t>
          </a:r>
          <a:r>
            <a:rPr lang="cs-CZ" sz="900" b="1"/>
            <a:t> 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251572</xdr:colOff>
      <xdr:row>16</xdr:row>
      <xdr:rowOff>66673</xdr:rowOff>
    </xdr:from>
    <xdr:to>
      <xdr:col>7</xdr:col>
      <xdr:colOff>35882</xdr:colOff>
      <xdr:row>25</xdr:row>
      <xdr:rowOff>123801</xdr:rowOff>
    </xdr:to>
    <xdr:sp macro="" textlink="">
      <xdr:nvSpPr>
        <xdr:cNvPr id="18" name="Rounded Rectangle 17"/>
        <xdr:cNvSpPr/>
      </xdr:nvSpPr>
      <xdr:spPr>
        <a:xfrm rot="16200000">
          <a:off x="1820138" y="4327407"/>
          <a:ext cx="1895453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040130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0287000"/>
          <a:ext cx="907622" cy="1139887"/>
        </a:xfrm>
        <a:prstGeom prst="rect">
          <a:avLst/>
        </a:prstGeom>
      </xdr:spPr>
    </xdr:pic>
    <xdr:clientData/>
  </xdr:twoCellAnchor>
  <xdr:oneCellAnchor>
    <xdr:from>
      <xdr:col>37</xdr:col>
      <xdr:colOff>145677</xdr:colOff>
      <xdr:row>54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34</xdr:col>
      <xdr:colOff>142477</xdr:colOff>
      <xdr:row>54</xdr:row>
      <xdr:rowOff>22412</xdr:rowOff>
    </xdr:from>
    <xdr:ext cx="150558" cy="166406"/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38</xdr:col>
      <xdr:colOff>145677</xdr:colOff>
      <xdr:row>54</xdr:row>
      <xdr:rowOff>22412</xdr:rowOff>
    </xdr:from>
    <xdr:ext cx="171450" cy="171450"/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168088</xdr:colOff>
      <xdr:row>54</xdr:row>
      <xdr:rowOff>33618</xdr:rowOff>
    </xdr:from>
    <xdr:ext cx="142875" cy="161925"/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54</xdr:col>
      <xdr:colOff>156883</xdr:colOff>
      <xdr:row>54</xdr:row>
      <xdr:rowOff>22412</xdr:rowOff>
    </xdr:from>
    <xdr:ext cx="133350" cy="171450"/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36</xdr:col>
      <xdr:colOff>134470</xdr:colOff>
      <xdr:row>54</xdr:row>
      <xdr:rowOff>22412</xdr:rowOff>
    </xdr:from>
    <xdr:to>
      <xdr:col>36</xdr:col>
      <xdr:colOff>302558</xdr:colOff>
      <xdr:row>54</xdr:row>
      <xdr:rowOff>179294</xdr:rowOff>
    </xdr:to>
    <xdr:sp macro="" textlink="">
      <xdr:nvSpPr>
        <xdr:cNvPr id="35" name="5-Point Star 34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35</xdr:col>
      <xdr:colOff>142050</xdr:colOff>
      <xdr:row>54</xdr:row>
      <xdr:rowOff>22412</xdr:rowOff>
    </xdr:from>
    <xdr:ext cx="146503" cy="161924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 editAs="oneCell">
    <xdr:from>
      <xdr:col>0</xdr:col>
      <xdr:colOff>254000</xdr:colOff>
      <xdr:row>0</xdr:row>
      <xdr:rowOff>31753</xdr:rowOff>
    </xdr:from>
    <xdr:to>
      <xdr:col>1</xdr:col>
      <xdr:colOff>126999</xdr:colOff>
      <xdr:row>0</xdr:row>
      <xdr:rowOff>349252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31753"/>
          <a:ext cx="320674" cy="31749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rgbClr val="99CC00"/>
        </a:solidFill>
        <a:ln>
          <a:solidFill>
            <a:schemeClr val="tx1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142477</xdr:colOff>
      <xdr:row>2</xdr:row>
      <xdr:rowOff>22412</xdr:rowOff>
    </xdr:from>
    <xdr:to>
      <xdr:col>34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38</xdr:col>
      <xdr:colOff>145677</xdr:colOff>
      <xdr:row>2</xdr:row>
      <xdr:rowOff>22412</xdr:rowOff>
    </xdr:from>
    <xdr:to>
      <xdr:col>38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168088</xdr:colOff>
      <xdr:row>2</xdr:row>
      <xdr:rowOff>33618</xdr:rowOff>
    </xdr:from>
    <xdr:to>
      <xdr:col>53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54</xdr:col>
      <xdr:colOff>156883</xdr:colOff>
      <xdr:row>2</xdr:row>
      <xdr:rowOff>22412</xdr:rowOff>
    </xdr:from>
    <xdr:to>
      <xdr:col>54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36</xdr:col>
      <xdr:colOff>134470</xdr:colOff>
      <xdr:row>2</xdr:row>
      <xdr:rowOff>22412</xdr:rowOff>
    </xdr:from>
    <xdr:to>
      <xdr:col>36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35</xdr:col>
      <xdr:colOff>142050</xdr:colOff>
      <xdr:row>2</xdr:row>
      <xdr:rowOff>22412</xdr:rowOff>
    </xdr:from>
    <xdr:to>
      <xdr:col>35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345636</xdr:colOff>
      <xdr:row>0</xdr:row>
      <xdr:rowOff>190501</xdr:rowOff>
    </xdr:from>
    <xdr:to>
      <xdr:col>19</xdr:col>
      <xdr:colOff>114300</xdr:colOff>
      <xdr:row>7</xdr:row>
      <xdr:rowOff>152402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486" y="190501"/>
          <a:ext cx="1206939" cy="1571626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66824"/>
        </a:xfrm>
        <a:prstGeom prst="rect">
          <a:avLst/>
        </a:prstGeom>
      </xdr:spPr>
    </xdr:pic>
    <xdr:clientData/>
  </xdr:twoCellAnchor>
  <xdr:twoCellAnchor>
    <xdr:from>
      <xdr:col>5</xdr:col>
      <xdr:colOff>537320</xdr:colOff>
      <xdr:row>16</xdr:row>
      <xdr:rowOff>85723</xdr:rowOff>
    </xdr:from>
    <xdr:to>
      <xdr:col>6</xdr:col>
      <xdr:colOff>178476</xdr:colOff>
      <xdr:row>25</xdr:row>
      <xdr:rowOff>132485</xdr:rowOff>
    </xdr:to>
    <xdr:sp macro="" textlink="">
      <xdr:nvSpPr>
        <xdr:cNvPr id="16" name="Rounded Rectangle 15"/>
        <xdr:cNvSpPr/>
      </xdr:nvSpPr>
      <xdr:spPr>
        <a:xfrm rot="16200000">
          <a:off x="1525142" y="4346176"/>
          <a:ext cx="1885087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76201</xdr:colOff>
      <xdr:row>16</xdr:row>
      <xdr:rowOff>57150</xdr:rowOff>
    </xdr:from>
    <xdr:to>
      <xdr:col>5</xdr:col>
      <xdr:colOff>453839</xdr:colOff>
      <xdr:row>25</xdr:row>
      <xdr:rowOff>114857</xdr:rowOff>
    </xdr:to>
    <xdr:sp macro="" textlink="">
      <xdr:nvSpPr>
        <xdr:cNvPr id="17" name="Snip Same Side Corner Rectangle 16"/>
        <xdr:cNvSpPr/>
      </xdr:nvSpPr>
      <xdr:spPr>
        <a:xfrm rot="16200000">
          <a:off x="1136279" y="4245347"/>
          <a:ext cx="1896032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</a:t>
          </a:r>
          <a:r>
            <a:rPr lang="cs-CZ" sz="900" b="1"/>
            <a:t> 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251572</xdr:colOff>
      <xdr:row>16</xdr:row>
      <xdr:rowOff>66673</xdr:rowOff>
    </xdr:from>
    <xdr:to>
      <xdr:col>7</xdr:col>
      <xdr:colOff>35882</xdr:colOff>
      <xdr:row>25</xdr:row>
      <xdr:rowOff>123801</xdr:rowOff>
    </xdr:to>
    <xdr:sp macro="" textlink="">
      <xdr:nvSpPr>
        <xdr:cNvPr id="18" name="Rounded Rectangle 17"/>
        <xdr:cNvSpPr/>
      </xdr:nvSpPr>
      <xdr:spPr>
        <a:xfrm rot="16200000">
          <a:off x="1820138" y="4327407"/>
          <a:ext cx="1895453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040130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0287000"/>
          <a:ext cx="907622" cy="1139887"/>
        </a:xfrm>
        <a:prstGeom prst="rect">
          <a:avLst/>
        </a:prstGeom>
      </xdr:spPr>
    </xdr:pic>
    <xdr:clientData/>
  </xdr:twoCellAnchor>
  <xdr:oneCellAnchor>
    <xdr:from>
      <xdr:col>37</xdr:col>
      <xdr:colOff>145677</xdr:colOff>
      <xdr:row>54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34</xdr:col>
      <xdr:colOff>142477</xdr:colOff>
      <xdr:row>54</xdr:row>
      <xdr:rowOff>22412</xdr:rowOff>
    </xdr:from>
    <xdr:ext cx="150558" cy="166406"/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38</xdr:col>
      <xdr:colOff>145677</xdr:colOff>
      <xdr:row>54</xdr:row>
      <xdr:rowOff>22412</xdr:rowOff>
    </xdr:from>
    <xdr:ext cx="171450" cy="171450"/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168088</xdr:colOff>
      <xdr:row>54</xdr:row>
      <xdr:rowOff>33618</xdr:rowOff>
    </xdr:from>
    <xdr:ext cx="142875" cy="161925"/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54</xdr:col>
      <xdr:colOff>156883</xdr:colOff>
      <xdr:row>54</xdr:row>
      <xdr:rowOff>22412</xdr:rowOff>
    </xdr:from>
    <xdr:ext cx="133350" cy="171450"/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36</xdr:col>
      <xdr:colOff>134470</xdr:colOff>
      <xdr:row>54</xdr:row>
      <xdr:rowOff>22412</xdr:rowOff>
    </xdr:from>
    <xdr:to>
      <xdr:col>36</xdr:col>
      <xdr:colOff>302558</xdr:colOff>
      <xdr:row>54</xdr:row>
      <xdr:rowOff>179294</xdr:rowOff>
    </xdr:to>
    <xdr:sp macro="" textlink="">
      <xdr:nvSpPr>
        <xdr:cNvPr id="35" name="5-Point Star 34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35</xdr:col>
      <xdr:colOff>142050</xdr:colOff>
      <xdr:row>54</xdr:row>
      <xdr:rowOff>22412</xdr:rowOff>
    </xdr:from>
    <xdr:ext cx="146503" cy="161924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 editAs="oneCell">
    <xdr:from>
      <xdr:col>0</xdr:col>
      <xdr:colOff>254000</xdr:colOff>
      <xdr:row>0</xdr:row>
      <xdr:rowOff>31753</xdr:rowOff>
    </xdr:from>
    <xdr:to>
      <xdr:col>1</xdr:col>
      <xdr:colOff>126999</xdr:colOff>
      <xdr:row>0</xdr:row>
      <xdr:rowOff>349252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31753"/>
          <a:ext cx="320674" cy="31749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rgbClr val="99CC00"/>
        </a:solidFill>
        <a:ln>
          <a:solidFill>
            <a:schemeClr val="tx1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142477</xdr:colOff>
      <xdr:row>2</xdr:row>
      <xdr:rowOff>22412</xdr:rowOff>
    </xdr:from>
    <xdr:to>
      <xdr:col>34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38</xdr:col>
      <xdr:colOff>145677</xdr:colOff>
      <xdr:row>2</xdr:row>
      <xdr:rowOff>22412</xdr:rowOff>
    </xdr:from>
    <xdr:to>
      <xdr:col>38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168088</xdr:colOff>
      <xdr:row>2</xdr:row>
      <xdr:rowOff>33618</xdr:rowOff>
    </xdr:from>
    <xdr:to>
      <xdr:col>53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54</xdr:col>
      <xdr:colOff>156883</xdr:colOff>
      <xdr:row>2</xdr:row>
      <xdr:rowOff>22412</xdr:rowOff>
    </xdr:from>
    <xdr:to>
      <xdr:col>54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36</xdr:col>
      <xdr:colOff>134470</xdr:colOff>
      <xdr:row>2</xdr:row>
      <xdr:rowOff>22412</xdr:rowOff>
    </xdr:from>
    <xdr:to>
      <xdr:col>36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35</xdr:col>
      <xdr:colOff>142050</xdr:colOff>
      <xdr:row>2</xdr:row>
      <xdr:rowOff>22412</xdr:rowOff>
    </xdr:from>
    <xdr:to>
      <xdr:col>35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345636</xdr:colOff>
      <xdr:row>0</xdr:row>
      <xdr:rowOff>190501</xdr:rowOff>
    </xdr:from>
    <xdr:to>
      <xdr:col>19</xdr:col>
      <xdr:colOff>114300</xdr:colOff>
      <xdr:row>7</xdr:row>
      <xdr:rowOff>152402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486" y="190501"/>
          <a:ext cx="1206939" cy="1571626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66824"/>
        </a:xfrm>
        <a:prstGeom prst="rect">
          <a:avLst/>
        </a:prstGeom>
      </xdr:spPr>
    </xdr:pic>
    <xdr:clientData/>
  </xdr:twoCellAnchor>
  <xdr:twoCellAnchor>
    <xdr:from>
      <xdr:col>5</xdr:col>
      <xdr:colOff>537320</xdr:colOff>
      <xdr:row>16</xdr:row>
      <xdr:rowOff>85723</xdr:rowOff>
    </xdr:from>
    <xdr:to>
      <xdr:col>6</xdr:col>
      <xdr:colOff>178476</xdr:colOff>
      <xdr:row>25</xdr:row>
      <xdr:rowOff>132485</xdr:rowOff>
    </xdr:to>
    <xdr:sp macro="" textlink="">
      <xdr:nvSpPr>
        <xdr:cNvPr id="16" name="Rounded Rectangle 15"/>
        <xdr:cNvSpPr/>
      </xdr:nvSpPr>
      <xdr:spPr>
        <a:xfrm rot="16200000">
          <a:off x="1525142" y="4346176"/>
          <a:ext cx="1885087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76201</xdr:colOff>
      <xdr:row>16</xdr:row>
      <xdr:rowOff>57150</xdr:rowOff>
    </xdr:from>
    <xdr:to>
      <xdr:col>5</xdr:col>
      <xdr:colOff>453839</xdr:colOff>
      <xdr:row>25</xdr:row>
      <xdr:rowOff>114857</xdr:rowOff>
    </xdr:to>
    <xdr:sp macro="" textlink="">
      <xdr:nvSpPr>
        <xdr:cNvPr id="17" name="Snip Same Side Corner Rectangle 16"/>
        <xdr:cNvSpPr/>
      </xdr:nvSpPr>
      <xdr:spPr>
        <a:xfrm rot="16200000">
          <a:off x="1136279" y="4245347"/>
          <a:ext cx="1896032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</a:t>
          </a:r>
          <a:r>
            <a:rPr lang="cs-CZ" sz="900" b="1"/>
            <a:t> 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251572</xdr:colOff>
      <xdr:row>16</xdr:row>
      <xdr:rowOff>66673</xdr:rowOff>
    </xdr:from>
    <xdr:to>
      <xdr:col>7</xdr:col>
      <xdr:colOff>35882</xdr:colOff>
      <xdr:row>25</xdr:row>
      <xdr:rowOff>123801</xdr:rowOff>
    </xdr:to>
    <xdr:sp macro="" textlink="">
      <xdr:nvSpPr>
        <xdr:cNvPr id="18" name="Rounded Rectangle 17"/>
        <xdr:cNvSpPr/>
      </xdr:nvSpPr>
      <xdr:spPr>
        <a:xfrm rot="16200000">
          <a:off x="1820138" y="4327407"/>
          <a:ext cx="1895453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040130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0287000"/>
          <a:ext cx="907622" cy="1139887"/>
        </a:xfrm>
        <a:prstGeom prst="rect">
          <a:avLst/>
        </a:prstGeom>
      </xdr:spPr>
    </xdr:pic>
    <xdr:clientData/>
  </xdr:twoCellAnchor>
  <xdr:oneCellAnchor>
    <xdr:from>
      <xdr:col>37</xdr:col>
      <xdr:colOff>145677</xdr:colOff>
      <xdr:row>54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34</xdr:col>
      <xdr:colOff>142477</xdr:colOff>
      <xdr:row>54</xdr:row>
      <xdr:rowOff>22412</xdr:rowOff>
    </xdr:from>
    <xdr:ext cx="150558" cy="166406"/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38</xdr:col>
      <xdr:colOff>145677</xdr:colOff>
      <xdr:row>54</xdr:row>
      <xdr:rowOff>22412</xdr:rowOff>
    </xdr:from>
    <xdr:ext cx="171450" cy="171450"/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168088</xdr:colOff>
      <xdr:row>54</xdr:row>
      <xdr:rowOff>33618</xdr:rowOff>
    </xdr:from>
    <xdr:ext cx="142875" cy="161925"/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54</xdr:col>
      <xdr:colOff>156883</xdr:colOff>
      <xdr:row>54</xdr:row>
      <xdr:rowOff>22412</xdr:rowOff>
    </xdr:from>
    <xdr:ext cx="133350" cy="171450"/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36</xdr:col>
      <xdr:colOff>134470</xdr:colOff>
      <xdr:row>54</xdr:row>
      <xdr:rowOff>22412</xdr:rowOff>
    </xdr:from>
    <xdr:to>
      <xdr:col>36</xdr:col>
      <xdr:colOff>302558</xdr:colOff>
      <xdr:row>54</xdr:row>
      <xdr:rowOff>179294</xdr:rowOff>
    </xdr:to>
    <xdr:sp macro="" textlink="">
      <xdr:nvSpPr>
        <xdr:cNvPr id="35" name="5-Point Star 34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35</xdr:col>
      <xdr:colOff>142050</xdr:colOff>
      <xdr:row>54</xdr:row>
      <xdr:rowOff>22412</xdr:rowOff>
    </xdr:from>
    <xdr:ext cx="146503" cy="161924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 editAs="oneCell">
    <xdr:from>
      <xdr:col>0</xdr:col>
      <xdr:colOff>254000</xdr:colOff>
      <xdr:row>0</xdr:row>
      <xdr:rowOff>31753</xdr:rowOff>
    </xdr:from>
    <xdr:to>
      <xdr:col>1</xdr:col>
      <xdr:colOff>126999</xdr:colOff>
      <xdr:row>0</xdr:row>
      <xdr:rowOff>349252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31753"/>
          <a:ext cx="320674" cy="31749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rgbClr val="99CC00"/>
        </a:solidFill>
        <a:ln>
          <a:solidFill>
            <a:schemeClr val="tx1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142477</xdr:colOff>
      <xdr:row>2</xdr:row>
      <xdr:rowOff>22412</xdr:rowOff>
    </xdr:from>
    <xdr:to>
      <xdr:col>34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38</xdr:col>
      <xdr:colOff>145677</xdr:colOff>
      <xdr:row>2</xdr:row>
      <xdr:rowOff>22412</xdr:rowOff>
    </xdr:from>
    <xdr:to>
      <xdr:col>38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168088</xdr:colOff>
      <xdr:row>2</xdr:row>
      <xdr:rowOff>33618</xdr:rowOff>
    </xdr:from>
    <xdr:to>
      <xdr:col>53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54</xdr:col>
      <xdr:colOff>156883</xdr:colOff>
      <xdr:row>2</xdr:row>
      <xdr:rowOff>22412</xdr:rowOff>
    </xdr:from>
    <xdr:to>
      <xdr:col>54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36</xdr:col>
      <xdr:colOff>134470</xdr:colOff>
      <xdr:row>2</xdr:row>
      <xdr:rowOff>22412</xdr:rowOff>
    </xdr:from>
    <xdr:to>
      <xdr:col>36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35</xdr:col>
      <xdr:colOff>142050</xdr:colOff>
      <xdr:row>2</xdr:row>
      <xdr:rowOff>22412</xdr:rowOff>
    </xdr:from>
    <xdr:to>
      <xdr:col>35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345636</xdr:colOff>
      <xdr:row>0</xdr:row>
      <xdr:rowOff>190501</xdr:rowOff>
    </xdr:from>
    <xdr:to>
      <xdr:col>19</xdr:col>
      <xdr:colOff>114300</xdr:colOff>
      <xdr:row>7</xdr:row>
      <xdr:rowOff>152402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486" y="190501"/>
          <a:ext cx="1206939" cy="1571626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66824"/>
        </a:xfrm>
        <a:prstGeom prst="rect">
          <a:avLst/>
        </a:prstGeom>
      </xdr:spPr>
    </xdr:pic>
    <xdr:clientData/>
  </xdr:twoCellAnchor>
  <xdr:twoCellAnchor>
    <xdr:from>
      <xdr:col>5</xdr:col>
      <xdr:colOff>537320</xdr:colOff>
      <xdr:row>16</xdr:row>
      <xdr:rowOff>85723</xdr:rowOff>
    </xdr:from>
    <xdr:to>
      <xdr:col>6</xdr:col>
      <xdr:colOff>178476</xdr:colOff>
      <xdr:row>25</xdr:row>
      <xdr:rowOff>132485</xdr:rowOff>
    </xdr:to>
    <xdr:sp macro="" textlink="">
      <xdr:nvSpPr>
        <xdr:cNvPr id="16" name="Rounded Rectangle 15"/>
        <xdr:cNvSpPr/>
      </xdr:nvSpPr>
      <xdr:spPr>
        <a:xfrm rot="16200000">
          <a:off x="1525142" y="4346176"/>
          <a:ext cx="1885087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76201</xdr:colOff>
      <xdr:row>16</xdr:row>
      <xdr:rowOff>57150</xdr:rowOff>
    </xdr:from>
    <xdr:to>
      <xdr:col>5</xdr:col>
      <xdr:colOff>453839</xdr:colOff>
      <xdr:row>25</xdr:row>
      <xdr:rowOff>114857</xdr:rowOff>
    </xdr:to>
    <xdr:sp macro="" textlink="">
      <xdr:nvSpPr>
        <xdr:cNvPr id="17" name="Snip Same Side Corner Rectangle 16"/>
        <xdr:cNvSpPr/>
      </xdr:nvSpPr>
      <xdr:spPr>
        <a:xfrm rot="16200000">
          <a:off x="1136279" y="4245347"/>
          <a:ext cx="1896032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</a:t>
          </a:r>
          <a:r>
            <a:rPr lang="cs-CZ" sz="900" b="1"/>
            <a:t> 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251572</xdr:colOff>
      <xdr:row>16</xdr:row>
      <xdr:rowOff>66673</xdr:rowOff>
    </xdr:from>
    <xdr:to>
      <xdr:col>7</xdr:col>
      <xdr:colOff>35882</xdr:colOff>
      <xdr:row>25</xdr:row>
      <xdr:rowOff>123801</xdr:rowOff>
    </xdr:to>
    <xdr:sp macro="" textlink="">
      <xdr:nvSpPr>
        <xdr:cNvPr id="18" name="Rounded Rectangle 17"/>
        <xdr:cNvSpPr/>
      </xdr:nvSpPr>
      <xdr:spPr>
        <a:xfrm rot="16200000">
          <a:off x="1820138" y="4327407"/>
          <a:ext cx="1895453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040130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0287000"/>
          <a:ext cx="907622" cy="1139887"/>
        </a:xfrm>
        <a:prstGeom prst="rect">
          <a:avLst/>
        </a:prstGeom>
      </xdr:spPr>
    </xdr:pic>
    <xdr:clientData/>
  </xdr:twoCellAnchor>
  <xdr:oneCellAnchor>
    <xdr:from>
      <xdr:col>37</xdr:col>
      <xdr:colOff>145677</xdr:colOff>
      <xdr:row>54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34</xdr:col>
      <xdr:colOff>142477</xdr:colOff>
      <xdr:row>54</xdr:row>
      <xdr:rowOff>22412</xdr:rowOff>
    </xdr:from>
    <xdr:ext cx="150558" cy="166406"/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38</xdr:col>
      <xdr:colOff>145677</xdr:colOff>
      <xdr:row>54</xdr:row>
      <xdr:rowOff>22412</xdr:rowOff>
    </xdr:from>
    <xdr:ext cx="171450" cy="171450"/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168088</xdr:colOff>
      <xdr:row>54</xdr:row>
      <xdr:rowOff>33618</xdr:rowOff>
    </xdr:from>
    <xdr:ext cx="142875" cy="161925"/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54</xdr:col>
      <xdr:colOff>156883</xdr:colOff>
      <xdr:row>54</xdr:row>
      <xdr:rowOff>22412</xdr:rowOff>
    </xdr:from>
    <xdr:ext cx="133350" cy="171450"/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36</xdr:col>
      <xdr:colOff>134470</xdr:colOff>
      <xdr:row>54</xdr:row>
      <xdr:rowOff>22412</xdr:rowOff>
    </xdr:from>
    <xdr:to>
      <xdr:col>36</xdr:col>
      <xdr:colOff>302558</xdr:colOff>
      <xdr:row>54</xdr:row>
      <xdr:rowOff>179294</xdr:rowOff>
    </xdr:to>
    <xdr:sp macro="" textlink="">
      <xdr:nvSpPr>
        <xdr:cNvPr id="35" name="5-Point Star 34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35</xdr:col>
      <xdr:colOff>142050</xdr:colOff>
      <xdr:row>54</xdr:row>
      <xdr:rowOff>22412</xdr:rowOff>
    </xdr:from>
    <xdr:ext cx="146503" cy="161924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 editAs="oneCell">
    <xdr:from>
      <xdr:col>0</xdr:col>
      <xdr:colOff>254000</xdr:colOff>
      <xdr:row>0</xdr:row>
      <xdr:rowOff>31753</xdr:rowOff>
    </xdr:from>
    <xdr:to>
      <xdr:col>1</xdr:col>
      <xdr:colOff>126999</xdr:colOff>
      <xdr:row>0</xdr:row>
      <xdr:rowOff>349252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31753"/>
          <a:ext cx="320674" cy="3174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D17:AA1469"/>
  <sheetViews>
    <sheetView showGridLines="0" tabSelected="1" zoomScaleNormal="100" workbookViewId="0">
      <selection activeCell="H37" sqref="H37"/>
    </sheetView>
  </sheetViews>
  <sheetFormatPr defaultRowHeight="15" x14ac:dyDescent="0.25"/>
  <cols>
    <col min="17" max="17" width="9.140625" customWidth="1"/>
  </cols>
  <sheetData>
    <row r="17" spans="5:27" x14ac:dyDescent="0.25">
      <c r="O17" s="1136" t="s">
        <v>226</v>
      </c>
      <c r="P17" s="1136"/>
      <c r="Q17" s="1136"/>
      <c r="R17" s="1136"/>
      <c r="S17" s="1136"/>
      <c r="T17" s="1136"/>
    </row>
    <row r="18" spans="5:27" x14ac:dyDescent="0.25">
      <c r="O18" s="1131" t="s">
        <v>22</v>
      </c>
      <c r="P18" s="1131"/>
      <c r="Q18" s="1131" t="s">
        <v>228</v>
      </c>
      <c r="R18" s="1131"/>
      <c r="S18" s="67" t="s">
        <v>229</v>
      </c>
      <c r="T18" s="67" t="s">
        <v>230</v>
      </c>
    </row>
    <row r="19" spans="5:27" x14ac:dyDescent="0.25">
      <c r="O19" s="1131"/>
      <c r="P19" s="1131"/>
      <c r="Q19" s="1130"/>
      <c r="R19" s="1130"/>
      <c r="S19" s="67"/>
      <c r="T19" s="67"/>
    </row>
    <row r="20" spans="5:27" x14ac:dyDescent="0.25">
      <c r="O20" s="1131"/>
      <c r="P20" s="1131"/>
      <c r="Q20" s="1130"/>
      <c r="R20" s="1130"/>
      <c r="S20" s="67"/>
      <c r="T20" s="67"/>
    </row>
    <row r="21" spans="5:27" x14ac:dyDescent="0.25">
      <c r="O21" s="1131"/>
      <c r="P21" s="1131"/>
      <c r="Q21" s="1130"/>
      <c r="R21" s="1130"/>
      <c r="S21" s="67"/>
      <c r="T21" s="67"/>
    </row>
    <row r="22" spans="5:27" x14ac:dyDescent="0.25">
      <c r="E22" s="1134"/>
      <c r="F22" s="1134"/>
      <c r="G22" s="1134"/>
      <c r="H22" s="1134"/>
      <c r="I22" s="1134"/>
      <c r="J22" s="1134"/>
      <c r="O22" s="1131"/>
      <c r="P22" s="1131"/>
      <c r="Q22" s="1130"/>
      <c r="R22" s="1130"/>
      <c r="S22" s="67"/>
      <c r="T22" s="67"/>
      <c r="V22" s="1133"/>
      <c r="W22" s="1133"/>
      <c r="X22" s="1133"/>
      <c r="Y22" s="1133"/>
      <c r="Z22" s="1133"/>
      <c r="AA22" s="1133"/>
    </row>
    <row r="23" spans="5:27" x14ac:dyDescent="0.25">
      <c r="E23" s="1134"/>
      <c r="F23" s="1134"/>
      <c r="G23" s="1134"/>
      <c r="H23" s="1134"/>
      <c r="I23" s="794"/>
      <c r="J23" s="794"/>
      <c r="O23" s="1131"/>
      <c r="P23" s="1131"/>
      <c r="Q23" s="1130"/>
      <c r="R23" s="1130"/>
      <c r="S23" s="67"/>
      <c r="T23" s="67"/>
      <c r="V23" s="1133"/>
      <c r="W23" s="1133"/>
      <c r="X23" s="1133"/>
      <c r="Y23" s="1133"/>
      <c r="Z23" s="49"/>
      <c r="AA23" s="49"/>
    </row>
    <row r="24" spans="5:27" x14ac:dyDescent="0.25">
      <c r="E24" s="1134"/>
      <c r="F24" s="1134"/>
      <c r="G24" s="1135"/>
      <c r="H24" s="1135"/>
      <c r="I24" s="794"/>
      <c r="J24" s="794"/>
      <c r="O24" s="793"/>
      <c r="P24" s="793"/>
      <c r="Q24" s="994"/>
      <c r="R24" s="994"/>
      <c r="S24" s="49"/>
      <c r="T24" s="49"/>
      <c r="V24" s="1133"/>
      <c r="W24" s="1133"/>
      <c r="X24" s="1132"/>
      <c r="Y24" s="1132"/>
      <c r="Z24" s="49"/>
      <c r="AA24" s="49"/>
    </row>
    <row r="25" spans="5:27" x14ac:dyDescent="0.25">
      <c r="E25" s="1134"/>
      <c r="F25" s="1134"/>
      <c r="G25" s="1135"/>
      <c r="H25" s="1135"/>
      <c r="I25" s="794"/>
      <c r="J25" s="794"/>
      <c r="O25" s="793"/>
      <c r="P25" s="793"/>
      <c r="Q25" s="994"/>
      <c r="R25" s="994"/>
      <c r="S25" s="49"/>
      <c r="T25" s="49"/>
      <c r="V25" s="1133"/>
      <c r="W25" s="1133"/>
      <c r="X25" s="1132"/>
      <c r="Y25" s="1132"/>
      <c r="Z25" s="49"/>
      <c r="AA25" s="49"/>
    </row>
    <row r="26" spans="5:27" x14ac:dyDescent="0.25">
      <c r="E26" s="974"/>
      <c r="F26" s="974"/>
      <c r="G26" s="1100"/>
      <c r="H26" s="1100"/>
      <c r="I26" s="794"/>
      <c r="J26" s="794"/>
      <c r="O26" s="793"/>
      <c r="P26" s="793"/>
      <c r="Q26" s="994"/>
      <c r="R26" s="994"/>
      <c r="S26" s="49"/>
      <c r="T26" s="49"/>
      <c r="V26" s="1133"/>
      <c r="W26" s="1133"/>
      <c r="X26" s="1132"/>
      <c r="Y26" s="1132"/>
      <c r="Z26" s="49"/>
      <c r="AA26" s="49"/>
    </row>
    <row r="27" spans="5:27" x14ac:dyDescent="0.25">
      <c r="E27" s="974"/>
      <c r="F27" s="974"/>
      <c r="G27" s="1100"/>
      <c r="H27" s="1100"/>
      <c r="I27" s="794"/>
      <c r="J27" s="794"/>
      <c r="O27" s="793"/>
      <c r="P27" s="793"/>
      <c r="Q27" s="994"/>
      <c r="R27" s="994"/>
      <c r="S27" s="49"/>
      <c r="T27" s="49"/>
      <c r="V27" s="1133"/>
      <c r="W27" s="1133"/>
      <c r="X27" s="1132"/>
      <c r="Y27" s="1132"/>
      <c r="Z27" s="49"/>
      <c r="AA27" s="49"/>
    </row>
    <row r="28" spans="5:27" x14ac:dyDescent="0.25">
      <c r="E28" s="974"/>
      <c r="F28" s="974"/>
      <c r="G28" s="1100"/>
      <c r="H28" s="1100"/>
      <c r="I28" s="794"/>
      <c r="J28" s="794"/>
      <c r="O28" s="793"/>
      <c r="P28" s="793"/>
      <c r="Q28" s="994"/>
      <c r="R28" s="994"/>
      <c r="S28" s="49"/>
      <c r="T28" s="49"/>
      <c r="V28" s="1133"/>
      <c r="W28" s="1133"/>
      <c r="X28" s="1132"/>
      <c r="Y28" s="1132"/>
      <c r="Z28" s="49"/>
      <c r="AA28" s="49"/>
    </row>
    <row r="29" spans="5:27" x14ac:dyDescent="0.25">
      <c r="O29" s="1133"/>
      <c r="P29" s="1133"/>
      <c r="Q29" s="1132"/>
      <c r="R29" s="1132"/>
      <c r="S29" s="49"/>
      <c r="T29" s="49"/>
    </row>
    <row r="41" spans="5:20" x14ac:dyDescent="0.25">
      <c r="O41" s="1136" t="s">
        <v>227</v>
      </c>
      <c r="P41" s="1136"/>
      <c r="Q41" s="1136"/>
      <c r="R41" s="1136"/>
      <c r="S41" s="1136"/>
      <c r="T41" s="1136"/>
    </row>
    <row r="42" spans="5:20" x14ac:dyDescent="0.25">
      <c r="O42" s="1131" t="s">
        <v>22</v>
      </c>
      <c r="P42" s="1131"/>
      <c r="Q42" s="1131" t="s">
        <v>228</v>
      </c>
      <c r="R42" s="1131"/>
      <c r="S42" s="67" t="s">
        <v>229</v>
      </c>
      <c r="T42" s="67" t="s">
        <v>230</v>
      </c>
    </row>
    <row r="43" spans="5:20" x14ac:dyDescent="0.25">
      <c r="O43" s="1131"/>
      <c r="P43" s="1131"/>
      <c r="Q43" s="1130"/>
      <c r="R43" s="1130"/>
      <c r="S43" s="67"/>
      <c r="T43" s="67"/>
    </row>
    <row r="44" spans="5:20" x14ac:dyDescent="0.25">
      <c r="O44" s="1131"/>
      <c r="P44" s="1131"/>
      <c r="Q44" s="1130"/>
      <c r="R44" s="1130"/>
      <c r="S44" s="67"/>
      <c r="T44" s="67"/>
    </row>
    <row r="45" spans="5:20" x14ac:dyDescent="0.25">
      <c r="O45" s="1131"/>
      <c r="P45" s="1131"/>
      <c r="Q45" s="1130"/>
      <c r="R45" s="1130"/>
      <c r="S45" s="67"/>
      <c r="T45" s="67"/>
    </row>
    <row r="46" spans="5:20" x14ac:dyDescent="0.25">
      <c r="E46" s="974"/>
      <c r="F46" s="974"/>
      <c r="G46" s="974"/>
      <c r="H46" s="974"/>
      <c r="I46" s="974"/>
      <c r="J46" s="974"/>
      <c r="O46" s="1131"/>
      <c r="P46" s="1131"/>
      <c r="Q46" s="1130"/>
      <c r="R46" s="1130"/>
      <c r="S46" s="67"/>
      <c r="T46" s="67"/>
    </row>
    <row r="47" spans="5:20" x14ac:dyDescent="0.25">
      <c r="E47" s="974"/>
      <c r="F47" s="974"/>
      <c r="G47" s="974"/>
      <c r="H47" s="974"/>
      <c r="I47" s="794"/>
      <c r="J47" s="794"/>
      <c r="O47" s="1131"/>
      <c r="P47" s="1131"/>
      <c r="Q47" s="1130"/>
      <c r="R47" s="1130"/>
      <c r="S47" s="67"/>
      <c r="T47" s="67"/>
    </row>
    <row r="48" spans="5:20" x14ac:dyDescent="0.25">
      <c r="E48" s="974"/>
      <c r="F48" s="974"/>
      <c r="G48" s="1100"/>
      <c r="H48" s="1100"/>
      <c r="I48" s="794"/>
      <c r="J48" s="794"/>
      <c r="O48" s="1133"/>
      <c r="P48" s="1133"/>
      <c r="Q48" s="1132"/>
      <c r="R48" s="1132"/>
      <c r="S48" s="49"/>
      <c r="T48" s="49"/>
    </row>
    <row r="49" spans="5:20" x14ac:dyDescent="0.25">
      <c r="E49" s="974"/>
      <c r="F49" s="974"/>
      <c r="G49" s="1100"/>
      <c r="H49" s="1100"/>
      <c r="I49" s="794"/>
      <c r="J49" s="794"/>
      <c r="O49" s="1133"/>
      <c r="P49" s="1133"/>
      <c r="Q49" s="1132"/>
      <c r="R49" s="1132"/>
      <c r="S49" s="49"/>
      <c r="T49" s="49"/>
    </row>
    <row r="50" spans="5:20" x14ac:dyDescent="0.25">
      <c r="E50" s="974"/>
      <c r="F50" s="974"/>
      <c r="G50" s="1100"/>
      <c r="H50" s="1100"/>
      <c r="I50" s="794"/>
      <c r="J50" s="794"/>
      <c r="O50" s="1133"/>
      <c r="P50" s="1133"/>
      <c r="Q50" s="1132"/>
      <c r="R50" s="1132"/>
      <c r="S50" s="49"/>
      <c r="T50" s="49"/>
    </row>
    <row r="51" spans="5:20" x14ac:dyDescent="0.25">
      <c r="E51" s="974"/>
      <c r="F51" s="974"/>
      <c r="G51" s="1100"/>
      <c r="H51" s="1100"/>
      <c r="I51" s="794"/>
      <c r="J51" s="794"/>
      <c r="O51" s="49"/>
      <c r="P51" s="49"/>
      <c r="Q51" s="49"/>
      <c r="R51" s="49"/>
      <c r="S51" s="49"/>
      <c r="T51" s="49"/>
    </row>
    <row r="52" spans="5:20" x14ac:dyDescent="0.25">
      <c r="E52" s="974"/>
      <c r="F52" s="974"/>
      <c r="G52" s="1100"/>
      <c r="H52" s="1100"/>
      <c r="I52" s="794"/>
      <c r="J52" s="794"/>
    </row>
    <row r="65" spans="5:20" x14ac:dyDescent="0.25">
      <c r="O65" s="1136" t="s">
        <v>226</v>
      </c>
      <c r="P65" s="1136"/>
      <c r="Q65" s="1136"/>
      <c r="R65" s="1136"/>
      <c r="S65" s="1136"/>
      <c r="T65" s="1136"/>
    </row>
    <row r="66" spans="5:20" x14ac:dyDescent="0.25">
      <c r="O66" s="1131" t="s">
        <v>22</v>
      </c>
      <c r="P66" s="1131"/>
      <c r="Q66" s="1131" t="s">
        <v>228</v>
      </c>
      <c r="R66" s="1131"/>
      <c r="S66" s="67" t="s">
        <v>229</v>
      </c>
      <c r="T66" s="67" t="s">
        <v>230</v>
      </c>
    </row>
    <row r="67" spans="5:20" x14ac:dyDescent="0.25">
      <c r="O67" s="1131"/>
      <c r="P67" s="1131"/>
      <c r="Q67" s="1130"/>
      <c r="R67" s="1130"/>
      <c r="S67" s="67"/>
      <c r="T67" s="67"/>
    </row>
    <row r="68" spans="5:20" x14ac:dyDescent="0.25">
      <c r="O68" s="1131"/>
      <c r="P68" s="1131"/>
      <c r="Q68" s="1130"/>
      <c r="R68" s="1130"/>
      <c r="S68" s="67"/>
      <c r="T68" s="67"/>
    </row>
    <row r="69" spans="5:20" x14ac:dyDescent="0.25">
      <c r="O69" s="1131"/>
      <c r="P69" s="1131"/>
      <c r="Q69" s="1130"/>
      <c r="R69" s="1130"/>
      <c r="S69" s="67"/>
      <c r="T69" s="67"/>
    </row>
    <row r="70" spans="5:20" x14ac:dyDescent="0.25">
      <c r="E70" s="974"/>
      <c r="F70" s="974"/>
      <c r="G70" s="974"/>
      <c r="H70" s="974"/>
      <c r="I70" s="974"/>
      <c r="J70" s="974"/>
      <c r="O70" s="1131"/>
      <c r="P70" s="1131"/>
      <c r="Q70" s="1130"/>
      <c r="R70" s="1130"/>
      <c r="S70" s="67"/>
      <c r="T70" s="67"/>
    </row>
    <row r="71" spans="5:20" x14ac:dyDescent="0.25">
      <c r="E71" s="974"/>
      <c r="F71" s="974"/>
      <c r="G71" s="974"/>
      <c r="H71" s="974"/>
      <c r="I71" s="794"/>
      <c r="J71" s="794"/>
      <c r="O71" s="1131"/>
      <c r="P71" s="1131"/>
      <c r="Q71" s="1130"/>
      <c r="R71" s="1130"/>
      <c r="S71" s="67"/>
      <c r="T71" s="67"/>
    </row>
    <row r="72" spans="5:20" x14ac:dyDescent="0.25">
      <c r="E72" s="974"/>
      <c r="F72" s="974"/>
      <c r="G72" s="1100"/>
      <c r="H72" s="1100"/>
      <c r="I72" s="794"/>
      <c r="J72" s="794"/>
    </row>
    <row r="73" spans="5:20" x14ac:dyDescent="0.25">
      <c r="E73" s="974"/>
      <c r="F73" s="974"/>
      <c r="G73" s="1100"/>
      <c r="H73" s="1100"/>
      <c r="I73" s="794"/>
      <c r="J73" s="794"/>
    </row>
    <row r="74" spans="5:20" x14ac:dyDescent="0.25">
      <c r="E74" s="974"/>
      <c r="F74" s="974"/>
      <c r="G74" s="1100"/>
      <c r="H74" s="1100"/>
      <c r="I74" s="794"/>
      <c r="J74" s="794"/>
    </row>
    <row r="75" spans="5:20" x14ac:dyDescent="0.25">
      <c r="E75" s="974"/>
      <c r="F75" s="974"/>
      <c r="G75" s="1100"/>
      <c r="H75" s="1100"/>
      <c r="I75" s="794"/>
      <c r="J75" s="794"/>
    </row>
    <row r="76" spans="5:20" x14ac:dyDescent="0.25">
      <c r="E76" s="974"/>
      <c r="F76" s="974"/>
      <c r="G76" s="1100"/>
      <c r="H76" s="1100"/>
      <c r="I76" s="794"/>
      <c r="J76" s="794"/>
    </row>
    <row r="1462" spans="4:8" x14ac:dyDescent="0.25">
      <c r="D1462" s="49"/>
      <c r="E1462" s="49"/>
      <c r="F1462" s="49"/>
      <c r="G1462" s="49"/>
      <c r="H1462" s="49"/>
    </row>
    <row r="1463" spans="4:8" x14ac:dyDescent="0.25">
      <c r="D1463" s="49"/>
      <c r="E1463" s="49"/>
      <c r="F1463" s="49"/>
      <c r="G1463" s="49"/>
      <c r="H1463" s="49"/>
    </row>
    <row r="1464" spans="4:8" x14ac:dyDescent="0.25">
      <c r="D1464" s="49"/>
      <c r="E1464" s="49"/>
      <c r="F1464" s="49"/>
      <c r="G1464" s="49"/>
      <c r="H1464" s="49"/>
    </row>
    <row r="1465" spans="4:8" x14ac:dyDescent="0.25">
      <c r="D1465" s="49"/>
      <c r="E1465" s="49"/>
      <c r="F1465" s="49"/>
      <c r="G1465" s="49"/>
      <c r="H1465" s="49"/>
    </row>
    <row r="1466" spans="4:8" x14ac:dyDescent="0.25">
      <c r="D1466" s="49"/>
      <c r="E1466" s="49"/>
      <c r="F1466" s="49"/>
      <c r="G1466" s="49"/>
      <c r="H1466" s="49"/>
    </row>
    <row r="1467" spans="4:8" x14ac:dyDescent="0.25">
      <c r="D1467" s="49"/>
      <c r="E1467" s="49"/>
      <c r="F1467" s="49"/>
      <c r="G1467" s="49"/>
      <c r="H1467" s="49"/>
    </row>
    <row r="1468" spans="4:8" x14ac:dyDescent="0.25">
      <c r="D1468" s="49"/>
      <c r="E1468" s="49"/>
      <c r="F1468" s="49"/>
      <c r="G1468" s="49"/>
      <c r="H1468" s="49"/>
    </row>
    <row r="1469" spans="4:8" x14ac:dyDescent="0.25">
      <c r="D1469" s="49"/>
      <c r="E1469" s="49"/>
      <c r="F1469" s="49"/>
      <c r="G1469" s="49"/>
      <c r="H1469" s="49"/>
    </row>
  </sheetData>
  <mergeCells count="67">
    <mergeCell ref="O71:P71"/>
    <mergeCell ref="Q71:R71"/>
    <mergeCell ref="O68:P68"/>
    <mergeCell ref="Q68:R68"/>
    <mergeCell ref="O69:P69"/>
    <mergeCell ref="Q69:R69"/>
    <mergeCell ref="O70:P70"/>
    <mergeCell ref="Q70:R70"/>
    <mergeCell ref="O65:T65"/>
    <mergeCell ref="O66:P66"/>
    <mergeCell ref="Q66:R66"/>
    <mergeCell ref="O67:P67"/>
    <mergeCell ref="Q67:R67"/>
    <mergeCell ref="O41:T41"/>
    <mergeCell ref="O42:P42"/>
    <mergeCell ref="Q42:R42"/>
    <mergeCell ref="O43:P43"/>
    <mergeCell ref="Q43:R43"/>
    <mergeCell ref="O20:P20"/>
    <mergeCell ref="Q20:R20"/>
    <mergeCell ref="O21:P21"/>
    <mergeCell ref="Q21:R21"/>
    <mergeCell ref="O22:P22"/>
    <mergeCell ref="Q22:R22"/>
    <mergeCell ref="O17:T17"/>
    <mergeCell ref="O18:P18"/>
    <mergeCell ref="Q18:R18"/>
    <mergeCell ref="O19:P19"/>
    <mergeCell ref="Q19:R19"/>
    <mergeCell ref="E25:F25"/>
    <mergeCell ref="G25:H25"/>
    <mergeCell ref="V25:W25"/>
    <mergeCell ref="X25:Y25"/>
    <mergeCell ref="V26:W26"/>
    <mergeCell ref="X26:Y26"/>
    <mergeCell ref="E22:J22"/>
    <mergeCell ref="E23:F23"/>
    <mergeCell ref="G23:H23"/>
    <mergeCell ref="E24:F24"/>
    <mergeCell ref="G24:H24"/>
    <mergeCell ref="O29:P29"/>
    <mergeCell ref="Q29:R29"/>
    <mergeCell ref="V22:AA22"/>
    <mergeCell ref="V23:W23"/>
    <mergeCell ref="X23:Y23"/>
    <mergeCell ref="V24:W24"/>
    <mergeCell ref="X24:Y24"/>
    <mergeCell ref="O23:P23"/>
    <mergeCell ref="Q23:R23"/>
    <mergeCell ref="V28:W28"/>
    <mergeCell ref="X28:Y28"/>
    <mergeCell ref="V27:W27"/>
    <mergeCell ref="X27:Y27"/>
    <mergeCell ref="Q48:R48"/>
    <mergeCell ref="Q49:R49"/>
    <mergeCell ref="Q50:R50"/>
    <mergeCell ref="O46:P46"/>
    <mergeCell ref="O47:P47"/>
    <mergeCell ref="O48:P48"/>
    <mergeCell ref="O49:P49"/>
    <mergeCell ref="O50:P50"/>
    <mergeCell ref="Q44:R44"/>
    <mergeCell ref="Q45:R45"/>
    <mergeCell ref="Q46:R46"/>
    <mergeCell ref="Q47:R47"/>
    <mergeCell ref="O44:P44"/>
    <mergeCell ref="O45:P4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B050"/>
  </sheetPr>
  <dimension ref="A1:AR80"/>
  <sheetViews>
    <sheetView showGridLines="0" zoomScaleNormal="100" workbookViewId="0">
      <selection activeCell="AF33" sqref="AF33"/>
    </sheetView>
  </sheetViews>
  <sheetFormatPr defaultRowHeight="15" x14ac:dyDescent="0.25"/>
  <cols>
    <col min="1" max="1" width="5.140625" customWidth="1"/>
    <col min="2" max="2" width="10.7109375" customWidth="1"/>
    <col min="3" max="5" width="8.7109375" customWidth="1"/>
    <col min="16" max="16" width="9.140625" customWidth="1"/>
    <col min="21" max="21" width="9.7109375" bestFit="1" customWidth="1"/>
  </cols>
  <sheetData>
    <row r="1" spans="1:44" ht="15" customHeight="1" x14ac:dyDescent="0.25">
      <c r="A1" s="1156" t="s">
        <v>307</v>
      </c>
      <c r="B1" s="1156"/>
      <c r="C1" s="1156"/>
      <c r="D1" s="1156"/>
      <c r="E1" s="1156"/>
      <c r="F1" s="1156"/>
      <c r="G1" s="1156"/>
      <c r="H1" s="1156"/>
      <c r="I1" s="1156"/>
      <c r="J1" s="1156"/>
      <c r="K1" s="1156"/>
      <c r="L1" s="1156"/>
      <c r="M1" s="1156"/>
      <c r="N1" s="1156"/>
      <c r="O1" s="1156"/>
      <c r="P1" s="1156"/>
      <c r="Q1" s="1156"/>
      <c r="R1" s="1156"/>
      <c r="S1" s="1156"/>
      <c r="T1" s="1156"/>
      <c r="U1" s="1156"/>
      <c r="V1" s="1156"/>
      <c r="W1" s="1156"/>
      <c r="X1" s="1156"/>
      <c r="Y1" s="1156"/>
      <c r="Z1" s="1156"/>
      <c r="AA1" s="1156"/>
      <c r="AB1" s="1156"/>
      <c r="AC1" s="1156"/>
      <c r="AD1" s="64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2"/>
      <c r="AP1" s="52"/>
      <c r="AQ1" s="52"/>
    </row>
    <row r="2" spans="1:44" ht="15" customHeight="1" x14ac:dyDescent="0.25">
      <c r="A2" s="1156"/>
      <c r="B2" s="1156"/>
      <c r="C2" s="1156"/>
      <c r="D2" s="1156"/>
      <c r="E2" s="1156"/>
      <c r="F2" s="1156"/>
      <c r="G2" s="1156"/>
      <c r="H2" s="1156"/>
      <c r="I2" s="1156"/>
      <c r="J2" s="1156"/>
      <c r="K2" s="1156"/>
      <c r="L2" s="1156"/>
      <c r="M2" s="1156"/>
      <c r="N2" s="1156"/>
      <c r="O2" s="1156"/>
      <c r="P2" s="1156"/>
      <c r="Q2" s="1156"/>
      <c r="R2" s="1156"/>
      <c r="S2" s="1156"/>
      <c r="T2" s="1156"/>
      <c r="U2" s="1156"/>
      <c r="V2" s="1156"/>
      <c r="W2" s="1156"/>
      <c r="X2" s="1156"/>
      <c r="Y2" s="1156"/>
      <c r="Z2" s="1156"/>
      <c r="AA2" s="1156"/>
      <c r="AB2" s="1156"/>
      <c r="AC2" s="1156"/>
      <c r="AD2" s="64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</row>
    <row r="3" spans="1:44" ht="6.75" customHeight="1" x14ac:dyDescent="0.25">
      <c r="B3" s="1147"/>
      <c r="C3" s="1147"/>
      <c r="D3" s="1147"/>
      <c r="E3" s="1147"/>
      <c r="F3" s="1147"/>
      <c r="G3" s="1147"/>
      <c r="H3" s="1147"/>
      <c r="I3" s="1147"/>
      <c r="J3" s="1147"/>
      <c r="K3" s="1147"/>
      <c r="L3" s="1147"/>
      <c r="M3" s="1147"/>
      <c r="N3" s="1147"/>
      <c r="O3" s="1147"/>
      <c r="P3" s="1147"/>
      <c r="Q3" s="1147"/>
      <c r="R3" s="1147"/>
      <c r="S3" s="1147"/>
      <c r="T3" s="1147"/>
      <c r="U3" s="1147"/>
      <c r="V3" s="1147"/>
    </row>
    <row r="4" spans="1:44" ht="15.75" thickBot="1" x14ac:dyDescent="0.3">
      <c r="A4" s="840"/>
      <c r="B4" s="840"/>
      <c r="C4" s="840"/>
      <c r="D4" s="840"/>
      <c r="E4" s="840"/>
      <c r="F4" s="840"/>
      <c r="G4" s="840"/>
      <c r="H4" s="840"/>
      <c r="I4" s="840"/>
      <c r="J4" s="840"/>
      <c r="K4" s="840"/>
      <c r="L4" s="840"/>
      <c r="M4" s="840"/>
      <c r="N4" s="840"/>
      <c r="O4" s="840"/>
      <c r="P4" s="840"/>
      <c r="Q4" s="840"/>
      <c r="R4" s="840"/>
      <c r="S4" s="840"/>
      <c r="T4" s="840"/>
      <c r="U4" s="841"/>
      <c r="V4" s="840"/>
      <c r="W4" s="842"/>
      <c r="X4" s="840"/>
      <c r="Y4" s="840"/>
      <c r="Z4" s="840"/>
      <c r="AA4" s="840"/>
      <c r="AB4" s="840"/>
      <c r="AC4" s="840"/>
      <c r="AD4" s="840"/>
      <c r="AE4" s="840"/>
      <c r="AF4" s="840"/>
      <c r="AG4" s="840"/>
      <c r="AH4" s="840"/>
      <c r="AI4" s="843"/>
      <c r="AJ4" s="840"/>
      <c r="AK4" s="840"/>
      <c r="AL4" s="840"/>
      <c r="AM4" s="840"/>
      <c r="AN4" s="840"/>
      <c r="AO4" s="840"/>
      <c r="AP4" s="840"/>
      <c r="AQ4" s="840"/>
      <c r="AR4" s="840"/>
    </row>
    <row r="5" spans="1:44" x14ac:dyDescent="0.25">
      <c r="A5" s="840"/>
      <c r="B5" s="840"/>
      <c r="C5" s="840"/>
      <c r="D5" s="840"/>
      <c r="E5" s="840"/>
      <c r="F5" s="1154" t="s">
        <v>126</v>
      </c>
      <c r="G5" s="1155"/>
      <c r="H5" s="844"/>
      <c r="I5" s="1154" t="s">
        <v>127</v>
      </c>
      <c r="J5" s="1155"/>
      <c r="K5" s="845"/>
      <c r="L5" s="1154" t="s">
        <v>128</v>
      </c>
      <c r="M5" s="1155"/>
      <c r="N5" s="845"/>
      <c r="O5" s="1154" t="s">
        <v>129</v>
      </c>
      <c r="P5" s="1155"/>
      <c r="Q5" s="845"/>
      <c r="R5" s="1154" t="s">
        <v>32</v>
      </c>
      <c r="S5" s="1155"/>
      <c r="T5" s="845"/>
      <c r="U5" s="1154" t="s">
        <v>112</v>
      </c>
      <c r="V5" s="1155"/>
      <c r="W5" s="840"/>
      <c r="X5" s="1150" t="s">
        <v>224</v>
      </c>
      <c r="Y5" s="1151"/>
      <c r="Z5" s="840"/>
      <c r="AA5" s="1150" t="s">
        <v>149</v>
      </c>
      <c r="AB5" s="1151"/>
      <c r="AC5" s="840"/>
      <c r="AD5" s="1150" t="s">
        <v>130</v>
      </c>
      <c r="AE5" s="1151"/>
      <c r="AF5" s="840"/>
      <c r="AG5" s="1150" t="s">
        <v>135</v>
      </c>
      <c r="AH5" s="1151"/>
      <c r="AI5" s="840"/>
      <c r="AJ5" s="1150" t="s">
        <v>133</v>
      </c>
      <c r="AK5" s="1151"/>
      <c r="AL5" s="840"/>
      <c r="AM5" s="1150" t="s">
        <v>134</v>
      </c>
      <c r="AN5" s="1151"/>
      <c r="AO5" s="840"/>
      <c r="AP5" s="1150" t="s">
        <v>137</v>
      </c>
      <c r="AQ5" s="1151"/>
      <c r="AR5" s="840"/>
    </row>
    <row r="6" spans="1:44" ht="31.5" x14ac:dyDescent="0.25">
      <c r="A6" s="840"/>
      <c r="B6" s="840"/>
      <c r="C6" s="840"/>
      <c r="D6" s="840"/>
      <c r="E6" s="840"/>
      <c r="F6" s="1152">
        <v>0</v>
      </c>
      <c r="G6" s="1153"/>
      <c r="H6" s="846"/>
      <c r="I6" s="1152">
        <v>0</v>
      </c>
      <c r="J6" s="1153"/>
      <c r="K6" s="847"/>
      <c r="L6" s="1152">
        <v>0</v>
      </c>
      <c r="M6" s="1153"/>
      <c r="N6" s="847"/>
      <c r="O6" s="1152">
        <v>0</v>
      </c>
      <c r="P6" s="1153"/>
      <c r="Q6" s="847"/>
      <c r="R6" s="1152">
        <v>0</v>
      </c>
      <c r="S6" s="1153"/>
      <c r="T6" s="847"/>
      <c r="U6" s="1152">
        <v>0</v>
      </c>
      <c r="V6" s="1153"/>
      <c r="W6" s="840"/>
      <c r="X6" s="1148">
        <v>0</v>
      </c>
      <c r="Y6" s="1149"/>
      <c r="Z6" s="840"/>
      <c r="AA6" s="1148">
        <v>0</v>
      </c>
      <c r="AB6" s="1149"/>
      <c r="AC6" s="840"/>
      <c r="AD6" s="1148">
        <v>0</v>
      </c>
      <c r="AE6" s="1149"/>
      <c r="AF6" s="840"/>
      <c r="AG6" s="1148">
        <v>0</v>
      </c>
      <c r="AH6" s="1149"/>
      <c r="AI6" s="840"/>
      <c r="AJ6" s="1148">
        <v>0</v>
      </c>
      <c r="AK6" s="1149"/>
      <c r="AL6" s="840"/>
      <c r="AM6" s="1148">
        <v>0</v>
      </c>
      <c r="AN6" s="1149"/>
      <c r="AO6" s="840"/>
      <c r="AP6" s="1152">
        <v>0</v>
      </c>
      <c r="AQ6" s="1153"/>
      <c r="AR6" s="840"/>
    </row>
    <row r="7" spans="1:44" ht="15" customHeight="1" x14ac:dyDescent="0.25">
      <c r="A7" s="840"/>
      <c r="B7" s="840"/>
      <c r="C7" s="840"/>
      <c r="D7" s="840"/>
      <c r="E7" s="840"/>
      <c r="F7" s="848"/>
      <c r="G7" s="849"/>
      <c r="H7" s="840"/>
      <c r="I7" s="848"/>
      <c r="J7" s="849"/>
      <c r="K7" s="840"/>
      <c r="L7" s="848"/>
      <c r="M7" s="849"/>
      <c r="N7" s="850"/>
      <c r="O7" s="848"/>
      <c r="P7" s="849"/>
      <c r="Q7" s="850"/>
      <c r="R7" s="848"/>
      <c r="S7" s="849"/>
      <c r="T7" s="850"/>
      <c r="U7" s="848"/>
      <c r="V7" s="849"/>
      <c r="W7" s="840"/>
      <c r="X7" s="848"/>
      <c r="Y7" s="849"/>
      <c r="Z7" s="840"/>
      <c r="AA7" s="848"/>
      <c r="AB7" s="849"/>
      <c r="AC7" s="840"/>
      <c r="AD7" s="848"/>
      <c r="AE7" s="849"/>
      <c r="AF7" s="840"/>
      <c r="AG7" s="848"/>
      <c r="AH7" s="849"/>
      <c r="AI7" s="840"/>
      <c r="AJ7" s="848"/>
      <c r="AK7" s="849"/>
      <c r="AL7" s="840"/>
      <c r="AM7" s="848"/>
      <c r="AN7" s="849"/>
      <c r="AO7" s="840"/>
      <c r="AP7" s="963"/>
      <c r="AQ7" s="964"/>
      <c r="AR7" s="840"/>
    </row>
    <row r="8" spans="1:44" x14ac:dyDescent="0.25">
      <c r="A8" s="840"/>
      <c r="B8" s="840"/>
      <c r="C8" s="840"/>
      <c r="D8" s="840"/>
      <c r="E8" s="840"/>
      <c r="F8" s="848"/>
      <c r="G8" s="849"/>
      <c r="H8" s="840"/>
      <c r="I8" s="848"/>
      <c r="J8" s="849"/>
      <c r="K8" s="840"/>
      <c r="L8" s="848"/>
      <c r="M8" s="849"/>
      <c r="N8" s="840"/>
      <c r="O8" s="848"/>
      <c r="P8" s="849"/>
      <c r="Q8" s="850"/>
      <c r="R8" s="848"/>
      <c r="S8" s="849"/>
      <c r="T8" s="850"/>
      <c r="U8" s="848"/>
      <c r="V8" s="849"/>
      <c r="W8" s="840"/>
      <c r="X8" s="848"/>
      <c r="Y8" s="849"/>
      <c r="Z8" s="840"/>
      <c r="AA8" s="848"/>
      <c r="AB8" s="849"/>
      <c r="AC8" s="840"/>
      <c r="AD8" s="848"/>
      <c r="AE8" s="849"/>
      <c r="AF8" s="840"/>
      <c r="AG8" s="848"/>
      <c r="AH8" s="849"/>
      <c r="AI8" s="840"/>
      <c r="AJ8" s="848"/>
      <c r="AK8" s="849"/>
      <c r="AL8" s="840"/>
      <c r="AM8" s="848"/>
      <c r="AN8" s="849"/>
      <c r="AO8" s="840"/>
      <c r="AP8" s="965"/>
      <c r="AQ8" s="966"/>
      <c r="AR8" s="840"/>
    </row>
    <row r="9" spans="1:44" x14ac:dyDescent="0.25">
      <c r="A9" s="840"/>
      <c r="B9" s="840"/>
      <c r="C9" s="840"/>
      <c r="D9" s="840"/>
      <c r="E9" s="840"/>
      <c r="F9" s="848"/>
      <c r="G9" s="849"/>
      <c r="H9" s="840"/>
      <c r="I9" s="848"/>
      <c r="J9" s="849"/>
      <c r="K9" s="840"/>
      <c r="L9" s="848"/>
      <c r="M9" s="849"/>
      <c r="N9" s="840"/>
      <c r="O9" s="848"/>
      <c r="P9" s="849"/>
      <c r="Q9" s="850"/>
      <c r="R9" s="848"/>
      <c r="S9" s="849"/>
      <c r="T9" s="850"/>
      <c r="U9" s="848"/>
      <c r="V9" s="849"/>
      <c r="W9" s="840"/>
      <c r="X9" s="848"/>
      <c r="Y9" s="849"/>
      <c r="Z9" s="840"/>
      <c r="AA9" s="848"/>
      <c r="AB9" s="849"/>
      <c r="AC9" s="840"/>
      <c r="AD9" s="848"/>
      <c r="AE9" s="849"/>
      <c r="AF9" s="840"/>
      <c r="AG9" s="848"/>
      <c r="AH9" s="849"/>
      <c r="AI9" s="840"/>
      <c r="AJ9" s="848"/>
      <c r="AK9" s="849"/>
      <c r="AL9" s="840"/>
      <c r="AM9" s="848"/>
      <c r="AN9" s="849"/>
      <c r="AO9" s="840"/>
      <c r="AP9" s="967"/>
      <c r="AQ9" s="968"/>
      <c r="AR9" s="840"/>
    </row>
    <row r="10" spans="1:44" x14ac:dyDescent="0.25">
      <c r="A10" s="840"/>
      <c r="B10" s="840"/>
      <c r="C10" s="840"/>
      <c r="D10" s="840"/>
      <c r="E10" s="840"/>
      <c r="F10" s="848"/>
      <c r="G10" s="849"/>
      <c r="H10" s="851"/>
      <c r="I10" s="848"/>
      <c r="J10" s="849"/>
      <c r="K10" s="840"/>
      <c r="L10" s="848"/>
      <c r="M10" s="849"/>
      <c r="N10" s="840"/>
      <c r="O10" s="848"/>
      <c r="P10" s="849"/>
      <c r="Q10" s="840"/>
      <c r="R10" s="848"/>
      <c r="S10" s="849"/>
      <c r="T10" s="850"/>
      <c r="U10" s="848"/>
      <c r="V10" s="849"/>
      <c r="W10" s="840"/>
      <c r="X10" s="848"/>
      <c r="Y10" s="849"/>
      <c r="Z10" s="840"/>
      <c r="AA10" s="848"/>
      <c r="AB10" s="849"/>
      <c r="AC10" s="840"/>
      <c r="AD10" s="848"/>
      <c r="AE10" s="849"/>
      <c r="AF10" s="840"/>
      <c r="AG10" s="848"/>
      <c r="AH10" s="849"/>
      <c r="AI10" s="840"/>
      <c r="AJ10" s="848"/>
      <c r="AK10" s="849"/>
      <c r="AL10" s="840"/>
      <c r="AM10" s="848"/>
      <c r="AN10" s="849"/>
      <c r="AO10" s="840"/>
      <c r="AP10" s="967"/>
      <c r="AQ10" s="968"/>
      <c r="AR10" s="840"/>
    </row>
    <row r="11" spans="1:44" x14ac:dyDescent="0.25">
      <c r="A11" s="840"/>
      <c r="B11" s="840"/>
      <c r="C11" s="840"/>
      <c r="D11" s="840"/>
      <c r="E11" s="840"/>
      <c r="F11" s="848"/>
      <c r="G11" s="849"/>
      <c r="H11" s="851"/>
      <c r="I11" s="848"/>
      <c r="J11" s="849"/>
      <c r="K11" s="840"/>
      <c r="L11" s="848"/>
      <c r="M11" s="849"/>
      <c r="N11" s="840"/>
      <c r="O11" s="848"/>
      <c r="P11" s="849"/>
      <c r="Q11" s="840"/>
      <c r="R11" s="848"/>
      <c r="S11" s="849"/>
      <c r="T11" s="840"/>
      <c r="U11" s="848"/>
      <c r="V11" s="849"/>
      <c r="W11" s="840"/>
      <c r="X11" s="848"/>
      <c r="Y11" s="849"/>
      <c r="Z11" s="840"/>
      <c r="AA11" s="848"/>
      <c r="AB11" s="849"/>
      <c r="AC11" s="840"/>
      <c r="AD11" s="848"/>
      <c r="AE11" s="849"/>
      <c r="AF11" s="840"/>
      <c r="AG11" s="848"/>
      <c r="AH11" s="849"/>
      <c r="AI11" s="840"/>
      <c r="AJ11" s="848"/>
      <c r="AK11" s="849"/>
      <c r="AL11" s="840"/>
      <c r="AM11" s="848"/>
      <c r="AN11" s="849"/>
      <c r="AO11" s="840"/>
      <c r="AP11" s="967"/>
      <c r="AQ11" s="968"/>
      <c r="AR11" s="840"/>
    </row>
    <row r="12" spans="1:44" ht="15.75" thickBot="1" x14ac:dyDescent="0.3">
      <c r="A12" s="840"/>
      <c r="B12" s="840"/>
      <c r="C12" s="840"/>
      <c r="D12" s="840"/>
      <c r="E12" s="840"/>
      <c r="F12" s="852"/>
      <c r="G12" s="853"/>
      <c r="H12" s="840"/>
      <c r="I12" s="852"/>
      <c r="J12" s="853"/>
      <c r="K12" s="840"/>
      <c r="L12" s="852"/>
      <c r="M12" s="853"/>
      <c r="N12" s="840"/>
      <c r="O12" s="852"/>
      <c r="P12" s="853"/>
      <c r="Q12" s="840"/>
      <c r="R12" s="852"/>
      <c r="S12" s="853"/>
      <c r="T12" s="840"/>
      <c r="U12" s="852"/>
      <c r="V12" s="853"/>
      <c r="W12" s="840"/>
      <c r="X12" s="852"/>
      <c r="Y12" s="853"/>
      <c r="Z12" s="840"/>
      <c r="AA12" s="852"/>
      <c r="AB12" s="853"/>
      <c r="AC12" s="840"/>
      <c r="AD12" s="852"/>
      <c r="AE12" s="853"/>
      <c r="AF12" s="840"/>
      <c r="AG12" s="852"/>
      <c r="AH12" s="853"/>
      <c r="AI12" s="840"/>
      <c r="AJ12" s="852"/>
      <c r="AK12" s="853"/>
      <c r="AL12" s="840"/>
      <c r="AM12" s="852"/>
      <c r="AN12" s="853"/>
      <c r="AO12" s="840"/>
      <c r="AP12" s="969"/>
      <c r="AQ12" s="970"/>
      <c r="AR12" s="840"/>
    </row>
    <row r="13" spans="1:44" ht="8.25" customHeight="1" thickBot="1" x14ac:dyDescent="0.3">
      <c r="A13" s="840"/>
      <c r="B13" s="840"/>
      <c r="C13" s="840"/>
      <c r="D13" s="840"/>
      <c r="E13" s="840"/>
      <c r="F13" s="840"/>
      <c r="G13" s="840"/>
      <c r="H13" s="840"/>
      <c r="I13" s="840"/>
      <c r="J13" s="840"/>
      <c r="K13" s="840"/>
      <c r="L13" s="840"/>
      <c r="M13" s="840"/>
      <c r="N13" s="840"/>
      <c r="O13" s="840"/>
      <c r="P13" s="840"/>
      <c r="Q13" s="840"/>
      <c r="R13" s="840"/>
      <c r="S13" s="840"/>
      <c r="T13" s="840"/>
      <c r="U13" s="840"/>
      <c r="V13" s="841"/>
      <c r="W13" s="840"/>
      <c r="X13" s="840"/>
      <c r="Y13" s="840"/>
      <c r="Z13" s="840"/>
      <c r="AA13" s="840"/>
      <c r="AB13" s="840"/>
      <c r="AC13" s="840"/>
      <c r="AD13" s="840"/>
      <c r="AE13" s="840"/>
      <c r="AF13" s="840"/>
      <c r="AG13" s="840"/>
      <c r="AH13" s="840"/>
      <c r="AI13" s="840"/>
      <c r="AJ13" s="840"/>
      <c r="AK13" s="840"/>
      <c r="AL13" s="840"/>
      <c r="AM13" s="916"/>
      <c r="AN13" s="916"/>
      <c r="AO13" s="840"/>
      <c r="AP13" s="840"/>
      <c r="AQ13" s="840"/>
      <c r="AR13" s="840"/>
    </row>
    <row r="14" spans="1:44" s="30" customFormat="1" ht="24" customHeight="1" x14ac:dyDescent="0.35">
      <c r="A14" s="1157" t="s">
        <v>250</v>
      </c>
      <c r="B14" s="1158"/>
      <c r="C14" s="1158"/>
      <c r="D14" s="1158"/>
      <c r="E14" s="1159"/>
      <c r="F14" s="854"/>
      <c r="G14" s="1157" t="s">
        <v>197</v>
      </c>
      <c r="H14" s="1158"/>
      <c r="I14" s="1158"/>
      <c r="J14" s="1159"/>
      <c r="K14" s="854"/>
      <c r="L14" s="1157" t="s">
        <v>196</v>
      </c>
      <c r="M14" s="1158"/>
      <c r="N14" s="1158"/>
      <c r="O14" s="1159"/>
      <c r="P14" s="855"/>
      <c r="Q14" s="1157" t="s">
        <v>136</v>
      </c>
      <c r="R14" s="1158"/>
      <c r="S14" s="1158"/>
      <c r="T14" s="1158"/>
      <c r="U14" s="1158"/>
      <c r="V14" s="1158"/>
      <c r="W14" s="1158"/>
      <c r="X14" s="1158"/>
      <c r="Y14" s="1159"/>
      <c r="Z14" s="1176"/>
      <c r="AA14" s="1176"/>
      <c r="AB14" s="1176"/>
      <c r="AC14" s="1176"/>
      <c r="AD14" s="1176"/>
      <c r="AE14" s="854"/>
      <c r="AF14" s="854"/>
      <c r="AG14" s="854"/>
      <c r="AH14" s="854"/>
      <c r="AI14" s="854"/>
      <c r="AJ14" s="854"/>
      <c r="AK14" s="854"/>
      <c r="AL14" s="854"/>
      <c r="AM14" s="854"/>
      <c r="AN14" s="854"/>
      <c r="AO14" s="854"/>
      <c r="AP14" s="854"/>
      <c r="AQ14" s="854"/>
      <c r="AR14" s="854"/>
    </row>
    <row r="15" spans="1:44" ht="21.75" thickBot="1" x14ac:dyDescent="0.3">
      <c r="A15" s="856" t="s">
        <v>21</v>
      </c>
      <c r="B15" s="857" t="s">
        <v>22</v>
      </c>
      <c r="C15" s="857" t="s">
        <v>161</v>
      </c>
      <c r="D15" s="857" t="s">
        <v>3</v>
      </c>
      <c r="E15" s="858" t="s">
        <v>4</v>
      </c>
      <c r="F15" s="840"/>
      <c r="G15" s="859"/>
      <c r="H15" s="860" t="s">
        <v>161</v>
      </c>
      <c r="I15" s="857" t="s">
        <v>3</v>
      </c>
      <c r="J15" s="861" t="s">
        <v>195</v>
      </c>
      <c r="K15" s="840"/>
      <c r="L15" s="862"/>
      <c r="M15" s="857" t="s">
        <v>161</v>
      </c>
      <c r="N15" s="860" t="s">
        <v>3</v>
      </c>
      <c r="O15" s="861" t="s">
        <v>73</v>
      </c>
      <c r="P15" s="855"/>
      <c r="Q15" s="863" t="s">
        <v>0</v>
      </c>
      <c r="R15" s="864" t="s">
        <v>73</v>
      </c>
      <c r="S15" s="865" t="s">
        <v>97</v>
      </c>
      <c r="T15" s="866" t="s">
        <v>127</v>
      </c>
      <c r="U15" s="867" t="s">
        <v>128</v>
      </c>
      <c r="V15" s="868" t="s">
        <v>96</v>
      </c>
      <c r="W15" s="869" t="s">
        <v>95</v>
      </c>
      <c r="X15" s="870" t="s">
        <v>224</v>
      </c>
      <c r="Y15" s="871" t="s">
        <v>130</v>
      </c>
      <c r="Z15" s="872"/>
      <c r="AA15" s="873"/>
      <c r="AB15" s="873"/>
      <c r="AC15" s="873"/>
      <c r="AD15" s="873"/>
      <c r="AE15" s="840"/>
      <c r="AF15" s="840"/>
      <c r="AG15" s="840"/>
      <c r="AH15" s="840"/>
      <c r="AI15" s="840"/>
      <c r="AJ15" s="840"/>
      <c r="AK15" s="840"/>
      <c r="AL15" s="1160"/>
      <c r="AM15" s="1160"/>
      <c r="AN15" s="1160"/>
      <c r="AO15" s="1160"/>
      <c r="AP15" s="1160"/>
      <c r="AQ15" s="840"/>
      <c r="AR15" s="840"/>
    </row>
    <row r="16" spans="1:44" x14ac:dyDescent="0.25">
      <c r="A16" s="1019">
        <f>VLOOKUP(B16,'Data Totals'!$A$3:$Z$103,2,0)</f>
        <v>0</v>
      </c>
      <c r="B16" s="1017" t="s">
        <v>146</v>
      </c>
      <c r="C16" s="874">
        <f>VLOOKUP(B16,'Data Totals'!$A$3:$AA$152,6,0)</f>
        <v>0</v>
      </c>
      <c r="D16" s="875">
        <f>VLOOKUP(B16,'Data Totals'!$A$3:$AA$152,9,0)</f>
        <v>0</v>
      </c>
      <c r="E16" s="876">
        <f>VLOOKUP(B16,'Data Totals'!$A$3:$AA$152,10,0)</f>
        <v>0</v>
      </c>
      <c r="F16" s="877">
        <v>1</v>
      </c>
      <c r="G16" s="1079" t="s">
        <v>254</v>
      </c>
      <c r="H16" s="878">
        <v>215</v>
      </c>
      <c r="I16" s="879">
        <v>0</v>
      </c>
      <c r="J16" s="880" t="s">
        <v>255</v>
      </c>
      <c r="K16" s="881">
        <v>1</v>
      </c>
      <c r="L16" s="1079" t="s">
        <v>274</v>
      </c>
      <c r="M16" s="1080">
        <v>53</v>
      </c>
      <c r="N16" s="883">
        <v>28</v>
      </c>
      <c r="O16" s="880" t="s">
        <v>57</v>
      </c>
      <c r="P16" s="884"/>
      <c r="Q16" s="1161" t="s">
        <v>157</v>
      </c>
      <c r="R16" s="1162"/>
      <c r="S16" s="885"/>
      <c r="T16" s="885" t="s">
        <v>160</v>
      </c>
      <c r="U16" s="885" t="s">
        <v>154</v>
      </c>
      <c r="V16" s="885" t="s">
        <v>94</v>
      </c>
      <c r="W16" s="885" t="s">
        <v>94</v>
      </c>
      <c r="X16" s="861" t="s">
        <v>159</v>
      </c>
      <c r="Y16" s="861" t="s">
        <v>159</v>
      </c>
      <c r="Z16" s="886"/>
      <c r="AA16" s="1172" t="s">
        <v>0</v>
      </c>
      <c r="AB16" s="1173"/>
      <c r="AC16" s="1081" t="s">
        <v>143</v>
      </c>
      <c r="AD16" s="887" t="s">
        <v>142</v>
      </c>
      <c r="AE16" s="888" t="s">
        <v>139</v>
      </c>
      <c r="AF16" s="889" t="s">
        <v>138</v>
      </c>
      <c r="AG16" s="886"/>
      <c r="AH16" s="886"/>
      <c r="AI16" s="890"/>
      <c r="AJ16" s="890"/>
      <c r="AK16" s="890"/>
      <c r="AL16" s="890"/>
      <c r="AM16" s="971"/>
      <c r="AN16" s="971"/>
      <c r="AO16" s="971"/>
      <c r="AP16" s="971"/>
      <c r="AQ16" s="840"/>
      <c r="AR16" s="840"/>
    </row>
    <row r="17" spans="1:42" ht="15.75" thickBot="1" x14ac:dyDescent="0.3">
      <c r="A17" s="1019">
        <f>VLOOKUP(B17,'Data Totals'!$A$3:$Z$103,2,0)</f>
        <v>0</v>
      </c>
      <c r="B17" s="1017" t="s">
        <v>146</v>
      </c>
      <c r="C17" s="874">
        <f>VLOOKUP(B17,'Data Totals'!$A$3:$AA$152,6,0)</f>
        <v>0</v>
      </c>
      <c r="D17" s="875">
        <f>VLOOKUP(B17,'Data Totals'!$A$3:$AA$152,9,0)</f>
        <v>0</v>
      </c>
      <c r="E17" s="876">
        <f>VLOOKUP(B17,'Data Totals'!$A$3:$AA$152,10,0)</f>
        <v>0</v>
      </c>
      <c r="F17" s="877">
        <v>2</v>
      </c>
      <c r="G17" s="1079" t="s">
        <v>256</v>
      </c>
      <c r="H17" s="878">
        <v>201</v>
      </c>
      <c r="I17" s="879">
        <v>0</v>
      </c>
      <c r="J17" s="880" t="s">
        <v>257</v>
      </c>
      <c r="K17" s="877">
        <v>2</v>
      </c>
      <c r="L17" s="1079" t="s">
        <v>275</v>
      </c>
      <c r="M17" s="1080">
        <v>41</v>
      </c>
      <c r="N17" s="883">
        <v>26</v>
      </c>
      <c r="O17" s="880" t="s">
        <v>62</v>
      </c>
      <c r="P17" s="891"/>
      <c r="Q17" s="1102" t="s">
        <v>295</v>
      </c>
      <c r="R17" s="1103" t="s">
        <v>144</v>
      </c>
      <c r="S17" s="1104">
        <v>18</v>
      </c>
      <c r="T17" s="879" t="s">
        <v>146</v>
      </c>
      <c r="U17" s="879" t="s">
        <v>296</v>
      </c>
      <c r="V17" s="879" t="s">
        <v>146</v>
      </c>
      <c r="W17" s="879" t="s">
        <v>146</v>
      </c>
      <c r="X17" s="893" t="s">
        <v>146</v>
      </c>
      <c r="Y17" s="880" t="s">
        <v>146</v>
      </c>
      <c r="Z17" s="894"/>
      <c r="AA17" s="1174" t="s">
        <v>158</v>
      </c>
      <c r="AB17" s="1175"/>
      <c r="AC17" s="895" t="s">
        <v>146</v>
      </c>
      <c r="AD17" s="896" t="s">
        <v>146</v>
      </c>
      <c r="AE17" s="896" t="s">
        <v>146</v>
      </c>
      <c r="AF17" s="897" t="s">
        <v>146</v>
      </c>
      <c r="AG17" s="894"/>
      <c r="AH17" s="894"/>
      <c r="AI17" s="898"/>
      <c r="AJ17" s="898"/>
      <c r="AK17" s="898"/>
      <c r="AL17" s="839"/>
      <c r="AM17" s="61"/>
      <c r="AN17" s="54"/>
      <c r="AO17" s="54"/>
      <c r="AP17" s="63"/>
    </row>
    <row r="18" spans="1:42" ht="15.75" thickBot="1" x14ac:dyDescent="0.3">
      <c r="A18" s="1019">
        <f>VLOOKUP(B18,'Data Totals'!$A$3:$Z$103,2,0)</f>
        <v>0</v>
      </c>
      <c r="B18" s="1017" t="s">
        <v>146</v>
      </c>
      <c r="C18" s="874">
        <f>VLOOKUP(B18,'Data Totals'!$A$3:$AA$152,6,0)</f>
        <v>0</v>
      </c>
      <c r="D18" s="875">
        <f>VLOOKUP(B18,'Data Totals'!$A$3:$AA$152,9,0)</f>
        <v>0</v>
      </c>
      <c r="E18" s="876">
        <f>VLOOKUP(B18,'Data Totals'!$A$3:$AA$152,10,0)</f>
        <v>0</v>
      </c>
      <c r="F18" s="877">
        <v>3</v>
      </c>
      <c r="G18" s="1079" t="s">
        <v>258</v>
      </c>
      <c r="H18" s="878">
        <v>199</v>
      </c>
      <c r="I18" s="879">
        <v>46</v>
      </c>
      <c r="J18" s="933" t="s">
        <v>259</v>
      </c>
      <c r="K18" s="877">
        <v>3</v>
      </c>
      <c r="L18" s="1079" t="s">
        <v>276</v>
      </c>
      <c r="M18" s="1080">
        <v>41</v>
      </c>
      <c r="N18" s="883">
        <v>25</v>
      </c>
      <c r="O18" s="880" t="s">
        <v>33</v>
      </c>
      <c r="P18" s="891"/>
      <c r="Q18" s="1102" t="s">
        <v>295</v>
      </c>
      <c r="R18" s="1103" t="s">
        <v>145</v>
      </c>
      <c r="S18" s="893">
        <v>19</v>
      </c>
      <c r="T18" s="879" t="s">
        <v>146</v>
      </c>
      <c r="U18" s="879" t="s">
        <v>297</v>
      </c>
      <c r="V18" s="879" t="s">
        <v>146</v>
      </c>
      <c r="W18" s="879" t="s">
        <v>146</v>
      </c>
      <c r="X18" s="893" t="s">
        <v>146</v>
      </c>
      <c r="Y18" s="880" t="s">
        <v>146</v>
      </c>
      <c r="Z18" s="851"/>
      <c r="AA18" s="851"/>
      <c r="AB18" s="851"/>
      <c r="AC18" s="851"/>
      <c r="AD18" s="851"/>
      <c r="AE18" s="840"/>
      <c r="AF18" s="840"/>
      <c r="AG18" s="840"/>
      <c r="AH18" s="840"/>
      <c r="AI18" s="840"/>
      <c r="AJ18" s="840"/>
      <c r="AK18" s="840"/>
      <c r="AL18" s="62"/>
      <c r="AM18" s="61"/>
      <c r="AN18" s="54"/>
      <c r="AO18" s="54"/>
      <c r="AP18" s="63"/>
    </row>
    <row r="19" spans="1:42" ht="15" customHeight="1" x14ac:dyDescent="0.25">
      <c r="A19" s="1019">
        <f>VLOOKUP(B19,'Data Totals'!$A$3:$Z$103,2,0)</f>
        <v>0</v>
      </c>
      <c r="B19" s="1017" t="s">
        <v>146</v>
      </c>
      <c r="C19" s="874">
        <f>VLOOKUP(B19,'Data Totals'!$A$3:$AA$152,6,0)</f>
        <v>0</v>
      </c>
      <c r="D19" s="875">
        <f>VLOOKUP(B19,'Data Totals'!$A$3:$AA$152,9,0)</f>
        <v>0</v>
      </c>
      <c r="E19" s="876">
        <f>VLOOKUP(B19,'Data Totals'!$A$3:$AA$152,10,0)</f>
        <v>0</v>
      </c>
      <c r="F19" s="877">
        <v>4</v>
      </c>
      <c r="G19" s="1079" t="s">
        <v>260</v>
      </c>
      <c r="H19" s="878">
        <v>175</v>
      </c>
      <c r="I19" s="879">
        <v>9</v>
      </c>
      <c r="J19" s="933" t="s">
        <v>261</v>
      </c>
      <c r="K19" s="877">
        <v>4</v>
      </c>
      <c r="L19" s="1079" t="s">
        <v>277</v>
      </c>
      <c r="M19" s="1080">
        <v>39</v>
      </c>
      <c r="N19" s="883">
        <v>25</v>
      </c>
      <c r="O19" s="880" t="s">
        <v>58</v>
      </c>
      <c r="P19" s="891"/>
      <c r="Q19" s="1102" t="s">
        <v>295</v>
      </c>
      <c r="R19" s="1103" t="s">
        <v>93</v>
      </c>
      <c r="S19" s="893">
        <v>19</v>
      </c>
      <c r="T19" s="879" t="s">
        <v>146</v>
      </c>
      <c r="U19" s="879" t="s">
        <v>297</v>
      </c>
      <c r="V19" s="879" t="s">
        <v>146</v>
      </c>
      <c r="W19" s="879" t="s">
        <v>146</v>
      </c>
      <c r="X19" s="893" t="s">
        <v>146</v>
      </c>
      <c r="Y19" s="880" t="s">
        <v>146</v>
      </c>
      <c r="Z19" s="900"/>
      <c r="AA19" s="1181" t="s">
        <v>131</v>
      </c>
      <c r="AB19" s="1182"/>
      <c r="AC19" s="1182"/>
      <c r="AD19" s="1182"/>
      <c r="AE19" s="1183"/>
      <c r="AF19" s="840"/>
      <c r="AG19" s="1177"/>
      <c r="AH19" s="1177"/>
      <c r="AI19" s="1177"/>
      <c r="AJ19" s="1177"/>
      <c r="AK19" s="1177"/>
    </row>
    <row r="20" spans="1:42" x14ac:dyDescent="0.25">
      <c r="A20" s="1019">
        <f>VLOOKUP(B20,'Data Totals'!$A$3:$Z$103,2,0)</f>
        <v>0</v>
      </c>
      <c r="B20" s="1017" t="s">
        <v>146</v>
      </c>
      <c r="C20" s="874">
        <f>VLOOKUP(B20,'Data Totals'!$A$3:$AA$152,6,0)</f>
        <v>0</v>
      </c>
      <c r="D20" s="875">
        <f>VLOOKUP(B20,'Data Totals'!$A$3:$AA$152,9,0)</f>
        <v>0</v>
      </c>
      <c r="E20" s="876">
        <f>VLOOKUP(B20,'Data Totals'!$A$3:$AA$152,10,0)</f>
        <v>0</v>
      </c>
      <c r="F20" s="877">
        <v>5</v>
      </c>
      <c r="G20" s="1079" t="s">
        <v>262</v>
      </c>
      <c r="H20" s="878">
        <v>174</v>
      </c>
      <c r="I20" s="879">
        <v>50</v>
      </c>
      <c r="J20" s="880" t="s">
        <v>263</v>
      </c>
      <c r="K20" s="877">
        <v>5</v>
      </c>
      <c r="L20" s="1079" t="s">
        <v>262</v>
      </c>
      <c r="M20" s="1080">
        <v>45</v>
      </c>
      <c r="N20" s="883">
        <v>19</v>
      </c>
      <c r="O20" s="880" t="s">
        <v>61</v>
      </c>
      <c r="P20" s="891"/>
      <c r="Q20" s="1102" t="s">
        <v>295</v>
      </c>
      <c r="R20" s="1103" t="s">
        <v>140</v>
      </c>
      <c r="S20" s="893">
        <v>15</v>
      </c>
      <c r="T20" s="879" t="s">
        <v>146</v>
      </c>
      <c r="U20" s="879" t="s">
        <v>297</v>
      </c>
      <c r="V20" s="879" t="s">
        <v>146</v>
      </c>
      <c r="W20" s="879" t="s">
        <v>146</v>
      </c>
      <c r="X20" s="893" t="s">
        <v>146</v>
      </c>
      <c r="Y20" s="880" t="s">
        <v>146</v>
      </c>
      <c r="Z20" s="901"/>
      <c r="AA20" s="1005"/>
      <c r="AB20" s="998" t="s">
        <v>54</v>
      </c>
      <c r="AC20" s="998" t="s">
        <v>243</v>
      </c>
      <c r="AD20" s="998" t="s">
        <v>253</v>
      </c>
      <c r="AE20" s="861" t="s">
        <v>252</v>
      </c>
      <c r="AF20" s="902"/>
      <c r="AG20" s="901"/>
      <c r="AH20" s="903"/>
      <c r="AI20" s="903"/>
      <c r="AJ20" s="903"/>
      <c r="AK20" s="903"/>
    </row>
    <row r="21" spans="1:42" ht="15" customHeight="1" x14ac:dyDescent="0.25">
      <c r="A21" s="1019">
        <f>VLOOKUP(B21,'Data Totals'!$A$3:$Z$103,2,0)</f>
        <v>0</v>
      </c>
      <c r="B21" s="1017" t="s">
        <v>146</v>
      </c>
      <c r="C21" s="874">
        <f>VLOOKUP(B21,'Data Totals'!$A$3:$AA$152,6,0)</f>
        <v>0</v>
      </c>
      <c r="D21" s="875">
        <f>VLOOKUP(B21,'Data Totals'!$A$3:$AA$152,9,0)</f>
        <v>0</v>
      </c>
      <c r="E21" s="876">
        <f>VLOOKUP(B21,'Data Totals'!$A$3:$AA$152,10,0)</f>
        <v>0</v>
      </c>
      <c r="F21" s="877">
        <v>6</v>
      </c>
      <c r="G21" s="1079" t="s">
        <v>264</v>
      </c>
      <c r="H21" s="878">
        <v>167</v>
      </c>
      <c r="I21" s="879">
        <v>5</v>
      </c>
      <c r="J21" s="880" t="s">
        <v>265</v>
      </c>
      <c r="K21" s="877">
        <v>6</v>
      </c>
      <c r="L21" s="1079" t="s">
        <v>268</v>
      </c>
      <c r="M21" s="1080">
        <v>46</v>
      </c>
      <c r="N21" s="883">
        <v>18</v>
      </c>
      <c r="O21" s="880" t="s">
        <v>59</v>
      </c>
      <c r="P21" s="891"/>
      <c r="Q21" s="1102" t="s">
        <v>295</v>
      </c>
      <c r="R21" s="1103" t="s">
        <v>141</v>
      </c>
      <c r="S21" s="893">
        <v>18</v>
      </c>
      <c r="T21" s="879" t="s">
        <v>146</v>
      </c>
      <c r="U21" s="879" t="s">
        <v>298</v>
      </c>
      <c r="V21" s="879" t="s">
        <v>146</v>
      </c>
      <c r="W21" s="879" t="s">
        <v>146</v>
      </c>
      <c r="X21" s="893" t="s">
        <v>146</v>
      </c>
      <c r="Y21" s="880" t="s">
        <v>146</v>
      </c>
      <c r="Z21" s="904"/>
      <c r="AA21" s="905" t="s">
        <v>42</v>
      </c>
      <c r="AB21" s="882"/>
      <c r="AC21" s="879"/>
      <c r="AD21" s="879"/>
      <c r="AE21" s="906"/>
      <c r="AF21" s="907"/>
      <c r="AG21" s="904"/>
      <c r="AH21" s="908"/>
      <c r="AI21" s="908"/>
      <c r="AJ21" s="908"/>
      <c r="AK21" s="909"/>
    </row>
    <row r="22" spans="1:42" ht="15" customHeight="1" x14ac:dyDescent="0.25">
      <c r="A22" s="1019">
        <f>VLOOKUP(B22,'Data Totals'!$A$3:$Z$103,2,0)</f>
        <v>0</v>
      </c>
      <c r="B22" s="1017" t="s">
        <v>146</v>
      </c>
      <c r="C22" s="874">
        <f>VLOOKUP(B22,'Data Totals'!$A$3:$AA$152,6,0)</f>
        <v>0</v>
      </c>
      <c r="D22" s="875">
        <f>VLOOKUP(B22,'Data Totals'!$A$3:$AA$152,9,0)</f>
        <v>0</v>
      </c>
      <c r="E22" s="876">
        <f>VLOOKUP(B22,'Data Totals'!$A$3:$AA$152,10,0)</f>
        <v>0</v>
      </c>
      <c r="F22" s="877">
        <v>7</v>
      </c>
      <c r="G22" s="1079" t="s">
        <v>266</v>
      </c>
      <c r="H22" s="878">
        <v>164</v>
      </c>
      <c r="I22" s="879">
        <v>4</v>
      </c>
      <c r="J22" s="880" t="s">
        <v>267</v>
      </c>
      <c r="K22" s="877">
        <v>7</v>
      </c>
      <c r="L22" s="1079" t="s">
        <v>278</v>
      </c>
      <c r="M22" s="1080">
        <v>38</v>
      </c>
      <c r="N22" s="883">
        <v>17</v>
      </c>
      <c r="O22" s="880" t="s">
        <v>80</v>
      </c>
      <c r="P22" s="891"/>
      <c r="Q22" s="1102" t="s">
        <v>295</v>
      </c>
      <c r="R22" s="1103" t="s">
        <v>74</v>
      </c>
      <c r="S22" s="893">
        <v>8</v>
      </c>
      <c r="T22" s="879" t="s">
        <v>146</v>
      </c>
      <c r="U22" s="879" t="s">
        <v>299</v>
      </c>
      <c r="V22" s="879" t="s">
        <v>146</v>
      </c>
      <c r="W22" s="879" t="s">
        <v>146</v>
      </c>
      <c r="X22" s="893" t="s">
        <v>146</v>
      </c>
      <c r="Y22" s="880" t="s">
        <v>81</v>
      </c>
      <c r="Z22" s="904"/>
      <c r="AA22" s="905" t="s">
        <v>43</v>
      </c>
      <c r="AB22" s="882"/>
      <c r="AC22" s="879"/>
      <c r="AD22" s="879"/>
      <c r="AE22" s="906"/>
      <c r="AF22" s="872"/>
      <c r="AG22" s="904"/>
      <c r="AH22" s="908"/>
      <c r="AI22" s="908"/>
      <c r="AJ22" s="908"/>
      <c r="AK22" s="909"/>
    </row>
    <row r="23" spans="1:42" ht="15" customHeight="1" thickBot="1" x14ac:dyDescent="0.3">
      <c r="A23" s="1019">
        <f>VLOOKUP(B23,'Data Totals'!$A$3:$Z$103,2,0)</f>
        <v>0</v>
      </c>
      <c r="B23" s="1017" t="s">
        <v>146</v>
      </c>
      <c r="C23" s="874">
        <f>VLOOKUP(B23,'Data Totals'!$A$3:$AA$152,6,0)</f>
        <v>0</v>
      </c>
      <c r="D23" s="875">
        <f>VLOOKUP(B23,'Data Totals'!$A$3:$AA$152,9,0)</f>
        <v>0</v>
      </c>
      <c r="E23" s="876">
        <f>VLOOKUP(B23,'Data Totals'!$A$3:$AA$152,10,0)</f>
        <v>0</v>
      </c>
      <c r="F23" s="877">
        <v>8</v>
      </c>
      <c r="G23" s="1079" t="s">
        <v>268</v>
      </c>
      <c r="H23" s="878">
        <v>159</v>
      </c>
      <c r="I23" s="879">
        <v>49</v>
      </c>
      <c r="J23" s="880" t="s">
        <v>269</v>
      </c>
      <c r="K23" s="877">
        <v>8</v>
      </c>
      <c r="L23" s="1079" t="s">
        <v>279</v>
      </c>
      <c r="M23" s="1080">
        <v>48</v>
      </c>
      <c r="N23" s="883">
        <v>18</v>
      </c>
      <c r="O23" s="880" t="s">
        <v>68</v>
      </c>
      <c r="P23" s="891"/>
      <c r="Q23" s="1102" t="s">
        <v>300</v>
      </c>
      <c r="R23" s="1103" t="s">
        <v>75</v>
      </c>
      <c r="S23" s="893">
        <v>1</v>
      </c>
      <c r="T23" s="879" t="s">
        <v>146</v>
      </c>
      <c r="U23" s="879" t="s">
        <v>297</v>
      </c>
      <c r="V23" s="879" t="s">
        <v>146</v>
      </c>
      <c r="W23" s="879" t="s">
        <v>146</v>
      </c>
      <c r="X23" s="893" t="s">
        <v>146</v>
      </c>
      <c r="Y23" s="880" t="s">
        <v>147</v>
      </c>
      <c r="Z23" s="911"/>
      <c r="AA23" s="912" t="s">
        <v>209</v>
      </c>
      <c r="AB23" s="913"/>
      <c r="AC23" s="914"/>
      <c r="AD23" s="914"/>
      <c r="AE23" s="915"/>
      <c r="AF23" s="916"/>
      <c r="AG23" s="911"/>
      <c r="AH23" s="908"/>
      <c r="AI23" s="917"/>
      <c r="AJ23" s="917"/>
      <c r="AK23" s="918"/>
    </row>
    <row r="24" spans="1:42" ht="15.75" thickBot="1" x14ac:dyDescent="0.3">
      <c r="A24" s="1019">
        <f>VLOOKUP(B24,'Data Totals'!$A$3:$Z$103,2,0)</f>
        <v>0</v>
      </c>
      <c r="B24" s="1017" t="s">
        <v>146</v>
      </c>
      <c r="C24" s="874">
        <f>VLOOKUP(B24,'Data Totals'!$A$3:$AA$152,6,0)</f>
        <v>0</v>
      </c>
      <c r="D24" s="875">
        <f>VLOOKUP(B24,'Data Totals'!$A$3:$AA$152,9,0)</f>
        <v>0</v>
      </c>
      <c r="E24" s="876">
        <f>VLOOKUP(B24,'Data Totals'!$A$3:$AA$152,10,0)</f>
        <v>0</v>
      </c>
      <c r="F24" s="877">
        <v>9</v>
      </c>
      <c r="G24" s="1079" t="s">
        <v>270</v>
      </c>
      <c r="H24" s="878">
        <v>147</v>
      </c>
      <c r="I24" s="879">
        <v>5</v>
      </c>
      <c r="J24" s="880" t="s">
        <v>271</v>
      </c>
      <c r="K24" s="877">
        <v>9</v>
      </c>
      <c r="L24" s="1079" t="s">
        <v>262</v>
      </c>
      <c r="M24" s="1080">
        <v>41</v>
      </c>
      <c r="N24" s="883">
        <v>15</v>
      </c>
      <c r="O24" s="880" t="s">
        <v>64</v>
      </c>
      <c r="P24" s="891"/>
      <c r="Q24" s="1102" t="s">
        <v>301</v>
      </c>
      <c r="R24" s="1103" t="s">
        <v>76</v>
      </c>
      <c r="S24" s="893">
        <v>1</v>
      </c>
      <c r="T24" s="879" t="s">
        <v>146</v>
      </c>
      <c r="U24" s="879" t="s">
        <v>296</v>
      </c>
      <c r="V24" s="879" t="s">
        <v>146</v>
      </c>
      <c r="W24" s="879" t="s">
        <v>146</v>
      </c>
      <c r="X24" s="893" t="s">
        <v>146</v>
      </c>
      <c r="Y24" s="880" t="s">
        <v>147</v>
      </c>
      <c r="Z24" s="920"/>
      <c r="AA24" s="921"/>
      <c r="AB24" s="921"/>
      <c r="AC24" s="921"/>
      <c r="AD24" s="921"/>
      <c r="AE24" s="916"/>
      <c r="AF24" s="916"/>
      <c r="AG24" s="840"/>
      <c r="AH24" s="840"/>
      <c r="AI24" s="840"/>
      <c r="AJ24" s="840"/>
      <c r="AK24" s="840"/>
    </row>
    <row r="25" spans="1:42" ht="15" customHeight="1" thickBot="1" x14ac:dyDescent="0.3">
      <c r="A25" s="1019">
        <f>VLOOKUP(B25,'Data Totals'!$A$3:$Z$103,2,0)</f>
        <v>0</v>
      </c>
      <c r="B25" s="1017" t="s">
        <v>146</v>
      </c>
      <c r="C25" s="874">
        <f>VLOOKUP(B25,'Data Totals'!$A$3:$AA$152,6,0)</f>
        <v>0</v>
      </c>
      <c r="D25" s="875">
        <f>VLOOKUP(B25,'Data Totals'!$A$3:$AA$152,9,0)</f>
        <v>0</v>
      </c>
      <c r="E25" s="876">
        <f>VLOOKUP(B25,'Data Totals'!$A$3:$AA$152,10,0)</f>
        <v>0</v>
      </c>
      <c r="F25" s="877">
        <v>10</v>
      </c>
      <c r="G25" s="1082" t="s">
        <v>272</v>
      </c>
      <c r="H25" s="922">
        <v>141</v>
      </c>
      <c r="I25" s="923">
        <v>26</v>
      </c>
      <c r="J25" s="1101" t="s">
        <v>273</v>
      </c>
      <c r="K25" s="877">
        <v>10</v>
      </c>
      <c r="L25" s="1082" t="s">
        <v>280</v>
      </c>
      <c r="M25" s="1083" t="s">
        <v>146</v>
      </c>
      <c r="N25" s="925">
        <v>15</v>
      </c>
      <c r="O25" s="924" t="s">
        <v>67</v>
      </c>
      <c r="P25" s="891"/>
      <c r="Q25" s="1105" t="s">
        <v>302</v>
      </c>
      <c r="R25" s="1106" t="s">
        <v>63</v>
      </c>
      <c r="S25" s="893">
        <v>12</v>
      </c>
      <c r="T25" s="879" t="s">
        <v>146</v>
      </c>
      <c r="U25" s="879" t="s">
        <v>299</v>
      </c>
      <c r="V25" s="879" t="s">
        <v>146</v>
      </c>
      <c r="W25" s="879" t="s">
        <v>146</v>
      </c>
      <c r="X25" s="893" t="s">
        <v>146</v>
      </c>
      <c r="Y25" s="880" t="s">
        <v>148</v>
      </c>
      <c r="Z25" s="926"/>
      <c r="AA25" s="1184" t="s">
        <v>198</v>
      </c>
      <c r="AB25" s="1185"/>
      <c r="AC25" s="1185"/>
      <c r="AD25" s="1186"/>
      <c r="AE25" s="916"/>
      <c r="AF25" s="916"/>
      <c r="AG25" s="1178"/>
      <c r="AH25" s="1178"/>
      <c r="AI25" s="1178"/>
      <c r="AJ25" s="1178"/>
      <c r="AK25" s="840"/>
    </row>
    <row r="26" spans="1:42" ht="15.75" thickBot="1" x14ac:dyDescent="0.3">
      <c r="A26" s="1019">
        <f>VLOOKUP(B26,'Data Totals'!$A$3:$Z$103,2,0)</f>
        <v>0</v>
      </c>
      <c r="B26" s="1017" t="s">
        <v>146</v>
      </c>
      <c r="C26" s="874">
        <f>VLOOKUP(B26,'Data Totals'!$A$3:$AA$152,6,0)</f>
        <v>0</v>
      </c>
      <c r="D26" s="875">
        <f>VLOOKUP(B26,'Data Totals'!$A$3:$AA$152,9,0)</f>
        <v>0</v>
      </c>
      <c r="E26" s="876">
        <f>VLOOKUP(B26,'Data Totals'!$A$3:$AA$152,10,0)</f>
        <v>0</v>
      </c>
      <c r="F26" s="840"/>
      <c r="G26" s="927"/>
      <c r="H26" s="928"/>
      <c r="I26" s="928"/>
      <c r="J26" s="928"/>
      <c r="K26" s="840"/>
      <c r="L26" s="927"/>
      <c r="M26" s="928"/>
      <c r="N26" s="928"/>
      <c r="O26" s="928"/>
      <c r="P26" s="891"/>
      <c r="Q26" s="1105" t="s">
        <v>302</v>
      </c>
      <c r="R26" s="1106" t="s">
        <v>77</v>
      </c>
      <c r="S26" s="893">
        <v>19</v>
      </c>
      <c r="T26" s="879" t="s">
        <v>146</v>
      </c>
      <c r="U26" s="879" t="s">
        <v>303</v>
      </c>
      <c r="V26" s="879" t="s">
        <v>146</v>
      </c>
      <c r="W26" s="879" t="s">
        <v>146</v>
      </c>
      <c r="X26" s="893" t="s">
        <v>146</v>
      </c>
      <c r="Y26" s="880" t="s">
        <v>148</v>
      </c>
      <c r="Z26" s="929"/>
      <c r="AA26" s="1187" t="s">
        <v>199</v>
      </c>
      <c r="AB26" s="1188"/>
      <c r="AC26" s="1189" t="s">
        <v>200</v>
      </c>
      <c r="AD26" s="1190"/>
      <c r="AE26" s="916"/>
      <c r="AF26" s="916"/>
      <c r="AG26" s="1179"/>
      <c r="AH26" s="1179"/>
      <c r="AI26" s="1179"/>
      <c r="AJ26" s="1179"/>
      <c r="AK26" s="840"/>
    </row>
    <row r="27" spans="1:42" x14ac:dyDescent="0.25">
      <c r="A27" s="1019">
        <f>VLOOKUP(B27,'Data Totals'!$A$3:$Z$103,2,0)</f>
        <v>0</v>
      </c>
      <c r="B27" s="1017" t="s">
        <v>146</v>
      </c>
      <c r="C27" s="874">
        <f>VLOOKUP(B27,'Data Totals'!$A$3:$AA$152,6,0)</f>
        <v>0</v>
      </c>
      <c r="D27" s="875">
        <f>VLOOKUP(B27,'Data Totals'!$A$3:$AA$152,9,0)</f>
        <v>0</v>
      </c>
      <c r="E27" s="876">
        <f>VLOOKUP(B27,'Data Totals'!$A$3:$AA$152,10,0)</f>
        <v>0</v>
      </c>
      <c r="F27" s="840"/>
      <c r="G27" s="930"/>
      <c r="H27" s="931" t="s">
        <v>161</v>
      </c>
      <c r="I27" s="931" t="s">
        <v>3</v>
      </c>
      <c r="J27" s="932" t="s">
        <v>195</v>
      </c>
      <c r="K27" s="840"/>
      <c r="L27" s="930"/>
      <c r="M27" s="931" t="s">
        <v>161</v>
      </c>
      <c r="N27" s="931" t="s">
        <v>4</v>
      </c>
      <c r="O27" s="932" t="s">
        <v>73</v>
      </c>
      <c r="P27" s="891"/>
      <c r="Q27" s="1105" t="s">
        <v>302</v>
      </c>
      <c r="R27" s="1106" t="s">
        <v>78</v>
      </c>
      <c r="S27" s="893">
        <v>16</v>
      </c>
      <c r="T27" s="879" t="s">
        <v>146</v>
      </c>
      <c r="U27" s="879" t="s">
        <v>304</v>
      </c>
      <c r="V27" s="879" t="s">
        <v>146</v>
      </c>
      <c r="W27" s="879" t="s">
        <v>146</v>
      </c>
      <c r="X27" s="893" t="s">
        <v>146</v>
      </c>
      <c r="Y27" s="880" t="s">
        <v>148</v>
      </c>
      <c r="Z27" s="904"/>
      <c r="AA27" s="1163" t="s">
        <v>309</v>
      </c>
      <c r="AB27" s="1164"/>
      <c r="AC27" s="1191" t="s">
        <v>201</v>
      </c>
      <c r="AD27" s="1192"/>
      <c r="AE27" s="916"/>
      <c r="AF27" s="916"/>
      <c r="AG27" s="1168"/>
      <c r="AH27" s="1168"/>
      <c r="AI27" s="1180"/>
      <c r="AJ27" s="1180"/>
      <c r="AK27" s="840"/>
    </row>
    <row r="28" spans="1:42" x14ac:dyDescent="0.25">
      <c r="A28" s="1019">
        <f>VLOOKUP(B28,'Data Totals'!$A$3:$Z$103,2,0)</f>
        <v>0</v>
      </c>
      <c r="B28" s="1017" t="s">
        <v>146</v>
      </c>
      <c r="C28" s="874">
        <f>VLOOKUP(B28,'Data Totals'!$A$3:$AA$152,6,0)</f>
        <v>0</v>
      </c>
      <c r="D28" s="875">
        <f>VLOOKUP(B28,'Data Totals'!$A$3:$AA$152,9,0)</f>
        <v>0</v>
      </c>
      <c r="E28" s="876">
        <f>VLOOKUP(B28,'Data Totals'!$A$3:$AA$152,10,0)</f>
        <v>0</v>
      </c>
      <c r="F28" s="877">
        <v>1</v>
      </c>
      <c r="G28" s="1079" t="s">
        <v>262</v>
      </c>
      <c r="H28" s="1075">
        <v>174</v>
      </c>
      <c r="I28" s="883">
        <v>50</v>
      </c>
      <c r="J28" s="880" t="s">
        <v>263</v>
      </c>
      <c r="K28" s="877">
        <v>1</v>
      </c>
      <c r="L28" s="1079" t="s">
        <v>282</v>
      </c>
      <c r="M28" s="1080">
        <v>43</v>
      </c>
      <c r="N28" s="883">
        <v>21</v>
      </c>
      <c r="O28" s="880" t="s">
        <v>33</v>
      </c>
      <c r="P28" s="891"/>
      <c r="Q28" s="1105" t="s">
        <v>302</v>
      </c>
      <c r="R28" s="1106" t="s">
        <v>68</v>
      </c>
      <c r="S28" s="893">
        <v>18</v>
      </c>
      <c r="T28" s="879" t="s">
        <v>146</v>
      </c>
      <c r="U28" s="879" t="s">
        <v>304</v>
      </c>
      <c r="V28" s="879" t="s">
        <v>146</v>
      </c>
      <c r="W28" s="879" t="s">
        <v>146</v>
      </c>
      <c r="X28" s="893" t="s">
        <v>146</v>
      </c>
      <c r="Y28" s="880" t="s">
        <v>81</v>
      </c>
      <c r="Z28" s="904"/>
      <c r="AA28" s="1163" t="s">
        <v>310</v>
      </c>
      <c r="AB28" s="1164"/>
      <c r="AC28" s="1165" t="s">
        <v>314</v>
      </c>
      <c r="AD28" s="1166"/>
      <c r="AE28" s="916"/>
      <c r="AF28" s="916"/>
      <c r="AG28" s="1168"/>
      <c r="AH28" s="1168"/>
      <c r="AI28" s="1180"/>
      <c r="AJ28" s="1180"/>
      <c r="AK28" s="840"/>
    </row>
    <row r="29" spans="1:42" x14ac:dyDescent="0.25">
      <c r="A29" s="1019">
        <f>VLOOKUP(B29,'Data Totals'!$A$3:$Z$103,2,0)</f>
        <v>0</v>
      </c>
      <c r="B29" s="1017" t="s">
        <v>146</v>
      </c>
      <c r="C29" s="874">
        <f>VLOOKUP(B29,'Data Totals'!$A$3:$AA$152,6,0)</f>
        <v>0</v>
      </c>
      <c r="D29" s="875">
        <f>VLOOKUP(B29,'Data Totals'!$A$3:$AA$152,9,0)</f>
        <v>0</v>
      </c>
      <c r="E29" s="876">
        <f>VLOOKUP(B29,'Data Totals'!$A$3:$AA$152,10,0)</f>
        <v>0</v>
      </c>
      <c r="F29" s="877">
        <v>2</v>
      </c>
      <c r="G29" s="1079" t="s">
        <v>268</v>
      </c>
      <c r="H29" s="1080">
        <v>159</v>
      </c>
      <c r="I29" s="883">
        <v>49</v>
      </c>
      <c r="J29" s="880" t="s">
        <v>269</v>
      </c>
      <c r="K29" s="877">
        <v>2</v>
      </c>
      <c r="L29" s="1079" t="s">
        <v>281</v>
      </c>
      <c r="M29" s="1080">
        <v>49</v>
      </c>
      <c r="N29" s="883">
        <v>13</v>
      </c>
      <c r="O29" s="880" t="s">
        <v>56</v>
      </c>
      <c r="P29" s="891"/>
      <c r="Q29" s="1105" t="s">
        <v>302</v>
      </c>
      <c r="R29" s="1106" t="s">
        <v>79</v>
      </c>
      <c r="S29" s="893">
        <v>9</v>
      </c>
      <c r="T29" s="879" t="s">
        <v>146</v>
      </c>
      <c r="U29" s="879" t="s">
        <v>304</v>
      </c>
      <c r="V29" s="879" t="s">
        <v>146</v>
      </c>
      <c r="W29" s="879" t="s">
        <v>146</v>
      </c>
      <c r="X29" s="893" t="s">
        <v>146</v>
      </c>
      <c r="Y29" s="880" t="s">
        <v>148</v>
      </c>
      <c r="Z29" s="904"/>
      <c r="AA29" s="1163" t="s">
        <v>171</v>
      </c>
      <c r="AB29" s="1164"/>
      <c r="AC29" s="1165" t="s">
        <v>313</v>
      </c>
      <c r="AD29" s="1166"/>
      <c r="AE29" s="916"/>
      <c r="AF29" s="916"/>
      <c r="AG29" s="1168"/>
      <c r="AH29" s="1168"/>
      <c r="AI29" s="1180"/>
      <c r="AJ29" s="1180"/>
      <c r="AK29" s="840"/>
    </row>
    <row r="30" spans="1:42" x14ac:dyDescent="0.25">
      <c r="A30" s="1019">
        <f>VLOOKUP(B30,'Data Totals'!$A$3:$Z$103,2,0)</f>
        <v>0</v>
      </c>
      <c r="B30" s="1017" t="s">
        <v>146</v>
      </c>
      <c r="C30" s="874">
        <f>VLOOKUP(B30,'Data Totals'!$A$3:$AA$152,6,0)</f>
        <v>0</v>
      </c>
      <c r="D30" s="875">
        <f>VLOOKUP(B30,'Data Totals'!$A$3:$AA$152,9,0)</f>
        <v>0</v>
      </c>
      <c r="E30" s="876">
        <f>VLOOKUP(B30,'Data Totals'!$A$3:$AA$152,10,0)</f>
        <v>0</v>
      </c>
      <c r="F30" s="877">
        <v>3</v>
      </c>
      <c r="G30" s="1079" t="s">
        <v>258</v>
      </c>
      <c r="H30" s="1080">
        <v>199</v>
      </c>
      <c r="I30" s="883">
        <v>46</v>
      </c>
      <c r="J30" s="933" t="s">
        <v>259</v>
      </c>
      <c r="K30" s="877">
        <v>3</v>
      </c>
      <c r="L30" s="1079" t="s">
        <v>262</v>
      </c>
      <c r="M30" s="1080">
        <v>45</v>
      </c>
      <c r="N30" s="883">
        <v>13</v>
      </c>
      <c r="O30" s="880" t="s">
        <v>61</v>
      </c>
      <c r="P30" s="891"/>
      <c r="Q30" s="1105" t="s">
        <v>302</v>
      </c>
      <c r="R30" s="1106" t="s">
        <v>55</v>
      </c>
      <c r="S30" s="893">
        <v>18</v>
      </c>
      <c r="T30" s="879" t="s">
        <v>146</v>
      </c>
      <c r="U30" s="879" t="s">
        <v>305</v>
      </c>
      <c r="V30" s="879" t="s">
        <v>146</v>
      </c>
      <c r="W30" s="879" t="s">
        <v>146</v>
      </c>
      <c r="X30" s="893" t="s">
        <v>146</v>
      </c>
      <c r="Y30" s="880" t="s">
        <v>148</v>
      </c>
      <c r="Z30" s="904"/>
      <c r="AA30" s="1163" t="s">
        <v>162</v>
      </c>
      <c r="AB30" s="1164"/>
      <c r="AC30" s="1165" t="s">
        <v>315</v>
      </c>
      <c r="AD30" s="1166"/>
      <c r="AE30" s="916"/>
      <c r="AF30" s="916"/>
      <c r="AG30" s="1168"/>
      <c r="AH30" s="1168"/>
      <c r="AI30" s="1180"/>
      <c r="AJ30" s="1180"/>
      <c r="AK30" s="840"/>
    </row>
    <row r="31" spans="1:42" x14ac:dyDescent="0.25">
      <c r="A31" s="1019">
        <f>VLOOKUP(B31,'Data Totals'!$A$3:$Z$103,2,0)</f>
        <v>0</v>
      </c>
      <c r="B31" s="1017" t="s">
        <v>146</v>
      </c>
      <c r="C31" s="874">
        <f>VLOOKUP(B31,'Data Totals'!$A$3:$AA$152,6,0)</f>
        <v>0</v>
      </c>
      <c r="D31" s="875">
        <f>VLOOKUP(B31,'Data Totals'!$A$3:$AA$152,9,0)</f>
        <v>0</v>
      </c>
      <c r="E31" s="876">
        <f>VLOOKUP(B31,'Data Totals'!$A$3:$AA$152,10,0)</f>
        <v>0</v>
      </c>
      <c r="F31" s="877">
        <v>4</v>
      </c>
      <c r="G31" s="1079" t="s">
        <v>277</v>
      </c>
      <c r="H31" s="1080">
        <v>72</v>
      </c>
      <c r="I31" s="883">
        <v>39</v>
      </c>
      <c r="J31" s="880" t="s">
        <v>289</v>
      </c>
      <c r="K31" s="877">
        <v>4</v>
      </c>
      <c r="L31" s="1079" t="s">
        <v>283</v>
      </c>
      <c r="M31" s="1080">
        <v>42</v>
      </c>
      <c r="N31" s="883">
        <v>13</v>
      </c>
      <c r="O31" s="880" t="s">
        <v>58</v>
      </c>
      <c r="P31" s="891"/>
      <c r="Q31" s="1105" t="s">
        <v>302</v>
      </c>
      <c r="R31" s="1106" t="s">
        <v>80</v>
      </c>
      <c r="S31" s="893">
        <v>20</v>
      </c>
      <c r="T31" s="879" t="s">
        <v>146</v>
      </c>
      <c r="U31" s="879" t="s">
        <v>304</v>
      </c>
      <c r="V31" s="879" t="s">
        <v>146</v>
      </c>
      <c r="W31" s="879" t="s">
        <v>146</v>
      </c>
      <c r="X31" s="893" t="s">
        <v>146</v>
      </c>
      <c r="Y31" s="880" t="s">
        <v>148</v>
      </c>
      <c r="Z31" s="904"/>
      <c r="AA31" s="1163" t="s">
        <v>311</v>
      </c>
      <c r="AB31" s="1164"/>
      <c r="AC31" s="1165" t="s">
        <v>201</v>
      </c>
      <c r="AD31" s="1166"/>
      <c r="AE31" s="916"/>
      <c r="AF31" s="916"/>
      <c r="AG31" s="1168"/>
      <c r="AH31" s="1168"/>
      <c r="AI31" s="1180"/>
      <c r="AJ31" s="1180"/>
      <c r="AK31" s="840"/>
    </row>
    <row r="32" spans="1:42" x14ac:dyDescent="0.25">
      <c r="A32" s="1019">
        <f>VLOOKUP(B32,'Data Totals'!$A$3:$Z$103,2,0)</f>
        <v>0</v>
      </c>
      <c r="B32" s="1017" t="s">
        <v>146</v>
      </c>
      <c r="C32" s="874">
        <f>VLOOKUP(B32,'Data Totals'!$A$3:$AA$152,6,0)</f>
        <v>0</v>
      </c>
      <c r="D32" s="875">
        <f>VLOOKUP(B32,'Data Totals'!$A$3:$AA$152,9,0)</f>
        <v>0</v>
      </c>
      <c r="E32" s="876">
        <f>VLOOKUP(B32,'Data Totals'!$A$3:$AA$152,10,0)</f>
        <v>0</v>
      </c>
      <c r="F32" s="877">
        <v>5</v>
      </c>
      <c r="G32" s="1079" t="s">
        <v>280</v>
      </c>
      <c r="H32" s="1080">
        <v>73</v>
      </c>
      <c r="I32" s="883">
        <v>35</v>
      </c>
      <c r="J32" s="880" t="s">
        <v>269</v>
      </c>
      <c r="K32" s="877">
        <v>5</v>
      </c>
      <c r="L32" s="1079" t="s">
        <v>268</v>
      </c>
      <c r="M32" s="1080">
        <v>41</v>
      </c>
      <c r="N32" s="883">
        <v>10</v>
      </c>
      <c r="O32" s="880" t="s">
        <v>64</v>
      </c>
      <c r="P32" s="891"/>
      <c r="Q32" s="1105" t="s">
        <v>302</v>
      </c>
      <c r="R32" s="1106" t="s">
        <v>66</v>
      </c>
      <c r="S32" s="893">
        <v>19</v>
      </c>
      <c r="T32" s="879" t="s">
        <v>146</v>
      </c>
      <c r="U32" s="879" t="s">
        <v>305</v>
      </c>
      <c r="V32" s="879" t="s">
        <v>146</v>
      </c>
      <c r="W32" s="879" t="s">
        <v>146</v>
      </c>
      <c r="X32" s="893" t="s">
        <v>146</v>
      </c>
      <c r="Y32" s="880" t="s">
        <v>148</v>
      </c>
      <c r="Z32" s="904"/>
      <c r="AA32" s="1163" t="s">
        <v>181</v>
      </c>
      <c r="AB32" s="1164"/>
      <c r="AC32" s="1165" t="s">
        <v>316</v>
      </c>
      <c r="AD32" s="1166"/>
      <c r="AE32" s="916"/>
      <c r="AF32" s="916"/>
      <c r="AG32" s="1168"/>
      <c r="AH32" s="1168"/>
      <c r="AI32" s="1180"/>
      <c r="AJ32" s="1180"/>
      <c r="AK32" s="840"/>
    </row>
    <row r="33" spans="1:37" x14ac:dyDescent="0.25">
      <c r="A33" s="1019">
        <f>VLOOKUP(B33,'Data Totals'!$A$3:$Z$103,2,0)</f>
        <v>0</v>
      </c>
      <c r="B33" s="1017" t="s">
        <v>146</v>
      </c>
      <c r="C33" s="874">
        <f>VLOOKUP(B33,'Data Totals'!$A$3:$AA$152,6,0)</f>
        <v>0</v>
      </c>
      <c r="D33" s="875">
        <f>VLOOKUP(B33,'Data Totals'!$A$3:$AA$152,9,0)</f>
        <v>0</v>
      </c>
      <c r="E33" s="876">
        <f>VLOOKUP(B33,'Data Totals'!$A$3:$AA$152,10,0)</f>
        <v>0</v>
      </c>
      <c r="F33" s="877">
        <v>6</v>
      </c>
      <c r="G33" s="1079" t="s">
        <v>276</v>
      </c>
      <c r="H33" s="1080">
        <v>40</v>
      </c>
      <c r="I33" s="883">
        <v>31</v>
      </c>
      <c r="J33" s="880" t="s">
        <v>290</v>
      </c>
      <c r="K33" s="877">
        <v>6</v>
      </c>
      <c r="L33" s="1079" t="s">
        <v>262</v>
      </c>
      <c r="M33" s="1080">
        <v>38</v>
      </c>
      <c r="N33" s="883">
        <v>10</v>
      </c>
      <c r="O33" s="880" t="s">
        <v>59</v>
      </c>
      <c r="P33" s="891"/>
      <c r="Q33" s="1105" t="s">
        <v>302</v>
      </c>
      <c r="R33" s="1106" t="s">
        <v>65</v>
      </c>
      <c r="S33" s="893">
        <v>14</v>
      </c>
      <c r="T33" s="879" t="s">
        <v>146</v>
      </c>
      <c r="U33" s="879" t="s">
        <v>305</v>
      </c>
      <c r="V33" s="879" t="s">
        <v>146</v>
      </c>
      <c r="W33" s="879" t="s">
        <v>146</v>
      </c>
      <c r="X33" s="893" t="s">
        <v>146</v>
      </c>
      <c r="Y33" s="880" t="s">
        <v>148</v>
      </c>
      <c r="Z33" s="881"/>
      <c r="AA33" s="1167" t="s">
        <v>312</v>
      </c>
      <c r="AB33" s="1168"/>
      <c r="AC33" s="1165" t="s">
        <v>317</v>
      </c>
      <c r="AD33" s="1166"/>
      <c r="AE33" s="916"/>
      <c r="AF33" s="916"/>
      <c r="AG33" s="840"/>
      <c r="AH33" s="840"/>
      <c r="AI33" s="840"/>
      <c r="AJ33" s="840"/>
      <c r="AK33" s="840"/>
    </row>
    <row r="34" spans="1:37" ht="15" customHeight="1" thickBot="1" x14ac:dyDescent="0.3">
      <c r="A34" s="1019">
        <f>VLOOKUP(B34,'Data Totals'!$A$3:$Z$103,2,0)</f>
        <v>0</v>
      </c>
      <c r="B34" s="1017" t="s">
        <v>146</v>
      </c>
      <c r="C34" s="874">
        <f>VLOOKUP(B34,'Data Totals'!$A$3:$AA$152,6,0)</f>
        <v>0</v>
      </c>
      <c r="D34" s="875">
        <f>VLOOKUP(B34,'Data Totals'!$A$3:$AA$152,9,0)</f>
        <v>0</v>
      </c>
      <c r="E34" s="876">
        <f>VLOOKUP(B34,'Data Totals'!$A$3:$AA$152,10,0)</f>
        <v>0</v>
      </c>
      <c r="F34" s="877">
        <v>7</v>
      </c>
      <c r="G34" s="1079" t="s">
        <v>274</v>
      </c>
      <c r="H34" s="1080">
        <v>53</v>
      </c>
      <c r="I34" s="883">
        <v>28</v>
      </c>
      <c r="J34" s="880" t="s">
        <v>291</v>
      </c>
      <c r="K34" s="877">
        <v>7</v>
      </c>
      <c r="L34" s="1079" t="s">
        <v>146</v>
      </c>
      <c r="M34" s="1080" t="s">
        <v>146</v>
      </c>
      <c r="N34" s="883" t="s">
        <v>146</v>
      </c>
      <c r="O34" s="880" t="s">
        <v>146</v>
      </c>
      <c r="P34" s="891"/>
      <c r="Q34" s="1105" t="s">
        <v>302</v>
      </c>
      <c r="R34" s="1106" t="s">
        <v>57</v>
      </c>
      <c r="S34" s="893">
        <v>8</v>
      </c>
      <c r="T34" s="879" t="s">
        <v>146</v>
      </c>
      <c r="U34" s="879" t="s">
        <v>303</v>
      </c>
      <c r="V34" s="879" t="s">
        <v>146</v>
      </c>
      <c r="W34" s="879" t="s">
        <v>146</v>
      </c>
      <c r="X34" s="893" t="s">
        <v>146</v>
      </c>
      <c r="Y34" s="880" t="s">
        <v>148</v>
      </c>
      <c r="Z34" s="881"/>
      <c r="AA34" s="1198" t="s">
        <v>182</v>
      </c>
      <c r="AB34" s="1199"/>
      <c r="AC34" s="1200" t="s">
        <v>318</v>
      </c>
      <c r="AD34" s="1201"/>
      <c r="AE34" s="1114"/>
      <c r="AF34" s="1114"/>
      <c r="AG34" s="1114"/>
      <c r="AH34" s="840"/>
      <c r="AI34" s="840"/>
      <c r="AJ34" s="840"/>
      <c r="AK34" s="840"/>
    </row>
    <row r="35" spans="1:37" ht="15.75" thickBot="1" x14ac:dyDescent="0.3">
      <c r="A35" s="1019">
        <f>VLOOKUP(B35,'Data Totals'!$A$3:$Z$103,2,0)</f>
        <v>0</v>
      </c>
      <c r="B35" s="1017" t="s">
        <v>146</v>
      </c>
      <c r="C35" s="874">
        <f>VLOOKUP(B35,'Data Totals'!$A$3:$AA$152,6,0)</f>
        <v>0</v>
      </c>
      <c r="D35" s="875">
        <f>VLOOKUP(B35,'Data Totals'!$A$3:$AA$152,9,0)</f>
        <v>0</v>
      </c>
      <c r="E35" s="876">
        <f>VLOOKUP(B35,'Data Totals'!$A$3:$AA$152,10,0)</f>
        <v>0</v>
      </c>
      <c r="F35" s="877">
        <v>8</v>
      </c>
      <c r="G35" s="1079" t="s">
        <v>275</v>
      </c>
      <c r="H35" s="1080">
        <v>50</v>
      </c>
      <c r="I35" s="883">
        <v>26</v>
      </c>
      <c r="J35" s="880" t="s">
        <v>292</v>
      </c>
      <c r="K35" s="877">
        <v>8</v>
      </c>
      <c r="L35" s="1079" t="s">
        <v>146</v>
      </c>
      <c r="M35" s="1080" t="s">
        <v>146</v>
      </c>
      <c r="N35" s="883" t="s">
        <v>146</v>
      </c>
      <c r="O35" s="880" t="s">
        <v>146</v>
      </c>
      <c r="P35" s="891"/>
      <c r="Q35" s="1105" t="s">
        <v>302</v>
      </c>
      <c r="R35" s="1106" t="s">
        <v>62</v>
      </c>
      <c r="S35" s="893">
        <v>18</v>
      </c>
      <c r="T35" s="879" t="s">
        <v>146</v>
      </c>
      <c r="U35" s="879" t="s">
        <v>306</v>
      </c>
      <c r="V35" s="879" t="s">
        <v>146</v>
      </c>
      <c r="W35" s="879" t="s">
        <v>146</v>
      </c>
      <c r="X35" s="893" t="s">
        <v>146</v>
      </c>
      <c r="Y35" s="880" t="s">
        <v>148</v>
      </c>
      <c r="Z35" s="881"/>
      <c r="AA35" s="1168"/>
      <c r="AB35" s="1168"/>
      <c r="AC35" s="1141"/>
      <c r="AD35" s="1141"/>
      <c r="AE35" s="920"/>
      <c r="AF35" s="920"/>
      <c r="AG35" s="920"/>
      <c r="AH35" s="840"/>
      <c r="AI35" s="840"/>
      <c r="AJ35" s="840"/>
      <c r="AK35" s="840"/>
    </row>
    <row r="36" spans="1:37" ht="15.75" x14ac:dyDescent="0.25">
      <c r="A36" s="1019">
        <f>VLOOKUP(B36,'Data Totals'!$A$3:$Z$103,2,0)</f>
        <v>0</v>
      </c>
      <c r="B36" s="1017" t="s">
        <v>146</v>
      </c>
      <c r="C36" s="874">
        <f>VLOOKUP(B36,'Data Totals'!$A$3:$AA$152,6,0)</f>
        <v>0</v>
      </c>
      <c r="D36" s="875">
        <f>VLOOKUP(B36,'Data Totals'!$A$3:$AA$152,9,0)</f>
        <v>0</v>
      </c>
      <c r="E36" s="876">
        <f>VLOOKUP(B36,'Data Totals'!$A$3:$AA$152,10,0)</f>
        <v>0</v>
      </c>
      <c r="F36" s="877">
        <v>9</v>
      </c>
      <c r="G36" s="1079" t="s">
        <v>272</v>
      </c>
      <c r="H36" s="1080">
        <v>141</v>
      </c>
      <c r="I36" s="883">
        <v>26</v>
      </c>
      <c r="J36" s="933" t="s">
        <v>273</v>
      </c>
      <c r="K36" s="877">
        <v>9</v>
      </c>
      <c r="L36" s="1079" t="s">
        <v>146</v>
      </c>
      <c r="M36" s="1080" t="s">
        <v>146</v>
      </c>
      <c r="N36" s="883" t="s">
        <v>146</v>
      </c>
      <c r="O36" s="880" t="s">
        <v>146</v>
      </c>
      <c r="P36" s="891"/>
      <c r="Q36" s="1105" t="s">
        <v>302</v>
      </c>
      <c r="R36" s="1106" t="s">
        <v>60</v>
      </c>
      <c r="S36" s="893">
        <v>21</v>
      </c>
      <c r="T36" s="879" t="s">
        <v>146</v>
      </c>
      <c r="U36" s="879" t="s">
        <v>306</v>
      </c>
      <c r="V36" s="879" t="s">
        <v>146</v>
      </c>
      <c r="W36" s="879" t="s">
        <v>146</v>
      </c>
      <c r="X36" s="893" t="s">
        <v>146</v>
      </c>
      <c r="Y36" s="880" t="s">
        <v>147</v>
      </c>
      <c r="Z36" s="840"/>
      <c r="AA36" s="1195" t="s">
        <v>231</v>
      </c>
      <c r="AB36" s="1196"/>
      <c r="AC36" s="1196"/>
      <c r="AD36" s="1196"/>
      <c r="AE36" s="1196"/>
      <c r="AF36" s="1196"/>
      <c r="AG36" s="1197"/>
      <c r="AH36" s="840"/>
      <c r="AI36" s="840"/>
      <c r="AJ36" s="840"/>
      <c r="AK36" s="840"/>
    </row>
    <row r="37" spans="1:37" ht="15.75" thickBot="1" x14ac:dyDescent="0.3">
      <c r="A37" s="1019">
        <f>VLOOKUP(B37,'Data Totals'!$A$3:$Z$103,2,0)</f>
        <v>0</v>
      </c>
      <c r="B37" s="1017" t="s">
        <v>146</v>
      </c>
      <c r="C37" s="874">
        <f>VLOOKUP(B37,'Data Totals'!$A$3:$AA$152,6,0)</f>
        <v>0</v>
      </c>
      <c r="D37" s="875">
        <f>VLOOKUP(B37,'Data Totals'!$A$3:$AA$152,9,0)</f>
        <v>0</v>
      </c>
      <c r="E37" s="876">
        <f>VLOOKUP(B37,'Data Totals'!$A$3:$AA$152,10,0)</f>
        <v>0</v>
      </c>
      <c r="F37" s="877">
        <v>10</v>
      </c>
      <c r="G37" s="1082" t="s">
        <v>293</v>
      </c>
      <c r="H37" s="1083">
        <v>102</v>
      </c>
      <c r="I37" s="925">
        <v>25</v>
      </c>
      <c r="J37" s="924" t="s">
        <v>294</v>
      </c>
      <c r="K37" s="877">
        <v>10</v>
      </c>
      <c r="L37" s="1082" t="s">
        <v>146</v>
      </c>
      <c r="M37" s="1083" t="s">
        <v>146</v>
      </c>
      <c r="N37" s="925" t="s">
        <v>146</v>
      </c>
      <c r="O37" s="924" t="s">
        <v>146</v>
      </c>
      <c r="P37" s="891"/>
      <c r="Q37" s="1105" t="s">
        <v>302</v>
      </c>
      <c r="R37" s="1106" t="s">
        <v>67</v>
      </c>
      <c r="S37" s="893">
        <v>20</v>
      </c>
      <c r="T37" s="879" t="s">
        <v>146</v>
      </c>
      <c r="U37" s="879" t="s">
        <v>304</v>
      </c>
      <c r="V37" s="879" t="s">
        <v>146</v>
      </c>
      <c r="W37" s="879" t="s">
        <v>146</v>
      </c>
      <c r="X37" s="893" t="s">
        <v>146</v>
      </c>
      <c r="Y37" s="880" t="s">
        <v>148</v>
      </c>
      <c r="Z37" s="851"/>
      <c r="AA37" s="1076"/>
      <c r="AB37" s="1084"/>
      <c r="AC37" s="1202" t="s">
        <v>17</v>
      </c>
      <c r="AD37" s="1202"/>
      <c r="AE37" s="1193" t="s">
        <v>238</v>
      </c>
      <c r="AF37" s="1193"/>
      <c r="AG37" s="1194"/>
      <c r="AH37" s="840"/>
      <c r="AI37" s="840"/>
      <c r="AJ37" s="840"/>
      <c r="AK37" s="840"/>
    </row>
    <row r="38" spans="1:37" ht="15.75" thickBot="1" x14ac:dyDescent="0.3">
      <c r="A38" s="1019">
        <f>VLOOKUP(B38,'Data Totals'!$A$3:$Z$103,2,0)</f>
        <v>0</v>
      </c>
      <c r="B38" s="1017" t="s">
        <v>146</v>
      </c>
      <c r="C38" s="874">
        <f>VLOOKUP(B38,'Data Totals'!$A$3:$AA$152,6,0)</f>
        <v>0</v>
      </c>
      <c r="D38" s="875">
        <f>VLOOKUP(B38,'Data Totals'!$A$3:$AA$152,9,0)</f>
        <v>0</v>
      </c>
      <c r="E38" s="876">
        <f>VLOOKUP(B38,'Data Totals'!$A$3:$AA$152,10,0)</f>
        <v>0</v>
      </c>
      <c r="F38" s="840"/>
      <c r="G38" s="928"/>
      <c r="H38" s="840"/>
      <c r="I38" s="840"/>
      <c r="J38" s="840"/>
      <c r="K38" s="840"/>
      <c r="L38" s="840"/>
      <c r="M38" s="840"/>
      <c r="N38" s="840"/>
      <c r="O38" s="840"/>
      <c r="P38" s="891"/>
      <c r="Q38" s="1105" t="s">
        <v>302</v>
      </c>
      <c r="R38" s="1106" t="s">
        <v>59</v>
      </c>
      <c r="S38" s="893">
        <v>10</v>
      </c>
      <c r="T38" s="879" t="s">
        <v>146</v>
      </c>
      <c r="U38" s="879" t="s">
        <v>305</v>
      </c>
      <c r="V38" s="879" t="s">
        <v>146</v>
      </c>
      <c r="W38" s="879" t="s">
        <v>146</v>
      </c>
      <c r="X38" s="893" t="s">
        <v>146</v>
      </c>
      <c r="Y38" s="880" t="s">
        <v>147</v>
      </c>
      <c r="Z38" s="908"/>
      <c r="AA38" s="1076"/>
      <c r="AB38" s="1077"/>
      <c r="AC38" s="1078" t="s">
        <v>22</v>
      </c>
      <c r="AD38" s="1078" t="s">
        <v>3</v>
      </c>
      <c r="AE38" s="1078" t="s">
        <v>22</v>
      </c>
      <c r="AF38" s="1078" t="s">
        <v>3</v>
      </c>
      <c r="AG38" s="1085" t="s">
        <v>73</v>
      </c>
      <c r="AH38" s="840"/>
      <c r="AI38" s="840"/>
      <c r="AJ38" s="840"/>
      <c r="AK38" s="840"/>
    </row>
    <row r="39" spans="1:37" x14ac:dyDescent="0.25">
      <c r="A39" s="1019">
        <f>VLOOKUP(B39,'Data Totals'!$A$3:$Z$103,2,0)</f>
        <v>0</v>
      </c>
      <c r="B39" s="1017" t="s">
        <v>146</v>
      </c>
      <c r="C39" s="874">
        <f>VLOOKUP(B39,'Data Totals'!$A$3:$AA$152,6,0)</f>
        <v>0</v>
      </c>
      <c r="D39" s="875">
        <f>VLOOKUP(B39,'Data Totals'!$A$3:$AA$152,9,0)</f>
        <v>0</v>
      </c>
      <c r="E39" s="876">
        <f>VLOOKUP(B39,'Data Totals'!$A$3:$AA$152,10,0)</f>
        <v>0</v>
      </c>
      <c r="F39" s="840"/>
      <c r="G39" s="934"/>
      <c r="H39" s="931" t="s">
        <v>161</v>
      </c>
      <c r="I39" s="931" t="s">
        <v>3</v>
      </c>
      <c r="J39" s="935" t="s">
        <v>4</v>
      </c>
      <c r="K39" s="840"/>
      <c r="L39" s="904"/>
      <c r="M39" s="904"/>
      <c r="N39" s="904"/>
      <c r="O39" s="936"/>
      <c r="P39" s="891"/>
      <c r="Q39" s="1105" t="s">
        <v>302</v>
      </c>
      <c r="R39" s="1106" t="s">
        <v>64</v>
      </c>
      <c r="S39" s="893">
        <v>10</v>
      </c>
      <c r="T39" s="879" t="s">
        <v>146</v>
      </c>
      <c r="U39" s="879" t="s">
        <v>304</v>
      </c>
      <c r="V39" s="879" t="s">
        <v>146</v>
      </c>
      <c r="W39" s="879" t="s">
        <v>146</v>
      </c>
      <c r="X39" s="893" t="s">
        <v>146</v>
      </c>
      <c r="Y39" s="880" t="s">
        <v>147</v>
      </c>
      <c r="Z39" s="851"/>
      <c r="AA39" s="1139" t="s">
        <v>32</v>
      </c>
      <c r="AB39" s="1140"/>
      <c r="AC39" s="996" t="s">
        <v>233</v>
      </c>
      <c r="AD39" s="999">
        <v>105</v>
      </c>
      <c r="AE39" s="1002" t="s">
        <v>233</v>
      </c>
      <c r="AF39" s="999">
        <v>17</v>
      </c>
      <c r="AG39" s="1003" t="s">
        <v>61</v>
      </c>
      <c r="AH39" s="840"/>
      <c r="AI39" s="840"/>
      <c r="AJ39" s="840"/>
      <c r="AK39" s="840"/>
    </row>
    <row r="40" spans="1:37" x14ac:dyDescent="0.25">
      <c r="A40" s="1019">
        <f>VLOOKUP(B40,'Data Totals'!$A$3:$Z$103,2,0)</f>
        <v>0</v>
      </c>
      <c r="B40" s="1017" t="s">
        <v>146</v>
      </c>
      <c r="C40" s="874">
        <f>VLOOKUP(B40,'Data Totals'!$A$3:$AA$152,6,0)</f>
        <v>0</v>
      </c>
      <c r="D40" s="875">
        <f>VLOOKUP(B40,'Data Totals'!$A$3:$AA$152,9,0)</f>
        <v>0</v>
      </c>
      <c r="E40" s="876">
        <f>VLOOKUP(B40,'Data Totals'!$A$3:$AA$152,10,0)</f>
        <v>0</v>
      </c>
      <c r="F40" s="877">
        <v>1</v>
      </c>
      <c r="G40" s="1079" t="s">
        <v>262</v>
      </c>
      <c r="H40" s="1080">
        <v>174</v>
      </c>
      <c r="I40" s="879">
        <v>50</v>
      </c>
      <c r="J40" s="937">
        <v>32</v>
      </c>
      <c r="K40" s="877"/>
      <c r="L40" s="877"/>
      <c r="M40" s="927"/>
      <c r="N40" s="927"/>
      <c r="O40" s="927"/>
      <c r="P40" s="891"/>
      <c r="Q40" s="1105" t="s">
        <v>302</v>
      </c>
      <c r="R40" s="1106" t="s">
        <v>61</v>
      </c>
      <c r="S40" s="893">
        <v>10</v>
      </c>
      <c r="T40" s="879" t="s">
        <v>146</v>
      </c>
      <c r="U40" s="879" t="s">
        <v>305</v>
      </c>
      <c r="V40" s="879" t="s">
        <v>146</v>
      </c>
      <c r="W40" s="879" t="s">
        <v>146</v>
      </c>
      <c r="X40" s="893" t="s">
        <v>146</v>
      </c>
      <c r="Y40" s="880" t="s">
        <v>81</v>
      </c>
      <c r="Z40" s="851"/>
      <c r="AA40" s="1142" t="s">
        <v>112</v>
      </c>
      <c r="AB40" s="1143"/>
      <c r="AC40" s="1087" t="s">
        <v>234</v>
      </c>
      <c r="AD40" s="1000">
        <v>30</v>
      </c>
      <c r="AE40" s="1000" t="s">
        <v>234</v>
      </c>
      <c r="AF40" s="1000">
        <v>18</v>
      </c>
      <c r="AG40" s="1003" t="s">
        <v>67</v>
      </c>
      <c r="AH40" s="840"/>
      <c r="AI40" s="840"/>
      <c r="AJ40" s="840"/>
      <c r="AK40" s="840"/>
    </row>
    <row r="41" spans="1:37" ht="15.75" thickBot="1" x14ac:dyDescent="0.3">
      <c r="A41" s="1019">
        <f>VLOOKUP(B41,'Data Totals'!$A$3:$Z$103,2,0)</f>
        <v>0</v>
      </c>
      <c r="B41" s="1017" t="s">
        <v>146</v>
      </c>
      <c r="C41" s="874">
        <f>VLOOKUP(B41,'Data Totals'!$A$3:$AA$152,6,0)</f>
        <v>0</v>
      </c>
      <c r="D41" s="875">
        <f>VLOOKUP(B41,'Data Totals'!$A$3:$AA$152,9,0)</f>
        <v>0</v>
      </c>
      <c r="E41" s="876">
        <f>VLOOKUP(B41,'Data Totals'!$A$3:$AA$152,10,0)</f>
        <v>0</v>
      </c>
      <c r="F41" s="877">
        <v>2</v>
      </c>
      <c r="G41" s="1079" t="s">
        <v>281</v>
      </c>
      <c r="H41" s="1080">
        <v>115</v>
      </c>
      <c r="I41" s="879">
        <v>13</v>
      </c>
      <c r="J41" s="937">
        <v>31</v>
      </c>
      <c r="K41" s="877"/>
      <c r="L41" s="877"/>
      <c r="M41" s="927"/>
      <c r="N41" s="927"/>
      <c r="O41" s="927"/>
      <c r="P41" s="891"/>
      <c r="Q41" s="1105" t="s">
        <v>302</v>
      </c>
      <c r="R41" s="1106" t="s">
        <v>58</v>
      </c>
      <c r="S41" s="938">
        <v>5</v>
      </c>
      <c r="T41" s="879" t="s">
        <v>146</v>
      </c>
      <c r="U41" s="879" t="s">
        <v>297</v>
      </c>
      <c r="V41" s="879" t="s">
        <v>146</v>
      </c>
      <c r="W41" s="879" t="s">
        <v>146</v>
      </c>
      <c r="X41" s="893" t="s">
        <v>146</v>
      </c>
      <c r="Y41" s="880" t="s">
        <v>82</v>
      </c>
      <c r="Z41" s="851"/>
      <c r="AA41" s="1144" t="s">
        <v>126</v>
      </c>
      <c r="AB41" s="1145"/>
      <c r="AC41" s="997" t="s">
        <v>236</v>
      </c>
      <c r="AD41" s="1001">
        <v>260</v>
      </c>
      <c r="AE41" s="1001" t="s">
        <v>235</v>
      </c>
      <c r="AF41" s="1001">
        <v>32</v>
      </c>
      <c r="AG41" s="1004" t="s">
        <v>140</v>
      </c>
      <c r="AH41" s="840"/>
      <c r="AI41" s="840"/>
      <c r="AJ41" s="840"/>
      <c r="AK41" s="840"/>
    </row>
    <row r="42" spans="1:37" x14ac:dyDescent="0.25">
      <c r="A42" s="1019">
        <f>VLOOKUP(B42,'Data Totals'!$A$3:$Z$103,2,0)</f>
        <v>0</v>
      </c>
      <c r="B42" s="1017" t="s">
        <v>146</v>
      </c>
      <c r="C42" s="874">
        <f>VLOOKUP(B42,'Data Totals'!$A$3:$AA$152,6,0)</f>
        <v>0</v>
      </c>
      <c r="D42" s="875">
        <f>VLOOKUP(B42,'Data Totals'!$A$3:$AA$152,9,0)</f>
        <v>0</v>
      </c>
      <c r="E42" s="876">
        <f>VLOOKUP(B42,'Data Totals'!$A$3:$AA$152,10,0)</f>
        <v>0</v>
      </c>
      <c r="F42" s="877">
        <v>3</v>
      </c>
      <c r="G42" s="1079" t="s">
        <v>282</v>
      </c>
      <c r="H42" s="1080">
        <v>50</v>
      </c>
      <c r="I42" s="879">
        <v>9</v>
      </c>
      <c r="J42" s="937">
        <v>22</v>
      </c>
      <c r="K42" s="877"/>
      <c r="L42" s="877"/>
      <c r="M42" s="927"/>
      <c r="N42" s="927"/>
      <c r="O42" s="927"/>
      <c r="P42" s="891"/>
      <c r="Q42" s="1105" t="s">
        <v>302</v>
      </c>
      <c r="R42" s="1106" t="s">
        <v>56</v>
      </c>
      <c r="S42" s="916">
        <v>2</v>
      </c>
      <c r="T42" s="879" t="s">
        <v>146</v>
      </c>
      <c r="U42" s="879" t="s">
        <v>303</v>
      </c>
      <c r="V42" s="879" t="s">
        <v>146</v>
      </c>
      <c r="W42" s="879" t="s">
        <v>146</v>
      </c>
      <c r="X42" s="893" t="s">
        <v>146</v>
      </c>
      <c r="Y42" s="880" t="s">
        <v>147</v>
      </c>
      <c r="Z42" s="851"/>
      <c r="AA42" s="1146"/>
      <c r="AB42" s="1146"/>
      <c r="AC42" s="1087"/>
      <c r="AD42" s="1087"/>
      <c r="AE42" s="1087"/>
      <c r="AF42" s="1087"/>
      <c r="AG42" s="1086"/>
      <c r="AH42" s="840"/>
      <c r="AI42" s="840"/>
      <c r="AJ42" s="840"/>
      <c r="AK42" s="840"/>
    </row>
    <row r="43" spans="1:37" x14ac:dyDescent="0.25">
      <c r="A43" s="1019">
        <f>VLOOKUP(B43,'Data Totals'!$A$3:$Z$103,2,0)</f>
        <v>0</v>
      </c>
      <c r="B43" s="1017" t="s">
        <v>146</v>
      </c>
      <c r="C43" s="874">
        <f>VLOOKUP(B43,'Data Totals'!$A$3:$AA$152,6,0)</f>
        <v>0</v>
      </c>
      <c r="D43" s="875">
        <f>VLOOKUP(B43,'Data Totals'!$A$3:$AA$152,9,0)</f>
        <v>0</v>
      </c>
      <c r="E43" s="876">
        <f>VLOOKUP(B43,'Data Totals'!$A$3:$AA$152,10,0)</f>
        <v>0</v>
      </c>
      <c r="F43" s="877">
        <v>4</v>
      </c>
      <c r="G43" s="1079" t="s">
        <v>283</v>
      </c>
      <c r="H43" s="1080">
        <v>126</v>
      </c>
      <c r="I43" s="879">
        <v>11</v>
      </c>
      <c r="J43" s="937">
        <v>22</v>
      </c>
      <c r="K43" s="877"/>
      <c r="L43" s="877"/>
      <c r="M43" s="927"/>
      <c r="N43" s="927"/>
      <c r="O43" s="927"/>
      <c r="P43" s="891"/>
      <c r="Q43" s="1105" t="s">
        <v>302</v>
      </c>
      <c r="R43" s="1106" t="s">
        <v>33</v>
      </c>
      <c r="S43" s="956">
        <v>3</v>
      </c>
      <c r="T43" s="879" t="s">
        <v>146</v>
      </c>
      <c r="U43" s="879" t="s">
        <v>305</v>
      </c>
      <c r="V43" s="879" t="s">
        <v>146</v>
      </c>
      <c r="W43" s="879" t="s">
        <v>146</v>
      </c>
      <c r="X43" s="893" t="s">
        <v>146</v>
      </c>
      <c r="Y43" s="880" t="s">
        <v>150</v>
      </c>
      <c r="Z43" s="916"/>
      <c r="AA43" s="916"/>
      <c r="AB43" s="916"/>
      <c r="AC43" s="916"/>
      <c r="AD43" s="916"/>
      <c r="AE43" s="916"/>
      <c r="AF43" s="916"/>
      <c r="AG43" s="840"/>
      <c r="AH43" s="840"/>
      <c r="AI43" s="840"/>
      <c r="AJ43" s="840"/>
      <c r="AK43" s="840"/>
    </row>
    <row r="44" spans="1:37" x14ac:dyDescent="0.25">
      <c r="A44" s="1019">
        <f>VLOOKUP(B44,'Data Totals'!$A$3:$Z$103,2,0)</f>
        <v>0</v>
      </c>
      <c r="B44" s="1017" t="s">
        <v>146</v>
      </c>
      <c r="C44" s="874">
        <f>VLOOKUP(B44,'Data Totals'!$A$3:$AA$152,6,0)</f>
        <v>0</v>
      </c>
      <c r="D44" s="875">
        <f>VLOOKUP(B44,'Data Totals'!$A$3:$AA$152,9,0)</f>
        <v>0</v>
      </c>
      <c r="E44" s="876">
        <f>VLOOKUP(B44,'Data Totals'!$A$3:$AA$152,10,0)</f>
        <v>0</v>
      </c>
      <c r="F44" s="877">
        <v>5</v>
      </c>
      <c r="G44" s="1079" t="s">
        <v>268</v>
      </c>
      <c r="H44" s="1080">
        <v>159</v>
      </c>
      <c r="I44" s="879">
        <v>49</v>
      </c>
      <c r="J44" s="937">
        <v>18</v>
      </c>
      <c r="K44" s="877"/>
      <c r="L44" s="877"/>
      <c r="M44" s="927"/>
      <c r="N44" s="927"/>
      <c r="O44" s="927"/>
      <c r="P44" s="939"/>
      <c r="Q44" s="940" t="s">
        <v>138</v>
      </c>
      <c r="R44" s="919" t="s">
        <v>83</v>
      </c>
      <c r="S44" s="893"/>
      <c r="T44" s="879"/>
      <c r="U44" s="879"/>
      <c r="V44" s="879" t="s">
        <v>146</v>
      </c>
      <c r="W44" s="879" t="s">
        <v>146</v>
      </c>
      <c r="X44" s="893" t="s">
        <v>146</v>
      </c>
      <c r="Y44" s="941"/>
      <c r="Z44" s="916"/>
      <c r="AA44" s="916"/>
      <c r="AB44" s="916"/>
      <c r="AC44" s="916"/>
      <c r="AD44" s="916"/>
      <c r="AE44" s="916"/>
      <c r="AF44" s="916"/>
      <c r="AG44" s="840"/>
      <c r="AH44" s="840"/>
      <c r="AI44" s="840"/>
      <c r="AJ44" s="840"/>
      <c r="AK44" s="840"/>
    </row>
    <row r="45" spans="1:37" x14ac:dyDescent="0.25">
      <c r="A45" s="1019">
        <f>VLOOKUP(B45,'Data Totals'!$A$3:$Z$103,2,0)</f>
        <v>0</v>
      </c>
      <c r="B45" s="1017" t="s">
        <v>146</v>
      </c>
      <c r="C45" s="874">
        <f>VLOOKUP(B45,'Data Totals'!$A$3:$AA$152,6,0)</f>
        <v>0</v>
      </c>
      <c r="D45" s="875">
        <f>VLOOKUP(B45,'Data Totals'!$A$3:$AA$152,9,0)</f>
        <v>0</v>
      </c>
      <c r="E45" s="876">
        <f>VLOOKUP(B45,'Data Totals'!$A$3:$AA$152,10,0)</f>
        <v>0</v>
      </c>
      <c r="F45" s="877">
        <v>6</v>
      </c>
      <c r="G45" s="1079" t="s">
        <v>284</v>
      </c>
      <c r="H45" s="1080">
        <v>108</v>
      </c>
      <c r="I45" s="879">
        <v>3</v>
      </c>
      <c r="J45" s="937">
        <v>16</v>
      </c>
      <c r="K45" s="877"/>
      <c r="L45" s="877"/>
      <c r="M45" s="927"/>
      <c r="N45" s="927"/>
      <c r="O45" s="927"/>
      <c r="P45" s="939"/>
      <c r="Q45" s="940" t="s">
        <v>139</v>
      </c>
      <c r="R45" s="910" t="s">
        <v>84</v>
      </c>
      <c r="S45" s="893"/>
      <c r="T45" s="879"/>
      <c r="U45" s="879"/>
      <c r="V45" s="879"/>
      <c r="W45" s="879"/>
      <c r="X45" s="893" t="s">
        <v>146</v>
      </c>
      <c r="Y45" s="941"/>
      <c r="Z45" s="916"/>
      <c r="AA45" s="916"/>
      <c r="AB45" s="916"/>
      <c r="AC45" s="916"/>
      <c r="AD45" s="916"/>
      <c r="AE45" s="916"/>
      <c r="AF45" s="916"/>
      <c r="AG45" s="840"/>
      <c r="AH45" s="840"/>
      <c r="AI45" s="840"/>
      <c r="AJ45" s="840"/>
      <c r="AK45" s="840"/>
    </row>
    <row r="46" spans="1:37" x14ac:dyDescent="0.25">
      <c r="A46" s="1019">
        <f>VLOOKUP(B46,'Data Totals'!$A$3:$Z$103,2,0)</f>
        <v>0</v>
      </c>
      <c r="B46" s="1017" t="s">
        <v>146</v>
      </c>
      <c r="C46" s="874">
        <f>VLOOKUP(B46,'Data Totals'!$A$3:$AA$152,6,0)</f>
        <v>0</v>
      </c>
      <c r="D46" s="875">
        <f>VLOOKUP(B46,'Data Totals'!$A$3:$AA$152,9,0)</f>
        <v>0</v>
      </c>
      <c r="E46" s="876">
        <f>VLOOKUP(B46,'Data Totals'!$A$3:$AA$152,10,0)</f>
        <v>0</v>
      </c>
      <c r="F46" s="877">
        <v>7</v>
      </c>
      <c r="G46" s="1079" t="s">
        <v>285</v>
      </c>
      <c r="H46" s="1080">
        <v>86</v>
      </c>
      <c r="I46" s="879">
        <v>21</v>
      </c>
      <c r="J46" s="937">
        <v>14</v>
      </c>
      <c r="K46" s="877"/>
      <c r="L46" s="877"/>
      <c r="M46" s="927"/>
      <c r="N46" s="927"/>
      <c r="O46" s="927"/>
      <c r="P46" s="939"/>
      <c r="Q46" s="940" t="s">
        <v>142</v>
      </c>
      <c r="R46" s="892" t="s">
        <v>85</v>
      </c>
      <c r="S46" s="893"/>
      <c r="T46" s="879"/>
      <c r="U46" s="879"/>
      <c r="V46" s="879"/>
      <c r="W46" s="879"/>
      <c r="X46" s="893"/>
      <c r="Y46" s="880" t="s">
        <v>146</v>
      </c>
      <c r="Z46" s="916"/>
      <c r="AA46" s="916"/>
      <c r="AB46" s="916"/>
      <c r="AC46" s="916"/>
      <c r="AD46" s="916"/>
      <c r="AE46" s="916"/>
      <c r="AF46" s="916"/>
      <c r="AG46" s="840"/>
      <c r="AH46" s="840"/>
      <c r="AI46" s="840"/>
      <c r="AJ46" s="840"/>
      <c r="AK46" s="840"/>
    </row>
    <row r="47" spans="1:37" x14ac:dyDescent="0.25">
      <c r="A47" s="1019">
        <f>VLOOKUP(B47,'Data Totals'!$A$3:$Z$103,2,0)</f>
        <v>0</v>
      </c>
      <c r="B47" s="1017" t="s">
        <v>146</v>
      </c>
      <c r="C47" s="874">
        <f>VLOOKUP(B47,'Data Totals'!$A$3:$AA$152,6,0)</f>
        <v>0</v>
      </c>
      <c r="D47" s="875">
        <f>VLOOKUP(B47,'Data Totals'!$A$3:$AA$152,9,0)</f>
        <v>0</v>
      </c>
      <c r="E47" s="876">
        <f>VLOOKUP(B47,'Data Totals'!$A$3:$AA$152,10,0)</f>
        <v>0</v>
      </c>
      <c r="F47" s="877">
        <v>8</v>
      </c>
      <c r="G47" s="1079" t="s">
        <v>286</v>
      </c>
      <c r="H47" s="1080">
        <v>120</v>
      </c>
      <c r="I47" s="879">
        <v>7</v>
      </c>
      <c r="J47" s="937">
        <v>13</v>
      </c>
      <c r="K47" s="877"/>
      <c r="L47" s="877"/>
      <c r="M47" s="927"/>
      <c r="N47" s="927"/>
      <c r="O47" s="927"/>
      <c r="P47" s="939"/>
      <c r="Q47" s="940" t="s">
        <v>143</v>
      </c>
      <c r="R47" s="899" t="s">
        <v>86</v>
      </c>
      <c r="S47" s="893"/>
      <c r="T47" s="879"/>
      <c r="U47" s="879"/>
      <c r="V47" s="879"/>
      <c r="W47" s="879"/>
      <c r="X47" s="893"/>
      <c r="Y47" s="880" t="s">
        <v>146</v>
      </c>
      <c r="Z47" s="916"/>
      <c r="AA47" s="916"/>
      <c r="AB47" s="916"/>
      <c r="AC47" s="916"/>
      <c r="AD47" s="916"/>
      <c r="AE47" s="916"/>
      <c r="AF47" s="916"/>
      <c r="AG47" s="840"/>
      <c r="AH47" s="840"/>
      <c r="AI47" s="840"/>
      <c r="AJ47" s="840"/>
      <c r="AK47" s="840"/>
    </row>
    <row r="48" spans="1:37" x14ac:dyDescent="0.25">
      <c r="A48" s="1019">
        <f>VLOOKUP(B48,'Data Totals'!$A$3:$Z$103,2,0)</f>
        <v>0</v>
      </c>
      <c r="B48" s="1017" t="s">
        <v>146</v>
      </c>
      <c r="C48" s="874">
        <f>VLOOKUP(B48,'Data Totals'!$A$3:$AA$152,6,0)</f>
        <v>0</v>
      </c>
      <c r="D48" s="875">
        <f>VLOOKUP(B48,'Data Totals'!$A$3:$AA$152,9,0)</f>
        <v>0</v>
      </c>
      <c r="E48" s="876">
        <f>VLOOKUP(B48,'Data Totals'!$A$3:$AA$152,10,0)</f>
        <v>0</v>
      </c>
      <c r="F48" s="877">
        <v>9</v>
      </c>
      <c r="G48" s="1079" t="s">
        <v>287</v>
      </c>
      <c r="H48" s="1080">
        <v>97</v>
      </c>
      <c r="I48" s="879">
        <v>22</v>
      </c>
      <c r="J48" s="937">
        <v>13</v>
      </c>
      <c r="K48" s="877"/>
      <c r="L48" s="877"/>
      <c r="M48" s="927"/>
      <c r="N48" s="927"/>
      <c r="O48" s="927"/>
      <c r="P48" s="939"/>
      <c r="Q48" s="940" t="s">
        <v>143</v>
      </c>
      <c r="R48" s="899" t="s">
        <v>87</v>
      </c>
      <c r="S48" s="893"/>
      <c r="T48" s="879"/>
      <c r="U48" s="879"/>
      <c r="V48" s="879"/>
      <c r="W48" s="879"/>
      <c r="X48" s="893"/>
      <c r="Y48" s="880" t="s">
        <v>146</v>
      </c>
      <c r="Z48" s="916"/>
      <c r="AA48" s="916"/>
      <c r="AB48" s="916"/>
      <c r="AC48" s="916"/>
      <c r="AD48" s="916"/>
      <c r="AE48" s="916"/>
      <c r="AF48" s="916"/>
      <c r="AG48" s="840"/>
      <c r="AH48" s="840"/>
      <c r="AI48" s="840"/>
      <c r="AJ48" s="840"/>
      <c r="AK48" s="840"/>
    </row>
    <row r="49" spans="1:37" ht="15.75" thickBot="1" x14ac:dyDescent="0.3">
      <c r="A49" s="1019">
        <f>VLOOKUP(B49,'Data Totals'!$A$3:$Z$103,2,0)</f>
        <v>0</v>
      </c>
      <c r="B49" s="1017" t="s">
        <v>146</v>
      </c>
      <c r="C49" s="874">
        <f>VLOOKUP(B49,'Data Totals'!$A$3:$AA$152,6,0)</f>
        <v>0</v>
      </c>
      <c r="D49" s="875">
        <f>VLOOKUP(B49,'Data Totals'!$A$3:$AA$152,9,0)</f>
        <v>0</v>
      </c>
      <c r="E49" s="876">
        <f>VLOOKUP(B49,'Data Totals'!$A$3:$AA$152,10,0)</f>
        <v>0</v>
      </c>
      <c r="F49" s="877">
        <v>10</v>
      </c>
      <c r="G49" s="1082" t="s">
        <v>288</v>
      </c>
      <c r="H49" s="1083">
        <v>87</v>
      </c>
      <c r="I49" s="923">
        <v>18</v>
      </c>
      <c r="J49" s="942">
        <v>13</v>
      </c>
      <c r="K49" s="877"/>
      <c r="L49" s="877"/>
      <c r="M49" s="927"/>
      <c r="N49" s="927"/>
      <c r="O49" s="927"/>
      <c r="P49" s="939"/>
      <c r="Q49" s="940" t="s">
        <v>143</v>
      </c>
      <c r="R49" s="899" t="s">
        <v>88</v>
      </c>
      <c r="S49" s="893"/>
      <c r="T49" s="879"/>
      <c r="U49" s="879"/>
      <c r="V49" s="879"/>
      <c r="W49" s="879"/>
      <c r="X49" s="893"/>
      <c r="Y49" s="880" t="s">
        <v>146</v>
      </c>
      <c r="Z49" s="916"/>
      <c r="AA49" s="916"/>
      <c r="AB49" s="916"/>
      <c r="AC49" s="916"/>
      <c r="AD49" s="916"/>
      <c r="AE49" s="916"/>
      <c r="AF49" s="916"/>
      <c r="AG49" s="840"/>
      <c r="AH49" s="840"/>
      <c r="AI49" s="840"/>
      <c r="AJ49" s="840"/>
      <c r="AK49" s="840"/>
    </row>
    <row r="50" spans="1:37" x14ac:dyDescent="0.25">
      <c r="A50" s="1019">
        <f>VLOOKUP(B50,'Data Totals'!$A$3:$Z$103,2,0)</f>
        <v>0</v>
      </c>
      <c r="B50" s="1017" t="s">
        <v>146</v>
      </c>
      <c r="C50" s="874">
        <f>VLOOKUP(B50,'Data Totals'!$A$3:$AA$152,6,0)</f>
        <v>0</v>
      </c>
      <c r="D50" s="875">
        <f>VLOOKUP(B50,'Data Totals'!$A$3:$AA$152,9,0)</f>
        <v>0</v>
      </c>
      <c r="E50" s="876">
        <f>VLOOKUP(B50,'Data Totals'!$A$3:$AA$152,10,0)</f>
        <v>0</v>
      </c>
      <c r="F50" s="840"/>
      <c r="G50" s="840"/>
      <c r="H50" s="840"/>
      <c r="I50" s="840"/>
      <c r="J50" s="840"/>
      <c r="K50" s="840"/>
      <c r="L50" s="840"/>
      <c r="M50" s="840"/>
      <c r="N50" s="840"/>
      <c r="O50" s="840"/>
      <c r="P50" s="939"/>
      <c r="Q50" s="940" t="s">
        <v>143</v>
      </c>
      <c r="R50" s="899" t="s">
        <v>89</v>
      </c>
      <c r="S50" s="893"/>
      <c r="T50" s="879"/>
      <c r="U50" s="879"/>
      <c r="V50" s="879"/>
      <c r="W50" s="943"/>
      <c r="X50" s="893"/>
      <c r="Y50" s="880" t="s">
        <v>146</v>
      </c>
      <c r="Z50" s="916"/>
      <c r="AA50" s="916"/>
      <c r="AB50" s="916"/>
      <c r="AC50" s="916"/>
      <c r="AD50" s="916"/>
      <c r="AE50" s="916"/>
      <c r="AF50" s="916"/>
      <c r="AG50" s="840"/>
      <c r="AH50" s="840"/>
      <c r="AI50" s="840"/>
      <c r="AJ50" s="840"/>
      <c r="AK50" s="840"/>
    </row>
    <row r="51" spans="1:37" x14ac:dyDescent="0.25">
      <c r="A51" s="1019">
        <f>VLOOKUP(B51,'Data Totals'!$A$3:$Z$103,2,0)</f>
        <v>0</v>
      </c>
      <c r="B51" s="1017" t="s">
        <v>146</v>
      </c>
      <c r="C51" s="874">
        <f>VLOOKUP(B51,'Data Totals'!$A$3:$AA$152,6,0)</f>
        <v>0</v>
      </c>
      <c r="D51" s="875">
        <f>VLOOKUP(B51,'Data Totals'!$A$3:$AA$152,9,0)</f>
        <v>0</v>
      </c>
      <c r="E51" s="876">
        <f>VLOOKUP(B51,'Data Totals'!$A$3:$AA$152,10,0)</f>
        <v>0</v>
      </c>
      <c r="F51" s="840"/>
      <c r="G51" s="840"/>
      <c r="H51" s="840"/>
      <c r="I51" s="840"/>
      <c r="J51" s="840"/>
      <c r="K51" s="840"/>
      <c r="L51" s="840"/>
      <c r="M51" s="840"/>
      <c r="N51" s="840"/>
      <c r="O51" s="840"/>
      <c r="P51" s="939"/>
      <c r="Q51" s="940" t="s">
        <v>143</v>
      </c>
      <c r="R51" s="899" t="s">
        <v>90</v>
      </c>
      <c r="S51" s="893"/>
      <c r="T51" s="879"/>
      <c r="U51" s="879"/>
      <c r="V51" s="879"/>
      <c r="W51" s="943"/>
      <c r="X51" s="893"/>
      <c r="Y51" s="880" t="s">
        <v>146</v>
      </c>
      <c r="Z51" s="916"/>
      <c r="AA51" s="916"/>
      <c r="AB51" s="916"/>
      <c r="AC51" s="916"/>
      <c r="AD51" s="916"/>
      <c r="AE51" s="916"/>
      <c r="AF51" s="916"/>
      <c r="AG51" s="840"/>
      <c r="AH51" s="840"/>
      <c r="AI51" s="840"/>
      <c r="AJ51" s="840"/>
      <c r="AK51" s="840"/>
    </row>
    <row r="52" spans="1:37" x14ac:dyDescent="0.25">
      <c r="A52" s="1019">
        <f>VLOOKUP(B52,'Data Totals'!$A$3:$Z$103,2,0)</f>
        <v>0</v>
      </c>
      <c r="B52" s="1017" t="s">
        <v>146</v>
      </c>
      <c r="C52" s="874">
        <f>VLOOKUP(B52,'Data Totals'!$A$3:$AA$152,6,0)</f>
        <v>0</v>
      </c>
      <c r="D52" s="875">
        <f>VLOOKUP(B52,'Data Totals'!$A$3:$AA$152,9,0)</f>
        <v>0</v>
      </c>
      <c r="E52" s="876">
        <f>VLOOKUP(B52,'Data Totals'!$A$3:$AA$152,10,0)</f>
        <v>0</v>
      </c>
      <c r="F52" s="840"/>
      <c r="G52" s="840"/>
      <c r="H52" s="840"/>
      <c r="I52" s="840"/>
      <c r="J52" s="840"/>
      <c r="K52" s="840"/>
      <c r="L52" s="840"/>
      <c r="M52" s="840"/>
      <c r="N52" s="840"/>
      <c r="O52" s="840"/>
      <c r="P52" s="939"/>
      <c r="Q52" s="940" t="s">
        <v>143</v>
      </c>
      <c r="R52" s="899" t="s">
        <v>91</v>
      </c>
      <c r="S52" s="893"/>
      <c r="T52" s="943"/>
      <c r="U52" s="879"/>
      <c r="V52" s="943"/>
      <c r="W52" s="943"/>
      <c r="X52" s="893"/>
      <c r="Y52" s="880" t="s">
        <v>146</v>
      </c>
      <c r="Z52" s="916"/>
      <c r="AA52" s="916"/>
      <c r="AB52" s="916"/>
      <c r="AC52" s="916"/>
      <c r="AD52" s="916"/>
      <c r="AE52" s="916"/>
      <c r="AF52" s="916"/>
      <c r="AG52" s="840"/>
      <c r="AH52" s="840"/>
      <c r="AI52" s="840"/>
      <c r="AJ52" s="840"/>
      <c r="AK52" s="840"/>
    </row>
    <row r="53" spans="1:37" x14ac:dyDescent="0.25">
      <c r="A53" s="1019">
        <f>VLOOKUP(B53,'Data Totals'!$A$3:$Z$103,2,0)</f>
        <v>0</v>
      </c>
      <c r="B53" s="1017" t="s">
        <v>146</v>
      </c>
      <c r="C53" s="874">
        <f>VLOOKUP(B53,'Data Totals'!$A$3:$AA$152,6,0)</f>
        <v>0</v>
      </c>
      <c r="D53" s="875">
        <f>VLOOKUP(B53,'Data Totals'!$A$3:$AA$152,9,0)</f>
        <v>0</v>
      </c>
      <c r="E53" s="876">
        <f>VLOOKUP(B53,'Data Totals'!$A$3:$AA$152,10,0)</f>
        <v>0</v>
      </c>
      <c r="F53" s="840"/>
      <c r="G53" s="840"/>
      <c r="H53" s="840"/>
      <c r="I53" s="840"/>
      <c r="J53" s="840"/>
      <c r="K53" s="840"/>
      <c r="L53" s="840"/>
      <c r="M53" s="840"/>
      <c r="N53" s="840"/>
      <c r="O53" s="840"/>
      <c r="P53" s="939"/>
      <c r="Q53" s="940" t="s">
        <v>143</v>
      </c>
      <c r="R53" s="899" t="s">
        <v>115</v>
      </c>
      <c r="S53" s="893"/>
      <c r="T53" s="943"/>
      <c r="U53" s="879"/>
      <c r="V53" s="943"/>
      <c r="W53" s="943"/>
      <c r="X53" s="893"/>
      <c r="Y53" s="880" t="s">
        <v>146</v>
      </c>
      <c r="Z53" s="916"/>
      <c r="AA53" s="916"/>
      <c r="AB53" s="916"/>
      <c r="AC53" s="916"/>
      <c r="AD53" s="916"/>
      <c r="AE53" s="916"/>
      <c r="AF53" s="916"/>
      <c r="AG53" s="840"/>
      <c r="AH53" s="840"/>
      <c r="AI53" s="840"/>
      <c r="AJ53" s="840"/>
      <c r="AK53" s="840"/>
    </row>
    <row r="54" spans="1:37" x14ac:dyDescent="0.25">
      <c r="A54" s="1019">
        <f>VLOOKUP(B54,'Data Totals'!$A$3:$Z$103,2,0)</f>
        <v>0</v>
      </c>
      <c r="B54" s="1017" t="s">
        <v>146</v>
      </c>
      <c r="C54" s="874">
        <f>VLOOKUP(B54,'Data Totals'!$A$3:$AA$152,6,0)</f>
        <v>0</v>
      </c>
      <c r="D54" s="875">
        <f>VLOOKUP(B54,'Data Totals'!$A$3:$AA$152,9,0)</f>
        <v>0</v>
      </c>
      <c r="E54" s="876">
        <f>VLOOKUP(B54,'Data Totals'!$A$3:$AA$152,10,0)</f>
        <v>0</v>
      </c>
      <c r="F54" s="840"/>
      <c r="G54" s="840"/>
      <c r="H54" s="840"/>
      <c r="I54" s="840"/>
      <c r="J54" s="840"/>
      <c r="K54" s="840"/>
      <c r="L54" s="840"/>
      <c r="M54" s="840"/>
      <c r="N54" s="840"/>
      <c r="O54" s="840"/>
      <c r="P54" s="939"/>
      <c r="Q54" s="940" t="s">
        <v>143</v>
      </c>
      <c r="R54" s="899" t="s">
        <v>116</v>
      </c>
      <c r="S54" s="893"/>
      <c r="T54" s="943"/>
      <c r="U54" s="879"/>
      <c r="V54" s="943"/>
      <c r="W54" s="943"/>
      <c r="X54" s="893"/>
      <c r="Y54" s="880" t="s">
        <v>146</v>
      </c>
      <c r="Z54" s="916"/>
      <c r="AA54" s="916"/>
      <c r="AB54" s="916"/>
      <c r="AC54" s="916"/>
      <c r="AD54" s="916"/>
      <c r="AE54" s="916"/>
      <c r="AF54" s="916"/>
      <c r="AG54" s="840"/>
      <c r="AH54" s="840"/>
      <c r="AI54" s="840"/>
      <c r="AJ54" s="840"/>
      <c r="AK54" s="840"/>
    </row>
    <row r="55" spans="1:37" x14ac:dyDescent="0.25">
      <c r="A55" s="1019">
        <f>VLOOKUP(B55,'Data Totals'!$A$3:$Z$103,2,0)</f>
        <v>0</v>
      </c>
      <c r="B55" s="1017" t="s">
        <v>146</v>
      </c>
      <c r="C55" s="874">
        <f>VLOOKUP(B55,'Data Totals'!$A$3:$AA$152,6,0)</f>
        <v>0</v>
      </c>
      <c r="D55" s="875">
        <f>VLOOKUP(B55,'Data Totals'!$A$3:$AA$152,9,0)</f>
        <v>0</v>
      </c>
      <c r="E55" s="876">
        <f>VLOOKUP(B55,'Data Totals'!$A$3:$AA$152,10,0)</f>
        <v>0</v>
      </c>
      <c r="F55" s="840"/>
      <c r="G55" s="840"/>
      <c r="H55" s="840"/>
      <c r="I55" s="840"/>
      <c r="J55" s="840"/>
      <c r="K55" s="840"/>
      <c r="L55" s="840"/>
      <c r="M55" s="840"/>
      <c r="N55" s="840"/>
      <c r="O55" s="840"/>
      <c r="P55" s="939"/>
      <c r="Q55" s="940" t="s">
        <v>143</v>
      </c>
      <c r="R55" s="899" t="s">
        <v>117</v>
      </c>
      <c r="S55" s="879"/>
      <c r="T55" s="943"/>
      <c r="U55" s="879"/>
      <c r="V55" s="943"/>
      <c r="W55" s="943"/>
      <c r="X55" s="893"/>
      <c r="Y55" s="880" t="s">
        <v>146</v>
      </c>
      <c r="Z55" s="916"/>
      <c r="AA55" s="916"/>
      <c r="AB55" s="916"/>
      <c r="AC55" s="916"/>
      <c r="AD55" s="916"/>
      <c r="AE55" s="916"/>
      <c r="AF55" s="916"/>
      <c r="AG55" s="840"/>
      <c r="AH55" s="840"/>
      <c r="AI55" s="840"/>
      <c r="AJ55" s="840"/>
      <c r="AK55" s="840"/>
    </row>
    <row r="56" spans="1:37" x14ac:dyDescent="0.25">
      <c r="A56" s="1019">
        <f>VLOOKUP(B56,'Data Totals'!$A$3:$Z$103,2,0)</f>
        <v>0</v>
      </c>
      <c r="B56" s="1017" t="s">
        <v>146</v>
      </c>
      <c r="C56" s="874">
        <f>VLOOKUP(B56,'Data Totals'!$A$3:$AA$152,6,0)</f>
        <v>0</v>
      </c>
      <c r="D56" s="875">
        <f>VLOOKUP(B56,'Data Totals'!$A$3:$AA$152,9,0)</f>
        <v>0</v>
      </c>
      <c r="E56" s="876">
        <f>VLOOKUP(B56,'Data Totals'!$A$3:$AA$152,10,0)</f>
        <v>0</v>
      </c>
      <c r="F56" s="840"/>
      <c r="G56" s="840"/>
      <c r="H56" s="840"/>
      <c r="I56" s="840"/>
      <c r="J56" s="840"/>
      <c r="K56" s="840"/>
      <c r="L56" s="840"/>
      <c r="M56" s="840"/>
      <c r="N56" s="840"/>
      <c r="O56" s="840"/>
      <c r="P56" s="939"/>
      <c r="Q56" s="940" t="s">
        <v>143</v>
      </c>
      <c r="R56" s="899" t="s">
        <v>118</v>
      </c>
      <c r="S56" s="944"/>
      <c r="T56" s="944"/>
      <c r="U56" s="879"/>
      <c r="V56" s="944"/>
      <c r="W56" s="944"/>
      <c r="X56" s="938"/>
      <c r="Y56" s="880" t="s">
        <v>146</v>
      </c>
      <c r="Z56" s="916"/>
      <c r="AA56" s="916"/>
      <c r="AB56" s="916"/>
      <c r="AC56" s="916"/>
      <c r="AD56" s="916"/>
      <c r="AE56" s="945"/>
      <c r="AF56" s="916"/>
      <c r="AG56" s="840"/>
      <c r="AH56" s="840"/>
      <c r="AI56" s="840"/>
      <c r="AJ56" s="840"/>
      <c r="AK56" s="840"/>
    </row>
    <row r="57" spans="1:37" ht="15.75" thickBot="1" x14ac:dyDescent="0.3">
      <c r="A57" s="1020">
        <f>VLOOKUP(B57,'Data Totals'!$A$3:$Z$103,2,0)</f>
        <v>0</v>
      </c>
      <c r="B57" s="1018" t="s">
        <v>146</v>
      </c>
      <c r="C57" s="946">
        <f>VLOOKUP(B57,'Data Totals'!$A$3:$AA$152,6,0)</f>
        <v>0</v>
      </c>
      <c r="D57" s="947">
        <f>VLOOKUP(B57,'Data Totals'!$A$3:$AA$152,9,0)</f>
        <v>0</v>
      </c>
      <c r="E57" s="948">
        <f>VLOOKUP(B57,'Data Totals'!$A$3:$AA$152,10,0)</f>
        <v>0</v>
      </c>
      <c r="F57" s="840"/>
      <c r="G57" s="840"/>
      <c r="H57" s="840"/>
      <c r="I57" s="840"/>
      <c r="J57" s="840"/>
      <c r="K57" s="840"/>
      <c r="L57" s="840"/>
      <c r="M57" s="840"/>
      <c r="N57" s="840"/>
      <c r="O57" s="840"/>
      <c r="P57" s="939"/>
      <c r="Q57" s="940" t="s">
        <v>143</v>
      </c>
      <c r="R57" s="899" t="s">
        <v>119</v>
      </c>
      <c r="S57" s="944"/>
      <c r="T57" s="944"/>
      <c r="U57" s="879"/>
      <c r="V57" s="944"/>
      <c r="W57" s="949"/>
      <c r="X57" s="938"/>
      <c r="Y57" s="880" t="s">
        <v>146</v>
      </c>
      <c r="Z57" s="916"/>
      <c r="AA57" s="916"/>
      <c r="AB57" s="916"/>
      <c r="AC57" s="916"/>
      <c r="AD57" s="916"/>
      <c r="AE57" s="945"/>
      <c r="AF57" s="916"/>
      <c r="AG57" s="840"/>
      <c r="AH57" s="840"/>
      <c r="AI57" s="840"/>
      <c r="AJ57" s="840"/>
      <c r="AK57" s="840"/>
    </row>
    <row r="58" spans="1:37" ht="15.75" thickBot="1" x14ac:dyDescent="0.3">
      <c r="A58" s="840"/>
      <c r="B58" s="840"/>
      <c r="C58" s="928"/>
      <c r="D58" s="928"/>
      <c r="E58" s="928"/>
      <c r="F58" s="840"/>
      <c r="G58" s="840"/>
      <c r="H58" s="840"/>
      <c r="I58" s="840"/>
      <c r="J58" s="840"/>
      <c r="K58" s="840"/>
      <c r="L58" s="840"/>
      <c r="M58" s="840"/>
      <c r="N58" s="840"/>
      <c r="O58" s="840"/>
      <c r="P58" s="939"/>
      <c r="Q58" s="950" t="s">
        <v>143</v>
      </c>
      <c r="R58" s="951" t="s">
        <v>132</v>
      </c>
      <c r="S58" s="952"/>
      <c r="T58" s="952"/>
      <c r="U58" s="923"/>
      <c r="V58" s="952"/>
      <c r="W58" s="953"/>
      <c r="X58" s="954"/>
      <c r="Y58" s="924" t="s">
        <v>146</v>
      </c>
      <c r="Z58" s="916"/>
      <c r="AA58" s="916"/>
      <c r="AB58" s="945"/>
      <c r="AC58" s="916"/>
      <c r="AD58" s="945"/>
      <c r="AE58" s="945"/>
      <c r="AF58" s="916"/>
      <c r="AG58" s="840"/>
      <c r="AH58" s="840"/>
      <c r="AI58" s="840"/>
      <c r="AJ58" s="840"/>
      <c r="AK58" s="840"/>
    </row>
    <row r="59" spans="1:37" ht="15.75" customHeight="1" x14ac:dyDescent="0.25">
      <c r="A59" s="840"/>
      <c r="B59" s="840"/>
      <c r="C59" s="928"/>
      <c r="D59" s="928"/>
      <c r="E59" s="928"/>
      <c r="F59" s="840"/>
      <c r="G59" s="840"/>
      <c r="H59" s="840"/>
      <c r="I59" s="840"/>
      <c r="J59" s="840"/>
      <c r="K59" s="840"/>
      <c r="L59" s="840"/>
      <c r="M59" s="840"/>
      <c r="N59" s="840"/>
      <c r="O59" s="840"/>
      <c r="P59" s="855"/>
      <c r="Q59" s="916"/>
      <c r="R59" s="945"/>
      <c r="S59" s="945"/>
      <c r="T59" s="916"/>
      <c r="U59" s="945"/>
      <c r="V59" s="945"/>
      <c r="W59" s="916"/>
      <c r="X59" s="840"/>
      <c r="Y59" s="955"/>
      <c r="Z59" s="916"/>
      <c r="AA59" s="916"/>
      <c r="AB59" s="945"/>
      <c r="AC59" s="916"/>
      <c r="AD59" s="945"/>
      <c r="AE59" s="945"/>
      <c r="AF59" s="916"/>
      <c r="AG59" s="840"/>
      <c r="AH59" s="840"/>
      <c r="AI59" s="840"/>
      <c r="AJ59" s="840"/>
      <c r="AK59" s="840"/>
    </row>
    <row r="60" spans="1:37" x14ac:dyDescent="0.25">
      <c r="A60" s="840"/>
      <c r="B60" s="840"/>
      <c r="C60" s="928"/>
      <c r="D60" s="928"/>
      <c r="E60" s="928"/>
      <c r="F60" s="840"/>
      <c r="G60" s="840"/>
      <c r="H60" s="840"/>
      <c r="I60" s="840"/>
      <c r="J60" s="840"/>
      <c r="K60" s="840"/>
      <c r="L60" s="840"/>
      <c r="M60" s="840"/>
      <c r="N60" s="840"/>
      <c r="O60" s="840"/>
      <c r="P60" s="855"/>
      <c r="Q60" s="956">
        <v>4</v>
      </c>
      <c r="R60" s="1137" t="s">
        <v>155</v>
      </c>
      <c r="S60" s="1137"/>
      <c r="T60" s="916"/>
      <c r="U60" s="945"/>
      <c r="V60" s="945"/>
      <c r="W60" s="916"/>
      <c r="X60" s="840"/>
      <c r="Y60" s="955"/>
      <c r="Z60" s="916"/>
      <c r="AA60" s="916"/>
      <c r="AB60" s="945"/>
      <c r="AC60" s="916"/>
      <c r="AD60" s="945"/>
      <c r="AE60" s="945"/>
      <c r="AF60" s="916"/>
      <c r="AG60" s="840"/>
      <c r="AH60" s="840"/>
      <c r="AI60" s="840"/>
      <c r="AJ60" s="840"/>
      <c r="AK60" s="840"/>
    </row>
    <row r="61" spans="1:37" x14ac:dyDescent="0.25">
      <c r="A61" s="840"/>
      <c r="B61" s="840"/>
      <c r="C61" s="928"/>
      <c r="D61" s="928"/>
      <c r="E61" s="928"/>
      <c r="F61" s="840"/>
      <c r="G61" s="840"/>
      <c r="H61" s="840"/>
      <c r="I61" s="840"/>
      <c r="J61" s="840"/>
      <c r="K61" s="840"/>
      <c r="L61" s="840"/>
      <c r="M61" s="840"/>
      <c r="N61" s="840"/>
      <c r="O61" s="840"/>
      <c r="P61" s="855"/>
      <c r="Q61" s="916">
        <v>4</v>
      </c>
      <c r="R61" s="1138" t="s">
        <v>156</v>
      </c>
      <c r="S61" s="1138"/>
      <c r="T61" s="916"/>
      <c r="U61" s="855"/>
      <c r="V61" s="855"/>
      <c r="W61" s="855"/>
      <c r="X61" s="840"/>
      <c r="Y61" s="955"/>
      <c r="Z61" s="916"/>
      <c r="AA61" s="916"/>
      <c r="AB61" s="945"/>
      <c r="AC61" s="916"/>
      <c r="AD61" s="945"/>
      <c r="AE61" s="945"/>
      <c r="AF61" s="916"/>
      <c r="AG61" s="840"/>
      <c r="AH61" s="840"/>
      <c r="AI61" s="840"/>
      <c r="AJ61" s="840"/>
      <c r="AK61" s="840"/>
    </row>
    <row r="62" spans="1:37" x14ac:dyDescent="0.25">
      <c r="A62" s="840"/>
      <c r="B62" s="840"/>
      <c r="C62" s="928"/>
      <c r="D62" s="928"/>
      <c r="E62" s="928"/>
      <c r="F62" s="840"/>
      <c r="G62" s="840"/>
      <c r="H62" s="840"/>
      <c r="I62" s="840"/>
      <c r="J62" s="840"/>
      <c r="K62" s="840"/>
      <c r="L62" s="840"/>
      <c r="M62" s="840"/>
      <c r="N62" s="840"/>
      <c r="O62" s="840"/>
      <c r="P62" s="855"/>
      <c r="Q62" s="855"/>
      <c r="R62" s="855"/>
      <c r="S62" s="855"/>
      <c r="T62" s="916"/>
      <c r="U62" s="855"/>
      <c r="V62" s="855"/>
      <c r="W62" s="855"/>
      <c r="X62" s="840"/>
      <c r="Y62" s="955"/>
      <c r="Z62" s="916"/>
      <c r="AA62" s="916"/>
      <c r="AB62" s="916"/>
      <c r="AC62" s="916"/>
      <c r="AD62" s="916"/>
      <c r="AE62" s="916"/>
      <c r="AF62" s="916"/>
      <c r="AG62" s="840"/>
      <c r="AH62" s="840"/>
      <c r="AI62" s="840"/>
      <c r="AJ62" s="840"/>
      <c r="AK62" s="840"/>
    </row>
    <row r="63" spans="1:37" x14ac:dyDescent="0.25">
      <c r="A63" s="840"/>
      <c r="B63" s="840"/>
      <c r="C63" s="928"/>
      <c r="D63" s="928"/>
      <c r="E63" s="928"/>
      <c r="F63" s="840"/>
      <c r="G63" s="840"/>
      <c r="H63" s="840"/>
      <c r="I63" s="840"/>
      <c r="J63" s="840"/>
      <c r="K63" s="840"/>
      <c r="L63" s="840"/>
      <c r="M63" s="840"/>
      <c r="N63" s="840"/>
      <c r="O63" s="840"/>
      <c r="P63" s="855"/>
      <c r="Q63" s="855"/>
      <c r="R63" s="855"/>
      <c r="S63" s="855"/>
      <c r="T63" s="916"/>
      <c r="U63" s="855"/>
      <c r="V63" s="855"/>
      <c r="W63" s="855"/>
      <c r="X63" s="840"/>
      <c r="Y63" s="955"/>
      <c r="Z63" s="916"/>
      <c r="AA63" s="916"/>
      <c r="AB63" s="916"/>
      <c r="AC63" s="916"/>
      <c r="AD63" s="916"/>
      <c r="AE63" s="945"/>
      <c r="AF63" s="916"/>
      <c r="AG63" s="840"/>
      <c r="AH63" s="840"/>
      <c r="AI63" s="840"/>
      <c r="AJ63" s="840"/>
      <c r="AK63" s="840"/>
    </row>
    <row r="64" spans="1:37" x14ac:dyDescent="0.25">
      <c r="A64" s="840"/>
      <c r="B64" s="840"/>
      <c r="C64" s="928"/>
      <c r="D64" s="928"/>
      <c r="E64" s="928"/>
      <c r="F64" s="840"/>
      <c r="G64" s="840"/>
      <c r="H64" s="840"/>
      <c r="I64" s="840"/>
      <c r="J64" s="840"/>
      <c r="K64" s="840"/>
      <c r="L64" s="840"/>
      <c r="M64" s="840"/>
      <c r="N64" s="840"/>
      <c r="O64" s="840"/>
      <c r="P64" s="855"/>
      <c r="Q64" s="855"/>
      <c r="R64" s="855"/>
      <c r="S64" s="855"/>
      <c r="T64" s="855"/>
      <c r="U64" s="855"/>
      <c r="V64" s="855"/>
      <c r="W64" s="855"/>
      <c r="X64" s="840"/>
      <c r="Y64" s="955"/>
      <c r="Z64" s="916"/>
      <c r="AA64" s="916"/>
      <c r="AB64" s="916"/>
      <c r="AC64" s="916"/>
      <c r="AD64" s="916"/>
      <c r="AE64" s="945"/>
      <c r="AF64" s="916"/>
      <c r="AG64" s="840"/>
      <c r="AH64" s="840"/>
      <c r="AI64" s="840"/>
      <c r="AJ64" s="840"/>
      <c r="AK64" s="840"/>
    </row>
    <row r="65" spans="1:37" x14ac:dyDescent="0.25">
      <c r="A65" s="840"/>
      <c r="B65" s="840"/>
      <c r="C65" s="928"/>
      <c r="D65" s="928"/>
      <c r="E65" s="928"/>
      <c r="F65" s="840"/>
      <c r="G65" s="851"/>
      <c r="H65" s="851"/>
      <c r="I65" s="945"/>
      <c r="J65" s="855"/>
      <c r="K65" s="840"/>
      <c r="L65" s="840"/>
      <c r="M65" s="840"/>
      <c r="N65" s="957"/>
      <c r="O65" s="840"/>
      <c r="P65" s="957"/>
      <c r="Q65" s="840"/>
      <c r="R65" s="840"/>
      <c r="S65" s="840"/>
      <c r="T65" s="840"/>
      <c r="U65" s="840"/>
      <c r="V65" s="840"/>
      <c r="W65" s="840"/>
      <c r="X65" s="840"/>
      <c r="Y65" s="840"/>
      <c r="Z65" s="840"/>
      <c r="AA65" s="840"/>
      <c r="AB65" s="840"/>
      <c r="AC65" s="840"/>
      <c r="AD65" s="840"/>
      <c r="AE65" s="840"/>
      <c r="AF65" s="840"/>
      <c r="AG65" s="840"/>
      <c r="AH65" s="840"/>
      <c r="AI65" s="840"/>
      <c r="AJ65" s="840"/>
      <c r="AK65" s="840"/>
    </row>
    <row r="66" spans="1:37" x14ac:dyDescent="0.25">
      <c r="A66" s="840"/>
      <c r="B66" s="840"/>
      <c r="C66" s="928"/>
      <c r="D66" s="928"/>
      <c r="E66" s="928"/>
      <c r="F66" s="840"/>
      <c r="G66" s="851"/>
      <c r="H66" s="958"/>
      <c r="I66" s="453"/>
      <c r="J66" s="454"/>
      <c r="K66" s="840"/>
      <c r="L66" s="840"/>
      <c r="M66" s="840"/>
      <c r="N66" s="840"/>
      <c r="O66" s="840"/>
      <c r="P66" s="840"/>
      <c r="Q66" s="840"/>
      <c r="R66" s="840"/>
      <c r="S66" s="840"/>
      <c r="T66" s="840"/>
      <c r="U66" s="840"/>
      <c r="V66" s="840"/>
      <c r="W66" s="840"/>
      <c r="X66" s="840"/>
      <c r="Y66" s="840"/>
      <c r="Z66" s="840"/>
      <c r="AA66" s="840"/>
      <c r="AB66" s="840"/>
      <c r="AC66" s="840"/>
      <c r="AD66" s="840"/>
      <c r="AE66" s="840"/>
      <c r="AF66" s="840"/>
      <c r="AG66" s="840"/>
      <c r="AH66" s="840"/>
      <c r="AI66" s="840"/>
      <c r="AJ66" s="840"/>
      <c r="AK66" s="840"/>
    </row>
    <row r="67" spans="1:37" x14ac:dyDescent="0.25">
      <c r="A67" s="840"/>
      <c r="B67" s="840"/>
      <c r="C67" s="928"/>
      <c r="D67" s="928"/>
      <c r="E67" s="928"/>
      <c r="F67" s="840"/>
      <c r="G67" s="851"/>
      <c r="H67" s="958"/>
      <c r="I67" s="453"/>
      <c r="J67" s="454"/>
      <c r="K67" s="840"/>
      <c r="L67" s="840"/>
      <c r="M67" s="840"/>
      <c r="N67" s="840"/>
      <c r="O67" s="840"/>
      <c r="P67" s="840"/>
      <c r="Q67" s="840"/>
      <c r="R67" s="840"/>
      <c r="S67" s="840"/>
      <c r="T67" s="840"/>
      <c r="U67" s="840"/>
      <c r="V67" s="840"/>
      <c r="W67" s="840"/>
      <c r="X67" s="840"/>
      <c r="Y67" s="840"/>
      <c r="Z67" s="840"/>
      <c r="AA67" s="840"/>
      <c r="AB67" s="840"/>
      <c r="AC67" s="840"/>
      <c r="AD67" s="840"/>
      <c r="AE67" s="840"/>
      <c r="AF67" s="840"/>
      <c r="AG67" s="840"/>
      <c r="AH67" s="840"/>
      <c r="AI67" s="840"/>
      <c r="AJ67" s="840"/>
      <c r="AK67" s="840"/>
    </row>
    <row r="68" spans="1:37" x14ac:dyDescent="0.25">
      <c r="A68" s="840"/>
      <c r="B68" s="840"/>
      <c r="C68" s="928"/>
      <c r="D68" s="928"/>
      <c r="E68" s="928"/>
      <c r="F68" s="840"/>
      <c r="G68" s="851"/>
      <c r="H68" s="958"/>
      <c r="I68" s="453"/>
      <c r="J68" s="454"/>
      <c r="K68" s="840"/>
      <c r="L68" s="840"/>
      <c r="M68" s="959"/>
      <c r="N68" s="840"/>
      <c r="O68" s="840"/>
      <c r="P68" s="840"/>
      <c r="Q68" s="1169"/>
      <c r="R68" s="1169"/>
      <c r="S68" s="960"/>
      <c r="T68" s="1169"/>
      <c r="U68" s="1169"/>
      <c r="V68" s="960"/>
      <c r="W68" s="1169"/>
      <c r="X68" s="1169"/>
      <c r="Y68" s="960"/>
      <c r="Z68" s="1169"/>
      <c r="AA68" s="1169"/>
      <c r="AB68" s="960"/>
      <c r="AC68" s="1169"/>
      <c r="AD68" s="1169"/>
      <c r="AE68" s="960"/>
      <c r="AF68" s="1169"/>
      <c r="AG68" s="1169"/>
      <c r="AH68" s="840"/>
      <c r="AI68" s="840"/>
      <c r="AJ68" s="840"/>
      <c r="AK68" s="840"/>
    </row>
    <row r="69" spans="1:37" ht="15" customHeight="1" x14ac:dyDescent="0.25">
      <c r="A69" s="840"/>
      <c r="B69" s="840"/>
      <c r="C69" s="928"/>
      <c r="D69" s="928"/>
      <c r="E69" s="928"/>
      <c r="F69" s="840"/>
      <c r="G69" s="851"/>
      <c r="H69" s="958"/>
      <c r="I69" s="453"/>
      <c r="J69" s="454"/>
      <c r="K69" s="840"/>
      <c r="L69" s="840"/>
      <c r="M69" s="961"/>
      <c r="N69" s="840"/>
      <c r="O69" s="840"/>
      <c r="P69" s="840"/>
      <c r="Q69" s="1170"/>
      <c r="R69" s="1170"/>
      <c r="S69" s="960"/>
      <c r="T69" s="1170"/>
      <c r="U69" s="1170"/>
      <c r="V69" s="960"/>
      <c r="W69" s="1170"/>
      <c r="X69" s="1170"/>
      <c r="Y69" s="960"/>
      <c r="Z69" s="1170"/>
      <c r="AA69" s="1170"/>
      <c r="AB69" s="960"/>
      <c r="AC69" s="1170"/>
      <c r="AD69" s="1170"/>
      <c r="AE69" s="960"/>
      <c r="AF69" s="1171"/>
      <c r="AG69" s="1171"/>
      <c r="AH69" s="840"/>
      <c r="AI69" s="840"/>
      <c r="AJ69" s="840"/>
      <c r="AK69" s="840"/>
    </row>
    <row r="70" spans="1:37" ht="15" customHeight="1" x14ac:dyDescent="0.25">
      <c r="A70" s="840"/>
      <c r="B70" s="840"/>
      <c r="C70" s="928"/>
      <c r="D70" s="928"/>
      <c r="E70" s="928"/>
      <c r="F70" s="840"/>
      <c r="G70" s="851"/>
      <c r="H70" s="958"/>
      <c r="I70" s="453"/>
      <c r="J70" s="454"/>
      <c r="K70" s="840"/>
      <c r="L70" s="840"/>
      <c r="M70" s="840"/>
      <c r="N70" s="840"/>
      <c r="O70" s="840"/>
      <c r="P70" s="840"/>
      <c r="Q70" s="960"/>
      <c r="R70" s="960"/>
      <c r="S70" s="960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2"/>
      <c r="AG70" s="962"/>
      <c r="AH70" s="840"/>
      <c r="AI70" s="840"/>
      <c r="AJ70" s="840"/>
      <c r="AK70" s="840"/>
    </row>
    <row r="71" spans="1:37" x14ac:dyDescent="0.25">
      <c r="A71" s="840"/>
      <c r="B71" s="840"/>
      <c r="C71" s="928"/>
      <c r="D71" s="928"/>
      <c r="E71" s="928"/>
      <c r="F71" s="840"/>
      <c r="G71" s="851"/>
      <c r="H71" s="958"/>
      <c r="I71" s="453"/>
      <c r="J71" s="454"/>
      <c r="K71" s="840"/>
      <c r="L71" s="840"/>
      <c r="M71" s="961"/>
      <c r="N71" s="840"/>
      <c r="O71" s="840"/>
      <c r="P71" s="840"/>
      <c r="Q71" s="960"/>
      <c r="R71" s="960"/>
      <c r="S71" s="960"/>
      <c r="T71" s="960"/>
      <c r="U71" s="960"/>
      <c r="V71" s="960"/>
      <c r="W71" s="960"/>
      <c r="X71" s="960"/>
      <c r="Y71" s="960"/>
      <c r="Z71" s="960"/>
      <c r="AA71" s="960"/>
      <c r="AB71" s="960"/>
      <c r="AC71" s="960"/>
      <c r="AD71" s="960"/>
      <c r="AE71" s="960"/>
      <c r="AF71" s="890"/>
      <c r="AG71" s="890"/>
      <c r="AH71" s="840"/>
      <c r="AI71" s="840"/>
      <c r="AJ71" s="840"/>
      <c r="AK71" s="840"/>
    </row>
    <row r="72" spans="1:37" x14ac:dyDescent="0.25">
      <c r="A72" s="840"/>
      <c r="B72" s="840"/>
      <c r="C72" s="928"/>
      <c r="D72" s="928"/>
      <c r="E72" s="928"/>
      <c r="F72" s="840"/>
      <c r="G72" s="851"/>
      <c r="H72" s="958"/>
      <c r="I72" s="453"/>
      <c r="J72" s="454"/>
      <c r="K72" s="840"/>
      <c r="L72" s="840"/>
      <c r="M72" s="840"/>
      <c r="N72" s="840"/>
      <c r="O72" s="840"/>
      <c r="P72" s="840"/>
      <c r="Q72" s="960"/>
      <c r="R72" s="960"/>
      <c r="S72" s="960"/>
      <c r="T72" s="960"/>
      <c r="U72" s="960"/>
      <c r="V72" s="960"/>
      <c r="W72" s="960"/>
      <c r="X72" s="960"/>
      <c r="Y72" s="960"/>
      <c r="Z72" s="960"/>
      <c r="AA72" s="960"/>
      <c r="AB72" s="960"/>
      <c r="AC72" s="960"/>
      <c r="AD72" s="960"/>
      <c r="AE72" s="960"/>
      <c r="AF72" s="908"/>
      <c r="AG72" s="908"/>
      <c r="AH72" s="840"/>
      <c r="AI72" s="840"/>
      <c r="AJ72" s="840"/>
      <c r="AK72" s="840"/>
    </row>
    <row r="73" spans="1:37" x14ac:dyDescent="0.25">
      <c r="A73" s="840"/>
      <c r="B73" s="840"/>
      <c r="C73" s="840"/>
      <c r="D73" s="840"/>
      <c r="E73" s="840"/>
      <c r="F73" s="840"/>
      <c r="G73" s="851"/>
      <c r="H73" s="958"/>
      <c r="I73" s="453"/>
      <c r="J73" s="454"/>
      <c r="K73" s="840"/>
      <c r="L73" s="840"/>
      <c r="M73" s="840"/>
      <c r="N73" s="840"/>
      <c r="O73" s="840"/>
      <c r="P73" s="840"/>
      <c r="Q73" s="960"/>
      <c r="R73" s="960"/>
      <c r="S73" s="960"/>
      <c r="T73" s="960"/>
      <c r="U73" s="960"/>
      <c r="V73" s="960"/>
      <c r="W73" s="960"/>
      <c r="X73" s="960"/>
      <c r="Y73" s="960"/>
      <c r="Z73" s="960"/>
      <c r="AA73" s="960"/>
      <c r="AB73" s="960"/>
      <c r="AC73" s="960"/>
      <c r="AD73" s="960"/>
      <c r="AE73" s="960"/>
      <c r="AF73" s="908"/>
      <c r="AG73" s="908"/>
      <c r="AH73" s="840"/>
      <c r="AI73" s="840"/>
      <c r="AJ73" s="840"/>
      <c r="AK73" s="840"/>
    </row>
    <row r="74" spans="1:37" x14ac:dyDescent="0.25">
      <c r="A74" s="840"/>
      <c r="B74" s="840"/>
      <c r="C74" s="840"/>
      <c r="D74" s="840"/>
      <c r="E74" s="840"/>
      <c r="F74" s="840"/>
      <c r="G74" s="851"/>
      <c r="H74" s="958"/>
      <c r="I74" s="453"/>
      <c r="J74" s="454"/>
      <c r="K74" s="840"/>
      <c r="L74" s="840"/>
      <c r="M74" s="840"/>
      <c r="N74" s="840"/>
      <c r="O74" s="840"/>
      <c r="P74" s="840"/>
      <c r="Q74" s="960"/>
      <c r="R74" s="960"/>
      <c r="S74" s="960"/>
      <c r="T74" s="960"/>
      <c r="U74" s="960"/>
      <c r="V74" s="960"/>
      <c r="W74" s="960"/>
      <c r="X74" s="960"/>
      <c r="Y74" s="960"/>
      <c r="Z74" s="960"/>
      <c r="AA74" s="960"/>
      <c r="AB74" s="960"/>
      <c r="AC74" s="960"/>
      <c r="AD74" s="960"/>
      <c r="AE74" s="960"/>
      <c r="AF74" s="908"/>
      <c r="AG74" s="908"/>
      <c r="AH74" s="840"/>
      <c r="AI74" s="840"/>
      <c r="AJ74" s="840"/>
      <c r="AK74" s="840"/>
    </row>
    <row r="75" spans="1:37" x14ac:dyDescent="0.25">
      <c r="A75" s="840"/>
      <c r="B75" s="840"/>
      <c r="C75" s="840"/>
      <c r="D75" s="840"/>
      <c r="E75" s="840"/>
      <c r="F75" s="840"/>
      <c r="G75" s="851"/>
      <c r="H75" s="958"/>
      <c r="I75" s="453"/>
      <c r="J75" s="454"/>
      <c r="K75" s="840"/>
      <c r="L75" s="840"/>
      <c r="M75" s="840"/>
      <c r="N75" s="840"/>
      <c r="O75" s="840"/>
      <c r="P75" s="840"/>
      <c r="Q75" s="960"/>
      <c r="R75" s="960"/>
      <c r="S75" s="960"/>
      <c r="T75" s="960"/>
      <c r="U75" s="960"/>
      <c r="V75" s="960"/>
      <c r="W75" s="960"/>
      <c r="X75" s="960"/>
      <c r="Y75" s="960"/>
      <c r="Z75" s="960"/>
      <c r="AA75" s="960"/>
      <c r="AB75" s="960"/>
      <c r="AC75" s="960"/>
      <c r="AD75" s="960"/>
      <c r="AE75" s="960"/>
      <c r="AF75" s="908"/>
      <c r="AG75" s="908"/>
      <c r="AH75" s="840"/>
      <c r="AI75" s="840"/>
      <c r="AJ75" s="840"/>
      <c r="AK75" s="840"/>
    </row>
    <row r="80" spans="1:37" x14ac:dyDescent="0.25">
      <c r="G80" s="451"/>
    </row>
  </sheetData>
  <mergeCells count="96">
    <mergeCell ref="AE37:AG37"/>
    <mergeCell ref="AA36:AG36"/>
    <mergeCell ref="AA34:AB34"/>
    <mergeCell ref="AA35:AB35"/>
    <mergeCell ref="AC33:AD33"/>
    <mergeCell ref="AC34:AD34"/>
    <mergeCell ref="AC37:AD37"/>
    <mergeCell ref="AG31:AH31"/>
    <mergeCell ref="AI31:AJ31"/>
    <mergeCell ref="AG32:AH32"/>
    <mergeCell ref="AI32:AJ32"/>
    <mergeCell ref="AA19:AE19"/>
    <mergeCell ref="AA25:AD25"/>
    <mergeCell ref="AA26:AB26"/>
    <mergeCell ref="AC26:AD26"/>
    <mergeCell ref="AA27:AB27"/>
    <mergeCell ref="AC27:AD27"/>
    <mergeCell ref="AA28:AB28"/>
    <mergeCell ref="AC28:AD28"/>
    <mergeCell ref="AA29:AB29"/>
    <mergeCell ref="AC29:AD29"/>
    <mergeCell ref="AA30:AB30"/>
    <mergeCell ref="AC30:AD30"/>
    <mergeCell ref="AG28:AH28"/>
    <mergeCell ref="AI28:AJ28"/>
    <mergeCell ref="AG29:AH29"/>
    <mergeCell ref="AI29:AJ29"/>
    <mergeCell ref="AG30:AH30"/>
    <mergeCell ref="AI30:AJ30"/>
    <mergeCell ref="AG19:AK19"/>
    <mergeCell ref="AG25:AJ25"/>
    <mergeCell ref="AG26:AH26"/>
    <mergeCell ref="AI26:AJ26"/>
    <mergeCell ref="AG27:AH27"/>
    <mergeCell ref="AI27:AJ27"/>
    <mergeCell ref="AP5:AQ5"/>
    <mergeCell ref="AP6:AQ6"/>
    <mergeCell ref="AA16:AB16"/>
    <mergeCell ref="AA17:AB17"/>
    <mergeCell ref="Q14:Y14"/>
    <mergeCell ref="AM6:AN6"/>
    <mergeCell ref="AJ5:AK5"/>
    <mergeCell ref="AJ6:AK6"/>
    <mergeCell ref="AG5:AH5"/>
    <mergeCell ref="AG6:AH6"/>
    <mergeCell ref="Z14:AD14"/>
    <mergeCell ref="AF68:AG68"/>
    <mergeCell ref="Q69:R69"/>
    <mergeCell ref="T69:U69"/>
    <mergeCell ref="W69:X69"/>
    <mergeCell ref="Z69:AA69"/>
    <mergeCell ref="AC69:AD69"/>
    <mergeCell ref="AF69:AG69"/>
    <mergeCell ref="Q68:R68"/>
    <mergeCell ref="T68:U68"/>
    <mergeCell ref="W68:X68"/>
    <mergeCell ref="Z68:AA68"/>
    <mergeCell ref="AC68:AD68"/>
    <mergeCell ref="AA31:AB31"/>
    <mergeCell ref="AC31:AD31"/>
    <mergeCell ref="AA32:AB32"/>
    <mergeCell ref="AC32:AD32"/>
    <mergeCell ref="AA33:AB33"/>
    <mergeCell ref="A1:AC2"/>
    <mergeCell ref="A14:E14"/>
    <mergeCell ref="AL15:AP15"/>
    <mergeCell ref="Q16:R16"/>
    <mergeCell ref="G14:J14"/>
    <mergeCell ref="L14:O14"/>
    <mergeCell ref="X6:Y6"/>
    <mergeCell ref="X5:Y5"/>
    <mergeCell ref="O5:P5"/>
    <mergeCell ref="O6:P6"/>
    <mergeCell ref="R5:S5"/>
    <mergeCell ref="R6:S6"/>
    <mergeCell ref="U5:V5"/>
    <mergeCell ref="U6:V6"/>
    <mergeCell ref="F5:G5"/>
    <mergeCell ref="AM5:AN5"/>
    <mergeCell ref="B3:V3"/>
    <mergeCell ref="AA6:AB6"/>
    <mergeCell ref="AA5:AB5"/>
    <mergeCell ref="AD5:AE5"/>
    <mergeCell ref="AD6:AE6"/>
    <mergeCell ref="F6:G6"/>
    <mergeCell ref="I5:J5"/>
    <mergeCell ref="I6:J6"/>
    <mergeCell ref="L5:M5"/>
    <mergeCell ref="L6:M6"/>
    <mergeCell ref="R60:S60"/>
    <mergeCell ref="R61:S61"/>
    <mergeCell ref="AA39:AB39"/>
    <mergeCell ref="AC35:AD35"/>
    <mergeCell ref="AA40:AB40"/>
    <mergeCell ref="AA41:AB41"/>
    <mergeCell ref="AA42:AB42"/>
  </mergeCells>
  <conditionalFormatting sqref="C16:E57">
    <cfRule type="containsErrors" dxfId="3930" priority="634">
      <formula>ISERROR(C16)</formula>
    </cfRule>
  </conditionalFormatting>
  <conditionalFormatting sqref="AM13">
    <cfRule type="cellIs" dxfId="3929" priority="392" operator="between">
      <formula>4</formula>
      <formula>6</formula>
    </cfRule>
    <cfRule type="cellIs" dxfId="3928" priority="393" operator="between">
      <formula>2</formula>
      <formula>3</formula>
    </cfRule>
    <cfRule type="cellIs" dxfId="3927" priority="394" operator="between">
      <formula>1</formula>
      <formula>1</formula>
    </cfRule>
  </conditionalFormatting>
  <conditionalFormatting sqref="AN13">
    <cfRule type="containsText" dxfId="3926" priority="390" operator="containsText" text="Final">
      <formula>NOT(ISERROR(SEARCH("Final",AN13)))</formula>
    </cfRule>
    <cfRule type="containsText" dxfId="3925" priority="391" operator="containsText" text="Winner">
      <formula>NOT(ISERROR(SEARCH("Winner",AN13)))</formula>
    </cfRule>
  </conditionalFormatting>
  <conditionalFormatting sqref="Q60">
    <cfRule type="cellIs" dxfId="3924" priority="72" operator="between">
      <formula>3</formula>
      <formula>6</formula>
    </cfRule>
  </conditionalFormatting>
  <conditionalFormatting sqref="Q61">
    <cfRule type="cellIs" dxfId="3923" priority="70" operator="between">
      <formula>3</formula>
      <formula>6</formula>
    </cfRule>
  </conditionalFormatting>
  <conditionalFormatting sqref="A16:A57">
    <cfRule type="containsText" dxfId="3922" priority="53" operator="containsText" text="ST">
      <formula>NOT(ISERROR(SEARCH("ST",A16)))</formula>
    </cfRule>
    <cfRule type="containsText" dxfId="3921" priority="54" operator="containsText" text="RW">
      <formula>NOT(ISERROR(SEARCH("RW",A16)))</formula>
    </cfRule>
    <cfRule type="containsText" dxfId="3920" priority="55" operator="containsText" text="LW">
      <formula>NOT(ISERROR(SEARCH("LW",A16)))</formula>
    </cfRule>
    <cfRule type="containsText" dxfId="3919" priority="56" operator="containsText" text="LF">
      <formula>NOT(ISERROR(SEARCH("LF",A16)))</formula>
    </cfRule>
    <cfRule type="containsText" dxfId="3918" priority="57" operator="containsText" text="CF">
      <formula>NOT(ISERROR(SEARCH("CF",A16)))</formula>
    </cfRule>
    <cfRule type="containsText" dxfId="3917" priority="58" operator="containsText" text="CF">
      <formula>NOT(ISERROR(SEARCH("CF",A16)))</formula>
    </cfRule>
    <cfRule type="containsText" dxfId="3916" priority="59" operator="containsText" text="CAM">
      <formula>NOT(ISERROR(SEARCH("CAM",A16)))</formula>
    </cfRule>
    <cfRule type="containsText" dxfId="3915" priority="60" operator="containsText" text="LM">
      <formula>NOT(ISERROR(SEARCH("LM",A16)))</formula>
    </cfRule>
    <cfRule type="containsText" dxfId="3914" priority="61" operator="containsText" text="CM">
      <formula>NOT(ISERROR(SEARCH("CM",A16)))</formula>
    </cfRule>
    <cfRule type="containsText" dxfId="3913" priority="62" operator="containsText" text="RM">
      <formula>NOT(ISERROR(SEARCH("RM",A16)))</formula>
    </cfRule>
    <cfRule type="containsText" dxfId="3912" priority="63" operator="containsText" text="CDM">
      <formula>NOT(ISERROR(SEARCH("CDM",A16)))</formula>
    </cfRule>
    <cfRule type="containsText" dxfId="3911" priority="64" operator="containsText" text="LWB">
      <formula>NOT(ISERROR(SEARCH("LWB",A16)))</formula>
    </cfRule>
    <cfRule type="containsText" dxfId="3910" priority="65" operator="containsText" text="RWB">
      <formula>NOT(ISERROR(SEARCH("RWB",A16)))</formula>
    </cfRule>
    <cfRule type="containsText" dxfId="3909" priority="66" operator="containsText" text="RB">
      <formula>NOT(ISERROR(SEARCH("RB",A16)))</formula>
    </cfRule>
    <cfRule type="containsText" dxfId="3908" priority="67" operator="containsText" text="CB">
      <formula>NOT(ISERROR(SEARCH("CB",A16)))</formula>
    </cfRule>
    <cfRule type="containsText" dxfId="3907" priority="68" operator="containsText" text="LB">
      <formula>NOT(ISERROR(SEARCH("LB",A16)))</formula>
    </cfRule>
    <cfRule type="containsText" dxfId="3906" priority="69" operator="containsText" text="GK">
      <formula>NOT(ISERROR(SEARCH("GK",A16)))</formula>
    </cfRule>
  </conditionalFormatting>
  <conditionalFormatting sqref="AF72:AF75">
    <cfRule type="cellIs" dxfId="3905" priority="46" operator="between">
      <formula>4</formula>
      <formula>6</formula>
    </cfRule>
    <cfRule type="cellIs" dxfId="3904" priority="47" operator="between">
      <formula>2</formula>
      <formula>3</formula>
    </cfRule>
    <cfRule type="cellIs" dxfId="3903" priority="48" operator="between">
      <formula>1</formula>
      <formula>1</formula>
    </cfRule>
  </conditionalFormatting>
  <conditionalFormatting sqref="AG72:AG75">
    <cfRule type="containsText" dxfId="3902" priority="44" operator="containsText" text="Final">
      <formula>NOT(ISERROR(SEARCH("Final",AG72)))</formula>
    </cfRule>
    <cfRule type="containsText" dxfId="3901" priority="45" operator="containsText" text="Winner">
      <formula>NOT(ISERROR(SEARCH("Winner",AG72)))</formula>
    </cfRule>
  </conditionalFormatting>
  <conditionalFormatting sqref="AP9:AP12">
    <cfRule type="cellIs" dxfId="3900" priority="41" operator="between">
      <formula>4</formula>
      <formula>6</formula>
    </cfRule>
    <cfRule type="cellIs" dxfId="3899" priority="42" operator="between">
      <formula>2</formula>
      <formula>3</formula>
    </cfRule>
    <cfRule type="cellIs" dxfId="3898" priority="43" operator="between">
      <formula>1</formula>
      <formula>1</formula>
    </cfRule>
  </conditionalFormatting>
  <conditionalFormatting sqref="AQ9:AQ12">
    <cfRule type="containsText" dxfId="3897" priority="39" operator="containsText" text="Final">
      <formula>NOT(ISERROR(SEARCH("Final",AQ9)))</formula>
    </cfRule>
    <cfRule type="containsText" dxfId="3896" priority="40" operator="containsText" text="Winner">
      <formula>NOT(ISERROR(SEARCH("Winner",AQ9)))</formula>
    </cfRule>
  </conditionalFormatting>
  <conditionalFormatting sqref="Q17:Q58">
    <cfRule type="containsText" dxfId="3895" priority="20" operator="containsText" text="Champion.">
      <formula>NOT(ISERROR(SEARCH("Champion.",Q17)))</formula>
    </cfRule>
    <cfRule type="containsText" dxfId="3894" priority="21" operator="containsText" text="League 2">
      <formula>NOT(ISERROR(SEARCH("League 2",Q17)))</formula>
    </cfRule>
    <cfRule type="containsText" dxfId="3893" priority="22" operator="containsText" text="League 1">
      <formula>NOT(ISERROR(SEARCH("League 1",Q17)))</formula>
    </cfRule>
    <cfRule type="containsText" dxfId="3892" priority="23" operator="containsText" text="Premier L.">
      <formula>NOT(ISERROR(SEARCH("Premier L.",Q17)))</formula>
    </cfRule>
  </conditionalFormatting>
  <conditionalFormatting sqref="S44">
    <cfRule type="cellIs" dxfId="3891" priority="25" operator="between">
      <formula>2</formula>
      <formula>3</formula>
    </cfRule>
    <cfRule type="cellIs" dxfId="3890" priority="26" operator="equal">
      <formula>1</formula>
    </cfRule>
    <cfRule type="cellIs" dxfId="3889" priority="34" operator="greaterThan">
      <formula>22</formula>
    </cfRule>
  </conditionalFormatting>
  <conditionalFormatting sqref="S45">
    <cfRule type="cellIs" dxfId="3888" priority="18" operator="equal">
      <formula>2</formula>
    </cfRule>
    <cfRule type="cellIs" dxfId="3887" priority="19" operator="equal">
      <formula>1</formula>
    </cfRule>
    <cfRule type="cellIs" dxfId="3886" priority="24" operator="greaterThan">
      <formula>20</formula>
    </cfRule>
  </conditionalFormatting>
  <conditionalFormatting sqref="S46">
    <cfRule type="cellIs" dxfId="3885" priority="15" operator="equal">
      <formula>2</formula>
    </cfRule>
    <cfRule type="cellIs" dxfId="3884" priority="16" operator="equal">
      <formula>1</formula>
    </cfRule>
    <cfRule type="cellIs" dxfId="3883" priority="17" operator="greaterThan">
      <formula>21</formula>
    </cfRule>
  </conditionalFormatting>
  <conditionalFormatting sqref="S47:S58">
    <cfRule type="cellIs" dxfId="3882" priority="9" operator="greaterThan">
      <formula>17</formula>
    </cfRule>
    <cfRule type="cellIs" dxfId="3881" priority="31" operator="equal">
      <formula>5</formula>
    </cfRule>
    <cfRule type="cellIs" dxfId="3880" priority="32" operator="between">
      <formula>2</formula>
      <formula>4</formula>
    </cfRule>
    <cfRule type="cellIs" dxfId="3879" priority="33" operator="between">
      <formula>1</formula>
      <formula>1</formula>
    </cfRule>
  </conditionalFormatting>
  <conditionalFormatting sqref="S43">
    <cfRule type="cellIs" dxfId="3878" priority="14" operator="between">
      <formula>3</formula>
      <formula>6</formula>
    </cfRule>
  </conditionalFormatting>
  <conditionalFormatting sqref="S42">
    <cfRule type="cellIs" dxfId="3877" priority="13" operator="between">
      <formula>2</formula>
      <formula>5</formula>
    </cfRule>
  </conditionalFormatting>
  <conditionalFormatting sqref="S17:S24">
    <cfRule type="cellIs" dxfId="3876" priority="10" operator="between">
      <formula>2</formula>
      <formula>3</formula>
    </cfRule>
    <cfRule type="cellIs" dxfId="3875" priority="11" operator="equal">
      <formula>1</formula>
    </cfRule>
    <cfRule type="cellIs" dxfId="3874" priority="12" operator="greaterThan">
      <formula>19</formula>
    </cfRule>
  </conditionalFormatting>
  <conditionalFormatting sqref="Y44 X17:X44 X45:Y58">
    <cfRule type="containsText" dxfId="3873" priority="7" operator="containsText" text="Final">
      <formula>NOT(ISERROR(SEARCH("Final",X17)))</formula>
    </cfRule>
    <cfRule type="containsText" dxfId="3872" priority="8" operator="containsText" text="Winner">
      <formula>NOT(ISERROR(SEARCH("Winner",X17)))</formula>
    </cfRule>
  </conditionalFormatting>
  <conditionalFormatting sqref="Y17:Y43">
    <cfRule type="containsText" dxfId="3871" priority="3" operator="containsText" text="Final">
      <formula>NOT(ISERROR(SEARCH("Final",Y17)))</formula>
    </cfRule>
    <cfRule type="containsText" dxfId="3870" priority="4" operator="containsText" text="Winner">
      <formula>NOT(ISERROR(SEARCH("Winner",Y17)))</formula>
    </cfRule>
  </conditionalFormatting>
  <conditionalFormatting sqref="T17:Y58">
    <cfRule type="containsText" dxfId="3869" priority="29" operator="containsText" text="Final">
      <formula>NOT(ISERROR(SEARCH("Final",T17)))</formula>
    </cfRule>
    <cfRule type="containsText" dxfId="3868" priority="30" operator="containsText" text="Winner">
      <formula>NOT(ISERROR(SEARCH("Winner",T17)))</formula>
    </cfRule>
  </conditionalFormatting>
  <pageMargins left="0.7" right="0.7" top="0.75" bottom="0.75" header="0.3" footer="0.3"/>
  <pageSetup orientation="portrait" r:id="rId1"/>
  <ignoredErrors>
    <ignoredError sqref="AC30 AC28 AC33:AC34" twoDigitTextYear="1"/>
  </ignoredErrors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A5D942C6-EA15-4628-875D-8B2CFA1DEB24}">
            <xm:f>NOT(ISERROR(SEARCH("QF",X17)))</xm:f>
            <xm:f>"QF"</xm:f>
            <x14:dxf>
              <fill>
                <patternFill>
                  <bgColor theme="9" tint="0.79998168889431442"/>
                </patternFill>
              </fill>
            </x14:dxf>
          </x14:cfRule>
          <x14:cfRule type="containsText" priority="6" operator="containsText" id="{079ACA6C-5A97-4FFD-94DA-8B3E3E230EE6}">
            <xm:f>NOT(ISERROR(SEARCH("SF",X17)))</xm:f>
            <xm:f>"SF"</xm:f>
            <x14:dxf>
              <fill>
                <patternFill>
                  <bgColor theme="9" tint="0.59996337778862885"/>
                </patternFill>
              </fill>
            </x14:dxf>
          </x14:cfRule>
          <xm:sqref>Y44 X17:X44 X45:Y58</xm:sqref>
        </x14:conditionalFormatting>
        <x14:conditionalFormatting xmlns:xm="http://schemas.microsoft.com/office/excel/2006/main">
          <x14:cfRule type="containsText" priority="1" operator="containsText" id="{14A5FBF7-321F-47EF-BD7A-84E1BA410EBF}">
            <xm:f>NOT(ISERROR(SEARCH("QF",Y17)))</xm:f>
            <xm:f>"QF"</xm:f>
            <x14:dxf>
              <fill>
                <patternFill>
                  <bgColor theme="9" tint="0.79998168889431442"/>
                </patternFill>
              </fill>
            </x14:dxf>
          </x14:cfRule>
          <x14:cfRule type="containsText" priority="2" operator="containsText" id="{23C73EFB-1EF3-4164-94F2-0A526FF2CF08}">
            <xm:f>NOT(ISERROR(SEARCH("SF",Y17)))</xm:f>
            <xm:f>"SF"</xm:f>
            <x14:dxf>
              <fill>
                <patternFill>
                  <bgColor theme="9" tint="0.59996337778862885"/>
                </patternFill>
              </fill>
            </x14:dxf>
          </x14:cfRule>
          <xm:sqref>Y17:Y43</xm:sqref>
        </x14:conditionalFormatting>
        <x14:conditionalFormatting xmlns:xm="http://schemas.microsoft.com/office/excel/2006/main">
          <x14:cfRule type="containsText" priority="27" operator="containsText" id="{4A4FAA82-A6E8-4C0C-A7BD-942667D22057}">
            <xm:f>NOT(ISERROR(SEARCH("QF",T17)))</xm:f>
            <xm:f>"QF"</xm:f>
            <x14:dxf>
              <fill>
                <patternFill>
                  <bgColor theme="9" tint="0.79998168889431442"/>
                </patternFill>
              </fill>
            </x14:dxf>
          </x14:cfRule>
          <x14:cfRule type="containsText" priority="28" operator="containsText" id="{99624A7F-521F-4AEC-BF51-66261620CA79}">
            <xm:f>NOT(ISERROR(SEARCH("SF",T17)))</xm:f>
            <xm:f>"SF"</xm:f>
            <x14:dxf>
              <fill>
                <patternFill>
                  <bgColor theme="9" tint="0.59996337778862885"/>
                </patternFill>
              </fill>
            </x14:dxf>
          </x14:cfRule>
          <xm:sqref>T17:Y58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FF0000"/>
  </sheetPr>
  <dimension ref="A1:BP152"/>
  <sheetViews>
    <sheetView showGridLines="0" zoomScaleNormal="100" workbookViewId="0">
      <selection activeCell="Z151" sqref="Z151"/>
    </sheetView>
  </sheetViews>
  <sheetFormatPr defaultRowHeight="15" x14ac:dyDescent="0.25"/>
  <cols>
    <col min="1" max="1" width="9.140625" customWidth="1"/>
    <col min="2" max="5" width="5.7109375" customWidth="1"/>
    <col min="6" max="27" width="6.85546875" customWidth="1"/>
    <col min="28" max="28" width="1.5703125" style="24" customWidth="1"/>
    <col min="29" max="38" width="9.140625" customWidth="1"/>
    <col min="39" max="68" width="9.140625" hidden="1" customWidth="1"/>
  </cols>
  <sheetData>
    <row r="1" spans="1:68" x14ac:dyDescent="0.25">
      <c r="A1" s="255" t="s">
        <v>69</v>
      </c>
      <c r="B1" s="255"/>
      <c r="C1" s="1204" t="s">
        <v>245</v>
      </c>
      <c r="D1" s="1205"/>
      <c r="E1" s="1206"/>
      <c r="F1" s="8" t="s">
        <v>18</v>
      </c>
      <c r="G1" s="8" t="s">
        <v>19</v>
      </c>
      <c r="H1" s="8" t="s">
        <v>20</v>
      </c>
      <c r="I1" s="8" t="s">
        <v>3</v>
      </c>
      <c r="J1" s="8" t="s">
        <v>4</v>
      </c>
      <c r="K1" s="1207" t="s">
        <v>100</v>
      </c>
      <c r="L1" s="1208"/>
      <c r="M1" s="1209"/>
      <c r="N1" s="1210" t="s">
        <v>105</v>
      </c>
      <c r="O1" s="1210"/>
      <c r="P1" s="1210"/>
      <c r="Q1" s="1207" t="s">
        <v>108</v>
      </c>
      <c r="R1" s="1208"/>
      <c r="S1" s="1213"/>
      <c r="T1" s="1208" t="s">
        <v>109</v>
      </c>
      <c r="U1" s="1209"/>
      <c r="V1" s="1207" t="s">
        <v>5</v>
      </c>
      <c r="W1" s="1208"/>
      <c r="X1" s="1209"/>
      <c r="Y1" s="8" t="s">
        <v>39</v>
      </c>
      <c r="Z1" s="8" t="s">
        <v>40</v>
      </c>
      <c r="AA1" s="1212" t="s">
        <v>211</v>
      </c>
      <c r="AC1" s="28" t="s">
        <v>210</v>
      </c>
      <c r="AD1" s="8" t="s">
        <v>18</v>
      </c>
      <c r="AE1" s="1035" t="s">
        <v>3</v>
      </c>
      <c r="AF1" s="1035" t="s">
        <v>4</v>
      </c>
      <c r="AG1" s="1034" t="s">
        <v>39</v>
      </c>
      <c r="AH1" s="1094" t="s">
        <v>40</v>
      </c>
      <c r="AI1" s="1032"/>
      <c r="AJ1" s="1032"/>
      <c r="AK1" s="1211"/>
      <c r="AL1" s="1211"/>
      <c r="AM1" s="1203" t="s">
        <v>251</v>
      </c>
      <c r="AN1" s="1203"/>
      <c r="AO1" s="1203"/>
      <c r="AP1" s="1203"/>
      <c r="AQ1" s="1203"/>
      <c r="AR1" s="1203"/>
      <c r="AS1" s="1203"/>
      <c r="AT1" s="1203"/>
      <c r="AU1" s="1203"/>
      <c r="AV1" s="1203"/>
      <c r="AW1" s="1203"/>
      <c r="AX1" s="1203"/>
      <c r="AY1" s="1203"/>
      <c r="AZ1" s="1203"/>
      <c r="BA1" s="1203"/>
      <c r="BB1" s="1203"/>
      <c r="BC1" s="1203"/>
      <c r="BD1" s="1203"/>
      <c r="BE1" s="1203"/>
      <c r="BF1" s="1203"/>
      <c r="BG1" s="1203"/>
      <c r="BH1" s="1203"/>
      <c r="BI1" s="1203"/>
      <c r="BJ1" s="1203"/>
      <c r="BK1" s="1203"/>
      <c r="BL1" s="1203"/>
      <c r="BM1" s="1203"/>
      <c r="BN1" s="1203"/>
      <c r="BO1" s="1203"/>
      <c r="BP1" s="1203"/>
    </row>
    <row r="2" spans="1:68" ht="16.5" customHeight="1" x14ac:dyDescent="0.25">
      <c r="A2" s="26"/>
      <c r="B2" s="26"/>
      <c r="C2" s="7" t="s">
        <v>246</v>
      </c>
      <c r="D2" s="7" t="s">
        <v>247</v>
      </c>
      <c r="E2" s="7" t="s">
        <v>248</v>
      </c>
      <c r="F2" s="19"/>
      <c r="G2" s="19"/>
      <c r="H2" s="19"/>
      <c r="I2" s="19"/>
      <c r="J2" s="19"/>
      <c r="K2" s="17" t="s">
        <v>98</v>
      </c>
      <c r="L2" s="17" t="s">
        <v>99</v>
      </c>
      <c r="M2" s="17" t="s">
        <v>114</v>
      </c>
      <c r="N2" s="17" t="s">
        <v>106</v>
      </c>
      <c r="O2" s="17" t="s">
        <v>107</v>
      </c>
      <c r="P2" s="17" t="s">
        <v>113</v>
      </c>
      <c r="Q2" s="17" t="s">
        <v>106</v>
      </c>
      <c r="R2" s="17" t="s">
        <v>107</v>
      </c>
      <c r="S2" s="17" t="s">
        <v>249</v>
      </c>
      <c r="T2" s="17" t="s">
        <v>106</v>
      </c>
      <c r="U2" s="17" t="s">
        <v>125</v>
      </c>
      <c r="V2" s="17" t="s">
        <v>16</v>
      </c>
      <c r="W2" s="17" t="s">
        <v>23</v>
      </c>
      <c r="X2" s="17" t="s">
        <v>249</v>
      </c>
      <c r="Y2" s="19"/>
      <c r="Z2" s="19"/>
      <c r="AA2" s="1212"/>
      <c r="AC2" s="26"/>
      <c r="AD2" s="19"/>
      <c r="AE2" s="1026"/>
      <c r="AF2" s="19"/>
      <c r="AG2" s="1027"/>
      <c r="AH2" s="1095"/>
      <c r="AI2" s="1036"/>
      <c r="AJ2" s="1028"/>
      <c r="AK2" s="1029"/>
      <c r="AL2" s="1029"/>
      <c r="AM2" s="1029">
        <v>1</v>
      </c>
      <c r="AN2" s="1029">
        <v>2</v>
      </c>
      <c r="AO2" s="1029">
        <v>3</v>
      </c>
      <c r="AP2" s="1029">
        <v>4</v>
      </c>
      <c r="AQ2" s="1029">
        <v>5</v>
      </c>
      <c r="AR2" s="1029">
        <v>6</v>
      </c>
      <c r="AS2" s="1028">
        <v>7</v>
      </c>
      <c r="AT2" s="1028">
        <v>8</v>
      </c>
      <c r="AU2" s="1029">
        <v>9</v>
      </c>
      <c r="AV2" s="1029">
        <v>10</v>
      </c>
      <c r="AW2" s="1029">
        <v>11</v>
      </c>
      <c r="AX2" s="1029">
        <v>12</v>
      </c>
      <c r="AY2" s="1029">
        <v>13</v>
      </c>
      <c r="AZ2" s="1029">
        <v>14</v>
      </c>
      <c r="BA2" s="1029">
        <v>15</v>
      </c>
      <c r="BB2" s="1029">
        <v>16</v>
      </c>
      <c r="BC2" s="1029">
        <v>17</v>
      </c>
      <c r="BD2" s="1029">
        <v>18</v>
      </c>
      <c r="BE2" s="1029">
        <v>19</v>
      </c>
      <c r="BF2" s="1029">
        <v>20</v>
      </c>
      <c r="BG2" s="1029">
        <v>21</v>
      </c>
      <c r="BH2" s="1029">
        <v>22</v>
      </c>
      <c r="BI2" s="1029">
        <v>23</v>
      </c>
      <c r="BJ2" s="1029">
        <v>24</v>
      </c>
      <c r="BK2" s="1029">
        <v>25</v>
      </c>
      <c r="BL2" s="1029">
        <v>26</v>
      </c>
      <c r="BM2" s="1029">
        <v>27</v>
      </c>
      <c r="BN2" s="1029">
        <v>28</v>
      </c>
      <c r="BO2" s="1029">
        <v>29</v>
      </c>
      <c r="BP2" s="1029">
        <v>30</v>
      </c>
    </row>
    <row r="3" spans="1:68" x14ac:dyDescent="0.25">
      <c r="A3" s="21" t="s">
        <v>146</v>
      </c>
      <c r="B3" s="1009">
        <f>IFERROR(VLOOKUP('Data Totals'!A3,'Season 1'!AD$4:BE$104,2,FALSE),IFERROR(VLOOKUP('Data Totals'!A3,'Season 2'!AD$4:BE$104,2,FALSE),IFERROR(VLOOKUP('Data Totals'!A3,'Season 3'!AD$4:BE$104,2,FALSE),IFERROR(VLOOKUP('Data Totals'!A3,'Season 4'!AD$4:BE$104,2,FALSE),IFERROR(VLOOKUP('Data Totals'!A3,'Season 5'!AD$4:BE$104,2,FALSE),IFERROR(VLOOKUP('Data Totals'!A3,'Season 6'!AD$4:BE$104,2,FALSE),IFERROR(VLOOKUP('Data Totals'!A3,'Season 7'!AD$4:BE$104,2,FALSE),IFERROR(VLOOKUP('Data Totals'!A3,'Season 8'!AD$4:BE$104,2,FALSE),IFERROR(VLOOKUP('Data Totals'!A3,'Season 9'!AD$4:BE$104,2,FALSE),IFERROR(VLOOKUP('Data Totals'!A3,'Season 10'!AD$4:BE$104,2,FALSE),IFERROR(VLOOKUP('Data Totals'!A3,'Season 11'!AD$4:BE$104,2,FALSE),IFERROR(VLOOKUP('Data Totals'!A3,'Season 12'!AD$4:BE$104,2,FALSE),IFERROR(VLOOKUP('Data Totals'!A3,'Season 13'!AD$4:BE$104,2,FALSE),IFERROR(VLOOKUP('Data Totals'!A3,'Season 14'!AD$4:BE$104,2,FALSE),IFERROR(VLOOKUP('Data Totals'!A3,'Season 15'!AD$4:BE$104,2,FALSE),"N/A")))))))))))))))</f>
        <v>0</v>
      </c>
      <c r="C3" s="1025">
        <f>IFERROR(VLOOKUP(A3,'Season 1'!AD$4:AG$104,3,0),IFERROR(VLOOKUP(A3,'Season 2'!AD$4:AG$104,3,0),IFERROR(VLOOKUP(A3,'Season 3'!AD$4:AG$104,3,0),IFERROR(VLOOKUP(A3,'Season 4'!AD$4:AG$104,3,0),IFERROR(VLOOKUP(A3,'Season 5'!AD$4:AG$104,3,0),IFERROR(VLOOKUP(A3,'Season 6'!AD$4:AG$104,3,0),IFERROR(VLOOKUP(A3,'Season 7'!AD$4:AG$104,3,0),IFERROR(VLOOKUP(A3,'Season 8'!AD$4:AG$104,3,0),IFERROR(VLOOKUP(A3,'Season 9'!AD$4:AG$104,3,0),IFERROR(VLOOKUP(A3,'Season 10'!AD$4:AG$104,3,0),IFERROR(VLOOKUP(A3,'Season 11'!AD$4:AG$104,3,0),IFERROR(VLOOKUP(A3,'Season 12'!AD$4:AG$104,3,0),IFERROR(VLOOKUP(A3,'Season 13'!AD$4:AG$104,3,0),IFERROR(VLOOKUP(A3,'Season 14'!AD$4:AG$104,3,0),IFERROR(VLOOKUP(A3,'Season 15'!AD$4:AG$104,3,0),"N/A")))))))))))))))</f>
        <v>0</v>
      </c>
      <c r="D3" s="1025">
        <f>IFERROR(VLOOKUP(A3,'Season 15'!AD$4:AG$104,4,0),IFERROR(VLOOKUP(A3,'Season 14'!AD$4:AG$104,4,0),IFERROR(VLOOKUP(A3,'Season 13'!AD$4:AG$104,4,0),IFERROR(VLOOKUP(A3,'Season 12'!AD$4:AG$104,4,0),IFERROR(VLOOKUP(A3,'Season 11'!AD$4:AG$104,4,0),IFERROR(VLOOKUP(A3,'Season 10'!AD$4:AG$104,4,0),IFERROR(VLOOKUP(A3,'Season 9'!AD$4:AG$104,4,0),IFERROR(VLOOKUP(A3,'Season 8'!AD$4:AG$104,4,0),IFERROR(VLOOKUP(A3,'Season 7'!AD$4:AG$104,4,0),IFERROR(VLOOKUP(A3,'Season 6'!AD$4:AG$104,4,0),IFERROR(VLOOKUP(A3,'Season 5'!AD$4:AG$104,4,0),IFERROR(VLOOKUP(A3,'Season 4'!AD$4:AG$104,4,0),IFERROR(VLOOKUP(A3,'Season 3'!AD$4:AG$104,4,0),IFERROR(VLOOKUP(A3,'Season 2'!AD$4:AG$104,4,0),IFERROR(VLOOKUP(A3,'Season 1'!AD$4:AG$104,4,0),"N/A")))))))))))))))</f>
        <v>0</v>
      </c>
      <c r="E3" s="1025">
        <f>D3-C3</f>
        <v>0</v>
      </c>
      <c r="F3" s="40">
        <f>SUM(IFERROR(VLOOKUP(A3,AC$3:AI$43,2,0),"0"),IFERROR(VLOOKUP(A3,'Season 1'!AD$4:BF$104,6,0),"0"),IFERROR(VLOOKUP(A3,'Season 2'!AD$4:BF$104,6,0),"0"),IFERROR(VLOOKUP(A3,'Season 3'!AD$4:BF$104,6,0),"0"),IFERROR(VLOOKUP(A3,'Season 4'!AD$4:BF$104,6,0),"0"),IFERROR(VLOOKUP(A3,'Season 5'!AD$4:BF$104,6,0),"0"),IFERROR(VLOOKUP(A3,'Season 6'!AD$4:BF$104,6,0),"0"),IFERROR(VLOOKUP(A3,'Season 7'!AD$4:BF$104,6,0),"0"),IFERROR(VLOOKUP(A3,'Season 8'!AD$4:BF$104,6,0),"0"),IFERROR(VLOOKUP(A3,'Season 9'!AD$4:BF$104,6,0),"0"),IFERROR(VLOOKUP(A3,'Season 10'!AD$4:BF$104,6,0),"0"),IFERROR(VLOOKUP(A3,'Season 11'!AD$4:BF$104,6,0),"0"),IFERROR(VLOOKUP(A3,'Season 12'!AD$4:BF$104,6,0),"0"),IFERROR(VLOOKUP(A3,'Season 13'!AD$4:BF$104,6,0),"0"),IFERROR(VLOOKUP(A3,'Season 14'!AD$4:BF$104,6,0),"0"),IFERROR(VLOOKUP(A3,'Season 15'!AD$4:BF$104,6,0),"0"),)</f>
        <v>0</v>
      </c>
      <c r="G3" s="40">
        <f>SUM(IFERROR(VLOOKUP(A3,'Season 1'!AD$4:BF$104,7,0),"0"),IFERROR(VLOOKUP(A3,'Season 2'!AD$4:BF$104,7,0),"0"),IFERROR(VLOOKUP(A3,'Season 3'!AD$4:BF$104,7,0),"0"),IFERROR(VLOOKUP(A3,'Season 4'!AD$4:BF$104,7,0),"0"),IFERROR(VLOOKUP(A3,'Season 5'!AD$4:BF$104,7,0),"0"),IFERROR(VLOOKUP(A3,'Season 6'!AD$4:BF$104,7,0),"0"),IFERROR(VLOOKUP(A3,'Season 7'!AD$4:BF$104,7,0),"0"),IFERROR(VLOOKUP(A3,'Season 8'!AD$4:BF$104,7,0),"0"),IFERROR(VLOOKUP(A3,'Season 9'!AD$4:BF$104,7,0),"0"),IFERROR(VLOOKUP(A3,'Season 10'!AD$4:BF$104,7,0),"0"),IFERROR(VLOOKUP(A3,'Season 11'!AD$4:BF$104,7,0),"0"),IFERROR(VLOOKUP(A3,'Season 12'!AD$4:BF$104,7,0),"0"),IFERROR(VLOOKUP(A3,'Season 13'!AD$4:BF$104,7,0),"0"),IFERROR(VLOOKUP(A3,'Season 14'!AD$4:BF$104,7,0),"0"),IFERROR(VLOOKUP(A3,'Season 15'!AD$4:BF$104,7,0),"0"),)</f>
        <v>0</v>
      </c>
      <c r="H3" s="48">
        <f>SUM(IFERROR(VLOOKUP(A3,'Season 1'!AD$4:BF$104,8,0),"0"),IFERROR(VLOOKUP(A3,'Season 2'!AD$4:BF$104,8,0),"0"),IFERROR(VLOOKUP(A3,'Season 3'!AD$4:BF$104,8,0),"0"),IFERROR(VLOOKUP(A3,'Season 4'!AD$4:BF$104,8,0),"0"),IFERROR(VLOOKUP(A3,'Season 5'!AD$4:BF$104,8,0),"0"),IFERROR(VLOOKUP(A3,'Season 6'!AD$4:BF$104,8,0),"0"),IFERROR(VLOOKUP(A3,'Season 7'!AD$4:BF$104,8,0),"0"),IFERROR(VLOOKUP(A3,'Season 8'!AD$4:BF$104,8,0),"0"),IFERROR(VLOOKUP(A3,'Season 9'!AD$4:BF$104,8,0),"0"),IFERROR(VLOOKUP(A3,'Season 10'!AD$4:BF$104,8,0),"0"),IFERROR(VLOOKUP(A3,'Season 11'!AD$4:BF$104,8,0),"0"),IFERROR(VLOOKUP(A3,'Season 12'!AD$4:BF$104,8,0),"0"),IFERROR(VLOOKUP(A3,'Season 13'!AD$4:BF$104,8,0),"0"),IFERROR(VLOOKUP(A3,'Season 14'!AD$4:BF$104,8,0),"0"),IFERROR(VLOOKUP(A3,'Season 15'!AD$4:BF$104,8,0),"0"),)</f>
        <v>0</v>
      </c>
      <c r="I3" s="43">
        <f>SUM(IFERROR(VLOOKUP(A3,AC$3:AI$43,3,0),"0"),IFERROR(VLOOKUP(A3,'Season 1'!AD$4:BF$104,9,0),"0"),IFERROR(VLOOKUP(A3,'Season 2'!AD$4:BF$104,9,0),"0"),IFERROR(VLOOKUP(A3,'Season 3'!AD$4:BF$104,9,0),"0"),IFERROR(VLOOKUP(A3,'Season 4'!AD$4:BF$104,9,0),"0"),IFERROR(VLOOKUP(A3,'Season 5'!AD$4:BF$104,9,0),"0"),IFERROR(VLOOKUP(A3,'Season 6'!AD$4:BF$104,9,0),"0"),IFERROR(VLOOKUP(A3,'Season 7'!AD$4:BF$104,9,0),"0"),IFERROR(VLOOKUP(A3,'Season 8'!AD$4:BF$104,9,0),"0"),IFERROR(VLOOKUP(A3,'Season 9'!AD$4:BF$104,9,0),"0"),IFERROR(VLOOKUP(A3,'Season 10'!AD$4:BF$104,9,0),"0"),IFERROR(VLOOKUP(A3,'Season 11'!AD$4:BF$104,9,0),"0"),IFERROR(VLOOKUP(A3,'Season 12'!AD$4:BF$104,9,0),"0"),IFERROR(VLOOKUP(A3,'Season 13'!AD$4:BF$104,9,0),"0"),IFERROR(VLOOKUP(A3,'Season 14'!AD$4:BF$104,9,0),"0"),IFERROR(VLOOKUP(A3,'Season 15'!AD$4:BF$104,9,0),"0"),)</f>
        <v>0</v>
      </c>
      <c r="J3" s="44">
        <f>SUM(IFERROR(VLOOKUP(A3,AC$3:AI$43,4,0),"0"),IFERROR(VLOOKUP(A3,'Season 1'!AD$4:BF$104,10,0),"0"),IFERROR(VLOOKUP(A3,'Season 2'!AD$4:BF$104,10,0),"0"),IFERROR(VLOOKUP(A3,'Season 3'!AD$4:BF$104,10,0),"0"),IFERROR(VLOOKUP(A3,'Season 4'!AD$4:BF$104,10,0),"0"),IFERROR(VLOOKUP(A3,'Season 5'!AD$4:BF$104,10,0),"0"),IFERROR(VLOOKUP(A3,'Season 6'!AD$4:BF$104,10,0),"0"),IFERROR(VLOOKUP(A3,'Season 7'!AD$4:BF$104,10,0),"0"),IFERROR(VLOOKUP(A3,'Season 8'!AD$4:BF$104,10,0),"0"),IFERROR(VLOOKUP(A3,'Season 9'!AD$4:BF$104,10,0),"0"),IFERROR(VLOOKUP(A3,'Season 10'!AD$4:BF$104,10,0),"0"),IFERROR(VLOOKUP(A3,'Season 11'!AD$4:BF$104,10,0),"0"),IFERROR(VLOOKUP(A3,'Season 12'!AD$4:BF$104,10,0),"0"),IFERROR(VLOOKUP(A3,'Season 13'!AD$4:BF$104,10,0),"0"),IFERROR(VLOOKUP(A3,'Season 14'!AD$4:BF$104,10,0),"0"),IFERROR(VLOOKUP(A3,'Season 15'!AD$4:BF$104,10,0),"0"),)</f>
        <v>0</v>
      </c>
      <c r="K3" s="40">
        <f>SUM(IFERROR(VLOOKUP(A3,'Season 1'!AD$4:BF$104,11,0),"0"),IFERROR(VLOOKUP(A3,'Season 2'!AD$4:BF$104,11,0),"0"),IFERROR(VLOOKUP(A3,'Season 3'!AD$4:BF$104,11,0),"0"),IFERROR(VLOOKUP(A3,'Season 4'!AD$4:BF$104,11,0),"0"),IFERROR(VLOOKUP(A3,'Season 5'!AD$4:BF$104,11,0),"0"),IFERROR(VLOOKUP(A3,'Season 6'!AD$4:BF$104,11,0),"0"),IFERROR(VLOOKUP(A3,'Season 7'!AD$4:BF$104,11,0),"0"),IFERROR(VLOOKUP(A3,'Season 8'!AD$4:BF$104,11,0),"0"),IFERROR(VLOOKUP(A3,'Season 9'!AD$4:BF$104,11,0),"0"),IFERROR(VLOOKUP(A3,'Season 10'!AD$4:BF$104,11,0),"0"),IFERROR(VLOOKUP(A3,'Season 11'!AD$4:BF$104,11,0),"0"),IFERROR(VLOOKUP(A3,'Season 12'!AD$4:BF$104,11,0),"0"),IFERROR(VLOOKUP(A3,'Season 13'!AD$4:BF$104,11,0),"0"),IFERROR(VLOOKUP(A3,'Season 14'!AD$4:BF$104,11,0),"0"),IFERROR(VLOOKUP(A3,'Season 15'!AD$4:BF$104,11,0),"0"),)</f>
        <v>0</v>
      </c>
      <c r="L3" s="40">
        <f>SUM(IFERROR(VLOOKUP(A3,'Season 1'!AD$4:BF$104,12,0),"0"),IFERROR(VLOOKUP(A3,'Season 2'!AD$4:BF$104,12,0),"0"),IFERROR(VLOOKUP(A3,'Season 3'!AD$4:BF$104,12,0),"0"),IFERROR(VLOOKUP(A3,'Season 4'!AD$4:BF$104,12,0),"0"),IFERROR(VLOOKUP(A3,'Season 5'!AD$4:BF$104,12,0),"0"),IFERROR(VLOOKUP(A3,'Season 6'!AD$4:BF$104,12,0),"0"),IFERROR(VLOOKUP(A3,'Season 7'!AD$4:BF$104,12,0),"0"),IFERROR(VLOOKUP(A3,'Season 8'!AD$4:BF$104,12,0),"0"),IFERROR(VLOOKUP(A3,'Season 9'!AD$4:BF$104,12,0),"0"),IFERROR(VLOOKUP(A3,'Season 10'!AD$4:BF$104,12,0),"0"),IFERROR(VLOOKUP(A3,'Season 11'!AD$4:BF$104,12,0),"0"),IFERROR(VLOOKUP(A3,'Season 12'!AD$4:BF$104,12,0),"0"),IFERROR(VLOOKUP(A3,'Season 13'!AD$4:BF$104,12,0),"0"),IFERROR(VLOOKUP(A3,'Season 14'!AD$4:BF$104,12,0),"0"),IFERROR(VLOOKUP(A3,'Season 15'!AD$4:BF$104,12,0),"0"),)</f>
        <v>0</v>
      </c>
      <c r="M3" s="32" t="str">
        <f>IFERROR(L3/K3,"-")</f>
        <v>-</v>
      </c>
      <c r="N3" s="40">
        <f>SUM(IFERROR(VLOOKUP(A3,'Season 1'!AD$4:BE$104,14,0),"0"),IFERROR(VLOOKUP(A3,'Season 2'!AD$4:BE$104,14,0),"0"),IFERROR(VLOOKUP(A3,'Season 3'!AD$4:BE$104,14,0),"0"),IFERROR(VLOOKUP(A3,'Season 4'!AD$4:BE$104,14,0),"0"),IFERROR(VLOOKUP(A3,'Season 5'!AD$4:BE$104,14,0),"0"),IFERROR(VLOOKUP(A3,'Season 6'!AD$4:BE$104,14,0),"0"),IFERROR(VLOOKUP(A3,'Season 7'!AD$4:BE$104,14,0),"0"),IFERROR(VLOOKUP(A3,'Season 8'!AD$4:BE$104,14,0),"0"),IFERROR(VLOOKUP(A3,'Season 9'!AD$4:BE$104,14,0),"0"),IFERROR(VLOOKUP(A3,'Season 10'!AD$4:BE$104,14,0),"0"),IFERROR(VLOOKUP(A3,'Season 11'!AD$4:BE$104,14,0),"0"),IFERROR(VLOOKUP(A3,'Season 12'!AD$4:BE$104,14,0),"0"),IFERROR(VLOOKUP(A3,'Season 13'!AD$4:BE$104,14,0),"0"),IFERROR(VLOOKUP(A3,'Season 14'!AD$4:BE$104,14,0),"0"),IFERROR(VLOOKUP(A3,'Season 15'!AD$4:BE$104,14,0),"0"),)</f>
        <v>0</v>
      </c>
      <c r="O3" s="40">
        <f>SUM(IFERROR(VLOOKUP(A3,'Season 1'!AD$4:BE$104,15,0),"0"),IFERROR(VLOOKUP(A3,'Season 2'!AD$4:BE$104,15,0),"0"),IFERROR(VLOOKUP(A3,'Season 3'!AD$4:BE$104,15,0),"0"),IFERROR(VLOOKUP(A3,'Season 4'!AD$4:BE$104,15,0),"0"),IFERROR(VLOOKUP(A3,'Season 5'!AD$4:BE$104,15,0),"0"),IFERROR(VLOOKUP(A3,'Season 6'!AD$4:BE$104,15,0),"0"),IFERROR(VLOOKUP(A3,'Season 7'!AD$4:BE$104,15,0),"0"),IFERROR(VLOOKUP(A3,'Season 8'!AD$4:BE$104,15,0),"0"),IFERROR(VLOOKUP(A3,'Season 9'!AD$4:BE$104,15,0),"0"),IFERROR(VLOOKUP(A3,'Season 10'!AD$4:BE$104,15,0),"0"),IFERROR(VLOOKUP(A3,'Season 11'!AD$4:BE$104,15,0),"0"),IFERROR(VLOOKUP(A3,'Season 12'!AD$4:BE$104,15,0),"0"),IFERROR(VLOOKUP(A3,'Season 13'!AD$4:BE$104,15,0),"0"),IFERROR(VLOOKUP(A3,'Season 14'!AD$4:BE$104,15,0),"0"),IFERROR(VLOOKUP(A3,'Season 15'!AD$4:BE$104,15,0),"0"),)</f>
        <v>0</v>
      </c>
      <c r="P3" s="32" t="str">
        <f>IFERROR(N3/O3,"-")</f>
        <v>-</v>
      </c>
      <c r="Q3" s="40">
        <f>SUM(IFERROR(VLOOKUP(A3,'Season 1'!AD$4:BE$104,17,0),"0"),IFERROR(VLOOKUP(A3,'Season 2'!AD$4:BE$104,17,0),"0"),IFERROR(VLOOKUP(A3,'Season 3'!AD$4:BE$104,17,0),"0"),IFERROR(VLOOKUP(A3,'Season 4'!AD$4:BE$104,17,0),"0"),IFERROR(VLOOKUP(A3,'Season 5'!AD$4:BE$104,17,0),"0"),IFERROR(VLOOKUP(A3,'Season 6'!AD$4:BE$104,17,0),"0"),IFERROR(VLOOKUP(A3,'Season 7'!AD$4:BE$104,17,0),"0"),IFERROR(VLOOKUP(A3,'Season 8'!AD$4:BE$104,17,0),"0"),IFERROR(VLOOKUP(A3,'Season 9'!AD$4:BE$104,17,0),"0"),IFERROR(VLOOKUP(A3,'Season 10'!AD$4:BE$104,17,0),"0"),IFERROR(VLOOKUP(A3,'Season 11'!AD$4:BE$104,17,0),"0"),IFERROR(VLOOKUP(A3,'Season 12'!AD$4:BE$104,17,0),"0"),IFERROR(VLOOKUP(A3,'Season 13'!AD$4:BE$104,17,0),"0"),IFERROR(VLOOKUP(A3,'Season 14'!AD$4:BE$104,17,0),"0"),IFERROR(VLOOKUP(A3,'Season 15'!AD$4:BE$104,17,0),"0"),)</f>
        <v>0</v>
      </c>
      <c r="R3" s="40">
        <f>SUM(IFERROR(VLOOKUP(A3,'Season 1'!AD$4:BE$104,18,0),"0"),IFERROR(VLOOKUP(A3,'Season 2'!AD$4:BE$104,18,0),"0"),IFERROR(VLOOKUP(A3,'Season 3'!AD$4:BE$104,18,0),"0"),IFERROR(VLOOKUP(A3,'Season 4'!AD$4:BE$104,18,0),"0"),IFERROR(VLOOKUP(A3,'Season 5'!AD$4:BE$104,18,0),"0"),IFERROR(VLOOKUP(A3,'Season 6'!AD$4:BE$104,18,0),"0"),IFERROR(VLOOKUP(A3,'Season 7'!AD$4:BE$104,18,0),"0"),IFERROR(VLOOKUP(A3,'Season 8'!AD$4:BE$104,18,0),"0"),IFERROR(VLOOKUP(A3,'Season 9'!AD$4:BE$104,18,0),"0"),IFERROR(VLOOKUP(A3,'Season 10'!AD$4:BE$104,18,0),"0"),IFERROR(VLOOKUP(A3,'Season 11'!AD$4:BE$104,18,0),"0"),IFERROR(VLOOKUP(A3,'Season 12'!AD$4:BE$104,18,0),"0"),IFERROR(VLOOKUP(A3,'Season 13'!AD$4:BE$104,18,0),"0"),IFERROR(VLOOKUP(A3,'Season 14'!AD$4:BE$104,18,0),"0"),IFERROR(VLOOKUP(A3,'Season 15'!AD$4:BE$104,18,0),"0"),)</f>
        <v>0</v>
      </c>
      <c r="S3" s="32" t="str">
        <f>IFERROR(Q3/R3,"-")</f>
        <v>-</v>
      </c>
      <c r="T3" s="40">
        <f>SUM(IFERROR(VLOOKUP(A3,'Season 1'!AD$4:BE$104,20,0),"0"),IFERROR(VLOOKUP(A3,'Season 2'!AD$4:BE$104,20,0),"0"),IFERROR(VLOOKUP(A3,'Season 3'!AD$4:BE$104,20,0),"0"),IFERROR(VLOOKUP(A3,'Season 4'!AD$4:BE$104,20,0),"0"),IFERROR(VLOOKUP(A3,'Season 5'!AD$4:BE$104,20,0),"0"),IFERROR(VLOOKUP(A3,'Season 6'!AD$4:BE$104,20,0),"0"),IFERROR(VLOOKUP(A3,'Season 7'!AD$4:BE$104,20,0),"0"),IFERROR(VLOOKUP(A3,'Season 8'!AD$4:BE$104,20,0),"0"),IFERROR(VLOOKUP(A3,'Season 9'!AD$4:BE$104,20,0),"0"),IFERROR(VLOOKUP(A3,'Season 10'!AD$4:BE$104,20,0),"0"),IFERROR(VLOOKUP(A3,'Season 11'!AD$4:BE$104,20,0),"0"),IFERROR(VLOOKUP(A3,'Season 12'!AD$4:BE$104,20,0),"0"),IFERROR(VLOOKUP(A3,'Season 13'!AD$4:BE$104,20,0),"0"),IFERROR(VLOOKUP(A3,'Season 14'!AD$4:BE$104,20,0),"0"),IFERROR(VLOOKUP(A3,'Season 15'!AD$4:BE$104,20,0),"0"),)</f>
        <v>0</v>
      </c>
      <c r="U3" s="37" t="str">
        <f>IFERROR(T3/F3,"-")</f>
        <v>-</v>
      </c>
      <c r="V3" s="40">
        <f>SUM(IFERROR(VLOOKUP(A3,'Season 1'!AD$4:BE$104,22,0),"0"),IFERROR(VLOOKUP(A3,'Season 2'!AD$4:BE$104,22,0),"0"),IFERROR(VLOOKUP(A3,'Season 3'!AD$4:BE$104,22,0),"0"),IFERROR(VLOOKUP(A3,'Season 4'!AD$4:BE$104,22,0),"0"),IFERROR(VLOOKUP(A3,'Season 5'!AD$4:BE$104,22,0),"0"),IFERROR(VLOOKUP(A3,'Season 6'!AD$4:BE$104,22,0),"0"),IFERROR(VLOOKUP(A3,'Season 7'!AD$4:BE$104,22,0),"0"),IFERROR(VLOOKUP(A3,'Season 8'!AD$4:BE$104,22,0),"0"),IFERROR(VLOOKUP(A3,'Season 9'!AD$4:BE$104,22,0),"0"),IFERROR(VLOOKUP(A3,'Season 10'!AD$4:BE$104,22,0),"0"),IFERROR(VLOOKUP(A3,'Season 11'!AD$4:BE$104,22,0),"0"),IFERROR(VLOOKUP(A3,'Season 12'!AD$4:BE$104,22,0),"0"),IFERROR(VLOOKUP(A3,'Season 13'!AD$4:BE$104,22,0),"0"),IFERROR(VLOOKUP(A3,'Season 14'!AD$4:BE$104,22,0),"0"),IFERROR(VLOOKUP(A3,'Season 15'!AD$4:BE$104,22,0),"0"),)</f>
        <v>0</v>
      </c>
      <c r="W3" s="40">
        <f>SUM(IFERROR(VLOOKUP(A3,'Season 1'!AD$4:BE$104,23,0),"0"),IFERROR(VLOOKUP(A3,'Season 2'!AD$4:BE$104,23,0),"0"),IFERROR(VLOOKUP(A3,'Season 3'!AD$4:BE$104,23,0),"0"),IFERROR(VLOOKUP(A3,'Season 4'!AD$4:BE$104,23,0),"0"),IFERROR(VLOOKUP(A3,'Season 5'!AD$4:BE$104,23,0),"0"),IFERROR(VLOOKUP(A3,'Season 6'!AD$4:BE$104,23,0),"0"),IFERROR(VLOOKUP(A3,'Season 7'!AD$4:BE$104,23,0),"0"),IFERROR(VLOOKUP(A3,'Season 8'!AD$4:BE$104,23,0),"0"),IFERROR(VLOOKUP(A3,'Season 9'!AD$4:BE$104,23,0),"0"),IFERROR(VLOOKUP(A3,'Season 10'!AD$4:BE$104,23,0),"0"),IFERROR(VLOOKUP(A3,'Season 11'!AD$4:BE$104,23,0),"0"),IFERROR(VLOOKUP(A3,'Season 12'!AD$4:BE$104,23,0),"0"),IFERROR(VLOOKUP(A3,'Season 13'!AD$4:BE$104,23,0),"0"),IFERROR(VLOOKUP(A3,'Season 14'!AD$4:BE$104,23,0),"0"),IFERROR(VLOOKUP(A3,'Season 15'!AD$4:BE$104,23,0),"0"),)</f>
        <v>0</v>
      </c>
      <c r="X3" s="1088" t="str">
        <f>IFERROR(V3/W3,"-")</f>
        <v>-</v>
      </c>
      <c r="Y3" s="41">
        <f>SUM(IFERROR(VLOOKUP(A3,AC$3:AI$43,5,0),"0"),IFERROR(VLOOKUP(A3,'Season 1'!AD$4:BE$104,25,0),"0"),IFERROR(VLOOKUP(A3,'Season 2'!AD$4:BE$104,25,0),"0"),IFERROR(VLOOKUP(A3,'Season 3'!AD$4:BE$104,25,0),"0"),IFERROR(VLOOKUP(A3,'Season 4'!AD$4:BE$104,25,0),"0"),IFERROR(VLOOKUP(A3,'Season 5'!AD$4:BE$104,25,0),"0"),IFERROR(VLOOKUP(A3,'Season 6'!AD$4:BE$104,25,0),"0"),IFERROR(VLOOKUP(A3,'Season 7'!AD$4:BE$104,25,0),"0"),IFERROR(VLOOKUP(A3,'Season 8'!AD$4:BE$104,25,0),"0"),IFERROR(VLOOKUP(A3,'Season 9'!AD$4:BE$104,25,0),"0"),IFERROR(VLOOKUP(A3,'Season 10'!AD$4:BE$104,25,0),"0"),IFERROR(VLOOKUP(A3,'Season 11'!AD$4:BE$104,25,0),"0"),IFERROR(VLOOKUP(A3,'Season 12'!AD$4:BE$104,25,0),"0"),IFERROR(VLOOKUP(A3,'Season 13'!AD$4:BE$104,25,0),"0"),IFERROR(VLOOKUP(A3,'Season 14'!AD$4:BE$104,25,0),"0"),IFERROR(VLOOKUP(A3,'Season 15'!AD$4:BE$104,25,0),"0"),)</f>
        <v>0</v>
      </c>
      <c r="Z3" s="42">
        <f>SUM(IFERROR(VLOOKUP(A3,AC$3:AI$43,6,0),"0"),IFERROR(VLOOKUP(A3,'Season 1'!AD$4:BE$104,26,0),"0"),IFERROR(VLOOKUP(A3,'Season 2'!AD$4:BE$104,26,0),"0"),IFERROR(VLOOKUP(A3,'Season 3'!AD$4:BE$104,26,0),"0"),IFERROR(VLOOKUP(A3,'Season 4'!AD$4:BE$104,26,0),"0"),IFERROR(VLOOKUP(A3,'Season 5'!AD$4:BE$104,26,0),"0"),IFERROR(VLOOKUP(A3,'Season 6'!AD$4:BE$104,26,0),"0"),IFERROR(VLOOKUP(A3,'Season 7'!AD$4:BE$104,26,0),"0"),IFERROR(VLOOKUP(A3,'Season 8'!AD$4:BE$104,26,0),"0"),IFERROR(VLOOKUP(A3,'Season 9'!AD$4:BE$104,26,0),"0"),IFERROR(VLOOKUP(A3,'Season 10'!AD$4:BE$104,26,0),"0"),IFERROR(VLOOKUP(A3,'Season 11'!AD$4:BE$104,26,0),"0"),IFERROR(VLOOKUP(A3,'Season 12'!AD$4:BE$104,26,0),"0"),IFERROR(VLOOKUP(A3,'Season 13'!AD$4:BE$104,26,0),"0"),IFERROR(VLOOKUP(A3,'Season 14'!AD$4:BE$104,26,0),"0"),IFERROR(VLOOKUP(A3,'Season 15'!AD$4:BE$104,26,0),"0"),)</f>
        <v>0</v>
      </c>
      <c r="AA3" s="671" t="e">
        <f t="shared" ref="AA3:AA11" si="0">AVERAGEIF(AM3:AR3,"&gt;0")</f>
        <v>#DIV/0!</v>
      </c>
      <c r="AC3" s="21"/>
      <c r="AD3" s="22"/>
      <c r="AE3" s="22"/>
      <c r="AF3" s="22"/>
      <c r="AG3" s="22"/>
      <c r="AH3" s="22"/>
      <c r="AI3" s="22"/>
      <c r="AJ3" s="22"/>
      <c r="AK3" s="22"/>
      <c r="AL3" s="22"/>
      <c r="AM3" s="22">
        <f>IFERROR(VLOOKUP(A3,'Season 1'!AD$4:BE$104,27,0),"0")</f>
        <v>0</v>
      </c>
      <c r="AN3" s="22">
        <f>IFERROR(VLOOKUP(A3,'Season 1'!AD$4:BE$104,28,0),"0")</f>
        <v>0</v>
      </c>
      <c r="AO3" s="22">
        <f>IFERROR(VLOOKUP(A3,'Season 2'!AD$4:BE$104,27,0),"0")</f>
        <v>0</v>
      </c>
      <c r="AP3" s="22">
        <f>IFERROR(VLOOKUP(A3,'Season 2'!AD$4:BE$104,28,0),"0")</f>
        <v>0</v>
      </c>
      <c r="AQ3" s="22">
        <f>IFERROR(VLOOKUP(A3,'Season 3'!AD$4:BE$104,27,0),"0")</f>
        <v>0</v>
      </c>
      <c r="AR3" s="22">
        <f>IFERROR(VLOOKUP(A3,'Season 3'!AD$4:BE$104,28,0),"0")</f>
        <v>0</v>
      </c>
      <c r="AS3" s="22">
        <f>IFERROR(VLOOKUP(A3,'Season 4'!AD$4:BE$104,27,0),"0")</f>
        <v>0</v>
      </c>
      <c r="AT3" s="22">
        <f>IFERROR(VLOOKUP(A3,'Season 4'!AD$4:BE$104,28,0),"0")</f>
        <v>0</v>
      </c>
      <c r="AU3" s="22">
        <f>IFERROR(VLOOKUP(A3,'Season 5'!AD$4:BE$104,27,0),"0")</f>
        <v>0</v>
      </c>
      <c r="AV3" s="22">
        <f>IFERROR(VLOOKUP(A3,'Season 5'!AD$4:BE$104,28,0),"0")</f>
        <v>0</v>
      </c>
      <c r="AW3" s="22">
        <f>IFERROR(VLOOKUP(A3,'Season 6'!AD$4:BE$104,27,0),"0")</f>
        <v>0</v>
      </c>
      <c r="AX3" s="22">
        <f>IFERROR(VLOOKUP(A3,'Season 6'!AD$4:BE$104,28,0),"0")</f>
        <v>0</v>
      </c>
      <c r="AY3" s="22">
        <f>IFERROR(VLOOKUP(A3,'Season 7'!AD$4:BE$104,27,0),"0")</f>
        <v>0</v>
      </c>
      <c r="AZ3" s="22">
        <f>IFERROR(VLOOKUP(A3,'Season 7'!AD$4:BE$104,28,0),"0")</f>
        <v>0</v>
      </c>
      <c r="BA3" s="22">
        <f>IFERROR(VLOOKUP(A3,'Season 8'!AD$4:BE$104,27,0),"0")</f>
        <v>0</v>
      </c>
      <c r="BB3" s="22">
        <f>IFERROR(VLOOKUP(A3,'Season 8'!AD$4:BE$104,28,0),"0")</f>
        <v>0</v>
      </c>
      <c r="BC3" s="22">
        <f>IFERROR(VLOOKUP(A3,'Season 9'!AD$4:BE$104,27,0),"0")</f>
        <v>0</v>
      </c>
      <c r="BD3" s="22">
        <f>IFERROR(VLOOKUP(A3,'Season 9'!AD$4:BE$104,28,0),"0")</f>
        <v>0</v>
      </c>
      <c r="BE3" s="22">
        <f>IFERROR(VLOOKUP(A3,'Season 10'!AD$4:BE$104,27,0),"0")</f>
        <v>0</v>
      </c>
      <c r="BF3" s="22">
        <f>IFERROR(VLOOKUP(A3,'Season 10'!AD$4:BE$104,28,0),"0")</f>
        <v>0</v>
      </c>
      <c r="BG3" s="22">
        <f>IFERROR(VLOOKUP(A3,'Season 11'!AD$4:BE$104,27,0),"0")</f>
        <v>0</v>
      </c>
      <c r="BH3" s="22">
        <f>IFERROR(VLOOKUP(A3,'Season 11'!AD$4:BE$104,28,0),"0")</f>
        <v>0</v>
      </c>
      <c r="BI3" s="22">
        <f>IFERROR(VLOOKUP(A3,'Season 12'!AD$4:BE$104,27,0),"0")</f>
        <v>0</v>
      </c>
      <c r="BJ3" s="22">
        <f>IFERROR(VLOOKUP(A3,'Season 12'!AD$4:BE$104,28,0),"0")</f>
        <v>0</v>
      </c>
      <c r="BK3" s="22">
        <f>IFERROR(VLOOKUP(A3,'Season 13'!AD$4:BE$104,27,0),"0")</f>
        <v>0</v>
      </c>
      <c r="BL3" s="22">
        <f>IFERROR(VLOOKUP(A3,'Season 13'!AD$4:BE$104,28,0),"0")</f>
        <v>0</v>
      </c>
      <c r="BM3" s="22">
        <f>IFERROR(VLOOKUP(A3,'Season 14'!AD$4:BE$104,27,0),"0")</f>
        <v>0</v>
      </c>
      <c r="BN3" s="22">
        <f>IFERROR(VLOOKUP(A3,'Season 14'!AD$4:BE$104,28,0),"0")</f>
        <v>0</v>
      </c>
      <c r="BO3" s="22">
        <f>IFERROR(VLOOKUP(A3,'Season 15'!AD$4:BE$104,27,0),"0")</f>
        <v>0</v>
      </c>
      <c r="BP3" s="22">
        <f>IFERROR(VLOOKUP(A3,'Season 15'!AD$4:BE$104,28,0),"0")</f>
        <v>0</v>
      </c>
    </row>
    <row r="4" spans="1:68" x14ac:dyDescent="0.25">
      <c r="A4" s="21" t="s">
        <v>146</v>
      </c>
      <c r="B4" s="1011">
        <f>IFERROR(VLOOKUP('Data Totals'!A4,'Season 1'!AD$4:BE$104,2,FALSE),IFERROR(VLOOKUP('Data Totals'!A4,'Season 2'!AD$4:BE$104,2,FALSE),IFERROR(VLOOKUP('Data Totals'!A4,'Season 3'!AD$4:BE$104,2,FALSE),IFERROR(VLOOKUP('Data Totals'!A4,'Season 4'!AD$4:BE$104,2,FALSE),IFERROR(VLOOKUP('Data Totals'!A4,'Season 5'!AD$4:BE$104,2,FALSE),IFERROR(VLOOKUP('Data Totals'!A4,'Season 6'!AD$4:BE$104,2,FALSE),IFERROR(VLOOKUP('Data Totals'!A4,'Season 7'!AD$4:BE$104,2,FALSE),IFERROR(VLOOKUP('Data Totals'!A4,'Season 8'!AD$4:BE$104,2,FALSE),IFERROR(VLOOKUP('Data Totals'!A4,'Season 9'!AD$4:BE$104,2,FALSE),IFERROR(VLOOKUP('Data Totals'!A4,'Season 10'!AD$4:BE$104,2,FALSE),IFERROR(VLOOKUP('Data Totals'!A4,'Season 11'!AD$4:BE$104,2,FALSE),IFERROR(VLOOKUP('Data Totals'!A4,'Season 12'!AD$4:BE$104,2,FALSE),IFERROR(VLOOKUP('Data Totals'!A4,'Season 13'!AD$4:BE$104,2,FALSE),IFERROR(VLOOKUP('Data Totals'!A4,'Season 14'!AD$4:BE$104,2,FALSE),IFERROR(VLOOKUP('Data Totals'!A4,'Season 15'!AD$4:BE$104,2,FALSE),"N/A")))))))))))))))</f>
        <v>0</v>
      </c>
      <c r="C4" s="1025">
        <f>IFERROR(VLOOKUP(A4,'Season 1'!AD$4:AG$104,3,0),IFERROR(VLOOKUP(A4,'Season 2'!AD$4:AG$104,3,0),IFERROR(VLOOKUP(A4,'Season 3'!AD$4:AG$104,3,0),IFERROR(VLOOKUP(A4,'Season 4'!AD$4:AG$104,3,0),IFERROR(VLOOKUP(A4,'Season 5'!AD$4:AG$104,3,0),IFERROR(VLOOKUP(A4,'Season 6'!AD$4:AG$104,3,0),IFERROR(VLOOKUP(A4,'Season 7'!AD$4:AG$104,3,0),IFERROR(VLOOKUP(A4,'Season 8'!AD$4:AG$104,3,0),IFERROR(VLOOKUP(A4,'Season 9'!AD$4:AG$104,3,0),IFERROR(VLOOKUP(A4,'Season 10'!AD$4:AG$104,3,0),IFERROR(VLOOKUP(A4,'Season 11'!AD$4:AG$104,3,0),IFERROR(VLOOKUP(A4,'Season 12'!AD$4:AG$104,3,0),IFERROR(VLOOKUP(A4,'Season 13'!AD$4:AG$104,3,0),IFERROR(VLOOKUP(A4,'Season 14'!AD$4:AG$104,3,0),IFERROR(VLOOKUP(A4,'Season 15'!AD$4:AG$104,3,0),"N/A")))))))))))))))</f>
        <v>0</v>
      </c>
      <c r="D4" s="1025">
        <f>IFERROR(VLOOKUP(A4,'Season 15'!AD$4:AG$104,4,0),IFERROR(VLOOKUP(A4,'Season 14'!AD$4:AG$104,4,0),IFERROR(VLOOKUP(A4,'Season 13'!AD$4:AG$104,4,0),IFERROR(VLOOKUP(A4,'Season 12'!AD$4:AG$104,4,0),IFERROR(VLOOKUP(A4,'Season 11'!AD$4:AG$104,4,0),IFERROR(VLOOKUP(A4,'Season 10'!AD$4:AG$104,4,0),IFERROR(VLOOKUP(A4,'Season 9'!AD$4:AG$104,4,0),IFERROR(VLOOKUP(A4,'Season 8'!AD$4:AG$104,4,0),IFERROR(VLOOKUP(A4,'Season 7'!AD$4:AG$104,4,0),IFERROR(VLOOKUP(A4,'Season 6'!AD$4:AG$104,4,0),IFERROR(VLOOKUP(A4,'Season 5'!AD$4:AG$104,4,0),IFERROR(VLOOKUP(A4,'Season 4'!AD$4:AG$104,4,0),IFERROR(VLOOKUP(A4,'Season 3'!AD$4:AG$104,4,0),IFERROR(VLOOKUP(A4,'Season 2'!AD$4:AG$104,4,0),IFERROR(VLOOKUP(A4,'Season 1'!AD$4:AG$104,4,0),"N/A")))))))))))))))</f>
        <v>0</v>
      </c>
      <c r="E4" s="1025">
        <f t="shared" ref="E4:E67" si="1">D4-C4</f>
        <v>0</v>
      </c>
      <c r="F4" s="40">
        <f>SUM(IFERROR(VLOOKUP(A4,AC$3:AI$43,2,0),"0"),IFERROR(VLOOKUP(A4,'Season 1'!AD$4:BF$104,6,0),"0"),IFERROR(VLOOKUP(A4,'Season 2'!AD$4:BF$104,6,0),"0"),IFERROR(VLOOKUP(A4,'Season 3'!AD$4:BF$104,6,0),"0"),IFERROR(VLOOKUP(A4,'Season 4'!AD$4:BF$104,6,0),"0"),IFERROR(VLOOKUP(A4,'Season 5'!AD$4:BF$104,6,0),"0"),IFERROR(VLOOKUP(A4,'Season 6'!AD$4:BF$104,6,0),"0"),IFERROR(VLOOKUP(A4,'Season 7'!AD$4:BF$104,6,0),"0"),IFERROR(VLOOKUP(A4,'Season 8'!AD$4:BF$104,6,0),"0"),IFERROR(VLOOKUP(A4,'Season 9'!AD$4:BF$104,6,0),"0"),IFERROR(VLOOKUP(A4,'Season 10'!AD$4:BF$104,6,0),"0"),IFERROR(VLOOKUP(A4,'Season 11'!AD$4:BF$104,6,0),"0"),IFERROR(VLOOKUP(A4,'Season 12'!AD$4:BF$104,6,0),"0"),IFERROR(VLOOKUP(A4,'Season 13'!AD$4:BF$104,6,0),"0"),IFERROR(VLOOKUP(A4,'Season 14'!AD$4:BF$104,6,0),"0"),IFERROR(VLOOKUP(A4,'Season 15'!AD$4:BF$104,6,0),"0"),)</f>
        <v>0</v>
      </c>
      <c r="G4" s="40">
        <f>SUM(IFERROR(VLOOKUP(A4,'Season 1'!AD$4:BF$104,7,0),"0"),IFERROR(VLOOKUP(A4,'Season 2'!AD$4:BF$104,7,0),"0"),IFERROR(VLOOKUP(A4,'Season 3'!AD$4:BF$104,7,0),"0"),IFERROR(VLOOKUP(A4,'Season 4'!AD$4:BF$104,7,0),"0"),IFERROR(VLOOKUP(A4,'Season 5'!AD$4:BF$104,7,0),"0"),IFERROR(VLOOKUP(A4,'Season 6'!AD$4:BF$104,7,0),"0"),IFERROR(VLOOKUP(A4,'Season 7'!AD$4:BF$104,7,0),"0"),IFERROR(VLOOKUP(A4,'Season 8'!AD$4:BF$104,7,0),"0"),IFERROR(VLOOKUP(A4,'Season 9'!AD$4:BF$104,7,0),"0"),IFERROR(VLOOKUP(A4,'Season 10'!AD$4:BF$104,7,0),"0"),IFERROR(VLOOKUP(A4,'Season 11'!AD$4:BF$104,7,0),"0"),IFERROR(VLOOKUP(A4,'Season 12'!AD$4:BF$104,7,0),"0"),IFERROR(VLOOKUP(A4,'Season 13'!AD$4:BF$104,7,0),"0"),IFERROR(VLOOKUP(A4,'Season 14'!AD$4:BF$104,7,0),"0"),IFERROR(VLOOKUP(A4,'Season 15'!AD$4:BF$104,7,0),"0"),)</f>
        <v>0</v>
      </c>
      <c r="H4" s="48">
        <f>SUM(IFERROR(VLOOKUP(A4,'Season 1'!AD$4:BF$104,8,0),"0"),IFERROR(VLOOKUP(A4,'Season 2'!AD$4:BF$104,8,0),"0"),IFERROR(VLOOKUP(A4,'Season 3'!AD$4:BF$104,8,0),"0"),IFERROR(VLOOKUP(A4,'Season 4'!AD$4:BF$104,8,0),"0"),IFERROR(VLOOKUP(A4,'Season 5'!AD$4:BF$104,8,0),"0"),IFERROR(VLOOKUP(A4,'Season 6'!AD$4:BF$104,8,0),"0"),IFERROR(VLOOKUP(A4,'Season 7'!AD$4:BF$104,8,0),"0"),IFERROR(VLOOKUP(A4,'Season 8'!AD$4:BF$104,8,0),"0"),IFERROR(VLOOKUP(A4,'Season 9'!AD$4:BF$104,8,0),"0"),IFERROR(VLOOKUP(A4,'Season 10'!AD$4:BF$104,8,0),"0"),IFERROR(VLOOKUP(A4,'Season 11'!AD$4:BF$104,8,0),"0"),IFERROR(VLOOKUP(A4,'Season 12'!AD$4:BF$104,8,0),"0"),IFERROR(VLOOKUP(A4,'Season 13'!AD$4:BF$104,8,0),"0"),IFERROR(VLOOKUP(A4,'Season 14'!AD$4:BF$104,8,0),"0"),IFERROR(VLOOKUP(A4,'Season 15'!AD$4:BF$104,8,0),"0"),)</f>
        <v>0</v>
      </c>
      <c r="I4" s="43">
        <f>SUM(IFERROR(VLOOKUP(A4,AC$3:AI$43,3,0),"0"),IFERROR(VLOOKUP(A4,'Season 1'!AD$4:BF$104,9,0),"0"),IFERROR(VLOOKUP(A4,'Season 2'!AD$4:BF$104,9,0),"0"),IFERROR(VLOOKUP(A4,'Season 3'!AD$4:BF$104,9,0),"0"),IFERROR(VLOOKUP(A4,'Season 4'!AD$4:BF$104,9,0),"0"),IFERROR(VLOOKUP(A4,'Season 5'!AD$4:BF$104,9,0),"0"),IFERROR(VLOOKUP(A4,'Season 6'!AD$4:BF$104,9,0),"0"),IFERROR(VLOOKUP(A4,'Season 7'!AD$4:BF$104,9,0),"0"),IFERROR(VLOOKUP(A4,'Season 8'!AD$4:BF$104,9,0),"0"),IFERROR(VLOOKUP(A4,'Season 9'!AD$4:BF$104,9,0),"0"),IFERROR(VLOOKUP(A4,'Season 10'!AD$4:BF$104,9,0),"0"),IFERROR(VLOOKUP(A4,'Season 11'!AD$4:BF$104,9,0),"0"),IFERROR(VLOOKUP(A4,'Season 12'!AD$4:BF$104,9,0),"0"),IFERROR(VLOOKUP(A4,'Season 13'!AD$4:BF$104,9,0),"0"),IFERROR(VLOOKUP(A4,'Season 14'!AD$4:BF$104,9,0),"0"),IFERROR(VLOOKUP(A4,'Season 15'!AD$4:BF$104,9,0),"0"),)</f>
        <v>0</v>
      </c>
      <c r="J4" s="44">
        <f>SUM(IFERROR(VLOOKUP(A4,AC$3:AI$43,4,0),"0"),IFERROR(VLOOKUP(A4,'Season 1'!AD$4:BF$104,10,0),"0"),IFERROR(VLOOKUP(A4,'Season 2'!AD$4:BF$104,10,0),"0"),IFERROR(VLOOKUP(A4,'Season 3'!AD$4:BF$104,10,0),"0"),IFERROR(VLOOKUP(A4,'Season 4'!AD$4:BF$104,10,0),"0"),IFERROR(VLOOKUP(A4,'Season 5'!AD$4:BF$104,10,0),"0"),IFERROR(VLOOKUP(A4,'Season 6'!AD$4:BF$104,10,0),"0"),IFERROR(VLOOKUP(A4,'Season 7'!AD$4:BF$104,10,0),"0"),IFERROR(VLOOKUP(A4,'Season 8'!AD$4:BF$104,10,0),"0"),IFERROR(VLOOKUP(A4,'Season 9'!AD$4:BF$104,10,0),"0"),IFERROR(VLOOKUP(A4,'Season 10'!AD$4:BF$104,10,0),"0"),IFERROR(VLOOKUP(A4,'Season 11'!AD$4:BF$104,10,0),"0"),IFERROR(VLOOKUP(A4,'Season 12'!AD$4:BF$104,10,0),"0"),IFERROR(VLOOKUP(A4,'Season 13'!AD$4:BF$104,10,0),"0"),IFERROR(VLOOKUP(A4,'Season 14'!AD$4:BF$104,10,0),"0"),IFERROR(VLOOKUP(A4,'Season 15'!AD$4:BF$104,10,0),"0"),)</f>
        <v>0</v>
      </c>
      <c r="K4" s="40">
        <f>SUM(IFERROR(VLOOKUP(A4,'Season 1'!AD$4:BF$104,11,0),"0"),IFERROR(VLOOKUP(A4,'Season 2'!AD$4:BF$104,11,0),"0"),IFERROR(VLOOKUP(A4,'Season 3'!AD$4:BF$104,11,0),"0"),IFERROR(VLOOKUP(A4,'Season 4'!AD$4:BF$104,11,0),"0"),IFERROR(VLOOKUP(A4,'Season 5'!AD$4:BF$104,11,0),"0"),IFERROR(VLOOKUP(A4,'Season 6'!AD$4:BF$104,11,0),"0"),IFERROR(VLOOKUP(A4,'Season 7'!AD$4:BF$104,11,0),"0"),IFERROR(VLOOKUP(A4,'Season 8'!AD$4:BF$104,11,0),"0"),IFERROR(VLOOKUP(A4,'Season 9'!AD$4:BF$104,11,0),"0"),IFERROR(VLOOKUP(A4,'Season 10'!AD$4:BF$104,11,0),"0"),IFERROR(VLOOKUP(A4,'Season 11'!AD$4:BF$104,11,0),"0"),IFERROR(VLOOKUP(A4,'Season 12'!AD$4:BF$104,11,0),"0"),IFERROR(VLOOKUP(A4,'Season 13'!AD$4:BF$104,11,0),"0"),IFERROR(VLOOKUP(A4,'Season 14'!AD$4:BF$104,11,0),"0"),IFERROR(VLOOKUP(A4,'Season 15'!AD$4:BF$104,11,0),"0"),)</f>
        <v>0</v>
      </c>
      <c r="L4" s="40">
        <f>SUM(IFERROR(VLOOKUP(A4,'Season 1'!AD$4:BF$104,12,0),"0"),IFERROR(VLOOKUP(A4,'Season 2'!AD$4:BF$104,12,0),"0"),IFERROR(VLOOKUP(A4,'Season 3'!AD$4:BF$104,12,0),"0"),IFERROR(VLOOKUP(A4,'Season 4'!AD$4:BF$104,12,0),"0"),IFERROR(VLOOKUP(A4,'Season 5'!AD$4:BF$104,12,0),"0"),IFERROR(VLOOKUP(A4,'Season 6'!AD$4:BF$104,12,0),"0"),IFERROR(VLOOKUP(A4,'Season 7'!AD$4:BF$104,12,0),"0"),IFERROR(VLOOKUP(A4,'Season 8'!AD$4:BF$104,12,0),"0"),IFERROR(VLOOKUP(A4,'Season 9'!AD$4:BF$104,12,0),"0"),IFERROR(VLOOKUP(A4,'Season 10'!AD$4:BF$104,12,0),"0"),IFERROR(VLOOKUP(A4,'Season 11'!AD$4:BF$104,12,0),"0"),IFERROR(VLOOKUP(A4,'Season 12'!AD$4:BF$104,12,0),"0"),IFERROR(VLOOKUP(A4,'Season 13'!AD$4:BF$104,12,0),"0"),IFERROR(VLOOKUP(A4,'Season 14'!AD$4:BF$104,12,0),"0"),IFERROR(VLOOKUP(A4,'Season 15'!AD$4:BF$104,12,0),"0"),)</f>
        <v>0</v>
      </c>
      <c r="M4" s="32" t="str">
        <f t="shared" ref="M4:M43" si="2">IFERROR(L4/K4,"-")</f>
        <v>-</v>
      </c>
      <c r="N4" s="40">
        <f>SUM(IFERROR(VLOOKUP(A4,'Season 1'!AD$4:BE$104,14,0),"0"),IFERROR(VLOOKUP(A4,'Season 2'!AD$4:BE$104,14,0),"0"),IFERROR(VLOOKUP(A4,'Season 3'!AD$4:BE$104,14,0),"0"),IFERROR(VLOOKUP(A4,'Season 4'!AD$4:BE$104,14,0),"0"),IFERROR(VLOOKUP(A4,'Season 5'!AD$4:BE$104,14,0),"0"),IFERROR(VLOOKUP(A4,'Season 6'!AD$4:BE$104,14,0),"0"),IFERROR(VLOOKUP(A4,'Season 7'!AD$4:BE$104,14,0),"0"),IFERROR(VLOOKUP(A4,'Season 8'!AD$4:BE$104,14,0),"0"),IFERROR(VLOOKUP(A4,'Season 9'!AD$4:BE$104,14,0),"0"),IFERROR(VLOOKUP(A4,'Season 10'!AD$4:BE$104,14,0),"0"),IFERROR(VLOOKUP(A4,'Season 11'!AD$4:BE$104,14,0),"0"),IFERROR(VLOOKUP(A4,'Season 12'!AD$4:BE$104,14,0),"0"),IFERROR(VLOOKUP(A4,'Season 13'!AD$4:BE$104,14,0),"0"),IFERROR(VLOOKUP(A4,'Season 14'!AD$4:BE$104,14,0),"0"),IFERROR(VLOOKUP(A4,'Season 15'!AD$4:BE$104,14,0),"0"),)</f>
        <v>0</v>
      </c>
      <c r="O4" s="40">
        <f>SUM(IFERROR(VLOOKUP(A4,'Season 1'!AD$4:BE$104,15,0),"0"),IFERROR(VLOOKUP(A4,'Season 2'!AD$4:BE$104,15,0),"0"),IFERROR(VLOOKUP(A4,'Season 3'!AD$4:BE$104,15,0),"0"),IFERROR(VLOOKUP(A4,'Season 4'!AD$4:BE$104,15,0),"0"),IFERROR(VLOOKUP(A4,'Season 5'!AD$4:BE$104,15,0),"0"),IFERROR(VLOOKUP(A4,'Season 6'!AD$4:BE$104,15,0),"0"),IFERROR(VLOOKUP(A4,'Season 7'!AD$4:BE$104,15,0),"0"),IFERROR(VLOOKUP(A4,'Season 8'!AD$4:BE$104,15,0),"0"),IFERROR(VLOOKUP(A4,'Season 9'!AD$4:BE$104,15,0),"0"),IFERROR(VLOOKUP(A4,'Season 10'!AD$4:BE$104,15,0),"0"),IFERROR(VLOOKUP(A4,'Season 11'!AD$4:BE$104,15,0),"0"),IFERROR(VLOOKUP(A4,'Season 12'!AD$4:BE$104,15,0),"0"),IFERROR(VLOOKUP(A4,'Season 13'!AD$4:BE$104,15,0),"0"),IFERROR(VLOOKUP(A4,'Season 14'!AD$4:BE$104,15,0),"0"),IFERROR(VLOOKUP(A4,'Season 15'!AD$4:BE$104,15,0),"0"),)</f>
        <v>0</v>
      </c>
      <c r="P4" s="32" t="str">
        <f t="shared" ref="P4:P67" si="3">IFERROR(N4/O4,"-")</f>
        <v>-</v>
      </c>
      <c r="Q4" s="40">
        <f>SUM(IFERROR(VLOOKUP(A4,'Season 1'!AD$4:BE$104,17,0),"0"),IFERROR(VLOOKUP(A4,'Season 2'!AD$4:BE$104,17,0),"0"),IFERROR(VLOOKUP(A4,'Season 3'!AD$4:BE$104,17,0),"0"),IFERROR(VLOOKUP(A4,'Season 4'!AD$4:BE$104,17,0),"0"),IFERROR(VLOOKUP(A4,'Season 5'!AD$4:BE$104,17,0),"0"),IFERROR(VLOOKUP(A4,'Season 6'!AD$4:BE$104,17,0),"0"),IFERROR(VLOOKUP(A4,'Season 7'!AD$4:BE$104,17,0),"0"),IFERROR(VLOOKUP(A4,'Season 8'!AD$4:BE$104,17,0),"0"),IFERROR(VLOOKUP(A4,'Season 9'!AD$4:BE$104,17,0),"0"),IFERROR(VLOOKUP(A4,'Season 10'!AD$4:BE$104,17,0),"0"),IFERROR(VLOOKUP(A4,'Season 11'!AD$4:BE$104,17,0),"0"),IFERROR(VLOOKUP(A4,'Season 12'!AD$4:BE$104,17,0),"0"),IFERROR(VLOOKUP(A4,'Season 13'!AD$4:BE$104,17,0),"0"),IFERROR(VLOOKUP(A4,'Season 14'!AD$4:BE$104,17,0),"0"),IFERROR(VLOOKUP(A4,'Season 15'!AD$4:BE$104,17,0),"0"),)</f>
        <v>0</v>
      </c>
      <c r="R4" s="40">
        <f>SUM(IFERROR(VLOOKUP(A4,'Season 1'!AD$4:BE$104,18,0),"0"),IFERROR(VLOOKUP(A4,'Season 2'!AD$4:BE$104,18,0),"0"),IFERROR(VLOOKUP(A4,'Season 3'!AD$4:BE$104,18,0),"0"),IFERROR(VLOOKUP(A4,'Season 4'!AD$4:BE$104,18,0),"0"),IFERROR(VLOOKUP(A4,'Season 5'!AD$4:BE$104,18,0),"0"),IFERROR(VLOOKUP(A4,'Season 6'!AD$4:BE$104,18,0),"0"),IFERROR(VLOOKUP(A4,'Season 7'!AD$4:BE$104,18,0),"0"),IFERROR(VLOOKUP(A4,'Season 8'!AD$4:BE$104,18,0),"0"),IFERROR(VLOOKUP(A4,'Season 9'!AD$4:BE$104,18,0),"0"),IFERROR(VLOOKUP(A4,'Season 10'!AD$4:BE$104,18,0),"0"),IFERROR(VLOOKUP(A4,'Season 11'!AD$4:BE$104,18,0),"0"),IFERROR(VLOOKUP(A4,'Season 12'!AD$4:BE$104,18,0),"0"),IFERROR(VLOOKUP(A4,'Season 13'!AD$4:BE$104,18,0),"0"),IFERROR(VLOOKUP(A4,'Season 14'!AD$4:BE$104,18,0),"0"),IFERROR(VLOOKUP(A4,'Season 15'!AD$4:BE$104,18,0),"0"),)</f>
        <v>0</v>
      </c>
      <c r="S4" s="32" t="str">
        <f t="shared" ref="S4:S67" si="4">IFERROR(Q4/R4,"-")</f>
        <v>-</v>
      </c>
      <c r="T4" s="40">
        <f>SUM(IFERROR(VLOOKUP(A4,'Season 1'!AD$4:BE$104,20,0),"0"),IFERROR(VLOOKUP(A4,'Season 2'!AD$4:BE$104,20,0),"0"),IFERROR(VLOOKUP(A4,'Season 3'!AD$4:BE$104,20,0),"0"),IFERROR(VLOOKUP(A4,'Season 4'!AD$4:BE$104,20,0),"0"),IFERROR(VLOOKUP(A4,'Season 5'!AD$4:BE$104,20,0),"0"),IFERROR(VLOOKUP(A4,'Season 6'!AD$4:BE$104,20,0),"0"),IFERROR(VLOOKUP(A4,'Season 7'!AD$4:BE$104,20,0),"0"),IFERROR(VLOOKUP(A4,'Season 8'!AD$4:BE$104,20,0),"0"),IFERROR(VLOOKUP(A4,'Season 9'!AD$4:BE$104,20,0),"0"),IFERROR(VLOOKUP(A4,'Season 10'!AD$4:BE$104,20,0),"0"),IFERROR(VLOOKUP(A4,'Season 11'!AD$4:BE$104,20,0),"0"),IFERROR(VLOOKUP(A4,'Season 12'!AD$4:BE$104,20,0),"0"),IFERROR(VLOOKUP(A4,'Season 13'!AD$4:BE$104,20,0),"0"),IFERROR(VLOOKUP(A4,'Season 14'!AD$4:BE$104,20,0),"0"),IFERROR(VLOOKUP(A4,'Season 15'!AD$4:BE$104,20,0),"0"),)</f>
        <v>0</v>
      </c>
      <c r="U4" s="37" t="str">
        <f t="shared" ref="U4:U67" si="5">IFERROR(T4/F4,"-")</f>
        <v>-</v>
      </c>
      <c r="V4" s="40">
        <f>SUM(IFERROR(VLOOKUP(A4,'Season 1'!AD$4:BE$104,22,0),"0"),IFERROR(VLOOKUP(A4,'Season 2'!AD$4:BE$104,22,0),"0"),IFERROR(VLOOKUP(A4,'Season 3'!AD$4:BE$104,22,0),"0"),IFERROR(VLOOKUP(A4,'Season 4'!AD$4:BE$104,22,0),"0"),IFERROR(VLOOKUP(A4,'Season 5'!AD$4:BE$104,22,0),"0"),IFERROR(VLOOKUP(A4,'Season 6'!AD$4:BE$104,22,0),"0"),IFERROR(VLOOKUP(A4,'Season 7'!AD$4:BE$104,22,0),"0"),IFERROR(VLOOKUP(A4,'Season 8'!AD$4:BE$104,22,0),"0"),IFERROR(VLOOKUP(A4,'Season 9'!AD$4:BE$104,22,0),"0"),IFERROR(VLOOKUP(A4,'Season 10'!AD$4:BE$104,22,0),"0"),IFERROR(VLOOKUP(A4,'Season 11'!AD$4:BE$104,22,0),"0"),IFERROR(VLOOKUP(A4,'Season 12'!AD$4:BE$104,22,0),"0"),IFERROR(VLOOKUP(A4,'Season 13'!AD$4:BE$104,22,0),"0"),IFERROR(VLOOKUP(A4,'Season 14'!AD$4:BE$104,22,0),"0"),IFERROR(VLOOKUP(A4,'Season 15'!AD$4:BE$104,22,0),"0"),)</f>
        <v>0</v>
      </c>
      <c r="W4" s="40">
        <f>SUM(IFERROR(VLOOKUP(A4,'Season 1'!AD$4:BE$104,23,0),"0"),IFERROR(VLOOKUP(A4,'Season 2'!AD$4:BE$104,23,0),"0"),IFERROR(VLOOKUP(A4,'Season 3'!AD$4:BE$104,23,0),"0"),IFERROR(VLOOKUP(A4,'Season 4'!AD$4:BE$104,23,0),"0"),IFERROR(VLOOKUP(A4,'Season 5'!AD$4:BE$104,23,0),"0"),IFERROR(VLOOKUP(A4,'Season 6'!AD$4:BE$104,23,0),"0"),IFERROR(VLOOKUP(A4,'Season 7'!AD$4:BE$104,23,0),"0"),IFERROR(VLOOKUP(A4,'Season 8'!AD$4:BE$104,23,0),"0"),IFERROR(VLOOKUP(A4,'Season 9'!AD$4:BE$104,23,0),"0"),IFERROR(VLOOKUP(A4,'Season 10'!AD$4:BE$104,23,0),"0"),IFERROR(VLOOKUP(A4,'Season 11'!AD$4:BE$104,23,0),"0"),IFERROR(VLOOKUP(A4,'Season 12'!AD$4:BE$104,23,0),"0"),IFERROR(VLOOKUP(A4,'Season 13'!AD$4:BE$104,23,0),"0"),IFERROR(VLOOKUP(A4,'Season 14'!AD$4:BE$104,23,0),"0"),IFERROR(VLOOKUP(A4,'Season 15'!AD$4:BE$104,23,0),"0"),)</f>
        <v>0</v>
      </c>
      <c r="X4" s="1088" t="str">
        <f>IFERROR(V4/W4,"-")</f>
        <v>-</v>
      </c>
      <c r="Y4" s="41">
        <f>SUM(IFERROR(VLOOKUP(A4,AC$3:AI$43,5,0),"0"),IFERROR(VLOOKUP(A4,'Season 1'!AD$4:BE$104,25,0),"0"),IFERROR(VLOOKUP(A4,'Season 2'!AD$4:BE$104,25,0),"0"),IFERROR(VLOOKUP(A4,'Season 3'!AD$4:BE$104,25,0),"0"),IFERROR(VLOOKUP(A4,'Season 4'!AD$4:BE$104,25,0),"0"),IFERROR(VLOOKUP(A4,'Season 5'!AD$4:BE$104,25,0),"0"),IFERROR(VLOOKUP(A4,'Season 6'!AD$4:BE$104,25,0),"0"),IFERROR(VLOOKUP(A4,'Season 7'!AD$4:BE$104,25,0),"0"),IFERROR(VLOOKUP(A4,'Season 8'!AD$4:BE$104,25,0),"0"),IFERROR(VLOOKUP(A4,'Season 9'!AD$4:BE$104,25,0),"0"),IFERROR(VLOOKUP(A4,'Season 10'!AD$4:BE$104,25,0),"0"),IFERROR(VLOOKUP(A4,'Season 11'!AD$4:BE$104,25,0),"0"),IFERROR(VLOOKUP(A4,'Season 12'!AD$4:BE$104,25,0),"0"),IFERROR(VLOOKUP(A4,'Season 13'!AD$4:BE$104,25,0),"0"),IFERROR(VLOOKUP(A4,'Season 14'!AD$4:BE$104,25,0),"0"),IFERROR(VLOOKUP(A4,'Season 15'!AD$4:BE$104,25,0),"0"),)</f>
        <v>0</v>
      </c>
      <c r="Z4" s="42">
        <f>SUM(IFERROR(VLOOKUP(A4,AC$3:AI$43,6,0),"0"),IFERROR(VLOOKUP(A4,'Season 1'!AD$4:BE$104,26,0),"0"),IFERROR(VLOOKUP(A4,'Season 2'!AD$4:BE$104,26,0),"0"),IFERROR(VLOOKUP(A4,'Season 3'!AD$4:BE$104,26,0),"0"),IFERROR(VLOOKUP(A4,'Season 4'!AD$4:BE$104,26,0),"0"),IFERROR(VLOOKUP(A4,'Season 5'!AD$4:BE$104,26,0),"0"),IFERROR(VLOOKUP(A4,'Season 6'!AD$4:BE$104,26,0),"0"),IFERROR(VLOOKUP(A4,'Season 7'!AD$4:BE$104,26,0),"0"),IFERROR(VLOOKUP(A4,'Season 8'!AD$4:BE$104,26,0),"0"),IFERROR(VLOOKUP(A4,'Season 9'!AD$4:BE$104,26,0),"0"),IFERROR(VLOOKUP(A4,'Season 10'!AD$4:BE$104,26,0),"0"),IFERROR(VLOOKUP(A4,'Season 11'!AD$4:BE$104,26,0),"0"),IFERROR(VLOOKUP(A4,'Season 12'!AD$4:BE$104,26,0),"0"),IFERROR(VLOOKUP(A4,'Season 13'!AD$4:BE$104,26,0),"0"),IFERROR(VLOOKUP(A4,'Season 14'!AD$4:BE$104,26,0),"0"),IFERROR(VLOOKUP(A4,'Season 15'!AD$4:BE$104,26,0),"0"),)</f>
        <v>0</v>
      </c>
      <c r="AA4" s="671" t="e">
        <f t="shared" si="0"/>
        <v>#DIV/0!</v>
      </c>
      <c r="AC4" s="21"/>
      <c r="AD4" s="22"/>
      <c r="AE4" s="22"/>
      <c r="AF4" s="22"/>
      <c r="AG4" s="22"/>
      <c r="AH4" s="22"/>
      <c r="AI4" s="22"/>
      <c r="AJ4" s="22"/>
      <c r="AK4" s="22"/>
      <c r="AL4" s="22"/>
      <c r="AM4" s="22">
        <f>IFERROR(VLOOKUP(A4,'Season 1'!AD$4:BE$104,27,0),"0")</f>
        <v>0</v>
      </c>
      <c r="AN4" s="22">
        <f>IFERROR(VLOOKUP(A4,'Season 1'!AD$4:BE$104,28,0),"0")</f>
        <v>0</v>
      </c>
      <c r="AO4" s="22">
        <f>IFERROR(VLOOKUP(A4,'Season 2'!AD$4:BE$104,27,0),"0")</f>
        <v>0</v>
      </c>
      <c r="AP4" s="22">
        <f>IFERROR(VLOOKUP(A4,'Season 2'!AD$4:BE$104,28,0),"0")</f>
        <v>0</v>
      </c>
      <c r="AQ4" s="22">
        <f>IFERROR(VLOOKUP(A4,'Season 3'!AD$4:BE$104,27,0),"0")</f>
        <v>0</v>
      </c>
      <c r="AR4" s="22">
        <f>IFERROR(VLOOKUP(A4,'Season 3'!AD$4:BE$104,28,0),"0")</f>
        <v>0</v>
      </c>
      <c r="AS4" s="22">
        <f>IFERROR(VLOOKUP(A4,'Season 4'!AD$4:BE$104,27,0),"0")</f>
        <v>0</v>
      </c>
      <c r="AT4" s="22">
        <f>IFERROR(VLOOKUP(A4,'Season 4'!AD$4:BE$104,28,0),"0")</f>
        <v>0</v>
      </c>
      <c r="AU4" s="22">
        <f>IFERROR(VLOOKUP(A4,'Season 5'!AD$4:BE$104,27,0),"0")</f>
        <v>0</v>
      </c>
      <c r="AV4" s="22">
        <f>IFERROR(VLOOKUP(A4,'Season 5'!AD$4:BE$104,28,0),"0")</f>
        <v>0</v>
      </c>
      <c r="AW4" s="22">
        <f>IFERROR(VLOOKUP(A4,'Season 6'!AD$4:BE$104,27,0),"0")</f>
        <v>0</v>
      </c>
      <c r="AX4" s="22">
        <f>IFERROR(VLOOKUP(A4,'Season 6'!AD$4:BE$104,28,0),"0")</f>
        <v>0</v>
      </c>
      <c r="AY4" s="22">
        <f>IFERROR(VLOOKUP(A4,'Season 7'!AD$4:BE$104,27,0),"0")</f>
        <v>0</v>
      </c>
      <c r="AZ4" s="22">
        <f>IFERROR(VLOOKUP(A4,'Season 7'!AD$4:BE$104,28,0),"0")</f>
        <v>0</v>
      </c>
      <c r="BA4" s="22">
        <f>IFERROR(VLOOKUP(A4,'Season 8'!AD$4:BE$104,27,0),"0")</f>
        <v>0</v>
      </c>
      <c r="BB4" s="22">
        <f>IFERROR(VLOOKUP(A4,'Season 8'!AD$4:BE$104,28,0),"0")</f>
        <v>0</v>
      </c>
      <c r="BC4" s="22">
        <f>IFERROR(VLOOKUP(A4,'Season 9'!AD$4:BE$104,27,0),"0")</f>
        <v>0</v>
      </c>
      <c r="BD4" s="22">
        <f>IFERROR(VLOOKUP(A4,'Season 9'!AD$4:BE$104,28,0),"0")</f>
        <v>0</v>
      </c>
      <c r="BE4" s="22">
        <f>IFERROR(VLOOKUP(A4,'Season 10'!AD$4:BE$104,27,0),"0")</f>
        <v>0</v>
      </c>
      <c r="BF4" s="22">
        <f>IFERROR(VLOOKUP(A4,'Season 10'!AD$4:BE$104,28,0),"0")</f>
        <v>0</v>
      </c>
      <c r="BG4" s="22">
        <f>IFERROR(VLOOKUP(A4,'Season 11'!AD$4:BE$104,27,0),"0")</f>
        <v>0</v>
      </c>
      <c r="BH4" s="22">
        <f>IFERROR(VLOOKUP(A4,'Season 11'!AD$4:BE$104,28,0),"0")</f>
        <v>0</v>
      </c>
      <c r="BI4" s="22">
        <f>IFERROR(VLOOKUP(A4,'Season 12'!AD$4:BE$104,27,0),"0")</f>
        <v>0</v>
      </c>
      <c r="BJ4" s="22">
        <f>IFERROR(VLOOKUP(A4,'Season 12'!AD$4:BE$104,28,0),"0")</f>
        <v>0</v>
      </c>
      <c r="BK4" s="22">
        <f>IFERROR(VLOOKUP(A4,'Season 13'!AD$4:BE$104,27,0),"0")</f>
        <v>0</v>
      </c>
      <c r="BL4" s="22">
        <f>IFERROR(VLOOKUP(A4,'Season 13'!AD$4:BE$104,28,0),"0")</f>
        <v>0</v>
      </c>
      <c r="BM4" s="22">
        <f>IFERROR(VLOOKUP(A4,'Season 14'!AD$4:BE$104,27,0),"0")</f>
        <v>0</v>
      </c>
      <c r="BN4" s="22">
        <f>IFERROR(VLOOKUP(A4,'Season 14'!AD$4:BE$104,28,0),"0")</f>
        <v>0</v>
      </c>
      <c r="BO4" s="22">
        <f>IFERROR(VLOOKUP(A4,'Season 15'!AD$4:BE$104,27,0),"0")</f>
        <v>0</v>
      </c>
      <c r="BP4" s="22">
        <f>IFERROR(VLOOKUP(A4,'Season 15'!AD$4:BE$104,28,0),"0")</f>
        <v>0</v>
      </c>
    </row>
    <row r="5" spans="1:68" x14ac:dyDescent="0.25">
      <c r="A5" s="21" t="s">
        <v>146</v>
      </c>
      <c r="B5" s="1011">
        <f>IFERROR(VLOOKUP('Data Totals'!A5,'Season 1'!AD$4:BE$104,2,FALSE),IFERROR(VLOOKUP('Data Totals'!A5,'Season 2'!AD$4:BE$104,2,FALSE),IFERROR(VLOOKUP('Data Totals'!A5,'Season 3'!AD$4:BE$104,2,FALSE),IFERROR(VLOOKUP('Data Totals'!A5,'Season 4'!AD$4:BE$104,2,FALSE),IFERROR(VLOOKUP('Data Totals'!A5,'Season 5'!AD$4:BE$104,2,FALSE),IFERROR(VLOOKUP('Data Totals'!A5,'Season 6'!AD$4:BE$104,2,FALSE),IFERROR(VLOOKUP('Data Totals'!A5,'Season 7'!AD$4:BE$104,2,FALSE),IFERROR(VLOOKUP('Data Totals'!A5,'Season 8'!AD$4:BE$104,2,FALSE),IFERROR(VLOOKUP('Data Totals'!A5,'Season 9'!AD$4:BE$104,2,FALSE),IFERROR(VLOOKUP('Data Totals'!A5,'Season 10'!AD$4:BE$104,2,FALSE),IFERROR(VLOOKUP('Data Totals'!A5,'Season 11'!AD$4:BE$104,2,FALSE),IFERROR(VLOOKUP('Data Totals'!A5,'Season 12'!AD$4:BE$104,2,FALSE),IFERROR(VLOOKUP('Data Totals'!A5,'Season 13'!AD$4:BE$104,2,FALSE),IFERROR(VLOOKUP('Data Totals'!A5,'Season 14'!AD$4:BE$104,2,FALSE),IFERROR(VLOOKUP('Data Totals'!A5,'Season 15'!AD$4:BE$104,2,FALSE),"N/A")))))))))))))))</f>
        <v>0</v>
      </c>
      <c r="C5" s="1025">
        <f>IFERROR(VLOOKUP(A5,'Season 1'!AD$4:AG$104,3,0),IFERROR(VLOOKUP(A5,'Season 2'!AD$4:AG$104,3,0),IFERROR(VLOOKUP(A5,'Season 3'!AD$4:AG$104,3,0),IFERROR(VLOOKUP(A5,'Season 4'!AD$4:AG$104,3,0),IFERROR(VLOOKUP(A5,'Season 5'!AD$4:AG$104,3,0),IFERROR(VLOOKUP(A5,'Season 6'!AD$4:AG$104,3,0),IFERROR(VLOOKUP(A5,'Season 7'!AD$4:AG$104,3,0),IFERROR(VLOOKUP(A5,'Season 8'!AD$4:AG$104,3,0),IFERROR(VLOOKUP(A5,'Season 9'!AD$4:AG$104,3,0),IFERROR(VLOOKUP(A5,'Season 10'!AD$4:AG$104,3,0),IFERROR(VLOOKUP(A5,'Season 11'!AD$4:AG$104,3,0),IFERROR(VLOOKUP(A5,'Season 12'!AD$4:AG$104,3,0),IFERROR(VLOOKUP(A5,'Season 13'!AD$4:AG$104,3,0),IFERROR(VLOOKUP(A5,'Season 14'!AD$4:AG$104,3,0),IFERROR(VLOOKUP(A5,'Season 15'!AD$4:AG$104,3,0),"N/A")))))))))))))))</f>
        <v>0</v>
      </c>
      <c r="D5" s="1025">
        <f>IFERROR(VLOOKUP(A5,'Season 15'!AD$4:AG$104,4,0),IFERROR(VLOOKUP(A5,'Season 14'!AD$4:AG$104,4,0),IFERROR(VLOOKUP(A5,'Season 13'!AD$4:AG$104,4,0),IFERROR(VLOOKUP(A5,'Season 12'!AD$4:AG$104,4,0),IFERROR(VLOOKUP(A5,'Season 11'!AD$4:AG$104,4,0),IFERROR(VLOOKUP(A5,'Season 10'!AD$4:AG$104,4,0),IFERROR(VLOOKUP(A5,'Season 9'!AD$4:AG$104,4,0),IFERROR(VLOOKUP(A5,'Season 8'!AD$4:AG$104,4,0),IFERROR(VLOOKUP(A5,'Season 7'!AD$4:AG$104,4,0),IFERROR(VLOOKUP(A5,'Season 6'!AD$4:AG$104,4,0),IFERROR(VLOOKUP(A5,'Season 5'!AD$4:AG$104,4,0),IFERROR(VLOOKUP(A5,'Season 4'!AD$4:AG$104,4,0),IFERROR(VLOOKUP(A5,'Season 3'!AD$4:AG$104,4,0),IFERROR(VLOOKUP(A5,'Season 2'!AD$4:AG$104,4,0),IFERROR(VLOOKUP(A5,'Season 1'!AD$4:AG$104,4,0),"N/A")))))))))))))))</f>
        <v>0</v>
      </c>
      <c r="E5" s="1025">
        <f t="shared" si="1"/>
        <v>0</v>
      </c>
      <c r="F5" s="40">
        <f>SUM(IFERROR(VLOOKUP(A5,AC$3:AI$43,2,0),"0"),IFERROR(VLOOKUP(A5,'Season 1'!AD$4:BF$104,6,0),"0"),IFERROR(VLOOKUP(A5,'Season 2'!AD$4:BF$104,6,0),"0"),IFERROR(VLOOKUP(A5,'Season 3'!AD$4:BF$104,6,0),"0"),IFERROR(VLOOKUP(A5,'Season 4'!AD$4:BF$104,6,0),"0"),IFERROR(VLOOKUP(A5,'Season 5'!AD$4:BF$104,6,0),"0"),IFERROR(VLOOKUP(A5,'Season 6'!AD$4:BF$104,6,0),"0"),IFERROR(VLOOKUP(A5,'Season 7'!AD$4:BF$104,6,0),"0"),IFERROR(VLOOKUP(A5,'Season 8'!AD$4:BF$104,6,0),"0"),IFERROR(VLOOKUP(A5,'Season 9'!AD$4:BF$104,6,0),"0"),IFERROR(VLOOKUP(A5,'Season 10'!AD$4:BF$104,6,0),"0"),IFERROR(VLOOKUP(A5,'Season 11'!AD$4:BF$104,6,0),"0"),IFERROR(VLOOKUP(A5,'Season 12'!AD$4:BF$104,6,0),"0"),IFERROR(VLOOKUP(A5,'Season 13'!AD$4:BF$104,6,0),"0"),IFERROR(VLOOKUP(A5,'Season 14'!AD$4:BF$104,6,0),"0"),IFERROR(VLOOKUP(A5,'Season 15'!AD$4:BF$104,6,0),"0"),)</f>
        <v>0</v>
      </c>
      <c r="G5" s="40">
        <f>SUM(IFERROR(VLOOKUP(A5,'Season 1'!AD$4:BF$104,7,0),"0"),IFERROR(VLOOKUP(A5,'Season 2'!AD$4:BF$104,7,0),"0"),IFERROR(VLOOKUP(A5,'Season 3'!AD$4:BF$104,7,0),"0"),IFERROR(VLOOKUP(A5,'Season 4'!AD$4:BF$104,7,0),"0"),IFERROR(VLOOKUP(A5,'Season 5'!AD$4:BF$104,7,0),"0"),IFERROR(VLOOKUP(A5,'Season 6'!AD$4:BF$104,7,0),"0"),IFERROR(VLOOKUP(A5,'Season 7'!AD$4:BF$104,7,0),"0"),IFERROR(VLOOKUP(A5,'Season 8'!AD$4:BF$104,7,0),"0"),IFERROR(VLOOKUP(A5,'Season 9'!AD$4:BF$104,7,0),"0"),IFERROR(VLOOKUP(A5,'Season 10'!AD$4:BF$104,7,0),"0"),IFERROR(VLOOKUP(A5,'Season 11'!AD$4:BF$104,7,0),"0"),IFERROR(VLOOKUP(A5,'Season 12'!AD$4:BF$104,7,0),"0"),IFERROR(VLOOKUP(A5,'Season 13'!AD$4:BF$104,7,0),"0"),IFERROR(VLOOKUP(A5,'Season 14'!AD$4:BF$104,7,0),"0"),IFERROR(VLOOKUP(A5,'Season 15'!AD$4:BF$104,7,0),"0"),)</f>
        <v>0</v>
      </c>
      <c r="H5" s="48">
        <f>SUM(IFERROR(VLOOKUP(A5,'Season 1'!AD$4:BF$104,8,0),"0"),IFERROR(VLOOKUP(A5,'Season 2'!AD$4:BF$104,8,0),"0"),IFERROR(VLOOKUP(A5,'Season 3'!AD$4:BF$104,8,0),"0"),IFERROR(VLOOKUP(A5,'Season 4'!AD$4:BF$104,8,0),"0"),IFERROR(VLOOKUP(A5,'Season 5'!AD$4:BF$104,8,0),"0"),IFERROR(VLOOKUP(A5,'Season 6'!AD$4:BF$104,8,0),"0"),IFERROR(VLOOKUP(A5,'Season 7'!AD$4:BF$104,8,0),"0"),IFERROR(VLOOKUP(A5,'Season 8'!AD$4:BF$104,8,0),"0"),IFERROR(VLOOKUP(A5,'Season 9'!AD$4:BF$104,8,0),"0"),IFERROR(VLOOKUP(A5,'Season 10'!AD$4:BF$104,8,0),"0"),IFERROR(VLOOKUP(A5,'Season 11'!AD$4:BF$104,8,0),"0"),IFERROR(VLOOKUP(A5,'Season 12'!AD$4:BF$104,8,0),"0"),IFERROR(VLOOKUP(A5,'Season 13'!AD$4:BF$104,8,0),"0"),IFERROR(VLOOKUP(A5,'Season 14'!AD$4:BF$104,8,0),"0"),IFERROR(VLOOKUP(A5,'Season 15'!AD$4:BF$104,8,0),"0"),)</f>
        <v>0</v>
      </c>
      <c r="I5" s="43">
        <f>SUM(IFERROR(VLOOKUP(A5,AC$3:AI$43,3,0),"0"),IFERROR(VLOOKUP(A5,'Season 1'!AD$4:BF$104,9,0),"0"),IFERROR(VLOOKUP(A5,'Season 2'!AD$4:BF$104,9,0),"0"),IFERROR(VLOOKUP(A5,'Season 3'!AD$4:BF$104,9,0),"0"),IFERROR(VLOOKUP(A5,'Season 4'!AD$4:BF$104,9,0),"0"),IFERROR(VLOOKUP(A5,'Season 5'!AD$4:BF$104,9,0),"0"),IFERROR(VLOOKUP(A5,'Season 6'!AD$4:BF$104,9,0),"0"),IFERROR(VLOOKUP(A5,'Season 7'!AD$4:BF$104,9,0),"0"),IFERROR(VLOOKUP(A5,'Season 8'!AD$4:BF$104,9,0),"0"),IFERROR(VLOOKUP(A5,'Season 9'!AD$4:BF$104,9,0),"0"),IFERROR(VLOOKUP(A5,'Season 10'!AD$4:BF$104,9,0),"0"),IFERROR(VLOOKUP(A5,'Season 11'!AD$4:BF$104,9,0),"0"),IFERROR(VLOOKUP(A5,'Season 12'!AD$4:BF$104,9,0),"0"),IFERROR(VLOOKUP(A5,'Season 13'!AD$4:BF$104,9,0),"0"),IFERROR(VLOOKUP(A5,'Season 14'!AD$4:BF$104,9,0),"0"),IFERROR(VLOOKUP(A5,'Season 15'!AD$4:BF$104,9,0),"0"),)</f>
        <v>0</v>
      </c>
      <c r="J5" s="44">
        <f>SUM(IFERROR(VLOOKUP(A5,AC$3:AI$43,4,0),"0"),IFERROR(VLOOKUP(A5,'Season 1'!AD$4:BF$104,10,0),"0"),IFERROR(VLOOKUP(A5,'Season 2'!AD$4:BF$104,10,0),"0"),IFERROR(VLOOKUP(A5,'Season 3'!AD$4:BF$104,10,0),"0"),IFERROR(VLOOKUP(A5,'Season 4'!AD$4:BF$104,10,0),"0"),IFERROR(VLOOKUP(A5,'Season 5'!AD$4:BF$104,10,0),"0"),IFERROR(VLOOKUP(A5,'Season 6'!AD$4:BF$104,10,0),"0"),IFERROR(VLOOKUP(A5,'Season 7'!AD$4:BF$104,10,0),"0"),IFERROR(VLOOKUP(A5,'Season 8'!AD$4:BF$104,10,0),"0"),IFERROR(VLOOKUP(A5,'Season 9'!AD$4:BF$104,10,0),"0"),IFERROR(VLOOKUP(A5,'Season 10'!AD$4:BF$104,10,0),"0"),IFERROR(VLOOKUP(A5,'Season 11'!AD$4:BF$104,10,0),"0"),IFERROR(VLOOKUP(A5,'Season 12'!AD$4:BF$104,10,0),"0"),IFERROR(VLOOKUP(A5,'Season 13'!AD$4:BF$104,10,0),"0"),IFERROR(VLOOKUP(A5,'Season 14'!AD$4:BF$104,10,0),"0"),IFERROR(VLOOKUP(A5,'Season 15'!AD$4:BF$104,10,0),"0"),)</f>
        <v>0</v>
      </c>
      <c r="K5" s="40">
        <f>SUM(IFERROR(VLOOKUP(A5,'Season 1'!AD$4:BF$104,11,0),"0"),IFERROR(VLOOKUP(A5,'Season 2'!AD$4:BF$104,11,0),"0"),IFERROR(VLOOKUP(A5,'Season 3'!AD$4:BF$104,11,0),"0"),IFERROR(VLOOKUP(A5,'Season 4'!AD$4:BF$104,11,0),"0"),IFERROR(VLOOKUP(A5,'Season 5'!AD$4:BF$104,11,0),"0"),IFERROR(VLOOKUP(A5,'Season 6'!AD$4:BF$104,11,0),"0"),IFERROR(VLOOKUP(A5,'Season 7'!AD$4:BF$104,11,0),"0"),IFERROR(VLOOKUP(A5,'Season 8'!AD$4:BF$104,11,0),"0"),IFERROR(VLOOKUP(A5,'Season 9'!AD$4:BF$104,11,0),"0"),IFERROR(VLOOKUP(A5,'Season 10'!AD$4:BF$104,11,0),"0"),IFERROR(VLOOKUP(A5,'Season 11'!AD$4:BF$104,11,0),"0"),IFERROR(VLOOKUP(A5,'Season 12'!AD$4:BF$104,11,0),"0"),IFERROR(VLOOKUP(A5,'Season 13'!AD$4:BF$104,11,0),"0"),IFERROR(VLOOKUP(A5,'Season 14'!AD$4:BF$104,11,0),"0"),IFERROR(VLOOKUP(A5,'Season 15'!AD$4:BF$104,11,0),"0"),)</f>
        <v>0</v>
      </c>
      <c r="L5" s="40">
        <f>SUM(IFERROR(VLOOKUP(A5,'Season 1'!AD$4:BF$104,12,0),"0"),IFERROR(VLOOKUP(A5,'Season 2'!AD$4:BF$104,12,0),"0"),IFERROR(VLOOKUP(A5,'Season 3'!AD$4:BF$104,12,0),"0"),IFERROR(VLOOKUP(A5,'Season 4'!AD$4:BF$104,12,0),"0"),IFERROR(VLOOKUP(A5,'Season 5'!AD$4:BF$104,12,0),"0"),IFERROR(VLOOKUP(A5,'Season 6'!AD$4:BF$104,12,0),"0"),IFERROR(VLOOKUP(A5,'Season 7'!AD$4:BF$104,12,0),"0"),IFERROR(VLOOKUP(A5,'Season 8'!AD$4:BF$104,12,0),"0"),IFERROR(VLOOKUP(A5,'Season 9'!AD$4:BF$104,12,0),"0"),IFERROR(VLOOKUP(A5,'Season 10'!AD$4:BF$104,12,0),"0"),IFERROR(VLOOKUP(A5,'Season 11'!AD$4:BF$104,12,0),"0"),IFERROR(VLOOKUP(A5,'Season 12'!AD$4:BF$104,12,0),"0"),IFERROR(VLOOKUP(A5,'Season 13'!AD$4:BF$104,12,0),"0"),IFERROR(VLOOKUP(A5,'Season 14'!AD$4:BF$104,12,0),"0"),IFERROR(VLOOKUP(A5,'Season 15'!AD$4:BF$104,12,0),"0"),)</f>
        <v>0</v>
      </c>
      <c r="M5" s="32" t="str">
        <f t="shared" si="2"/>
        <v>-</v>
      </c>
      <c r="N5" s="40">
        <f>SUM(IFERROR(VLOOKUP(A5,'Season 1'!AD$4:BE$104,14,0),"0"),IFERROR(VLOOKUP(A5,'Season 2'!AD$4:BE$104,14,0),"0"),IFERROR(VLOOKUP(A5,'Season 3'!AD$4:BE$104,14,0),"0"),IFERROR(VLOOKUP(A5,'Season 4'!AD$4:BE$104,14,0),"0"),IFERROR(VLOOKUP(A5,'Season 5'!AD$4:BE$104,14,0),"0"),IFERROR(VLOOKUP(A5,'Season 6'!AD$4:BE$104,14,0),"0"),IFERROR(VLOOKUP(A5,'Season 7'!AD$4:BE$104,14,0),"0"),IFERROR(VLOOKUP(A5,'Season 8'!AD$4:BE$104,14,0),"0"),IFERROR(VLOOKUP(A5,'Season 9'!AD$4:BE$104,14,0),"0"),IFERROR(VLOOKUP(A5,'Season 10'!AD$4:BE$104,14,0),"0"),IFERROR(VLOOKUP(A5,'Season 11'!AD$4:BE$104,14,0),"0"),IFERROR(VLOOKUP(A5,'Season 12'!AD$4:BE$104,14,0),"0"),IFERROR(VLOOKUP(A5,'Season 13'!AD$4:BE$104,14,0),"0"),IFERROR(VLOOKUP(A5,'Season 14'!AD$4:BE$104,14,0),"0"),IFERROR(VLOOKUP(A5,'Season 15'!AD$4:BE$104,14,0),"0"),)</f>
        <v>0</v>
      </c>
      <c r="O5" s="40">
        <f>SUM(IFERROR(VLOOKUP(A5,'Season 1'!AD$4:BE$104,15,0),"0"),IFERROR(VLOOKUP(A5,'Season 2'!AD$4:BE$104,15,0),"0"),IFERROR(VLOOKUP(A5,'Season 3'!AD$4:BE$104,15,0),"0"),IFERROR(VLOOKUP(A5,'Season 4'!AD$4:BE$104,15,0),"0"),IFERROR(VLOOKUP(A5,'Season 5'!AD$4:BE$104,15,0),"0"),IFERROR(VLOOKUP(A5,'Season 6'!AD$4:BE$104,15,0),"0"),IFERROR(VLOOKUP(A5,'Season 7'!AD$4:BE$104,15,0),"0"),IFERROR(VLOOKUP(A5,'Season 8'!AD$4:BE$104,15,0),"0"),IFERROR(VLOOKUP(A5,'Season 9'!AD$4:BE$104,15,0),"0"),IFERROR(VLOOKUP(A5,'Season 10'!AD$4:BE$104,15,0),"0"),IFERROR(VLOOKUP(A5,'Season 11'!AD$4:BE$104,15,0),"0"),IFERROR(VLOOKUP(A5,'Season 12'!AD$4:BE$104,15,0),"0"),IFERROR(VLOOKUP(A5,'Season 13'!AD$4:BE$104,15,0),"0"),IFERROR(VLOOKUP(A5,'Season 14'!AD$4:BE$104,15,0),"0"),IFERROR(VLOOKUP(A5,'Season 15'!AD$4:BE$104,15,0),"0"),)</f>
        <v>0</v>
      </c>
      <c r="P5" s="32" t="str">
        <f t="shared" si="3"/>
        <v>-</v>
      </c>
      <c r="Q5" s="40">
        <f>SUM(IFERROR(VLOOKUP(A5,'Season 1'!AD$4:BE$104,17,0),"0"),IFERROR(VLOOKUP(A5,'Season 2'!AD$4:BE$104,17,0),"0"),IFERROR(VLOOKUP(A5,'Season 3'!AD$4:BE$104,17,0),"0"),IFERROR(VLOOKUP(A5,'Season 4'!AD$4:BE$104,17,0),"0"),IFERROR(VLOOKUP(A5,'Season 5'!AD$4:BE$104,17,0),"0"),IFERROR(VLOOKUP(A5,'Season 6'!AD$4:BE$104,17,0),"0"),IFERROR(VLOOKUP(A5,'Season 7'!AD$4:BE$104,17,0),"0"),IFERROR(VLOOKUP(A5,'Season 8'!AD$4:BE$104,17,0),"0"),IFERROR(VLOOKUP(A5,'Season 9'!AD$4:BE$104,17,0),"0"),IFERROR(VLOOKUP(A5,'Season 10'!AD$4:BE$104,17,0),"0"),IFERROR(VLOOKUP(A5,'Season 11'!AD$4:BE$104,17,0),"0"),IFERROR(VLOOKUP(A5,'Season 12'!AD$4:BE$104,17,0),"0"),IFERROR(VLOOKUP(A5,'Season 13'!AD$4:BE$104,17,0),"0"),IFERROR(VLOOKUP(A5,'Season 14'!AD$4:BE$104,17,0),"0"),IFERROR(VLOOKUP(A5,'Season 15'!AD$4:BE$104,17,0),"0"),)</f>
        <v>0</v>
      </c>
      <c r="R5" s="40">
        <f>SUM(IFERROR(VLOOKUP(A5,'Season 1'!AD$4:BE$104,18,0),"0"),IFERROR(VLOOKUP(A5,'Season 2'!AD$4:BE$104,18,0),"0"),IFERROR(VLOOKUP(A5,'Season 3'!AD$4:BE$104,18,0),"0"),IFERROR(VLOOKUP(A5,'Season 4'!AD$4:BE$104,18,0),"0"),IFERROR(VLOOKUP(A5,'Season 5'!AD$4:BE$104,18,0),"0"),IFERROR(VLOOKUP(A5,'Season 6'!AD$4:BE$104,18,0),"0"),IFERROR(VLOOKUP(A5,'Season 7'!AD$4:BE$104,18,0),"0"),IFERROR(VLOOKUP(A5,'Season 8'!AD$4:BE$104,18,0),"0"),IFERROR(VLOOKUP(A5,'Season 9'!AD$4:BE$104,18,0),"0"),IFERROR(VLOOKUP(A5,'Season 10'!AD$4:BE$104,18,0),"0"),IFERROR(VLOOKUP(A5,'Season 11'!AD$4:BE$104,18,0),"0"),IFERROR(VLOOKUP(A5,'Season 12'!AD$4:BE$104,18,0),"0"),IFERROR(VLOOKUP(A5,'Season 13'!AD$4:BE$104,18,0),"0"),IFERROR(VLOOKUP(A5,'Season 14'!AD$4:BE$104,18,0),"0"),IFERROR(VLOOKUP(A5,'Season 15'!AD$4:BE$104,18,0),"0"),)</f>
        <v>0</v>
      </c>
      <c r="S5" s="32" t="str">
        <f t="shared" si="4"/>
        <v>-</v>
      </c>
      <c r="T5" s="40">
        <f>SUM(IFERROR(VLOOKUP(A5,'Season 1'!AD$4:BE$104,20,0),"0"),IFERROR(VLOOKUP(A5,'Season 2'!AD$4:BE$104,20,0),"0"),IFERROR(VLOOKUP(A5,'Season 3'!AD$4:BE$104,20,0),"0"),IFERROR(VLOOKUP(A5,'Season 4'!AD$4:BE$104,20,0),"0"),IFERROR(VLOOKUP(A5,'Season 5'!AD$4:BE$104,20,0),"0"),IFERROR(VLOOKUP(A5,'Season 6'!AD$4:BE$104,20,0),"0"),IFERROR(VLOOKUP(A5,'Season 7'!AD$4:BE$104,20,0),"0"),IFERROR(VLOOKUP(A5,'Season 8'!AD$4:BE$104,20,0),"0"),IFERROR(VLOOKUP(A5,'Season 9'!AD$4:BE$104,20,0),"0"),IFERROR(VLOOKUP(A5,'Season 10'!AD$4:BE$104,20,0),"0"),IFERROR(VLOOKUP(A5,'Season 11'!AD$4:BE$104,20,0),"0"),IFERROR(VLOOKUP(A5,'Season 12'!AD$4:BE$104,20,0),"0"),IFERROR(VLOOKUP(A5,'Season 13'!AD$4:BE$104,20,0),"0"),IFERROR(VLOOKUP(A5,'Season 14'!AD$4:BE$104,20,0),"0"),IFERROR(VLOOKUP(A5,'Season 15'!AD$4:BE$104,20,0),"0"),)</f>
        <v>0</v>
      </c>
      <c r="U5" s="37" t="str">
        <f t="shared" si="5"/>
        <v>-</v>
      </c>
      <c r="V5" s="40">
        <f>SUM(IFERROR(VLOOKUP(A5,'Season 1'!AD$4:BE$104,22,0),"0"),IFERROR(VLOOKUP(A5,'Season 2'!AD$4:BE$104,22,0),"0"),IFERROR(VLOOKUP(A5,'Season 3'!AD$4:BE$104,22,0),"0"),IFERROR(VLOOKUP(A5,'Season 4'!AD$4:BE$104,22,0),"0"),IFERROR(VLOOKUP(A5,'Season 5'!AD$4:BE$104,22,0),"0"),IFERROR(VLOOKUP(A5,'Season 6'!AD$4:BE$104,22,0),"0"),IFERROR(VLOOKUP(A5,'Season 7'!AD$4:BE$104,22,0),"0"),IFERROR(VLOOKUP(A5,'Season 8'!AD$4:BE$104,22,0),"0"),IFERROR(VLOOKUP(A5,'Season 9'!AD$4:BE$104,22,0),"0"),IFERROR(VLOOKUP(A5,'Season 10'!AD$4:BE$104,22,0),"0"),IFERROR(VLOOKUP(A5,'Season 11'!AD$4:BE$104,22,0),"0"),IFERROR(VLOOKUP(A5,'Season 12'!AD$4:BE$104,22,0),"0"),IFERROR(VLOOKUP(A5,'Season 13'!AD$4:BE$104,22,0),"0"),IFERROR(VLOOKUP(A5,'Season 14'!AD$4:BE$104,22,0),"0"),IFERROR(VLOOKUP(A5,'Season 15'!AD$4:BE$104,22,0),"0"),)</f>
        <v>0</v>
      </c>
      <c r="W5" s="40">
        <f>SUM(IFERROR(VLOOKUP(A5,'Season 1'!AD$4:BE$104,23,0),"0"),IFERROR(VLOOKUP(A5,'Season 2'!AD$4:BE$104,23,0),"0"),IFERROR(VLOOKUP(A5,'Season 3'!AD$4:BE$104,23,0),"0"),IFERROR(VLOOKUP(A5,'Season 4'!AD$4:BE$104,23,0),"0"),IFERROR(VLOOKUP(A5,'Season 5'!AD$4:BE$104,23,0),"0"),IFERROR(VLOOKUP(A5,'Season 6'!AD$4:BE$104,23,0),"0"),IFERROR(VLOOKUP(A5,'Season 7'!AD$4:BE$104,23,0),"0"),IFERROR(VLOOKUP(A5,'Season 8'!AD$4:BE$104,23,0),"0"),IFERROR(VLOOKUP(A5,'Season 9'!AD$4:BE$104,23,0),"0"),IFERROR(VLOOKUP(A5,'Season 10'!AD$4:BE$104,23,0),"0"),IFERROR(VLOOKUP(A5,'Season 11'!AD$4:BE$104,23,0),"0"),IFERROR(VLOOKUP(A5,'Season 12'!AD$4:BE$104,23,0),"0"),IFERROR(VLOOKUP(A5,'Season 13'!AD$4:BE$104,23,0),"0"),IFERROR(VLOOKUP(A5,'Season 14'!AD$4:BE$104,23,0),"0"),IFERROR(VLOOKUP(A5,'Season 15'!AD$4:BE$104,23,0),"0"),)</f>
        <v>0</v>
      </c>
      <c r="X5" s="1088" t="str">
        <f t="shared" ref="X5:X68" si="6">IFERROR(V5/W5,"-")</f>
        <v>-</v>
      </c>
      <c r="Y5" s="41">
        <f>SUM(IFERROR(VLOOKUP(A5,AC$3:AI$43,5,0),"0"),IFERROR(VLOOKUP(A5,'Season 1'!AD$4:BE$104,25,0),"0"),IFERROR(VLOOKUP(A5,'Season 2'!AD$4:BE$104,25,0),"0"),IFERROR(VLOOKUP(A5,'Season 3'!AD$4:BE$104,25,0),"0"),IFERROR(VLOOKUP(A5,'Season 4'!AD$4:BE$104,25,0),"0"),IFERROR(VLOOKUP(A5,'Season 5'!AD$4:BE$104,25,0),"0"),IFERROR(VLOOKUP(A5,'Season 6'!AD$4:BE$104,25,0),"0"),IFERROR(VLOOKUP(A5,'Season 7'!AD$4:BE$104,25,0),"0"),IFERROR(VLOOKUP(A5,'Season 8'!AD$4:BE$104,25,0),"0"),IFERROR(VLOOKUP(A5,'Season 9'!AD$4:BE$104,25,0),"0"),IFERROR(VLOOKUP(A5,'Season 10'!AD$4:BE$104,25,0),"0"),IFERROR(VLOOKUP(A5,'Season 11'!AD$4:BE$104,25,0),"0"),IFERROR(VLOOKUP(A5,'Season 12'!AD$4:BE$104,25,0),"0"),IFERROR(VLOOKUP(A5,'Season 13'!AD$4:BE$104,25,0),"0"),IFERROR(VLOOKUP(A5,'Season 14'!AD$4:BE$104,25,0),"0"),IFERROR(VLOOKUP(A5,'Season 15'!AD$4:BE$104,25,0),"0"),)</f>
        <v>0</v>
      </c>
      <c r="Z5" s="42">
        <f>SUM(IFERROR(VLOOKUP(A5,AC$3:AI$43,6,0),"0"),IFERROR(VLOOKUP(A5,'Season 1'!AD$4:BE$104,26,0),"0"),IFERROR(VLOOKUP(A5,'Season 2'!AD$4:BE$104,26,0),"0"),IFERROR(VLOOKUP(A5,'Season 3'!AD$4:BE$104,26,0),"0"),IFERROR(VLOOKUP(A5,'Season 4'!AD$4:BE$104,26,0),"0"),IFERROR(VLOOKUP(A5,'Season 5'!AD$4:BE$104,26,0),"0"),IFERROR(VLOOKUP(A5,'Season 6'!AD$4:BE$104,26,0),"0"),IFERROR(VLOOKUP(A5,'Season 7'!AD$4:BE$104,26,0),"0"),IFERROR(VLOOKUP(A5,'Season 8'!AD$4:BE$104,26,0),"0"),IFERROR(VLOOKUP(A5,'Season 9'!AD$4:BE$104,26,0),"0"),IFERROR(VLOOKUP(A5,'Season 10'!AD$4:BE$104,26,0),"0"),IFERROR(VLOOKUP(A5,'Season 11'!AD$4:BE$104,26,0),"0"),IFERROR(VLOOKUP(A5,'Season 12'!AD$4:BE$104,26,0),"0"),IFERROR(VLOOKUP(A5,'Season 13'!AD$4:BE$104,26,0),"0"),IFERROR(VLOOKUP(A5,'Season 14'!AD$4:BE$104,26,0),"0"),IFERROR(VLOOKUP(A5,'Season 15'!AD$4:BE$104,26,0),"0"),)</f>
        <v>0</v>
      </c>
      <c r="AA5" s="671" t="e">
        <f t="shared" si="0"/>
        <v>#DIV/0!</v>
      </c>
      <c r="AC5" s="21"/>
      <c r="AD5" s="22"/>
      <c r="AE5" s="22"/>
      <c r="AF5" s="22"/>
      <c r="AG5" s="22"/>
      <c r="AH5" s="22"/>
      <c r="AI5" s="22"/>
      <c r="AJ5" s="22"/>
      <c r="AK5" s="22"/>
      <c r="AL5" s="22"/>
      <c r="AM5" s="22">
        <f>IFERROR(VLOOKUP(A5,'Season 1'!AD$4:BE$104,27,0),"0")</f>
        <v>0</v>
      </c>
      <c r="AN5" s="22">
        <f>IFERROR(VLOOKUP(A5,'Season 1'!AD$4:BE$104,28,0),"0")</f>
        <v>0</v>
      </c>
      <c r="AO5" s="22">
        <f>IFERROR(VLOOKUP(A5,'Season 2'!AD$4:BE$104,27,0),"0")</f>
        <v>0</v>
      </c>
      <c r="AP5" s="22">
        <f>IFERROR(VLOOKUP(A5,'Season 2'!AD$4:BE$104,28,0),"0")</f>
        <v>0</v>
      </c>
      <c r="AQ5" s="22">
        <f>IFERROR(VLOOKUP(A5,'Season 3'!AD$4:BE$104,27,0),"0")</f>
        <v>0</v>
      </c>
      <c r="AR5" s="22">
        <f>IFERROR(VLOOKUP(A5,'Season 3'!AD$4:BE$104,28,0),"0")</f>
        <v>0</v>
      </c>
      <c r="AS5" s="22">
        <f>IFERROR(VLOOKUP(A5,'Season 4'!AD$4:BE$104,27,0),"0")</f>
        <v>0</v>
      </c>
      <c r="AT5" s="22">
        <f>IFERROR(VLOOKUP(A5,'Season 4'!AD$4:BE$104,28,0),"0")</f>
        <v>0</v>
      </c>
      <c r="AU5" s="22">
        <f>IFERROR(VLOOKUP(A5,'Season 5'!AD$4:BE$104,27,0),"0")</f>
        <v>0</v>
      </c>
      <c r="AV5" s="22">
        <f>IFERROR(VLOOKUP(A5,'Season 5'!AD$4:BE$104,28,0),"0")</f>
        <v>0</v>
      </c>
      <c r="AW5" s="22">
        <f>IFERROR(VLOOKUP(A5,'Season 6'!AD$4:BE$104,27,0),"0")</f>
        <v>0</v>
      </c>
      <c r="AX5" s="22">
        <f>IFERROR(VLOOKUP(A5,'Season 6'!AD$4:BE$104,28,0),"0")</f>
        <v>0</v>
      </c>
      <c r="AY5" s="22">
        <f>IFERROR(VLOOKUP(A5,'Season 7'!AD$4:BE$104,27,0),"0")</f>
        <v>0</v>
      </c>
      <c r="AZ5" s="22">
        <f>IFERROR(VLOOKUP(A5,'Season 7'!AD$4:BE$104,28,0),"0")</f>
        <v>0</v>
      </c>
      <c r="BA5" s="22">
        <f>IFERROR(VLOOKUP(A5,'Season 8'!AD$4:BE$104,27,0),"0")</f>
        <v>0</v>
      </c>
      <c r="BB5" s="22">
        <f>IFERROR(VLOOKUP(A5,'Season 8'!AD$4:BE$104,28,0),"0")</f>
        <v>0</v>
      </c>
      <c r="BC5" s="22">
        <f>IFERROR(VLOOKUP(A5,'Season 9'!AD$4:BE$104,27,0),"0")</f>
        <v>0</v>
      </c>
      <c r="BD5" s="22">
        <f>IFERROR(VLOOKUP(A5,'Season 9'!AD$4:BE$104,28,0),"0")</f>
        <v>0</v>
      </c>
      <c r="BE5" s="22">
        <f>IFERROR(VLOOKUP(A5,'Season 10'!AD$4:BE$104,27,0),"0")</f>
        <v>0</v>
      </c>
      <c r="BF5" s="22">
        <f>IFERROR(VLOOKUP(A5,'Season 10'!AD$4:BE$104,28,0),"0")</f>
        <v>0</v>
      </c>
      <c r="BG5" s="22">
        <f>IFERROR(VLOOKUP(A5,'Season 11'!AD$4:BE$104,27,0),"0")</f>
        <v>0</v>
      </c>
      <c r="BH5" s="22">
        <f>IFERROR(VLOOKUP(A5,'Season 11'!AD$4:BE$104,28,0),"0")</f>
        <v>0</v>
      </c>
      <c r="BI5" s="22">
        <f>IFERROR(VLOOKUP(A5,'Season 12'!AD$4:BE$104,27,0),"0")</f>
        <v>0</v>
      </c>
      <c r="BJ5" s="22">
        <f>IFERROR(VLOOKUP(A5,'Season 12'!AD$4:BE$104,28,0),"0")</f>
        <v>0</v>
      </c>
      <c r="BK5" s="22">
        <f>IFERROR(VLOOKUP(A5,'Season 13'!AD$4:BE$104,27,0),"0")</f>
        <v>0</v>
      </c>
      <c r="BL5" s="22">
        <f>IFERROR(VLOOKUP(A5,'Season 13'!AD$4:BE$104,28,0),"0")</f>
        <v>0</v>
      </c>
      <c r="BM5" s="22">
        <f>IFERROR(VLOOKUP(A5,'Season 14'!AD$4:BE$104,27,0),"0")</f>
        <v>0</v>
      </c>
      <c r="BN5" s="22">
        <f>IFERROR(VLOOKUP(A5,'Season 14'!AD$4:BE$104,28,0),"0")</f>
        <v>0</v>
      </c>
      <c r="BO5" s="22">
        <f>IFERROR(VLOOKUP(A5,'Season 15'!AD$4:BE$104,27,0),"0")</f>
        <v>0</v>
      </c>
      <c r="BP5" s="22">
        <f>IFERROR(VLOOKUP(A5,'Season 15'!AD$4:BE$104,28,0),"0")</f>
        <v>0</v>
      </c>
    </row>
    <row r="6" spans="1:68" x14ac:dyDescent="0.25">
      <c r="A6" s="21" t="s">
        <v>146</v>
      </c>
      <c r="B6" s="1011">
        <f>IFERROR(VLOOKUP('Data Totals'!A6,'Season 1'!AD$4:BE$104,2,FALSE),IFERROR(VLOOKUP('Data Totals'!A6,'Season 2'!AD$4:BE$104,2,FALSE),IFERROR(VLOOKUP('Data Totals'!A6,'Season 3'!AD$4:BE$104,2,FALSE),IFERROR(VLOOKUP('Data Totals'!A6,'Season 4'!AD$4:BE$104,2,FALSE),IFERROR(VLOOKUP('Data Totals'!A6,'Season 5'!AD$4:BE$104,2,FALSE),IFERROR(VLOOKUP('Data Totals'!A6,'Season 6'!AD$4:BE$104,2,FALSE),IFERROR(VLOOKUP('Data Totals'!A6,'Season 7'!AD$4:BE$104,2,FALSE),IFERROR(VLOOKUP('Data Totals'!A6,'Season 8'!AD$4:BE$104,2,FALSE),IFERROR(VLOOKUP('Data Totals'!A6,'Season 9'!AD$4:BE$104,2,FALSE),IFERROR(VLOOKUP('Data Totals'!A6,'Season 10'!AD$4:BE$104,2,FALSE),IFERROR(VLOOKUP('Data Totals'!A6,'Season 11'!AD$4:BE$104,2,FALSE),IFERROR(VLOOKUP('Data Totals'!A6,'Season 12'!AD$4:BE$104,2,FALSE),IFERROR(VLOOKUP('Data Totals'!A6,'Season 13'!AD$4:BE$104,2,FALSE),IFERROR(VLOOKUP('Data Totals'!A6,'Season 14'!AD$4:BE$104,2,FALSE),IFERROR(VLOOKUP('Data Totals'!A6,'Season 15'!AD$4:BE$104,2,FALSE),"N/A")))))))))))))))</f>
        <v>0</v>
      </c>
      <c r="C6" s="1025">
        <f>IFERROR(VLOOKUP(A6,'Season 1'!AD$4:AG$104,3,0),IFERROR(VLOOKUP(A6,'Season 2'!AD$4:AG$104,3,0),IFERROR(VLOOKUP(A6,'Season 3'!AD$4:AG$104,3,0),IFERROR(VLOOKUP(A6,'Season 4'!AD$4:AG$104,3,0),IFERROR(VLOOKUP(A6,'Season 5'!AD$4:AG$104,3,0),IFERROR(VLOOKUP(A6,'Season 6'!AD$4:AG$104,3,0),IFERROR(VLOOKUP(A6,'Season 7'!AD$4:AG$104,3,0),IFERROR(VLOOKUP(A6,'Season 8'!AD$4:AG$104,3,0),IFERROR(VLOOKUP(A6,'Season 9'!AD$4:AG$104,3,0),IFERROR(VLOOKUP(A6,'Season 10'!AD$4:AG$104,3,0),IFERROR(VLOOKUP(A6,'Season 11'!AD$4:AG$104,3,0),IFERROR(VLOOKUP(A6,'Season 12'!AD$4:AG$104,3,0),IFERROR(VLOOKUP(A6,'Season 13'!AD$4:AG$104,3,0),IFERROR(VLOOKUP(A6,'Season 14'!AD$4:AG$104,3,0),IFERROR(VLOOKUP(A6,'Season 15'!AD$4:AG$104,3,0),"N/A")))))))))))))))</f>
        <v>0</v>
      </c>
      <c r="D6" s="1025">
        <f>IFERROR(VLOOKUP(A6,'Season 15'!AD$4:AG$104,4,0),IFERROR(VLOOKUP(A6,'Season 14'!AD$4:AG$104,4,0),IFERROR(VLOOKUP(A6,'Season 13'!AD$4:AG$104,4,0),IFERROR(VLOOKUP(A6,'Season 12'!AD$4:AG$104,4,0),IFERROR(VLOOKUP(A6,'Season 11'!AD$4:AG$104,4,0),IFERROR(VLOOKUP(A6,'Season 10'!AD$4:AG$104,4,0),IFERROR(VLOOKUP(A6,'Season 9'!AD$4:AG$104,4,0),IFERROR(VLOOKUP(A6,'Season 8'!AD$4:AG$104,4,0),IFERROR(VLOOKUP(A6,'Season 7'!AD$4:AG$104,4,0),IFERROR(VLOOKUP(A6,'Season 6'!AD$4:AG$104,4,0),IFERROR(VLOOKUP(A6,'Season 5'!AD$4:AG$104,4,0),IFERROR(VLOOKUP(A6,'Season 4'!AD$4:AG$104,4,0),IFERROR(VLOOKUP(A6,'Season 3'!AD$4:AG$104,4,0),IFERROR(VLOOKUP(A6,'Season 2'!AD$4:AG$104,4,0),IFERROR(VLOOKUP(A6,'Season 1'!AD$4:AG$104,4,0),"N/A")))))))))))))))</f>
        <v>0</v>
      </c>
      <c r="E6" s="1025">
        <f t="shared" si="1"/>
        <v>0</v>
      </c>
      <c r="F6" s="40">
        <f>SUM(IFERROR(VLOOKUP(A6,AC$3:AI$43,2,0),"0"),IFERROR(VLOOKUP(A6,'Season 1'!AD$4:BF$104,6,0),"0"),IFERROR(VLOOKUP(A6,'Season 2'!AD$4:BF$104,6,0),"0"),IFERROR(VLOOKUP(A6,'Season 3'!AD$4:BF$104,6,0),"0"),IFERROR(VLOOKUP(A6,'Season 4'!AD$4:BF$104,6,0),"0"),IFERROR(VLOOKUP(A6,'Season 5'!AD$4:BF$104,6,0),"0"),IFERROR(VLOOKUP(A6,'Season 6'!AD$4:BF$104,6,0),"0"),IFERROR(VLOOKUP(A6,'Season 7'!AD$4:BF$104,6,0),"0"),IFERROR(VLOOKUP(A6,'Season 8'!AD$4:BF$104,6,0),"0"),IFERROR(VLOOKUP(A6,'Season 9'!AD$4:BF$104,6,0),"0"),IFERROR(VLOOKUP(A6,'Season 10'!AD$4:BF$104,6,0),"0"),IFERROR(VLOOKUP(A6,'Season 11'!AD$4:BF$104,6,0),"0"),IFERROR(VLOOKUP(A6,'Season 12'!AD$4:BF$104,6,0),"0"),IFERROR(VLOOKUP(A6,'Season 13'!AD$4:BF$104,6,0),"0"),IFERROR(VLOOKUP(A6,'Season 14'!AD$4:BF$104,6,0),"0"),IFERROR(VLOOKUP(A6,'Season 15'!AD$4:BF$104,6,0),"0"),)</f>
        <v>0</v>
      </c>
      <c r="G6" s="40">
        <f>SUM(IFERROR(VLOOKUP(A6,'Season 1'!AD$4:BF$104,7,0),"0"),IFERROR(VLOOKUP(A6,'Season 2'!AD$4:BF$104,7,0),"0"),IFERROR(VLOOKUP(A6,'Season 3'!AD$4:BF$104,7,0),"0"),IFERROR(VLOOKUP(A6,'Season 4'!AD$4:BF$104,7,0),"0"),IFERROR(VLOOKUP(A6,'Season 5'!AD$4:BF$104,7,0),"0"),IFERROR(VLOOKUP(A6,'Season 6'!AD$4:BF$104,7,0),"0"),IFERROR(VLOOKUP(A6,'Season 7'!AD$4:BF$104,7,0),"0"),IFERROR(VLOOKUP(A6,'Season 8'!AD$4:BF$104,7,0),"0"),IFERROR(VLOOKUP(A6,'Season 9'!AD$4:BF$104,7,0),"0"),IFERROR(VLOOKUP(A6,'Season 10'!AD$4:BF$104,7,0),"0"),IFERROR(VLOOKUP(A6,'Season 11'!AD$4:BF$104,7,0),"0"),IFERROR(VLOOKUP(A6,'Season 12'!AD$4:BF$104,7,0),"0"),IFERROR(VLOOKUP(A6,'Season 13'!AD$4:BF$104,7,0),"0"),IFERROR(VLOOKUP(A6,'Season 14'!AD$4:BF$104,7,0),"0"),IFERROR(VLOOKUP(A6,'Season 15'!AD$4:BF$104,7,0),"0"),)</f>
        <v>0</v>
      </c>
      <c r="H6" s="48">
        <f>SUM(IFERROR(VLOOKUP(A6,'Season 1'!AD$4:BF$104,8,0),"0"),IFERROR(VLOOKUP(A6,'Season 2'!AD$4:BF$104,8,0),"0"),IFERROR(VLOOKUP(A6,'Season 3'!AD$4:BF$104,8,0),"0"),IFERROR(VLOOKUP(A6,'Season 4'!AD$4:BF$104,8,0),"0"),IFERROR(VLOOKUP(A6,'Season 5'!AD$4:BF$104,8,0),"0"),IFERROR(VLOOKUP(A6,'Season 6'!AD$4:BF$104,8,0),"0"),IFERROR(VLOOKUP(A6,'Season 7'!AD$4:BF$104,8,0),"0"),IFERROR(VLOOKUP(A6,'Season 8'!AD$4:BF$104,8,0),"0"),IFERROR(VLOOKUP(A6,'Season 9'!AD$4:BF$104,8,0),"0"),IFERROR(VLOOKUP(A6,'Season 10'!AD$4:BF$104,8,0),"0"),IFERROR(VLOOKUP(A6,'Season 11'!AD$4:BF$104,8,0),"0"),IFERROR(VLOOKUP(A6,'Season 12'!AD$4:BF$104,8,0),"0"),IFERROR(VLOOKUP(A6,'Season 13'!AD$4:BF$104,8,0),"0"),IFERROR(VLOOKUP(A6,'Season 14'!AD$4:BF$104,8,0),"0"),IFERROR(VLOOKUP(A6,'Season 15'!AD$4:BF$104,8,0),"0"),)</f>
        <v>0</v>
      </c>
      <c r="I6" s="43">
        <f>SUM(IFERROR(VLOOKUP(A6,AC$3:AI$43,3,0),"0"),IFERROR(VLOOKUP(A6,'Season 1'!AD$4:BF$104,9,0),"0"),IFERROR(VLOOKUP(A6,'Season 2'!AD$4:BF$104,9,0),"0"),IFERROR(VLOOKUP(A6,'Season 3'!AD$4:BF$104,9,0),"0"),IFERROR(VLOOKUP(A6,'Season 4'!AD$4:BF$104,9,0),"0"),IFERROR(VLOOKUP(A6,'Season 5'!AD$4:BF$104,9,0),"0"),IFERROR(VLOOKUP(A6,'Season 6'!AD$4:BF$104,9,0),"0"),IFERROR(VLOOKUP(A6,'Season 7'!AD$4:BF$104,9,0),"0"),IFERROR(VLOOKUP(A6,'Season 8'!AD$4:BF$104,9,0),"0"),IFERROR(VLOOKUP(A6,'Season 9'!AD$4:BF$104,9,0),"0"),IFERROR(VLOOKUP(A6,'Season 10'!AD$4:BF$104,9,0),"0"),IFERROR(VLOOKUP(A6,'Season 11'!AD$4:BF$104,9,0),"0"),IFERROR(VLOOKUP(A6,'Season 12'!AD$4:BF$104,9,0),"0"),IFERROR(VLOOKUP(A6,'Season 13'!AD$4:BF$104,9,0),"0"),IFERROR(VLOOKUP(A6,'Season 14'!AD$4:BF$104,9,0),"0"),IFERROR(VLOOKUP(A6,'Season 15'!AD$4:BF$104,9,0),"0"),)</f>
        <v>0</v>
      </c>
      <c r="J6" s="44">
        <f>SUM(IFERROR(VLOOKUP(A6,AC$3:AI$43,4,0),"0"),IFERROR(VLOOKUP(A6,'Season 1'!AD$4:BF$104,10,0),"0"),IFERROR(VLOOKUP(A6,'Season 2'!AD$4:BF$104,10,0),"0"),IFERROR(VLOOKUP(A6,'Season 3'!AD$4:BF$104,10,0),"0"),IFERROR(VLOOKUP(A6,'Season 4'!AD$4:BF$104,10,0),"0"),IFERROR(VLOOKUP(A6,'Season 5'!AD$4:BF$104,10,0),"0"),IFERROR(VLOOKUP(A6,'Season 6'!AD$4:BF$104,10,0),"0"),IFERROR(VLOOKUP(A6,'Season 7'!AD$4:BF$104,10,0),"0"),IFERROR(VLOOKUP(A6,'Season 8'!AD$4:BF$104,10,0),"0"),IFERROR(VLOOKUP(A6,'Season 9'!AD$4:BF$104,10,0),"0"),IFERROR(VLOOKUP(A6,'Season 10'!AD$4:BF$104,10,0),"0"),IFERROR(VLOOKUP(A6,'Season 11'!AD$4:BF$104,10,0),"0"),IFERROR(VLOOKUP(A6,'Season 12'!AD$4:BF$104,10,0),"0"),IFERROR(VLOOKUP(A6,'Season 13'!AD$4:BF$104,10,0),"0"),IFERROR(VLOOKUP(A6,'Season 14'!AD$4:BF$104,10,0),"0"),IFERROR(VLOOKUP(A6,'Season 15'!AD$4:BF$104,10,0),"0"),)</f>
        <v>0</v>
      </c>
      <c r="K6" s="40">
        <f>SUM(IFERROR(VLOOKUP(A6,'Season 1'!AD$4:BF$104,11,0),"0"),IFERROR(VLOOKUP(A6,'Season 2'!AD$4:BF$104,11,0),"0"),IFERROR(VLOOKUP(A6,'Season 3'!AD$4:BF$104,11,0),"0"),IFERROR(VLOOKUP(A6,'Season 4'!AD$4:BF$104,11,0),"0"),IFERROR(VLOOKUP(A6,'Season 5'!AD$4:BF$104,11,0),"0"),IFERROR(VLOOKUP(A6,'Season 6'!AD$4:BF$104,11,0),"0"),IFERROR(VLOOKUP(A6,'Season 7'!AD$4:BF$104,11,0),"0"),IFERROR(VLOOKUP(A6,'Season 8'!AD$4:BF$104,11,0),"0"),IFERROR(VLOOKUP(A6,'Season 9'!AD$4:BF$104,11,0),"0"),IFERROR(VLOOKUP(A6,'Season 10'!AD$4:BF$104,11,0),"0"),IFERROR(VLOOKUP(A6,'Season 11'!AD$4:BF$104,11,0),"0"),IFERROR(VLOOKUP(A6,'Season 12'!AD$4:BF$104,11,0),"0"),IFERROR(VLOOKUP(A6,'Season 13'!AD$4:BF$104,11,0),"0"),IFERROR(VLOOKUP(A6,'Season 14'!AD$4:BF$104,11,0),"0"),IFERROR(VLOOKUP(A6,'Season 15'!AD$4:BF$104,11,0),"0"),)</f>
        <v>0</v>
      </c>
      <c r="L6" s="40">
        <f>SUM(IFERROR(VLOOKUP(A6,'Season 1'!AD$4:BF$104,12,0),"0"),IFERROR(VLOOKUP(A6,'Season 2'!AD$4:BF$104,12,0),"0"),IFERROR(VLOOKUP(A6,'Season 3'!AD$4:BF$104,12,0),"0"),IFERROR(VLOOKUP(A6,'Season 4'!AD$4:BF$104,12,0),"0"),IFERROR(VLOOKUP(A6,'Season 5'!AD$4:BF$104,12,0),"0"),IFERROR(VLOOKUP(A6,'Season 6'!AD$4:BF$104,12,0),"0"),IFERROR(VLOOKUP(A6,'Season 7'!AD$4:BF$104,12,0),"0"),IFERROR(VLOOKUP(A6,'Season 8'!AD$4:BF$104,12,0),"0"),IFERROR(VLOOKUP(A6,'Season 9'!AD$4:BF$104,12,0),"0"),IFERROR(VLOOKUP(A6,'Season 10'!AD$4:BF$104,12,0),"0"),IFERROR(VLOOKUP(A6,'Season 11'!AD$4:BF$104,12,0),"0"),IFERROR(VLOOKUP(A6,'Season 12'!AD$4:BF$104,12,0),"0"),IFERROR(VLOOKUP(A6,'Season 13'!AD$4:BF$104,12,0),"0"),IFERROR(VLOOKUP(A6,'Season 14'!AD$4:BF$104,12,0),"0"),IFERROR(VLOOKUP(A6,'Season 15'!AD$4:BF$104,12,0),"0"),)</f>
        <v>0</v>
      </c>
      <c r="M6" s="32" t="str">
        <f t="shared" si="2"/>
        <v>-</v>
      </c>
      <c r="N6" s="40">
        <f>SUM(IFERROR(VLOOKUP(A6,'Season 1'!AD$4:BE$104,14,0),"0"),IFERROR(VLOOKUP(A6,'Season 2'!AD$4:BE$104,14,0),"0"),IFERROR(VLOOKUP(A6,'Season 3'!AD$4:BE$104,14,0),"0"),IFERROR(VLOOKUP(A6,'Season 4'!AD$4:BE$104,14,0),"0"),IFERROR(VLOOKUP(A6,'Season 5'!AD$4:BE$104,14,0),"0"),IFERROR(VLOOKUP(A6,'Season 6'!AD$4:BE$104,14,0),"0"),IFERROR(VLOOKUP(A6,'Season 7'!AD$4:BE$104,14,0),"0"),IFERROR(VLOOKUP(A6,'Season 8'!AD$4:BE$104,14,0),"0"),IFERROR(VLOOKUP(A6,'Season 9'!AD$4:BE$104,14,0),"0"),IFERROR(VLOOKUP(A6,'Season 10'!AD$4:BE$104,14,0),"0"),IFERROR(VLOOKUP(A6,'Season 11'!AD$4:BE$104,14,0),"0"),IFERROR(VLOOKUP(A6,'Season 12'!AD$4:BE$104,14,0),"0"),IFERROR(VLOOKUP(A6,'Season 13'!AD$4:BE$104,14,0),"0"),IFERROR(VLOOKUP(A6,'Season 14'!AD$4:BE$104,14,0),"0"),IFERROR(VLOOKUP(A6,'Season 15'!AD$4:BE$104,14,0),"0"),)</f>
        <v>0</v>
      </c>
      <c r="O6" s="40">
        <f>SUM(IFERROR(VLOOKUP(A6,'Season 1'!AD$4:BE$104,15,0),"0"),IFERROR(VLOOKUP(A6,'Season 2'!AD$4:BE$104,15,0),"0"),IFERROR(VLOOKUP(A6,'Season 3'!AD$4:BE$104,15,0),"0"),IFERROR(VLOOKUP(A6,'Season 4'!AD$4:BE$104,15,0),"0"),IFERROR(VLOOKUP(A6,'Season 5'!AD$4:BE$104,15,0),"0"),IFERROR(VLOOKUP(A6,'Season 6'!AD$4:BE$104,15,0),"0"),IFERROR(VLOOKUP(A6,'Season 7'!AD$4:BE$104,15,0),"0"),IFERROR(VLOOKUP(A6,'Season 8'!AD$4:BE$104,15,0),"0"),IFERROR(VLOOKUP(A6,'Season 9'!AD$4:BE$104,15,0),"0"),IFERROR(VLOOKUP(A6,'Season 10'!AD$4:BE$104,15,0),"0"),IFERROR(VLOOKUP(A6,'Season 11'!AD$4:BE$104,15,0),"0"),IFERROR(VLOOKUP(A6,'Season 12'!AD$4:BE$104,15,0),"0"),IFERROR(VLOOKUP(A6,'Season 13'!AD$4:BE$104,15,0),"0"),IFERROR(VLOOKUP(A6,'Season 14'!AD$4:BE$104,15,0),"0"),IFERROR(VLOOKUP(A6,'Season 15'!AD$4:BE$104,15,0),"0"),)</f>
        <v>0</v>
      </c>
      <c r="P6" s="32" t="str">
        <f t="shared" si="3"/>
        <v>-</v>
      </c>
      <c r="Q6" s="40">
        <f>SUM(IFERROR(VLOOKUP(A6,'Season 1'!AD$4:BE$104,17,0),"0"),IFERROR(VLOOKUP(A6,'Season 2'!AD$4:BE$104,17,0),"0"),IFERROR(VLOOKUP(A6,'Season 3'!AD$4:BE$104,17,0),"0"),IFERROR(VLOOKUP(A6,'Season 4'!AD$4:BE$104,17,0),"0"),IFERROR(VLOOKUP(A6,'Season 5'!AD$4:BE$104,17,0),"0"),IFERROR(VLOOKUP(A6,'Season 6'!AD$4:BE$104,17,0),"0"),IFERROR(VLOOKUP(A6,'Season 7'!AD$4:BE$104,17,0),"0"),IFERROR(VLOOKUP(A6,'Season 8'!AD$4:BE$104,17,0),"0"),IFERROR(VLOOKUP(A6,'Season 9'!AD$4:BE$104,17,0),"0"),IFERROR(VLOOKUP(A6,'Season 10'!AD$4:BE$104,17,0),"0"),IFERROR(VLOOKUP(A6,'Season 11'!AD$4:BE$104,17,0),"0"),IFERROR(VLOOKUP(A6,'Season 12'!AD$4:BE$104,17,0),"0"),IFERROR(VLOOKUP(A6,'Season 13'!AD$4:BE$104,17,0),"0"),IFERROR(VLOOKUP(A6,'Season 14'!AD$4:BE$104,17,0),"0"),IFERROR(VLOOKUP(A6,'Season 15'!AD$4:BE$104,17,0),"0"),)</f>
        <v>0</v>
      </c>
      <c r="R6" s="40">
        <f>SUM(IFERROR(VLOOKUP(A6,'Season 1'!AD$4:BE$104,18,0),"0"),IFERROR(VLOOKUP(A6,'Season 2'!AD$4:BE$104,18,0),"0"),IFERROR(VLOOKUP(A6,'Season 3'!AD$4:BE$104,18,0),"0"),IFERROR(VLOOKUP(A6,'Season 4'!AD$4:BE$104,18,0),"0"),IFERROR(VLOOKUP(A6,'Season 5'!AD$4:BE$104,18,0),"0"),IFERROR(VLOOKUP(A6,'Season 6'!AD$4:BE$104,18,0),"0"),IFERROR(VLOOKUP(A6,'Season 7'!AD$4:BE$104,18,0),"0"),IFERROR(VLOOKUP(A6,'Season 8'!AD$4:BE$104,18,0),"0"),IFERROR(VLOOKUP(A6,'Season 9'!AD$4:BE$104,18,0),"0"),IFERROR(VLOOKUP(A6,'Season 10'!AD$4:BE$104,18,0),"0"),IFERROR(VLOOKUP(A6,'Season 11'!AD$4:BE$104,18,0),"0"),IFERROR(VLOOKUP(A6,'Season 12'!AD$4:BE$104,18,0),"0"),IFERROR(VLOOKUP(A6,'Season 13'!AD$4:BE$104,18,0),"0"),IFERROR(VLOOKUP(A6,'Season 14'!AD$4:BE$104,18,0),"0"),IFERROR(VLOOKUP(A6,'Season 15'!AD$4:BE$104,18,0),"0"),)</f>
        <v>0</v>
      </c>
      <c r="S6" s="32" t="str">
        <f t="shared" si="4"/>
        <v>-</v>
      </c>
      <c r="T6" s="40">
        <f>SUM(IFERROR(VLOOKUP(A6,'Season 1'!AD$4:BE$104,20,0),"0"),IFERROR(VLOOKUP(A6,'Season 2'!AD$4:BE$104,20,0),"0"),IFERROR(VLOOKUP(A6,'Season 3'!AD$4:BE$104,20,0),"0"),IFERROR(VLOOKUP(A6,'Season 4'!AD$4:BE$104,20,0),"0"),IFERROR(VLOOKUP(A6,'Season 5'!AD$4:BE$104,20,0),"0"),IFERROR(VLOOKUP(A6,'Season 6'!AD$4:BE$104,20,0),"0"),IFERROR(VLOOKUP(A6,'Season 7'!AD$4:BE$104,20,0),"0"),IFERROR(VLOOKUP(A6,'Season 8'!AD$4:BE$104,20,0),"0"),IFERROR(VLOOKUP(A6,'Season 9'!AD$4:BE$104,20,0),"0"),IFERROR(VLOOKUP(A6,'Season 10'!AD$4:BE$104,20,0),"0"),IFERROR(VLOOKUP(A6,'Season 11'!AD$4:BE$104,20,0),"0"),IFERROR(VLOOKUP(A6,'Season 12'!AD$4:BE$104,20,0),"0"),IFERROR(VLOOKUP(A6,'Season 13'!AD$4:BE$104,20,0),"0"),IFERROR(VLOOKUP(A6,'Season 14'!AD$4:BE$104,20,0),"0"),IFERROR(VLOOKUP(A6,'Season 15'!AD$4:BE$104,20,0),"0"),)</f>
        <v>0</v>
      </c>
      <c r="U6" s="37" t="str">
        <f t="shared" si="5"/>
        <v>-</v>
      </c>
      <c r="V6" s="40">
        <f>SUM(IFERROR(VLOOKUP(A6,'Season 1'!AD$4:BE$104,22,0),"0"),IFERROR(VLOOKUP(A6,'Season 2'!AD$4:BE$104,22,0),"0"),IFERROR(VLOOKUP(A6,'Season 3'!AD$4:BE$104,22,0),"0"),IFERROR(VLOOKUP(A6,'Season 4'!AD$4:BE$104,22,0),"0"),IFERROR(VLOOKUP(A6,'Season 5'!AD$4:BE$104,22,0),"0"),IFERROR(VLOOKUP(A6,'Season 6'!AD$4:BE$104,22,0),"0"),IFERROR(VLOOKUP(A6,'Season 7'!AD$4:BE$104,22,0),"0"),IFERROR(VLOOKUP(A6,'Season 8'!AD$4:BE$104,22,0),"0"),IFERROR(VLOOKUP(A6,'Season 9'!AD$4:BE$104,22,0),"0"),IFERROR(VLOOKUP(A6,'Season 10'!AD$4:BE$104,22,0),"0"),IFERROR(VLOOKUP(A6,'Season 11'!AD$4:BE$104,22,0),"0"),IFERROR(VLOOKUP(A6,'Season 12'!AD$4:BE$104,22,0),"0"),IFERROR(VLOOKUP(A6,'Season 13'!AD$4:BE$104,22,0),"0"),IFERROR(VLOOKUP(A6,'Season 14'!AD$4:BE$104,22,0),"0"),IFERROR(VLOOKUP(A6,'Season 15'!AD$4:BE$104,22,0),"0"),)</f>
        <v>0</v>
      </c>
      <c r="W6" s="40">
        <f>SUM(IFERROR(VLOOKUP(A6,'Season 1'!AD$4:BE$104,23,0),"0"),IFERROR(VLOOKUP(A6,'Season 2'!AD$4:BE$104,23,0),"0"),IFERROR(VLOOKUP(A6,'Season 3'!AD$4:BE$104,23,0),"0"),IFERROR(VLOOKUP(A6,'Season 4'!AD$4:BE$104,23,0),"0"),IFERROR(VLOOKUP(A6,'Season 5'!AD$4:BE$104,23,0),"0"),IFERROR(VLOOKUP(A6,'Season 6'!AD$4:BE$104,23,0),"0"),IFERROR(VLOOKUP(A6,'Season 7'!AD$4:BE$104,23,0),"0"),IFERROR(VLOOKUP(A6,'Season 8'!AD$4:BE$104,23,0),"0"),IFERROR(VLOOKUP(A6,'Season 9'!AD$4:BE$104,23,0),"0"),IFERROR(VLOOKUP(A6,'Season 10'!AD$4:BE$104,23,0),"0"),IFERROR(VLOOKUP(A6,'Season 11'!AD$4:BE$104,23,0),"0"),IFERROR(VLOOKUP(A6,'Season 12'!AD$4:BE$104,23,0),"0"),IFERROR(VLOOKUP(A6,'Season 13'!AD$4:BE$104,23,0),"0"),IFERROR(VLOOKUP(A6,'Season 14'!AD$4:BE$104,23,0),"0"),IFERROR(VLOOKUP(A6,'Season 15'!AD$4:BE$104,23,0),"0"),)</f>
        <v>0</v>
      </c>
      <c r="X6" s="1088" t="str">
        <f t="shared" si="6"/>
        <v>-</v>
      </c>
      <c r="Y6" s="41">
        <f>SUM(IFERROR(VLOOKUP(A6,AC$3:AI$43,5,0),"0"),IFERROR(VLOOKUP(A6,'Season 1'!AD$4:BE$104,25,0),"0"),IFERROR(VLOOKUP(A6,'Season 2'!AD$4:BE$104,25,0),"0"),IFERROR(VLOOKUP(A6,'Season 3'!AD$4:BE$104,25,0),"0"),IFERROR(VLOOKUP(A6,'Season 4'!AD$4:BE$104,25,0),"0"),IFERROR(VLOOKUP(A6,'Season 5'!AD$4:BE$104,25,0),"0"),IFERROR(VLOOKUP(A6,'Season 6'!AD$4:BE$104,25,0),"0"),IFERROR(VLOOKUP(A6,'Season 7'!AD$4:BE$104,25,0),"0"),IFERROR(VLOOKUP(A6,'Season 8'!AD$4:BE$104,25,0),"0"),IFERROR(VLOOKUP(A6,'Season 9'!AD$4:BE$104,25,0),"0"),IFERROR(VLOOKUP(A6,'Season 10'!AD$4:BE$104,25,0),"0"),IFERROR(VLOOKUP(A6,'Season 11'!AD$4:BE$104,25,0),"0"),IFERROR(VLOOKUP(A6,'Season 12'!AD$4:BE$104,25,0),"0"),IFERROR(VLOOKUP(A6,'Season 13'!AD$4:BE$104,25,0),"0"),IFERROR(VLOOKUP(A6,'Season 14'!AD$4:BE$104,25,0),"0"),IFERROR(VLOOKUP(A6,'Season 15'!AD$4:BE$104,25,0),"0"),)</f>
        <v>0</v>
      </c>
      <c r="Z6" s="42">
        <f>SUM(IFERROR(VLOOKUP(A6,AC$3:AI$43,6,0),"0"),IFERROR(VLOOKUP(A6,'Season 1'!AD$4:BE$104,26,0),"0"),IFERROR(VLOOKUP(A6,'Season 2'!AD$4:BE$104,26,0),"0"),IFERROR(VLOOKUP(A6,'Season 3'!AD$4:BE$104,26,0),"0"),IFERROR(VLOOKUP(A6,'Season 4'!AD$4:BE$104,26,0),"0"),IFERROR(VLOOKUP(A6,'Season 5'!AD$4:BE$104,26,0),"0"),IFERROR(VLOOKUP(A6,'Season 6'!AD$4:BE$104,26,0),"0"),IFERROR(VLOOKUP(A6,'Season 7'!AD$4:BE$104,26,0),"0"),IFERROR(VLOOKUP(A6,'Season 8'!AD$4:BE$104,26,0),"0"),IFERROR(VLOOKUP(A6,'Season 9'!AD$4:BE$104,26,0),"0"),IFERROR(VLOOKUP(A6,'Season 10'!AD$4:BE$104,26,0),"0"),IFERROR(VLOOKUP(A6,'Season 11'!AD$4:BE$104,26,0),"0"),IFERROR(VLOOKUP(A6,'Season 12'!AD$4:BE$104,26,0),"0"),IFERROR(VLOOKUP(A6,'Season 13'!AD$4:BE$104,26,0),"0"),IFERROR(VLOOKUP(A6,'Season 14'!AD$4:BE$104,26,0),"0"),IFERROR(VLOOKUP(A6,'Season 15'!AD$4:BE$104,26,0),"0"),)</f>
        <v>0</v>
      </c>
      <c r="AA6" s="671" t="e">
        <f t="shared" si="0"/>
        <v>#DIV/0!</v>
      </c>
      <c r="AC6" s="21"/>
      <c r="AD6" s="22"/>
      <c r="AE6" s="22"/>
      <c r="AF6" s="22"/>
      <c r="AG6" s="22"/>
      <c r="AH6" s="22"/>
      <c r="AI6" s="22"/>
      <c r="AJ6" s="22"/>
      <c r="AK6" s="22"/>
      <c r="AL6" s="22"/>
      <c r="AM6" s="22">
        <f>IFERROR(VLOOKUP(A6,'Season 1'!AD$4:BE$104,27,0),"0")</f>
        <v>0</v>
      </c>
      <c r="AN6" s="22">
        <f>IFERROR(VLOOKUP(A6,'Season 1'!AD$4:BE$104,28,0),"0")</f>
        <v>0</v>
      </c>
      <c r="AO6" s="22">
        <f>IFERROR(VLOOKUP(A6,'Season 2'!AD$4:BE$104,27,0),"0")</f>
        <v>0</v>
      </c>
      <c r="AP6" s="22">
        <f>IFERROR(VLOOKUP(A6,'Season 2'!AD$4:BE$104,28,0),"0")</f>
        <v>0</v>
      </c>
      <c r="AQ6" s="22">
        <f>IFERROR(VLOOKUP(A6,'Season 3'!AD$4:BE$104,27,0),"0")</f>
        <v>0</v>
      </c>
      <c r="AR6" s="22">
        <f>IFERROR(VLOOKUP(A6,'Season 3'!AD$4:BE$104,28,0),"0")</f>
        <v>0</v>
      </c>
      <c r="AS6" s="22">
        <f>IFERROR(VLOOKUP(A6,'Season 4'!AD$4:BE$104,27,0),"0")</f>
        <v>0</v>
      </c>
      <c r="AT6" s="22">
        <f>IFERROR(VLOOKUP(A6,'Season 4'!AD$4:BE$104,28,0),"0")</f>
        <v>0</v>
      </c>
      <c r="AU6" s="22">
        <f>IFERROR(VLOOKUP(A6,'Season 5'!AD$4:BE$104,27,0),"0")</f>
        <v>0</v>
      </c>
      <c r="AV6" s="22">
        <f>IFERROR(VLOOKUP(A6,'Season 5'!AD$4:BE$104,28,0),"0")</f>
        <v>0</v>
      </c>
      <c r="AW6" s="22">
        <f>IFERROR(VLOOKUP(A6,'Season 6'!AD$4:BE$104,27,0),"0")</f>
        <v>0</v>
      </c>
      <c r="AX6" s="22">
        <f>IFERROR(VLOOKUP(A6,'Season 6'!AD$4:BE$104,28,0),"0")</f>
        <v>0</v>
      </c>
      <c r="AY6" s="22">
        <f>IFERROR(VLOOKUP(A6,'Season 7'!AD$4:BE$104,27,0),"0")</f>
        <v>0</v>
      </c>
      <c r="AZ6" s="22">
        <f>IFERROR(VLOOKUP(A6,'Season 7'!AD$4:BE$104,28,0),"0")</f>
        <v>0</v>
      </c>
      <c r="BA6" s="22">
        <f>IFERROR(VLOOKUP(A6,'Season 8'!AD$4:BE$104,27,0),"0")</f>
        <v>0</v>
      </c>
      <c r="BB6" s="22">
        <f>IFERROR(VLOOKUP(A6,'Season 8'!AD$4:BE$104,28,0),"0")</f>
        <v>0</v>
      </c>
      <c r="BC6" s="22">
        <f>IFERROR(VLOOKUP(A6,'Season 9'!AD$4:BE$104,27,0),"0")</f>
        <v>0</v>
      </c>
      <c r="BD6" s="22">
        <f>IFERROR(VLOOKUP(A6,'Season 9'!AD$4:BE$104,28,0),"0")</f>
        <v>0</v>
      </c>
      <c r="BE6" s="22">
        <f>IFERROR(VLOOKUP(A6,'Season 10'!AD$4:BE$104,27,0),"0")</f>
        <v>0</v>
      </c>
      <c r="BF6" s="22">
        <f>IFERROR(VLOOKUP(A6,'Season 10'!AD$4:BE$104,28,0),"0")</f>
        <v>0</v>
      </c>
      <c r="BG6" s="22">
        <f>IFERROR(VLOOKUP(A6,'Season 11'!AD$4:BE$104,27,0),"0")</f>
        <v>0</v>
      </c>
      <c r="BH6" s="22">
        <f>IFERROR(VLOOKUP(A6,'Season 11'!AD$4:BE$104,28,0),"0")</f>
        <v>0</v>
      </c>
      <c r="BI6" s="22">
        <f>IFERROR(VLOOKUP(A6,'Season 12'!AD$4:BE$104,27,0),"0")</f>
        <v>0</v>
      </c>
      <c r="BJ6" s="22">
        <f>IFERROR(VLOOKUP(A6,'Season 12'!AD$4:BE$104,28,0),"0")</f>
        <v>0</v>
      </c>
      <c r="BK6" s="22">
        <f>IFERROR(VLOOKUP(A6,'Season 13'!AD$4:BE$104,27,0),"0")</f>
        <v>0</v>
      </c>
      <c r="BL6" s="22">
        <f>IFERROR(VLOOKUP(A6,'Season 13'!AD$4:BE$104,28,0),"0")</f>
        <v>0</v>
      </c>
      <c r="BM6" s="22">
        <f>IFERROR(VLOOKUP(A6,'Season 14'!AD$4:BE$104,27,0),"0")</f>
        <v>0</v>
      </c>
      <c r="BN6" s="22">
        <f>IFERROR(VLOOKUP(A6,'Season 14'!AD$4:BE$104,28,0),"0")</f>
        <v>0</v>
      </c>
      <c r="BO6" s="22">
        <f>IFERROR(VLOOKUP(A6,'Season 15'!AD$4:BE$104,27,0),"0")</f>
        <v>0</v>
      </c>
      <c r="BP6" s="22">
        <f>IFERROR(VLOOKUP(A6,'Season 15'!AD$4:BE$104,28,0),"0")</f>
        <v>0</v>
      </c>
    </row>
    <row r="7" spans="1:68" x14ac:dyDescent="0.25">
      <c r="A7" s="21" t="s">
        <v>146</v>
      </c>
      <c r="B7" s="1011">
        <f>IFERROR(VLOOKUP('Data Totals'!A7,'Season 1'!AD$4:BE$104,2,FALSE),IFERROR(VLOOKUP('Data Totals'!A7,'Season 2'!AD$4:BE$104,2,FALSE),IFERROR(VLOOKUP('Data Totals'!A7,'Season 3'!AD$4:BE$104,2,FALSE),IFERROR(VLOOKUP('Data Totals'!A7,'Season 4'!AD$4:BE$104,2,FALSE),IFERROR(VLOOKUP('Data Totals'!A7,'Season 5'!AD$4:BE$104,2,FALSE),IFERROR(VLOOKUP('Data Totals'!A7,'Season 6'!AD$4:BE$104,2,FALSE),IFERROR(VLOOKUP('Data Totals'!A7,'Season 7'!AD$4:BE$104,2,FALSE),IFERROR(VLOOKUP('Data Totals'!A7,'Season 8'!AD$4:BE$104,2,FALSE),IFERROR(VLOOKUP('Data Totals'!A7,'Season 9'!AD$4:BE$104,2,FALSE),IFERROR(VLOOKUP('Data Totals'!A7,'Season 10'!AD$4:BE$104,2,FALSE),IFERROR(VLOOKUP('Data Totals'!A7,'Season 11'!AD$4:BE$104,2,FALSE),IFERROR(VLOOKUP('Data Totals'!A7,'Season 12'!AD$4:BE$104,2,FALSE),IFERROR(VLOOKUP('Data Totals'!A7,'Season 13'!AD$4:BE$104,2,FALSE),IFERROR(VLOOKUP('Data Totals'!A7,'Season 14'!AD$4:BE$104,2,FALSE),IFERROR(VLOOKUP('Data Totals'!A7,'Season 15'!AD$4:BE$104,2,FALSE),"N/A")))))))))))))))</f>
        <v>0</v>
      </c>
      <c r="C7" s="1025">
        <f>IFERROR(VLOOKUP(A7,'Season 1'!AD$4:AG$104,3,0),IFERROR(VLOOKUP(A7,'Season 2'!AD$4:AG$104,3,0),IFERROR(VLOOKUP(A7,'Season 3'!AD$4:AG$104,3,0),IFERROR(VLOOKUP(A7,'Season 4'!AD$4:AG$104,3,0),IFERROR(VLOOKUP(A7,'Season 5'!AD$4:AG$104,3,0),IFERROR(VLOOKUP(A7,'Season 6'!AD$4:AG$104,3,0),IFERROR(VLOOKUP(A7,'Season 7'!AD$4:AG$104,3,0),IFERROR(VLOOKUP(A7,'Season 8'!AD$4:AG$104,3,0),IFERROR(VLOOKUP(A7,'Season 9'!AD$4:AG$104,3,0),IFERROR(VLOOKUP(A7,'Season 10'!AD$4:AG$104,3,0),IFERROR(VLOOKUP(A7,'Season 11'!AD$4:AG$104,3,0),IFERROR(VLOOKUP(A7,'Season 12'!AD$4:AG$104,3,0),IFERROR(VLOOKUP(A7,'Season 13'!AD$4:AG$104,3,0),IFERROR(VLOOKUP(A7,'Season 14'!AD$4:AG$104,3,0),IFERROR(VLOOKUP(A7,'Season 15'!AD$4:AG$104,3,0),"N/A")))))))))))))))</f>
        <v>0</v>
      </c>
      <c r="D7" s="1025">
        <f>IFERROR(VLOOKUP(A7,'Season 15'!AD$4:AG$104,4,0),IFERROR(VLOOKUP(A7,'Season 14'!AD$4:AG$104,4,0),IFERROR(VLOOKUP(A7,'Season 13'!AD$4:AG$104,4,0),IFERROR(VLOOKUP(A7,'Season 12'!AD$4:AG$104,4,0),IFERROR(VLOOKUP(A7,'Season 11'!AD$4:AG$104,4,0),IFERROR(VLOOKUP(A7,'Season 10'!AD$4:AG$104,4,0),IFERROR(VLOOKUP(A7,'Season 9'!AD$4:AG$104,4,0),IFERROR(VLOOKUP(A7,'Season 8'!AD$4:AG$104,4,0),IFERROR(VLOOKUP(A7,'Season 7'!AD$4:AG$104,4,0),IFERROR(VLOOKUP(A7,'Season 6'!AD$4:AG$104,4,0),IFERROR(VLOOKUP(A7,'Season 5'!AD$4:AG$104,4,0),IFERROR(VLOOKUP(A7,'Season 4'!AD$4:AG$104,4,0),IFERROR(VLOOKUP(A7,'Season 3'!AD$4:AG$104,4,0),IFERROR(VLOOKUP(A7,'Season 2'!AD$4:AG$104,4,0),IFERROR(VLOOKUP(A7,'Season 1'!AD$4:AG$104,4,0),"N/A")))))))))))))))</f>
        <v>0</v>
      </c>
      <c r="E7" s="1025">
        <f t="shared" si="1"/>
        <v>0</v>
      </c>
      <c r="F7" s="40">
        <f>SUM(IFERROR(VLOOKUP(A7,AC$3:AI$43,2,0),"0"),IFERROR(VLOOKUP(A7,'Season 1'!AD$4:BF$104,6,0),"0"),IFERROR(VLOOKUP(A7,'Season 2'!AD$4:BF$104,6,0),"0"),IFERROR(VLOOKUP(A7,'Season 3'!AD$4:BF$104,6,0),"0"),IFERROR(VLOOKUP(A7,'Season 4'!AD$4:BF$104,6,0),"0"),IFERROR(VLOOKUP(A7,'Season 5'!AD$4:BF$104,6,0),"0"),IFERROR(VLOOKUP(A7,'Season 6'!AD$4:BF$104,6,0),"0"),IFERROR(VLOOKUP(A7,'Season 7'!AD$4:BF$104,6,0),"0"),IFERROR(VLOOKUP(A7,'Season 8'!AD$4:BF$104,6,0),"0"),IFERROR(VLOOKUP(A7,'Season 9'!AD$4:BF$104,6,0),"0"),IFERROR(VLOOKUP(A7,'Season 10'!AD$4:BF$104,6,0),"0"),IFERROR(VLOOKUP(A7,'Season 11'!AD$4:BF$104,6,0),"0"),IFERROR(VLOOKUP(A7,'Season 12'!AD$4:BF$104,6,0),"0"),IFERROR(VLOOKUP(A7,'Season 13'!AD$4:BF$104,6,0),"0"),IFERROR(VLOOKUP(A7,'Season 14'!AD$4:BF$104,6,0),"0"),IFERROR(VLOOKUP(A7,'Season 15'!AD$4:BF$104,6,0),"0"),)</f>
        <v>0</v>
      </c>
      <c r="G7" s="40">
        <f>SUM(IFERROR(VLOOKUP(A7,'Season 1'!AD$4:BF$104,7,0),"0"),IFERROR(VLOOKUP(A7,'Season 2'!AD$4:BF$104,7,0),"0"),IFERROR(VLOOKUP(A7,'Season 3'!AD$4:BF$104,7,0),"0"),IFERROR(VLOOKUP(A7,'Season 4'!AD$4:BF$104,7,0),"0"),IFERROR(VLOOKUP(A7,'Season 5'!AD$4:BF$104,7,0),"0"),IFERROR(VLOOKUP(A7,'Season 6'!AD$4:BF$104,7,0),"0"),IFERROR(VLOOKUP(A7,'Season 7'!AD$4:BF$104,7,0),"0"),IFERROR(VLOOKUP(A7,'Season 8'!AD$4:BF$104,7,0),"0"),IFERROR(VLOOKUP(A7,'Season 9'!AD$4:BF$104,7,0),"0"),IFERROR(VLOOKUP(A7,'Season 10'!AD$4:BF$104,7,0),"0"),IFERROR(VLOOKUP(A7,'Season 11'!AD$4:BF$104,7,0),"0"),IFERROR(VLOOKUP(A7,'Season 12'!AD$4:BF$104,7,0),"0"),IFERROR(VLOOKUP(A7,'Season 13'!AD$4:BF$104,7,0),"0"),IFERROR(VLOOKUP(A7,'Season 14'!AD$4:BF$104,7,0),"0"),IFERROR(VLOOKUP(A7,'Season 15'!AD$4:BF$104,7,0),"0"),)</f>
        <v>0</v>
      </c>
      <c r="H7" s="48">
        <f>SUM(IFERROR(VLOOKUP(A7,'Season 1'!AD$4:BF$104,8,0),"0"),IFERROR(VLOOKUP(A7,'Season 2'!AD$4:BF$104,8,0),"0"),IFERROR(VLOOKUP(A7,'Season 3'!AD$4:BF$104,8,0),"0"),IFERROR(VLOOKUP(A7,'Season 4'!AD$4:BF$104,8,0),"0"),IFERROR(VLOOKUP(A7,'Season 5'!AD$4:BF$104,8,0),"0"),IFERROR(VLOOKUP(A7,'Season 6'!AD$4:BF$104,8,0),"0"),IFERROR(VLOOKUP(A7,'Season 7'!AD$4:BF$104,8,0),"0"),IFERROR(VLOOKUP(A7,'Season 8'!AD$4:BF$104,8,0),"0"),IFERROR(VLOOKUP(A7,'Season 9'!AD$4:BF$104,8,0),"0"),IFERROR(VLOOKUP(A7,'Season 10'!AD$4:BF$104,8,0),"0"),IFERROR(VLOOKUP(A7,'Season 11'!AD$4:BF$104,8,0),"0"),IFERROR(VLOOKUP(A7,'Season 12'!AD$4:BF$104,8,0),"0"),IFERROR(VLOOKUP(A7,'Season 13'!AD$4:BF$104,8,0),"0"),IFERROR(VLOOKUP(A7,'Season 14'!AD$4:BF$104,8,0),"0"),IFERROR(VLOOKUP(A7,'Season 15'!AD$4:BF$104,8,0),"0"),)</f>
        <v>0</v>
      </c>
      <c r="I7" s="43">
        <f>SUM(IFERROR(VLOOKUP(A7,AC$3:AI$43,3,0),"0"),IFERROR(VLOOKUP(A7,'Season 1'!AD$4:BF$104,9,0),"0"),IFERROR(VLOOKUP(A7,'Season 2'!AD$4:BF$104,9,0),"0"),IFERROR(VLOOKUP(A7,'Season 3'!AD$4:BF$104,9,0),"0"),IFERROR(VLOOKUP(A7,'Season 4'!AD$4:BF$104,9,0),"0"),IFERROR(VLOOKUP(A7,'Season 5'!AD$4:BF$104,9,0),"0"),IFERROR(VLOOKUP(A7,'Season 6'!AD$4:BF$104,9,0),"0"),IFERROR(VLOOKUP(A7,'Season 7'!AD$4:BF$104,9,0),"0"),IFERROR(VLOOKUP(A7,'Season 8'!AD$4:BF$104,9,0),"0"),IFERROR(VLOOKUP(A7,'Season 9'!AD$4:BF$104,9,0),"0"),IFERROR(VLOOKUP(A7,'Season 10'!AD$4:BF$104,9,0),"0"),IFERROR(VLOOKUP(A7,'Season 11'!AD$4:BF$104,9,0),"0"),IFERROR(VLOOKUP(A7,'Season 12'!AD$4:BF$104,9,0),"0"),IFERROR(VLOOKUP(A7,'Season 13'!AD$4:BF$104,9,0),"0"),IFERROR(VLOOKUP(A7,'Season 14'!AD$4:BF$104,9,0),"0"),IFERROR(VLOOKUP(A7,'Season 15'!AD$4:BF$104,9,0),"0"),)</f>
        <v>0</v>
      </c>
      <c r="J7" s="44">
        <f>SUM(IFERROR(VLOOKUP(A7,AC$3:AI$43,4,0),"0"),IFERROR(VLOOKUP(A7,'Season 1'!AD$4:BF$104,10,0),"0"),IFERROR(VLOOKUP(A7,'Season 2'!AD$4:BF$104,10,0),"0"),IFERROR(VLOOKUP(A7,'Season 3'!AD$4:BF$104,10,0),"0"),IFERROR(VLOOKUP(A7,'Season 4'!AD$4:BF$104,10,0),"0"),IFERROR(VLOOKUP(A7,'Season 5'!AD$4:BF$104,10,0),"0"),IFERROR(VLOOKUP(A7,'Season 6'!AD$4:BF$104,10,0),"0"),IFERROR(VLOOKUP(A7,'Season 7'!AD$4:BF$104,10,0),"0"),IFERROR(VLOOKUP(A7,'Season 8'!AD$4:BF$104,10,0),"0"),IFERROR(VLOOKUP(A7,'Season 9'!AD$4:BF$104,10,0),"0"),IFERROR(VLOOKUP(A7,'Season 10'!AD$4:BF$104,10,0),"0"),IFERROR(VLOOKUP(A7,'Season 11'!AD$4:BF$104,10,0),"0"),IFERROR(VLOOKUP(A7,'Season 12'!AD$4:BF$104,10,0),"0"),IFERROR(VLOOKUP(A7,'Season 13'!AD$4:BF$104,10,0),"0"),IFERROR(VLOOKUP(A7,'Season 14'!AD$4:BF$104,10,0),"0"),IFERROR(VLOOKUP(A7,'Season 15'!AD$4:BF$104,10,0),"0"),)</f>
        <v>0</v>
      </c>
      <c r="K7" s="40">
        <f>SUM(IFERROR(VLOOKUP(A7,'Season 1'!AD$4:BF$104,11,0),"0"),IFERROR(VLOOKUP(A7,'Season 2'!AD$4:BF$104,11,0),"0"),IFERROR(VLOOKUP(A7,'Season 3'!AD$4:BF$104,11,0),"0"),IFERROR(VLOOKUP(A7,'Season 4'!AD$4:BF$104,11,0),"0"),IFERROR(VLOOKUP(A7,'Season 5'!AD$4:BF$104,11,0),"0"),IFERROR(VLOOKUP(A7,'Season 6'!AD$4:BF$104,11,0),"0"),IFERROR(VLOOKUP(A7,'Season 7'!AD$4:BF$104,11,0),"0"),IFERROR(VLOOKUP(A7,'Season 8'!AD$4:BF$104,11,0),"0"),IFERROR(VLOOKUP(A7,'Season 9'!AD$4:BF$104,11,0),"0"),IFERROR(VLOOKUP(A7,'Season 10'!AD$4:BF$104,11,0),"0"),IFERROR(VLOOKUP(A7,'Season 11'!AD$4:BF$104,11,0),"0"),IFERROR(VLOOKUP(A7,'Season 12'!AD$4:BF$104,11,0),"0"),IFERROR(VLOOKUP(A7,'Season 13'!AD$4:BF$104,11,0),"0"),IFERROR(VLOOKUP(A7,'Season 14'!AD$4:BF$104,11,0),"0"),IFERROR(VLOOKUP(A7,'Season 15'!AD$4:BF$104,11,0),"0"),)</f>
        <v>0</v>
      </c>
      <c r="L7" s="40">
        <f>SUM(IFERROR(VLOOKUP(A7,'Season 1'!AD$4:BF$104,12,0),"0"),IFERROR(VLOOKUP(A7,'Season 2'!AD$4:BF$104,12,0),"0"),IFERROR(VLOOKUP(A7,'Season 3'!AD$4:BF$104,12,0),"0"),IFERROR(VLOOKUP(A7,'Season 4'!AD$4:BF$104,12,0),"0"),IFERROR(VLOOKUP(A7,'Season 5'!AD$4:BF$104,12,0),"0"),IFERROR(VLOOKUP(A7,'Season 6'!AD$4:BF$104,12,0),"0"),IFERROR(VLOOKUP(A7,'Season 7'!AD$4:BF$104,12,0),"0"),IFERROR(VLOOKUP(A7,'Season 8'!AD$4:BF$104,12,0),"0"),IFERROR(VLOOKUP(A7,'Season 9'!AD$4:BF$104,12,0),"0"),IFERROR(VLOOKUP(A7,'Season 10'!AD$4:BF$104,12,0),"0"),IFERROR(VLOOKUP(A7,'Season 11'!AD$4:BF$104,12,0),"0"),IFERROR(VLOOKUP(A7,'Season 12'!AD$4:BF$104,12,0),"0"),IFERROR(VLOOKUP(A7,'Season 13'!AD$4:BF$104,12,0),"0"),IFERROR(VLOOKUP(A7,'Season 14'!AD$4:BF$104,12,0),"0"),IFERROR(VLOOKUP(A7,'Season 15'!AD$4:BF$104,12,0),"0"),)</f>
        <v>0</v>
      </c>
      <c r="M7" s="32" t="str">
        <f t="shared" si="2"/>
        <v>-</v>
      </c>
      <c r="N7" s="40">
        <f>SUM(IFERROR(VLOOKUP(A7,'Season 1'!AD$4:BE$104,14,0),"0"),IFERROR(VLOOKUP(A7,'Season 2'!AD$4:BE$104,14,0),"0"),IFERROR(VLOOKUP(A7,'Season 3'!AD$4:BE$104,14,0),"0"),IFERROR(VLOOKUP(A7,'Season 4'!AD$4:BE$104,14,0),"0"),IFERROR(VLOOKUP(A7,'Season 5'!AD$4:BE$104,14,0),"0"),IFERROR(VLOOKUP(A7,'Season 6'!AD$4:BE$104,14,0),"0"),IFERROR(VLOOKUP(A7,'Season 7'!AD$4:BE$104,14,0),"0"),IFERROR(VLOOKUP(A7,'Season 8'!AD$4:BE$104,14,0),"0"),IFERROR(VLOOKUP(A7,'Season 9'!AD$4:BE$104,14,0),"0"),IFERROR(VLOOKUP(A7,'Season 10'!AD$4:BE$104,14,0),"0"),IFERROR(VLOOKUP(A7,'Season 11'!AD$4:BE$104,14,0),"0"),IFERROR(VLOOKUP(A7,'Season 12'!AD$4:BE$104,14,0),"0"),IFERROR(VLOOKUP(A7,'Season 13'!AD$4:BE$104,14,0),"0"),IFERROR(VLOOKUP(A7,'Season 14'!AD$4:BE$104,14,0),"0"),IFERROR(VLOOKUP(A7,'Season 15'!AD$4:BE$104,14,0),"0"),)</f>
        <v>0</v>
      </c>
      <c r="O7" s="40">
        <f>SUM(IFERROR(VLOOKUP(A7,'Season 1'!AD$4:BE$104,15,0),"0"),IFERROR(VLOOKUP(A7,'Season 2'!AD$4:BE$104,15,0),"0"),IFERROR(VLOOKUP(A7,'Season 3'!AD$4:BE$104,15,0),"0"),IFERROR(VLOOKUP(A7,'Season 4'!AD$4:BE$104,15,0),"0"),IFERROR(VLOOKUP(A7,'Season 5'!AD$4:BE$104,15,0),"0"),IFERROR(VLOOKUP(A7,'Season 6'!AD$4:BE$104,15,0),"0"),IFERROR(VLOOKUP(A7,'Season 7'!AD$4:BE$104,15,0),"0"),IFERROR(VLOOKUP(A7,'Season 8'!AD$4:BE$104,15,0),"0"),IFERROR(VLOOKUP(A7,'Season 9'!AD$4:BE$104,15,0),"0"),IFERROR(VLOOKUP(A7,'Season 10'!AD$4:BE$104,15,0),"0"),IFERROR(VLOOKUP(A7,'Season 11'!AD$4:BE$104,15,0),"0"),IFERROR(VLOOKUP(A7,'Season 12'!AD$4:BE$104,15,0),"0"),IFERROR(VLOOKUP(A7,'Season 13'!AD$4:BE$104,15,0),"0"),IFERROR(VLOOKUP(A7,'Season 14'!AD$4:BE$104,15,0),"0"),IFERROR(VLOOKUP(A7,'Season 15'!AD$4:BE$104,15,0),"0"),)</f>
        <v>0</v>
      </c>
      <c r="P7" s="32" t="str">
        <f t="shared" si="3"/>
        <v>-</v>
      </c>
      <c r="Q7" s="40">
        <f>SUM(IFERROR(VLOOKUP(A7,'Season 1'!AD$4:BE$104,17,0),"0"),IFERROR(VLOOKUP(A7,'Season 2'!AD$4:BE$104,17,0),"0"),IFERROR(VLOOKUP(A7,'Season 3'!AD$4:BE$104,17,0),"0"),IFERROR(VLOOKUP(A7,'Season 4'!AD$4:BE$104,17,0),"0"),IFERROR(VLOOKUP(A7,'Season 5'!AD$4:BE$104,17,0),"0"),IFERROR(VLOOKUP(A7,'Season 6'!AD$4:BE$104,17,0),"0"),IFERROR(VLOOKUP(A7,'Season 7'!AD$4:BE$104,17,0),"0"),IFERROR(VLOOKUP(A7,'Season 8'!AD$4:BE$104,17,0),"0"),IFERROR(VLOOKUP(A7,'Season 9'!AD$4:BE$104,17,0),"0"),IFERROR(VLOOKUP(A7,'Season 10'!AD$4:BE$104,17,0),"0"),IFERROR(VLOOKUP(A7,'Season 11'!AD$4:BE$104,17,0),"0"),IFERROR(VLOOKUP(A7,'Season 12'!AD$4:BE$104,17,0),"0"),IFERROR(VLOOKUP(A7,'Season 13'!AD$4:BE$104,17,0),"0"),IFERROR(VLOOKUP(A7,'Season 14'!AD$4:BE$104,17,0),"0"),IFERROR(VLOOKUP(A7,'Season 15'!AD$4:BE$104,17,0),"0"),)</f>
        <v>0</v>
      </c>
      <c r="R7" s="40">
        <f>SUM(IFERROR(VLOOKUP(A7,'Season 1'!AD$4:BE$104,18,0),"0"),IFERROR(VLOOKUP(A7,'Season 2'!AD$4:BE$104,18,0),"0"),IFERROR(VLOOKUP(A7,'Season 3'!AD$4:BE$104,18,0),"0"),IFERROR(VLOOKUP(A7,'Season 4'!AD$4:BE$104,18,0),"0"),IFERROR(VLOOKUP(A7,'Season 5'!AD$4:BE$104,18,0),"0"),IFERROR(VLOOKUP(A7,'Season 6'!AD$4:BE$104,18,0),"0"),IFERROR(VLOOKUP(A7,'Season 7'!AD$4:BE$104,18,0),"0"),IFERROR(VLOOKUP(A7,'Season 8'!AD$4:BE$104,18,0),"0"),IFERROR(VLOOKUP(A7,'Season 9'!AD$4:BE$104,18,0),"0"),IFERROR(VLOOKUP(A7,'Season 10'!AD$4:BE$104,18,0),"0"),IFERROR(VLOOKUP(A7,'Season 11'!AD$4:BE$104,18,0),"0"),IFERROR(VLOOKUP(A7,'Season 12'!AD$4:BE$104,18,0),"0"),IFERROR(VLOOKUP(A7,'Season 13'!AD$4:BE$104,18,0),"0"),IFERROR(VLOOKUP(A7,'Season 14'!AD$4:BE$104,18,0),"0"),IFERROR(VLOOKUP(A7,'Season 15'!AD$4:BE$104,18,0),"0"),)</f>
        <v>0</v>
      </c>
      <c r="S7" s="32" t="str">
        <f t="shared" si="4"/>
        <v>-</v>
      </c>
      <c r="T7" s="40">
        <f>SUM(IFERROR(VLOOKUP(A7,'Season 1'!AD$4:BE$104,20,0),"0"),IFERROR(VLOOKUP(A7,'Season 2'!AD$4:BE$104,20,0),"0"),IFERROR(VLOOKUP(A7,'Season 3'!AD$4:BE$104,20,0),"0"),IFERROR(VLOOKUP(A7,'Season 4'!AD$4:BE$104,20,0),"0"),IFERROR(VLOOKUP(A7,'Season 5'!AD$4:BE$104,20,0),"0"),IFERROR(VLOOKUP(A7,'Season 6'!AD$4:BE$104,20,0),"0"),IFERROR(VLOOKUP(A7,'Season 7'!AD$4:BE$104,20,0),"0"),IFERROR(VLOOKUP(A7,'Season 8'!AD$4:BE$104,20,0),"0"),IFERROR(VLOOKUP(A7,'Season 9'!AD$4:BE$104,20,0),"0"),IFERROR(VLOOKUP(A7,'Season 10'!AD$4:BE$104,20,0),"0"),IFERROR(VLOOKUP(A7,'Season 11'!AD$4:BE$104,20,0),"0"),IFERROR(VLOOKUP(A7,'Season 12'!AD$4:BE$104,20,0),"0"),IFERROR(VLOOKUP(A7,'Season 13'!AD$4:BE$104,20,0),"0"),IFERROR(VLOOKUP(A7,'Season 14'!AD$4:BE$104,20,0),"0"),IFERROR(VLOOKUP(A7,'Season 15'!AD$4:BE$104,20,0),"0"),)</f>
        <v>0</v>
      </c>
      <c r="U7" s="37" t="str">
        <f t="shared" si="5"/>
        <v>-</v>
      </c>
      <c r="V7" s="40">
        <f>SUM(IFERROR(VLOOKUP(A7,'Season 1'!AD$4:BE$104,22,0),"0"),IFERROR(VLOOKUP(A7,'Season 2'!AD$4:BE$104,22,0),"0"),IFERROR(VLOOKUP(A7,'Season 3'!AD$4:BE$104,22,0),"0"),IFERROR(VLOOKUP(A7,'Season 4'!AD$4:BE$104,22,0),"0"),IFERROR(VLOOKUP(A7,'Season 5'!AD$4:BE$104,22,0),"0"),IFERROR(VLOOKUP(A7,'Season 6'!AD$4:BE$104,22,0),"0"),IFERROR(VLOOKUP(A7,'Season 7'!AD$4:BE$104,22,0),"0"),IFERROR(VLOOKUP(A7,'Season 8'!AD$4:BE$104,22,0),"0"),IFERROR(VLOOKUP(A7,'Season 9'!AD$4:BE$104,22,0),"0"),IFERROR(VLOOKUP(A7,'Season 10'!AD$4:BE$104,22,0),"0"),IFERROR(VLOOKUP(A7,'Season 11'!AD$4:BE$104,22,0),"0"),IFERROR(VLOOKUP(A7,'Season 12'!AD$4:BE$104,22,0),"0"),IFERROR(VLOOKUP(A7,'Season 13'!AD$4:BE$104,22,0),"0"),IFERROR(VLOOKUP(A7,'Season 14'!AD$4:BE$104,22,0),"0"),IFERROR(VLOOKUP(A7,'Season 15'!AD$4:BE$104,22,0),"0"),)</f>
        <v>0</v>
      </c>
      <c r="W7" s="40">
        <f>SUM(IFERROR(VLOOKUP(A7,'Season 1'!AD$4:BE$104,23,0),"0"),IFERROR(VLOOKUP(A7,'Season 2'!AD$4:BE$104,23,0),"0"),IFERROR(VLOOKUP(A7,'Season 3'!AD$4:BE$104,23,0),"0"),IFERROR(VLOOKUP(A7,'Season 4'!AD$4:BE$104,23,0),"0"),IFERROR(VLOOKUP(A7,'Season 5'!AD$4:BE$104,23,0),"0"),IFERROR(VLOOKUP(A7,'Season 6'!AD$4:BE$104,23,0),"0"),IFERROR(VLOOKUP(A7,'Season 7'!AD$4:BE$104,23,0),"0"),IFERROR(VLOOKUP(A7,'Season 8'!AD$4:BE$104,23,0),"0"),IFERROR(VLOOKUP(A7,'Season 9'!AD$4:BE$104,23,0),"0"),IFERROR(VLOOKUP(A7,'Season 10'!AD$4:BE$104,23,0),"0"),IFERROR(VLOOKUP(A7,'Season 11'!AD$4:BE$104,23,0),"0"),IFERROR(VLOOKUP(A7,'Season 12'!AD$4:BE$104,23,0),"0"),IFERROR(VLOOKUP(A7,'Season 13'!AD$4:BE$104,23,0),"0"),IFERROR(VLOOKUP(A7,'Season 14'!AD$4:BE$104,23,0),"0"),IFERROR(VLOOKUP(A7,'Season 15'!AD$4:BE$104,23,0),"0"),)</f>
        <v>0</v>
      </c>
      <c r="X7" s="1088" t="str">
        <f t="shared" si="6"/>
        <v>-</v>
      </c>
      <c r="Y7" s="41">
        <f>SUM(IFERROR(VLOOKUP(A7,AC$3:AI$43,5,0),"0"),IFERROR(VLOOKUP(A7,'Season 1'!AD$4:BE$104,25,0),"0"),IFERROR(VLOOKUP(A7,'Season 2'!AD$4:BE$104,25,0),"0"),IFERROR(VLOOKUP(A7,'Season 3'!AD$4:BE$104,25,0),"0"),IFERROR(VLOOKUP(A7,'Season 4'!AD$4:BE$104,25,0),"0"),IFERROR(VLOOKUP(A7,'Season 5'!AD$4:BE$104,25,0),"0"),IFERROR(VLOOKUP(A7,'Season 6'!AD$4:BE$104,25,0),"0"),IFERROR(VLOOKUP(A7,'Season 7'!AD$4:BE$104,25,0),"0"),IFERROR(VLOOKUP(A7,'Season 8'!AD$4:BE$104,25,0),"0"),IFERROR(VLOOKUP(A7,'Season 9'!AD$4:BE$104,25,0),"0"),IFERROR(VLOOKUP(A7,'Season 10'!AD$4:BE$104,25,0),"0"),IFERROR(VLOOKUP(A7,'Season 11'!AD$4:BE$104,25,0),"0"),IFERROR(VLOOKUP(A7,'Season 12'!AD$4:BE$104,25,0),"0"),IFERROR(VLOOKUP(A7,'Season 13'!AD$4:BE$104,25,0),"0"),IFERROR(VLOOKUP(A7,'Season 14'!AD$4:BE$104,25,0),"0"),IFERROR(VLOOKUP(A7,'Season 15'!AD$4:BE$104,25,0),"0"),)</f>
        <v>0</v>
      </c>
      <c r="Z7" s="42">
        <f>SUM(IFERROR(VLOOKUP(A7,AC$3:AI$43,6,0),"0"),IFERROR(VLOOKUP(A7,'Season 1'!AD$4:BE$104,26,0),"0"),IFERROR(VLOOKUP(A7,'Season 2'!AD$4:BE$104,26,0),"0"),IFERROR(VLOOKUP(A7,'Season 3'!AD$4:BE$104,26,0),"0"),IFERROR(VLOOKUP(A7,'Season 4'!AD$4:BE$104,26,0),"0"),IFERROR(VLOOKUP(A7,'Season 5'!AD$4:BE$104,26,0),"0"),IFERROR(VLOOKUP(A7,'Season 6'!AD$4:BE$104,26,0),"0"),IFERROR(VLOOKUP(A7,'Season 7'!AD$4:BE$104,26,0),"0"),IFERROR(VLOOKUP(A7,'Season 8'!AD$4:BE$104,26,0),"0"),IFERROR(VLOOKUP(A7,'Season 9'!AD$4:BE$104,26,0),"0"),IFERROR(VLOOKUP(A7,'Season 10'!AD$4:BE$104,26,0),"0"),IFERROR(VLOOKUP(A7,'Season 11'!AD$4:BE$104,26,0),"0"),IFERROR(VLOOKUP(A7,'Season 12'!AD$4:BE$104,26,0),"0"),IFERROR(VLOOKUP(A7,'Season 13'!AD$4:BE$104,26,0),"0"),IFERROR(VLOOKUP(A7,'Season 14'!AD$4:BE$104,26,0),"0"),IFERROR(VLOOKUP(A7,'Season 15'!AD$4:BE$104,26,0),"0"),)</f>
        <v>0</v>
      </c>
      <c r="AA7" s="671" t="e">
        <f t="shared" si="0"/>
        <v>#DIV/0!</v>
      </c>
      <c r="AC7" s="21"/>
      <c r="AD7" s="22"/>
      <c r="AE7" s="22"/>
      <c r="AF7" s="22"/>
      <c r="AG7" s="22"/>
      <c r="AH7" s="22"/>
      <c r="AI7" s="22"/>
      <c r="AJ7" s="22"/>
      <c r="AK7" s="22"/>
      <c r="AL7" s="22"/>
      <c r="AM7" s="22">
        <f>IFERROR(VLOOKUP(A7,'Season 1'!AD$4:BE$104,27,0),"0")</f>
        <v>0</v>
      </c>
      <c r="AN7" s="22">
        <f>IFERROR(VLOOKUP(A7,'Season 1'!AD$4:BE$104,28,0),"0")</f>
        <v>0</v>
      </c>
      <c r="AO7" s="22">
        <f>IFERROR(VLOOKUP(A7,'Season 2'!AD$4:BE$104,27,0),"0")</f>
        <v>0</v>
      </c>
      <c r="AP7" s="22">
        <f>IFERROR(VLOOKUP(A7,'Season 2'!AD$4:BE$104,28,0),"0")</f>
        <v>0</v>
      </c>
      <c r="AQ7" s="22">
        <f>IFERROR(VLOOKUP(A7,'Season 3'!AD$4:BE$104,27,0),"0")</f>
        <v>0</v>
      </c>
      <c r="AR7" s="22">
        <f>IFERROR(VLOOKUP(A7,'Season 3'!AD$4:BE$104,28,0),"0")</f>
        <v>0</v>
      </c>
      <c r="AS7" s="22">
        <f>IFERROR(VLOOKUP(A7,'Season 4'!AD$4:BE$104,27,0),"0")</f>
        <v>0</v>
      </c>
      <c r="AT7" s="22">
        <f>IFERROR(VLOOKUP(A7,'Season 4'!AD$4:BE$104,28,0),"0")</f>
        <v>0</v>
      </c>
      <c r="AU7" s="22">
        <f>IFERROR(VLOOKUP(A7,'Season 5'!AD$4:BE$104,27,0),"0")</f>
        <v>0</v>
      </c>
      <c r="AV7" s="22">
        <f>IFERROR(VLOOKUP(A7,'Season 5'!AD$4:BE$104,28,0),"0")</f>
        <v>0</v>
      </c>
      <c r="AW7" s="22">
        <f>IFERROR(VLOOKUP(A7,'Season 6'!AD$4:BE$104,27,0),"0")</f>
        <v>0</v>
      </c>
      <c r="AX7" s="22">
        <f>IFERROR(VLOOKUP(A7,'Season 6'!AD$4:BE$104,28,0),"0")</f>
        <v>0</v>
      </c>
      <c r="AY7" s="22">
        <f>IFERROR(VLOOKUP(A7,'Season 7'!AD$4:BE$104,27,0),"0")</f>
        <v>0</v>
      </c>
      <c r="AZ7" s="22">
        <f>IFERROR(VLOOKUP(A7,'Season 7'!AD$4:BE$104,28,0),"0")</f>
        <v>0</v>
      </c>
      <c r="BA7" s="22">
        <f>IFERROR(VLOOKUP(A7,'Season 8'!AD$4:BE$104,27,0),"0")</f>
        <v>0</v>
      </c>
      <c r="BB7" s="22">
        <f>IFERROR(VLOOKUP(A7,'Season 8'!AD$4:BE$104,28,0),"0")</f>
        <v>0</v>
      </c>
      <c r="BC7" s="22">
        <f>IFERROR(VLOOKUP(A7,'Season 9'!AD$4:BE$104,27,0),"0")</f>
        <v>0</v>
      </c>
      <c r="BD7" s="22">
        <f>IFERROR(VLOOKUP(A7,'Season 9'!AD$4:BE$104,28,0),"0")</f>
        <v>0</v>
      </c>
      <c r="BE7" s="22">
        <f>IFERROR(VLOOKUP(A7,'Season 10'!AD$4:BE$104,27,0),"0")</f>
        <v>0</v>
      </c>
      <c r="BF7" s="22">
        <f>IFERROR(VLOOKUP(A7,'Season 10'!AD$4:BE$104,28,0),"0")</f>
        <v>0</v>
      </c>
      <c r="BG7" s="22">
        <f>IFERROR(VLOOKUP(A7,'Season 11'!AD$4:BE$104,27,0),"0")</f>
        <v>0</v>
      </c>
      <c r="BH7" s="22">
        <f>IFERROR(VLOOKUP(A7,'Season 11'!AD$4:BE$104,28,0),"0")</f>
        <v>0</v>
      </c>
      <c r="BI7" s="22">
        <f>IFERROR(VLOOKUP(A7,'Season 12'!AD$4:BE$104,27,0),"0")</f>
        <v>0</v>
      </c>
      <c r="BJ7" s="22">
        <f>IFERROR(VLOOKUP(A7,'Season 12'!AD$4:BE$104,28,0),"0")</f>
        <v>0</v>
      </c>
      <c r="BK7" s="22">
        <f>IFERROR(VLOOKUP(A7,'Season 13'!AD$4:BE$104,27,0),"0")</f>
        <v>0</v>
      </c>
      <c r="BL7" s="22">
        <f>IFERROR(VLOOKUP(A7,'Season 13'!AD$4:BE$104,28,0),"0")</f>
        <v>0</v>
      </c>
      <c r="BM7" s="22">
        <f>IFERROR(VLOOKUP(A7,'Season 14'!AD$4:BE$104,27,0),"0")</f>
        <v>0</v>
      </c>
      <c r="BN7" s="22">
        <f>IFERROR(VLOOKUP(A7,'Season 14'!AD$4:BE$104,28,0),"0")</f>
        <v>0</v>
      </c>
      <c r="BO7" s="22">
        <f>IFERROR(VLOOKUP(A7,'Season 15'!AD$4:BE$104,27,0),"0")</f>
        <v>0</v>
      </c>
      <c r="BP7" s="22">
        <f>IFERROR(VLOOKUP(A7,'Season 15'!AD$4:BE$104,28,0),"0")</f>
        <v>0</v>
      </c>
    </row>
    <row r="8" spans="1:68" x14ac:dyDescent="0.25">
      <c r="A8" s="21" t="s">
        <v>146</v>
      </c>
      <c r="B8" s="1011">
        <f>IFERROR(VLOOKUP('Data Totals'!A8,'Season 1'!AD$4:BE$104,2,FALSE),IFERROR(VLOOKUP('Data Totals'!A8,'Season 2'!AD$4:BE$104,2,FALSE),IFERROR(VLOOKUP('Data Totals'!A8,'Season 3'!AD$4:BE$104,2,FALSE),IFERROR(VLOOKUP('Data Totals'!A8,'Season 4'!AD$4:BE$104,2,FALSE),IFERROR(VLOOKUP('Data Totals'!A8,'Season 5'!AD$4:BE$104,2,FALSE),IFERROR(VLOOKUP('Data Totals'!A8,'Season 6'!AD$4:BE$104,2,FALSE),IFERROR(VLOOKUP('Data Totals'!A8,'Season 7'!AD$4:BE$104,2,FALSE),IFERROR(VLOOKUP('Data Totals'!A8,'Season 8'!AD$4:BE$104,2,FALSE),IFERROR(VLOOKUP('Data Totals'!A8,'Season 9'!AD$4:BE$104,2,FALSE),IFERROR(VLOOKUP('Data Totals'!A8,'Season 10'!AD$4:BE$104,2,FALSE),IFERROR(VLOOKUP('Data Totals'!A8,'Season 11'!AD$4:BE$104,2,FALSE),IFERROR(VLOOKUP('Data Totals'!A8,'Season 12'!AD$4:BE$104,2,FALSE),IFERROR(VLOOKUP('Data Totals'!A8,'Season 13'!AD$4:BE$104,2,FALSE),IFERROR(VLOOKUP('Data Totals'!A8,'Season 14'!AD$4:BE$104,2,FALSE),IFERROR(VLOOKUP('Data Totals'!A8,'Season 15'!AD$4:BE$104,2,FALSE),"N/A")))))))))))))))</f>
        <v>0</v>
      </c>
      <c r="C8" s="1025">
        <f>IFERROR(VLOOKUP(A8,'Season 1'!AD$4:AG$104,3,0),IFERROR(VLOOKUP(A8,'Season 2'!AD$4:AG$104,3,0),IFERROR(VLOOKUP(A8,'Season 3'!AD$4:AG$104,3,0),IFERROR(VLOOKUP(A8,'Season 4'!AD$4:AG$104,3,0),IFERROR(VLOOKUP(A8,'Season 5'!AD$4:AG$104,3,0),IFERROR(VLOOKUP(A8,'Season 6'!AD$4:AG$104,3,0),IFERROR(VLOOKUP(A8,'Season 7'!AD$4:AG$104,3,0),IFERROR(VLOOKUP(A8,'Season 8'!AD$4:AG$104,3,0),IFERROR(VLOOKUP(A8,'Season 9'!AD$4:AG$104,3,0),IFERROR(VLOOKUP(A8,'Season 10'!AD$4:AG$104,3,0),IFERROR(VLOOKUP(A8,'Season 11'!AD$4:AG$104,3,0),IFERROR(VLOOKUP(A8,'Season 12'!AD$4:AG$104,3,0),IFERROR(VLOOKUP(A8,'Season 13'!AD$4:AG$104,3,0),IFERROR(VLOOKUP(A8,'Season 14'!AD$4:AG$104,3,0),IFERROR(VLOOKUP(A8,'Season 15'!AD$4:AG$104,3,0),"N/A")))))))))))))))</f>
        <v>0</v>
      </c>
      <c r="D8" s="1025">
        <f>IFERROR(VLOOKUP(A8,'Season 15'!AD$4:AG$104,4,0),IFERROR(VLOOKUP(A8,'Season 14'!AD$4:AG$104,4,0),IFERROR(VLOOKUP(A8,'Season 13'!AD$4:AG$104,4,0),IFERROR(VLOOKUP(A8,'Season 12'!AD$4:AG$104,4,0),IFERROR(VLOOKUP(A8,'Season 11'!AD$4:AG$104,4,0),IFERROR(VLOOKUP(A8,'Season 10'!AD$4:AG$104,4,0),IFERROR(VLOOKUP(A8,'Season 9'!AD$4:AG$104,4,0),IFERROR(VLOOKUP(A8,'Season 8'!AD$4:AG$104,4,0),IFERROR(VLOOKUP(A8,'Season 7'!AD$4:AG$104,4,0),IFERROR(VLOOKUP(A8,'Season 6'!AD$4:AG$104,4,0),IFERROR(VLOOKUP(A8,'Season 5'!AD$4:AG$104,4,0),IFERROR(VLOOKUP(A8,'Season 4'!AD$4:AG$104,4,0),IFERROR(VLOOKUP(A8,'Season 3'!AD$4:AG$104,4,0),IFERROR(VLOOKUP(A8,'Season 2'!AD$4:AG$104,4,0),IFERROR(VLOOKUP(A8,'Season 1'!AD$4:AG$104,4,0),"N/A")))))))))))))))</f>
        <v>0</v>
      </c>
      <c r="E8" s="1025">
        <f t="shared" si="1"/>
        <v>0</v>
      </c>
      <c r="F8" s="40">
        <f>SUM(IFERROR(VLOOKUP(A8,AC$3:AI$43,2,0),"0"),IFERROR(VLOOKUP(A8,'Season 1'!AD$4:BF$104,6,0),"0"),IFERROR(VLOOKUP(A8,'Season 2'!AD$4:BF$104,6,0),"0"),IFERROR(VLOOKUP(A8,'Season 3'!AD$4:BF$104,6,0),"0"),IFERROR(VLOOKUP(A8,'Season 4'!AD$4:BF$104,6,0),"0"),IFERROR(VLOOKUP(A8,'Season 5'!AD$4:BF$104,6,0),"0"),IFERROR(VLOOKUP(A8,'Season 6'!AD$4:BF$104,6,0),"0"),IFERROR(VLOOKUP(A8,'Season 7'!AD$4:BF$104,6,0),"0"),IFERROR(VLOOKUP(A8,'Season 8'!AD$4:BF$104,6,0),"0"),IFERROR(VLOOKUP(A8,'Season 9'!AD$4:BF$104,6,0),"0"),IFERROR(VLOOKUP(A8,'Season 10'!AD$4:BF$104,6,0),"0"),IFERROR(VLOOKUP(A8,'Season 11'!AD$4:BF$104,6,0),"0"),IFERROR(VLOOKUP(A8,'Season 12'!AD$4:BF$104,6,0),"0"),IFERROR(VLOOKUP(A8,'Season 13'!AD$4:BF$104,6,0),"0"),IFERROR(VLOOKUP(A8,'Season 14'!AD$4:BF$104,6,0),"0"),IFERROR(VLOOKUP(A8,'Season 15'!AD$4:BF$104,6,0),"0"),)</f>
        <v>0</v>
      </c>
      <c r="G8" s="40">
        <f>SUM(IFERROR(VLOOKUP(A8,'Season 1'!AD$4:BF$104,7,0),"0"),IFERROR(VLOOKUP(A8,'Season 2'!AD$4:BF$104,7,0),"0"),IFERROR(VLOOKUP(A8,'Season 3'!AD$4:BF$104,7,0),"0"),IFERROR(VLOOKUP(A8,'Season 4'!AD$4:BF$104,7,0),"0"),IFERROR(VLOOKUP(A8,'Season 5'!AD$4:BF$104,7,0),"0"),IFERROR(VLOOKUP(A8,'Season 6'!AD$4:BF$104,7,0),"0"),IFERROR(VLOOKUP(A8,'Season 7'!AD$4:BF$104,7,0),"0"),IFERROR(VLOOKUP(A8,'Season 8'!AD$4:BF$104,7,0),"0"),IFERROR(VLOOKUP(A8,'Season 9'!AD$4:BF$104,7,0),"0"),IFERROR(VLOOKUP(A8,'Season 10'!AD$4:BF$104,7,0),"0"),IFERROR(VLOOKUP(A8,'Season 11'!AD$4:BF$104,7,0),"0"),IFERROR(VLOOKUP(A8,'Season 12'!AD$4:BF$104,7,0),"0"),IFERROR(VLOOKUP(A8,'Season 13'!AD$4:BF$104,7,0),"0"),IFERROR(VLOOKUP(A8,'Season 14'!AD$4:BF$104,7,0),"0"),IFERROR(VLOOKUP(A8,'Season 15'!AD$4:BF$104,7,0),"0"),)</f>
        <v>0</v>
      </c>
      <c r="H8" s="48">
        <f>SUM(IFERROR(VLOOKUP(A8,'Season 1'!AD$4:BF$104,8,0),"0"),IFERROR(VLOOKUP(A8,'Season 2'!AD$4:BF$104,8,0),"0"),IFERROR(VLOOKUP(A8,'Season 3'!AD$4:BF$104,8,0),"0"),IFERROR(VLOOKUP(A8,'Season 4'!AD$4:BF$104,8,0),"0"),IFERROR(VLOOKUP(A8,'Season 5'!AD$4:BF$104,8,0),"0"),IFERROR(VLOOKUP(A8,'Season 6'!AD$4:BF$104,8,0),"0"),IFERROR(VLOOKUP(A8,'Season 7'!AD$4:BF$104,8,0),"0"),IFERROR(VLOOKUP(A8,'Season 8'!AD$4:BF$104,8,0),"0"),IFERROR(VLOOKUP(A8,'Season 9'!AD$4:BF$104,8,0),"0"),IFERROR(VLOOKUP(A8,'Season 10'!AD$4:BF$104,8,0),"0"),IFERROR(VLOOKUP(A8,'Season 11'!AD$4:BF$104,8,0),"0"),IFERROR(VLOOKUP(A8,'Season 12'!AD$4:BF$104,8,0),"0"),IFERROR(VLOOKUP(A8,'Season 13'!AD$4:BF$104,8,0),"0"),IFERROR(VLOOKUP(A8,'Season 14'!AD$4:BF$104,8,0),"0"),IFERROR(VLOOKUP(A8,'Season 15'!AD$4:BF$104,8,0),"0"),)</f>
        <v>0</v>
      </c>
      <c r="I8" s="43">
        <f>SUM(IFERROR(VLOOKUP(A8,AC$3:AI$43,3,0),"0"),IFERROR(VLOOKUP(A8,'Season 1'!AD$4:BF$104,9,0),"0"),IFERROR(VLOOKUP(A8,'Season 2'!AD$4:BF$104,9,0),"0"),IFERROR(VLOOKUP(A8,'Season 3'!AD$4:BF$104,9,0),"0"),IFERROR(VLOOKUP(A8,'Season 4'!AD$4:BF$104,9,0),"0"),IFERROR(VLOOKUP(A8,'Season 5'!AD$4:BF$104,9,0),"0"),IFERROR(VLOOKUP(A8,'Season 6'!AD$4:BF$104,9,0),"0"),IFERROR(VLOOKUP(A8,'Season 7'!AD$4:BF$104,9,0),"0"),IFERROR(VLOOKUP(A8,'Season 8'!AD$4:BF$104,9,0),"0"),IFERROR(VLOOKUP(A8,'Season 9'!AD$4:BF$104,9,0),"0"),IFERROR(VLOOKUP(A8,'Season 10'!AD$4:BF$104,9,0),"0"),IFERROR(VLOOKUP(A8,'Season 11'!AD$4:BF$104,9,0),"0"),IFERROR(VLOOKUP(A8,'Season 12'!AD$4:BF$104,9,0),"0"),IFERROR(VLOOKUP(A8,'Season 13'!AD$4:BF$104,9,0),"0"),IFERROR(VLOOKUP(A8,'Season 14'!AD$4:BF$104,9,0),"0"),IFERROR(VLOOKUP(A8,'Season 15'!AD$4:BF$104,9,0),"0"),)</f>
        <v>0</v>
      </c>
      <c r="J8" s="44">
        <f>SUM(IFERROR(VLOOKUP(A8,AC$3:AI$43,4,0),"0"),IFERROR(VLOOKUP(A8,'Season 1'!AD$4:BF$104,10,0),"0"),IFERROR(VLOOKUP(A8,'Season 2'!AD$4:BF$104,10,0),"0"),IFERROR(VLOOKUP(A8,'Season 3'!AD$4:BF$104,10,0),"0"),IFERROR(VLOOKUP(A8,'Season 4'!AD$4:BF$104,10,0),"0"),IFERROR(VLOOKUP(A8,'Season 5'!AD$4:BF$104,10,0),"0"),IFERROR(VLOOKUP(A8,'Season 6'!AD$4:BF$104,10,0),"0"),IFERROR(VLOOKUP(A8,'Season 7'!AD$4:BF$104,10,0),"0"),IFERROR(VLOOKUP(A8,'Season 8'!AD$4:BF$104,10,0),"0"),IFERROR(VLOOKUP(A8,'Season 9'!AD$4:BF$104,10,0),"0"),IFERROR(VLOOKUP(A8,'Season 10'!AD$4:BF$104,10,0),"0"),IFERROR(VLOOKUP(A8,'Season 11'!AD$4:BF$104,10,0),"0"),IFERROR(VLOOKUP(A8,'Season 12'!AD$4:BF$104,10,0),"0"),IFERROR(VLOOKUP(A8,'Season 13'!AD$4:BF$104,10,0),"0"),IFERROR(VLOOKUP(A8,'Season 14'!AD$4:BF$104,10,0),"0"),IFERROR(VLOOKUP(A8,'Season 15'!AD$4:BF$104,10,0),"0"),)</f>
        <v>0</v>
      </c>
      <c r="K8" s="40">
        <f>SUM(IFERROR(VLOOKUP(A8,'Season 1'!AD$4:BF$104,11,0),"0"),IFERROR(VLOOKUP(A8,'Season 2'!AD$4:BF$104,11,0),"0"),IFERROR(VLOOKUP(A8,'Season 3'!AD$4:BF$104,11,0),"0"),IFERROR(VLOOKUP(A8,'Season 4'!AD$4:BF$104,11,0),"0"),IFERROR(VLOOKUP(A8,'Season 5'!AD$4:BF$104,11,0),"0"),IFERROR(VLOOKUP(A8,'Season 6'!AD$4:BF$104,11,0),"0"),IFERROR(VLOOKUP(A8,'Season 7'!AD$4:BF$104,11,0),"0"),IFERROR(VLOOKUP(A8,'Season 8'!AD$4:BF$104,11,0),"0"),IFERROR(VLOOKUP(A8,'Season 9'!AD$4:BF$104,11,0),"0"),IFERROR(VLOOKUP(A8,'Season 10'!AD$4:BF$104,11,0),"0"),IFERROR(VLOOKUP(A8,'Season 11'!AD$4:BF$104,11,0),"0"),IFERROR(VLOOKUP(A8,'Season 12'!AD$4:BF$104,11,0),"0"),IFERROR(VLOOKUP(A8,'Season 13'!AD$4:BF$104,11,0),"0"),IFERROR(VLOOKUP(A8,'Season 14'!AD$4:BF$104,11,0),"0"),IFERROR(VLOOKUP(A8,'Season 15'!AD$4:BF$104,11,0),"0"),)</f>
        <v>0</v>
      </c>
      <c r="L8" s="40">
        <f>SUM(IFERROR(VLOOKUP(A8,'Season 1'!AD$4:BF$104,12,0),"0"),IFERROR(VLOOKUP(A8,'Season 2'!AD$4:BF$104,12,0),"0"),IFERROR(VLOOKUP(A8,'Season 3'!AD$4:BF$104,12,0),"0"),IFERROR(VLOOKUP(A8,'Season 4'!AD$4:BF$104,12,0),"0"),IFERROR(VLOOKUP(A8,'Season 5'!AD$4:BF$104,12,0),"0"),IFERROR(VLOOKUP(A8,'Season 6'!AD$4:BF$104,12,0),"0"),IFERROR(VLOOKUP(A8,'Season 7'!AD$4:BF$104,12,0),"0"),IFERROR(VLOOKUP(A8,'Season 8'!AD$4:BF$104,12,0),"0"),IFERROR(VLOOKUP(A8,'Season 9'!AD$4:BF$104,12,0),"0"),IFERROR(VLOOKUP(A8,'Season 10'!AD$4:BF$104,12,0),"0"),IFERROR(VLOOKUP(A8,'Season 11'!AD$4:BF$104,12,0),"0"),IFERROR(VLOOKUP(A8,'Season 12'!AD$4:BF$104,12,0),"0"),IFERROR(VLOOKUP(A8,'Season 13'!AD$4:BF$104,12,0),"0"),IFERROR(VLOOKUP(A8,'Season 14'!AD$4:BF$104,12,0),"0"),IFERROR(VLOOKUP(A8,'Season 15'!AD$4:BF$104,12,0),"0"),)</f>
        <v>0</v>
      </c>
      <c r="M8" s="32" t="str">
        <f t="shared" si="2"/>
        <v>-</v>
      </c>
      <c r="N8" s="40">
        <f>SUM(IFERROR(VLOOKUP(A8,'Season 1'!AD$4:BE$104,14,0),"0"),IFERROR(VLOOKUP(A8,'Season 2'!AD$4:BE$104,14,0),"0"),IFERROR(VLOOKUP(A8,'Season 3'!AD$4:BE$104,14,0),"0"),IFERROR(VLOOKUP(A8,'Season 4'!AD$4:BE$104,14,0),"0"),IFERROR(VLOOKUP(A8,'Season 5'!AD$4:BE$104,14,0),"0"),IFERROR(VLOOKUP(A8,'Season 6'!AD$4:BE$104,14,0),"0"),IFERROR(VLOOKUP(A8,'Season 7'!AD$4:BE$104,14,0),"0"),IFERROR(VLOOKUP(A8,'Season 8'!AD$4:BE$104,14,0),"0"),IFERROR(VLOOKUP(A8,'Season 9'!AD$4:BE$104,14,0),"0"),IFERROR(VLOOKUP(A8,'Season 10'!AD$4:BE$104,14,0),"0"),IFERROR(VLOOKUP(A8,'Season 11'!AD$4:BE$104,14,0),"0"),IFERROR(VLOOKUP(A8,'Season 12'!AD$4:BE$104,14,0),"0"),IFERROR(VLOOKUP(A8,'Season 13'!AD$4:BE$104,14,0),"0"),IFERROR(VLOOKUP(A8,'Season 14'!AD$4:BE$104,14,0),"0"),IFERROR(VLOOKUP(A8,'Season 15'!AD$4:BE$104,14,0),"0"),)</f>
        <v>0</v>
      </c>
      <c r="O8" s="40">
        <f>SUM(IFERROR(VLOOKUP(A8,'Season 1'!AD$4:BE$104,15,0),"0"),IFERROR(VLOOKUP(A8,'Season 2'!AD$4:BE$104,15,0),"0"),IFERROR(VLOOKUP(A8,'Season 3'!AD$4:BE$104,15,0),"0"),IFERROR(VLOOKUP(A8,'Season 4'!AD$4:BE$104,15,0),"0"),IFERROR(VLOOKUP(A8,'Season 5'!AD$4:BE$104,15,0),"0"),IFERROR(VLOOKUP(A8,'Season 6'!AD$4:BE$104,15,0),"0"),IFERROR(VLOOKUP(A8,'Season 7'!AD$4:BE$104,15,0),"0"),IFERROR(VLOOKUP(A8,'Season 8'!AD$4:BE$104,15,0),"0"),IFERROR(VLOOKUP(A8,'Season 9'!AD$4:BE$104,15,0),"0"),IFERROR(VLOOKUP(A8,'Season 10'!AD$4:BE$104,15,0),"0"),IFERROR(VLOOKUP(A8,'Season 11'!AD$4:BE$104,15,0),"0"),IFERROR(VLOOKUP(A8,'Season 12'!AD$4:BE$104,15,0),"0"),IFERROR(VLOOKUP(A8,'Season 13'!AD$4:BE$104,15,0),"0"),IFERROR(VLOOKUP(A8,'Season 14'!AD$4:BE$104,15,0),"0"),IFERROR(VLOOKUP(A8,'Season 15'!AD$4:BE$104,15,0),"0"),)</f>
        <v>0</v>
      </c>
      <c r="P8" s="32" t="str">
        <f t="shared" si="3"/>
        <v>-</v>
      </c>
      <c r="Q8" s="40">
        <f>SUM(IFERROR(VLOOKUP(A8,'Season 1'!AD$4:BE$104,17,0),"0"),IFERROR(VLOOKUP(A8,'Season 2'!AD$4:BE$104,17,0),"0"),IFERROR(VLOOKUP(A8,'Season 3'!AD$4:BE$104,17,0),"0"),IFERROR(VLOOKUP(A8,'Season 4'!AD$4:BE$104,17,0),"0"),IFERROR(VLOOKUP(A8,'Season 5'!AD$4:BE$104,17,0),"0"),IFERROR(VLOOKUP(A8,'Season 6'!AD$4:BE$104,17,0),"0"),IFERROR(VLOOKUP(A8,'Season 7'!AD$4:BE$104,17,0),"0"),IFERROR(VLOOKUP(A8,'Season 8'!AD$4:BE$104,17,0),"0"),IFERROR(VLOOKUP(A8,'Season 9'!AD$4:BE$104,17,0),"0"),IFERROR(VLOOKUP(A8,'Season 10'!AD$4:BE$104,17,0),"0"),IFERROR(VLOOKUP(A8,'Season 11'!AD$4:BE$104,17,0),"0"),IFERROR(VLOOKUP(A8,'Season 12'!AD$4:BE$104,17,0),"0"),IFERROR(VLOOKUP(A8,'Season 13'!AD$4:BE$104,17,0),"0"),IFERROR(VLOOKUP(A8,'Season 14'!AD$4:BE$104,17,0),"0"),IFERROR(VLOOKUP(A8,'Season 15'!AD$4:BE$104,17,0),"0"),)</f>
        <v>0</v>
      </c>
      <c r="R8" s="40">
        <f>SUM(IFERROR(VLOOKUP(A8,'Season 1'!AD$4:BE$104,18,0),"0"),IFERROR(VLOOKUP(A8,'Season 2'!AD$4:BE$104,18,0),"0"),IFERROR(VLOOKUP(A8,'Season 3'!AD$4:BE$104,18,0),"0"),IFERROR(VLOOKUP(A8,'Season 4'!AD$4:BE$104,18,0),"0"),IFERROR(VLOOKUP(A8,'Season 5'!AD$4:BE$104,18,0),"0"),IFERROR(VLOOKUP(A8,'Season 6'!AD$4:BE$104,18,0),"0"),IFERROR(VLOOKUP(A8,'Season 7'!AD$4:BE$104,18,0),"0"),IFERROR(VLOOKUP(A8,'Season 8'!AD$4:BE$104,18,0),"0"),IFERROR(VLOOKUP(A8,'Season 9'!AD$4:BE$104,18,0),"0"),IFERROR(VLOOKUP(A8,'Season 10'!AD$4:BE$104,18,0),"0"),IFERROR(VLOOKUP(A8,'Season 11'!AD$4:BE$104,18,0),"0"),IFERROR(VLOOKUP(A8,'Season 12'!AD$4:BE$104,18,0),"0"),IFERROR(VLOOKUP(A8,'Season 13'!AD$4:BE$104,18,0),"0"),IFERROR(VLOOKUP(A8,'Season 14'!AD$4:BE$104,18,0),"0"),IFERROR(VLOOKUP(A8,'Season 15'!AD$4:BE$104,18,0),"0"),)</f>
        <v>0</v>
      </c>
      <c r="S8" s="32" t="str">
        <f t="shared" si="4"/>
        <v>-</v>
      </c>
      <c r="T8" s="40">
        <f>SUM(IFERROR(VLOOKUP(A8,'Season 1'!AD$4:BE$104,20,0),"0"),IFERROR(VLOOKUP(A8,'Season 2'!AD$4:BE$104,20,0),"0"),IFERROR(VLOOKUP(A8,'Season 3'!AD$4:BE$104,20,0),"0"),IFERROR(VLOOKUP(A8,'Season 4'!AD$4:BE$104,20,0),"0"),IFERROR(VLOOKUP(A8,'Season 5'!AD$4:BE$104,20,0),"0"),IFERROR(VLOOKUP(A8,'Season 6'!AD$4:BE$104,20,0),"0"),IFERROR(VLOOKUP(A8,'Season 7'!AD$4:BE$104,20,0),"0"),IFERROR(VLOOKUP(A8,'Season 8'!AD$4:BE$104,20,0),"0"),IFERROR(VLOOKUP(A8,'Season 9'!AD$4:BE$104,20,0),"0"),IFERROR(VLOOKUP(A8,'Season 10'!AD$4:BE$104,20,0),"0"),IFERROR(VLOOKUP(A8,'Season 11'!AD$4:BE$104,20,0),"0"),IFERROR(VLOOKUP(A8,'Season 12'!AD$4:BE$104,20,0),"0"),IFERROR(VLOOKUP(A8,'Season 13'!AD$4:BE$104,20,0),"0"),IFERROR(VLOOKUP(A8,'Season 14'!AD$4:BE$104,20,0),"0"),IFERROR(VLOOKUP(A8,'Season 15'!AD$4:BE$104,20,0),"0"),)</f>
        <v>0</v>
      </c>
      <c r="U8" s="37" t="str">
        <f t="shared" si="5"/>
        <v>-</v>
      </c>
      <c r="V8" s="40">
        <f>SUM(IFERROR(VLOOKUP(A8,'Season 1'!AD$4:BE$104,22,0),"0"),IFERROR(VLOOKUP(A8,'Season 2'!AD$4:BE$104,22,0),"0"),IFERROR(VLOOKUP(A8,'Season 3'!AD$4:BE$104,22,0),"0"),IFERROR(VLOOKUP(A8,'Season 4'!AD$4:BE$104,22,0),"0"),IFERROR(VLOOKUP(A8,'Season 5'!AD$4:BE$104,22,0),"0"),IFERROR(VLOOKUP(A8,'Season 6'!AD$4:BE$104,22,0),"0"),IFERROR(VLOOKUP(A8,'Season 7'!AD$4:BE$104,22,0),"0"),IFERROR(VLOOKUP(A8,'Season 8'!AD$4:BE$104,22,0),"0"),IFERROR(VLOOKUP(A8,'Season 9'!AD$4:BE$104,22,0),"0"),IFERROR(VLOOKUP(A8,'Season 10'!AD$4:BE$104,22,0),"0"),IFERROR(VLOOKUP(A8,'Season 11'!AD$4:BE$104,22,0),"0"),IFERROR(VLOOKUP(A8,'Season 12'!AD$4:BE$104,22,0),"0"),IFERROR(VLOOKUP(A8,'Season 13'!AD$4:BE$104,22,0),"0"),IFERROR(VLOOKUP(A8,'Season 14'!AD$4:BE$104,22,0),"0"),IFERROR(VLOOKUP(A8,'Season 15'!AD$4:BE$104,22,0),"0"),)</f>
        <v>0</v>
      </c>
      <c r="W8" s="40">
        <f>SUM(IFERROR(VLOOKUP(A8,'Season 1'!AD$4:BE$104,23,0),"0"),IFERROR(VLOOKUP(A8,'Season 2'!AD$4:BE$104,23,0),"0"),IFERROR(VLOOKUP(A8,'Season 3'!AD$4:BE$104,23,0),"0"),IFERROR(VLOOKUP(A8,'Season 4'!AD$4:BE$104,23,0),"0"),IFERROR(VLOOKUP(A8,'Season 5'!AD$4:BE$104,23,0),"0"),IFERROR(VLOOKUP(A8,'Season 6'!AD$4:BE$104,23,0),"0"),IFERROR(VLOOKUP(A8,'Season 7'!AD$4:BE$104,23,0),"0"),IFERROR(VLOOKUP(A8,'Season 8'!AD$4:BE$104,23,0),"0"),IFERROR(VLOOKUP(A8,'Season 9'!AD$4:BE$104,23,0),"0"),IFERROR(VLOOKUP(A8,'Season 10'!AD$4:BE$104,23,0),"0"),IFERROR(VLOOKUP(A8,'Season 11'!AD$4:BE$104,23,0),"0"),IFERROR(VLOOKUP(A8,'Season 12'!AD$4:BE$104,23,0),"0"),IFERROR(VLOOKUP(A8,'Season 13'!AD$4:BE$104,23,0),"0"),IFERROR(VLOOKUP(A8,'Season 14'!AD$4:BE$104,23,0),"0"),IFERROR(VLOOKUP(A8,'Season 15'!AD$4:BE$104,23,0),"0"),)</f>
        <v>0</v>
      </c>
      <c r="X8" s="1088" t="str">
        <f t="shared" si="6"/>
        <v>-</v>
      </c>
      <c r="Y8" s="41">
        <f>SUM(IFERROR(VLOOKUP(A8,AC$3:AI$43,5,0),"0"),IFERROR(VLOOKUP(A8,'Season 1'!AD$4:BE$104,25,0),"0"),IFERROR(VLOOKUP(A8,'Season 2'!AD$4:BE$104,25,0),"0"),IFERROR(VLOOKUP(A8,'Season 3'!AD$4:BE$104,25,0),"0"),IFERROR(VLOOKUP(A8,'Season 4'!AD$4:BE$104,25,0),"0"),IFERROR(VLOOKUP(A8,'Season 5'!AD$4:BE$104,25,0),"0"),IFERROR(VLOOKUP(A8,'Season 6'!AD$4:BE$104,25,0),"0"),IFERROR(VLOOKUP(A8,'Season 7'!AD$4:BE$104,25,0),"0"),IFERROR(VLOOKUP(A8,'Season 8'!AD$4:BE$104,25,0),"0"),IFERROR(VLOOKUP(A8,'Season 9'!AD$4:BE$104,25,0),"0"),IFERROR(VLOOKUP(A8,'Season 10'!AD$4:BE$104,25,0),"0"),IFERROR(VLOOKUP(A8,'Season 11'!AD$4:BE$104,25,0),"0"),IFERROR(VLOOKUP(A8,'Season 12'!AD$4:BE$104,25,0),"0"),IFERROR(VLOOKUP(A8,'Season 13'!AD$4:BE$104,25,0),"0"),IFERROR(VLOOKUP(A8,'Season 14'!AD$4:BE$104,25,0),"0"),IFERROR(VLOOKUP(A8,'Season 15'!AD$4:BE$104,25,0),"0"),)</f>
        <v>0</v>
      </c>
      <c r="Z8" s="42">
        <f>SUM(IFERROR(VLOOKUP(A8,AC$3:AI$43,6,0),"0"),IFERROR(VLOOKUP(A8,'Season 1'!AD$4:BE$104,26,0),"0"),IFERROR(VLOOKUP(A8,'Season 2'!AD$4:BE$104,26,0),"0"),IFERROR(VLOOKUP(A8,'Season 3'!AD$4:BE$104,26,0),"0"),IFERROR(VLOOKUP(A8,'Season 4'!AD$4:BE$104,26,0),"0"),IFERROR(VLOOKUP(A8,'Season 5'!AD$4:BE$104,26,0),"0"),IFERROR(VLOOKUP(A8,'Season 6'!AD$4:BE$104,26,0),"0"),IFERROR(VLOOKUP(A8,'Season 7'!AD$4:BE$104,26,0),"0"),IFERROR(VLOOKUP(A8,'Season 8'!AD$4:BE$104,26,0),"0"),IFERROR(VLOOKUP(A8,'Season 9'!AD$4:BE$104,26,0),"0"),IFERROR(VLOOKUP(A8,'Season 10'!AD$4:BE$104,26,0),"0"),IFERROR(VLOOKUP(A8,'Season 11'!AD$4:BE$104,26,0),"0"),IFERROR(VLOOKUP(A8,'Season 12'!AD$4:BE$104,26,0),"0"),IFERROR(VLOOKUP(A8,'Season 13'!AD$4:BE$104,26,0),"0"),IFERROR(VLOOKUP(A8,'Season 14'!AD$4:BE$104,26,0),"0"),IFERROR(VLOOKUP(A8,'Season 15'!AD$4:BE$104,26,0),"0"),)</f>
        <v>0</v>
      </c>
      <c r="AA8" s="671" t="e">
        <f t="shared" si="0"/>
        <v>#DIV/0!</v>
      </c>
      <c r="AC8" s="21"/>
      <c r="AD8" s="22"/>
      <c r="AE8" s="22"/>
      <c r="AF8" s="22"/>
      <c r="AG8" s="22"/>
      <c r="AH8" s="22"/>
      <c r="AI8" s="22"/>
      <c r="AJ8" s="22"/>
      <c r="AK8" s="22"/>
      <c r="AL8" s="22"/>
      <c r="AM8" s="22">
        <f>IFERROR(VLOOKUP(A8,'Season 1'!AD$4:BE$104,27,0),"0")</f>
        <v>0</v>
      </c>
      <c r="AN8" s="22">
        <f>IFERROR(VLOOKUP(A8,'Season 1'!AD$4:BE$104,28,0),"0")</f>
        <v>0</v>
      </c>
      <c r="AO8" s="22">
        <f>IFERROR(VLOOKUP(A8,'Season 2'!AD$4:BE$104,27,0),"0")</f>
        <v>0</v>
      </c>
      <c r="AP8" s="22">
        <f>IFERROR(VLOOKUP(A8,'Season 2'!AD$4:BE$104,28,0),"0")</f>
        <v>0</v>
      </c>
      <c r="AQ8" s="22">
        <f>IFERROR(VLOOKUP(A8,'Season 3'!AD$4:BE$104,27,0),"0")</f>
        <v>0</v>
      </c>
      <c r="AR8" s="22">
        <f>IFERROR(VLOOKUP(A8,'Season 3'!AD$4:BE$104,28,0),"0")</f>
        <v>0</v>
      </c>
      <c r="AS8" s="22">
        <f>IFERROR(VLOOKUP(A8,'Season 4'!AD$4:BE$104,27,0),"0")</f>
        <v>0</v>
      </c>
      <c r="AT8" s="22">
        <f>IFERROR(VLOOKUP(A8,'Season 4'!AD$4:BE$104,28,0),"0")</f>
        <v>0</v>
      </c>
      <c r="AU8" s="22">
        <f>IFERROR(VLOOKUP(A8,'Season 5'!AD$4:BE$104,27,0),"0")</f>
        <v>0</v>
      </c>
      <c r="AV8" s="22">
        <f>IFERROR(VLOOKUP(A8,'Season 5'!AD$4:BE$104,28,0),"0")</f>
        <v>0</v>
      </c>
      <c r="AW8" s="22">
        <f>IFERROR(VLOOKUP(A8,'Season 6'!AD$4:BE$104,27,0),"0")</f>
        <v>0</v>
      </c>
      <c r="AX8" s="22">
        <f>IFERROR(VLOOKUP(A8,'Season 6'!AD$4:BE$104,28,0),"0")</f>
        <v>0</v>
      </c>
      <c r="AY8" s="22">
        <f>IFERROR(VLOOKUP(A8,'Season 7'!AD$4:BE$104,27,0),"0")</f>
        <v>0</v>
      </c>
      <c r="AZ8" s="22">
        <f>IFERROR(VLOOKUP(A8,'Season 7'!AD$4:BE$104,28,0),"0")</f>
        <v>0</v>
      </c>
      <c r="BA8" s="22">
        <f>IFERROR(VLOOKUP(A8,'Season 8'!AD$4:BE$104,27,0),"0")</f>
        <v>0</v>
      </c>
      <c r="BB8" s="22">
        <f>IFERROR(VLOOKUP(A8,'Season 8'!AD$4:BE$104,28,0),"0")</f>
        <v>0</v>
      </c>
      <c r="BC8" s="22">
        <f>IFERROR(VLOOKUP(A8,'Season 9'!AD$4:BE$104,27,0),"0")</f>
        <v>0</v>
      </c>
      <c r="BD8" s="22">
        <f>IFERROR(VLOOKUP(A8,'Season 9'!AD$4:BE$104,28,0),"0")</f>
        <v>0</v>
      </c>
      <c r="BE8" s="22">
        <f>IFERROR(VLOOKUP(A8,'Season 10'!AD$4:BE$104,27,0),"0")</f>
        <v>0</v>
      </c>
      <c r="BF8" s="22">
        <f>IFERROR(VLOOKUP(A8,'Season 10'!AD$4:BE$104,28,0),"0")</f>
        <v>0</v>
      </c>
      <c r="BG8" s="22">
        <f>IFERROR(VLOOKUP(A8,'Season 11'!AD$4:BE$104,27,0),"0")</f>
        <v>0</v>
      </c>
      <c r="BH8" s="22">
        <f>IFERROR(VLOOKUP(A8,'Season 11'!AD$4:BE$104,28,0),"0")</f>
        <v>0</v>
      </c>
      <c r="BI8" s="22">
        <f>IFERROR(VLOOKUP(A8,'Season 12'!AD$4:BE$104,27,0),"0")</f>
        <v>0</v>
      </c>
      <c r="BJ8" s="22">
        <f>IFERROR(VLOOKUP(A8,'Season 12'!AD$4:BE$104,28,0),"0")</f>
        <v>0</v>
      </c>
      <c r="BK8" s="22">
        <f>IFERROR(VLOOKUP(A8,'Season 13'!AD$4:BE$104,27,0),"0")</f>
        <v>0</v>
      </c>
      <c r="BL8" s="22">
        <f>IFERROR(VLOOKUP(A8,'Season 13'!AD$4:BE$104,28,0),"0")</f>
        <v>0</v>
      </c>
      <c r="BM8" s="22">
        <f>IFERROR(VLOOKUP(A8,'Season 14'!AD$4:BE$104,27,0),"0")</f>
        <v>0</v>
      </c>
      <c r="BN8" s="22">
        <f>IFERROR(VLOOKUP(A8,'Season 14'!AD$4:BE$104,28,0),"0")</f>
        <v>0</v>
      </c>
      <c r="BO8" s="22">
        <f>IFERROR(VLOOKUP(A8,'Season 15'!AD$4:BE$104,27,0),"0")</f>
        <v>0</v>
      </c>
      <c r="BP8" s="22">
        <f>IFERROR(VLOOKUP(A8,'Season 15'!AD$4:BE$104,28,0),"0")</f>
        <v>0</v>
      </c>
    </row>
    <row r="9" spans="1:68" x14ac:dyDescent="0.25">
      <c r="A9" s="21" t="s">
        <v>146</v>
      </c>
      <c r="B9" s="1011">
        <f>IFERROR(VLOOKUP('Data Totals'!A9,'Season 1'!AD$4:BE$104,2,FALSE),IFERROR(VLOOKUP('Data Totals'!A9,'Season 2'!AD$4:BE$104,2,FALSE),IFERROR(VLOOKUP('Data Totals'!A9,'Season 3'!AD$4:BE$104,2,FALSE),IFERROR(VLOOKUP('Data Totals'!A9,'Season 4'!AD$4:BE$104,2,FALSE),IFERROR(VLOOKUP('Data Totals'!A9,'Season 5'!AD$4:BE$104,2,FALSE),IFERROR(VLOOKUP('Data Totals'!A9,'Season 6'!AD$4:BE$104,2,FALSE),IFERROR(VLOOKUP('Data Totals'!A9,'Season 7'!AD$4:BE$104,2,FALSE),IFERROR(VLOOKUP('Data Totals'!A9,'Season 8'!AD$4:BE$104,2,FALSE),IFERROR(VLOOKUP('Data Totals'!A9,'Season 9'!AD$4:BE$104,2,FALSE),IFERROR(VLOOKUP('Data Totals'!A9,'Season 10'!AD$4:BE$104,2,FALSE),IFERROR(VLOOKUP('Data Totals'!A9,'Season 11'!AD$4:BE$104,2,FALSE),IFERROR(VLOOKUP('Data Totals'!A9,'Season 12'!AD$4:BE$104,2,FALSE),IFERROR(VLOOKUP('Data Totals'!A9,'Season 13'!AD$4:BE$104,2,FALSE),IFERROR(VLOOKUP('Data Totals'!A9,'Season 14'!AD$4:BE$104,2,FALSE),IFERROR(VLOOKUP('Data Totals'!A9,'Season 15'!AD$4:BE$104,2,FALSE),"N/A")))))))))))))))</f>
        <v>0</v>
      </c>
      <c r="C9" s="1025">
        <f>IFERROR(VLOOKUP(A9,'Season 1'!AD$4:AG$104,3,0),IFERROR(VLOOKUP(A9,'Season 2'!AD$4:AG$104,3,0),IFERROR(VLOOKUP(A9,'Season 3'!AD$4:AG$104,3,0),IFERROR(VLOOKUP(A9,'Season 4'!AD$4:AG$104,3,0),IFERROR(VLOOKUP(A9,'Season 5'!AD$4:AG$104,3,0),IFERROR(VLOOKUP(A9,'Season 6'!AD$4:AG$104,3,0),IFERROR(VLOOKUP(A9,'Season 7'!AD$4:AG$104,3,0),IFERROR(VLOOKUP(A9,'Season 8'!AD$4:AG$104,3,0),IFERROR(VLOOKUP(A9,'Season 9'!AD$4:AG$104,3,0),IFERROR(VLOOKUP(A9,'Season 10'!AD$4:AG$104,3,0),IFERROR(VLOOKUP(A9,'Season 11'!AD$4:AG$104,3,0),IFERROR(VLOOKUP(A9,'Season 12'!AD$4:AG$104,3,0),IFERROR(VLOOKUP(A9,'Season 13'!AD$4:AG$104,3,0),IFERROR(VLOOKUP(A9,'Season 14'!AD$4:AG$104,3,0),IFERROR(VLOOKUP(A9,'Season 15'!AD$4:AG$104,3,0),"N/A")))))))))))))))</f>
        <v>0</v>
      </c>
      <c r="D9" s="1025">
        <f>IFERROR(VLOOKUP(A9,'Season 15'!AD$4:AG$104,4,0),IFERROR(VLOOKUP(A9,'Season 14'!AD$4:AG$104,4,0),IFERROR(VLOOKUP(A9,'Season 13'!AD$4:AG$104,4,0),IFERROR(VLOOKUP(A9,'Season 12'!AD$4:AG$104,4,0),IFERROR(VLOOKUP(A9,'Season 11'!AD$4:AG$104,4,0),IFERROR(VLOOKUP(A9,'Season 10'!AD$4:AG$104,4,0),IFERROR(VLOOKUP(A9,'Season 9'!AD$4:AG$104,4,0),IFERROR(VLOOKUP(A9,'Season 8'!AD$4:AG$104,4,0),IFERROR(VLOOKUP(A9,'Season 7'!AD$4:AG$104,4,0),IFERROR(VLOOKUP(A9,'Season 6'!AD$4:AG$104,4,0),IFERROR(VLOOKUP(A9,'Season 5'!AD$4:AG$104,4,0),IFERROR(VLOOKUP(A9,'Season 4'!AD$4:AG$104,4,0),IFERROR(VLOOKUP(A9,'Season 3'!AD$4:AG$104,4,0),IFERROR(VLOOKUP(A9,'Season 2'!AD$4:AG$104,4,0),IFERROR(VLOOKUP(A9,'Season 1'!AD$4:AG$104,4,0),"N/A")))))))))))))))</f>
        <v>0</v>
      </c>
      <c r="E9" s="1025">
        <f t="shared" si="1"/>
        <v>0</v>
      </c>
      <c r="F9" s="40">
        <f>SUM(IFERROR(VLOOKUP(A9,AC$3:AI$43,2,0),"0"),IFERROR(VLOOKUP(A9,'Season 1'!AD$4:BF$104,6,0),"0"),IFERROR(VLOOKUP(A9,'Season 2'!AD$4:BF$104,6,0),"0"),IFERROR(VLOOKUP(A9,'Season 3'!AD$4:BF$104,6,0),"0"),IFERROR(VLOOKUP(A9,'Season 4'!AD$4:BF$104,6,0),"0"),IFERROR(VLOOKUP(A9,'Season 5'!AD$4:BF$104,6,0),"0"),IFERROR(VLOOKUP(A9,'Season 6'!AD$4:BF$104,6,0),"0"),IFERROR(VLOOKUP(A9,'Season 7'!AD$4:BF$104,6,0),"0"),IFERROR(VLOOKUP(A9,'Season 8'!AD$4:BF$104,6,0),"0"),IFERROR(VLOOKUP(A9,'Season 9'!AD$4:BF$104,6,0),"0"),IFERROR(VLOOKUP(A9,'Season 10'!AD$4:BF$104,6,0),"0"),IFERROR(VLOOKUP(A9,'Season 11'!AD$4:BF$104,6,0),"0"),IFERROR(VLOOKUP(A9,'Season 12'!AD$4:BF$104,6,0),"0"),IFERROR(VLOOKUP(A9,'Season 13'!AD$4:BF$104,6,0),"0"),IFERROR(VLOOKUP(A9,'Season 14'!AD$4:BF$104,6,0),"0"),IFERROR(VLOOKUP(A9,'Season 15'!AD$4:BF$104,6,0),"0"),)</f>
        <v>0</v>
      </c>
      <c r="G9" s="40">
        <f>SUM(IFERROR(VLOOKUP(A9,'Season 1'!AD$4:BF$104,7,0),"0"),IFERROR(VLOOKUP(A9,'Season 2'!AD$4:BF$104,7,0),"0"),IFERROR(VLOOKUP(A9,'Season 3'!AD$4:BF$104,7,0),"0"),IFERROR(VLOOKUP(A9,'Season 4'!AD$4:BF$104,7,0),"0"),IFERROR(VLOOKUP(A9,'Season 5'!AD$4:BF$104,7,0),"0"),IFERROR(VLOOKUP(A9,'Season 6'!AD$4:BF$104,7,0),"0"),IFERROR(VLOOKUP(A9,'Season 7'!AD$4:BF$104,7,0),"0"),IFERROR(VLOOKUP(A9,'Season 8'!AD$4:BF$104,7,0),"0"),IFERROR(VLOOKUP(A9,'Season 9'!AD$4:BF$104,7,0),"0"),IFERROR(VLOOKUP(A9,'Season 10'!AD$4:BF$104,7,0),"0"),IFERROR(VLOOKUP(A9,'Season 11'!AD$4:BF$104,7,0),"0"),IFERROR(VLOOKUP(A9,'Season 12'!AD$4:BF$104,7,0),"0"),IFERROR(VLOOKUP(A9,'Season 13'!AD$4:BF$104,7,0),"0"),IFERROR(VLOOKUP(A9,'Season 14'!AD$4:BF$104,7,0),"0"),IFERROR(VLOOKUP(A9,'Season 15'!AD$4:BF$104,7,0),"0"),)</f>
        <v>0</v>
      </c>
      <c r="H9" s="48">
        <f>SUM(IFERROR(VLOOKUP(A9,'Season 1'!AD$4:BF$104,8,0),"0"),IFERROR(VLOOKUP(A9,'Season 2'!AD$4:BF$104,8,0),"0"),IFERROR(VLOOKUP(A9,'Season 3'!AD$4:BF$104,8,0),"0"),IFERROR(VLOOKUP(A9,'Season 4'!AD$4:BF$104,8,0),"0"),IFERROR(VLOOKUP(A9,'Season 5'!AD$4:BF$104,8,0),"0"),IFERROR(VLOOKUP(A9,'Season 6'!AD$4:BF$104,8,0),"0"),IFERROR(VLOOKUP(A9,'Season 7'!AD$4:BF$104,8,0),"0"),IFERROR(VLOOKUP(A9,'Season 8'!AD$4:BF$104,8,0),"0"),IFERROR(VLOOKUP(A9,'Season 9'!AD$4:BF$104,8,0),"0"),IFERROR(VLOOKUP(A9,'Season 10'!AD$4:BF$104,8,0),"0"),IFERROR(VLOOKUP(A9,'Season 11'!AD$4:BF$104,8,0),"0"),IFERROR(VLOOKUP(A9,'Season 12'!AD$4:BF$104,8,0),"0"),IFERROR(VLOOKUP(A9,'Season 13'!AD$4:BF$104,8,0),"0"),IFERROR(VLOOKUP(A9,'Season 14'!AD$4:BF$104,8,0),"0"),IFERROR(VLOOKUP(A9,'Season 15'!AD$4:BF$104,8,0),"0"),)</f>
        <v>0</v>
      </c>
      <c r="I9" s="43">
        <f>SUM(IFERROR(VLOOKUP(A9,AC$3:AI$43,3,0),"0"),IFERROR(VLOOKUP(A9,'Season 1'!AD$4:BF$104,9,0),"0"),IFERROR(VLOOKUP(A9,'Season 2'!AD$4:BF$104,9,0),"0"),IFERROR(VLOOKUP(A9,'Season 3'!AD$4:BF$104,9,0),"0"),IFERROR(VLOOKUP(A9,'Season 4'!AD$4:BF$104,9,0),"0"),IFERROR(VLOOKUP(A9,'Season 5'!AD$4:BF$104,9,0),"0"),IFERROR(VLOOKUP(A9,'Season 6'!AD$4:BF$104,9,0),"0"),IFERROR(VLOOKUP(A9,'Season 7'!AD$4:BF$104,9,0),"0"),IFERROR(VLOOKUP(A9,'Season 8'!AD$4:BF$104,9,0),"0"),IFERROR(VLOOKUP(A9,'Season 9'!AD$4:BF$104,9,0),"0"),IFERROR(VLOOKUP(A9,'Season 10'!AD$4:BF$104,9,0),"0"),IFERROR(VLOOKUP(A9,'Season 11'!AD$4:BF$104,9,0),"0"),IFERROR(VLOOKUP(A9,'Season 12'!AD$4:BF$104,9,0),"0"),IFERROR(VLOOKUP(A9,'Season 13'!AD$4:BF$104,9,0),"0"),IFERROR(VLOOKUP(A9,'Season 14'!AD$4:BF$104,9,0),"0"),IFERROR(VLOOKUP(A9,'Season 15'!AD$4:BF$104,9,0),"0"),)</f>
        <v>0</v>
      </c>
      <c r="J9" s="44">
        <f>SUM(IFERROR(VLOOKUP(A9,AC$3:AI$43,4,0),"0"),IFERROR(VLOOKUP(A9,'Season 1'!AD$4:BF$104,10,0),"0"),IFERROR(VLOOKUP(A9,'Season 2'!AD$4:BF$104,10,0),"0"),IFERROR(VLOOKUP(A9,'Season 3'!AD$4:BF$104,10,0),"0"),IFERROR(VLOOKUP(A9,'Season 4'!AD$4:BF$104,10,0),"0"),IFERROR(VLOOKUP(A9,'Season 5'!AD$4:BF$104,10,0),"0"),IFERROR(VLOOKUP(A9,'Season 6'!AD$4:BF$104,10,0),"0"),IFERROR(VLOOKUP(A9,'Season 7'!AD$4:BF$104,10,0),"0"),IFERROR(VLOOKUP(A9,'Season 8'!AD$4:BF$104,10,0),"0"),IFERROR(VLOOKUP(A9,'Season 9'!AD$4:BF$104,10,0),"0"),IFERROR(VLOOKUP(A9,'Season 10'!AD$4:BF$104,10,0),"0"),IFERROR(VLOOKUP(A9,'Season 11'!AD$4:BF$104,10,0),"0"),IFERROR(VLOOKUP(A9,'Season 12'!AD$4:BF$104,10,0),"0"),IFERROR(VLOOKUP(A9,'Season 13'!AD$4:BF$104,10,0),"0"),IFERROR(VLOOKUP(A9,'Season 14'!AD$4:BF$104,10,0),"0"),IFERROR(VLOOKUP(A9,'Season 15'!AD$4:BF$104,10,0),"0"),)</f>
        <v>0</v>
      </c>
      <c r="K9" s="40">
        <f>SUM(IFERROR(VLOOKUP(A9,'Season 1'!AD$4:BF$104,11,0),"0"),IFERROR(VLOOKUP(A9,'Season 2'!AD$4:BF$104,11,0),"0"),IFERROR(VLOOKUP(A9,'Season 3'!AD$4:BF$104,11,0),"0"),IFERROR(VLOOKUP(A9,'Season 4'!AD$4:BF$104,11,0),"0"),IFERROR(VLOOKUP(A9,'Season 5'!AD$4:BF$104,11,0),"0"),IFERROR(VLOOKUP(A9,'Season 6'!AD$4:BF$104,11,0),"0"),IFERROR(VLOOKUP(A9,'Season 7'!AD$4:BF$104,11,0),"0"),IFERROR(VLOOKUP(A9,'Season 8'!AD$4:BF$104,11,0),"0"),IFERROR(VLOOKUP(A9,'Season 9'!AD$4:BF$104,11,0),"0"),IFERROR(VLOOKUP(A9,'Season 10'!AD$4:BF$104,11,0),"0"),IFERROR(VLOOKUP(A9,'Season 11'!AD$4:BF$104,11,0),"0"),IFERROR(VLOOKUP(A9,'Season 12'!AD$4:BF$104,11,0),"0"),IFERROR(VLOOKUP(A9,'Season 13'!AD$4:BF$104,11,0),"0"),IFERROR(VLOOKUP(A9,'Season 14'!AD$4:BF$104,11,0),"0"),IFERROR(VLOOKUP(A9,'Season 15'!AD$4:BF$104,11,0),"0"),)</f>
        <v>0</v>
      </c>
      <c r="L9" s="40">
        <f>SUM(IFERROR(VLOOKUP(A9,'Season 1'!AD$4:BF$104,12,0),"0"),IFERROR(VLOOKUP(A9,'Season 2'!AD$4:BF$104,12,0),"0"),IFERROR(VLOOKUP(A9,'Season 3'!AD$4:BF$104,12,0),"0"),IFERROR(VLOOKUP(A9,'Season 4'!AD$4:BF$104,12,0),"0"),IFERROR(VLOOKUP(A9,'Season 5'!AD$4:BF$104,12,0),"0"),IFERROR(VLOOKUP(A9,'Season 6'!AD$4:BF$104,12,0),"0"),IFERROR(VLOOKUP(A9,'Season 7'!AD$4:BF$104,12,0),"0"),IFERROR(VLOOKUP(A9,'Season 8'!AD$4:BF$104,12,0),"0"),IFERROR(VLOOKUP(A9,'Season 9'!AD$4:BF$104,12,0),"0"),IFERROR(VLOOKUP(A9,'Season 10'!AD$4:BF$104,12,0),"0"),IFERROR(VLOOKUP(A9,'Season 11'!AD$4:BF$104,12,0),"0"),IFERROR(VLOOKUP(A9,'Season 12'!AD$4:BF$104,12,0),"0"),IFERROR(VLOOKUP(A9,'Season 13'!AD$4:BF$104,12,0),"0"),IFERROR(VLOOKUP(A9,'Season 14'!AD$4:BF$104,12,0),"0"),IFERROR(VLOOKUP(A9,'Season 15'!AD$4:BF$104,12,0),"0"),)</f>
        <v>0</v>
      </c>
      <c r="M9" s="32" t="str">
        <f t="shared" si="2"/>
        <v>-</v>
      </c>
      <c r="N9" s="40">
        <f>SUM(IFERROR(VLOOKUP(A9,'Season 1'!AD$4:BE$104,14,0),"0"),IFERROR(VLOOKUP(A9,'Season 2'!AD$4:BE$104,14,0),"0"),IFERROR(VLOOKUP(A9,'Season 3'!AD$4:BE$104,14,0),"0"),IFERROR(VLOOKUP(A9,'Season 4'!AD$4:BE$104,14,0),"0"),IFERROR(VLOOKUP(A9,'Season 5'!AD$4:BE$104,14,0),"0"),IFERROR(VLOOKUP(A9,'Season 6'!AD$4:BE$104,14,0),"0"),IFERROR(VLOOKUP(A9,'Season 7'!AD$4:BE$104,14,0),"0"),IFERROR(VLOOKUP(A9,'Season 8'!AD$4:BE$104,14,0),"0"),IFERROR(VLOOKUP(A9,'Season 9'!AD$4:BE$104,14,0),"0"),IFERROR(VLOOKUP(A9,'Season 10'!AD$4:BE$104,14,0),"0"),IFERROR(VLOOKUP(A9,'Season 11'!AD$4:BE$104,14,0),"0"),IFERROR(VLOOKUP(A9,'Season 12'!AD$4:BE$104,14,0),"0"),IFERROR(VLOOKUP(A9,'Season 13'!AD$4:BE$104,14,0),"0"),IFERROR(VLOOKUP(A9,'Season 14'!AD$4:BE$104,14,0),"0"),IFERROR(VLOOKUP(A9,'Season 15'!AD$4:BE$104,14,0),"0"),)</f>
        <v>0</v>
      </c>
      <c r="O9" s="40">
        <f>SUM(IFERROR(VLOOKUP(A9,'Season 1'!AD$4:BE$104,15,0),"0"),IFERROR(VLOOKUP(A9,'Season 2'!AD$4:BE$104,15,0),"0"),IFERROR(VLOOKUP(A9,'Season 3'!AD$4:BE$104,15,0),"0"),IFERROR(VLOOKUP(A9,'Season 4'!AD$4:BE$104,15,0),"0"),IFERROR(VLOOKUP(A9,'Season 5'!AD$4:BE$104,15,0),"0"),IFERROR(VLOOKUP(A9,'Season 6'!AD$4:BE$104,15,0),"0"),IFERROR(VLOOKUP(A9,'Season 7'!AD$4:BE$104,15,0),"0"),IFERROR(VLOOKUP(A9,'Season 8'!AD$4:BE$104,15,0),"0"),IFERROR(VLOOKUP(A9,'Season 9'!AD$4:BE$104,15,0),"0"),IFERROR(VLOOKUP(A9,'Season 10'!AD$4:BE$104,15,0),"0"),IFERROR(VLOOKUP(A9,'Season 11'!AD$4:BE$104,15,0),"0"),IFERROR(VLOOKUP(A9,'Season 12'!AD$4:BE$104,15,0),"0"),IFERROR(VLOOKUP(A9,'Season 13'!AD$4:BE$104,15,0),"0"),IFERROR(VLOOKUP(A9,'Season 14'!AD$4:BE$104,15,0),"0"),IFERROR(VLOOKUP(A9,'Season 15'!AD$4:BE$104,15,0),"0"),)</f>
        <v>0</v>
      </c>
      <c r="P9" s="32" t="str">
        <f t="shared" si="3"/>
        <v>-</v>
      </c>
      <c r="Q9" s="40">
        <f>SUM(IFERROR(VLOOKUP(A9,'Season 1'!AD$4:BE$104,17,0),"0"),IFERROR(VLOOKUP(A9,'Season 2'!AD$4:BE$104,17,0),"0"),IFERROR(VLOOKUP(A9,'Season 3'!AD$4:BE$104,17,0),"0"),IFERROR(VLOOKUP(A9,'Season 4'!AD$4:BE$104,17,0),"0"),IFERROR(VLOOKUP(A9,'Season 5'!AD$4:BE$104,17,0),"0"),IFERROR(VLOOKUP(A9,'Season 6'!AD$4:BE$104,17,0),"0"),IFERROR(VLOOKUP(A9,'Season 7'!AD$4:BE$104,17,0),"0"),IFERROR(VLOOKUP(A9,'Season 8'!AD$4:BE$104,17,0),"0"),IFERROR(VLOOKUP(A9,'Season 9'!AD$4:BE$104,17,0),"0"),IFERROR(VLOOKUP(A9,'Season 10'!AD$4:BE$104,17,0),"0"),IFERROR(VLOOKUP(A9,'Season 11'!AD$4:BE$104,17,0),"0"),IFERROR(VLOOKUP(A9,'Season 12'!AD$4:BE$104,17,0),"0"),IFERROR(VLOOKUP(A9,'Season 13'!AD$4:BE$104,17,0),"0"),IFERROR(VLOOKUP(A9,'Season 14'!AD$4:BE$104,17,0),"0"),IFERROR(VLOOKUP(A9,'Season 15'!AD$4:BE$104,17,0),"0"),)</f>
        <v>0</v>
      </c>
      <c r="R9" s="40">
        <f>SUM(IFERROR(VLOOKUP(A9,'Season 1'!AD$4:BE$104,18,0),"0"),IFERROR(VLOOKUP(A9,'Season 2'!AD$4:BE$104,18,0),"0"),IFERROR(VLOOKUP(A9,'Season 3'!AD$4:BE$104,18,0),"0"),IFERROR(VLOOKUP(A9,'Season 4'!AD$4:BE$104,18,0),"0"),IFERROR(VLOOKUP(A9,'Season 5'!AD$4:BE$104,18,0),"0"),IFERROR(VLOOKUP(A9,'Season 6'!AD$4:BE$104,18,0),"0"),IFERROR(VLOOKUP(A9,'Season 7'!AD$4:BE$104,18,0),"0"),IFERROR(VLOOKUP(A9,'Season 8'!AD$4:BE$104,18,0),"0"),IFERROR(VLOOKUP(A9,'Season 9'!AD$4:BE$104,18,0),"0"),IFERROR(VLOOKUP(A9,'Season 10'!AD$4:BE$104,18,0),"0"),IFERROR(VLOOKUP(A9,'Season 11'!AD$4:BE$104,18,0),"0"),IFERROR(VLOOKUP(A9,'Season 12'!AD$4:BE$104,18,0),"0"),IFERROR(VLOOKUP(A9,'Season 13'!AD$4:BE$104,18,0),"0"),IFERROR(VLOOKUP(A9,'Season 14'!AD$4:BE$104,18,0),"0"),IFERROR(VLOOKUP(A9,'Season 15'!AD$4:BE$104,18,0),"0"),)</f>
        <v>0</v>
      </c>
      <c r="S9" s="32" t="str">
        <f t="shared" si="4"/>
        <v>-</v>
      </c>
      <c r="T9" s="40">
        <f>SUM(IFERROR(VLOOKUP(A9,'Season 1'!AD$4:BE$104,20,0),"0"),IFERROR(VLOOKUP(A9,'Season 2'!AD$4:BE$104,20,0),"0"),IFERROR(VLOOKUP(A9,'Season 3'!AD$4:BE$104,20,0),"0"),IFERROR(VLOOKUP(A9,'Season 4'!AD$4:BE$104,20,0),"0"),IFERROR(VLOOKUP(A9,'Season 5'!AD$4:BE$104,20,0),"0"),IFERROR(VLOOKUP(A9,'Season 6'!AD$4:BE$104,20,0),"0"),IFERROR(VLOOKUP(A9,'Season 7'!AD$4:BE$104,20,0),"0"),IFERROR(VLOOKUP(A9,'Season 8'!AD$4:BE$104,20,0),"0"),IFERROR(VLOOKUP(A9,'Season 9'!AD$4:BE$104,20,0),"0"),IFERROR(VLOOKUP(A9,'Season 10'!AD$4:BE$104,20,0),"0"),IFERROR(VLOOKUP(A9,'Season 11'!AD$4:BE$104,20,0),"0"),IFERROR(VLOOKUP(A9,'Season 12'!AD$4:BE$104,20,0),"0"),IFERROR(VLOOKUP(A9,'Season 13'!AD$4:BE$104,20,0),"0"),IFERROR(VLOOKUP(A9,'Season 14'!AD$4:BE$104,20,0),"0"),IFERROR(VLOOKUP(A9,'Season 15'!AD$4:BE$104,20,0),"0"),)</f>
        <v>0</v>
      </c>
      <c r="U9" s="37" t="str">
        <f t="shared" si="5"/>
        <v>-</v>
      </c>
      <c r="V9" s="40">
        <f>SUM(IFERROR(VLOOKUP(A9,'Season 1'!AD$4:BE$104,22,0),"0"),IFERROR(VLOOKUP(A9,'Season 2'!AD$4:BE$104,22,0),"0"),IFERROR(VLOOKUP(A9,'Season 3'!AD$4:BE$104,22,0),"0"),IFERROR(VLOOKUP(A9,'Season 4'!AD$4:BE$104,22,0),"0"),IFERROR(VLOOKUP(A9,'Season 5'!AD$4:BE$104,22,0),"0"),IFERROR(VLOOKUP(A9,'Season 6'!AD$4:BE$104,22,0),"0"),IFERROR(VLOOKUP(A9,'Season 7'!AD$4:BE$104,22,0),"0"),IFERROR(VLOOKUP(A9,'Season 8'!AD$4:BE$104,22,0),"0"),IFERROR(VLOOKUP(A9,'Season 9'!AD$4:BE$104,22,0),"0"),IFERROR(VLOOKUP(A9,'Season 10'!AD$4:BE$104,22,0),"0"),IFERROR(VLOOKUP(A9,'Season 11'!AD$4:BE$104,22,0),"0"),IFERROR(VLOOKUP(A9,'Season 12'!AD$4:BE$104,22,0),"0"),IFERROR(VLOOKUP(A9,'Season 13'!AD$4:BE$104,22,0),"0"),IFERROR(VLOOKUP(A9,'Season 14'!AD$4:BE$104,22,0),"0"),IFERROR(VLOOKUP(A9,'Season 15'!AD$4:BE$104,22,0),"0"),)</f>
        <v>0</v>
      </c>
      <c r="W9" s="40">
        <f>SUM(IFERROR(VLOOKUP(A9,'Season 1'!AD$4:BE$104,23,0),"0"),IFERROR(VLOOKUP(A9,'Season 2'!AD$4:BE$104,23,0),"0"),IFERROR(VLOOKUP(A9,'Season 3'!AD$4:BE$104,23,0),"0"),IFERROR(VLOOKUP(A9,'Season 4'!AD$4:BE$104,23,0),"0"),IFERROR(VLOOKUP(A9,'Season 5'!AD$4:BE$104,23,0),"0"),IFERROR(VLOOKUP(A9,'Season 6'!AD$4:BE$104,23,0),"0"),IFERROR(VLOOKUP(A9,'Season 7'!AD$4:BE$104,23,0),"0"),IFERROR(VLOOKUP(A9,'Season 8'!AD$4:BE$104,23,0),"0"),IFERROR(VLOOKUP(A9,'Season 9'!AD$4:BE$104,23,0),"0"),IFERROR(VLOOKUP(A9,'Season 10'!AD$4:BE$104,23,0),"0"),IFERROR(VLOOKUP(A9,'Season 11'!AD$4:BE$104,23,0),"0"),IFERROR(VLOOKUP(A9,'Season 12'!AD$4:BE$104,23,0),"0"),IFERROR(VLOOKUP(A9,'Season 13'!AD$4:BE$104,23,0),"0"),IFERROR(VLOOKUP(A9,'Season 14'!AD$4:BE$104,23,0),"0"),IFERROR(VLOOKUP(A9,'Season 15'!AD$4:BE$104,23,0),"0"),)</f>
        <v>0</v>
      </c>
      <c r="X9" s="1088" t="str">
        <f t="shared" si="6"/>
        <v>-</v>
      </c>
      <c r="Y9" s="41">
        <f>SUM(IFERROR(VLOOKUP(A9,AC$3:AI$43,5,0),"0"),IFERROR(VLOOKUP(A9,'Season 1'!AD$4:BE$104,25,0),"0"),IFERROR(VLOOKUP(A9,'Season 2'!AD$4:BE$104,25,0),"0"),IFERROR(VLOOKUP(A9,'Season 3'!AD$4:BE$104,25,0),"0"),IFERROR(VLOOKUP(A9,'Season 4'!AD$4:BE$104,25,0),"0"),IFERROR(VLOOKUP(A9,'Season 5'!AD$4:BE$104,25,0),"0"),IFERROR(VLOOKUP(A9,'Season 6'!AD$4:BE$104,25,0),"0"),IFERROR(VLOOKUP(A9,'Season 7'!AD$4:BE$104,25,0),"0"),IFERROR(VLOOKUP(A9,'Season 8'!AD$4:BE$104,25,0),"0"),IFERROR(VLOOKUP(A9,'Season 9'!AD$4:BE$104,25,0),"0"),IFERROR(VLOOKUP(A9,'Season 10'!AD$4:BE$104,25,0),"0"),IFERROR(VLOOKUP(A9,'Season 11'!AD$4:BE$104,25,0),"0"),IFERROR(VLOOKUP(A9,'Season 12'!AD$4:BE$104,25,0),"0"),IFERROR(VLOOKUP(A9,'Season 13'!AD$4:BE$104,25,0),"0"),IFERROR(VLOOKUP(A9,'Season 14'!AD$4:BE$104,25,0),"0"),IFERROR(VLOOKUP(A9,'Season 15'!AD$4:BE$104,25,0),"0"),)</f>
        <v>0</v>
      </c>
      <c r="Z9" s="42">
        <f>SUM(IFERROR(VLOOKUP(A9,AC$3:AI$43,6,0),"0"),IFERROR(VLOOKUP(A9,'Season 1'!AD$4:BE$104,26,0),"0"),IFERROR(VLOOKUP(A9,'Season 2'!AD$4:BE$104,26,0),"0"),IFERROR(VLOOKUP(A9,'Season 3'!AD$4:BE$104,26,0),"0"),IFERROR(VLOOKUP(A9,'Season 4'!AD$4:BE$104,26,0),"0"),IFERROR(VLOOKUP(A9,'Season 5'!AD$4:BE$104,26,0),"0"),IFERROR(VLOOKUP(A9,'Season 6'!AD$4:BE$104,26,0),"0"),IFERROR(VLOOKUP(A9,'Season 7'!AD$4:BE$104,26,0),"0"),IFERROR(VLOOKUP(A9,'Season 8'!AD$4:BE$104,26,0),"0"),IFERROR(VLOOKUP(A9,'Season 9'!AD$4:BE$104,26,0),"0"),IFERROR(VLOOKUP(A9,'Season 10'!AD$4:BE$104,26,0),"0"),IFERROR(VLOOKUP(A9,'Season 11'!AD$4:BE$104,26,0),"0"),IFERROR(VLOOKUP(A9,'Season 12'!AD$4:BE$104,26,0),"0"),IFERROR(VLOOKUP(A9,'Season 13'!AD$4:BE$104,26,0),"0"),IFERROR(VLOOKUP(A9,'Season 14'!AD$4:BE$104,26,0),"0"),IFERROR(VLOOKUP(A9,'Season 15'!AD$4:BE$104,26,0),"0"),)</f>
        <v>0</v>
      </c>
      <c r="AA9" s="671" t="e">
        <f t="shared" si="0"/>
        <v>#DIV/0!</v>
      </c>
      <c r="AC9" s="21"/>
      <c r="AD9" s="22"/>
      <c r="AE9" s="22"/>
      <c r="AF9" s="22"/>
      <c r="AG9" s="22"/>
      <c r="AH9" s="22"/>
      <c r="AI9" s="22"/>
      <c r="AJ9" s="22"/>
      <c r="AK9" s="22"/>
      <c r="AL9" s="22"/>
      <c r="AM9" s="22">
        <f>IFERROR(VLOOKUP(A9,'Season 1'!AD$4:BE$104,27,0),"0")</f>
        <v>0</v>
      </c>
      <c r="AN9" s="22">
        <f>IFERROR(VLOOKUP(A9,'Season 1'!AD$4:BE$104,28,0),"0")</f>
        <v>0</v>
      </c>
      <c r="AO9" s="22">
        <f>IFERROR(VLOOKUP(A9,'Season 2'!AD$4:BE$104,27,0),"0")</f>
        <v>0</v>
      </c>
      <c r="AP9" s="22">
        <f>IFERROR(VLOOKUP(A9,'Season 2'!AD$4:BE$104,28,0),"0")</f>
        <v>0</v>
      </c>
      <c r="AQ9" s="22">
        <f>IFERROR(VLOOKUP(A9,'Season 3'!AD$4:BE$104,27,0),"0")</f>
        <v>0</v>
      </c>
      <c r="AR9" s="22">
        <f>IFERROR(VLOOKUP(A9,'Season 3'!AD$4:BE$104,28,0),"0")</f>
        <v>0</v>
      </c>
      <c r="AS9" s="22">
        <f>IFERROR(VLOOKUP(A9,'Season 4'!AD$4:BE$104,27,0),"0")</f>
        <v>0</v>
      </c>
      <c r="AT9" s="22">
        <f>IFERROR(VLOOKUP(A9,'Season 4'!AD$4:BE$104,28,0),"0")</f>
        <v>0</v>
      </c>
      <c r="AU9" s="22">
        <f>IFERROR(VLOOKUP(A9,'Season 5'!AD$4:BE$104,27,0),"0")</f>
        <v>0</v>
      </c>
      <c r="AV9" s="22">
        <f>IFERROR(VLOOKUP(A9,'Season 5'!AD$4:BE$104,28,0),"0")</f>
        <v>0</v>
      </c>
      <c r="AW9" s="22">
        <f>IFERROR(VLOOKUP(A9,'Season 6'!AD$4:BE$104,27,0),"0")</f>
        <v>0</v>
      </c>
      <c r="AX9" s="22">
        <f>IFERROR(VLOOKUP(A9,'Season 6'!AD$4:BE$104,28,0),"0")</f>
        <v>0</v>
      </c>
      <c r="AY9" s="22">
        <f>IFERROR(VLOOKUP(A9,'Season 7'!AD$4:BE$104,27,0),"0")</f>
        <v>0</v>
      </c>
      <c r="AZ9" s="22">
        <f>IFERROR(VLOOKUP(A9,'Season 7'!AD$4:BE$104,28,0),"0")</f>
        <v>0</v>
      </c>
      <c r="BA9" s="22">
        <f>IFERROR(VLOOKUP(A9,'Season 8'!AD$4:BE$104,27,0),"0")</f>
        <v>0</v>
      </c>
      <c r="BB9" s="22">
        <f>IFERROR(VLOOKUP(A9,'Season 8'!AD$4:BE$104,28,0),"0")</f>
        <v>0</v>
      </c>
      <c r="BC9" s="22">
        <f>IFERROR(VLOOKUP(A9,'Season 9'!AD$4:BE$104,27,0),"0")</f>
        <v>0</v>
      </c>
      <c r="BD9" s="22">
        <f>IFERROR(VLOOKUP(A9,'Season 9'!AD$4:BE$104,28,0),"0")</f>
        <v>0</v>
      </c>
      <c r="BE9" s="22">
        <f>IFERROR(VLOOKUP(A9,'Season 10'!AD$4:BE$104,27,0),"0")</f>
        <v>0</v>
      </c>
      <c r="BF9" s="22">
        <f>IFERROR(VLOOKUP(A9,'Season 10'!AD$4:BE$104,28,0),"0")</f>
        <v>0</v>
      </c>
      <c r="BG9" s="22">
        <f>IFERROR(VLOOKUP(A9,'Season 11'!AD$4:BE$104,27,0),"0")</f>
        <v>0</v>
      </c>
      <c r="BH9" s="22">
        <f>IFERROR(VLOOKUP(A9,'Season 11'!AD$4:BE$104,28,0),"0")</f>
        <v>0</v>
      </c>
      <c r="BI9" s="22">
        <f>IFERROR(VLOOKUP(A9,'Season 12'!AD$4:BE$104,27,0),"0")</f>
        <v>0</v>
      </c>
      <c r="BJ9" s="22">
        <f>IFERROR(VLOOKUP(A9,'Season 12'!AD$4:BE$104,28,0),"0")</f>
        <v>0</v>
      </c>
      <c r="BK9" s="22">
        <f>IFERROR(VLOOKUP(A9,'Season 13'!AD$4:BE$104,27,0),"0")</f>
        <v>0</v>
      </c>
      <c r="BL9" s="22">
        <f>IFERROR(VLOOKUP(A9,'Season 13'!AD$4:BE$104,28,0),"0")</f>
        <v>0</v>
      </c>
      <c r="BM9" s="22">
        <f>IFERROR(VLOOKUP(A9,'Season 14'!AD$4:BE$104,27,0),"0")</f>
        <v>0</v>
      </c>
      <c r="BN9" s="22">
        <f>IFERROR(VLOOKUP(A9,'Season 14'!AD$4:BE$104,28,0),"0")</f>
        <v>0</v>
      </c>
      <c r="BO9" s="22">
        <f>IFERROR(VLOOKUP(A9,'Season 15'!AD$4:BE$104,27,0),"0")</f>
        <v>0</v>
      </c>
      <c r="BP9" s="22">
        <f>IFERROR(VLOOKUP(A9,'Season 15'!AD$4:BE$104,28,0),"0")</f>
        <v>0</v>
      </c>
    </row>
    <row r="10" spans="1:68" x14ac:dyDescent="0.25">
      <c r="A10" s="21" t="s">
        <v>146</v>
      </c>
      <c r="B10" s="1011">
        <f>IFERROR(VLOOKUP('Data Totals'!A10,'Season 1'!AD$4:BE$104,2,FALSE),IFERROR(VLOOKUP('Data Totals'!A10,'Season 2'!AD$4:BE$104,2,FALSE),IFERROR(VLOOKUP('Data Totals'!A10,'Season 3'!AD$4:BE$104,2,FALSE),IFERROR(VLOOKUP('Data Totals'!A10,'Season 4'!AD$4:BE$104,2,FALSE),IFERROR(VLOOKUP('Data Totals'!A10,'Season 5'!AD$4:BE$104,2,FALSE),IFERROR(VLOOKUP('Data Totals'!A10,'Season 6'!AD$4:BE$104,2,FALSE),IFERROR(VLOOKUP('Data Totals'!A10,'Season 7'!AD$4:BE$104,2,FALSE),IFERROR(VLOOKUP('Data Totals'!A10,'Season 8'!AD$4:BE$104,2,FALSE),IFERROR(VLOOKUP('Data Totals'!A10,'Season 9'!AD$4:BE$104,2,FALSE),IFERROR(VLOOKUP('Data Totals'!A10,'Season 10'!AD$4:BE$104,2,FALSE),IFERROR(VLOOKUP('Data Totals'!A10,'Season 11'!AD$4:BE$104,2,FALSE),IFERROR(VLOOKUP('Data Totals'!A10,'Season 12'!AD$4:BE$104,2,FALSE),IFERROR(VLOOKUP('Data Totals'!A10,'Season 13'!AD$4:BE$104,2,FALSE),IFERROR(VLOOKUP('Data Totals'!A10,'Season 14'!AD$4:BE$104,2,FALSE),IFERROR(VLOOKUP('Data Totals'!A10,'Season 15'!AD$4:BE$104,2,FALSE),"N/A")))))))))))))))</f>
        <v>0</v>
      </c>
      <c r="C10" s="1025">
        <f>IFERROR(VLOOKUP(A10,'Season 1'!AD$4:AG$104,3,0),IFERROR(VLOOKUP(A10,'Season 2'!AD$4:AG$104,3,0),IFERROR(VLOOKUP(A10,'Season 3'!AD$4:AG$104,3,0),IFERROR(VLOOKUP(A10,'Season 4'!AD$4:AG$104,3,0),IFERROR(VLOOKUP(A10,'Season 5'!AD$4:AG$104,3,0),IFERROR(VLOOKUP(A10,'Season 6'!AD$4:AG$104,3,0),IFERROR(VLOOKUP(A10,'Season 7'!AD$4:AG$104,3,0),IFERROR(VLOOKUP(A10,'Season 8'!AD$4:AG$104,3,0),IFERROR(VLOOKUP(A10,'Season 9'!AD$4:AG$104,3,0),IFERROR(VLOOKUP(A10,'Season 10'!AD$4:AG$104,3,0),IFERROR(VLOOKUP(A10,'Season 11'!AD$4:AG$104,3,0),IFERROR(VLOOKUP(A10,'Season 12'!AD$4:AG$104,3,0),IFERROR(VLOOKUP(A10,'Season 13'!AD$4:AG$104,3,0),IFERROR(VLOOKUP(A10,'Season 14'!AD$4:AG$104,3,0),IFERROR(VLOOKUP(A10,'Season 15'!AD$4:AG$104,3,0),"N/A")))))))))))))))</f>
        <v>0</v>
      </c>
      <c r="D10" s="1025">
        <f>IFERROR(VLOOKUP(A10,'Season 15'!AD$4:AG$104,4,0),IFERROR(VLOOKUP(A10,'Season 14'!AD$4:AG$104,4,0),IFERROR(VLOOKUP(A10,'Season 13'!AD$4:AG$104,4,0),IFERROR(VLOOKUP(A10,'Season 12'!AD$4:AG$104,4,0),IFERROR(VLOOKUP(A10,'Season 11'!AD$4:AG$104,4,0),IFERROR(VLOOKUP(A10,'Season 10'!AD$4:AG$104,4,0),IFERROR(VLOOKUP(A10,'Season 9'!AD$4:AG$104,4,0),IFERROR(VLOOKUP(A10,'Season 8'!AD$4:AG$104,4,0),IFERROR(VLOOKUP(A10,'Season 7'!AD$4:AG$104,4,0),IFERROR(VLOOKUP(A10,'Season 6'!AD$4:AG$104,4,0),IFERROR(VLOOKUP(A10,'Season 5'!AD$4:AG$104,4,0),IFERROR(VLOOKUP(A10,'Season 4'!AD$4:AG$104,4,0),IFERROR(VLOOKUP(A10,'Season 3'!AD$4:AG$104,4,0),IFERROR(VLOOKUP(A10,'Season 2'!AD$4:AG$104,4,0),IFERROR(VLOOKUP(A10,'Season 1'!AD$4:AG$104,4,0),"N/A")))))))))))))))</f>
        <v>0</v>
      </c>
      <c r="E10" s="1025">
        <f t="shared" si="1"/>
        <v>0</v>
      </c>
      <c r="F10" s="40">
        <f>SUM(IFERROR(VLOOKUP(A10,AC$3:AI$43,2,0),"0"),IFERROR(VLOOKUP(A10,'Season 1'!AD$4:BF$104,6,0),"0"),IFERROR(VLOOKUP(A10,'Season 2'!AD$4:BF$104,6,0),"0"),IFERROR(VLOOKUP(A10,'Season 3'!AD$4:BF$104,6,0),"0"),IFERROR(VLOOKUP(A10,'Season 4'!AD$4:BF$104,6,0),"0"),IFERROR(VLOOKUP(A10,'Season 5'!AD$4:BF$104,6,0),"0"),IFERROR(VLOOKUP(A10,'Season 6'!AD$4:BF$104,6,0),"0"),IFERROR(VLOOKUP(A10,'Season 7'!AD$4:BF$104,6,0),"0"),IFERROR(VLOOKUP(A10,'Season 8'!AD$4:BF$104,6,0),"0"),IFERROR(VLOOKUP(A10,'Season 9'!AD$4:BF$104,6,0),"0"),IFERROR(VLOOKUP(A10,'Season 10'!AD$4:BF$104,6,0),"0"),IFERROR(VLOOKUP(A10,'Season 11'!AD$4:BF$104,6,0),"0"),IFERROR(VLOOKUP(A10,'Season 12'!AD$4:BF$104,6,0),"0"),IFERROR(VLOOKUP(A10,'Season 13'!AD$4:BF$104,6,0),"0"),IFERROR(VLOOKUP(A10,'Season 14'!AD$4:BF$104,6,0),"0"),IFERROR(VLOOKUP(A10,'Season 15'!AD$4:BF$104,6,0),"0"),)</f>
        <v>0</v>
      </c>
      <c r="G10" s="40">
        <f>SUM(IFERROR(VLOOKUP(A10,'Season 1'!AD$4:BF$104,7,0),"0"),IFERROR(VLOOKUP(A10,'Season 2'!AD$4:BF$104,7,0),"0"),IFERROR(VLOOKUP(A10,'Season 3'!AD$4:BF$104,7,0),"0"),IFERROR(VLOOKUP(A10,'Season 4'!AD$4:BF$104,7,0),"0"),IFERROR(VLOOKUP(A10,'Season 5'!AD$4:BF$104,7,0),"0"),IFERROR(VLOOKUP(A10,'Season 6'!AD$4:BF$104,7,0),"0"),IFERROR(VLOOKUP(A10,'Season 7'!AD$4:BF$104,7,0),"0"),IFERROR(VLOOKUP(A10,'Season 8'!AD$4:BF$104,7,0),"0"),IFERROR(VLOOKUP(A10,'Season 9'!AD$4:BF$104,7,0),"0"),IFERROR(VLOOKUP(A10,'Season 10'!AD$4:BF$104,7,0),"0"),IFERROR(VLOOKUP(A10,'Season 11'!AD$4:BF$104,7,0),"0"),IFERROR(VLOOKUP(A10,'Season 12'!AD$4:BF$104,7,0),"0"),IFERROR(VLOOKUP(A10,'Season 13'!AD$4:BF$104,7,0),"0"),IFERROR(VLOOKUP(A10,'Season 14'!AD$4:BF$104,7,0),"0"),IFERROR(VLOOKUP(A10,'Season 15'!AD$4:BF$104,7,0),"0"),)</f>
        <v>0</v>
      </c>
      <c r="H10" s="48">
        <f>SUM(IFERROR(VLOOKUP(A10,'Season 1'!AD$4:BF$104,8,0),"0"),IFERROR(VLOOKUP(A10,'Season 2'!AD$4:BF$104,8,0),"0"),IFERROR(VLOOKUP(A10,'Season 3'!AD$4:BF$104,8,0),"0"),IFERROR(VLOOKUP(A10,'Season 4'!AD$4:BF$104,8,0),"0"),IFERROR(VLOOKUP(A10,'Season 5'!AD$4:BF$104,8,0),"0"),IFERROR(VLOOKUP(A10,'Season 6'!AD$4:BF$104,8,0),"0"),IFERROR(VLOOKUP(A10,'Season 7'!AD$4:BF$104,8,0),"0"),IFERROR(VLOOKUP(A10,'Season 8'!AD$4:BF$104,8,0),"0"),IFERROR(VLOOKUP(A10,'Season 9'!AD$4:BF$104,8,0),"0"),IFERROR(VLOOKUP(A10,'Season 10'!AD$4:BF$104,8,0),"0"),IFERROR(VLOOKUP(A10,'Season 11'!AD$4:BF$104,8,0),"0"),IFERROR(VLOOKUP(A10,'Season 12'!AD$4:BF$104,8,0),"0"),IFERROR(VLOOKUP(A10,'Season 13'!AD$4:BF$104,8,0),"0"),IFERROR(VLOOKUP(A10,'Season 14'!AD$4:BF$104,8,0),"0"),IFERROR(VLOOKUP(A10,'Season 15'!AD$4:BF$104,8,0),"0"),)</f>
        <v>0</v>
      </c>
      <c r="I10" s="43">
        <f>SUM(IFERROR(VLOOKUP(A10,AC$3:AI$43,3,0),"0"),IFERROR(VLOOKUP(A10,'Season 1'!AD$4:BF$104,9,0),"0"),IFERROR(VLOOKUP(A10,'Season 2'!AD$4:BF$104,9,0),"0"),IFERROR(VLOOKUP(A10,'Season 3'!AD$4:BF$104,9,0),"0"),IFERROR(VLOOKUP(A10,'Season 4'!AD$4:BF$104,9,0),"0"),IFERROR(VLOOKUP(A10,'Season 5'!AD$4:BF$104,9,0),"0"),IFERROR(VLOOKUP(A10,'Season 6'!AD$4:BF$104,9,0),"0"),IFERROR(VLOOKUP(A10,'Season 7'!AD$4:BF$104,9,0),"0"),IFERROR(VLOOKUP(A10,'Season 8'!AD$4:BF$104,9,0),"0"),IFERROR(VLOOKUP(A10,'Season 9'!AD$4:BF$104,9,0),"0"),IFERROR(VLOOKUP(A10,'Season 10'!AD$4:BF$104,9,0),"0"),IFERROR(VLOOKUP(A10,'Season 11'!AD$4:BF$104,9,0),"0"),IFERROR(VLOOKUP(A10,'Season 12'!AD$4:BF$104,9,0),"0"),IFERROR(VLOOKUP(A10,'Season 13'!AD$4:BF$104,9,0),"0"),IFERROR(VLOOKUP(A10,'Season 14'!AD$4:BF$104,9,0),"0"),IFERROR(VLOOKUP(A10,'Season 15'!AD$4:BF$104,9,0),"0"),)</f>
        <v>0</v>
      </c>
      <c r="J10" s="44">
        <f>SUM(IFERROR(VLOOKUP(A10,AC$3:AI$43,4,0),"0"),IFERROR(VLOOKUP(A10,'Season 1'!AD$4:BF$104,10,0),"0"),IFERROR(VLOOKUP(A10,'Season 2'!AD$4:BF$104,10,0),"0"),IFERROR(VLOOKUP(A10,'Season 3'!AD$4:BF$104,10,0),"0"),IFERROR(VLOOKUP(A10,'Season 4'!AD$4:BF$104,10,0),"0"),IFERROR(VLOOKUP(A10,'Season 5'!AD$4:BF$104,10,0),"0"),IFERROR(VLOOKUP(A10,'Season 6'!AD$4:BF$104,10,0),"0"),IFERROR(VLOOKUP(A10,'Season 7'!AD$4:BF$104,10,0),"0"),IFERROR(VLOOKUP(A10,'Season 8'!AD$4:BF$104,10,0),"0"),IFERROR(VLOOKUP(A10,'Season 9'!AD$4:BF$104,10,0),"0"),IFERROR(VLOOKUP(A10,'Season 10'!AD$4:BF$104,10,0),"0"),IFERROR(VLOOKUP(A10,'Season 11'!AD$4:BF$104,10,0),"0"),IFERROR(VLOOKUP(A10,'Season 12'!AD$4:BF$104,10,0),"0"),IFERROR(VLOOKUP(A10,'Season 13'!AD$4:BF$104,10,0),"0"),IFERROR(VLOOKUP(A10,'Season 14'!AD$4:BF$104,10,0),"0"),IFERROR(VLOOKUP(A10,'Season 15'!AD$4:BF$104,10,0),"0"),)</f>
        <v>0</v>
      </c>
      <c r="K10" s="40">
        <f>SUM(IFERROR(VLOOKUP(A10,'Season 1'!AD$4:BF$104,11,0),"0"),IFERROR(VLOOKUP(A10,'Season 2'!AD$4:BF$104,11,0),"0"),IFERROR(VLOOKUP(A10,'Season 3'!AD$4:BF$104,11,0),"0"),IFERROR(VLOOKUP(A10,'Season 4'!AD$4:BF$104,11,0),"0"),IFERROR(VLOOKUP(A10,'Season 5'!AD$4:BF$104,11,0),"0"),IFERROR(VLOOKUP(A10,'Season 6'!AD$4:BF$104,11,0),"0"),IFERROR(VLOOKUP(A10,'Season 7'!AD$4:BF$104,11,0),"0"),IFERROR(VLOOKUP(A10,'Season 8'!AD$4:BF$104,11,0),"0"),IFERROR(VLOOKUP(A10,'Season 9'!AD$4:BF$104,11,0),"0"),IFERROR(VLOOKUP(A10,'Season 10'!AD$4:BF$104,11,0),"0"),IFERROR(VLOOKUP(A10,'Season 11'!AD$4:BF$104,11,0),"0"),IFERROR(VLOOKUP(A10,'Season 12'!AD$4:BF$104,11,0),"0"),IFERROR(VLOOKUP(A10,'Season 13'!AD$4:BF$104,11,0),"0"),IFERROR(VLOOKUP(A10,'Season 14'!AD$4:BF$104,11,0),"0"),IFERROR(VLOOKUP(A10,'Season 15'!AD$4:BF$104,11,0),"0"),)</f>
        <v>0</v>
      </c>
      <c r="L10" s="40">
        <f>SUM(IFERROR(VLOOKUP(A10,'Season 1'!AD$4:BF$104,12,0),"0"),IFERROR(VLOOKUP(A10,'Season 2'!AD$4:BF$104,12,0),"0"),IFERROR(VLOOKUP(A10,'Season 3'!AD$4:BF$104,12,0),"0"),IFERROR(VLOOKUP(A10,'Season 4'!AD$4:BF$104,12,0),"0"),IFERROR(VLOOKUP(A10,'Season 5'!AD$4:BF$104,12,0),"0"),IFERROR(VLOOKUP(A10,'Season 6'!AD$4:BF$104,12,0),"0"),IFERROR(VLOOKUP(A10,'Season 7'!AD$4:BF$104,12,0),"0"),IFERROR(VLOOKUP(A10,'Season 8'!AD$4:BF$104,12,0),"0"),IFERROR(VLOOKUP(A10,'Season 9'!AD$4:BF$104,12,0),"0"),IFERROR(VLOOKUP(A10,'Season 10'!AD$4:BF$104,12,0),"0"),IFERROR(VLOOKUP(A10,'Season 11'!AD$4:BF$104,12,0),"0"),IFERROR(VLOOKUP(A10,'Season 12'!AD$4:BF$104,12,0),"0"),IFERROR(VLOOKUP(A10,'Season 13'!AD$4:BF$104,12,0),"0"),IFERROR(VLOOKUP(A10,'Season 14'!AD$4:BF$104,12,0),"0"),IFERROR(VLOOKUP(A10,'Season 15'!AD$4:BF$104,12,0),"0"),)</f>
        <v>0</v>
      </c>
      <c r="M10" s="32" t="str">
        <f t="shared" si="2"/>
        <v>-</v>
      </c>
      <c r="N10" s="40">
        <f>SUM(IFERROR(VLOOKUP(A10,'Season 1'!AD$4:BE$104,14,0),"0"),IFERROR(VLOOKUP(A10,'Season 2'!AD$4:BE$104,14,0),"0"),IFERROR(VLOOKUP(A10,'Season 3'!AD$4:BE$104,14,0),"0"),IFERROR(VLOOKUP(A10,'Season 4'!AD$4:BE$104,14,0),"0"),IFERROR(VLOOKUP(A10,'Season 5'!AD$4:BE$104,14,0),"0"),IFERROR(VLOOKUP(A10,'Season 6'!AD$4:BE$104,14,0),"0"),IFERROR(VLOOKUP(A10,'Season 7'!AD$4:BE$104,14,0),"0"),IFERROR(VLOOKUP(A10,'Season 8'!AD$4:BE$104,14,0),"0"),IFERROR(VLOOKUP(A10,'Season 9'!AD$4:BE$104,14,0),"0"),IFERROR(VLOOKUP(A10,'Season 10'!AD$4:BE$104,14,0),"0"),IFERROR(VLOOKUP(A10,'Season 11'!AD$4:BE$104,14,0),"0"),IFERROR(VLOOKUP(A10,'Season 12'!AD$4:BE$104,14,0),"0"),IFERROR(VLOOKUP(A10,'Season 13'!AD$4:BE$104,14,0),"0"),IFERROR(VLOOKUP(A10,'Season 14'!AD$4:BE$104,14,0),"0"),IFERROR(VLOOKUP(A10,'Season 15'!AD$4:BE$104,14,0),"0"),)</f>
        <v>0</v>
      </c>
      <c r="O10" s="40">
        <f>SUM(IFERROR(VLOOKUP(A10,'Season 1'!AD$4:BE$104,15,0),"0"),IFERROR(VLOOKUP(A10,'Season 2'!AD$4:BE$104,15,0),"0"),IFERROR(VLOOKUP(A10,'Season 3'!AD$4:BE$104,15,0),"0"),IFERROR(VLOOKUP(A10,'Season 4'!AD$4:BE$104,15,0),"0"),IFERROR(VLOOKUP(A10,'Season 5'!AD$4:BE$104,15,0),"0"),IFERROR(VLOOKUP(A10,'Season 6'!AD$4:BE$104,15,0),"0"),IFERROR(VLOOKUP(A10,'Season 7'!AD$4:BE$104,15,0),"0"),IFERROR(VLOOKUP(A10,'Season 8'!AD$4:BE$104,15,0),"0"),IFERROR(VLOOKUP(A10,'Season 9'!AD$4:BE$104,15,0),"0"),IFERROR(VLOOKUP(A10,'Season 10'!AD$4:BE$104,15,0),"0"),IFERROR(VLOOKUP(A10,'Season 11'!AD$4:BE$104,15,0),"0"),IFERROR(VLOOKUP(A10,'Season 12'!AD$4:BE$104,15,0),"0"),IFERROR(VLOOKUP(A10,'Season 13'!AD$4:BE$104,15,0),"0"),IFERROR(VLOOKUP(A10,'Season 14'!AD$4:BE$104,15,0),"0"),IFERROR(VLOOKUP(A10,'Season 15'!AD$4:BE$104,15,0),"0"),)</f>
        <v>0</v>
      </c>
      <c r="P10" s="32" t="str">
        <f t="shared" si="3"/>
        <v>-</v>
      </c>
      <c r="Q10" s="40">
        <f>SUM(IFERROR(VLOOKUP(A10,'Season 1'!AD$4:BE$104,17,0),"0"),IFERROR(VLOOKUP(A10,'Season 2'!AD$4:BE$104,17,0),"0"),IFERROR(VLOOKUP(A10,'Season 3'!AD$4:BE$104,17,0),"0"),IFERROR(VLOOKUP(A10,'Season 4'!AD$4:BE$104,17,0),"0"),IFERROR(VLOOKUP(A10,'Season 5'!AD$4:BE$104,17,0),"0"),IFERROR(VLOOKUP(A10,'Season 6'!AD$4:BE$104,17,0),"0"),IFERROR(VLOOKUP(A10,'Season 7'!AD$4:BE$104,17,0),"0"),IFERROR(VLOOKUP(A10,'Season 8'!AD$4:BE$104,17,0),"0"),IFERROR(VLOOKUP(A10,'Season 9'!AD$4:BE$104,17,0),"0"),IFERROR(VLOOKUP(A10,'Season 10'!AD$4:BE$104,17,0),"0"),IFERROR(VLOOKUP(A10,'Season 11'!AD$4:BE$104,17,0),"0"),IFERROR(VLOOKUP(A10,'Season 12'!AD$4:BE$104,17,0),"0"),IFERROR(VLOOKUP(A10,'Season 13'!AD$4:BE$104,17,0),"0"),IFERROR(VLOOKUP(A10,'Season 14'!AD$4:BE$104,17,0),"0"),IFERROR(VLOOKUP(A10,'Season 15'!AD$4:BE$104,17,0),"0"),)</f>
        <v>0</v>
      </c>
      <c r="R10" s="40">
        <f>SUM(IFERROR(VLOOKUP(A10,'Season 1'!AD$4:BE$104,18,0),"0"),IFERROR(VLOOKUP(A10,'Season 2'!AD$4:BE$104,18,0),"0"),IFERROR(VLOOKUP(A10,'Season 3'!AD$4:BE$104,18,0),"0"),IFERROR(VLOOKUP(A10,'Season 4'!AD$4:BE$104,18,0),"0"),IFERROR(VLOOKUP(A10,'Season 5'!AD$4:BE$104,18,0),"0"),IFERROR(VLOOKUP(A10,'Season 6'!AD$4:BE$104,18,0),"0"),IFERROR(VLOOKUP(A10,'Season 7'!AD$4:BE$104,18,0),"0"),IFERROR(VLOOKUP(A10,'Season 8'!AD$4:BE$104,18,0),"0"),IFERROR(VLOOKUP(A10,'Season 9'!AD$4:BE$104,18,0),"0"),IFERROR(VLOOKUP(A10,'Season 10'!AD$4:BE$104,18,0),"0"),IFERROR(VLOOKUP(A10,'Season 11'!AD$4:BE$104,18,0),"0"),IFERROR(VLOOKUP(A10,'Season 12'!AD$4:BE$104,18,0),"0"),IFERROR(VLOOKUP(A10,'Season 13'!AD$4:BE$104,18,0),"0"),IFERROR(VLOOKUP(A10,'Season 14'!AD$4:BE$104,18,0),"0"),IFERROR(VLOOKUP(A10,'Season 15'!AD$4:BE$104,18,0),"0"),)</f>
        <v>0</v>
      </c>
      <c r="S10" s="32" t="str">
        <f t="shared" si="4"/>
        <v>-</v>
      </c>
      <c r="T10" s="40">
        <f>SUM(IFERROR(VLOOKUP(A10,'Season 1'!AD$4:BE$104,20,0),"0"),IFERROR(VLOOKUP(A10,'Season 2'!AD$4:BE$104,20,0),"0"),IFERROR(VLOOKUP(A10,'Season 3'!AD$4:BE$104,20,0),"0"),IFERROR(VLOOKUP(A10,'Season 4'!AD$4:BE$104,20,0),"0"),IFERROR(VLOOKUP(A10,'Season 5'!AD$4:BE$104,20,0),"0"),IFERROR(VLOOKUP(A10,'Season 6'!AD$4:BE$104,20,0),"0"),IFERROR(VLOOKUP(A10,'Season 7'!AD$4:BE$104,20,0),"0"),IFERROR(VLOOKUP(A10,'Season 8'!AD$4:BE$104,20,0),"0"),IFERROR(VLOOKUP(A10,'Season 9'!AD$4:BE$104,20,0),"0"),IFERROR(VLOOKUP(A10,'Season 10'!AD$4:BE$104,20,0),"0"),IFERROR(VLOOKUP(A10,'Season 11'!AD$4:BE$104,20,0),"0"),IFERROR(VLOOKUP(A10,'Season 12'!AD$4:BE$104,20,0),"0"),IFERROR(VLOOKUP(A10,'Season 13'!AD$4:BE$104,20,0),"0"),IFERROR(VLOOKUP(A10,'Season 14'!AD$4:BE$104,20,0),"0"),IFERROR(VLOOKUP(A10,'Season 15'!AD$4:BE$104,20,0),"0"),)</f>
        <v>0</v>
      </c>
      <c r="U10" s="37" t="str">
        <f t="shared" si="5"/>
        <v>-</v>
      </c>
      <c r="V10" s="40">
        <f>SUM(IFERROR(VLOOKUP(A10,'Season 1'!AD$4:BE$104,22,0),"0"),IFERROR(VLOOKUP(A10,'Season 2'!AD$4:BE$104,22,0),"0"),IFERROR(VLOOKUP(A10,'Season 3'!AD$4:BE$104,22,0),"0"),IFERROR(VLOOKUP(A10,'Season 4'!AD$4:BE$104,22,0),"0"),IFERROR(VLOOKUP(A10,'Season 5'!AD$4:BE$104,22,0),"0"),IFERROR(VLOOKUP(A10,'Season 6'!AD$4:BE$104,22,0),"0"),IFERROR(VLOOKUP(A10,'Season 7'!AD$4:BE$104,22,0),"0"),IFERROR(VLOOKUP(A10,'Season 8'!AD$4:BE$104,22,0),"0"),IFERROR(VLOOKUP(A10,'Season 9'!AD$4:BE$104,22,0),"0"),IFERROR(VLOOKUP(A10,'Season 10'!AD$4:BE$104,22,0),"0"),IFERROR(VLOOKUP(A10,'Season 11'!AD$4:BE$104,22,0),"0"),IFERROR(VLOOKUP(A10,'Season 12'!AD$4:BE$104,22,0),"0"),IFERROR(VLOOKUP(A10,'Season 13'!AD$4:BE$104,22,0),"0"),IFERROR(VLOOKUP(A10,'Season 14'!AD$4:BE$104,22,0),"0"),IFERROR(VLOOKUP(A10,'Season 15'!AD$4:BE$104,22,0),"0"),)</f>
        <v>0</v>
      </c>
      <c r="W10" s="40">
        <f>SUM(IFERROR(VLOOKUP(A10,'Season 1'!AD$4:BE$104,23,0),"0"),IFERROR(VLOOKUP(A10,'Season 2'!AD$4:BE$104,23,0),"0"),IFERROR(VLOOKUP(A10,'Season 3'!AD$4:BE$104,23,0),"0"),IFERROR(VLOOKUP(A10,'Season 4'!AD$4:BE$104,23,0),"0"),IFERROR(VLOOKUP(A10,'Season 5'!AD$4:BE$104,23,0),"0"),IFERROR(VLOOKUP(A10,'Season 6'!AD$4:BE$104,23,0),"0"),IFERROR(VLOOKUP(A10,'Season 7'!AD$4:BE$104,23,0),"0"),IFERROR(VLOOKUP(A10,'Season 8'!AD$4:BE$104,23,0),"0"),IFERROR(VLOOKUP(A10,'Season 9'!AD$4:BE$104,23,0),"0"),IFERROR(VLOOKUP(A10,'Season 10'!AD$4:BE$104,23,0),"0"),IFERROR(VLOOKUP(A10,'Season 11'!AD$4:BE$104,23,0),"0"),IFERROR(VLOOKUP(A10,'Season 12'!AD$4:BE$104,23,0),"0"),IFERROR(VLOOKUP(A10,'Season 13'!AD$4:BE$104,23,0),"0"),IFERROR(VLOOKUP(A10,'Season 14'!AD$4:BE$104,23,0),"0"),IFERROR(VLOOKUP(A10,'Season 15'!AD$4:BE$104,23,0),"0"),)</f>
        <v>0</v>
      </c>
      <c r="X10" s="1088" t="str">
        <f t="shared" si="6"/>
        <v>-</v>
      </c>
      <c r="Y10" s="41">
        <f>SUM(IFERROR(VLOOKUP(A10,AC$3:AI$43,5,0),"0"),IFERROR(VLOOKUP(A10,'Season 1'!AD$4:BE$104,25,0),"0"),IFERROR(VLOOKUP(A10,'Season 2'!AD$4:BE$104,25,0),"0"),IFERROR(VLOOKUP(A10,'Season 3'!AD$4:BE$104,25,0),"0"),IFERROR(VLOOKUP(A10,'Season 4'!AD$4:BE$104,25,0),"0"),IFERROR(VLOOKUP(A10,'Season 5'!AD$4:BE$104,25,0),"0"),IFERROR(VLOOKUP(A10,'Season 6'!AD$4:BE$104,25,0),"0"),IFERROR(VLOOKUP(A10,'Season 7'!AD$4:BE$104,25,0),"0"),IFERROR(VLOOKUP(A10,'Season 8'!AD$4:BE$104,25,0),"0"),IFERROR(VLOOKUP(A10,'Season 9'!AD$4:BE$104,25,0),"0"),IFERROR(VLOOKUP(A10,'Season 10'!AD$4:BE$104,25,0),"0"),IFERROR(VLOOKUP(A10,'Season 11'!AD$4:BE$104,25,0),"0"),IFERROR(VLOOKUP(A10,'Season 12'!AD$4:BE$104,25,0),"0"),IFERROR(VLOOKUP(A10,'Season 13'!AD$4:BE$104,25,0),"0"),IFERROR(VLOOKUP(A10,'Season 14'!AD$4:BE$104,25,0),"0"),IFERROR(VLOOKUP(A10,'Season 15'!AD$4:BE$104,25,0),"0"),)</f>
        <v>0</v>
      </c>
      <c r="Z10" s="42">
        <f>SUM(IFERROR(VLOOKUP(A10,AC$3:AI$43,6,0),"0"),IFERROR(VLOOKUP(A10,'Season 1'!AD$4:BE$104,26,0),"0"),IFERROR(VLOOKUP(A10,'Season 2'!AD$4:BE$104,26,0),"0"),IFERROR(VLOOKUP(A10,'Season 3'!AD$4:BE$104,26,0),"0"),IFERROR(VLOOKUP(A10,'Season 4'!AD$4:BE$104,26,0),"0"),IFERROR(VLOOKUP(A10,'Season 5'!AD$4:BE$104,26,0),"0"),IFERROR(VLOOKUP(A10,'Season 6'!AD$4:BE$104,26,0),"0"),IFERROR(VLOOKUP(A10,'Season 7'!AD$4:BE$104,26,0),"0"),IFERROR(VLOOKUP(A10,'Season 8'!AD$4:BE$104,26,0),"0"),IFERROR(VLOOKUP(A10,'Season 9'!AD$4:BE$104,26,0),"0"),IFERROR(VLOOKUP(A10,'Season 10'!AD$4:BE$104,26,0),"0"),IFERROR(VLOOKUP(A10,'Season 11'!AD$4:BE$104,26,0),"0"),IFERROR(VLOOKUP(A10,'Season 12'!AD$4:BE$104,26,0),"0"),IFERROR(VLOOKUP(A10,'Season 13'!AD$4:BE$104,26,0),"0"),IFERROR(VLOOKUP(A10,'Season 14'!AD$4:BE$104,26,0),"0"),IFERROR(VLOOKUP(A10,'Season 15'!AD$4:BE$104,26,0),"0"),)</f>
        <v>0</v>
      </c>
      <c r="AA10" s="671" t="e">
        <f t="shared" si="0"/>
        <v>#DIV/0!</v>
      </c>
      <c r="AC10" s="21"/>
      <c r="AD10" s="22"/>
      <c r="AE10" s="22"/>
      <c r="AF10" s="22"/>
      <c r="AG10" s="22"/>
      <c r="AH10" s="22"/>
      <c r="AI10" s="22"/>
      <c r="AJ10" s="22"/>
      <c r="AK10" s="22"/>
      <c r="AL10" s="22"/>
      <c r="AM10" s="22">
        <f>IFERROR(VLOOKUP(A10,'Season 1'!AD$4:BE$104,27,0),"0")</f>
        <v>0</v>
      </c>
      <c r="AN10" s="22">
        <f>IFERROR(VLOOKUP(A10,'Season 1'!AD$4:BE$104,28,0),"0")</f>
        <v>0</v>
      </c>
      <c r="AO10" s="22">
        <f>IFERROR(VLOOKUP(A10,'Season 2'!AD$4:BE$104,27,0),"0")</f>
        <v>0</v>
      </c>
      <c r="AP10" s="22">
        <f>IFERROR(VLOOKUP(A10,'Season 2'!AD$4:BE$104,28,0),"0")</f>
        <v>0</v>
      </c>
      <c r="AQ10" s="22">
        <f>IFERROR(VLOOKUP(A10,'Season 3'!AD$4:BE$104,27,0),"0")</f>
        <v>0</v>
      </c>
      <c r="AR10" s="22">
        <f>IFERROR(VLOOKUP(A10,'Season 3'!AD$4:BE$104,28,0),"0")</f>
        <v>0</v>
      </c>
      <c r="AS10" s="22">
        <f>IFERROR(VLOOKUP(A10,'Season 4'!AD$4:BE$104,27,0),"0")</f>
        <v>0</v>
      </c>
      <c r="AT10" s="22">
        <f>IFERROR(VLOOKUP(A10,'Season 4'!AD$4:BE$104,28,0),"0")</f>
        <v>0</v>
      </c>
      <c r="AU10" s="22">
        <f>IFERROR(VLOOKUP(A10,'Season 5'!AD$4:BE$104,27,0),"0")</f>
        <v>0</v>
      </c>
      <c r="AV10" s="22">
        <f>IFERROR(VLOOKUP(A10,'Season 5'!AD$4:BE$104,28,0),"0")</f>
        <v>0</v>
      </c>
      <c r="AW10" s="22">
        <f>IFERROR(VLOOKUP(A10,'Season 6'!AD$4:BE$104,27,0),"0")</f>
        <v>0</v>
      </c>
      <c r="AX10" s="22">
        <f>IFERROR(VLOOKUP(A10,'Season 6'!AD$4:BE$104,28,0),"0")</f>
        <v>0</v>
      </c>
      <c r="AY10" s="22">
        <f>IFERROR(VLOOKUP(A10,'Season 7'!AD$4:BE$104,27,0),"0")</f>
        <v>0</v>
      </c>
      <c r="AZ10" s="22">
        <f>IFERROR(VLOOKUP(A10,'Season 7'!AD$4:BE$104,28,0),"0")</f>
        <v>0</v>
      </c>
      <c r="BA10" s="22">
        <f>IFERROR(VLOOKUP(A10,'Season 8'!AD$4:BE$104,27,0),"0")</f>
        <v>0</v>
      </c>
      <c r="BB10" s="22">
        <f>IFERROR(VLOOKUP(A10,'Season 8'!AD$4:BE$104,28,0),"0")</f>
        <v>0</v>
      </c>
      <c r="BC10" s="22">
        <f>IFERROR(VLOOKUP(A10,'Season 9'!AD$4:BE$104,27,0),"0")</f>
        <v>0</v>
      </c>
      <c r="BD10" s="22">
        <f>IFERROR(VLOOKUP(A10,'Season 9'!AD$4:BE$104,28,0),"0")</f>
        <v>0</v>
      </c>
      <c r="BE10" s="22">
        <f>IFERROR(VLOOKUP(A10,'Season 10'!AD$4:BE$104,27,0),"0")</f>
        <v>0</v>
      </c>
      <c r="BF10" s="22">
        <f>IFERROR(VLOOKUP(A10,'Season 10'!AD$4:BE$104,28,0),"0")</f>
        <v>0</v>
      </c>
      <c r="BG10" s="22">
        <f>IFERROR(VLOOKUP(A10,'Season 11'!AD$4:BE$104,27,0),"0")</f>
        <v>0</v>
      </c>
      <c r="BH10" s="22">
        <f>IFERROR(VLOOKUP(A10,'Season 11'!AD$4:BE$104,28,0),"0")</f>
        <v>0</v>
      </c>
      <c r="BI10" s="22">
        <f>IFERROR(VLOOKUP(A10,'Season 12'!AD$4:BE$104,27,0),"0")</f>
        <v>0</v>
      </c>
      <c r="BJ10" s="22">
        <f>IFERROR(VLOOKUP(A10,'Season 12'!AD$4:BE$104,28,0),"0")</f>
        <v>0</v>
      </c>
      <c r="BK10" s="22">
        <f>IFERROR(VLOOKUP(A10,'Season 13'!AD$4:BE$104,27,0),"0")</f>
        <v>0</v>
      </c>
      <c r="BL10" s="22">
        <f>IFERROR(VLOOKUP(A10,'Season 13'!AD$4:BE$104,28,0),"0")</f>
        <v>0</v>
      </c>
      <c r="BM10" s="22">
        <f>IFERROR(VLOOKUP(A10,'Season 14'!AD$4:BE$104,27,0),"0")</f>
        <v>0</v>
      </c>
      <c r="BN10" s="22">
        <f>IFERROR(VLOOKUP(A10,'Season 14'!AD$4:BE$104,28,0),"0")</f>
        <v>0</v>
      </c>
      <c r="BO10" s="22">
        <f>IFERROR(VLOOKUP(A10,'Season 15'!AD$4:BE$104,27,0),"0")</f>
        <v>0</v>
      </c>
      <c r="BP10" s="22">
        <f>IFERROR(VLOOKUP(A10,'Season 15'!AD$4:BE$104,28,0),"0")</f>
        <v>0</v>
      </c>
    </row>
    <row r="11" spans="1:68" x14ac:dyDescent="0.25">
      <c r="A11" s="21" t="s">
        <v>146</v>
      </c>
      <c r="B11" s="1011">
        <f>IFERROR(VLOOKUP('Data Totals'!A11,'Season 1'!AD$4:BE$104,2,FALSE),IFERROR(VLOOKUP('Data Totals'!A11,'Season 2'!AD$4:BE$104,2,FALSE),IFERROR(VLOOKUP('Data Totals'!A11,'Season 3'!AD$4:BE$104,2,FALSE),IFERROR(VLOOKUP('Data Totals'!A11,'Season 4'!AD$4:BE$104,2,FALSE),IFERROR(VLOOKUP('Data Totals'!A11,'Season 5'!AD$4:BE$104,2,FALSE),IFERROR(VLOOKUP('Data Totals'!A11,'Season 6'!AD$4:BE$104,2,FALSE),IFERROR(VLOOKUP('Data Totals'!A11,'Season 7'!AD$4:BE$104,2,FALSE),IFERROR(VLOOKUP('Data Totals'!A11,'Season 8'!AD$4:BE$104,2,FALSE),IFERROR(VLOOKUP('Data Totals'!A11,'Season 9'!AD$4:BE$104,2,FALSE),IFERROR(VLOOKUP('Data Totals'!A11,'Season 10'!AD$4:BE$104,2,FALSE),IFERROR(VLOOKUP('Data Totals'!A11,'Season 11'!AD$4:BE$104,2,FALSE),IFERROR(VLOOKUP('Data Totals'!A11,'Season 12'!AD$4:BE$104,2,FALSE),IFERROR(VLOOKUP('Data Totals'!A11,'Season 13'!AD$4:BE$104,2,FALSE),IFERROR(VLOOKUP('Data Totals'!A11,'Season 14'!AD$4:BE$104,2,FALSE),IFERROR(VLOOKUP('Data Totals'!A11,'Season 15'!AD$4:BE$104,2,FALSE),"N/A")))))))))))))))</f>
        <v>0</v>
      </c>
      <c r="C11" s="1025">
        <f>IFERROR(VLOOKUP(A11,'Season 1'!AD$4:AG$104,3,0),IFERROR(VLOOKUP(A11,'Season 2'!AD$4:AG$104,3,0),IFERROR(VLOOKUP(A11,'Season 3'!AD$4:AG$104,3,0),IFERROR(VLOOKUP(A11,'Season 4'!AD$4:AG$104,3,0),IFERROR(VLOOKUP(A11,'Season 5'!AD$4:AG$104,3,0),IFERROR(VLOOKUP(A11,'Season 6'!AD$4:AG$104,3,0),IFERROR(VLOOKUP(A11,'Season 7'!AD$4:AG$104,3,0),IFERROR(VLOOKUP(A11,'Season 8'!AD$4:AG$104,3,0),IFERROR(VLOOKUP(A11,'Season 9'!AD$4:AG$104,3,0),IFERROR(VLOOKUP(A11,'Season 10'!AD$4:AG$104,3,0),IFERROR(VLOOKUP(A11,'Season 11'!AD$4:AG$104,3,0),IFERROR(VLOOKUP(A11,'Season 12'!AD$4:AG$104,3,0),IFERROR(VLOOKUP(A11,'Season 13'!AD$4:AG$104,3,0),IFERROR(VLOOKUP(A11,'Season 14'!AD$4:AG$104,3,0),IFERROR(VLOOKUP(A11,'Season 15'!AD$4:AG$104,3,0),"N/A")))))))))))))))</f>
        <v>0</v>
      </c>
      <c r="D11" s="1025">
        <f>IFERROR(VLOOKUP(A11,'Season 15'!AD$4:AG$104,4,0),IFERROR(VLOOKUP(A11,'Season 14'!AD$4:AG$104,4,0),IFERROR(VLOOKUP(A11,'Season 13'!AD$4:AG$104,4,0),IFERROR(VLOOKUP(A11,'Season 12'!AD$4:AG$104,4,0),IFERROR(VLOOKUP(A11,'Season 11'!AD$4:AG$104,4,0),IFERROR(VLOOKUP(A11,'Season 10'!AD$4:AG$104,4,0),IFERROR(VLOOKUP(A11,'Season 9'!AD$4:AG$104,4,0),IFERROR(VLOOKUP(A11,'Season 8'!AD$4:AG$104,4,0),IFERROR(VLOOKUP(A11,'Season 7'!AD$4:AG$104,4,0),IFERROR(VLOOKUP(A11,'Season 6'!AD$4:AG$104,4,0),IFERROR(VLOOKUP(A11,'Season 5'!AD$4:AG$104,4,0),IFERROR(VLOOKUP(A11,'Season 4'!AD$4:AG$104,4,0),IFERROR(VLOOKUP(A11,'Season 3'!AD$4:AG$104,4,0),IFERROR(VLOOKUP(A11,'Season 2'!AD$4:AG$104,4,0),IFERROR(VLOOKUP(A11,'Season 1'!AD$4:AG$104,4,0),"N/A")))))))))))))))</f>
        <v>0</v>
      </c>
      <c r="E11" s="1025">
        <f t="shared" si="1"/>
        <v>0</v>
      </c>
      <c r="F11" s="40">
        <f>SUM(IFERROR(VLOOKUP(A11,AC$3:AI$43,2,0),"0"),IFERROR(VLOOKUP(A11,'Season 1'!AD$4:BF$104,6,0),"0"),IFERROR(VLOOKUP(A11,'Season 2'!AD$4:BF$104,6,0),"0"),IFERROR(VLOOKUP(A11,'Season 3'!AD$4:BF$104,6,0),"0"),IFERROR(VLOOKUP(A11,'Season 4'!AD$4:BF$104,6,0),"0"),IFERROR(VLOOKUP(A11,'Season 5'!AD$4:BF$104,6,0),"0"),IFERROR(VLOOKUP(A11,'Season 6'!AD$4:BF$104,6,0),"0"),IFERROR(VLOOKUP(A11,'Season 7'!AD$4:BF$104,6,0),"0"),IFERROR(VLOOKUP(A11,'Season 8'!AD$4:BF$104,6,0),"0"),IFERROR(VLOOKUP(A11,'Season 9'!AD$4:BF$104,6,0),"0"),IFERROR(VLOOKUP(A11,'Season 10'!AD$4:BF$104,6,0),"0"),IFERROR(VLOOKUP(A11,'Season 11'!AD$4:BF$104,6,0),"0"),IFERROR(VLOOKUP(A11,'Season 12'!AD$4:BF$104,6,0),"0"),IFERROR(VLOOKUP(A11,'Season 13'!AD$4:BF$104,6,0),"0"),IFERROR(VLOOKUP(A11,'Season 14'!AD$4:BF$104,6,0),"0"),IFERROR(VLOOKUP(A11,'Season 15'!AD$4:BF$104,6,0),"0"),)</f>
        <v>0</v>
      </c>
      <c r="G11" s="40">
        <f>SUM(IFERROR(VLOOKUP(A11,'Season 1'!AD$4:BF$104,7,0),"0"),IFERROR(VLOOKUP(A11,'Season 2'!AD$4:BF$104,7,0),"0"),IFERROR(VLOOKUP(A11,'Season 3'!AD$4:BF$104,7,0),"0"),IFERROR(VLOOKUP(A11,'Season 4'!AD$4:BF$104,7,0),"0"),IFERROR(VLOOKUP(A11,'Season 5'!AD$4:BF$104,7,0),"0"),IFERROR(VLOOKUP(A11,'Season 6'!AD$4:BF$104,7,0),"0"),IFERROR(VLOOKUP(A11,'Season 7'!AD$4:BF$104,7,0),"0"),IFERROR(VLOOKUP(A11,'Season 8'!AD$4:BF$104,7,0),"0"),IFERROR(VLOOKUP(A11,'Season 9'!AD$4:BF$104,7,0),"0"),IFERROR(VLOOKUP(A11,'Season 10'!AD$4:BF$104,7,0),"0"),IFERROR(VLOOKUP(A11,'Season 11'!AD$4:BF$104,7,0),"0"),IFERROR(VLOOKUP(A11,'Season 12'!AD$4:BF$104,7,0),"0"),IFERROR(VLOOKUP(A11,'Season 13'!AD$4:BF$104,7,0),"0"),IFERROR(VLOOKUP(A11,'Season 14'!AD$4:BF$104,7,0),"0"),IFERROR(VLOOKUP(A11,'Season 15'!AD$4:BF$104,7,0),"0"),)</f>
        <v>0</v>
      </c>
      <c r="H11" s="48">
        <f>SUM(IFERROR(VLOOKUP(A11,'Season 1'!AD$4:BF$104,8,0),"0"),IFERROR(VLOOKUP(A11,'Season 2'!AD$4:BF$104,8,0),"0"),IFERROR(VLOOKUP(A11,'Season 3'!AD$4:BF$104,8,0),"0"),IFERROR(VLOOKUP(A11,'Season 4'!AD$4:BF$104,8,0),"0"),IFERROR(VLOOKUP(A11,'Season 5'!AD$4:BF$104,8,0),"0"),IFERROR(VLOOKUP(A11,'Season 6'!AD$4:BF$104,8,0),"0"),IFERROR(VLOOKUP(A11,'Season 7'!AD$4:BF$104,8,0),"0"),IFERROR(VLOOKUP(A11,'Season 8'!AD$4:BF$104,8,0),"0"),IFERROR(VLOOKUP(A11,'Season 9'!AD$4:BF$104,8,0),"0"),IFERROR(VLOOKUP(A11,'Season 10'!AD$4:BF$104,8,0),"0"),IFERROR(VLOOKUP(A11,'Season 11'!AD$4:BF$104,8,0),"0"),IFERROR(VLOOKUP(A11,'Season 12'!AD$4:BF$104,8,0),"0"),IFERROR(VLOOKUP(A11,'Season 13'!AD$4:BF$104,8,0),"0"),IFERROR(VLOOKUP(A11,'Season 14'!AD$4:BF$104,8,0),"0"),IFERROR(VLOOKUP(A11,'Season 15'!AD$4:BF$104,8,0),"0"),)</f>
        <v>0</v>
      </c>
      <c r="I11" s="43">
        <f>SUM(IFERROR(VLOOKUP(A11,AC$3:AI$43,3,0),"0"),IFERROR(VLOOKUP(A11,'Season 1'!AD$4:BF$104,9,0),"0"),IFERROR(VLOOKUP(A11,'Season 2'!AD$4:BF$104,9,0),"0"),IFERROR(VLOOKUP(A11,'Season 3'!AD$4:BF$104,9,0),"0"),IFERROR(VLOOKUP(A11,'Season 4'!AD$4:BF$104,9,0),"0"),IFERROR(VLOOKUP(A11,'Season 5'!AD$4:BF$104,9,0),"0"),IFERROR(VLOOKUP(A11,'Season 6'!AD$4:BF$104,9,0),"0"),IFERROR(VLOOKUP(A11,'Season 7'!AD$4:BF$104,9,0),"0"),IFERROR(VLOOKUP(A11,'Season 8'!AD$4:BF$104,9,0),"0"),IFERROR(VLOOKUP(A11,'Season 9'!AD$4:BF$104,9,0),"0"),IFERROR(VLOOKUP(A11,'Season 10'!AD$4:BF$104,9,0),"0"),IFERROR(VLOOKUP(A11,'Season 11'!AD$4:BF$104,9,0),"0"),IFERROR(VLOOKUP(A11,'Season 12'!AD$4:BF$104,9,0),"0"),IFERROR(VLOOKUP(A11,'Season 13'!AD$4:BF$104,9,0),"0"),IFERROR(VLOOKUP(A11,'Season 14'!AD$4:BF$104,9,0),"0"),IFERROR(VLOOKUP(A11,'Season 15'!AD$4:BF$104,9,0),"0"),)</f>
        <v>0</v>
      </c>
      <c r="J11" s="44">
        <f>SUM(IFERROR(VLOOKUP(A11,AC$3:AI$43,4,0),"0"),IFERROR(VLOOKUP(A11,'Season 1'!AD$4:BF$104,10,0),"0"),IFERROR(VLOOKUP(A11,'Season 2'!AD$4:BF$104,10,0),"0"),IFERROR(VLOOKUP(A11,'Season 3'!AD$4:BF$104,10,0),"0"),IFERROR(VLOOKUP(A11,'Season 4'!AD$4:BF$104,10,0),"0"),IFERROR(VLOOKUP(A11,'Season 5'!AD$4:BF$104,10,0),"0"),IFERROR(VLOOKUP(A11,'Season 6'!AD$4:BF$104,10,0),"0"),IFERROR(VLOOKUP(A11,'Season 7'!AD$4:BF$104,10,0),"0"),IFERROR(VLOOKUP(A11,'Season 8'!AD$4:BF$104,10,0),"0"),IFERROR(VLOOKUP(A11,'Season 9'!AD$4:BF$104,10,0),"0"),IFERROR(VLOOKUP(A11,'Season 10'!AD$4:BF$104,10,0),"0"),IFERROR(VLOOKUP(A11,'Season 11'!AD$4:BF$104,10,0),"0"),IFERROR(VLOOKUP(A11,'Season 12'!AD$4:BF$104,10,0),"0"),IFERROR(VLOOKUP(A11,'Season 13'!AD$4:BF$104,10,0),"0"),IFERROR(VLOOKUP(A11,'Season 14'!AD$4:BF$104,10,0),"0"),IFERROR(VLOOKUP(A11,'Season 15'!AD$4:BF$104,10,0),"0"),)</f>
        <v>0</v>
      </c>
      <c r="K11" s="40">
        <f>SUM(IFERROR(VLOOKUP(A11,'Season 1'!AD$4:BF$104,11,0),"0"),IFERROR(VLOOKUP(A11,'Season 2'!AD$4:BF$104,11,0),"0"),IFERROR(VLOOKUP(A11,'Season 3'!AD$4:BF$104,11,0),"0"),IFERROR(VLOOKUP(A11,'Season 4'!AD$4:BF$104,11,0),"0"),IFERROR(VLOOKUP(A11,'Season 5'!AD$4:BF$104,11,0),"0"),IFERROR(VLOOKUP(A11,'Season 6'!AD$4:BF$104,11,0),"0"),IFERROR(VLOOKUP(A11,'Season 7'!AD$4:BF$104,11,0),"0"),IFERROR(VLOOKUP(A11,'Season 8'!AD$4:BF$104,11,0),"0"),IFERROR(VLOOKUP(A11,'Season 9'!AD$4:BF$104,11,0),"0"),IFERROR(VLOOKUP(A11,'Season 10'!AD$4:BF$104,11,0),"0"),IFERROR(VLOOKUP(A11,'Season 11'!AD$4:BF$104,11,0),"0"),IFERROR(VLOOKUP(A11,'Season 12'!AD$4:BF$104,11,0),"0"),IFERROR(VLOOKUP(A11,'Season 13'!AD$4:BF$104,11,0),"0"),IFERROR(VLOOKUP(A11,'Season 14'!AD$4:BF$104,11,0),"0"),IFERROR(VLOOKUP(A11,'Season 15'!AD$4:BF$104,11,0),"0"),)</f>
        <v>0</v>
      </c>
      <c r="L11" s="40">
        <f>SUM(IFERROR(VLOOKUP(A11,'Season 1'!AD$4:BF$104,12,0),"0"),IFERROR(VLOOKUP(A11,'Season 2'!AD$4:BF$104,12,0),"0"),IFERROR(VLOOKUP(A11,'Season 3'!AD$4:BF$104,12,0),"0"),IFERROR(VLOOKUP(A11,'Season 4'!AD$4:BF$104,12,0),"0"),IFERROR(VLOOKUP(A11,'Season 5'!AD$4:BF$104,12,0),"0"),IFERROR(VLOOKUP(A11,'Season 6'!AD$4:BF$104,12,0),"0"),IFERROR(VLOOKUP(A11,'Season 7'!AD$4:BF$104,12,0),"0"),IFERROR(VLOOKUP(A11,'Season 8'!AD$4:BF$104,12,0),"0"),IFERROR(VLOOKUP(A11,'Season 9'!AD$4:BF$104,12,0),"0"),IFERROR(VLOOKUP(A11,'Season 10'!AD$4:BF$104,12,0),"0"),IFERROR(VLOOKUP(A11,'Season 11'!AD$4:BF$104,12,0),"0"),IFERROR(VLOOKUP(A11,'Season 12'!AD$4:BF$104,12,0),"0"),IFERROR(VLOOKUP(A11,'Season 13'!AD$4:BF$104,12,0),"0"),IFERROR(VLOOKUP(A11,'Season 14'!AD$4:BF$104,12,0),"0"),IFERROR(VLOOKUP(A11,'Season 15'!AD$4:BF$104,12,0),"0"),)</f>
        <v>0</v>
      </c>
      <c r="M11" s="32" t="str">
        <f t="shared" si="2"/>
        <v>-</v>
      </c>
      <c r="N11" s="40">
        <f>SUM(IFERROR(VLOOKUP(A11,'Season 1'!AD$4:BE$104,14,0),"0"),IFERROR(VLOOKUP(A11,'Season 2'!AD$4:BE$104,14,0),"0"),IFERROR(VLOOKUP(A11,'Season 3'!AD$4:BE$104,14,0),"0"),IFERROR(VLOOKUP(A11,'Season 4'!AD$4:BE$104,14,0),"0"),IFERROR(VLOOKUP(A11,'Season 5'!AD$4:BE$104,14,0),"0"),IFERROR(VLOOKUP(A11,'Season 6'!AD$4:BE$104,14,0),"0"),IFERROR(VLOOKUP(A11,'Season 7'!AD$4:BE$104,14,0),"0"),IFERROR(VLOOKUP(A11,'Season 8'!AD$4:BE$104,14,0),"0"),IFERROR(VLOOKUP(A11,'Season 9'!AD$4:BE$104,14,0),"0"),IFERROR(VLOOKUP(A11,'Season 10'!AD$4:BE$104,14,0),"0"),IFERROR(VLOOKUP(A11,'Season 11'!AD$4:BE$104,14,0),"0"),IFERROR(VLOOKUP(A11,'Season 12'!AD$4:BE$104,14,0),"0"),IFERROR(VLOOKUP(A11,'Season 13'!AD$4:BE$104,14,0),"0"),IFERROR(VLOOKUP(A11,'Season 14'!AD$4:BE$104,14,0),"0"),IFERROR(VLOOKUP(A11,'Season 15'!AD$4:BE$104,14,0),"0"),)</f>
        <v>0</v>
      </c>
      <c r="O11" s="40">
        <f>SUM(IFERROR(VLOOKUP(A11,'Season 1'!AD$4:BE$104,15,0),"0"),IFERROR(VLOOKUP(A11,'Season 2'!AD$4:BE$104,15,0),"0"),IFERROR(VLOOKUP(A11,'Season 3'!AD$4:BE$104,15,0),"0"),IFERROR(VLOOKUP(A11,'Season 4'!AD$4:BE$104,15,0),"0"),IFERROR(VLOOKUP(A11,'Season 5'!AD$4:BE$104,15,0),"0"),IFERROR(VLOOKUP(A11,'Season 6'!AD$4:BE$104,15,0),"0"),IFERROR(VLOOKUP(A11,'Season 7'!AD$4:BE$104,15,0),"0"),IFERROR(VLOOKUP(A11,'Season 8'!AD$4:BE$104,15,0),"0"),IFERROR(VLOOKUP(A11,'Season 9'!AD$4:BE$104,15,0),"0"),IFERROR(VLOOKUP(A11,'Season 10'!AD$4:BE$104,15,0),"0"),IFERROR(VLOOKUP(A11,'Season 11'!AD$4:BE$104,15,0),"0"),IFERROR(VLOOKUP(A11,'Season 12'!AD$4:BE$104,15,0),"0"),IFERROR(VLOOKUP(A11,'Season 13'!AD$4:BE$104,15,0),"0"),IFERROR(VLOOKUP(A11,'Season 14'!AD$4:BE$104,15,0),"0"),IFERROR(VLOOKUP(A11,'Season 15'!AD$4:BE$104,15,0),"0"),)</f>
        <v>0</v>
      </c>
      <c r="P11" s="32" t="str">
        <f t="shared" si="3"/>
        <v>-</v>
      </c>
      <c r="Q11" s="40">
        <f>SUM(IFERROR(VLOOKUP(A11,'Season 1'!AD$4:BE$104,17,0),"0"),IFERROR(VLOOKUP(A11,'Season 2'!AD$4:BE$104,17,0),"0"),IFERROR(VLOOKUP(A11,'Season 3'!AD$4:BE$104,17,0),"0"),IFERROR(VLOOKUP(A11,'Season 4'!AD$4:BE$104,17,0),"0"),IFERROR(VLOOKUP(A11,'Season 5'!AD$4:BE$104,17,0),"0"),IFERROR(VLOOKUP(A11,'Season 6'!AD$4:BE$104,17,0),"0"),IFERROR(VLOOKUP(A11,'Season 7'!AD$4:BE$104,17,0),"0"),IFERROR(VLOOKUP(A11,'Season 8'!AD$4:BE$104,17,0),"0"),IFERROR(VLOOKUP(A11,'Season 9'!AD$4:BE$104,17,0),"0"),IFERROR(VLOOKUP(A11,'Season 10'!AD$4:BE$104,17,0),"0"),IFERROR(VLOOKUP(A11,'Season 11'!AD$4:BE$104,17,0),"0"),IFERROR(VLOOKUP(A11,'Season 12'!AD$4:BE$104,17,0),"0"),IFERROR(VLOOKUP(A11,'Season 13'!AD$4:BE$104,17,0),"0"),IFERROR(VLOOKUP(A11,'Season 14'!AD$4:BE$104,17,0),"0"),IFERROR(VLOOKUP(A11,'Season 15'!AD$4:BE$104,17,0),"0"),)</f>
        <v>0</v>
      </c>
      <c r="R11" s="40">
        <f>SUM(IFERROR(VLOOKUP(A11,'Season 1'!AD$4:BE$104,18,0),"0"),IFERROR(VLOOKUP(A11,'Season 2'!AD$4:BE$104,18,0),"0"),IFERROR(VLOOKUP(A11,'Season 3'!AD$4:BE$104,18,0),"0"),IFERROR(VLOOKUP(A11,'Season 4'!AD$4:BE$104,18,0),"0"),IFERROR(VLOOKUP(A11,'Season 5'!AD$4:BE$104,18,0),"0"),IFERROR(VLOOKUP(A11,'Season 6'!AD$4:BE$104,18,0),"0"),IFERROR(VLOOKUP(A11,'Season 7'!AD$4:BE$104,18,0),"0"),IFERROR(VLOOKUP(A11,'Season 8'!AD$4:BE$104,18,0),"0"),IFERROR(VLOOKUP(A11,'Season 9'!AD$4:BE$104,18,0),"0"),IFERROR(VLOOKUP(A11,'Season 10'!AD$4:BE$104,18,0),"0"),IFERROR(VLOOKUP(A11,'Season 11'!AD$4:BE$104,18,0),"0"),IFERROR(VLOOKUP(A11,'Season 12'!AD$4:BE$104,18,0),"0"),IFERROR(VLOOKUP(A11,'Season 13'!AD$4:BE$104,18,0),"0"),IFERROR(VLOOKUP(A11,'Season 14'!AD$4:BE$104,18,0),"0"),IFERROR(VLOOKUP(A11,'Season 15'!AD$4:BE$104,18,0),"0"),)</f>
        <v>0</v>
      </c>
      <c r="S11" s="32" t="str">
        <f t="shared" si="4"/>
        <v>-</v>
      </c>
      <c r="T11" s="40">
        <f>SUM(IFERROR(VLOOKUP(A11,'Season 1'!AD$4:BE$104,20,0),"0"),IFERROR(VLOOKUP(A11,'Season 2'!AD$4:BE$104,20,0),"0"),IFERROR(VLOOKUP(A11,'Season 3'!AD$4:BE$104,20,0),"0"),IFERROR(VLOOKUP(A11,'Season 4'!AD$4:BE$104,20,0),"0"),IFERROR(VLOOKUP(A11,'Season 5'!AD$4:BE$104,20,0),"0"),IFERROR(VLOOKUP(A11,'Season 6'!AD$4:BE$104,20,0),"0"),IFERROR(VLOOKUP(A11,'Season 7'!AD$4:BE$104,20,0),"0"),IFERROR(VLOOKUP(A11,'Season 8'!AD$4:BE$104,20,0),"0"),IFERROR(VLOOKUP(A11,'Season 9'!AD$4:BE$104,20,0),"0"),IFERROR(VLOOKUP(A11,'Season 10'!AD$4:BE$104,20,0),"0"),IFERROR(VLOOKUP(A11,'Season 11'!AD$4:BE$104,20,0),"0"),IFERROR(VLOOKUP(A11,'Season 12'!AD$4:BE$104,20,0),"0"),IFERROR(VLOOKUP(A11,'Season 13'!AD$4:BE$104,20,0),"0"),IFERROR(VLOOKUP(A11,'Season 14'!AD$4:BE$104,20,0),"0"),IFERROR(VLOOKUP(A11,'Season 15'!AD$4:BE$104,20,0),"0"),)</f>
        <v>0</v>
      </c>
      <c r="U11" s="37" t="str">
        <f t="shared" si="5"/>
        <v>-</v>
      </c>
      <c r="V11" s="40">
        <f>SUM(IFERROR(VLOOKUP(A11,'Season 1'!AD$4:BE$104,22,0),"0"),IFERROR(VLOOKUP(A11,'Season 2'!AD$4:BE$104,22,0),"0"),IFERROR(VLOOKUP(A11,'Season 3'!AD$4:BE$104,22,0),"0"),IFERROR(VLOOKUP(A11,'Season 4'!AD$4:BE$104,22,0),"0"),IFERROR(VLOOKUP(A11,'Season 5'!AD$4:BE$104,22,0),"0"),IFERROR(VLOOKUP(A11,'Season 6'!AD$4:BE$104,22,0),"0"),IFERROR(VLOOKUP(A11,'Season 7'!AD$4:BE$104,22,0),"0"),IFERROR(VLOOKUP(A11,'Season 8'!AD$4:BE$104,22,0),"0"),IFERROR(VLOOKUP(A11,'Season 9'!AD$4:BE$104,22,0),"0"),IFERROR(VLOOKUP(A11,'Season 10'!AD$4:BE$104,22,0),"0"),IFERROR(VLOOKUP(A11,'Season 11'!AD$4:BE$104,22,0),"0"),IFERROR(VLOOKUP(A11,'Season 12'!AD$4:BE$104,22,0),"0"),IFERROR(VLOOKUP(A11,'Season 13'!AD$4:BE$104,22,0),"0"),IFERROR(VLOOKUP(A11,'Season 14'!AD$4:BE$104,22,0),"0"),IFERROR(VLOOKUP(A11,'Season 15'!AD$4:BE$104,22,0),"0"),)</f>
        <v>0</v>
      </c>
      <c r="W11" s="40">
        <f>SUM(IFERROR(VLOOKUP(A11,'Season 1'!AD$4:BE$104,23,0),"0"),IFERROR(VLOOKUP(A11,'Season 2'!AD$4:BE$104,23,0),"0"),IFERROR(VLOOKUP(A11,'Season 3'!AD$4:BE$104,23,0),"0"),IFERROR(VLOOKUP(A11,'Season 4'!AD$4:BE$104,23,0),"0"),IFERROR(VLOOKUP(A11,'Season 5'!AD$4:BE$104,23,0),"0"),IFERROR(VLOOKUP(A11,'Season 6'!AD$4:BE$104,23,0),"0"),IFERROR(VLOOKUP(A11,'Season 7'!AD$4:BE$104,23,0),"0"),IFERROR(VLOOKUP(A11,'Season 8'!AD$4:BE$104,23,0),"0"),IFERROR(VLOOKUP(A11,'Season 9'!AD$4:BE$104,23,0),"0"),IFERROR(VLOOKUP(A11,'Season 10'!AD$4:BE$104,23,0),"0"),IFERROR(VLOOKUP(A11,'Season 11'!AD$4:BE$104,23,0),"0"),IFERROR(VLOOKUP(A11,'Season 12'!AD$4:BE$104,23,0),"0"),IFERROR(VLOOKUP(A11,'Season 13'!AD$4:BE$104,23,0),"0"),IFERROR(VLOOKUP(A11,'Season 14'!AD$4:BE$104,23,0),"0"),IFERROR(VLOOKUP(A11,'Season 15'!AD$4:BE$104,23,0),"0"),)</f>
        <v>0</v>
      </c>
      <c r="X11" s="1088" t="str">
        <f t="shared" si="6"/>
        <v>-</v>
      </c>
      <c r="Y11" s="41">
        <f>SUM(IFERROR(VLOOKUP(A11,AC$3:AI$43,5,0),"0"),IFERROR(VLOOKUP(A11,'Season 1'!AD$4:BE$104,25,0),"0"),IFERROR(VLOOKUP(A11,'Season 2'!AD$4:BE$104,25,0),"0"),IFERROR(VLOOKUP(A11,'Season 3'!AD$4:BE$104,25,0),"0"),IFERROR(VLOOKUP(A11,'Season 4'!AD$4:BE$104,25,0),"0"),IFERROR(VLOOKUP(A11,'Season 5'!AD$4:BE$104,25,0),"0"),IFERROR(VLOOKUP(A11,'Season 6'!AD$4:BE$104,25,0),"0"),IFERROR(VLOOKUP(A11,'Season 7'!AD$4:BE$104,25,0),"0"),IFERROR(VLOOKUP(A11,'Season 8'!AD$4:BE$104,25,0),"0"),IFERROR(VLOOKUP(A11,'Season 9'!AD$4:BE$104,25,0),"0"),IFERROR(VLOOKUP(A11,'Season 10'!AD$4:BE$104,25,0),"0"),IFERROR(VLOOKUP(A11,'Season 11'!AD$4:BE$104,25,0),"0"),IFERROR(VLOOKUP(A11,'Season 12'!AD$4:BE$104,25,0),"0"),IFERROR(VLOOKUP(A11,'Season 13'!AD$4:BE$104,25,0),"0"),IFERROR(VLOOKUP(A11,'Season 14'!AD$4:BE$104,25,0),"0"),IFERROR(VLOOKUP(A11,'Season 15'!AD$4:BE$104,25,0),"0"),)</f>
        <v>0</v>
      </c>
      <c r="Z11" s="42">
        <f>SUM(IFERROR(VLOOKUP(A11,AC$3:AI$43,6,0),"0"),IFERROR(VLOOKUP(A11,'Season 1'!AD$4:BE$104,26,0),"0"),IFERROR(VLOOKUP(A11,'Season 2'!AD$4:BE$104,26,0),"0"),IFERROR(VLOOKUP(A11,'Season 3'!AD$4:BE$104,26,0),"0"),IFERROR(VLOOKUP(A11,'Season 4'!AD$4:BE$104,26,0),"0"),IFERROR(VLOOKUP(A11,'Season 5'!AD$4:BE$104,26,0),"0"),IFERROR(VLOOKUP(A11,'Season 6'!AD$4:BE$104,26,0),"0"),IFERROR(VLOOKUP(A11,'Season 7'!AD$4:BE$104,26,0),"0"),IFERROR(VLOOKUP(A11,'Season 8'!AD$4:BE$104,26,0),"0"),IFERROR(VLOOKUP(A11,'Season 9'!AD$4:BE$104,26,0),"0"),IFERROR(VLOOKUP(A11,'Season 10'!AD$4:BE$104,26,0),"0"),IFERROR(VLOOKUP(A11,'Season 11'!AD$4:BE$104,26,0),"0"),IFERROR(VLOOKUP(A11,'Season 12'!AD$4:BE$104,26,0),"0"),IFERROR(VLOOKUP(A11,'Season 13'!AD$4:BE$104,26,0),"0"),IFERROR(VLOOKUP(A11,'Season 14'!AD$4:BE$104,26,0),"0"),IFERROR(VLOOKUP(A11,'Season 15'!AD$4:BE$104,26,0),"0"),)</f>
        <v>0</v>
      </c>
      <c r="AA11" s="671" t="e">
        <f t="shared" si="0"/>
        <v>#DIV/0!</v>
      </c>
      <c r="AC11" s="21"/>
      <c r="AD11" s="22"/>
      <c r="AE11" s="22"/>
      <c r="AF11" s="22"/>
      <c r="AG11" s="22"/>
      <c r="AH11" s="22"/>
      <c r="AI11" s="22"/>
      <c r="AJ11" s="22"/>
      <c r="AK11" s="22"/>
      <c r="AL11" s="22"/>
      <c r="AM11" s="22">
        <f>IFERROR(VLOOKUP(A11,'Season 1'!AD$4:BE$104,27,0),"0")</f>
        <v>0</v>
      </c>
      <c r="AN11" s="22">
        <f>IFERROR(VLOOKUP(A11,'Season 1'!AD$4:BE$104,28,0),"0")</f>
        <v>0</v>
      </c>
      <c r="AO11" s="22">
        <f>IFERROR(VLOOKUP(A11,'Season 2'!AD$4:BE$104,27,0),"0")</f>
        <v>0</v>
      </c>
      <c r="AP11" s="22">
        <f>IFERROR(VLOOKUP(A11,'Season 2'!AD$4:BE$104,28,0),"0")</f>
        <v>0</v>
      </c>
      <c r="AQ11" s="22">
        <f>IFERROR(VLOOKUP(A11,'Season 3'!AD$4:BE$104,27,0),"0")</f>
        <v>0</v>
      </c>
      <c r="AR11" s="22">
        <f>IFERROR(VLOOKUP(A11,'Season 3'!AD$4:BE$104,28,0),"0")</f>
        <v>0</v>
      </c>
      <c r="AS11" s="22">
        <f>IFERROR(VLOOKUP(A11,'Season 4'!AD$4:BE$104,27,0),"0")</f>
        <v>0</v>
      </c>
      <c r="AT11" s="22">
        <f>IFERROR(VLOOKUP(A11,'Season 4'!AD$4:BE$104,28,0),"0")</f>
        <v>0</v>
      </c>
      <c r="AU11" s="22">
        <f>IFERROR(VLOOKUP(A11,'Season 5'!AD$4:BE$104,27,0),"0")</f>
        <v>0</v>
      </c>
      <c r="AV11" s="22">
        <f>IFERROR(VLOOKUP(A11,'Season 5'!AD$4:BE$104,28,0),"0")</f>
        <v>0</v>
      </c>
      <c r="AW11" s="22">
        <f>IFERROR(VLOOKUP(A11,'Season 6'!AD$4:BE$104,27,0),"0")</f>
        <v>0</v>
      </c>
      <c r="AX11" s="22">
        <f>IFERROR(VLOOKUP(A11,'Season 6'!AD$4:BE$104,28,0),"0")</f>
        <v>0</v>
      </c>
      <c r="AY11" s="22">
        <f>IFERROR(VLOOKUP(A11,'Season 7'!AD$4:BE$104,27,0),"0")</f>
        <v>0</v>
      </c>
      <c r="AZ11" s="22">
        <f>IFERROR(VLOOKUP(A11,'Season 7'!AD$4:BE$104,28,0),"0")</f>
        <v>0</v>
      </c>
      <c r="BA11" s="22">
        <f>IFERROR(VLOOKUP(A11,'Season 8'!AD$4:BE$104,27,0),"0")</f>
        <v>0</v>
      </c>
      <c r="BB11" s="22">
        <f>IFERROR(VLOOKUP(A11,'Season 8'!AD$4:BE$104,28,0),"0")</f>
        <v>0</v>
      </c>
      <c r="BC11" s="22">
        <f>IFERROR(VLOOKUP(A11,'Season 9'!AD$4:BE$104,27,0),"0")</f>
        <v>0</v>
      </c>
      <c r="BD11" s="22">
        <f>IFERROR(VLOOKUP(A11,'Season 9'!AD$4:BE$104,28,0),"0")</f>
        <v>0</v>
      </c>
      <c r="BE11" s="22">
        <f>IFERROR(VLOOKUP(A11,'Season 10'!AD$4:BE$104,27,0),"0")</f>
        <v>0</v>
      </c>
      <c r="BF11" s="22">
        <f>IFERROR(VLOOKUP(A11,'Season 10'!AD$4:BE$104,28,0),"0")</f>
        <v>0</v>
      </c>
      <c r="BG11" s="22">
        <f>IFERROR(VLOOKUP(A11,'Season 11'!AD$4:BE$104,27,0),"0")</f>
        <v>0</v>
      </c>
      <c r="BH11" s="22">
        <f>IFERROR(VLOOKUP(A11,'Season 11'!AD$4:BE$104,28,0),"0")</f>
        <v>0</v>
      </c>
      <c r="BI11" s="22">
        <f>IFERROR(VLOOKUP(A11,'Season 12'!AD$4:BE$104,27,0),"0")</f>
        <v>0</v>
      </c>
      <c r="BJ11" s="22">
        <f>IFERROR(VLOOKUP(A11,'Season 12'!AD$4:BE$104,28,0),"0")</f>
        <v>0</v>
      </c>
      <c r="BK11" s="22">
        <f>IFERROR(VLOOKUP(A11,'Season 13'!AD$4:BE$104,27,0),"0")</f>
        <v>0</v>
      </c>
      <c r="BL11" s="22">
        <f>IFERROR(VLOOKUP(A11,'Season 13'!AD$4:BE$104,28,0),"0")</f>
        <v>0</v>
      </c>
      <c r="BM11" s="22">
        <f>IFERROR(VLOOKUP(A11,'Season 14'!AD$4:BE$104,27,0),"0")</f>
        <v>0</v>
      </c>
      <c r="BN11" s="22">
        <f>IFERROR(VLOOKUP(A11,'Season 14'!AD$4:BE$104,28,0),"0")</f>
        <v>0</v>
      </c>
      <c r="BO11" s="22">
        <f>IFERROR(VLOOKUP(A11,'Season 15'!AD$4:BE$104,27,0),"0")</f>
        <v>0</v>
      </c>
      <c r="BP11" s="22">
        <f>IFERROR(VLOOKUP(A11,'Season 15'!AD$4:BE$104,28,0),"0")</f>
        <v>0</v>
      </c>
    </row>
    <row r="12" spans="1:68" x14ac:dyDescent="0.25">
      <c r="A12" s="21" t="s">
        <v>146</v>
      </c>
      <c r="B12" s="1011">
        <f>IFERROR(VLOOKUP('Data Totals'!A12,'Season 1'!AD$4:BE$104,2,FALSE),IFERROR(VLOOKUP('Data Totals'!A12,'Season 2'!AD$4:BE$104,2,FALSE),IFERROR(VLOOKUP('Data Totals'!A12,'Season 3'!AD$4:BE$104,2,FALSE),IFERROR(VLOOKUP('Data Totals'!A12,'Season 4'!AD$4:BE$104,2,FALSE),IFERROR(VLOOKUP('Data Totals'!A12,'Season 5'!AD$4:BE$104,2,FALSE),IFERROR(VLOOKUP('Data Totals'!A12,'Season 6'!AD$4:BE$104,2,FALSE),IFERROR(VLOOKUP('Data Totals'!A12,'Season 7'!AD$4:BE$104,2,FALSE),IFERROR(VLOOKUP('Data Totals'!A12,'Season 8'!AD$4:BE$104,2,FALSE),IFERROR(VLOOKUP('Data Totals'!A12,'Season 9'!AD$4:BE$104,2,FALSE),IFERROR(VLOOKUP('Data Totals'!A12,'Season 10'!AD$4:BE$104,2,FALSE),IFERROR(VLOOKUP('Data Totals'!A12,'Season 11'!AD$4:BE$104,2,FALSE),IFERROR(VLOOKUP('Data Totals'!A12,'Season 12'!AD$4:BE$104,2,FALSE),IFERROR(VLOOKUP('Data Totals'!A12,'Season 13'!AD$4:BE$104,2,FALSE),IFERROR(VLOOKUP('Data Totals'!A12,'Season 14'!AD$4:BE$104,2,FALSE),IFERROR(VLOOKUP('Data Totals'!A12,'Season 15'!AD$4:BE$104,2,FALSE),"N/A")))))))))))))))</f>
        <v>0</v>
      </c>
      <c r="C12" s="1025">
        <f>IFERROR(VLOOKUP(A12,'Season 1'!AD$4:AG$104,3,0),IFERROR(VLOOKUP(A12,'Season 2'!AD$4:AG$104,3,0),IFERROR(VLOOKUP(A12,'Season 3'!AD$4:AG$104,3,0),IFERROR(VLOOKUP(A12,'Season 4'!AD$4:AG$104,3,0),IFERROR(VLOOKUP(A12,'Season 5'!AD$4:AG$104,3,0),IFERROR(VLOOKUP(A12,'Season 6'!AD$4:AG$104,3,0),IFERROR(VLOOKUP(A12,'Season 7'!AD$4:AG$104,3,0),IFERROR(VLOOKUP(A12,'Season 8'!AD$4:AG$104,3,0),IFERROR(VLOOKUP(A12,'Season 9'!AD$4:AG$104,3,0),IFERROR(VLOOKUP(A12,'Season 10'!AD$4:AG$104,3,0),IFERROR(VLOOKUP(A12,'Season 11'!AD$4:AG$104,3,0),IFERROR(VLOOKUP(A12,'Season 12'!AD$4:AG$104,3,0),IFERROR(VLOOKUP(A12,'Season 13'!AD$4:AG$104,3,0),IFERROR(VLOOKUP(A12,'Season 14'!AD$4:AG$104,3,0),IFERROR(VLOOKUP(A12,'Season 15'!AD$4:AG$104,3,0),"N/A")))))))))))))))</f>
        <v>0</v>
      </c>
      <c r="D12" s="1025">
        <f>IFERROR(VLOOKUP(A12,'Season 15'!AD$4:AG$104,4,0),IFERROR(VLOOKUP(A12,'Season 14'!AD$4:AG$104,4,0),IFERROR(VLOOKUP(A12,'Season 13'!AD$4:AG$104,4,0),IFERROR(VLOOKUP(A12,'Season 12'!AD$4:AG$104,4,0),IFERROR(VLOOKUP(A12,'Season 11'!AD$4:AG$104,4,0),IFERROR(VLOOKUP(A12,'Season 10'!AD$4:AG$104,4,0),IFERROR(VLOOKUP(A12,'Season 9'!AD$4:AG$104,4,0),IFERROR(VLOOKUP(A12,'Season 8'!AD$4:AG$104,4,0),IFERROR(VLOOKUP(A12,'Season 7'!AD$4:AG$104,4,0),IFERROR(VLOOKUP(A12,'Season 6'!AD$4:AG$104,4,0),IFERROR(VLOOKUP(A12,'Season 5'!AD$4:AG$104,4,0),IFERROR(VLOOKUP(A12,'Season 4'!AD$4:AG$104,4,0),IFERROR(VLOOKUP(A12,'Season 3'!AD$4:AG$104,4,0),IFERROR(VLOOKUP(A12,'Season 2'!AD$4:AG$104,4,0),IFERROR(VLOOKUP(A12,'Season 1'!AD$4:AG$104,4,0),"N/A")))))))))))))))</f>
        <v>0</v>
      </c>
      <c r="E12" s="1025">
        <f t="shared" si="1"/>
        <v>0</v>
      </c>
      <c r="F12" s="40">
        <f>SUM(IFERROR(VLOOKUP(A12,AC$3:AI$43,2,0),"0"),IFERROR(VLOOKUP(A12,'Season 1'!AD$4:BF$104,6,0),"0"),IFERROR(VLOOKUP(A12,'Season 2'!AD$4:BF$104,6,0),"0"),IFERROR(VLOOKUP(A12,'Season 3'!AD$4:BF$104,6,0),"0"),IFERROR(VLOOKUP(A12,'Season 4'!AD$4:BF$104,6,0),"0"),IFERROR(VLOOKUP(A12,'Season 5'!AD$4:BF$104,6,0),"0"),IFERROR(VLOOKUP(A12,'Season 6'!AD$4:BF$104,6,0),"0"),IFERROR(VLOOKUP(A12,'Season 7'!AD$4:BF$104,6,0),"0"),IFERROR(VLOOKUP(A12,'Season 8'!AD$4:BF$104,6,0),"0"),IFERROR(VLOOKUP(A12,'Season 9'!AD$4:BF$104,6,0),"0"),IFERROR(VLOOKUP(A12,'Season 10'!AD$4:BF$104,6,0),"0"),IFERROR(VLOOKUP(A12,'Season 11'!AD$4:BF$104,6,0),"0"),IFERROR(VLOOKUP(A12,'Season 12'!AD$4:BF$104,6,0),"0"),IFERROR(VLOOKUP(A12,'Season 13'!AD$4:BF$104,6,0),"0"),IFERROR(VLOOKUP(A12,'Season 14'!AD$4:BF$104,6,0),"0"),IFERROR(VLOOKUP(A12,'Season 15'!AD$4:BF$104,6,0),"0"),)</f>
        <v>0</v>
      </c>
      <c r="G12" s="40">
        <f>SUM(IFERROR(VLOOKUP(A12,'Season 1'!AD$4:BF$104,7,0),"0"),IFERROR(VLOOKUP(A12,'Season 2'!AD$4:BF$104,7,0),"0"),IFERROR(VLOOKUP(A12,'Season 3'!AD$4:BF$104,7,0),"0"),IFERROR(VLOOKUP(A12,'Season 4'!AD$4:BF$104,7,0),"0"),IFERROR(VLOOKUP(A12,'Season 5'!AD$4:BF$104,7,0),"0"),IFERROR(VLOOKUP(A12,'Season 6'!AD$4:BF$104,7,0),"0"),IFERROR(VLOOKUP(A12,'Season 7'!AD$4:BF$104,7,0),"0"),IFERROR(VLOOKUP(A12,'Season 8'!AD$4:BF$104,7,0),"0"),IFERROR(VLOOKUP(A12,'Season 9'!AD$4:BF$104,7,0),"0"),IFERROR(VLOOKUP(A12,'Season 10'!AD$4:BF$104,7,0),"0"),IFERROR(VLOOKUP(A12,'Season 11'!AD$4:BF$104,7,0),"0"),IFERROR(VLOOKUP(A12,'Season 12'!AD$4:BF$104,7,0),"0"),IFERROR(VLOOKUP(A12,'Season 13'!AD$4:BF$104,7,0),"0"),IFERROR(VLOOKUP(A12,'Season 14'!AD$4:BF$104,7,0),"0"),IFERROR(VLOOKUP(A12,'Season 15'!AD$4:BF$104,7,0),"0"),)</f>
        <v>0</v>
      </c>
      <c r="H12" s="48">
        <f>SUM(IFERROR(VLOOKUP(A12,'Season 1'!AD$4:BF$104,8,0),"0"),IFERROR(VLOOKUP(A12,'Season 2'!AD$4:BF$104,8,0),"0"),IFERROR(VLOOKUP(A12,'Season 3'!AD$4:BF$104,8,0),"0"),IFERROR(VLOOKUP(A12,'Season 4'!AD$4:BF$104,8,0),"0"),IFERROR(VLOOKUP(A12,'Season 5'!AD$4:BF$104,8,0),"0"),IFERROR(VLOOKUP(A12,'Season 6'!AD$4:BF$104,8,0),"0"),IFERROR(VLOOKUP(A12,'Season 7'!AD$4:BF$104,8,0),"0"),IFERROR(VLOOKUP(A12,'Season 8'!AD$4:BF$104,8,0),"0"),IFERROR(VLOOKUP(A12,'Season 9'!AD$4:BF$104,8,0),"0"),IFERROR(VLOOKUP(A12,'Season 10'!AD$4:BF$104,8,0),"0"),IFERROR(VLOOKUP(A12,'Season 11'!AD$4:BF$104,8,0),"0"),IFERROR(VLOOKUP(A12,'Season 12'!AD$4:BF$104,8,0),"0"),IFERROR(VLOOKUP(A12,'Season 13'!AD$4:BF$104,8,0),"0"),IFERROR(VLOOKUP(A12,'Season 14'!AD$4:BF$104,8,0),"0"),IFERROR(VLOOKUP(A12,'Season 15'!AD$4:BF$104,8,0),"0"),)</f>
        <v>0</v>
      </c>
      <c r="I12" s="43">
        <f>SUM(IFERROR(VLOOKUP(A12,AC$3:AI$43,3,0),"0"),IFERROR(VLOOKUP(A12,'Season 1'!AD$4:BF$104,9,0),"0"),IFERROR(VLOOKUP(A12,'Season 2'!AD$4:BF$104,9,0),"0"),IFERROR(VLOOKUP(A12,'Season 3'!AD$4:BF$104,9,0),"0"),IFERROR(VLOOKUP(A12,'Season 4'!AD$4:BF$104,9,0),"0"),IFERROR(VLOOKUP(A12,'Season 5'!AD$4:BF$104,9,0),"0"),IFERROR(VLOOKUP(A12,'Season 6'!AD$4:BF$104,9,0),"0"),IFERROR(VLOOKUP(A12,'Season 7'!AD$4:BF$104,9,0),"0"),IFERROR(VLOOKUP(A12,'Season 8'!AD$4:BF$104,9,0),"0"),IFERROR(VLOOKUP(A12,'Season 9'!AD$4:BF$104,9,0),"0"),IFERROR(VLOOKUP(A12,'Season 10'!AD$4:BF$104,9,0),"0"),IFERROR(VLOOKUP(A12,'Season 11'!AD$4:BF$104,9,0),"0"),IFERROR(VLOOKUP(A12,'Season 12'!AD$4:BF$104,9,0),"0"),IFERROR(VLOOKUP(A12,'Season 13'!AD$4:BF$104,9,0),"0"),IFERROR(VLOOKUP(A12,'Season 14'!AD$4:BF$104,9,0),"0"),IFERROR(VLOOKUP(A12,'Season 15'!AD$4:BF$104,9,0),"0"),)</f>
        <v>0</v>
      </c>
      <c r="J12" s="44">
        <f>SUM(IFERROR(VLOOKUP(A12,AC$3:AI$43,4,0),"0"),IFERROR(VLOOKUP(A12,'Season 1'!AD$4:BF$104,10,0),"0"),IFERROR(VLOOKUP(A12,'Season 2'!AD$4:BF$104,10,0),"0"),IFERROR(VLOOKUP(A12,'Season 3'!AD$4:BF$104,10,0),"0"),IFERROR(VLOOKUP(A12,'Season 4'!AD$4:BF$104,10,0),"0"),IFERROR(VLOOKUP(A12,'Season 5'!AD$4:BF$104,10,0),"0"),IFERROR(VLOOKUP(A12,'Season 6'!AD$4:BF$104,10,0),"0"),IFERROR(VLOOKUP(A12,'Season 7'!AD$4:BF$104,10,0),"0"),IFERROR(VLOOKUP(A12,'Season 8'!AD$4:BF$104,10,0),"0"),IFERROR(VLOOKUP(A12,'Season 9'!AD$4:BF$104,10,0),"0"),IFERROR(VLOOKUP(A12,'Season 10'!AD$4:BF$104,10,0),"0"),IFERROR(VLOOKUP(A12,'Season 11'!AD$4:BF$104,10,0),"0"),IFERROR(VLOOKUP(A12,'Season 12'!AD$4:BF$104,10,0),"0"),IFERROR(VLOOKUP(A12,'Season 13'!AD$4:BF$104,10,0),"0"),IFERROR(VLOOKUP(A12,'Season 14'!AD$4:BF$104,10,0),"0"),IFERROR(VLOOKUP(A12,'Season 15'!AD$4:BF$104,10,0),"0"),)</f>
        <v>0</v>
      </c>
      <c r="K12" s="40">
        <f>SUM(IFERROR(VLOOKUP(A12,'Season 1'!AD$4:BF$104,11,0),"0"),IFERROR(VLOOKUP(A12,'Season 2'!AD$4:BF$104,11,0),"0"),IFERROR(VLOOKUP(A12,'Season 3'!AD$4:BF$104,11,0),"0"),IFERROR(VLOOKUP(A12,'Season 4'!AD$4:BF$104,11,0),"0"),IFERROR(VLOOKUP(A12,'Season 5'!AD$4:BF$104,11,0),"0"),IFERROR(VLOOKUP(A12,'Season 6'!AD$4:BF$104,11,0),"0"),IFERROR(VLOOKUP(A12,'Season 7'!AD$4:BF$104,11,0),"0"),IFERROR(VLOOKUP(A12,'Season 8'!AD$4:BF$104,11,0),"0"),IFERROR(VLOOKUP(A12,'Season 9'!AD$4:BF$104,11,0),"0"),IFERROR(VLOOKUP(A12,'Season 10'!AD$4:BF$104,11,0),"0"),IFERROR(VLOOKUP(A12,'Season 11'!AD$4:BF$104,11,0),"0"),IFERROR(VLOOKUP(A12,'Season 12'!AD$4:BF$104,11,0),"0"),IFERROR(VLOOKUP(A12,'Season 13'!AD$4:BF$104,11,0),"0"),IFERROR(VLOOKUP(A12,'Season 14'!AD$4:BF$104,11,0),"0"),IFERROR(VLOOKUP(A12,'Season 15'!AD$4:BF$104,11,0),"0"),)</f>
        <v>0</v>
      </c>
      <c r="L12" s="40">
        <f>SUM(IFERROR(VLOOKUP(A12,'Season 1'!AD$4:BF$104,12,0),"0"),IFERROR(VLOOKUP(A12,'Season 2'!AD$4:BF$104,12,0),"0"),IFERROR(VLOOKUP(A12,'Season 3'!AD$4:BF$104,12,0),"0"),IFERROR(VLOOKUP(A12,'Season 4'!AD$4:BF$104,12,0),"0"),IFERROR(VLOOKUP(A12,'Season 5'!AD$4:BF$104,12,0),"0"),IFERROR(VLOOKUP(A12,'Season 6'!AD$4:BF$104,12,0),"0"),IFERROR(VLOOKUP(A12,'Season 7'!AD$4:BF$104,12,0),"0"),IFERROR(VLOOKUP(A12,'Season 8'!AD$4:BF$104,12,0),"0"),IFERROR(VLOOKUP(A12,'Season 9'!AD$4:BF$104,12,0),"0"),IFERROR(VLOOKUP(A12,'Season 10'!AD$4:BF$104,12,0),"0"),IFERROR(VLOOKUP(A12,'Season 11'!AD$4:BF$104,12,0),"0"),IFERROR(VLOOKUP(A12,'Season 12'!AD$4:BF$104,12,0),"0"),IFERROR(VLOOKUP(A12,'Season 13'!AD$4:BF$104,12,0),"0"),IFERROR(VLOOKUP(A12,'Season 14'!AD$4:BF$104,12,0),"0"),IFERROR(VLOOKUP(A12,'Season 15'!AD$4:BF$104,12,0),"0"),)</f>
        <v>0</v>
      </c>
      <c r="M12" s="50" t="str">
        <f t="shared" si="2"/>
        <v>-</v>
      </c>
      <c r="N12" s="40">
        <f>SUM(IFERROR(VLOOKUP(A12,'Season 1'!AD$4:BE$104,14,0),"0"),IFERROR(VLOOKUP(A12,'Season 2'!AD$4:BE$104,14,0),"0"),IFERROR(VLOOKUP(A12,'Season 3'!AD$4:BE$104,14,0),"0"),IFERROR(VLOOKUP(A12,'Season 4'!AD$4:BE$104,14,0),"0"),IFERROR(VLOOKUP(A12,'Season 5'!AD$4:BE$104,14,0),"0"),IFERROR(VLOOKUP(A12,'Season 6'!AD$4:BE$104,14,0),"0"),IFERROR(VLOOKUP(A12,'Season 7'!AD$4:BE$104,14,0),"0"),IFERROR(VLOOKUP(A12,'Season 8'!AD$4:BE$104,14,0),"0"),IFERROR(VLOOKUP(A12,'Season 9'!AD$4:BE$104,14,0),"0"),IFERROR(VLOOKUP(A12,'Season 10'!AD$4:BE$104,14,0),"0"),IFERROR(VLOOKUP(A12,'Season 11'!AD$4:BE$104,14,0),"0"),IFERROR(VLOOKUP(A12,'Season 12'!AD$4:BE$104,14,0),"0"),IFERROR(VLOOKUP(A12,'Season 13'!AD$4:BE$104,14,0),"0"),IFERROR(VLOOKUP(A12,'Season 14'!AD$4:BE$104,14,0),"0"),IFERROR(VLOOKUP(A12,'Season 15'!AD$4:BE$104,14,0),"0"),)</f>
        <v>0</v>
      </c>
      <c r="O12" s="40">
        <f>SUM(IFERROR(VLOOKUP(A12,'Season 1'!AD$4:BE$104,15,0),"0"),IFERROR(VLOOKUP(A12,'Season 2'!AD$4:BE$104,15,0),"0"),IFERROR(VLOOKUP(A12,'Season 3'!AD$4:BE$104,15,0),"0"),IFERROR(VLOOKUP(A12,'Season 4'!AD$4:BE$104,15,0),"0"),IFERROR(VLOOKUP(A12,'Season 5'!AD$4:BE$104,15,0),"0"),IFERROR(VLOOKUP(A12,'Season 6'!AD$4:BE$104,15,0),"0"),IFERROR(VLOOKUP(A12,'Season 7'!AD$4:BE$104,15,0),"0"),IFERROR(VLOOKUP(A12,'Season 8'!AD$4:BE$104,15,0),"0"),IFERROR(VLOOKUP(A12,'Season 9'!AD$4:BE$104,15,0),"0"),IFERROR(VLOOKUP(A12,'Season 10'!AD$4:BE$104,15,0),"0"),IFERROR(VLOOKUP(A12,'Season 11'!AD$4:BE$104,15,0),"0"),IFERROR(VLOOKUP(A12,'Season 12'!AD$4:BE$104,15,0),"0"),IFERROR(VLOOKUP(A12,'Season 13'!AD$4:BE$104,15,0),"0"),IFERROR(VLOOKUP(A12,'Season 14'!AD$4:BE$104,15,0),"0"),IFERROR(VLOOKUP(A12,'Season 15'!AD$4:BE$104,15,0),"0"),)</f>
        <v>0</v>
      </c>
      <c r="P12" s="50" t="str">
        <f t="shared" si="3"/>
        <v>-</v>
      </c>
      <c r="Q12" s="40">
        <f>SUM(IFERROR(VLOOKUP(A12,'Season 1'!AD$4:BE$104,17,0),"0"),IFERROR(VLOOKUP(A12,'Season 2'!AD$4:BE$104,17,0),"0"),IFERROR(VLOOKUP(A12,'Season 3'!AD$4:BE$104,17,0),"0"),IFERROR(VLOOKUP(A12,'Season 4'!AD$4:BE$104,17,0),"0"),IFERROR(VLOOKUP(A12,'Season 5'!AD$4:BE$104,17,0),"0"),IFERROR(VLOOKUP(A12,'Season 6'!AD$4:BE$104,17,0),"0"),IFERROR(VLOOKUP(A12,'Season 7'!AD$4:BE$104,17,0),"0"),IFERROR(VLOOKUP(A12,'Season 8'!AD$4:BE$104,17,0),"0"),IFERROR(VLOOKUP(A12,'Season 9'!AD$4:BE$104,17,0),"0"),IFERROR(VLOOKUP(A12,'Season 10'!AD$4:BE$104,17,0),"0"),IFERROR(VLOOKUP(A12,'Season 11'!AD$4:BE$104,17,0),"0"),IFERROR(VLOOKUP(A12,'Season 12'!AD$4:BE$104,17,0),"0"),IFERROR(VLOOKUP(A12,'Season 13'!AD$4:BE$104,17,0),"0"),IFERROR(VLOOKUP(A12,'Season 14'!AD$4:BE$104,17,0),"0"),IFERROR(VLOOKUP(A12,'Season 15'!AD$4:BE$104,17,0),"0"),)</f>
        <v>0</v>
      </c>
      <c r="R12" s="40">
        <f>SUM(IFERROR(VLOOKUP(A12,'Season 1'!AD$4:BE$104,18,0),"0"),IFERROR(VLOOKUP(A12,'Season 2'!AD$4:BE$104,18,0),"0"),IFERROR(VLOOKUP(A12,'Season 3'!AD$4:BE$104,18,0),"0"),IFERROR(VLOOKUP(A12,'Season 4'!AD$4:BE$104,18,0),"0"),IFERROR(VLOOKUP(A12,'Season 5'!AD$4:BE$104,18,0),"0"),IFERROR(VLOOKUP(A12,'Season 6'!AD$4:BE$104,18,0),"0"),IFERROR(VLOOKUP(A12,'Season 7'!AD$4:BE$104,18,0),"0"),IFERROR(VLOOKUP(A12,'Season 8'!AD$4:BE$104,18,0),"0"),IFERROR(VLOOKUP(A12,'Season 9'!AD$4:BE$104,18,0),"0"),IFERROR(VLOOKUP(A12,'Season 10'!AD$4:BE$104,18,0),"0"),IFERROR(VLOOKUP(A12,'Season 11'!AD$4:BE$104,18,0),"0"),IFERROR(VLOOKUP(A12,'Season 12'!AD$4:BE$104,18,0),"0"),IFERROR(VLOOKUP(A12,'Season 13'!AD$4:BE$104,18,0),"0"),IFERROR(VLOOKUP(A12,'Season 14'!AD$4:BE$104,18,0),"0"),IFERROR(VLOOKUP(A12,'Season 15'!AD$4:BE$104,18,0),"0"),)</f>
        <v>0</v>
      </c>
      <c r="S12" s="32" t="str">
        <f t="shared" si="4"/>
        <v>-</v>
      </c>
      <c r="T12" s="40">
        <f>SUM(IFERROR(VLOOKUP(A12,'Season 1'!AD$4:BE$104,20,0),"0"),IFERROR(VLOOKUP(A12,'Season 2'!AD$4:BE$104,20,0),"0"),IFERROR(VLOOKUP(A12,'Season 3'!AD$4:BE$104,20,0),"0"),IFERROR(VLOOKUP(A12,'Season 4'!AD$4:BE$104,20,0),"0"),IFERROR(VLOOKUP(A12,'Season 5'!AD$4:BE$104,20,0),"0"),IFERROR(VLOOKUP(A12,'Season 6'!AD$4:BE$104,20,0),"0"),IFERROR(VLOOKUP(A12,'Season 7'!AD$4:BE$104,20,0),"0"),IFERROR(VLOOKUP(A12,'Season 8'!AD$4:BE$104,20,0),"0"),IFERROR(VLOOKUP(A12,'Season 9'!AD$4:BE$104,20,0),"0"),IFERROR(VLOOKUP(A12,'Season 10'!AD$4:BE$104,20,0),"0"),IFERROR(VLOOKUP(A12,'Season 11'!AD$4:BE$104,20,0),"0"),IFERROR(VLOOKUP(A12,'Season 12'!AD$4:BE$104,20,0),"0"),IFERROR(VLOOKUP(A12,'Season 13'!AD$4:BE$104,20,0),"0"),IFERROR(VLOOKUP(A12,'Season 14'!AD$4:BE$104,20,0),"0"),IFERROR(VLOOKUP(A12,'Season 15'!AD$4:BE$104,20,0),"0"),)</f>
        <v>0</v>
      </c>
      <c r="U12" s="51" t="str">
        <f t="shared" si="5"/>
        <v>-</v>
      </c>
      <c r="V12" s="40">
        <f>SUM(IFERROR(VLOOKUP(A12,'Season 1'!AD$4:BE$104,22,0),"0"),IFERROR(VLOOKUP(A12,'Season 2'!AD$4:BE$104,22,0),"0"),IFERROR(VLOOKUP(A12,'Season 3'!AD$4:BE$104,22,0),"0"),IFERROR(VLOOKUP(A12,'Season 4'!AD$4:BE$104,22,0),"0"),IFERROR(VLOOKUP(A12,'Season 5'!AD$4:BE$104,22,0),"0"),IFERROR(VLOOKUP(A12,'Season 6'!AD$4:BE$104,22,0),"0"),IFERROR(VLOOKUP(A12,'Season 7'!AD$4:BE$104,22,0),"0"),IFERROR(VLOOKUP(A12,'Season 8'!AD$4:BE$104,22,0),"0"),IFERROR(VLOOKUP(A12,'Season 9'!AD$4:BE$104,22,0),"0"),IFERROR(VLOOKUP(A12,'Season 10'!AD$4:BE$104,22,0),"0"),IFERROR(VLOOKUP(A12,'Season 11'!AD$4:BE$104,22,0),"0"),IFERROR(VLOOKUP(A12,'Season 12'!AD$4:BE$104,22,0),"0"),IFERROR(VLOOKUP(A12,'Season 13'!AD$4:BE$104,22,0),"0"),IFERROR(VLOOKUP(A12,'Season 14'!AD$4:BE$104,22,0),"0"),IFERROR(VLOOKUP(A12,'Season 15'!AD$4:BE$104,22,0),"0"),)</f>
        <v>0</v>
      </c>
      <c r="W12" s="40">
        <f>SUM(IFERROR(VLOOKUP(A12,'Season 1'!AD$4:BE$104,23,0),"0"),IFERROR(VLOOKUP(A12,'Season 2'!AD$4:BE$104,23,0),"0"),IFERROR(VLOOKUP(A12,'Season 3'!AD$4:BE$104,23,0),"0"),IFERROR(VLOOKUP(A12,'Season 4'!AD$4:BE$104,23,0),"0"),IFERROR(VLOOKUP(A12,'Season 5'!AD$4:BE$104,23,0),"0"),IFERROR(VLOOKUP(A12,'Season 6'!AD$4:BE$104,23,0),"0"),IFERROR(VLOOKUP(A12,'Season 7'!AD$4:BE$104,23,0),"0"),IFERROR(VLOOKUP(A12,'Season 8'!AD$4:BE$104,23,0),"0"),IFERROR(VLOOKUP(A12,'Season 9'!AD$4:BE$104,23,0),"0"),IFERROR(VLOOKUP(A12,'Season 10'!AD$4:BE$104,23,0),"0"),IFERROR(VLOOKUP(A12,'Season 11'!AD$4:BE$104,23,0),"0"),IFERROR(VLOOKUP(A12,'Season 12'!AD$4:BE$104,23,0),"0"),IFERROR(VLOOKUP(A12,'Season 13'!AD$4:BE$104,23,0),"0"),IFERROR(VLOOKUP(A12,'Season 14'!AD$4:BE$104,23,0),"0"),IFERROR(VLOOKUP(A12,'Season 15'!AD$4:BE$104,23,0),"0"),)</f>
        <v>0</v>
      </c>
      <c r="X12" s="1088" t="str">
        <f t="shared" si="6"/>
        <v>-</v>
      </c>
      <c r="Y12" s="41">
        <f>SUM(IFERROR(VLOOKUP(A12,AC$3:AI$43,5,0),"0"),IFERROR(VLOOKUP(A12,'Season 1'!AD$4:BE$104,25,0),"0"),IFERROR(VLOOKUP(A12,'Season 2'!AD$4:BE$104,25,0),"0"),IFERROR(VLOOKUP(A12,'Season 3'!AD$4:BE$104,25,0),"0"),IFERROR(VLOOKUP(A12,'Season 4'!AD$4:BE$104,25,0),"0"),IFERROR(VLOOKUP(A12,'Season 5'!AD$4:BE$104,25,0),"0"),IFERROR(VLOOKUP(A12,'Season 6'!AD$4:BE$104,25,0),"0"),IFERROR(VLOOKUP(A12,'Season 7'!AD$4:BE$104,25,0),"0"),IFERROR(VLOOKUP(A12,'Season 8'!AD$4:BE$104,25,0),"0"),IFERROR(VLOOKUP(A12,'Season 9'!AD$4:BE$104,25,0),"0"),IFERROR(VLOOKUP(A12,'Season 10'!AD$4:BE$104,25,0),"0"),IFERROR(VLOOKUP(A12,'Season 11'!AD$4:BE$104,25,0),"0"),IFERROR(VLOOKUP(A12,'Season 12'!AD$4:BE$104,25,0),"0"),IFERROR(VLOOKUP(A12,'Season 13'!AD$4:BE$104,25,0),"0"),IFERROR(VLOOKUP(A12,'Season 14'!AD$4:BE$104,25,0),"0"),IFERROR(VLOOKUP(A12,'Season 15'!AD$4:BE$104,25,0),"0"),)</f>
        <v>0</v>
      </c>
      <c r="Z12" s="42">
        <f>SUM(IFERROR(VLOOKUP(A12,AC$3:AI$43,6,0),"0"),IFERROR(VLOOKUP(A12,'Season 1'!AD$4:BE$104,26,0),"0"),IFERROR(VLOOKUP(A12,'Season 2'!AD$4:BE$104,26,0),"0"),IFERROR(VLOOKUP(A12,'Season 3'!AD$4:BE$104,26,0),"0"),IFERROR(VLOOKUP(A12,'Season 4'!AD$4:BE$104,26,0),"0"),IFERROR(VLOOKUP(A12,'Season 5'!AD$4:BE$104,26,0),"0"),IFERROR(VLOOKUP(A12,'Season 6'!AD$4:BE$104,26,0),"0"),IFERROR(VLOOKUP(A12,'Season 7'!AD$4:BE$104,26,0),"0"),IFERROR(VLOOKUP(A12,'Season 8'!AD$4:BE$104,26,0),"0"),IFERROR(VLOOKUP(A12,'Season 9'!AD$4:BE$104,26,0),"0"),IFERROR(VLOOKUP(A12,'Season 10'!AD$4:BE$104,26,0),"0"),IFERROR(VLOOKUP(A12,'Season 11'!AD$4:BE$104,26,0),"0"),IFERROR(VLOOKUP(A12,'Season 12'!AD$4:BE$104,26,0),"0"),IFERROR(VLOOKUP(A12,'Season 13'!AD$4:BE$104,26,0),"0"),IFERROR(VLOOKUP(A12,'Season 14'!AD$4:BE$104,26,0),"0"),IFERROR(VLOOKUP(A12,'Season 15'!AD$4:BE$104,26,0),"0"),)</f>
        <v>0</v>
      </c>
      <c r="AA12" s="671" t="e">
        <f>AVERAGEIF(AM12:AR12,"&gt;0")</f>
        <v>#DIV/0!</v>
      </c>
      <c r="AC12" s="21"/>
      <c r="AD12" s="22"/>
      <c r="AE12" s="22"/>
      <c r="AF12" s="22"/>
      <c r="AG12" s="22"/>
      <c r="AH12" s="22"/>
      <c r="AI12" s="22"/>
      <c r="AJ12" s="22"/>
      <c r="AK12" s="22"/>
      <c r="AL12" s="22"/>
      <c r="AM12" s="22">
        <f>IFERROR(VLOOKUP(A12,'Season 1'!AD$4:BE$104,27,0),"0")</f>
        <v>0</v>
      </c>
      <c r="AN12" s="22">
        <f>IFERROR(VLOOKUP(A12,'Season 1'!AD$4:BE$104,28,0),"0")</f>
        <v>0</v>
      </c>
      <c r="AO12" s="22">
        <f>IFERROR(VLOOKUP(A12,'Season 2'!AD$4:BE$104,27,0),"0")</f>
        <v>0</v>
      </c>
      <c r="AP12" s="22">
        <f>IFERROR(VLOOKUP(A12,'Season 2'!AD$4:BE$104,28,0),"0")</f>
        <v>0</v>
      </c>
      <c r="AQ12" s="22">
        <f>IFERROR(VLOOKUP(A12,'Season 3'!AD$4:BE$104,27,0),"0")</f>
        <v>0</v>
      </c>
      <c r="AR12" s="22">
        <f>IFERROR(VLOOKUP(A12,'Season 3'!AD$4:BE$104,28,0),"0")</f>
        <v>0</v>
      </c>
      <c r="AS12" s="22">
        <f>IFERROR(VLOOKUP(A12,'Season 4'!AD$4:BE$104,27,0),"0")</f>
        <v>0</v>
      </c>
      <c r="AT12" s="22">
        <f>IFERROR(VLOOKUP(A12,'Season 4'!AD$4:BE$104,28,0),"0")</f>
        <v>0</v>
      </c>
      <c r="AU12" s="22">
        <f>IFERROR(VLOOKUP(A12,'Season 5'!AD$4:BE$104,27,0),"0")</f>
        <v>0</v>
      </c>
      <c r="AV12" s="22">
        <f>IFERROR(VLOOKUP(A12,'Season 5'!AD$4:BE$104,28,0),"0")</f>
        <v>0</v>
      </c>
      <c r="AW12" s="22">
        <f>IFERROR(VLOOKUP(A12,'Season 6'!AD$4:BE$104,27,0),"0")</f>
        <v>0</v>
      </c>
      <c r="AX12" s="22">
        <f>IFERROR(VLOOKUP(A12,'Season 6'!AD$4:BE$104,28,0),"0")</f>
        <v>0</v>
      </c>
      <c r="AY12" s="22">
        <f>IFERROR(VLOOKUP(A12,'Season 7'!AD$4:BE$104,27,0),"0")</f>
        <v>0</v>
      </c>
      <c r="AZ12" s="22">
        <f>IFERROR(VLOOKUP(A12,'Season 7'!AD$4:BE$104,28,0),"0")</f>
        <v>0</v>
      </c>
      <c r="BA12" s="22">
        <f>IFERROR(VLOOKUP(A12,'Season 8'!AD$4:BE$104,27,0),"0")</f>
        <v>0</v>
      </c>
      <c r="BB12" s="22">
        <f>IFERROR(VLOOKUP(A12,'Season 8'!AD$4:BE$104,28,0),"0")</f>
        <v>0</v>
      </c>
      <c r="BC12" s="22">
        <f>IFERROR(VLOOKUP(A12,'Season 9'!AD$4:BE$104,27,0),"0")</f>
        <v>0</v>
      </c>
      <c r="BD12" s="22">
        <f>IFERROR(VLOOKUP(A12,'Season 9'!AD$4:BE$104,28,0),"0")</f>
        <v>0</v>
      </c>
      <c r="BE12" s="22">
        <f>IFERROR(VLOOKUP(A12,'Season 10'!AD$4:BE$104,27,0),"0")</f>
        <v>0</v>
      </c>
      <c r="BF12" s="22">
        <f>IFERROR(VLOOKUP(A12,'Season 10'!AD$4:BE$104,28,0),"0")</f>
        <v>0</v>
      </c>
      <c r="BG12" s="22">
        <f>IFERROR(VLOOKUP(A12,'Season 11'!AD$4:BE$104,27,0),"0")</f>
        <v>0</v>
      </c>
      <c r="BH12" s="22">
        <f>IFERROR(VLOOKUP(A12,'Season 11'!AD$4:BE$104,28,0),"0")</f>
        <v>0</v>
      </c>
      <c r="BI12" s="22">
        <f>IFERROR(VLOOKUP(A12,'Season 12'!AD$4:BE$104,27,0),"0")</f>
        <v>0</v>
      </c>
      <c r="BJ12" s="22">
        <f>IFERROR(VLOOKUP(A12,'Season 12'!AD$4:BE$104,28,0),"0")</f>
        <v>0</v>
      </c>
      <c r="BK12" s="22">
        <f>IFERROR(VLOOKUP(A12,'Season 13'!AD$4:BE$104,27,0),"0")</f>
        <v>0</v>
      </c>
      <c r="BL12" s="22">
        <f>IFERROR(VLOOKUP(A12,'Season 13'!AD$4:BE$104,28,0),"0")</f>
        <v>0</v>
      </c>
      <c r="BM12" s="22">
        <f>IFERROR(VLOOKUP(A12,'Season 14'!AD$4:BE$104,27,0),"0")</f>
        <v>0</v>
      </c>
      <c r="BN12" s="22">
        <f>IFERROR(VLOOKUP(A12,'Season 14'!AD$4:BE$104,28,0),"0")</f>
        <v>0</v>
      </c>
      <c r="BO12" s="22">
        <f>IFERROR(VLOOKUP(A12,'Season 15'!AD$4:BE$104,27,0),"0")</f>
        <v>0</v>
      </c>
      <c r="BP12" s="22">
        <f>IFERROR(VLOOKUP(A12,'Season 15'!AD$4:BE$104,28,0),"0")</f>
        <v>0</v>
      </c>
    </row>
    <row r="13" spans="1:68" x14ac:dyDescent="0.25">
      <c r="A13" s="21" t="s">
        <v>146</v>
      </c>
      <c r="B13" s="1011">
        <f>IFERROR(VLOOKUP('Data Totals'!A13,'Season 1'!AD$4:BE$104,2,FALSE),IFERROR(VLOOKUP('Data Totals'!A13,'Season 2'!AD$4:BE$104,2,FALSE),IFERROR(VLOOKUP('Data Totals'!A13,'Season 3'!AD$4:BE$104,2,FALSE),IFERROR(VLOOKUP('Data Totals'!A13,'Season 4'!AD$4:BE$104,2,FALSE),IFERROR(VLOOKUP('Data Totals'!A13,'Season 5'!AD$4:BE$104,2,FALSE),IFERROR(VLOOKUP('Data Totals'!A13,'Season 6'!AD$4:BE$104,2,FALSE),IFERROR(VLOOKUP('Data Totals'!A13,'Season 7'!AD$4:BE$104,2,FALSE),IFERROR(VLOOKUP('Data Totals'!A13,'Season 8'!AD$4:BE$104,2,FALSE),IFERROR(VLOOKUP('Data Totals'!A13,'Season 9'!AD$4:BE$104,2,FALSE),IFERROR(VLOOKUP('Data Totals'!A13,'Season 10'!AD$4:BE$104,2,FALSE),IFERROR(VLOOKUP('Data Totals'!A13,'Season 11'!AD$4:BE$104,2,FALSE),IFERROR(VLOOKUP('Data Totals'!A13,'Season 12'!AD$4:BE$104,2,FALSE),IFERROR(VLOOKUP('Data Totals'!A13,'Season 13'!AD$4:BE$104,2,FALSE),IFERROR(VLOOKUP('Data Totals'!A13,'Season 14'!AD$4:BE$104,2,FALSE),IFERROR(VLOOKUP('Data Totals'!A13,'Season 15'!AD$4:BE$104,2,FALSE),"N/A")))))))))))))))</f>
        <v>0</v>
      </c>
      <c r="C13" s="1025">
        <f>IFERROR(VLOOKUP(A13,'Season 1'!AD$4:AG$104,3,0),IFERROR(VLOOKUP(A13,'Season 2'!AD$4:AG$104,3,0),IFERROR(VLOOKUP(A13,'Season 3'!AD$4:AG$104,3,0),IFERROR(VLOOKUP(A13,'Season 4'!AD$4:AG$104,3,0),IFERROR(VLOOKUP(A13,'Season 5'!AD$4:AG$104,3,0),IFERROR(VLOOKUP(A13,'Season 6'!AD$4:AG$104,3,0),IFERROR(VLOOKUP(A13,'Season 7'!AD$4:AG$104,3,0),IFERROR(VLOOKUP(A13,'Season 8'!AD$4:AG$104,3,0),IFERROR(VLOOKUP(A13,'Season 9'!AD$4:AG$104,3,0),IFERROR(VLOOKUP(A13,'Season 10'!AD$4:AG$104,3,0),IFERROR(VLOOKUP(A13,'Season 11'!AD$4:AG$104,3,0),IFERROR(VLOOKUP(A13,'Season 12'!AD$4:AG$104,3,0),IFERROR(VLOOKUP(A13,'Season 13'!AD$4:AG$104,3,0),IFERROR(VLOOKUP(A13,'Season 14'!AD$4:AG$104,3,0),IFERROR(VLOOKUP(A13,'Season 15'!AD$4:AG$104,3,0),"N/A")))))))))))))))</f>
        <v>0</v>
      </c>
      <c r="D13" s="1025">
        <f>IFERROR(VLOOKUP(A13,'Season 15'!AD$4:AG$104,4,0),IFERROR(VLOOKUP(A13,'Season 14'!AD$4:AG$104,4,0),IFERROR(VLOOKUP(A13,'Season 13'!AD$4:AG$104,4,0),IFERROR(VLOOKUP(A13,'Season 12'!AD$4:AG$104,4,0),IFERROR(VLOOKUP(A13,'Season 11'!AD$4:AG$104,4,0),IFERROR(VLOOKUP(A13,'Season 10'!AD$4:AG$104,4,0),IFERROR(VLOOKUP(A13,'Season 9'!AD$4:AG$104,4,0),IFERROR(VLOOKUP(A13,'Season 8'!AD$4:AG$104,4,0),IFERROR(VLOOKUP(A13,'Season 7'!AD$4:AG$104,4,0),IFERROR(VLOOKUP(A13,'Season 6'!AD$4:AG$104,4,0),IFERROR(VLOOKUP(A13,'Season 5'!AD$4:AG$104,4,0),IFERROR(VLOOKUP(A13,'Season 4'!AD$4:AG$104,4,0),IFERROR(VLOOKUP(A13,'Season 3'!AD$4:AG$104,4,0),IFERROR(VLOOKUP(A13,'Season 2'!AD$4:AG$104,4,0),IFERROR(VLOOKUP(A13,'Season 1'!AD$4:AG$104,4,0),"N/A")))))))))))))))</f>
        <v>0</v>
      </c>
      <c r="E13" s="1025">
        <f t="shared" si="1"/>
        <v>0</v>
      </c>
      <c r="F13" s="40">
        <f>SUM(IFERROR(VLOOKUP(A13,AC$3:AI$43,2,0),"0"),IFERROR(VLOOKUP(A13,'Season 1'!AD$4:BF$104,6,0),"0"),IFERROR(VLOOKUP(A13,'Season 2'!AD$4:BF$104,6,0),"0"),IFERROR(VLOOKUP(A13,'Season 3'!AD$4:BF$104,6,0),"0"),IFERROR(VLOOKUP(A13,'Season 4'!AD$4:BF$104,6,0),"0"),IFERROR(VLOOKUP(A13,'Season 5'!AD$4:BF$104,6,0),"0"),IFERROR(VLOOKUP(A13,'Season 6'!AD$4:BF$104,6,0),"0"),IFERROR(VLOOKUP(A13,'Season 7'!AD$4:BF$104,6,0),"0"),IFERROR(VLOOKUP(A13,'Season 8'!AD$4:BF$104,6,0),"0"),IFERROR(VLOOKUP(A13,'Season 9'!AD$4:BF$104,6,0),"0"),IFERROR(VLOOKUP(A13,'Season 10'!AD$4:BF$104,6,0),"0"),IFERROR(VLOOKUP(A13,'Season 11'!AD$4:BF$104,6,0),"0"),IFERROR(VLOOKUP(A13,'Season 12'!AD$4:BF$104,6,0),"0"),IFERROR(VLOOKUP(A13,'Season 13'!AD$4:BF$104,6,0),"0"),IFERROR(VLOOKUP(A13,'Season 14'!AD$4:BF$104,6,0),"0"),IFERROR(VLOOKUP(A13,'Season 15'!AD$4:BF$104,6,0),"0"),)</f>
        <v>0</v>
      </c>
      <c r="G13" s="40">
        <f>SUM(IFERROR(VLOOKUP(A13,'Season 1'!AD$4:BF$104,7,0),"0"),IFERROR(VLOOKUP(A13,'Season 2'!AD$4:BF$104,7,0),"0"),IFERROR(VLOOKUP(A13,'Season 3'!AD$4:BF$104,7,0),"0"),IFERROR(VLOOKUP(A13,'Season 4'!AD$4:BF$104,7,0),"0"),IFERROR(VLOOKUP(A13,'Season 5'!AD$4:BF$104,7,0),"0"),IFERROR(VLOOKUP(A13,'Season 6'!AD$4:BF$104,7,0),"0"),IFERROR(VLOOKUP(A13,'Season 7'!AD$4:BF$104,7,0),"0"),IFERROR(VLOOKUP(A13,'Season 8'!AD$4:BF$104,7,0),"0"),IFERROR(VLOOKUP(A13,'Season 9'!AD$4:BF$104,7,0),"0"),IFERROR(VLOOKUP(A13,'Season 10'!AD$4:BF$104,7,0),"0"),IFERROR(VLOOKUP(A13,'Season 11'!AD$4:BF$104,7,0),"0"),IFERROR(VLOOKUP(A13,'Season 12'!AD$4:BF$104,7,0),"0"),IFERROR(VLOOKUP(A13,'Season 13'!AD$4:BF$104,7,0),"0"),IFERROR(VLOOKUP(A13,'Season 14'!AD$4:BF$104,7,0),"0"),IFERROR(VLOOKUP(A13,'Season 15'!AD$4:BF$104,7,0),"0"),)</f>
        <v>0</v>
      </c>
      <c r="H13" s="48">
        <f>SUM(IFERROR(VLOOKUP(A13,'Season 1'!AD$4:BF$104,8,0),"0"),IFERROR(VLOOKUP(A13,'Season 2'!AD$4:BF$104,8,0),"0"),IFERROR(VLOOKUP(A13,'Season 3'!AD$4:BF$104,8,0),"0"),IFERROR(VLOOKUP(A13,'Season 4'!AD$4:BF$104,8,0),"0"),IFERROR(VLOOKUP(A13,'Season 5'!AD$4:BF$104,8,0),"0"),IFERROR(VLOOKUP(A13,'Season 6'!AD$4:BF$104,8,0),"0"),IFERROR(VLOOKUP(A13,'Season 7'!AD$4:BF$104,8,0),"0"),IFERROR(VLOOKUP(A13,'Season 8'!AD$4:BF$104,8,0),"0"),IFERROR(VLOOKUP(A13,'Season 9'!AD$4:BF$104,8,0),"0"),IFERROR(VLOOKUP(A13,'Season 10'!AD$4:BF$104,8,0),"0"),IFERROR(VLOOKUP(A13,'Season 11'!AD$4:BF$104,8,0),"0"),IFERROR(VLOOKUP(A13,'Season 12'!AD$4:BF$104,8,0),"0"),IFERROR(VLOOKUP(A13,'Season 13'!AD$4:BF$104,8,0),"0"),IFERROR(VLOOKUP(A13,'Season 14'!AD$4:BF$104,8,0),"0"),IFERROR(VLOOKUP(A13,'Season 15'!AD$4:BF$104,8,0),"0"),)</f>
        <v>0</v>
      </c>
      <c r="I13" s="43">
        <f>SUM(IFERROR(VLOOKUP(A13,AC$3:AI$43,3,0),"0"),IFERROR(VLOOKUP(A13,'Season 1'!AD$4:BF$104,9,0),"0"),IFERROR(VLOOKUP(A13,'Season 2'!AD$4:BF$104,9,0),"0"),IFERROR(VLOOKUP(A13,'Season 3'!AD$4:BF$104,9,0),"0"),IFERROR(VLOOKUP(A13,'Season 4'!AD$4:BF$104,9,0),"0"),IFERROR(VLOOKUP(A13,'Season 5'!AD$4:BF$104,9,0),"0"),IFERROR(VLOOKUP(A13,'Season 6'!AD$4:BF$104,9,0),"0"),IFERROR(VLOOKUP(A13,'Season 7'!AD$4:BF$104,9,0),"0"),IFERROR(VLOOKUP(A13,'Season 8'!AD$4:BF$104,9,0),"0"),IFERROR(VLOOKUP(A13,'Season 9'!AD$4:BF$104,9,0),"0"),IFERROR(VLOOKUP(A13,'Season 10'!AD$4:BF$104,9,0),"0"),IFERROR(VLOOKUP(A13,'Season 11'!AD$4:BF$104,9,0),"0"),IFERROR(VLOOKUP(A13,'Season 12'!AD$4:BF$104,9,0),"0"),IFERROR(VLOOKUP(A13,'Season 13'!AD$4:BF$104,9,0),"0"),IFERROR(VLOOKUP(A13,'Season 14'!AD$4:BF$104,9,0),"0"),IFERROR(VLOOKUP(A13,'Season 15'!AD$4:BF$104,9,0),"0"),)</f>
        <v>0</v>
      </c>
      <c r="J13" s="44">
        <f>SUM(IFERROR(VLOOKUP(A13,AC$3:AI$43,4,0),"0"),IFERROR(VLOOKUP(A13,'Season 1'!AD$4:BF$104,10,0),"0"),IFERROR(VLOOKUP(A13,'Season 2'!AD$4:BF$104,10,0),"0"),IFERROR(VLOOKUP(A13,'Season 3'!AD$4:BF$104,10,0),"0"),IFERROR(VLOOKUP(A13,'Season 4'!AD$4:BF$104,10,0),"0"),IFERROR(VLOOKUP(A13,'Season 5'!AD$4:BF$104,10,0),"0"),IFERROR(VLOOKUP(A13,'Season 6'!AD$4:BF$104,10,0),"0"),IFERROR(VLOOKUP(A13,'Season 7'!AD$4:BF$104,10,0),"0"),IFERROR(VLOOKUP(A13,'Season 8'!AD$4:BF$104,10,0),"0"),IFERROR(VLOOKUP(A13,'Season 9'!AD$4:BF$104,10,0),"0"),IFERROR(VLOOKUP(A13,'Season 10'!AD$4:BF$104,10,0),"0"),IFERROR(VLOOKUP(A13,'Season 11'!AD$4:BF$104,10,0),"0"),IFERROR(VLOOKUP(A13,'Season 12'!AD$4:BF$104,10,0),"0"),IFERROR(VLOOKUP(A13,'Season 13'!AD$4:BF$104,10,0),"0"),IFERROR(VLOOKUP(A13,'Season 14'!AD$4:BF$104,10,0),"0"),IFERROR(VLOOKUP(A13,'Season 15'!AD$4:BF$104,10,0),"0"),)</f>
        <v>0</v>
      </c>
      <c r="K13" s="40">
        <f>SUM(IFERROR(VLOOKUP(A13,'Season 1'!AD$4:BF$104,11,0),"0"),IFERROR(VLOOKUP(A13,'Season 2'!AD$4:BF$104,11,0),"0"),IFERROR(VLOOKUP(A13,'Season 3'!AD$4:BF$104,11,0),"0"),IFERROR(VLOOKUP(A13,'Season 4'!AD$4:BF$104,11,0),"0"),IFERROR(VLOOKUP(A13,'Season 5'!AD$4:BF$104,11,0),"0"),IFERROR(VLOOKUP(A13,'Season 6'!AD$4:BF$104,11,0),"0"),IFERROR(VLOOKUP(A13,'Season 7'!AD$4:BF$104,11,0),"0"),IFERROR(VLOOKUP(A13,'Season 8'!AD$4:BF$104,11,0),"0"),IFERROR(VLOOKUP(A13,'Season 9'!AD$4:BF$104,11,0),"0"),IFERROR(VLOOKUP(A13,'Season 10'!AD$4:BF$104,11,0),"0"),IFERROR(VLOOKUP(A13,'Season 11'!AD$4:BF$104,11,0),"0"),IFERROR(VLOOKUP(A13,'Season 12'!AD$4:BF$104,11,0),"0"),IFERROR(VLOOKUP(A13,'Season 13'!AD$4:BF$104,11,0),"0"),IFERROR(VLOOKUP(A13,'Season 14'!AD$4:BF$104,11,0),"0"),IFERROR(VLOOKUP(A13,'Season 15'!AD$4:BF$104,11,0),"0"),)</f>
        <v>0</v>
      </c>
      <c r="L13" s="40">
        <f>SUM(IFERROR(VLOOKUP(A13,'Season 1'!AD$4:BF$104,12,0),"0"),IFERROR(VLOOKUP(A13,'Season 2'!AD$4:BF$104,12,0),"0"),IFERROR(VLOOKUP(A13,'Season 3'!AD$4:BF$104,12,0),"0"),IFERROR(VLOOKUP(A13,'Season 4'!AD$4:BF$104,12,0),"0"),IFERROR(VLOOKUP(A13,'Season 5'!AD$4:BF$104,12,0),"0"),IFERROR(VLOOKUP(A13,'Season 6'!AD$4:BF$104,12,0),"0"),IFERROR(VLOOKUP(A13,'Season 7'!AD$4:BF$104,12,0),"0"),IFERROR(VLOOKUP(A13,'Season 8'!AD$4:BF$104,12,0),"0"),IFERROR(VLOOKUP(A13,'Season 9'!AD$4:BF$104,12,0),"0"),IFERROR(VLOOKUP(A13,'Season 10'!AD$4:BF$104,12,0),"0"),IFERROR(VLOOKUP(A13,'Season 11'!AD$4:BF$104,12,0),"0"),IFERROR(VLOOKUP(A13,'Season 12'!AD$4:BF$104,12,0),"0"),IFERROR(VLOOKUP(A13,'Season 13'!AD$4:BF$104,12,0),"0"),IFERROR(VLOOKUP(A13,'Season 14'!AD$4:BF$104,12,0),"0"),IFERROR(VLOOKUP(A13,'Season 15'!AD$4:BF$104,12,0),"0"),)</f>
        <v>0</v>
      </c>
      <c r="M13" s="50" t="str">
        <f t="shared" si="2"/>
        <v>-</v>
      </c>
      <c r="N13" s="40">
        <f>SUM(IFERROR(VLOOKUP(A13,'Season 1'!AD$4:BE$104,14,0),"0"),IFERROR(VLOOKUP(A13,'Season 2'!AD$4:BE$104,14,0),"0"),IFERROR(VLOOKUP(A13,'Season 3'!AD$4:BE$104,14,0),"0"),IFERROR(VLOOKUP(A13,'Season 4'!AD$4:BE$104,14,0),"0"),IFERROR(VLOOKUP(A13,'Season 5'!AD$4:BE$104,14,0),"0"),IFERROR(VLOOKUP(A13,'Season 6'!AD$4:BE$104,14,0),"0"),IFERROR(VLOOKUP(A13,'Season 7'!AD$4:BE$104,14,0),"0"),IFERROR(VLOOKUP(A13,'Season 8'!AD$4:BE$104,14,0),"0"),IFERROR(VLOOKUP(A13,'Season 9'!AD$4:BE$104,14,0),"0"),IFERROR(VLOOKUP(A13,'Season 10'!AD$4:BE$104,14,0),"0"),IFERROR(VLOOKUP(A13,'Season 11'!AD$4:BE$104,14,0),"0"),IFERROR(VLOOKUP(A13,'Season 12'!AD$4:BE$104,14,0),"0"),IFERROR(VLOOKUP(A13,'Season 13'!AD$4:BE$104,14,0),"0"),IFERROR(VLOOKUP(A13,'Season 14'!AD$4:BE$104,14,0),"0"),IFERROR(VLOOKUP(A13,'Season 15'!AD$4:BE$104,14,0),"0"),)</f>
        <v>0</v>
      </c>
      <c r="O13" s="40">
        <f>SUM(IFERROR(VLOOKUP(A13,'Season 1'!AD$4:BE$104,15,0),"0"),IFERROR(VLOOKUP(A13,'Season 2'!AD$4:BE$104,15,0),"0"),IFERROR(VLOOKUP(A13,'Season 3'!AD$4:BE$104,15,0),"0"),IFERROR(VLOOKUP(A13,'Season 4'!AD$4:BE$104,15,0),"0"),IFERROR(VLOOKUP(A13,'Season 5'!AD$4:BE$104,15,0),"0"),IFERROR(VLOOKUP(A13,'Season 6'!AD$4:BE$104,15,0),"0"),IFERROR(VLOOKUP(A13,'Season 7'!AD$4:BE$104,15,0),"0"),IFERROR(VLOOKUP(A13,'Season 8'!AD$4:BE$104,15,0),"0"),IFERROR(VLOOKUP(A13,'Season 9'!AD$4:BE$104,15,0),"0"),IFERROR(VLOOKUP(A13,'Season 10'!AD$4:BE$104,15,0),"0"),IFERROR(VLOOKUP(A13,'Season 11'!AD$4:BE$104,15,0),"0"),IFERROR(VLOOKUP(A13,'Season 12'!AD$4:BE$104,15,0),"0"),IFERROR(VLOOKUP(A13,'Season 13'!AD$4:BE$104,15,0),"0"),IFERROR(VLOOKUP(A13,'Season 14'!AD$4:BE$104,15,0),"0"),IFERROR(VLOOKUP(A13,'Season 15'!AD$4:BE$104,15,0),"0"),)</f>
        <v>0</v>
      </c>
      <c r="P13" s="50" t="str">
        <f t="shared" si="3"/>
        <v>-</v>
      </c>
      <c r="Q13" s="40">
        <f>SUM(IFERROR(VLOOKUP(A13,'Season 1'!AD$4:BE$104,17,0),"0"),IFERROR(VLOOKUP(A13,'Season 2'!AD$4:BE$104,17,0),"0"),IFERROR(VLOOKUP(A13,'Season 3'!AD$4:BE$104,17,0),"0"),IFERROR(VLOOKUP(A13,'Season 4'!AD$4:BE$104,17,0),"0"),IFERROR(VLOOKUP(A13,'Season 5'!AD$4:BE$104,17,0),"0"),IFERROR(VLOOKUP(A13,'Season 6'!AD$4:BE$104,17,0),"0"),IFERROR(VLOOKUP(A13,'Season 7'!AD$4:BE$104,17,0),"0"),IFERROR(VLOOKUP(A13,'Season 8'!AD$4:BE$104,17,0),"0"),IFERROR(VLOOKUP(A13,'Season 9'!AD$4:BE$104,17,0),"0"),IFERROR(VLOOKUP(A13,'Season 10'!AD$4:BE$104,17,0),"0"),IFERROR(VLOOKUP(A13,'Season 11'!AD$4:BE$104,17,0),"0"),IFERROR(VLOOKUP(A13,'Season 12'!AD$4:BE$104,17,0),"0"),IFERROR(VLOOKUP(A13,'Season 13'!AD$4:BE$104,17,0),"0"),IFERROR(VLOOKUP(A13,'Season 14'!AD$4:BE$104,17,0),"0"),IFERROR(VLOOKUP(A13,'Season 15'!AD$4:BE$104,17,0),"0"),)</f>
        <v>0</v>
      </c>
      <c r="R13" s="40">
        <f>SUM(IFERROR(VLOOKUP(A13,'Season 1'!AD$4:BE$104,18,0),"0"),IFERROR(VLOOKUP(A13,'Season 2'!AD$4:BE$104,18,0),"0"),IFERROR(VLOOKUP(A13,'Season 3'!AD$4:BE$104,18,0),"0"),IFERROR(VLOOKUP(A13,'Season 4'!AD$4:BE$104,18,0),"0"),IFERROR(VLOOKUP(A13,'Season 5'!AD$4:BE$104,18,0),"0"),IFERROR(VLOOKUP(A13,'Season 6'!AD$4:BE$104,18,0),"0"),IFERROR(VLOOKUP(A13,'Season 7'!AD$4:BE$104,18,0),"0"),IFERROR(VLOOKUP(A13,'Season 8'!AD$4:BE$104,18,0),"0"),IFERROR(VLOOKUP(A13,'Season 9'!AD$4:BE$104,18,0),"0"),IFERROR(VLOOKUP(A13,'Season 10'!AD$4:BE$104,18,0),"0"),IFERROR(VLOOKUP(A13,'Season 11'!AD$4:BE$104,18,0),"0"),IFERROR(VLOOKUP(A13,'Season 12'!AD$4:BE$104,18,0),"0"),IFERROR(VLOOKUP(A13,'Season 13'!AD$4:BE$104,18,0),"0"),IFERROR(VLOOKUP(A13,'Season 14'!AD$4:BE$104,18,0),"0"),IFERROR(VLOOKUP(A13,'Season 15'!AD$4:BE$104,18,0),"0"),)</f>
        <v>0</v>
      </c>
      <c r="S13" s="32" t="str">
        <f t="shared" si="4"/>
        <v>-</v>
      </c>
      <c r="T13" s="40">
        <f>SUM(IFERROR(VLOOKUP(A13,'Season 1'!AD$4:BE$104,20,0),"0"),IFERROR(VLOOKUP(A13,'Season 2'!AD$4:BE$104,20,0),"0"),IFERROR(VLOOKUP(A13,'Season 3'!AD$4:BE$104,20,0),"0"),IFERROR(VLOOKUP(A13,'Season 4'!AD$4:BE$104,20,0),"0"),IFERROR(VLOOKUP(A13,'Season 5'!AD$4:BE$104,20,0),"0"),IFERROR(VLOOKUP(A13,'Season 6'!AD$4:BE$104,20,0),"0"),IFERROR(VLOOKUP(A13,'Season 7'!AD$4:BE$104,20,0),"0"),IFERROR(VLOOKUP(A13,'Season 8'!AD$4:BE$104,20,0),"0"),IFERROR(VLOOKUP(A13,'Season 9'!AD$4:BE$104,20,0),"0"),IFERROR(VLOOKUP(A13,'Season 10'!AD$4:BE$104,20,0),"0"),IFERROR(VLOOKUP(A13,'Season 11'!AD$4:BE$104,20,0),"0"),IFERROR(VLOOKUP(A13,'Season 12'!AD$4:BE$104,20,0),"0"),IFERROR(VLOOKUP(A13,'Season 13'!AD$4:BE$104,20,0),"0"),IFERROR(VLOOKUP(A13,'Season 14'!AD$4:BE$104,20,0),"0"),IFERROR(VLOOKUP(A13,'Season 15'!AD$4:BE$104,20,0),"0"),)</f>
        <v>0</v>
      </c>
      <c r="U13" s="51" t="str">
        <f t="shared" si="5"/>
        <v>-</v>
      </c>
      <c r="V13" s="40">
        <f>SUM(IFERROR(VLOOKUP(A13,'Season 1'!AD$4:BE$104,22,0),"0"),IFERROR(VLOOKUP(A13,'Season 2'!AD$4:BE$104,22,0),"0"),IFERROR(VLOOKUP(A13,'Season 3'!AD$4:BE$104,22,0),"0"),IFERROR(VLOOKUP(A13,'Season 4'!AD$4:BE$104,22,0),"0"),IFERROR(VLOOKUP(A13,'Season 5'!AD$4:BE$104,22,0),"0"),IFERROR(VLOOKUP(A13,'Season 6'!AD$4:BE$104,22,0),"0"),IFERROR(VLOOKUP(A13,'Season 7'!AD$4:BE$104,22,0),"0"),IFERROR(VLOOKUP(A13,'Season 8'!AD$4:BE$104,22,0),"0"),IFERROR(VLOOKUP(A13,'Season 9'!AD$4:BE$104,22,0),"0"),IFERROR(VLOOKUP(A13,'Season 10'!AD$4:BE$104,22,0),"0"),IFERROR(VLOOKUP(A13,'Season 11'!AD$4:BE$104,22,0),"0"),IFERROR(VLOOKUP(A13,'Season 12'!AD$4:BE$104,22,0),"0"),IFERROR(VLOOKUP(A13,'Season 13'!AD$4:BE$104,22,0),"0"),IFERROR(VLOOKUP(A13,'Season 14'!AD$4:BE$104,22,0),"0"),IFERROR(VLOOKUP(A13,'Season 15'!AD$4:BE$104,22,0),"0"),)</f>
        <v>0</v>
      </c>
      <c r="W13" s="40">
        <f>SUM(IFERROR(VLOOKUP(A13,'Season 1'!AD$4:BE$104,23,0),"0"),IFERROR(VLOOKUP(A13,'Season 2'!AD$4:BE$104,23,0),"0"),IFERROR(VLOOKUP(A13,'Season 3'!AD$4:BE$104,23,0),"0"),IFERROR(VLOOKUP(A13,'Season 4'!AD$4:BE$104,23,0),"0"),IFERROR(VLOOKUP(A13,'Season 5'!AD$4:BE$104,23,0),"0"),IFERROR(VLOOKUP(A13,'Season 6'!AD$4:BE$104,23,0),"0"),IFERROR(VLOOKUP(A13,'Season 7'!AD$4:BE$104,23,0),"0"),IFERROR(VLOOKUP(A13,'Season 8'!AD$4:BE$104,23,0),"0"),IFERROR(VLOOKUP(A13,'Season 9'!AD$4:BE$104,23,0),"0"),IFERROR(VLOOKUP(A13,'Season 10'!AD$4:BE$104,23,0),"0"),IFERROR(VLOOKUP(A13,'Season 11'!AD$4:BE$104,23,0),"0"),IFERROR(VLOOKUP(A13,'Season 12'!AD$4:BE$104,23,0),"0"),IFERROR(VLOOKUP(A13,'Season 13'!AD$4:BE$104,23,0),"0"),IFERROR(VLOOKUP(A13,'Season 14'!AD$4:BE$104,23,0),"0"),IFERROR(VLOOKUP(A13,'Season 15'!AD$4:BE$104,23,0),"0"),)</f>
        <v>0</v>
      </c>
      <c r="X13" s="1088" t="str">
        <f t="shared" si="6"/>
        <v>-</v>
      </c>
      <c r="Y13" s="41">
        <f>SUM(IFERROR(VLOOKUP(A13,AC$3:AI$43,5,0),"0"),IFERROR(VLOOKUP(A13,'Season 1'!AD$4:BE$104,25,0),"0"),IFERROR(VLOOKUP(A13,'Season 2'!AD$4:BE$104,25,0),"0"),IFERROR(VLOOKUP(A13,'Season 3'!AD$4:BE$104,25,0),"0"),IFERROR(VLOOKUP(A13,'Season 4'!AD$4:BE$104,25,0),"0"),IFERROR(VLOOKUP(A13,'Season 5'!AD$4:BE$104,25,0),"0"),IFERROR(VLOOKUP(A13,'Season 6'!AD$4:BE$104,25,0),"0"),IFERROR(VLOOKUP(A13,'Season 7'!AD$4:BE$104,25,0),"0"),IFERROR(VLOOKUP(A13,'Season 8'!AD$4:BE$104,25,0),"0"),IFERROR(VLOOKUP(A13,'Season 9'!AD$4:BE$104,25,0),"0"),IFERROR(VLOOKUP(A13,'Season 10'!AD$4:BE$104,25,0),"0"),IFERROR(VLOOKUP(A13,'Season 11'!AD$4:BE$104,25,0),"0"),IFERROR(VLOOKUP(A13,'Season 12'!AD$4:BE$104,25,0),"0"),IFERROR(VLOOKUP(A13,'Season 13'!AD$4:BE$104,25,0),"0"),IFERROR(VLOOKUP(A13,'Season 14'!AD$4:BE$104,25,0),"0"),IFERROR(VLOOKUP(A13,'Season 15'!AD$4:BE$104,25,0),"0"),)</f>
        <v>0</v>
      </c>
      <c r="Z13" s="42">
        <f>SUM(IFERROR(VLOOKUP(A13,AC$3:AI$43,6,0),"0"),IFERROR(VLOOKUP(A13,'Season 1'!AD$4:BE$104,26,0),"0"),IFERROR(VLOOKUP(A13,'Season 2'!AD$4:BE$104,26,0),"0"),IFERROR(VLOOKUP(A13,'Season 3'!AD$4:BE$104,26,0),"0"),IFERROR(VLOOKUP(A13,'Season 4'!AD$4:BE$104,26,0),"0"),IFERROR(VLOOKUP(A13,'Season 5'!AD$4:BE$104,26,0),"0"),IFERROR(VLOOKUP(A13,'Season 6'!AD$4:BE$104,26,0),"0"),IFERROR(VLOOKUP(A13,'Season 7'!AD$4:BE$104,26,0),"0"),IFERROR(VLOOKUP(A13,'Season 8'!AD$4:BE$104,26,0),"0"),IFERROR(VLOOKUP(A13,'Season 9'!AD$4:BE$104,26,0),"0"),IFERROR(VLOOKUP(A13,'Season 10'!AD$4:BE$104,26,0),"0"),IFERROR(VLOOKUP(A13,'Season 11'!AD$4:BE$104,26,0),"0"),IFERROR(VLOOKUP(A13,'Season 12'!AD$4:BE$104,26,0),"0"),IFERROR(VLOOKUP(A13,'Season 13'!AD$4:BE$104,26,0),"0"),IFERROR(VLOOKUP(A13,'Season 14'!AD$4:BE$104,26,0),"0"),IFERROR(VLOOKUP(A13,'Season 15'!AD$4:BE$104,26,0),"0"),)</f>
        <v>0</v>
      </c>
      <c r="AA13" s="671" t="e">
        <f t="shared" ref="AA13:AA76" si="7">AVERAGEIF(AM13:AR13,"&gt;0")</f>
        <v>#DIV/0!</v>
      </c>
      <c r="AC13" s="21"/>
      <c r="AD13" s="22"/>
      <c r="AE13" s="22"/>
      <c r="AF13" s="22"/>
      <c r="AG13" s="22"/>
      <c r="AH13" s="22"/>
      <c r="AI13" s="22"/>
      <c r="AJ13" s="22"/>
      <c r="AK13" s="22"/>
      <c r="AL13" s="22"/>
      <c r="AM13" s="22">
        <f>IFERROR(VLOOKUP(A13,'Season 1'!AD$4:BE$104,27,0),"0")</f>
        <v>0</v>
      </c>
      <c r="AN13" s="22">
        <f>IFERROR(VLOOKUP(A13,'Season 1'!AD$4:BE$104,28,0),"0")</f>
        <v>0</v>
      </c>
      <c r="AO13" s="22">
        <f>IFERROR(VLOOKUP(A13,'Season 2'!AD$4:BE$104,27,0),"0")</f>
        <v>0</v>
      </c>
      <c r="AP13" s="22">
        <f>IFERROR(VLOOKUP(A13,'Season 2'!AD$4:BE$104,28,0),"0")</f>
        <v>0</v>
      </c>
      <c r="AQ13" s="22">
        <f>IFERROR(VLOOKUP(A13,'Season 3'!AD$4:BE$104,27,0),"0")</f>
        <v>0</v>
      </c>
      <c r="AR13" s="22">
        <f>IFERROR(VLOOKUP(A13,'Season 3'!AD$4:BE$104,28,0),"0")</f>
        <v>0</v>
      </c>
      <c r="AS13" s="22">
        <f>IFERROR(VLOOKUP(A13,'Season 4'!AD$4:BE$104,27,0),"0")</f>
        <v>0</v>
      </c>
      <c r="AT13" s="22">
        <f>IFERROR(VLOOKUP(A13,'Season 4'!AD$4:BE$104,28,0),"0")</f>
        <v>0</v>
      </c>
      <c r="AU13" s="22">
        <f>IFERROR(VLOOKUP(A13,'Season 5'!AD$4:BE$104,27,0),"0")</f>
        <v>0</v>
      </c>
      <c r="AV13" s="22">
        <f>IFERROR(VLOOKUP(A13,'Season 5'!AD$4:BE$104,28,0),"0")</f>
        <v>0</v>
      </c>
      <c r="AW13" s="22">
        <f>IFERROR(VLOOKUP(A13,'Season 6'!AD$4:BE$104,27,0),"0")</f>
        <v>0</v>
      </c>
      <c r="AX13" s="22">
        <f>IFERROR(VLOOKUP(A13,'Season 6'!AD$4:BE$104,28,0),"0")</f>
        <v>0</v>
      </c>
      <c r="AY13" s="22">
        <f>IFERROR(VLOOKUP(A13,'Season 7'!AD$4:BE$104,27,0),"0")</f>
        <v>0</v>
      </c>
      <c r="AZ13" s="22">
        <f>IFERROR(VLOOKUP(A13,'Season 7'!AD$4:BE$104,28,0),"0")</f>
        <v>0</v>
      </c>
      <c r="BA13" s="22">
        <f>IFERROR(VLOOKUP(A13,'Season 8'!AD$4:BE$104,27,0),"0")</f>
        <v>0</v>
      </c>
      <c r="BB13" s="22">
        <f>IFERROR(VLOOKUP(A13,'Season 8'!AD$4:BE$104,28,0),"0")</f>
        <v>0</v>
      </c>
      <c r="BC13" s="22">
        <f>IFERROR(VLOOKUP(A13,'Season 9'!AD$4:BE$104,27,0),"0")</f>
        <v>0</v>
      </c>
      <c r="BD13" s="22">
        <f>IFERROR(VLOOKUP(A13,'Season 9'!AD$4:BE$104,28,0),"0")</f>
        <v>0</v>
      </c>
      <c r="BE13" s="22">
        <f>IFERROR(VLOOKUP(A13,'Season 10'!AD$4:BE$104,27,0),"0")</f>
        <v>0</v>
      </c>
      <c r="BF13" s="22">
        <f>IFERROR(VLOOKUP(A13,'Season 10'!AD$4:BE$104,28,0),"0")</f>
        <v>0</v>
      </c>
      <c r="BG13" s="22">
        <f>IFERROR(VLOOKUP(A13,'Season 11'!AD$4:BE$104,27,0),"0")</f>
        <v>0</v>
      </c>
      <c r="BH13" s="22">
        <f>IFERROR(VLOOKUP(A13,'Season 11'!AD$4:BE$104,28,0),"0")</f>
        <v>0</v>
      </c>
      <c r="BI13" s="22">
        <f>IFERROR(VLOOKUP(A13,'Season 12'!AD$4:BE$104,27,0),"0")</f>
        <v>0</v>
      </c>
      <c r="BJ13" s="22">
        <f>IFERROR(VLOOKUP(A13,'Season 12'!AD$4:BE$104,28,0),"0")</f>
        <v>0</v>
      </c>
      <c r="BK13" s="22">
        <f>IFERROR(VLOOKUP(A13,'Season 13'!AD$4:BE$104,27,0),"0")</f>
        <v>0</v>
      </c>
      <c r="BL13" s="22">
        <f>IFERROR(VLOOKUP(A13,'Season 13'!AD$4:BE$104,28,0),"0")</f>
        <v>0</v>
      </c>
      <c r="BM13" s="22">
        <f>IFERROR(VLOOKUP(A13,'Season 14'!AD$4:BE$104,27,0),"0")</f>
        <v>0</v>
      </c>
      <c r="BN13" s="22">
        <f>IFERROR(VLOOKUP(A13,'Season 14'!AD$4:BE$104,28,0),"0")</f>
        <v>0</v>
      </c>
      <c r="BO13" s="22">
        <f>IFERROR(VLOOKUP(A13,'Season 15'!AD$4:BE$104,27,0),"0")</f>
        <v>0</v>
      </c>
      <c r="BP13" s="22">
        <f>IFERROR(VLOOKUP(A13,'Season 15'!AD$4:BE$104,28,0),"0")</f>
        <v>0</v>
      </c>
    </row>
    <row r="14" spans="1:68" x14ac:dyDescent="0.25">
      <c r="A14" s="21" t="s">
        <v>146</v>
      </c>
      <c r="B14" s="1011">
        <f>IFERROR(VLOOKUP('Data Totals'!A14,'Season 1'!AD$4:BE$104,2,FALSE),IFERROR(VLOOKUP('Data Totals'!A14,'Season 2'!AD$4:BE$104,2,FALSE),IFERROR(VLOOKUP('Data Totals'!A14,'Season 3'!AD$4:BE$104,2,FALSE),IFERROR(VLOOKUP('Data Totals'!A14,'Season 4'!AD$4:BE$104,2,FALSE),IFERROR(VLOOKUP('Data Totals'!A14,'Season 5'!AD$4:BE$104,2,FALSE),IFERROR(VLOOKUP('Data Totals'!A14,'Season 6'!AD$4:BE$104,2,FALSE),IFERROR(VLOOKUP('Data Totals'!A14,'Season 7'!AD$4:BE$104,2,FALSE),IFERROR(VLOOKUP('Data Totals'!A14,'Season 8'!AD$4:BE$104,2,FALSE),IFERROR(VLOOKUP('Data Totals'!A14,'Season 9'!AD$4:BE$104,2,FALSE),IFERROR(VLOOKUP('Data Totals'!A14,'Season 10'!AD$4:BE$104,2,FALSE),IFERROR(VLOOKUP('Data Totals'!A14,'Season 11'!AD$4:BE$104,2,FALSE),IFERROR(VLOOKUP('Data Totals'!A14,'Season 12'!AD$4:BE$104,2,FALSE),IFERROR(VLOOKUP('Data Totals'!A14,'Season 13'!AD$4:BE$104,2,FALSE),IFERROR(VLOOKUP('Data Totals'!A14,'Season 14'!AD$4:BE$104,2,FALSE),IFERROR(VLOOKUP('Data Totals'!A14,'Season 15'!AD$4:BE$104,2,FALSE),"N/A")))))))))))))))</f>
        <v>0</v>
      </c>
      <c r="C14" s="1025">
        <f>IFERROR(VLOOKUP(A14,'Season 1'!AD$4:AG$104,3,0),IFERROR(VLOOKUP(A14,'Season 2'!AD$4:AG$104,3,0),IFERROR(VLOOKUP(A14,'Season 3'!AD$4:AG$104,3,0),IFERROR(VLOOKUP(A14,'Season 4'!AD$4:AG$104,3,0),IFERROR(VLOOKUP(A14,'Season 5'!AD$4:AG$104,3,0),IFERROR(VLOOKUP(A14,'Season 6'!AD$4:AG$104,3,0),IFERROR(VLOOKUP(A14,'Season 7'!AD$4:AG$104,3,0),IFERROR(VLOOKUP(A14,'Season 8'!AD$4:AG$104,3,0),IFERROR(VLOOKUP(A14,'Season 9'!AD$4:AG$104,3,0),IFERROR(VLOOKUP(A14,'Season 10'!AD$4:AG$104,3,0),IFERROR(VLOOKUP(A14,'Season 11'!AD$4:AG$104,3,0),IFERROR(VLOOKUP(A14,'Season 12'!AD$4:AG$104,3,0),IFERROR(VLOOKUP(A14,'Season 13'!AD$4:AG$104,3,0),IFERROR(VLOOKUP(A14,'Season 14'!AD$4:AG$104,3,0),IFERROR(VLOOKUP(A14,'Season 15'!AD$4:AG$104,3,0),"N/A")))))))))))))))</f>
        <v>0</v>
      </c>
      <c r="D14" s="1025">
        <f>IFERROR(VLOOKUP(A14,'Season 15'!AD$4:AG$104,4,0),IFERROR(VLOOKUP(A14,'Season 14'!AD$4:AG$104,4,0),IFERROR(VLOOKUP(A14,'Season 13'!AD$4:AG$104,4,0),IFERROR(VLOOKUP(A14,'Season 12'!AD$4:AG$104,4,0),IFERROR(VLOOKUP(A14,'Season 11'!AD$4:AG$104,4,0),IFERROR(VLOOKUP(A14,'Season 10'!AD$4:AG$104,4,0),IFERROR(VLOOKUP(A14,'Season 9'!AD$4:AG$104,4,0),IFERROR(VLOOKUP(A14,'Season 8'!AD$4:AG$104,4,0),IFERROR(VLOOKUP(A14,'Season 7'!AD$4:AG$104,4,0),IFERROR(VLOOKUP(A14,'Season 6'!AD$4:AG$104,4,0),IFERROR(VLOOKUP(A14,'Season 5'!AD$4:AG$104,4,0),IFERROR(VLOOKUP(A14,'Season 4'!AD$4:AG$104,4,0),IFERROR(VLOOKUP(A14,'Season 3'!AD$4:AG$104,4,0),IFERROR(VLOOKUP(A14,'Season 2'!AD$4:AG$104,4,0),IFERROR(VLOOKUP(A14,'Season 1'!AD$4:AG$104,4,0),"N/A")))))))))))))))</f>
        <v>0</v>
      </c>
      <c r="E14" s="1025">
        <f t="shared" si="1"/>
        <v>0</v>
      </c>
      <c r="F14" s="40">
        <f>SUM(IFERROR(VLOOKUP(A14,AC$3:AI$43,2,0),"0"),IFERROR(VLOOKUP(A14,'Season 1'!AD$4:BF$104,6,0),"0"),IFERROR(VLOOKUP(A14,'Season 2'!AD$4:BF$104,6,0),"0"),IFERROR(VLOOKUP(A14,'Season 3'!AD$4:BF$104,6,0),"0"),IFERROR(VLOOKUP(A14,'Season 4'!AD$4:BF$104,6,0),"0"),IFERROR(VLOOKUP(A14,'Season 5'!AD$4:BF$104,6,0),"0"),IFERROR(VLOOKUP(A14,'Season 6'!AD$4:BF$104,6,0),"0"),IFERROR(VLOOKUP(A14,'Season 7'!AD$4:BF$104,6,0),"0"),IFERROR(VLOOKUP(A14,'Season 8'!AD$4:BF$104,6,0),"0"),IFERROR(VLOOKUP(A14,'Season 9'!AD$4:BF$104,6,0),"0"),IFERROR(VLOOKUP(A14,'Season 10'!AD$4:BF$104,6,0),"0"),IFERROR(VLOOKUP(A14,'Season 11'!AD$4:BF$104,6,0),"0"),IFERROR(VLOOKUP(A14,'Season 12'!AD$4:BF$104,6,0),"0"),IFERROR(VLOOKUP(A14,'Season 13'!AD$4:BF$104,6,0),"0"),IFERROR(VLOOKUP(A14,'Season 14'!AD$4:BF$104,6,0),"0"),IFERROR(VLOOKUP(A14,'Season 15'!AD$4:BF$104,6,0),"0"),)</f>
        <v>0</v>
      </c>
      <c r="G14" s="40">
        <f>SUM(IFERROR(VLOOKUP(A14,'Season 1'!AD$4:BF$104,7,0),"0"),IFERROR(VLOOKUP(A14,'Season 2'!AD$4:BF$104,7,0),"0"),IFERROR(VLOOKUP(A14,'Season 3'!AD$4:BF$104,7,0),"0"),IFERROR(VLOOKUP(A14,'Season 4'!AD$4:BF$104,7,0),"0"),IFERROR(VLOOKUP(A14,'Season 5'!AD$4:BF$104,7,0),"0"),IFERROR(VLOOKUP(A14,'Season 6'!AD$4:BF$104,7,0),"0"),IFERROR(VLOOKUP(A14,'Season 7'!AD$4:BF$104,7,0),"0"),IFERROR(VLOOKUP(A14,'Season 8'!AD$4:BF$104,7,0),"0"),IFERROR(VLOOKUP(A14,'Season 9'!AD$4:BF$104,7,0),"0"),IFERROR(VLOOKUP(A14,'Season 10'!AD$4:BF$104,7,0),"0"),IFERROR(VLOOKUP(A14,'Season 11'!AD$4:BF$104,7,0),"0"),IFERROR(VLOOKUP(A14,'Season 12'!AD$4:BF$104,7,0),"0"),IFERROR(VLOOKUP(A14,'Season 13'!AD$4:BF$104,7,0),"0"),IFERROR(VLOOKUP(A14,'Season 14'!AD$4:BF$104,7,0),"0"),IFERROR(VLOOKUP(A14,'Season 15'!AD$4:BF$104,7,0),"0"),)</f>
        <v>0</v>
      </c>
      <c r="H14" s="48">
        <f>SUM(IFERROR(VLOOKUP(A14,'Season 1'!AD$4:BF$104,8,0),"0"),IFERROR(VLOOKUP(A14,'Season 2'!AD$4:BF$104,8,0),"0"),IFERROR(VLOOKUP(A14,'Season 3'!AD$4:BF$104,8,0),"0"),IFERROR(VLOOKUP(A14,'Season 4'!AD$4:BF$104,8,0),"0"),IFERROR(VLOOKUP(A14,'Season 5'!AD$4:BF$104,8,0),"0"),IFERROR(VLOOKUP(A14,'Season 6'!AD$4:BF$104,8,0),"0"),IFERROR(VLOOKUP(A14,'Season 7'!AD$4:BF$104,8,0),"0"),IFERROR(VLOOKUP(A14,'Season 8'!AD$4:BF$104,8,0),"0"),IFERROR(VLOOKUP(A14,'Season 9'!AD$4:BF$104,8,0),"0"),IFERROR(VLOOKUP(A14,'Season 10'!AD$4:BF$104,8,0),"0"),IFERROR(VLOOKUP(A14,'Season 11'!AD$4:BF$104,8,0),"0"),IFERROR(VLOOKUP(A14,'Season 12'!AD$4:BF$104,8,0),"0"),IFERROR(VLOOKUP(A14,'Season 13'!AD$4:BF$104,8,0),"0"),IFERROR(VLOOKUP(A14,'Season 14'!AD$4:BF$104,8,0),"0"),IFERROR(VLOOKUP(A14,'Season 15'!AD$4:BF$104,8,0),"0"),)</f>
        <v>0</v>
      </c>
      <c r="I14" s="43">
        <f>SUM(IFERROR(VLOOKUP(A14,AC$3:AI$43,3,0),"0"),IFERROR(VLOOKUP(A14,'Season 1'!AD$4:BF$104,9,0),"0"),IFERROR(VLOOKUP(A14,'Season 2'!AD$4:BF$104,9,0),"0"),IFERROR(VLOOKUP(A14,'Season 3'!AD$4:BF$104,9,0),"0"),IFERROR(VLOOKUP(A14,'Season 4'!AD$4:BF$104,9,0),"0"),IFERROR(VLOOKUP(A14,'Season 5'!AD$4:BF$104,9,0),"0"),IFERROR(VLOOKUP(A14,'Season 6'!AD$4:BF$104,9,0),"0"),IFERROR(VLOOKUP(A14,'Season 7'!AD$4:BF$104,9,0),"0"),IFERROR(VLOOKUP(A14,'Season 8'!AD$4:BF$104,9,0),"0"),IFERROR(VLOOKUP(A14,'Season 9'!AD$4:BF$104,9,0),"0"),IFERROR(VLOOKUP(A14,'Season 10'!AD$4:BF$104,9,0),"0"),IFERROR(VLOOKUP(A14,'Season 11'!AD$4:BF$104,9,0),"0"),IFERROR(VLOOKUP(A14,'Season 12'!AD$4:BF$104,9,0),"0"),IFERROR(VLOOKUP(A14,'Season 13'!AD$4:BF$104,9,0),"0"),IFERROR(VLOOKUP(A14,'Season 14'!AD$4:BF$104,9,0),"0"),IFERROR(VLOOKUP(A14,'Season 15'!AD$4:BF$104,9,0),"0"),)</f>
        <v>0</v>
      </c>
      <c r="J14" s="44">
        <f>SUM(IFERROR(VLOOKUP(A14,AC$3:AI$43,4,0),"0"),IFERROR(VLOOKUP(A14,'Season 1'!AD$4:BF$104,10,0),"0"),IFERROR(VLOOKUP(A14,'Season 2'!AD$4:BF$104,10,0),"0"),IFERROR(VLOOKUP(A14,'Season 3'!AD$4:BF$104,10,0),"0"),IFERROR(VLOOKUP(A14,'Season 4'!AD$4:BF$104,10,0),"0"),IFERROR(VLOOKUP(A14,'Season 5'!AD$4:BF$104,10,0),"0"),IFERROR(VLOOKUP(A14,'Season 6'!AD$4:BF$104,10,0),"0"),IFERROR(VLOOKUP(A14,'Season 7'!AD$4:BF$104,10,0),"0"),IFERROR(VLOOKUP(A14,'Season 8'!AD$4:BF$104,10,0),"0"),IFERROR(VLOOKUP(A14,'Season 9'!AD$4:BF$104,10,0),"0"),IFERROR(VLOOKUP(A14,'Season 10'!AD$4:BF$104,10,0),"0"),IFERROR(VLOOKUP(A14,'Season 11'!AD$4:BF$104,10,0),"0"),IFERROR(VLOOKUP(A14,'Season 12'!AD$4:BF$104,10,0),"0"),IFERROR(VLOOKUP(A14,'Season 13'!AD$4:BF$104,10,0),"0"),IFERROR(VLOOKUP(A14,'Season 14'!AD$4:BF$104,10,0),"0"),IFERROR(VLOOKUP(A14,'Season 15'!AD$4:BF$104,10,0),"0"),)</f>
        <v>0</v>
      </c>
      <c r="K14" s="40">
        <f>SUM(IFERROR(VLOOKUP(A14,'Season 1'!AD$4:BF$104,11,0),"0"),IFERROR(VLOOKUP(A14,'Season 2'!AD$4:BF$104,11,0),"0"),IFERROR(VLOOKUP(A14,'Season 3'!AD$4:BF$104,11,0),"0"),IFERROR(VLOOKUP(A14,'Season 4'!AD$4:BF$104,11,0),"0"),IFERROR(VLOOKUP(A14,'Season 5'!AD$4:BF$104,11,0),"0"),IFERROR(VLOOKUP(A14,'Season 6'!AD$4:BF$104,11,0),"0"),IFERROR(VLOOKUP(A14,'Season 7'!AD$4:BF$104,11,0),"0"),IFERROR(VLOOKUP(A14,'Season 8'!AD$4:BF$104,11,0),"0"),IFERROR(VLOOKUP(A14,'Season 9'!AD$4:BF$104,11,0),"0"),IFERROR(VLOOKUP(A14,'Season 10'!AD$4:BF$104,11,0),"0"),IFERROR(VLOOKUP(A14,'Season 11'!AD$4:BF$104,11,0),"0"),IFERROR(VLOOKUP(A14,'Season 12'!AD$4:BF$104,11,0),"0"),IFERROR(VLOOKUP(A14,'Season 13'!AD$4:BF$104,11,0),"0"),IFERROR(VLOOKUP(A14,'Season 14'!AD$4:BF$104,11,0),"0"),IFERROR(VLOOKUP(A14,'Season 15'!AD$4:BF$104,11,0),"0"),)</f>
        <v>0</v>
      </c>
      <c r="L14" s="40">
        <f>SUM(IFERROR(VLOOKUP(A14,'Season 1'!AD$4:BF$104,12,0),"0"),IFERROR(VLOOKUP(A14,'Season 2'!AD$4:BF$104,12,0),"0"),IFERROR(VLOOKUP(A14,'Season 3'!AD$4:BF$104,12,0),"0"),IFERROR(VLOOKUP(A14,'Season 4'!AD$4:BF$104,12,0),"0"),IFERROR(VLOOKUP(A14,'Season 5'!AD$4:BF$104,12,0),"0"),IFERROR(VLOOKUP(A14,'Season 6'!AD$4:BF$104,12,0),"0"),IFERROR(VLOOKUP(A14,'Season 7'!AD$4:BF$104,12,0),"0"),IFERROR(VLOOKUP(A14,'Season 8'!AD$4:BF$104,12,0),"0"),IFERROR(VLOOKUP(A14,'Season 9'!AD$4:BF$104,12,0),"0"),IFERROR(VLOOKUP(A14,'Season 10'!AD$4:BF$104,12,0),"0"),IFERROR(VLOOKUP(A14,'Season 11'!AD$4:BF$104,12,0),"0"),IFERROR(VLOOKUP(A14,'Season 12'!AD$4:BF$104,12,0),"0"),IFERROR(VLOOKUP(A14,'Season 13'!AD$4:BF$104,12,0),"0"),IFERROR(VLOOKUP(A14,'Season 14'!AD$4:BF$104,12,0),"0"),IFERROR(VLOOKUP(A14,'Season 15'!AD$4:BF$104,12,0),"0"),)</f>
        <v>0</v>
      </c>
      <c r="M14" s="50" t="str">
        <f t="shared" si="2"/>
        <v>-</v>
      </c>
      <c r="N14" s="40">
        <f>SUM(IFERROR(VLOOKUP(A14,'Season 1'!AD$4:BE$104,14,0),"0"),IFERROR(VLOOKUP(A14,'Season 2'!AD$4:BE$104,14,0),"0"),IFERROR(VLOOKUP(A14,'Season 3'!AD$4:BE$104,14,0),"0"),IFERROR(VLOOKUP(A14,'Season 4'!AD$4:BE$104,14,0),"0"),IFERROR(VLOOKUP(A14,'Season 5'!AD$4:BE$104,14,0),"0"),IFERROR(VLOOKUP(A14,'Season 6'!AD$4:BE$104,14,0),"0"),IFERROR(VLOOKUP(A14,'Season 7'!AD$4:BE$104,14,0),"0"),IFERROR(VLOOKUP(A14,'Season 8'!AD$4:BE$104,14,0),"0"),IFERROR(VLOOKUP(A14,'Season 9'!AD$4:BE$104,14,0),"0"),IFERROR(VLOOKUP(A14,'Season 10'!AD$4:BE$104,14,0),"0"),IFERROR(VLOOKUP(A14,'Season 11'!AD$4:BE$104,14,0),"0"),IFERROR(VLOOKUP(A14,'Season 12'!AD$4:BE$104,14,0),"0"),IFERROR(VLOOKUP(A14,'Season 13'!AD$4:BE$104,14,0),"0"),IFERROR(VLOOKUP(A14,'Season 14'!AD$4:BE$104,14,0),"0"),IFERROR(VLOOKUP(A14,'Season 15'!AD$4:BE$104,14,0),"0"),)</f>
        <v>0</v>
      </c>
      <c r="O14" s="40">
        <f>SUM(IFERROR(VLOOKUP(A14,'Season 1'!AD$4:BE$104,15,0),"0"),IFERROR(VLOOKUP(A14,'Season 2'!AD$4:BE$104,15,0),"0"),IFERROR(VLOOKUP(A14,'Season 3'!AD$4:BE$104,15,0),"0"),IFERROR(VLOOKUP(A14,'Season 4'!AD$4:BE$104,15,0),"0"),IFERROR(VLOOKUP(A14,'Season 5'!AD$4:BE$104,15,0),"0"),IFERROR(VLOOKUP(A14,'Season 6'!AD$4:BE$104,15,0),"0"),IFERROR(VLOOKUP(A14,'Season 7'!AD$4:BE$104,15,0),"0"),IFERROR(VLOOKUP(A14,'Season 8'!AD$4:BE$104,15,0),"0"),IFERROR(VLOOKUP(A14,'Season 9'!AD$4:BE$104,15,0),"0"),IFERROR(VLOOKUP(A14,'Season 10'!AD$4:BE$104,15,0),"0"),IFERROR(VLOOKUP(A14,'Season 11'!AD$4:BE$104,15,0),"0"),IFERROR(VLOOKUP(A14,'Season 12'!AD$4:BE$104,15,0),"0"),IFERROR(VLOOKUP(A14,'Season 13'!AD$4:BE$104,15,0),"0"),IFERROR(VLOOKUP(A14,'Season 14'!AD$4:BE$104,15,0),"0"),IFERROR(VLOOKUP(A14,'Season 15'!AD$4:BE$104,15,0),"0"),)</f>
        <v>0</v>
      </c>
      <c r="P14" s="50" t="str">
        <f t="shared" si="3"/>
        <v>-</v>
      </c>
      <c r="Q14" s="40">
        <f>SUM(IFERROR(VLOOKUP(A14,'Season 1'!AD$4:BE$104,17,0),"0"),IFERROR(VLOOKUP(A14,'Season 2'!AD$4:BE$104,17,0),"0"),IFERROR(VLOOKUP(A14,'Season 3'!AD$4:BE$104,17,0),"0"),IFERROR(VLOOKUP(A14,'Season 4'!AD$4:BE$104,17,0),"0"),IFERROR(VLOOKUP(A14,'Season 5'!AD$4:BE$104,17,0),"0"),IFERROR(VLOOKUP(A14,'Season 6'!AD$4:BE$104,17,0),"0"),IFERROR(VLOOKUP(A14,'Season 7'!AD$4:BE$104,17,0),"0"),IFERROR(VLOOKUP(A14,'Season 8'!AD$4:BE$104,17,0),"0"),IFERROR(VLOOKUP(A14,'Season 9'!AD$4:BE$104,17,0),"0"),IFERROR(VLOOKUP(A14,'Season 10'!AD$4:BE$104,17,0),"0"),IFERROR(VLOOKUP(A14,'Season 11'!AD$4:BE$104,17,0),"0"),IFERROR(VLOOKUP(A14,'Season 12'!AD$4:BE$104,17,0),"0"),IFERROR(VLOOKUP(A14,'Season 13'!AD$4:BE$104,17,0),"0"),IFERROR(VLOOKUP(A14,'Season 14'!AD$4:BE$104,17,0),"0"),IFERROR(VLOOKUP(A14,'Season 15'!AD$4:BE$104,17,0),"0"),)</f>
        <v>0</v>
      </c>
      <c r="R14" s="40">
        <f>SUM(IFERROR(VLOOKUP(A14,'Season 1'!AD$4:BE$104,18,0),"0"),IFERROR(VLOOKUP(A14,'Season 2'!AD$4:BE$104,18,0),"0"),IFERROR(VLOOKUP(A14,'Season 3'!AD$4:BE$104,18,0),"0"),IFERROR(VLOOKUP(A14,'Season 4'!AD$4:BE$104,18,0),"0"),IFERROR(VLOOKUP(A14,'Season 5'!AD$4:BE$104,18,0),"0"),IFERROR(VLOOKUP(A14,'Season 6'!AD$4:BE$104,18,0),"0"),IFERROR(VLOOKUP(A14,'Season 7'!AD$4:BE$104,18,0),"0"),IFERROR(VLOOKUP(A14,'Season 8'!AD$4:BE$104,18,0),"0"),IFERROR(VLOOKUP(A14,'Season 9'!AD$4:BE$104,18,0),"0"),IFERROR(VLOOKUP(A14,'Season 10'!AD$4:BE$104,18,0),"0"),IFERROR(VLOOKUP(A14,'Season 11'!AD$4:BE$104,18,0),"0"),IFERROR(VLOOKUP(A14,'Season 12'!AD$4:BE$104,18,0),"0"),IFERROR(VLOOKUP(A14,'Season 13'!AD$4:BE$104,18,0),"0"),IFERROR(VLOOKUP(A14,'Season 14'!AD$4:BE$104,18,0),"0"),IFERROR(VLOOKUP(A14,'Season 15'!AD$4:BE$104,18,0),"0"),)</f>
        <v>0</v>
      </c>
      <c r="S14" s="32" t="str">
        <f t="shared" si="4"/>
        <v>-</v>
      </c>
      <c r="T14" s="40">
        <f>SUM(IFERROR(VLOOKUP(A14,'Season 1'!AD$4:BE$104,20,0),"0"),IFERROR(VLOOKUP(A14,'Season 2'!AD$4:BE$104,20,0),"0"),IFERROR(VLOOKUP(A14,'Season 3'!AD$4:BE$104,20,0),"0"),IFERROR(VLOOKUP(A14,'Season 4'!AD$4:BE$104,20,0),"0"),IFERROR(VLOOKUP(A14,'Season 5'!AD$4:BE$104,20,0),"0"),IFERROR(VLOOKUP(A14,'Season 6'!AD$4:BE$104,20,0),"0"),IFERROR(VLOOKUP(A14,'Season 7'!AD$4:BE$104,20,0),"0"),IFERROR(VLOOKUP(A14,'Season 8'!AD$4:BE$104,20,0),"0"),IFERROR(VLOOKUP(A14,'Season 9'!AD$4:BE$104,20,0),"0"),IFERROR(VLOOKUP(A14,'Season 10'!AD$4:BE$104,20,0),"0"),IFERROR(VLOOKUP(A14,'Season 11'!AD$4:BE$104,20,0),"0"),IFERROR(VLOOKUP(A14,'Season 12'!AD$4:BE$104,20,0),"0"),IFERROR(VLOOKUP(A14,'Season 13'!AD$4:BE$104,20,0),"0"),IFERROR(VLOOKUP(A14,'Season 14'!AD$4:BE$104,20,0),"0"),IFERROR(VLOOKUP(A14,'Season 15'!AD$4:BE$104,20,0),"0"),)</f>
        <v>0</v>
      </c>
      <c r="U14" s="51" t="str">
        <f t="shared" si="5"/>
        <v>-</v>
      </c>
      <c r="V14" s="40">
        <f>SUM(IFERROR(VLOOKUP(A14,'Season 1'!AD$4:BE$104,22,0),"0"),IFERROR(VLOOKUP(A14,'Season 2'!AD$4:BE$104,22,0),"0"),IFERROR(VLOOKUP(A14,'Season 3'!AD$4:BE$104,22,0),"0"),IFERROR(VLOOKUP(A14,'Season 4'!AD$4:BE$104,22,0),"0"),IFERROR(VLOOKUP(A14,'Season 5'!AD$4:BE$104,22,0),"0"),IFERROR(VLOOKUP(A14,'Season 6'!AD$4:BE$104,22,0),"0"),IFERROR(VLOOKUP(A14,'Season 7'!AD$4:BE$104,22,0),"0"),IFERROR(VLOOKUP(A14,'Season 8'!AD$4:BE$104,22,0),"0"),IFERROR(VLOOKUP(A14,'Season 9'!AD$4:BE$104,22,0),"0"),IFERROR(VLOOKUP(A14,'Season 10'!AD$4:BE$104,22,0),"0"),IFERROR(VLOOKUP(A14,'Season 11'!AD$4:BE$104,22,0),"0"),IFERROR(VLOOKUP(A14,'Season 12'!AD$4:BE$104,22,0),"0"),IFERROR(VLOOKUP(A14,'Season 13'!AD$4:BE$104,22,0),"0"),IFERROR(VLOOKUP(A14,'Season 14'!AD$4:BE$104,22,0),"0"),IFERROR(VLOOKUP(A14,'Season 15'!AD$4:BE$104,22,0),"0"),)</f>
        <v>0</v>
      </c>
      <c r="W14" s="40">
        <f>SUM(IFERROR(VLOOKUP(A14,'Season 1'!AD$4:BE$104,23,0),"0"),IFERROR(VLOOKUP(A14,'Season 2'!AD$4:BE$104,23,0),"0"),IFERROR(VLOOKUP(A14,'Season 3'!AD$4:BE$104,23,0),"0"),IFERROR(VLOOKUP(A14,'Season 4'!AD$4:BE$104,23,0),"0"),IFERROR(VLOOKUP(A14,'Season 5'!AD$4:BE$104,23,0),"0"),IFERROR(VLOOKUP(A14,'Season 6'!AD$4:BE$104,23,0),"0"),IFERROR(VLOOKUP(A14,'Season 7'!AD$4:BE$104,23,0),"0"),IFERROR(VLOOKUP(A14,'Season 8'!AD$4:BE$104,23,0),"0"),IFERROR(VLOOKUP(A14,'Season 9'!AD$4:BE$104,23,0),"0"),IFERROR(VLOOKUP(A14,'Season 10'!AD$4:BE$104,23,0),"0"),IFERROR(VLOOKUP(A14,'Season 11'!AD$4:BE$104,23,0),"0"),IFERROR(VLOOKUP(A14,'Season 12'!AD$4:BE$104,23,0),"0"),IFERROR(VLOOKUP(A14,'Season 13'!AD$4:BE$104,23,0),"0"),IFERROR(VLOOKUP(A14,'Season 14'!AD$4:BE$104,23,0),"0"),IFERROR(VLOOKUP(A14,'Season 15'!AD$4:BE$104,23,0),"0"),)</f>
        <v>0</v>
      </c>
      <c r="X14" s="1088" t="str">
        <f t="shared" si="6"/>
        <v>-</v>
      </c>
      <c r="Y14" s="41">
        <f>SUM(IFERROR(VLOOKUP(A14,AC$3:AI$43,5,0),"0"),IFERROR(VLOOKUP(A14,'Season 1'!AD$4:BE$104,25,0),"0"),IFERROR(VLOOKUP(A14,'Season 2'!AD$4:BE$104,25,0),"0"),IFERROR(VLOOKUP(A14,'Season 3'!AD$4:BE$104,25,0),"0"),IFERROR(VLOOKUP(A14,'Season 4'!AD$4:BE$104,25,0),"0"),IFERROR(VLOOKUP(A14,'Season 5'!AD$4:BE$104,25,0),"0"),IFERROR(VLOOKUP(A14,'Season 6'!AD$4:BE$104,25,0),"0"),IFERROR(VLOOKUP(A14,'Season 7'!AD$4:BE$104,25,0),"0"),IFERROR(VLOOKUP(A14,'Season 8'!AD$4:BE$104,25,0),"0"),IFERROR(VLOOKUP(A14,'Season 9'!AD$4:BE$104,25,0),"0"),IFERROR(VLOOKUP(A14,'Season 10'!AD$4:BE$104,25,0),"0"),IFERROR(VLOOKUP(A14,'Season 11'!AD$4:BE$104,25,0),"0"),IFERROR(VLOOKUP(A14,'Season 12'!AD$4:BE$104,25,0),"0"),IFERROR(VLOOKUP(A14,'Season 13'!AD$4:BE$104,25,0),"0"),IFERROR(VLOOKUP(A14,'Season 14'!AD$4:BE$104,25,0),"0"),IFERROR(VLOOKUP(A14,'Season 15'!AD$4:BE$104,25,0),"0"),)</f>
        <v>0</v>
      </c>
      <c r="Z14" s="42">
        <f>SUM(IFERROR(VLOOKUP(A14,AC$3:AI$43,6,0),"0"),IFERROR(VLOOKUP(A14,'Season 1'!AD$4:BE$104,26,0),"0"),IFERROR(VLOOKUP(A14,'Season 2'!AD$4:BE$104,26,0),"0"),IFERROR(VLOOKUP(A14,'Season 3'!AD$4:BE$104,26,0),"0"),IFERROR(VLOOKUP(A14,'Season 4'!AD$4:BE$104,26,0),"0"),IFERROR(VLOOKUP(A14,'Season 5'!AD$4:BE$104,26,0),"0"),IFERROR(VLOOKUP(A14,'Season 6'!AD$4:BE$104,26,0),"0"),IFERROR(VLOOKUP(A14,'Season 7'!AD$4:BE$104,26,0),"0"),IFERROR(VLOOKUP(A14,'Season 8'!AD$4:BE$104,26,0),"0"),IFERROR(VLOOKUP(A14,'Season 9'!AD$4:BE$104,26,0),"0"),IFERROR(VLOOKUP(A14,'Season 10'!AD$4:BE$104,26,0),"0"),IFERROR(VLOOKUP(A14,'Season 11'!AD$4:BE$104,26,0),"0"),IFERROR(VLOOKUP(A14,'Season 12'!AD$4:BE$104,26,0),"0"),IFERROR(VLOOKUP(A14,'Season 13'!AD$4:BE$104,26,0),"0"),IFERROR(VLOOKUP(A14,'Season 14'!AD$4:BE$104,26,0),"0"),IFERROR(VLOOKUP(A14,'Season 15'!AD$4:BE$104,26,0),"0"),)</f>
        <v>0</v>
      </c>
      <c r="AA14" s="671" t="e">
        <f t="shared" si="7"/>
        <v>#DIV/0!</v>
      </c>
      <c r="AC14" s="21"/>
      <c r="AD14" s="22"/>
      <c r="AE14" s="22"/>
      <c r="AF14" s="22"/>
      <c r="AG14" s="22"/>
      <c r="AH14" s="22"/>
      <c r="AI14" s="22"/>
      <c r="AJ14" s="22"/>
      <c r="AK14" s="22"/>
      <c r="AL14" s="22"/>
      <c r="AM14" s="22">
        <f>IFERROR(VLOOKUP(A14,'Season 1'!AD$4:BE$104,27,0),"0")</f>
        <v>0</v>
      </c>
      <c r="AN14" s="22">
        <f>IFERROR(VLOOKUP(A14,'Season 1'!AD$4:BE$104,28,0),"0")</f>
        <v>0</v>
      </c>
      <c r="AO14" s="22">
        <f>IFERROR(VLOOKUP(A14,'Season 2'!AD$4:BE$104,27,0),"0")</f>
        <v>0</v>
      </c>
      <c r="AP14" s="22">
        <f>IFERROR(VLOOKUP(A14,'Season 2'!AD$4:BE$104,28,0),"0")</f>
        <v>0</v>
      </c>
      <c r="AQ14" s="22">
        <f>IFERROR(VLOOKUP(A14,'Season 3'!AD$4:BE$104,27,0),"0")</f>
        <v>0</v>
      </c>
      <c r="AR14" s="22">
        <f>IFERROR(VLOOKUP(A14,'Season 3'!AD$4:BE$104,28,0),"0")</f>
        <v>0</v>
      </c>
      <c r="AS14" s="22">
        <f>IFERROR(VLOOKUP(A14,'Season 4'!AD$4:BE$104,27,0),"0")</f>
        <v>0</v>
      </c>
      <c r="AT14" s="22">
        <f>IFERROR(VLOOKUP(A14,'Season 4'!AD$4:BE$104,28,0),"0")</f>
        <v>0</v>
      </c>
      <c r="AU14" s="22">
        <f>IFERROR(VLOOKUP(A14,'Season 5'!AD$4:BE$104,27,0),"0")</f>
        <v>0</v>
      </c>
      <c r="AV14" s="22">
        <f>IFERROR(VLOOKUP(A14,'Season 5'!AD$4:BE$104,28,0),"0")</f>
        <v>0</v>
      </c>
      <c r="AW14" s="22">
        <f>IFERROR(VLOOKUP(A14,'Season 6'!AD$4:BE$104,27,0),"0")</f>
        <v>0</v>
      </c>
      <c r="AX14" s="22">
        <f>IFERROR(VLOOKUP(A14,'Season 6'!AD$4:BE$104,28,0),"0")</f>
        <v>0</v>
      </c>
      <c r="AY14" s="22">
        <f>IFERROR(VLOOKUP(A14,'Season 7'!AD$4:BE$104,27,0),"0")</f>
        <v>0</v>
      </c>
      <c r="AZ14" s="22">
        <f>IFERROR(VLOOKUP(A14,'Season 7'!AD$4:BE$104,28,0),"0")</f>
        <v>0</v>
      </c>
      <c r="BA14" s="22">
        <f>IFERROR(VLOOKUP(A14,'Season 8'!AD$4:BE$104,27,0),"0")</f>
        <v>0</v>
      </c>
      <c r="BB14" s="22">
        <f>IFERROR(VLOOKUP(A14,'Season 8'!AD$4:BE$104,28,0),"0")</f>
        <v>0</v>
      </c>
      <c r="BC14" s="22">
        <f>IFERROR(VLOOKUP(A14,'Season 9'!AD$4:BE$104,27,0),"0")</f>
        <v>0</v>
      </c>
      <c r="BD14" s="22">
        <f>IFERROR(VLOOKUP(A14,'Season 9'!AD$4:BE$104,28,0),"0")</f>
        <v>0</v>
      </c>
      <c r="BE14" s="22">
        <f>IFERROR(VLOOKUP(A14,'Season 10'!AD$4:BE$104,27,0),"0")</f>
        <v>0</v>
      </c>
      <c r="BF14" s="22">
        <f>IFERROR(VLOOKUP(A14,'Season 10'!AD$4:BE$104,28,0),"0")</f>
        <v>0</v>
      </c>
      <c r="BG14" s="22">
        <f>IFERROR(VLOOKUP(A14,'Season 11'!AD$4:BE$104,27,0),"0")</f>
        <v>0</v>
      </c>
      <c r="BH14" s="22">
        <f>IFERROR(VLOOKUP(A14,'Season 11'!AD$4:BE$104,28,0),"0")</f>
        <v>0</v>
      </c>
      <c r="BI14" s="22">
        <f>IFERROR(VLOOKUP(A14,'Season 12'!AD$4:BE$104,27,0),"0")</f>
        <v>0</v>
      </c>
      <c r="BJ14" s="22">
        <f>IFERROR(VLOOKUP(A14,'Season 12'!AD$4:BE$104,28,0),"0")</f>
        <v>0</v>
      </c>
      <c r="BK14" s="22">
        <f>IFERROR(VLOOKUP(A14,'Season 13'!AD$4:BE$104,27,0),"0")</f>
        <v>0</v>
      </c>
      <c r="BL14" s="22">
        <f>IFERROR(VLOOKUP(A14,'Season 13'!AD$4:BE$104,28,0),"0")</f>
        <v>0</v>
      </c>
      <c r="BM14" s="22">
        <f>IFERROR(VLOOKUP(A14,'Season 14'!AD$4:BE$104,27,0),"0")</f>
        <v>0</v>
      </c>
      <c r="BN14" s="22">
        <f>IFERROR(VLOOKUP(A14,'Season 14'!AD$4:BE$104,28,0),"0")</f>
        <v>0</v>
      </c>
      <c r="BO14" s="22">
        <f>IFERROR(VLOOKUP(A14,'Season 15'!AD$4:BE$104,27,0),"0")</f>
        <v>0</v>
      </c>
      <c r="BP14" s="22">
        <f>IFERROR(VLOOKUP(A14,'Season 15'!AD$4:BE$104,28,0),"0")</f>
        <v>0</v>
      </c>
    </row>
    <row r="15" spans="1:68" x14ac:dyDescent="0.25">
      <c r="A15" s="21" t="s">
        <v>146</v>
      </c>
      <c r="B15" s="1011">
        <f>IFERROR(VLOOKUP('Data Totals'!A15,'Season 1'!AD$4:BE$104,2,FALSE),IFERROR(VLOOKUP('Data Totals'!A15,'Season 2'!AD$4:BE$104,2,FALSE),IFERROR(VLOOKUP('Data Totals'!A15,'Season 3'!AD$4:BE$104,2,FALSE),IFERROR(VLOOKUP('Data Totals'!A15,'Season 4'!AD$4:BE$104,2,FALSE),IFERROR(VLOOKUP('Data Totals'!A15,'Season 5'!AD$4:BE$104,2,FALSE),IFERROR(VLOOKUP('Data Totals'!A15,'Season 6'!AD$4:BE$104,2,FALSE),IFERROR(VLOOKUP('Data Totals'!A15,'Season 7'!AD$4:BE$104,2,FALSE),IFERROR(VLOOKUP('Data Totals'!A15,'Season 8'!AD$4:BE$104,2,FALSE),IFERROR(VLOOKUP('Data Totals'!A15,'Season 9'!AD$4:BE$104,2,FALSE),IFERROR(VLOOKUP('Data Totals'!A15,'Season 10'!AD$4:BE$104,2,FALSE),IFERROR(VLOOKUP('Data Totals'!A15,'Season 11'!AD$4:BE$104,2,FALSE),IFERROR(VLOOKUP('Data Totals'!A15,'Season 12'!AD$4:BE$104,2,FALSE),IFERROR(VLOOKUP('Data Totals'!A15,'Season 13'!AD$4:BE$104,2,FALSE),IFERROR(VLOOKUP('Data Totals'!A15,'Season 14'!AD$4:BE$104,2,FALSE),IFERROR(VLOOKUP('Data Totals'!A15,'Season 15'!AD$4:BE$104,2,FALSE),"N/A")))))))))))))))</f>
        <v>0</v>
      </c>
      <c r="C15" s="1025">
        <f>IFERROR(VLOOKUP(A15,'Season 1'!AD$4:AG$104,3,0),IFERROR(VLOOKUP(A15,'Season 2'!AD$4:AG$104,3,0),IFERROR(VLOOKUP(A15,'Season 3'!AD$4:AG$104,3,0),IFERROR(VLOOKUP(A15,'Season 4'!AD$4:AG$104,3,0),IFERROR(VLOOKUP(A15,'Season 5'!AD$4:AG$104,3,0),IFERROR(VLOOKUP(A15,'Season 6'!AD$4:AG$104,3,0),IFERROR(VLOOKUP(A15,'Season 7'!AD$4:AG$104,3,0),IFERROR(VLOOKUP(A15,'Season 8'!AD$4:AG$104,3,0),IFERROR(VLOOKUP(A15,'Season 9'!AD$4:AG$104,3,0),IFERROR(VLOOKUP(A15,'Season 10'!AD$4:AG$104,3,0),IFERROR(VLOOKUP(A15,'Season 11'!AD$4:AG$104,3,0),IFERROR(VLOOKUP(A15,'Season 12'!AD$4:AG$104,3,0),IFERROR(VLOOKUP(A15,'Season 13'!AD$4:AG$104,3,0),IFERROR(VLOOKUP(A15,'Season 14'!AD$4:AG$104,3,0),IFERROR(VLOOKUP(A15,'Season 15'!AD$4:AG$104,3,0),"N/A")))))))))))))))</f>
        <v>0</v>
      </c>
      <c r="D15" s="1025">
        <f>IFERROR(VLOOKUP(A15,'Season 15'!AD$4:AG$104,4,0),IFERROR(VLOOKUP(A15,'Season 14'!AD$4:AG$104,4,0),IFERROR(VLOOKUP(A15,'Season 13'!AD$4:AG$104,4,0),IFERROR(VLOOKUP(A15,'Season 12'!AD$4:AG$104,4,0),IFERROR(VLOOKUP(A15,'Season 11'!AD$4:AG$104,4,0),IFERROR(VLOOKUP(A15,'Season 10'!AD$4:AG$104,4,0),IFERROR(VLOOKUP(A15,'Season 9'!AD$4:AG$104,4,0),IFERROR(VLOOKUP(A15,'Season 8'!AD$4:AG$104,4,0),IFERROR(VLOOKUP(A15,'Season 7'!AD$4:AG$104,4,0),IFERROR(VLOOKUP(A15,'Season 6'!AD$4:AG$104,4,0),IFERROR(VLOOKUP(A15,'Season 5'!AD$4:AG$104,4,0),IFERROR(VLOOKUP(A15,'Season 4'!AD$4:AG$104,4,0),IFERROR(VLOOKUP(A15,'Season 3'!AD$4:AG$104,4,0),IFERROR(VLOOKUP(A15,'Season 2'!AD$4:AG$104,4,0),IFERROR(VLOOKUP(A15,'Season 1'!AD$4:AG$104,4,0),"N/A")))))))))))))))</f>
        <v>0</v>
      </c>
      <c r="E15" s="1025">
        <f t="shared" si="1"/>
        <v>0</v>
      </c>
      <c r="F15" s="40">
        <f>SUM(IFERROR(VLOOKUP(A15,AC$3:AI$43,2,0),"0"),IFERROR(VLOOKUP(A15,'Season 1'!AD$4:BF$104,6,0),"0"),IFERROR(VLOOKUP(A15,'Season 2'!AD$4:BF$104,6,0),"0"),IFERROR(VLOOKUP(A15,'Season 3'!AD$4:BF$104,6,0),"0"),IFERROR(VLOOKUP(A15,'Season 4'!AD$4:BF$104,6,0),"0"),IFERROR(VLOOKUP(A15,'Season 5'!AD$4:BF$104,6,0),"0"),IFERROR(VLOOKUP(A15,'Season 6'!AD$4:BF$104,6,0),"0"),IFERROR(VLOOKUP(A15,'Season 7'!AD$4:BF$104,6,0),"0"),IFERROR(VLOOKUP(A15,'Season 8'!AD$4:BF$104,6,0),"0"),IFERROR(VLOOKUP(A15,'Season 9'!AD$4:BF$104,6,0),"0"),IFERROR(VLOOKUP(A15,'Season 10'!AD$4:BF$104,6,0),"0"),IFERROR(VLOOKUP(A15,'Season 11'!AD$4:BF$104,6,0),"0"),IFERROR(VLOOKUP(A15,'Season 12'!AD$4:BF$104,6,0),"0"),IFERROR(VLOOKUP(A15,'Season 13'!AD$4:BF$104,6,0),"0"),IFERROR(VLOOKUP(A15,'Season 14'!AD$4:BF$104,6,0),"0"),IFERROR(VLOOKUP(A15,'Season 15'!AD$4:BF$104,6,0),"0"),)</f>
        <v>0</v>
      </c>
      <c r="G15" s="40">
        <f>SUM(IFERROR(VLOOKUP(A15,'Season 1'!AD$4:BF$104,7,0),"0"),IFERROR(VLOOKUP(A15,'Season 2'!AD$4:BF$104,7,0),"0"),IFERROR(VLOOKUP(A15,'Season 3'!AD$4:BF$104,7,0),"0"),IFERROR(VLOOKUP(A15,'Season 4'!AD$4:BF$104,7,0),"0"),IFERROR(VLOOKUP(A15,'Season 5'!AD$4:BF$104,7,0),"0"),IFERROR(VLOOKUP(A15,'Season 6'!AD$4:BF$104,7,0),"0"),IFERROR(VLOOKUP(A15,'Season 7'!AD$4:BF$104,7,0),"0"),IFERROR(VLOOKUP(A15,'Season 8'!AD$4:BF$104,7,0),"0"),IFERROR(VLOOKUP(A15,'Season 9'!AD$4:BF$104,7,0),"0"),IFERROR(VLOOKUP(A15,'Season 10'!AD$4:BF$104,7,0),"0"),IFERROR(VLOOKUP(A15,'Season 11'!AD$4:BF$104,7,0),"0"),IFERROR(VLOOKUP(A15,'Season 12'!AD$4:BF$104,7,0),"0"),IFERROR(VLOOKUP(A15,'Season 13'!AD$4:BF$104,7,0),"0"),IFERROR(VLOOKUP(A15,'Season 14'!AD$4:BF$104,7,0),"0"),IFERROR(VLOOKUP(A15,'Season 15'!AD$4:BF$104,7,0),"0"),)</f>
        <v>0</v>
      </c>
      <c r="H15" s="48">
        <f>SUM(IFERROR(VLOOKUP(A15,'Season 1'!AD$4:BF$104,8,0),"0"),IFERROR(VLOOKUP(A15,'Season 2'!AD$4:BF$104,8,0),"0"),IFERROR(VLOOKUP(A15,'Season 3'!AD$4:BF$104,8,0),"0"),IFERROR(VLOOKUP(A15,'Season 4'!AD$4:BF$104,8,0),"0"),IFERROR(VLOOKUP(A15,'Season 5'!AD$4:BF$104,8,0),"0"),IFERROR(VLOOKUP(A15,'Season 6'!AD$4:BF$104,8,0),"0"),IFERROR(VLOOKUP(A15,'Season 7'!AD$4:BF$104,8,0),"0"),IFERROR(VLOOKUP(A15,'Season 8'!AD$4:BF$104,8,0),"0"),IFERROR(VLOOKUP(A15,'Season 9'!AD$4:BF$104,8,0),"0"),IFERROR(VLOOKUP(A15,'Season 10'!AD$4:BF$104,8,0),"0"),IFERROR(VLOOKUP(A15,'Season 11'!AD$4:BF$104,8,0),"0"),IFERROR(VLOOKUP(A15,'Season 12'!AD$4:BF$104,8,0),"0"),IFERROR(VLOOKUP(A15,'Season 13'!AD$4:BF$104,8,0),"0"),IFERROR(VLOOKUP(A15,'Season 14'!AD$4:BF$104,8,0),"0"),IFERROR(VLOOKUP(A15,'Season 15'!AD$4:BF$104,8,0),"0"),)</f>
        <v>0</v>
      </c>
      <c r="I15" s="43">
        <f>SUM(IFERROR(VLOOKUP(A15,AC$3:AI$43,3,0),"0"),IFERROR(VLOOKUP(A15,'Season 1'!AD$4:BF$104,9,0),"0"),IFERROR(VLOOKUP(A15,'Season 2'!AD$4:BF$104,9,0),"0"),IFERROR(VLOOKUP(A15,'Season 3'!AD$4:BF$104,9,0),"0"),IFERROR(VLOOKUP(A15,'Season 4'!AD$4:BF$104,9,0),"0"),IFERROR(VLOOKUP(A15,'Season 5'!AD$4:BF$104,9,0),"0"),IFERROR(VLOOKUP(A15,'Season 6'!AD$4:BF$104,9,0),"0"),IFERROR(VLOOKUP(A15,'Season 7'!AD$4:BF$104,9,0),"0"),IFERROR(VLOOKUP(A15,'Season 8'!AD$4:BF$104,9,0),"0"),IFERROR(VLOOKUP(A15,'Season 9'!AD$4:BF$104,9,0),"0"),IFERROR(VLOOKUP(A15,'Season 10'!AD$4:BF$104,9,0),"0"),IFERROR(VLOOKUP(A15,'Season 11'!AD$4:BF$104,9,0),"0"),IFERROR(VLOOKUP(A15,'Season 12'!AD$4:BF$104,9,0),"0"),IFERROR(VLOOKUP(A15,'Season 13'!AD$4:BF$104,9,0),"0"),IFERROR(VLOOKUP(A15,'Season 14'!AD$4:BF$104,9,0),"0"),IFERROR(VLOOKUP(A15,'Season 15'!AD$4:BF$104,9,0),"0"),)</f>
        <v>0</v>
      </c>
      <c r="J15" s="44">
        <f>SUM(IFERROR(VLOOKUP(A15,AC$3:AI$43,4,0),"0"),IFERROR(VLOOKUP(A15,'Season 1'!AD$4:BF$104,10,0),"0"),IFERROR(VLOOKUP(A15,'Season 2'!AD$4:BF$104,10,0),"0"),IFERROR(VLOOKUP(A15,'Season 3'!AD$4:BF$104,10,0),"0"),IFERROR(VLOOKUP(A15,'Season 4'!AD$4:BF$104,10,0),"0"),IFERROR(VLOOKUP(A15,'Season 5'!AD$4:BF$104,10,0),"0"),IFERROR(VLOOKUP(A15,'Season 6'!AD$4:BF$104,10,0),"0"),IFERROR(VLOOKUP(A15,'Season 7'!AD$4:BF$104,10,0),"0"),IFERROR(VLOOKUP(A15,'Season 8'!AD$4:BF$104,10,0),"0"),IFERROR(VLOOKUP(A15,'Season 9'!AD$4:BF$104,10,0),"0"),IFERROR(VLOOKUP(A15,'Season 10'!AD$4:BF$104,10,0),"0"),IFERROR(VLOOKUP(A15,'Season 11'!AD$4:BF$104,10,0),"0"),IFERROR(VLOOKUP(A15,'Season 12'!AD$4:BF$104,10,0),"0"),IFERROR(VLOOKUP(A15,'Season 13'!AD$4:BF$104,10,0),"0"),IFERROR(VLOOKUP(A15,'Season 14'!AD$4:BF$104,10,0),"0"),IFERROR(VLOOKUP(A15,'Season 15'!AD$4:BF$104,10,0),"0"),)</f>
        <v>0</v>
      </c>
      <c r="K15" s="40">
        <f>SUM(IFERROR(VLOOKUP(A15,'Season 1'!AD$4:BF$104,11,0),"0"),IFERROR(VLOOKUP(A15,'Season 2'!AD$4:BF$104,11,0),"0"),IFERROR(VLOOKUP(A15,'Season 3'!AD$4:BF$104,11,0),"0"),IFERROR(VLOOKUP(A15,'Season 4'!AD$4:BF$104,11,0),"0"),IFERROR(VLOOKUP(A15,'Season 5'!AD$4:BF$104,11,0),"0"),IFERROR(VLOOKUP(A15,'Season 6'!AD$4:BF$104,11,0),"0"),IFERROR(VLOOKUP(A15,'Season 7'!AD$4:BF$104,11,0),"0"),IFERROR(VLOOKUP(A15,'Season 8'!AD$4:BF$104,11,0),"0"),IFERROR(VLOOKUP(A15,'Season 9'!AD$4:BF$104,11,0),"0"),IFERROR(VLOOKUP(A15,'Season 10'!AD$4:BF$104,11,0),"0"),IFERROR(VLOOKUP(A15,'Season 11'!AD$4:BF$104,11,0),"0"),IFERROR(VLOOKUP(A15,'Season 12'!AD$4:BF$104,11,0),"0"),IFERROR(VLOOKUP(A15,'Season 13'!AD$4:BF$104,11,0),"0"),IFERROR(VLOOKUP(A15,'Season 14'!AD$4:BF$104,11,0),"0"),IFERROR(VLOOKUP(A15,'Season 15'!AD$4:BF$104,11,0),"0"),)</f>
        <v>0</v>
      </c>
      <c r="L15" s="40">
        <f>SUM(IFERROR(VLOOKUP(A15,'Season 1'!AD$4:BF$104,12,0),"0"),IFERROR(VLOOKUP(A15,'Season 2'!AD$4:BF$104,12,0),"0"),IFERROR(VLOOKUP(A15,'Season 3'!AD$4:BF$104,12,0),"0"),IFERROR(VLOOKUP(A15,'Season 4'!AD$4:BF$104,12,0),"0"),IFERROR(VLOOKUP(A15,'Season 5'!AD$4:BF$104,12,0),"0"),IFERROR(VLOOKUP(A15,'Season 6'!AD$4:BF$104,12,0),"0"),IFERROR(VLOOKUP(A15,'Season 7'!AD$4:BF$104,12,0),"0"),IFERROR(VLOOKUP(A15,'Season 8'!AD$4:BF$104,12,0),"0"),IFERROR(VLOOKUP(A15,'Season 9'!AD$4:BF$104,12,0),"0"),IFERROR(VLOOKUP(A15,'Season 10'!AD$4:BF$104,12,0),"0"),IFERROR(VLOOKUP(A15,'Season 11'!AD$4:BF$104,12,0),"0"),IFERROR(VLOOKUP(A15,'Season 12'!AD$4:BF$104,12,0),"0"),IFERROR(VLOOKUP(A15,'Season 13'!AD$4:BF$104,12,0),"0"),IFERROR(VLOOKUP(A15,'Season 14'!AD$4:BF$104,12,0),"0"),IFERROR(VLOOKUP(A15,'Season 15'!AD$4:BF$104,12,0),"0"),)</f>
        <v>0</v>
      </c>
      <c r="M15" s="50" t="str">
        <f t="shared" si="2"/>
        <v>-</v>
      </c>
      <c r="N15" s="40">
        <f>SUM(IFERROR(VLOOKUP(A15,'Season 1'!AD$4:BE$104,14,0),"0"),IFERROR(VLOOKUP(A15,'Season 2'!AD$4:BE$104,14,0),"0"),IFERROR(VLOOKUP(A15,'Season 3'!AD$4:BE$104,14,0),"0"),IFERROR(VLOOKUP(A15,'Season 4'!AD$4:BE$104,14,0),"0"),IFERROR(VLOOKUP(A15,'Season 5'!AD$4:BE$104,14,0),"0"),IFERROR(VLOOKUP(A15,'Season 6'!AD$4:BE$104,14,0),"0"),IFERROR(VLOOKUP(A15,'Season 7'!AD$4:BE$104,14,0),"0"),IFERROR(VLOOKUP(A15,'Season 8'!AD$4:BE$104,14,0),"0"),IFERROR(VLOOKUP(A15,'Season 9'!AD$4:BE$104,14,0),"0"),IFERROR(VLOOKUP(A15,'Season 10'!AD$4:BE$104,14,0),"0"),IFERROR(VLOOKUP(A15,'Season 11'!AD$4:BE$104,14,0),"0"),IFERROR(VLOOKUP(A15,'Season 12'!AD$4:BE$104,14,0),"0"),IFERROR(VLOOKUP(A15,'Season 13'!AD$4:BE$104,14,0),"0"),IFERROR(VLOOKUP(A15,'Season 14'!AD$4:BE$104,14,0),"0"),IFERROR(VLOOKUP(A15,'Season 15'!AD$4:BE$104,14,0),"0"),)</f>
        <v>0</v>
      </c>
      <c r="O15" s="40">
        <f>SUM(IFERROR(VLOOKUP(A15,'Season 1'!AD$4:BE$104,15,0),"0"),IFERROR(VLOOKUP(A15,'Season 2'!AD$4:BE$104,15,0),"0"),IFERROR(VLOOKUP(A15,'Season 3'!AD$4:BE$104,15,0),"0"),IFERROR(VLOOKUP(A15,'Season 4'!AD$4:BE$104,15,0),"0"),IFERROR(VLOOKUP(A15,'Season 5'!AD$4:BE$104,15,0),"0"),IFERROR(VLOOKUP(A15,'Season 6'!AD$4:BE$104,15,0),"0"),IFERROR(VLOOKUP(A15,'Season 7'!AD$4:BE$104,15,0),"0"),IFERROR(VLOOKUP(A15,'Season 8'!AD$4:BE$104,15,0),"0"),IFERROR(VLOOKUP(A15,'Season 9'!AD$4:BE$104,15,0),"0"),IFERROR(VLOOKUP(A15,'Season 10'!AD$4:BE$104,15,0),"0"),IFERROR(VLOOKUP(A15,'Season 11'!AD$4:BE$104,15,0),"0"),IFERROR(VLOOKUP(A15,'Season 12'!AD$4:BE$104,15,0),"0"),IFERROR(VLOOKUP(A15,'Season 13'!AD$4:BE$104,15,0),"0"),IFERROR(VLOOKUP(A15,'Season 14'!AD$4:BE$104,15,0),"0"),IFERROR(VLOOKUP(A15,'Season 15'!AD$4:BE$104,15,0),"0"),)</f>
        <v>0</v>
      </c>
      <c r="P15" s="50" t="str">
        <f t="shared" si="3"/>
        <v>-</v>
      </c>
      <c r="Q15" s="40">
        <f>SUM(IFERROR(VLOOKUP(A15,'Season 1'!AD$4:BE$104,17,0),"0"),IFERROR(VLOOKUP(A15,'Season 2'!AD$4:BE$104,17,0),"0"),IFERROR(VLOOKUP(A15,'Season 3'!AD$4:BE$104,17,0),"0"),IFERROR(VLOOKUP(A15,'Season 4'!AD$4:BE$104,17,0),"0"),IFERROR(VLOOKUP(A15,'Season 5'!AD$4:BE$104,17,0),"0"),IFERROR(VLOOKUP(A15,'Season 6'!AD$4:BE$104,17,0),"0"),IFERROR(VLOOKUP(A15,'Season 7'!AD$4:BE$104,17,0),"0"),IFERROR(VLOOKUP(A15,'Season 8'!AD$4:BE$104,17,0),"0"),IFERROR(VLOOKUP(A15,'Season 9'!AD$4:BE$104,17,0),"0"),IFERROR(VLOOKUP(A15,'Season 10'!AD$4:BE$104,17,0),"0"),IFERROR(VLOOKUP(A15,'Season 11'!AD$4:BE$104,17,0),"0"),IFERROR(VLOOKUP(A15,'Season 12'!AD$4:BE$104,17,0),"0"),IFERROR(VLOOKUP(A15,'Season 13'!AD$4:BE$104,17,0),"0"),IFERROR(VLOOKUP(A15,'Season 14'!AD$4:BE$104,17,0),"0"),IFERROR(VLOOKUP(A15,'Season 15'!AD$4:BE$104,17,0),"0"),)</f>
        <v>0</v>
      </c>
      <c r="R15" s="40">
        <f>SUM(IFERROR(VLOOKUP(A15,'Season 1'!AD$4:BE$104,18,0),"0"),IFERROR(VLOOKUP(A15,'Season 2'!AD$4:BE$104,18,0),"0"),IFERROR(VLOOKUP(A15,'Season 3'!AD$4:BE$104,18,0),"0"),IFERROR(VLOOKUP(A15,'Season 4'!AD$4:BE$104,18,0),"0"),IFERROR(VLOOKUP(A15,'Season 5'!AD$4:BE$104,18,0),"0"),IFERROR(VLOOKUP(A15,'Season 6'!AD$4:BE$104,18,0),"0"),IFERROR(VLOOKUP(A15,'Season 7'!AD$4:BE$104,18,0),"0"),IFERROR(VLOOKUP(A15,'Season 8'!AD$4:BE$104,18,0),"0"),IFERROR(VLOOKUP(A15,'Season 9'!AD$4:BE$104,18,0),"0"),IFERROR(VLOOKUP(A15,'Season 10'!AD$4:BE$104,18,0),"0"),IFERROR(VLOOKUP(A15,'Season 11'!AD$4:BE$104,18,0),"0"),IFERROR(VLOOKUP(A15,'Season 12'!AD$4:BE$104,18,0),"0"),IFERROR(VLOOKUP(A15,'Season 13'!AD$4:BE$104,18,0),"0"),IFERROR(VLOOKUP(A15,'Season 14'!AD$4:BE$104,18,0),"0"),IFERROR(VLOOKUP(A15,'Season 15'!AD$4:BE$104,18,0),"0"),)</f>
        <v>0</v>
      </c>
      <c r="S15" s="32" t="str">
        <f t="shared" si="4"/>
        <v>-</v>
      </c>
      <c r="T15" s="40">
        <f>SUM(IFERROR(VLOOKUP(A15,'Season 1'!AD$4:BE$104,20,0),"0"),IFERROR(VLOOKUP(A15,'Season 2'!AD$4:BE$104,20,0),"0"),IFERROR(VLOOKUP(A15,'Season 3'!AD$4:BE$104,20,0),"0"),IFERROR(VLOOKUP(A15,'Season 4'!AD$4:BE$104,20,0),"0"),IFERROR(VLOOKUP(A15,'Season 5'!AD$4:BE$104,20,0),"0"),IFERROR(VLOOKUP(A15,'Season 6'!AD$4:BE$104,20,0),"0"),IFERROR(VLOOKUP(A15,'Season 7'!AD$4:BE$104,20,0),"0"),IFERROR(VLOOKUP(A15,'Season 8'!AD$4:BE$104,20,0),"0"),IFERROR(VLOOKUP(A15,'Season 9'!AD$4:BE$104,20,0),"0"),IFERROR(VLOOKUP(A15,'Season 10'!AD$4:BE$104,20,0),"0"),IFERROR(VLOOKUP(A15,'Season 11'!AD$4:BE$104,20,0),"0"),IFERROR(VLOOKUP(A15,'Season 12'!AD$4:BE$104,20,0),"0"),IFERROR(VLOOKUP(A15,'Season 13'!AD$4:BE$104,20,0),"0"),IFERROR(VLOOKUP(A15,'Season 14'!AD$4:BE$104,20,0),"0"),IFERROR(VLOOKUP(A15,'Season 15'!AD$4:BE$104,20,0),"0"),)</f>
        <v>0</v>
      </c>
      <c r="U15" s="51" t="str">
        <f t="shared" si="5"/>
        <v>-</v>
      </c>
      <c r="V15" s="40">
        <f>SUM(IFERROR(VLOOKUP(A15,'Season 1'!AD$4:BE$104,22,0),"0"),IFERROR(VLOOKUP(A15,'Season 2'!AD$4:BE$104,22,0),"0"),IFERROR(VLOOKUP(A15,'Season 3'!AD$4:BE$104,22,0),"0"),IFERROR(VLOOKUP(A15,'Season 4'!AD$4:BE$104,22,0),"0"),IFERROR(VLOOKUP(A15,'Season 5'!AD$4:BE$104,22,0),"0"),IFERROR(VLOOKUP(A15,'Season 6'!AD$4:BE$104,22,0),"0"),IFERROR(VLOOKUP(A15,'Season 7'!AD$4:BE$104,22,0),"0"),IFERROR(VLOOKUP(A15,'Season 8'!AD$4:BE$104,22,0),"0"),IFERROR(VLOOKUP(A15,'Season 9'!AD$4:BE$104,22,0),"0"),IFERROR(VLOOKUP(A15,'Season 10'!AD$4:BE$104,22,0),"0"),IFERROR(VLOOKUP(A15,'Season 11'!AD$4:BE$104,22,0),"0"),IFERROR(VLOOKUP(A15,'Season 12'!AD$4:BE$104,22,0),"0"),IFERROR(VLOOKUP(A15,'Season 13'!AD$4:BE$104,22,0),"0"),IFERROR(VLOOKUP(A15,'Season 14'!AD$4:BE$104,22,0),"0"),IFERROR(VLOOKUP(A15,'Season 15'!AD$4:BE$104,22,0),"0"),)</f>
        <v>0</v>
      </c>
      <c r="W15" s="40">
        <f>SUM(IFERROR(VLOOKUP(A15,'Season 1'!AD$4:BE$104,23,0),"0"),IFERROR(VLOOKUP(A15,'Season 2'!AD$4:BE$104,23,0),"0"),IFERROR(VLOOKUP(A15,'Season 3'!AD$4:BE$104,23,0),"0"),IFERROR(VLOOKUP(A15,'Season 4'!AD$4:BE$104,23,0),"0"),IFERROR(VLOOKUP(A15,'Season 5'!AD$4:BE$104,23,0),"0"),IFERROR(VLOOKUP(A15,'Season 6'!AD$4:BE$104,23,0),"0"),IFERROR(VLOOKUP(A15,'Season 7'!AD$4:BE$104,23,0),"0"),IFERROR(VLOOKUP(A15,'Season 8'!AD$4:BE$104,23,0),"0"),IFERROR(VLOOKUP(A15,'Season 9'!AD$4:BE$104,23,0),"0"),IFERROR(VLOOKUP(A15,'Season 10'!AD$4:BE$104,23,0),"0"),IFERROR(VLOOKUP(A15,'Season 11'!AD$4:BE$104,23,0),"0"),IFERROR(VLOOKUP(A15,'Season 12'!AD$4:BE$104,23,0),"0"),IFERROR(VLOOKUP(A15,'Season 13'!AD$4:BE$104,23,0),"0"),IFERROR(VLOOKUP(A15,'Season 14'!AD$4:BE$104,23,0),"0"),IFERROR(VLOOKUP(A15,'Season 15'!AD$4:BE$104,23,0),"0"),)</f>
        <v>0</v>
      </c>
      <c r="X15" s="1088" t="str">
        <f t="shared" si="6"/>
        <v>-</v>
      </c>
      <c r="Y15" s="41">
        <f>SUM(IFERROR(VLOOKUP(A15,AC$3:AI$43,5,0),"0"),IFERROR(VLOOKUP(A15,'Season 1'!AD$4:BE$104,25,0),"0"),IFERROR(VLOOKUP(A15,'Season 2'!AD$4:BE$104,25,0),"0"),IFERROR(VLOOKUP(A15,'Season 3'!AD$4:BE$104,25,0),"0"),IFERROR(VLOOKUP(A15,'Season 4'!AD$4:BE$104,25,0),"0"),IFERROR(VLOOKUP(A15,'Season 5'!AD$4:BE$104,25,0),"0"),IFERROR(VLOOKUP(A15,'Season 6'!AD$4:BE$104,25,0),"0"),IFERROR(VLOOKUP(A15,'Season 7'!AD$4:BE$104,25,0),"0"),IFERROR(VLOOKUP(A15,'Season 8'!AD$4:BE$104,25,0),"0"),IFERROR(VLOOKUP(A15,'Season 9'!AD$4:BE$104,25,0),"0"),IFERROR(VLOOKUP(A15,'Season 10'!AD$4:BE$104,25,0),"0"),IFERROR(VLOOKUP(A15,'Season 11'!AD$4:BE$104,25,0),"0"),IFERROR(VLOOKUP(A15,'Season 12'!AD$4:BE$104,25,0),"0"),IFERROR(VLOOKUP(A15,'Season 13'!AD$4:BE$104,25,0),"0"),IFERROR(VLOOKUP(A15,'Season 14'!AD$4:BE$104,25,0),"0"),IFERROR(VLOOKUP(A15,'Season 15'!AD$4:BE$104,25,0),"0"),)</f>
        <v>0</v>
      </c>
      <c r="Z15" s="42">
        <f>SUM(IFERROR(VLOOKUP(A15,AC$3:AI$43,6,0),"0"),IFERROR(VLOOKUP(A15,'Season 1'!AD$4:BE$104,26,0),"0"),IFERROR(VLOOKUP(A15,'Season 2'!AD$4:BE$104,26,0),"0"),IFERROR(VLOOKUP(A15,'Season 3'!AD$4:BE$104,26,0),"0"),IFERROR(VLOOKUP(A15,'Season 4'!AD$4:BE$104,26,0),"0"),IFERROR(VLOOKUP(A15,'Season 5'!AD$4:BE$104,26,0),"0"),IFERROR(VLOOKUP(A15,'Season 6'!AD$4:BE$104,26,0),"0"),IFERROR(VLOOKUP(A15,'Season 7'!AD$4:BE$104,26,0),"0"),IFERROR(VLOOKUP(A15,'Season 8'!AD$4:BE$104,26,0),"0"),IFERROR(VLOOKUP(A15,'Season 9'!AD$4:BE$104,26,0),"0"),IFERROR(VLOOKUP(A15,'Season 10'!AD$4:BE$104,26,0),"0"),IFERROR(VLOOKUP(A15,'Season 11'!AD$4:BE$104,26,0),"0"),IFERROR(VLOOKUP(A15,'Season 12'!AD$4:BE$104,26,0),"0"),IFERROR(VLOOKUP(A15,'Season 13'!AD$4:BE$104,26,0),"0"),IFERROR(VLOOKUP(A15,'Season 14'!AD$4:BE$104,26,0),"0"),IFERROR(VLOOKUP(A15,'Season 15'!AD$4:BE$104,26,0),"0"),)</f>
        <v>0</v>
      </c>
      <c r="AA15" s="671" t="e">
        <f t="shared" si="7"/>
        <v>#DIV/0!</v>
      </c>
      <c r="AC15" s="21"/>
      <c r="AD15" s="22"/>
      <c r="AE15" s="22"/>
      <c r="AF15" s="22"/>
      <c r="AG15" s="22"/>
      <c r="AH15" s="22"/>
      <c r="AI15" s="22"/>
      <c r="AJ15" s="22"/>
      <c r="AK15" s="22"/>
      <c r="AL15" s="22"/>
      <c r="AM15" s="22">
        <f>IFERROR(VLOOKUP(A15,'Season 1'!AD$4:BE$104,27,0),"0")</f>
        <v>0</v>
      </c>
      <c r="AN15" s="22">
        <f>IFERROR(VLOOKUP(A15,'Season 1'!AD$4:BE$104,28,0),"0")</f>
        <v>0</v>
      </c>
      <c r="AO15" s="22">
        <f>IFERROR(VLOOKUP(A15,'Season 2'!AD$4:BE$104,27,0),"0")</f>
        <v>0</v>
      </c>
      <c r="AP15" s="22">
        <f>IFERROR(VLOOKUP(A15,'Season 2'!AD$4:BE$104,28,0),"0")</f>
        <v>0</v>
      </c>
      <c r="AQ15" s="22">
        <f>IFERROR(VLOOKUP(A15,'Season 3'!AD$4:BE$104,27,0),"0")</f>
        <v>0</v>
      </c>
      <c r="AR15" s="22">
        <f>IFERROR(VLOOKUP(A15,'Season 3'!AD$4:BE$104,28,0),"0")</f>
        <v>0</v>
      </c>
      <c r="AS15" s="22">
        <f>IFERROR(VLOOKUP(A15,'Season 4'!AD$4:BE$104,27,0),"0")</f>
        <v>0</v>
      </c>
      <c r="AT15" s="22">
        <f>IFERROR(VLOOKUP(A15,'Season 4'!AD$4:BE$104,28,0),"0")</f>
        <v>0</v>
      </c>
      <c r="AU15" s="22">
        <f>IFERROR(VLOOKUP(A15,'Season 5'!AD$4:BE$104,27,0),"0")</f>
        <v>0</v>
      </c>
      <c r="AV15" s="22">
        <f>IFERROR(VLOOKUP(A15,'Season 5'!AD$4:BE$104,28,0),"0")</f>
        <v>0</v>
      </c>
      <c r="AW15" s="22">
        <f>IFERROR(VLOOKUP(A15,'Season 6'!AD$4:BE$104,27,0),"0")</f>
        <v>0</v>
      </c>
      <c r="AX15" s="22">
        <f>IFERROR(VLOOKUP(A15,'Season 6'!AD$4:BE$104,28,0),"0")</f>
        <v>0</v>
      </c>
      <c r="AY15" s="22">
        <f>IFERROR(VLOOKUP(A15,'Season 7'!AD$4:BE$104,27,0),"0")</f>
        <v>0</v>
      </c>
      <c r="AZ15" s="22">
        <f>IFERROR(VLOOKUP(A15,'Season 7'!AD$4:BE$104,28,0),"0")</f>
        <v>0</v>
      </c>
      <c r="BA15" s="22">
        <f>IFERROR(VLOOKUP(A15,'Season 8'!AD$4:BE$104,27,0),"0")</f>
        <v>0</v>
      </c>
      <c r="BB15" s="22">
        <f>IFERROR(VLOOKUP(A15,'Season 8'!AD$4:BE$104,28,0),"0")</f>
        <v>0</v>
      </c>
      <c r="BC15" s="22">
        <f>IFERROR(VLOOKUP(A15,'Season 9'!AD$4:BE$104,27,0),"0")</f>
        <v>0</v>
      </c>
      <c r="BD15" s="22">
        <f>IFERROR(VLOOKUP(A15,'Season 9'!AD$4:BE$104,28,0),"0")</f>
        <v>0</v>
      </c>
      <c r="BE15" s="22">
        <f>IFERROR(VLOOKUP(A15,'Season 10'!AD$4:BE$104,27,0),"0")</f>
        <v>0</v>
      </c>
      <c r="BF15" s="22">
        <f>IFERROR(VLOOKUP(A15,'Season 10'!AD$4:BE$104,28,0),"0")</f>
        <v>0</v>
      </c>
      <c r="BG15" s="22">
        <f>IFERROR(VLOOKUP(A15,'Season 11'!AD$4:BE$104,27,0),"0")</f>
        <v>0</v>
      </c>
      <c r="BH15" s="22">
        <f>IFERROR(VLOOKUP(A15,'Season 11'!AD$4:BE$104,28,0),"0")</f>
        <v>0</v>
      </c>
      <c r="BI15" s="22">
        <f>IFERROR(VLOOKUP(A15,'Season 12'!AD$4:BE$104,27,0),"0")</f>
        <v>0</v>
      </c>
      <c r="BJ15" s="22">
        <f>IFERROR(VLOOKUP(A15,'Season 12'!AD$4:BE$104,28,0),"0")</f>
        <v>0</v>
      </c>
      <c r="BK15" s="22">
        <f>IFERROR(VLOOKUP(A15,'Season 13'!AD$4:BE$104,27,0),"0")</f>
        <v>0</v>
      </c>
      <c r="BL15" s="22">
        <f>IFERROR(VLOOKUP(A15,'Season 13'!AD$4:BE$104,28,0),"0")</f>
        <v>0</v>
      </c>
      <c r="BM15" s="22">
        <f>IFERROR(VLOOKUP(A15,'Season 14'!AD$4:BE$104,27,0),"0")</f>
        <v>0</v>
      </c>
      <c r="BN15" s="22">
        <f>IFERROR(VLOOKUP(A15,'Season 14'!AD$4:BE$104,28,0),"0")</f>
        <v>0</v>
      </c>
      <c r="BO15" s="22">
        <f>IFERROR(VLOOKUP(A15,'Season 15'!AD$4:BE$104,27,0),"0")</f>
        <v>0</v>
      </c>
      <c r="BP15" s="22">
        <f>IFERROR(VLOOKUP(A15,'Season 15'!AD$4:BE$104,28,0),"0")</f>
        <v>0</v>
      </c>
    </row>
    <row r="16" spans="1:68" x14ac:dyDescent="0.25">
      <c r="A16" s="21" t="s">
        <v>146</v>
      </c>
      <c r="B16" s="1011">
        <f>IFERROR(VLOOKUP('Data Totals'!A16,'Season 1'!AD$4:BE$104,2,FALSE),IFERROR(VLOOKUP('Data Totals'!A16,'Season 2'!AD$4:BE$104,2,FALSE),IFERROR(VLOOKUP('Data Totals'!A16,'Season 3'!AD$4:BE$104,2,FALSE),IFERROR(VLOOKUP('Data Totals'!A16,'Season 4'!AD$4:BE$104,2,FALSE),IFERROR(VLOOKUP('Data Totals'!A16,'Season 5'!AD$4:BE$104,2,FALSE),IFERROR(VLOOKUP('Data Totals'!A16,'Season 6'!AD$4:BE$104,2,FALSE),IFERROR(VLOOKUP('Data Totals'!A16,'Season 7'!AD$4:BE$104,2,FALSE),IFERROR(VLOOKUP('Data Totals'!A16,'Season 8'!AD$4:BE$104,2,FALSE),IFERROR(VLOOKUP('Data Totals'!A16,'Season 9'!AD$4:BE$104,2,FALSE),IFERROR(VLOOKUP('Data Totals'!A16,'Season 10'!AD$4:BE$104,2,FALSE),IFERROR(VLOOKUP('Data Totals'!A16,'Season 11'!AD$4:BE$104,2,FALSE),IFERROR(VLOOKUP('Data Totals'!A16,'Season 12'!AD$4:BE$104,2,FALSE),IFERROR(VLOOKUP('Data Totals'!A16,'Season 13'!AD$4:BE$104,2,FALSE),IFERROR(VLOOKUP('Data Totals'!A16,'Season 14'!AD$4:BE$104,2,FALSE),IFERROR(VLOOKUP('Data Totals'!A16,'Season 15'!AD$4:BE$104,2,FALSE),"N/A")))))))))))))))</f>
        <v>0</v>
      </c>
      <c r="C16" s="1025">
        <f>IFERROR(VLOOKUP(A16,'Season 1'!AD$4:AG$104,3,0),IFERROR(VLOOKUP(A16,'Season 2'!AD$4:AG$104,3,0),IFERROR(VLOOKUP(A16,'Season 3'!AD$4:AG$104,3,0),IFERROR(VLOOKUP(A16,'Season 4'!AD$4:AG$104,3,0),IFERROR(VLOOKUP(A16,'Season 5'!AD$4:AG$104,3,0),IFERROR(VLOOKUP(A16,'Season 6'!AD$4:AG$104,3,0),IFERROR(VLOOKUP(A16,'Season 7'!AD$4:AG$104,3,0),IFERROR(VLOOKUP(A16,'Season 8'!AD$4:AG$104,3,0),IFERROR(VLOOKUP(A16,'Season 9'!AD$4:AG$104,3,0),IFERROR(VLOOKUP(A16,'Season 10'!AD$4:AG$104,3,0),IFERROR(VLOOKUP(A16,'Season 11'!AD$4:AG$104,3,0),IFERROR(VLOOKUP(A16,'Season 12'!AD$4:AG$104,3,0),IFERROR(VLOOKUP(A16,'Season 13'!AD$4:AG$104,3,0),IFERROR(VLOOKUP(A16,'Season 14'!AD$4:AG$104,3,0),IFERROR(VLOOKUP(A16,'Season 15'!AD$4:AG$104,3,0),"N/A")))))))))))))))</f>
        <v>0</v>
      </c>
      <c r="D16" s="1025">
        <f>IFERROR(VLOOKUP(A16,'Season 15'!AD$4:AG$104,4,0),IFERROR(VLOOKUP(A16,'Season 14'!AD$4:AG$104,4,0),IFERROR(VLOOKUP(A16,'Season 13'!AD$4:AG$104,4,0),IFERROR(VLOOKUP(A16,'Season 12'!AD$4:AG$104,4,0),IFERROR(VLOOKUP(A16,'Season 11'!AD$4:AG$104,4,0),IFERROR(VLOOKUP(A16,'Season 10'!AD$4:AG$104,4,0),IFERROR(VLOOKUP(A16,'Season 9'!AD$4:AG$104,4,0),IFERROR(VLOOKUP(A16,'Season 8'!AD$4:AG$104,4,0),IFERROR(VLOOKUP(A16,'Season 7'!AD$4:AG$104,4,0),IFERROR(VLOOKUP(A16,'Season 6'!AD$4:AG$104,4,0),IFERROR(VLOOKUP(A16,'Season 5'!AD$4:AG$104,4,0),IFERROR(VLOOKUP(A16,'Season 4'!AD$4:AG$104,4,0),IFERROR(VLOOKUP(A16,'Season 3'!AD$4:AG$104,4,0),IFERROR(VLOOKUP(A16,'Season 2'!AD$4:AG$104,4,0),IFERROR(VLOOKUP(A16,'Season 1'!AD$4:AG$104,4,0),"N/A")))))))))))))))</f>
        <v>0</v>
      </c>
      <c r="E16" s="1025">
        <f t="shared" si="1"/>
        <v>0</v>
      </c>
      <c r="F16" s="40">
        <f>SUM(IFERROR(VLOOKUP(A16,AC$3:AI$43,2,0),"0"),IFERROR(VLOOKUP(A16,'Season 1'!AD$4:BF$104,6,0),"0"),IFERROR(VLOOKUP(A16,'Season 2'!AD$4:BF$104,6,0),"0"),IFERROR(VLOOKUP(A16,'Season 3'!AD$4:BF$104,6,0),"0"),IFERROR(VLOOKUP(A16,'Season 4'!AD$4:BF$104,6,0),"0"),IFERROR(VLOOKUP(A16,'Season 5'!AD$4:BF$104,6,0),"0"),IFERROR(VLOOKUP(A16,'Season 6'!AD$4:BF$104,6,0),"0"),IFERROR(VLOOKUP(A16,'Season 7'!AD$4:BF$104,6,0),"0"),IFERROR(VLOOKUP(A16,'Season 8'!AD$4:BF$104,6,0),"0"),IFERROR(VLOOKUP(A16,'Season 9'!AD$4:BF$104,6,0),"0"),IFERROR(VLOOKUP(A16,'Season 10'!AD$4:BF$104,6,0),"0"),IFERROR(VLOOKUP(A16,'Season 11'!AD$4:BF$104,6,0),"0"),IFERROR(VLOOKUP(A16,'Season 12'!AD$4:BF$104,6,0),"0"),IFERROR(VLOOKUP(A16,'Season 13'!AD$4:BF$104,6,0),"0"),IFERROR(VLOOKUP(A16,'Season 14'!AD$4:BF$104,6,0),"0"),IFERROR(VLOOKUP(A16,'Season 15'!AD$4:BF$104,6,0),"0"),)</f>
        <v>0</v>
      </c>
      <c r="G16" s="40">
        <f>SUM(IFERROR(VLOOKUP(A16,'Season 1'!AD$4:BF$104,7,0),"0"),IFERROR(VLOOKUP(A16,'Season 2'!AD$4:BF$104,7,0),"0"),IFERROR(VLOOKUP(A16,'Season 3'!AD$4:BF$104,7,0),"0"),IFERROR(VLOOKUP(A16,'Season 4'!AD$4:BF$104,7,0),"0"),IFERROR(VLOOKUP(A16,'Season 5'!AD$4:BF$104,7,0),"0"),IFERROR(VLOOKUP(A16,'Season 6'!AD$4:BF$104,7,0),"0"),IFERROR(VLOOKUP(A16,'Season 7'!AD$4:BF$104,7,0),"0"),IFERROR(VLOOKUP(A16,'Season 8'!AD$4:BF$104,7,0),"0"),IFERROR(VLOOKUP(A16,'Season 9'!AD$4:BF$104,7,0),"0"),IFERROR(VLOOKUP(A16,'Season 10'!AD$4:BF$104,7,0),"0"),IFERROR(VLOOKUP(A16,'Season 11'!AD$4:BF$104,7,0),"0"),IFERROR(VLOOKUP(A16,'Season 12'!AD$4:BF$104,7,0),"0"),IFERROR(VLOOKUP(A16,'Season 13'!AD$4:BF$104,7,0),"0"),IFERROR(VLOOKUP(A16,'Season 14'!AD$4:BF$104,7,0),"0"),IFERROR(VLOOKUP(A16,'Season 15'!AD$4:BF$104,7,0),"0"),)</f>
        <v>0</v>
      </c>
      <c r="H16" s="48">
        <f>SUM(IFERROR(VLOOKUP(A16,'Season 1'!AD$4:BF$104,8,0),"0"),IFERROR(VLOOKUP(A16,'Season 2'!AD$4:BF$104,8,0),"0"),IFERROR(VLOOKUP(A16,'Season 3'!AD$4:BF$104,8,0),"0"),IFERROR(VLOOKUP(A16,'Season 4'!AD$4:BF$104,8,0),"0"),IFERROR(VLOOKUP(A16,'Season 5'!AD$4:BF$104,8,0),"0"),IFERROR(VLOOKUP(A16,'Season 6'!AD$4:BF$104,8,0),"0"),IFERROR(VLOOKUP(A16,'Season 7'!AD$4:BF$104,8,0),"0"),IFERROR(VLOOKUP(A16,'Season 8'!AD$4:BF$104,8,0),"0"),IFERROR(VLOOKUP(A16,'Season 9'!AD$4:BF$104,8,0),"0"),IFERROR(VLOOKUP(A16,'Season 10'!AD$4:BF$104,8,0),"0"),IFERROR(VLOOKUP(A16,'Season 11'!AD$4:BF$104,8,0),"0"),IFERROR(VLOOKUP(A16,'Season 12'!AD$4:BF$104,8,0),"0"),IFERROR(VLOOKUP(A16,'Season 13'!AD$4:BF$104,8,0),"0"),IFERROR(VLOOKUP(A16,'Season 14'!AD$4:BF$104,8,0),"0"),IFERROR(VLOOKUP(A16,'Season 15'!AD$4:BF$104,8,0),"0"),)</f>
        <v>0</v>
      </c>
      <c r="I16" s="43">
        <f>SUM(IFERROR(VLOOKUP(A16,AC$3:AI$43,3,0),"0"),IFERROR(VLOOKUP(A16,'Season 1'!AD$4:BF$104,9,0),"0"),IFERROR(VLOOKUP(A16,'Season 2'!AD$4:BF$104,9,0),"0"),IFERROR(VLOOKUP(A16,'Season 3'!AD$4:BF$104,9,0),"0"),IFERROR(VLOOKUP(A16,'Season 4'!AD$4:BF$104,9,0),"0"),IFERROR(VLOOKUP(A16,'Season 5'!AD$4:BF$104,9,0),"0"),IFERROR(VLOOKUP(A16,'Season 6'!AD$4:BF$104,9,0),"0"),IFERROR(VLOOKUP(A16,'Season 7'!AD$4:BF$104,9,0),"0"),IFERROR(VLOOKUP(A16,'Season 8'!AD$4:BF$104,9,0),"0"),IFERROR(VLOOKUP(A16,'Season 9'!AD$4:BF$104,9,0),"0"),IFERROR(VLOOKUP(A16,'Season 10'!AD$4:BF$104,9,0),"0"),IFERROR(VLOOKUP(A16,'Season 11'!AD$4:BF$104,9,0),"0"),IFERROR(VLOOKUP(A16,'Season 12'!AD$4:BF$104,9,0),"0"),IFERROR(VLOOKUP(A16,'Season 13'!AD$4:BF$104,9,0),"0"),IFERROR(VLOOKUP(A16,'Season 14'!AD$4:BF$104,9,0),"0"),IFERROR(VLOOKUP(A16,'Season 15'!AD$4:BF$104,9,0),"0"),)</f>
        <v>0</v>
      </c>
      <c r="J16" s="44">
        <f>SUM(IFERROR(VLOOKUP(A16,AC$3:AI$43,4,0),"0"),IFERROR(VLOOKUP(A16,'Season 1'!AD$4:BF$104,10,0),"0"),IFERROR(VLOOKUP(A16,'Season 2'!AD$4:BF$104,10,0),"0"),IFERROR(VLOOKUP(A16,'Season 3'!AD$4:BF$104,10,0),"0"),IFERROR(VLOOKUP(A16,'Season 4'!AD$4:BF$104,10,0),"0"),IFERROR(VLOOKUP(A16,'Season 5'!AD$4:BF$104,10,0),"0"),IFERROR(VLOOKUP(A16,'Season 6'!AD$4:BF$104,10,0),"0"),IFERROR(VLOOKUP(A16,'Season 7'!AD$4:BF$104,10,0),"0"),IFERROR(VLOOKUP(A16,'Season 8'!AD$4:BF$104,10,0),"0"),IFERROR(VLOOKUP(A16,'Season 9'!AD$4:BF$104,10,0),"0"),IFERROR(VLOOKUP(A16,'Season 10'!AD$4:BF$104,10,0),"0"),IFERROR(VLOOKUP(A16,'Season 11'!AD$4:BF$104,10,0),"0"),IFERROR(VLOOKUP(A16,'Season 12'!AD$4:BF$104,10,0),"0"),IFERROR(VLOOKUP(A16,'Season 13'!AD$4:BF$104,10,0),"0"),IFERROR(VLOOKUP(A16,'Season 14'!AD$4:BF$104,10,0),"0"),IFERROR(VLOOKUP(A16,'Season 15'!AD$4:BF$104,10,0),"0"),)</f>
        <v>0</v>
      </c>
      <c r="K16" s="40">
        <f>SUM(IFERROR(VLOOKUP(A16,'Season 1'!AD$4:BF$104,11,0),"0"),IFERROR(VLOOKUP(A16,'Season 2'!AD$4:BF$104,11,0),"0"),IFERROR(VLOOKUP(A16,'Season 3'!AD$4:BF$104,11,0),"0"),IFERROR(VLOOKUP(A16,'Season 4'!AD$4:BF$104,11,0),"0"),IFERROR(VLOOKUP(A16,'Season 5'!AD$4:BF$104,11,0),"0"),IFERROR(VLOOKUP(A16,'Season 6'!AD$4:BF$104,11,0),"0"),IFERROR(VLOOKUP(A16,'Season 7'!AD$4:BF$104,11,0),"0"),IFERROR(VLOOKUP(A16,'Season 8'!AD$4:BF$104,11,0),"0"),IFERROR(VLOOKUP(A16,'Season 9'!AD$4:BF$104,11,0),"0"),IFERROR(VLOOKUP(A16,'Season 10'!AD$4:BF$104,11,0),"0"),IFERROR(VLOOKUP(A16,'Season 11'!AD$4:BF$104,11,0),"0"),IFERROR(VLOOKUP(A16,'Season 12'!AD$4:BF$104,11,0),"0"),IFERROR(VLOOKUP(A16,'Season 13'!AD$4:BF$104,11,0),"0"),IFERROR(VLOOKUP(A16,'Season 14'!AD$4:BF$104,11,0),"0"),IFERROR(VLOOKUP(A16,'Season 15'!AD$4:BF$104,11,0),"0"),)</f>
        <v>0</v>
      </c>
      <c r="L16" s="40">
        <f>SUM(IFERROR(VLOOKUP(A16,'Season 1'!AD$4:BF$104,12,0),"0"),IFERROR(VLOOKUP(A16,'Season 2'!AD$4:BF$104,12,0),"0"),IFERROR(VLOOKUP(A16,'Season 3'!AD$4:BF$104,12,0),"0"),IFERROR(VLOOKUP(A16,'Season 4'!AD$4:BF$104,12,0),"0"),IFERROR(VLOOKUP(A16,'Season 5'!AD$4:BF$104,12,0),"0"),IFERROR(VLOOKUP(A16,'Season 6'!AD$4:BF$104,12,0),"0"),IFERROR(VLOOKUP(A16,'Season 7'!AD$4:BF$104,12,0),"0"),IFERROR(VLOOKUP(A16,'Season 8'!AD$4:BF$104,12,0),"0"),IFERROR(VLOOKUP(A16,'Season 9'!AD$4:BF$104,12,0),"0"),IFERROR(VLOOKUP(A16,'Season 10'!AD$4:BF$104,12,0),"0"),IFERROR(VLOOKUP(A16,'Season 11'!AD$4:BF$104,12,0),"0"),IFERROR(VLOOKUP(A16,'Season 12'!AD$4:BF$104,12,0),"0"),IFERROR(VLOOKUP(A16,'Season 13'!AD$4:BF$104,12,0),"0"),IFERROR(VLOOKUP(A16,'Season 14'!AD$4:BF$104,12,0),"0"),IFERROR(VLOOKUP(A16,'Season 15'!AD$4:BF$104,12,0),"0"),)</f>
        <v>0</v>
      </c>
      <c r="M16" s="50" t="str">
        <f t="shared" si="2"/>
        <v>-</v>
      </c>
      <c r="N16" s="40">
        <f>SUM(IFERROR(VLOOKUP(A16,'Season 1'!AD$4:BE$104,14,0),"0"),IFERROR(VLOOKUP(A16,'Season 2'!AD$4:BE$104,14,0),"0"),IFERROR(VLOOKUP(A16,'Season 3'!AD$4:BE$104,14,0),"0"),IFERROR(VLOOKUP(A16,'Season 4'!AD$4:BE$104,14,0),"0"),IFERROR(VLOOKUP(A16,'Season 5'!AD$4:BE$104,14,0),"0"),IFERROR(VLOOKUP(A16,'Season 6'!AD$4:BE$104,14,0),"0"),IFERROR(VLOOKUP(A16,'Season 7'!AD$4:BE$104,14,0),"0"),IFERROR(VLOOKUP(A16,'Season 8'!AD$4:BE$104,14,0),"0"),IFERROR(VLOOKUP(A16,'Season 9'!AD$4:BE$104,14,0),"0"),IFERROR(VLOOKUP(A16,'Season 10'!AD$4:BE$104,14,0),"0"),IFERROR(VLOOKUP(A16,'Season 11'!AD$4:BE$104,14,0),"0"),IFERROR(VLOOKUP(A16,'Season 12'!AD$4:BE$104,14,0),"0"),IFERROR(VLOOKUP(A16,'Season 13'!AD$4:BE$104,14,0),"0"),IFERROR(VLOOKUP(A16,'Season 14'!AD$4:BE$104,14,0),"0"),IFERROR(VLOOKUP(A16,'Season 15'!AD$4:BE$104,14,0),"0"),)</f>
        <v>0</v>
      </c>
      <c r="O16" s="40">
        <f>SUM(IFERROR(VLOOKUP(A16,'Season 1'!AD$4:BE$104,15,0),"0"),IFERROR(VLOOKUP(A16,'Season 2'!AD$4:BE$104,15,0),"0"),IFERROR(VLOOKUP(A16,'Season 3'!AD$4:BE$104,15,0),"0"),IFERROR(VLOOKUP(A16,'Season 4'!AD$4:BE$104,15,0),"0"),IFERROR(VLOOKUP(A16,'Season 5'!AD$4:BE$104,15,0),"0"),IFERROR(VLOOKUP(A16,'Season 6'!AD$4:BE$104,15,0),"0"),IFERROR(VLOOKUP(A16,'Season 7'!AD$4:BE$104,15,0),"0"),IFERROR(VLOOKUP(A16,'Season 8'!AD$4:BE$104,15,0),"0"),IFERROR(VLOOKUP(A16,'Season 9'!AD$4:BE$104,15,0),"0"),IFERROR(VLOOKUP(A16,'Season 10'!AD$4:BE$104,15,0),"0"),IFERROR(VLOOKUP(A16,'Season 11'!AD$4:BE$104,15,0),"0"),IFERROR(VLOOKUP(A16,'Season 12'!AD$4:BE$104,15,0),"0"),IFERROR(VLOOKUP(A16,'Season 13'!AD$4:BE$104,15,0),"0"),IFERROR(VLOOKUP(A16,'Season 14'!AD$4:BE$104,15,0),"0"),IFERROR(VLOOKUP(A16,'Season 15'!AD$4:BE$104,15,0),"0"),)</f>
        <v>0</v>
      </c>
      <c r="P16" s="50" t="str">
        <f t="shared" si="3"/>
        <v>-</v>
      </c>
      <c r="Q16" s="40">
        <f>SUM(IFERROR(VLOOKUP(A16,'Season 1'!AD$4:BE$104,17,0),"0"),IFERROR(VLOOKUP(A16,'Season 2'!AD$4:BE$104,17,0),"0"),IFERROR(VLOOKUP(A16,'Season 3'!AD$4:BE$104,17,0),"0"),IFERROR(VLOOKUP(A16,'Season 4'!AD$4:BE$104,17,0),"0"),IFERROR(VLOOKUP(A16,'Season 5'!AD$4:BE$104,17,0),"0"),IFERROR(VLOOKUP(A16,'Season 6'!AD$4:BE$104,17,0),"0"),IFERROR(VLOOKUP(A16,'Season 7'!AD$4:BE$104,17,0),"0"),IFERROR(VLOOKUP(A16,'Season 8'!AD$4:BE$104,17,0),"0"),IFERROR(VLOOKUP(A16,'Season 9'!AD$4:BE$104,17,0),"0"),IFERROR(VLOOKUP(A16,'Season 10'!AD$4:BE$104,17,0),"0"),IFERROR(VLOOKUP(A16,'Season 11'!AD$4:BE$104,17,0),"0"),IFERROR(VLOOKUP(A16,'Season 12'!AD$4:BE$104,17,0),"0"),IFERROR(VLOOKUP(A16,'Season 13'!AD$4:BE$104,17,0),"0"),IFERROR(VLOOKUP(A16,'Season 14'!AD$4:BE$104,17,0),"0"),IFERROR(VLOOKUP(A16,'Season 15'!AD$4:BE$104,17,0),"0"),)</f>
        <v>0</v>
      </c>
      <c r="R16" s="40">
        <f>SUM(IFERROR(VLOOKUP(A16,'Season 1'!AD$4:BE$104,18,0),"0"),IFERROR(VLOOKUP(A16,'Season 2'!AD$4:BE$104,18,0),"0"),IFERROR(VLOOKUP(A16,'Season 3'!AD$4:BE$104,18,0),"0"),IFERROR(VLOOKUP(A16,'Season 4'!AD$4:BE$104,18,0),"0"),IFERROR(VLOOKUP(A16,'Season 5'!AD$4:BE$104,18,0),"0"),IFERROR(VLOOKUP(A16,'Season 6'!AD$4:BE$104,18,0),"0"),IFERROR(VLOOKUP(A16,'Season 7'!AD$4:BE$104,18,0),"0"),IFERROR(VLOOKUP(A16,'Season 8'!AD$4:BE$104,18,0),"0"),IFERROR(VLOOKUP(A16,'Season 9'!AD$4:BE$104,18,0),"0"),IFERROR(VLOOKUP(A16,'Season 10'!AD$4:BE$104,18,0),"0"),IFERROR(VLOOKUP(A16,'Season 11'!AD$4:BE$104,18,0),"0"),IFERROR(VLOOKUP(A16,'Season 12'!AD$4:BE$104,18,0),"0"),IFERROR(VLOOKUP(A16,'Season 13'!AD$4:BE$104,18,0),"0"),IFERROR(VLOOKUP(A16,'Season 14'!AD$4:BE$104,18,0),"0"),IFERROR(VLOOKUP(A16,'Season 15'!AD$4:BE$104,18,0),"0"),)</f>
        <v>0</v>
      </c>
      <c r="S16" s="32" t="str">
        <f t="shared" si="4"/>
        <v>-</v>
      </c>
      <c r="T16" s="40">
        <f>SUM(IFERROR(VLOOKUP(A16,'Season 1'!AD$4:BE$104,20,0),"0"),IFERROR(VLOOKUP(A16,'Season 2'!AD$4:BE$104,20,0),"0"),IFERROR(VLOOKUP(A16,'Season 3'!AD$4:BE$104,20,0),"0"),IFERROR(VLOOKUP(A16,'Season 4'!AD$4:BE$104,20,0),"0"),IFERROR(VLOOKUP(A16,'Season 5'!AD$4:BE$104,20,0),"0"),IFERROR(VLOOKUP(A16,'Season 6'!AD$4:BE$104,20,0),"0"),IFERROR(VLOOKUP(A16,'Season 7'!AD$4:BE$104,20,0),"0"),IFERROR(VLOOKUP(A16,'Season 8'!AD$4:BE$104,20,0),"0"),IFERROR(VLOOKUP(A16,'Season 9'!AD$4:BE$104,20,0),"0"),IFERROR(VLOOKUP(A16,'Season 10'!AD$4:BE$104,20,0),"0"),IFERROR(VLOOKUP(A16,'Season 11'!AD$4:BE$104,20,0),"0"),IFERROR(VLOOKUP(A16,'Season 12'!AD$4:BE$104,20,0),"0"),IFERROR(VLOOKUP(A16,'Season 13'!AD$4:BE$104,20,0),"0"),IFERROR(VLOOKUP(A16,'Season 14'!AD$4:BE$104,20,0),"0"),IFERROR(VLOOKUP(A16,'Season 15'!AD$4:BE$104,20,0),"0"),)</f>
        <v>0</v>
      </c>
      <c r="U16" s="51" t="str">
        <f t="shared" si="5"/>
        <v>-</v>
      </c>
      <c r="V16" s="40">
        <f>SUM(IFERROR(VLOOKUP(A16,'Season 1'!AD$4:BE$104,22,0),"0"),IFERROR(VLOOKUP(A16,'Season 2'!AD$4:BE$104,22,0),"0"),IFERROR(VLOOKUP(A16,'Season 3'!AD$4:BE$104,22,0),"0"),IFERROR(VLOOKUP(A16,'Season 4'!AD$4:BE$104,22,0),"0"),IFERROR(VLOOKUP(A16,'Season 5'!AD$4:BE$104,22,0),"0"),IFERROR(VLOOKUP(A16,'Season 6'!AD$4:BE$104,22,0),"0"),IFERROR(VLOOKUP(A16,'Season 7'!AD$4:BE$104,22,0),"0"),IFERROR(VLOOKUP(A16,'Season 8'!AD$4:BE$104,22,0),"0"),IFERROR(VLOOKUP(A16,'Season 9'!AD$4:BE$104,22,0),"0"),IFERROR(VLOOKUP(A16,'Season 10'!AD$4:BE$104,22,0),"0"),IFERROR(VLOOKUP(A16,'Season 11'!AD$4:BE$104,22,0),"0"),IFERROR(VLOOKUP(A16,'Season 12'!AD$4:BE$104,22,0),"0"),IFERROR(VLOOKUP(A16,'Season 13'!AD$4:BE$104,22,0),"0"),IFERROR(VLOOKUP(A16,'Season 14'!AD$4:BE$104,22,0),"0"),IFERROR(VLOOKUP(A16,'Season 15'!AD$4:BE$104,22,0),"0"),)</f>
        <v>0</v>
      </c>
      <c r="W16" s="40">
        <f>SUM(IFERROR(VLOOKUP(A16,'Season 1'!AD$4:BE$104,23,0),"0"),IFERROR(VLOOKUP(A16,'Season 2'!AD$4:BE$104,23,0),"0"),IFERROR(VLOOKUP(A16,'Season 3'!AD$4:BE$104,23,0),"0"),IFERROR(VLOOKUP(A16,'Season 4'!AD$4:BE$104,23,0),"0"),IFERROR(VLOOKUP(A16,'Season 5'!AD$4:BE$104,23,0),"0"),IFERROR(VLOOKUP(A16,'Season 6'!AD$4:BE$104,23,0),"0"),IFERROR(VLOOKUP(A16,'Season 7'!AD$4:BE$104,23,0),"0"),IFERROR(VLOOKUP(A16,'Season 8'!AD$4:BE$104,23,0),"0"),IFERROR(VLOOKUP(A16,'Season 9'!AD$4:BE$104,23,0),"0"),IFERROR(VLOOKUP(A16,'Season 10'!AD$4:BE$104,23,0),"0"),IFERROR(VLOOKUP(A16,'Season 11'!AD$4:BE$104,23,0),"0"),IFERROR(VLOOKUP(A16,'Season 12'!AD$4:BE$104,23,0),"0"),IFERROR(VLOOKUP(A16,'Season 13'!AD$4:BE$104,23,0),"0"),IFERROR(VLOOKUP(A16,'Season 14'!AD$4:BE$104,23,0),"0"),IFERROR(VLOOKUP(A16,'Season 15'!AD$4:BE$104,23,0),"0"),)</f>
        <v>0</v>
      </c>
      <c r="X16" s="1088" t="str">
        <f t="shared" si="6"/>
        <v>-</v>
      </c>
      <c r="Y16" s="41">
        <f>SUM(IFERROR(VLOOKUP(A16,AC$3:AI$43,5,0),"0"),IFERROR(VLOOKUP(A16,'Season 1'!AD$4:BE$104,25,0),"0"),IFERROR(VLOOKUP(A16,'Season 2'!AD$4:BE$104,25,0),"0"),IFERROR(VLOOKUP(A16,'Season 3'!AD$4:BE$104,25,0),"0"),IFERROR(VLOOKUP(A16,'Season 4'!AD$4:BE$104,25,0),"0"),IFERROR(VLOOKUP(A16,'Season 5'!AD$4:BE$104,25,0),"0"),IFERROR(VLOOKUP(A16,'Season 6'!AD$4:BE$104,25,0),"0"),IFERROR(VLOOKUP(A16,'Season 7'!AD$4:BE$104,25,0),"0"),IFERROR(VLOOKUP(A16,'Season 8'!AD$4:BE$104,25,0),"0"),IFERROR(VLOOKUP(A16,'Season 9'!AD$4:BE$104,25,0),"0"),IFERROR(VLOOKUP(A16,'Season 10'!AD$4:BE$104,25,0),"0"),IFERROR(VLOOKUP(A16,'Season 11'!AD$4:BE$104,25,0),"0"),IFERROR(VLOOKUP(A16,'Season 12'!AD$4:BE$104,25,0),"0"),IFERROR(VLOOKUP(A16,'Season 13'!AD$4:BE$104,25,0),"0"),IFERROR(VLOOKUP(A16,'Season 14'!AD$4:BE$104,25,0),"0"),IFERROR(VLOOKUP(A16,'Season 15'!AD$4:BE$104,25,0),"0"),)</f>
        <v>0</v>
      </c>
      <c r="Z16" s="42">
        <f>SUM(IFERROR(VLOOKUP(A16,AC$3:AI$43,6,0),"0"),IFERROR(VLOOKUP(A16,'Season 1'!AD$4:BE$104,26,0),"0"),IFERROR(VLOOKUP(A16,'Season 2'!AD$4:BE$104,26,0),"0"),IFERROR(VLOOKUP(A16,'Season 3'!AD$4:BE$104,26,0),"0"),IFERROR(VLOOKUP(A16,'Season 4'!AD$4:BE$104,26,0),"0"),IFERROR(VLOOKUP(A16,'Season 5'!AD$4:BE$104,26,0),"0"),IFERROR(VLOOKUP(A16,'Season 6'!AD$4:BE$104,26,0),"0"),IFERROR(VLOOKUP(A16,'Season 7'!AD$4:BE$104,26,0),"0"),IFERROR(VLOOKUP(A16,'Season 8'!AD$4:BE$104,26,0),"0"),IFERROR(VLOOKUP(A16,'Season 9'!AD$4:BE$104,26,0),"0"),IFERROR(VLOOKUP(A16,'Season 10'!AD$4:BE$104,26,0),"0"),IFERROR(VLOOKUP(A16,'Season 11'!AD$4:BE$104,26,0),"0"),IFERROR(VLOOKUP(A16,'Season 12'!AD$4:BE$104,26,0),"0"),IFERROR(VLOOKUP(A16,'Season 13'!AD$4:BE$104,26,0),"0"),IFERROR(VLOOKUP(A16,'Season 14'!AD$4:BE$104,26,0),"0"),IFERROR(VLOOKUP(A16,'Season 15'!AD$4:BE$104,26,0),"0"),)</f>
        <v>0</v>
      </c>
      <c r="AA16" s="671" t="e">
        <f t="shared" si="7"/>
        <v>#DIV/0!</v>
      </c>
      <c r="AC16" s="21"/>
      <c r="AD16" s="22"/>
      <c r="AE16" s="22"/>
      <c r="AF16" s="22"/>
      <c r="AG16" s="22"/>
      <c r="AH16" s="22"/>
      <c r="AI16" s="22"/>
      <c r="AJ16" s="22"/>
      <c r="AK16" s="22"/>
      <c r="AL16" s="22"/>
      <c r="AM16" s="22">
        <f>IFERROR(VLOOKUP(A16,'Season 1'!AD$4:BE$104,27,0),"0")</f>
        <v>0</v>
      </c>
      <c r="AN16" s="22">
        <f>IFERROR(VLOOKUP(A16,'Season 1'!AD$4:BE$104,28,0),"0")</f>
        <v>0</v>
      </c>
      <c r="AO16" s="22">
        <f>IFERROR(VLOOKUP(A16,'Season 2'!AD$4:BE$104,27,0),"0")</f>
        <v>0</v>
      </c>
      <c r="AP16" s="22">
        <f>IFERROR(VLOOKUP(A16,'Season 2'!AD$4:BE$104,28,0),"0")</f>
        <v>0</v>
      </c>
      <c r="AQ16" s="22">
        <f>IFERROR(VLOOKUP(A16,'Season 3'!AD$4:BE$104,27,0),"0")</f>
        <v>0</v>
      </c>
      <c r="AR16" s="22">
        <f>IFERROR(VLOOKUP(A16,'Season 3'!AD$4:BE$104,28,0),"0")</f>
        <v>0</v>
      </c>
      <c r="AS16" s="22">
        <f>IFERROR(VLOOKUP(A16,'Season 4'!AD$4:BE$104,27,0),"0")</f>
        <v>0</v>
      </c>
      <c r="AT16" s="22">
        <f>IFERROR(VLOOKUP(A16,'Season 4'!AD$4:BE$104,28,0),"0")</f>
        <v>0</v>
      </c>
      <c r="AU16" s="22">
        <f>IFERROR(VLOOKUP(A16,'Season 5'!AD$4:BE$104,27,0),"0")</f>
        <v>0</v>
      </c>
      <c r="AV16" s="22">
        <f>IFERROR(VLOOKUP(A16,'Season 5'!AD$4:BE$104,28,0),"0")</f>
        <v>0</v>
      </c>
      <c r="AW16" s="22">
        <f>IFERROR(VLOOKUP(A16,'Season 6'!AD$4:BE$104,27,0),"0")</f>
        <v>0</v>
      </c>
      <c r="AX16" s="22">
        <f>IFERROR(VLOOKUP(A16,'Season 6'!AD$4:BE$104,28,0),"0")</f>
        <v>0</v>
      </c>
      <c r="AY16" s="22">
        <f>IFERROR(VLOOKUP(A16,'Season 7'!AD$4:BE$104,27,0),"0")</f>
        <v>0</v>
      </c>
      <c r="AZ16" s="22">
        <f>IFERROR(VLOOKUP(A16,'Season 7'!AD$4:BE$104,28,0),"0")</f>
        <v>0</v>
      </c>
      <c r="BA16" s="22">
        <f>IFERROR(VLOOKUP(A16,'Season 8'!AD$4:BE$104,27,0),"0")</f>
        <v>0</v>
      </c>
      <c r="BB16" s="22">
        <f>IFERROR(VLOOKUP(A16,'Season 8'!AD$4:BE$104,28,0),"0")</f>
        <v>0</v>
      </c>
      <c r="BC16" s="22">
        <f>IFERROR(VLOOKUP(A16,'Season 9'!AD$4:BE$104,27,0),"0")</f>
        <v>0</v>
      </c>
      <c r="BD16" s="22">
        <f>IFERROR(VLOOKUP(A16,'Season 9'!AD$4:BE$104,28,0),"0")</f>
        <v>0</v>
      </c>
      <c r="BE16" s="22">
        <f>IFERROR(VLOOKUP(A16,'Season 10'!AD$4:BE$104,27,0),"0")</f>
        <v>0</v>
      </c>
      <c r="BF16" s="22">
        <f>IFERROR(VLOOKUP(A16,'Season 10'!AD$4:BE$104,28,0),"0")</f>
        <v>0</v>
      </c>
      <c r="BG16" s="22">
        <f>IFERROR(VLOOKUP(A16,'Season 11'!AD$4:BE$104,27,0),"0")</f>
        <v>0</v>
      </c>
      <c r="BH16" s="22">
        <f>IFERROR(VLOOKUP(A16,'Season 11'!AD$4:BE$104,28,0),"0")</f>
        <v>0</v>
      </c>
      <c r="BI16" s="22">
        <f>IFERROR(VLOOKUP(A16,'Season 12'!AD$4:BE$104,27,0),"0")</f>
        <v>0</v>
      </c>
      <c r="BJ16" s="22">
        <f>IFERROR(VLOOKUP(A16,'Season 12'!AD$4:BE$104,28,0),"0")</f>
        <v>0</v>
      </c>
      <c r="BK16" s="22">
        <f>IFERROR(VLOOKUP(A16,'Season 13'!AD$4:BE$104,27,0),"0")</f>
        <v>0</v>
      </c>
      <c r="BL16" s="22">
        <f>IFERROR(VLOOKUP(A16,'Season 13'!AD$4:BE$104,28,0),"0")</f>
        <v>0</v>
      </c>
      <c r="BM16" s="22">
        <f>IFERROR(VLOOKUP(A16,'Season 14'!AD$4:BE$104,27,0),"0")</f>
        <v>0</v>
      </c>
      <c r="BN16" s="22">
        <f>IFERROR(VLOOKUP(A16,'Season 14'!AD$4:BE$104,28,0),"0")</f>
        <v>0</v>
      </c>
      <c r="BO16" s="22">
        <f>IFERROR(VLOOKUP(A16,'Season 15'!AD$4:BE$104,27,0),"0")</f>
        <v>0</v>
      </c>
      <c r="BP16" s="22">
        <f>IFERROR(VLOOKUP(A16,'Season 15'!AD$4:BE$104,28,0),"0")</f>
        <v>0</v>
      </c>
    </row>
    <row r="17" spans="1:68" x14ac:dyDescent="0.25">
      <c r="A17" s="21" t="s">
        <v>146</v>
      </c>
      <c r="B17" s="1011">
        <f>IFERROR(VLOOKUP('Data Totals'!A17,'Season 1'!AD$4:BE$104,2,FALSE),IFERROR(VLOOKUP('Data Totals'!A17,'Season 2'!AD$4:BE$104,2,FALSE),IFERROR(VLOOKUP('Data Totals'!A17,'Season 3'!AD$4:BE$104,2,FALSE),IFERROR(VLOOKUP('Data Totals'!A17,'Season 4'!AD$4:BE$104,2,FALSE),IFERROR(VLOOKUP('Data Totals'!A17,'Season 5'!AD$4:BE$104,2,FALSE),IFERROR(VLOOKUP('Data Totals'!A17,'Season 6'!AD$4:BE$104,2,FALSE),IFERROR(VLOOKUP('Data Totals'!A17,'Season 7'!AD$4:BE$104,2,FALSE),IFERROR(VLOOKUP('Data Totals'!A17,'Season 8'!AD$4:BE$104,2,FALSE),IFERROR(VLOOKUP('Data Totals'!A17,'Season 9'!AD$4:BE$104,2,FALSE),IFERROR(VLOOKUP('Data Totals'!A17,'Season 10'!AD$4:BE$104,2,FALSE),IFERROR(VLOOKUP('Data Totals'!A17,'Season 11'!AD$4:BE$104,2,FALSE),IFERROR(VLOOKUP('Data Totals'!A17,'Season 12'!AD$4:BE$104,2,FALSE),IFERROR(VLOOKUP('Data Totals'!A17,'Season 13'!AD$4:BE$104,2,FALSE),IFERROR(VLOOKUP('Data Totals'!A17,'Season 14'!AD$4:BE$104,2,FALSE),IFERROR(VLOOKUP('Data Totals'!A17,'Season 15'!AD$4:BE$104,2,FALSE),"N/A")))))))))))))))</f>
        <v>0</v>
      </c>
      <c r="C17" s="1025">
        <f>IFERROR(VLOOKUP(A17,'Season 1'!AD$4:AG$104,3,0),IFERROR(VLOOKUP(A17,'Season 2'!AD$4:AG$104,3,0),IFERROR(VLOOKUP(A17,'Season 3'!AD$4:AG$104,3,0),IFERROR(VLOOKUP(A17,'Season 4'!AD$4:AG$104,3,0),IFERROR(VLOOKUP(A17,'Season 5'!AD$4:AG$104,3,0),IFERROR(VLOOKUP(A17,'Season 6'!AD$4:AG$104,3,0),IFERROR(VLOOKUP(A17,'Season 7'!AD$4:AG$104,3,0),IFERROR(VLOOKUP(A17,'Season 8'!AD$4:AG$104,3,0),IFERROR(VLOOKUP(A17,'Season 9'!AD$4:AG$104,3,0),IFERROR(VLOOKUP(A17,'Season 10'!AD$4:AG$104,3,0),IFERROR(VLOOKUP(A17,'Season 11'!AD$4:AG$104,3,0),IFERROR(VLOOKUP(A17,'Season 12'!AD$4:AG$104,3,0),IFERROR(VLOOKUP(A17,'Season 13'!AD$4:AG$104,3,0),IFERROR(VLOOKUP(A17,'Season 14'!AD$4:AG$104,3,0),IFERROR(VLOOKUP(A17,'Season 15'!AD$4:AG$104,3,0),"N/A")))))))))))))))</f>
        <v>0</v>
      </c>
      <c r="D17" s="1025">
        <f>IFERROR(VLOOKUP(A17,'Season 15'!AD$4:AG$104,4,0),IFERROR(VLOOKUP(A17,'Season 14'!AD$4:AG$104,4,0),IFERROR(VLOOKUP(A17,'Season 13'!AD$4:AG$104,4,0),IFERROR(VLOOKUP(A17,'Season 12'!AD$4:AG$104,4,0),IFERROR(VLOOKUP(A17,'Season 11'!AD$4:AG$104,4,0),IFERROR(VLOOKUP(A17,'Season 10'!AD$4:AG$104,4,0),IFERROR(VLOOKUP(A17,'Season 9'!AD$4:AG$104,4,0),IFERROR(VLOOKUP(A17,'Season 8'!AD$4:AG$104,4,0),IFERROR(VLOOKUP(A17,'Season 7'!AD$4:AG$104,4,0),IFERROR(VLOOKUP(A17,'Season 6'!AD$4:AG$104,4,0),IFERROR(VLOOKUP(A17,'Season 5'!AD$4:AG$104,4,0),IFERROR(VLOOKUP(A17,'Season 4'!AD$4:AG$104,4,0),IFERROR(VLOOKUP(A17,'Season 3'!AD$4:AG$104,4,0),IFERROR(VLOOKUP(A17,'Season 2'!AD$4:AG$104,4,0),IFERROR(VLOOKUP(A17,'Season 1'!AD$4:AG$104,4,0),"N/A")))))))))))))))</f>
        <v>0</v>
      </c>
      <c r="E17" s="1025">
        <f t="shared" si="1"/>
        <v>0</v>
      </c>
      <c r="F17" s="40">
        <f>SUM(IFERROR(VLOOKUP(A17,AC$3:AI$43,2,0),"0"),IFERROR(VLOOKUP(A17,'Season 1'!AD$4:BF$104,6,0),"0"),IFERROR(VLOOKUP(A17,'Season 2'!AD$4:BF$104,6,0),"0"),IFERROR(VLOOKUP(A17,'Season 3'!AD$4:BF$104,6,0),"0"),IFERROR(VLOOKUP(A17,'Season 4'!AD$4:BF$104,6,0),"0"),IFERROR(VLOOKUP(A17,'Season 5'!AD$4:BF$104,6,0),"0"),IFERROR(VLOOKUP(A17,'Season 6'!AD$4:BF$104,6,0),"0"),IFERROR(VLOOKUP(A17,'Season 7'!AD$4:BF$104,6,0),"0"),IFERROR(VLOOKUP(A17,'Season 8'!AD$4:BF$104,6,0),"0"),IFERROR(VLOOKUP(A17,'Season 9'!AD$4:BF$104,6,0),"0"),IFERROR(VLOOKUP(A17,'Season 10'!AD$4:BF$104,6,0),"0"),IFERROR(VLOOKUP(A17,'Season 11'!AD$4:BF$104,6,0),"0"),IFERROR(VLOOKUP(A17,'Season 12'!AD$4:BF$104,6,0),"0"),IFERROR(VLOOKUP(A17,'Season 13'!AD$4:BF$104,6,0),"0"),IFERROR(VLOOKUP(A17,'Season 14'!AD$4:BF$104,6,0),"0"),IFERROR(VLOOKUP(A17,'Season 15'!AD$4:BF$104,6,0),"0"),)</f>
        <v>0</v>
      </c>
      <c r="G17" s="40">
        <f>SUM(IFERROR(VLOOKUP(A17,'Season 1'!AD$4:BF$104,7,0),"0"),IFERROR(VLOOKUP(A17,'Season 2'!AD$4:BF$104,7,0),"0"),IFERROR(VLOOKUP(A17,'Season 3'!AD$4:BF$104,7,0),"0"),IFERROR(VLOOKUP(A17,'Season 4'!AD$4:BF$104,7,0),"0"),IFERROR(VLOOKUP(A17,'Season 5'!AD$4:BF$104,7,0),"0"),IFERROR(VLOOKUP(A17,'Season 6'!AD$4:BF$104,7,0),"0"),IFERROR(VLOOKUP(A17,'Season 7'!AD$4:BF$104,7,0),"0"),IFERROR(VLOOKUP(A17,'Season 8'!AD$4:BF$104,7,0),"0"),IFERROR(VLOOKUP(A17,'Season 9'!AD$4:BF$104,7,0),"0"),IFERROR(VLOOKUP(A17,'Season 10'!AD$4:BF$104,7,0),"0"),IFERROR(VLOOKUP(A17,'Season 11'!AD$4:BF$104,7,0),"0"),IFERROR(VLOOKUP(A17,'Season 12'!AD$4:BF$104,7,0),"0"),IFERROR(VLOOKUP(A17,'Season 13'!AD$4:BF$104,7,0),"0"),IFERROR(VLOOKUP(A17,'Season 14'!AD$4:BF$104,7,0),"0"),IFERROR(VLOOKUP(A17,'Season 15'!AD$4:BF$104,7,0),"0"),)</f>
        <v>0</v>
      </c>
      <c r="H17" s="48">
        <f>SUM(IFERROR(VLOOKUP(A17,'Season 1'!AD$4:BF$104,8,0),"0"),IFERROR(VLOOKUP(A17,'Season 2'!AD$4:BF$104,8,0),"0"),IFERROR(VLOOKUP(A17,'Season 3'!AD$4:BF$104,8,0),"0"),IFERROR(VLOOKUP(A17,'Season 4'!AD$4:BF$104,8,0),"0"),IFERROR(VLOOKUP(A17,'Season 5'!AD$4:BF$104,8,0),"0"),IFERROR(VLOOKUP(A17,'Season 6'!AD$4:BF$104,8,0),"0"),IFERROR(VLOOKUP(A17,'Season 7'!AD$4:BF$104,8,0),"0"),IFERROR(VLOOKUP(A17,'Season 8'!AD$4:BF$104,8,0),"0"),IFERROR(VLOOKUP(A17,'Season 9'!AD$4:BF$104,8,0),"0"),IFERROR(VLOOKUP(A17,'Season 10'!AD$4:BF$104,8,0),"0"),IFERROR(VLOOKUP(A17,'Season 11'!AD$4:BF$104,8,0),"0"),IFERROR(VLOOKUP(A17,'Season 12'!AD$4:BF$104,8,0),"0"),IFERROR(VLOOKUP(A17,'Season 13'!AD$4:BF$104,8,0),"0"),IFERROR(VLOOKUP(A17,'Season 14'!AD$4:BF$104,8,0),"0"),IFERROR(VLOOKUP(A17,'Season 15'!AD$4:BF$104,8,0),"0"),)</f>
        <v>0</v>
      </c>
      <c r="I17" s="43">
        <f>SUM(IFERROR(VLOOKUP(A17,AC$3:AI$43,3,0),"0"),IFERROR(VLOOKUP(A17,'Season 1'!AD$4:BF$104,9,0),"0"),IFERROR(VLOOKUP(A17,'Season 2'!AD$4:BF$104,9,0),"0"),IFERROR(VLOOKUP(A17,'Season 3'!AD$4:BF$104,9,0),"0"),IFERROR(VLOOKUP(A17,'Season 4'!AD$4:BF$104,9,0),"0"),IFERROR(VLOOKUP(A17,'Season 5'!AD$4:BF$104,9,0),"0"),IFERROR(VLOOKUP(A17,'Season 6'!AD$4:BF$104,9,0),"0"),IFERROR(VLOOKUP(A17,'Season 7'!AD$4:BF$104,9,0),"0"),IFERROR(VLOOKUP(A17,'Season 8'!AD$4:BF$104,9,0),"0"),IFERROR(VLOOKUP(A17,'Season 9'!AD$4:BF$104,9,0),"0"),IFERROR(VLOOKUP(A17,'Season 10'!AD$4:BF$104,9,0),"0"),IFERROR(VLOOKUP(A17,'Season 11'!AD$4:BF$104,9,0),"0"),IFERROR(VLOOKUP(A17,'Season 12'!AD$4:BF$104,9,0),"0"),IFERROR(VLOOKUP(A17,'Season 13'!AD$4:BF$104,9,0),"0"),IFERROR(VLOOKUP(A17,'Season 14'!AD$4:BF$104,9,0),"0"),IFERROR(VLOOKUP(A17,'Season 15'!AD$4:BF$104,9,0),"0"),)</f>
        <v>0</v>
      </c>
      <c r="J17" s="44">
        <f>SUM(IFERROR(VLOOKUP(A17,AC$3:AI$43,4,0),"0"),IFERROR(VLOOKUP(A17,'Season 1'!AD$4:BF$104,10,0),"0"),IFERROR(VLOOKUP(A17,'Season 2'!AD$4:BF$104,10,0),"0"),IFERROR(VLOOKUP(A17,'Season 3'!AD$4:BF$104,10,0),"0"),IFERROR(VLOOKUP(A17,'Season 4'!AD$4:BF$104,10,0),"0"),IFERROR(VLOOKUP(A17,'Season 5'!AD$4:BF$104,10,0),"0"),IFERROR(VLOOKUP(A17,'Season 6'!AD$4:BF$104,10,0),"0"),IFERROR(VLOOKUP(A17,'Season 7'!AD$4:BF$104,10,0),"0"),IFERROR(VLOOKUP(A17,'Season 8'!AD$4:BF$104,10,0),"0"),IFERROR(VLOOKUP(A17,'Season 9'!AD$4:BF$104,10,0),"0"),IFERROR(VLOOKUP(A17,'Season 10'!AD$4:BF$104,10,0),"0"),IFERROR(VLOOKUP(A17,'Season 11'!AD$4:BF$104,10,0),"0"),IFERROR(VLOOKUP(A17,'Season 12'!AD$4:BF$104,10,0),"0"),IFERROR(VLOOKUP(A17,'Season 13'!AD$4:BF$104,10,0),"0"),IFERROR(VLOOKUP(A17,'Season 14'!AD$4:BF$104,10,0),"0"),IFERROR(VLOOKUP(A17,'Season 15'!AD$4:BF$104,10,0),"0"),)</f>
        <v>0</v>
      </c>
      <c r="K17" s="40">
        <f>SUM(IFERROR(VLOOKUP(A17,'Season 1'!AD$4:BF$104,11,0),"0"),IFERROR(VLOOKUP(A17,'Season 2'!AD$4:BF$104,11,0),"0"),IFERROR(VLOOKUP(A17,'Season 3'!AD$4:BF$104,11,0),"0"),IFERROR(VLOOKUP(A17,'Season 4'!AD$4:BF$104,11,0),"0"),IFERROR(VLOOKUP(A17,'Season 5'!AD$4:BF$104,11,0),"0"),IFERROR(VLOOKUP(A17,'Season 6'!AD$4:BF$104,11,0),"0"),IFERROR(VLOOKUP(A17,'Season 7'!AD$4:BF$104,11,0),"0"),IFERROR(VLOOKUP(A17,'Season 8'!AD$4:BF$104,11,0),"0"),IFERROR(VLOOKUP(A17,'Season 9'!AD$4:BF$104,11,0),"0"),IFERROR(VLOOKUP(A17,'Season 10'!AD$4:BF$104,11,0),"0"),IFERROR(VLOOKUP(A17,'Season 11'!AD$4:BF$104,11,0),"0"),IFERROR(VLOOKUP(A17,'Season 12'!AD$4:BF$104,11,0),"0"),IFERROR(VLOOKUP(A17,'Season 13'!AD$4:BF$104,11,0),"0"),IFERROR(VLOOKUP(A17,'Season 14'!AD$4:BF$104,11,0),"0"),IFERROR(VLOOKUP(A17,'Season 15'!AD$4:BF$104,11,0),"0"),)</f>
        <v>0</v>
      </c>
      <c r="L17" s="40">
        <f>SUM(IFERROR(VLOOKUP(A17,'Season 1'!AD$4:BF$104,12,0),"0"),IFERROR(VLOOKUP(A17,'Season 2'!AD$4:BF$104,12,0),"0"),IFERROR(VLOOKUP(A17,'Season 3'!AD$4:BF$104,12,0),"0"),IFERROR(VLOOKUP(A17,'Season 4'!AD$4:BF$104,12,0),"0"),IFERROR(VLOOKUP(A17,'Season 5'!AD$4:BF$104,12,0),"0"),IFERROR(VLOOKUP(A17,'Season 6'!AD$4:BF$104,12,0),"0"),IFERROR(VLOOKUP(A17,'Season 7'!AD$4:BF$104,12,0),"0"),IFERROR(VLOOKUP(A17,'Season 8'!AD$4:BF$104,12,0),"0"),IFERROR(VLOOKUP(A17,'Season 9'!AD$4:BF$104,12,0),"0"),IFERROR(VLOOKUP(A17,'Season 10'!AD$4:BF$104,12,0),"0"),IFERROR(VLOOKUP(A17,'Season 11'!AD$4:BF$104,12,0),"0"),IFERROR(VLOOKUP(A17,'Season 12'!AD$4:BF$104,12,0),"0"),IFERROR(VLOOKUP(A17,'Season 13'!AD$4:BF$104,12,0),"0"),IFERROR(VLOOKUP(A17,'Season 14'!AD$4:BF$104,12,0),"0"),IFERROR(VLOOKUP(A17,'Season 15'!AD$4:BF$104,12,0),"0"),)</f>
        <v>0</v>
      </c>
      <c r="M17" s="50" t="str">
        <f t="shared" si="2"/>
        <v>-</v>
      </c>
      <c r="N17" s="40">
        <f>SUM(IFERROR(VLOOKUP(A17,'Season 1'!AD$4:BE$104,14,0),"0"),IFERROR(VLOOKUP(A17,'Season 2'!AD$4:BE$104,14,0),"0"),IFERROR(VLOOKUP(A17,'Season 3'!AD$4:BE$104,14,0),"0"),IFERROR(VLOOKUP(A17,'Season 4'!AD$4:BE$104,14,0),"0"),IFERROR(VLOOKUP(A17,'Season 5'!AD$4:BE$104,14,0),"0"),IFERROR(VLOOKUP(A17,'Season 6'!AD$4:BE$104,14,0),"0"),IFERROR(VLOOKUP(A17,'Season 7'!AD$4:BE$104,14,0),"0"),IFERROR(VLOOKUP(A17,'Season 8'!AD$4:BE$104,14,0),"0"),IFERROR(VLOOKUP(A17,'Season 9'!AD$4:BE$104,14,0),"0"),IFERROR(VLOOKUP(A17,'Season 10'!AD$4:BE$104,14,0),"0"),IFERROR(VLOOKUP(A17,'Season 11'!AD$4:BE$104,14,0),"0"),IFERROR(VLOOKUP(A17,'Season 12'!AD$4:BE$104,14,0),"0"),IFERROR(VLOOKUP(A17,'Season 13'!AD$4:BE$104,14,0),"0"),IFERROR(VLOOKUP(A17,'Season 14'!AD$4:BE$104,14,0),"0"),IFERROR(VLOOKUP(A17,'Season 15'!AD$4:BE$104,14,0),"0"),)</f>
        <v>0</v>
      </c>
      <c r="O17" s="40">
        <f>SUM(IFERROR(VLOOKUP(A17,'Season 1'!AD$4:BE$104,15,0),"0"),IFERROR(VLOOKUP(A17,'Season 2'!AD$4:BE$104,15,0),"0"),IFERROR(VLOOKUP(A17,'Season 3'!AD$4:BE$104,15,0),"0"),IFERROR(VLOOKUP(A17,'Season 4'!AD$4:BE$104,15,0),"0"),IFERROR(VLOOKUP(A17,'Season 5'!AD$4:BE$104,15,0),"0"),IFERROR(VLOOKUP(A17,'Season 6'!AD$4:BE$104,15,0),"0"),IFERROR(VLOOKUP(A17,'Season 7'!AD$4:BE$104,15,0),"0"),IFERROR(VLOOKUP(A17,'Season 8'!AD$4:BE$104,15,0),"0"),IFERROR(VLOOKUP(A17,'Season 9'!AD$4:BE$104,15,0),"0"),IFERROR(VLOOKUP(A17,'Season 10'!AD$4:BE$104,15,0),"0"),IFERROR(VLOOKUP(A17,'Season 11'!AD$4:BE$104,15,0),"0"),IFERROR(VLOOKUP(A17,'Season 12'!AD$4:BE$104,15,0),"0"),IFERROR(VLOOKUP(A17,'Season 13'!AD$4:BE$104,15,0),"0"),IFERROR(VLOOKUP(A17,'Season 14'!AD$4:BE$104,15,0),"0"),IFERROR(VLOOKUP(A17,'Season 15'!AD$4:BE$104,15,0),"0"),)</f>
        <v>0</v>
      </c>
      <c r="P17" s="50" t="str">
        <f t="shared" si="3"/>
        <v>-</v>
      </c>
      <c r="Q17" s="40">
        <f>SUM(IFERROR(VLOOKUP(A17,'Season 1'!AD$4:BE$104,17,0),"0"),IFERROR(VLOOKUP(A17,'Season 2'!AD$4:BE$104,17,0),"0"),IFERROR(VLOOKUP(A17,'Season 3'!AD$4:BE$104,17,0),"0"),IFERROR(VLOOKUP(A17,'Season 4'!AD$4:BE$104,17,0),"0"),IFERROR(VLOOKUP(A17,'Season 5'!AD$4:BE$104,17,0),"0"),IFERROR(VLOOKUP(A17,'Season 6'!AD$4:BE$104,17,0),"0"),IFERROR(VLOOKUP(A17,'Season 7'!AD$4:BE$104,17,0),"0"),IFERROR(VLOOKUP(A17,'Season 8'!AD$4:BE$104,17,0),"0"),IFERROR(VLOOKUP(A17,'Season 9'!AD$4:BE$104,17,0),"0"),IFERROR(VLOOKUP(A17,'Season 10'!AD$4:BE$104,17,0),"0"),IFERROR(VLOOKUP(A17,'Season 11'!AD$4:BE$104,17,0),"0"),IFERROR(VLOOKUP(A17,'Season 12'!AD$4:BE$104,17,0),"0"),IFERROR(VLOOKUP(A17,'Season 13'!AD$4:BE$104,17,0),"0"),IFERROR(VLOOKUP(A17,'Season 14'!AD$4:BE$104,17,0),"0"),IFERROR(VLOOKUP(A17,'Season 15'!AD$4:BE$104,17,0),"0"),)</f>
        <v>0</v>
      </c>
      <c r="R17" s="40">
        <f>SUM(IFERROR(VLOOKUP(A17,'Season 1'!AD$4:BE$104,18,0),"0"),IFERROR(VLOOKUP(A17,'Season 2'!AD$4:BE$104,18,0),"0"),IFERROR(VLOOKUP(A17,'Season 3'!AD$4:BE$104,18,0),"0"),IFERROR(VLOOKUP(A17,'Season 4'!AD$4:BE$104,18,0),"0"),IFERROR(VLOOKUP(A17,'Season 5'!AD$4:BE$104,18,0),"0"),IFERROR(VLOOKUP(A17,'Season 6'!AD$4:BE$104,18,0),"0"),IFERROR(VLOOKUP(A17,'Season 7'!AD$4:BE$104,18,0),"0"),IFERROR(VLOOKUP(A17,'Season 8'!AD$4:BE$104,18,0),"0"),IFERROR(VLOOKUP(A17,'Season 9'!AD$4:BE$104,18,0),"0"),IFERROR(VLOOKUP(A17,'Season 10'!AD$4:BE$104,18,0),"0"),IFERROR(VLOOKUP(A17,'Season 11'!AD$4:BE$104,18,0),"0"),IFERROR(VLOOKUP(A17,'Season 12'!AD$4:BE$104,18,0),"0"),IFERROR(VLOOKUP(A17,'Season 13'!AD$4:BE$104,18,0),"0"),IFERROR(VLOOKUP(A17,'Season 14'!AD$4:BE$104,18,0),"0"),IFERROR(VLOOKUP(A17,'Season 15'!AD$4:BE$104,18,0),"0"),)</f>
        <v>0</v>
      </c>
      <c r="S17" s="32" t="str">
        <f t="shared" si="4"/>
        <v>-</v>
      </c>
      <c r="T17" s="40">
        <f>SUM(IFERROR(VLOOKUP(A17,'Season 1'!AD$4:BE$104,20,0),"0"),IFERROR(VLOOKUP(A17,'Season 2'!AD$4:BE$104,20,0),"0"),IFERROR(VLOOKUP(A17,'Season 3'!AD$4:BE$104,20,0),"0"),IFERROR(VLOOKUP(A17,'Season 4'!AD$4:BE$104,20,0),"0"),IFERROR(VLOOKUP(A17,'Season 5'!AD$4:BE$104,20,0),"0"),IFERROR(VLOOKUP(A17,'Season 6'!AD$4:BE$104,20,0),"0"),IFERROR(VLOOKUP(A17,'Season 7'!AD$4:BE$104,20,0),"0"),IFERROR(VLOOKUP(A17,'Season 8'!AD$4:BE$104,20,0),"0"),IFERROR(VLOOKUP(A17,'Season 9'!AD$4:BE$104,20,0),"0"),IFERROR(VLOOKUP(A17,'Season 10'!AD$4:BE$104,20,0),"0"),IFERROR(VLOOKUP(A17,'Season 11'!AD$4:BE$104,20,0),"0"),IFERROR(VLOOKUP(A17,'Season 12'!AD$4:BE$104,20,0),"0"),IFERROR(VLOOKUP(A17,'Season 13'!AD$4:BE$104,20,0),"0"),IFERROR(VLOOKUP(A17,'Season 14'!AD$4:BE$104,20,0),"0"),IFERROR(VLOOKUP(A17,'Season 15'!AD$4:BE$104,20,0),"0"),)</f>
        <v>0</v>
      </c>
      <c r="U17" s="51" t="str">
        <f t="shared" si="5"/>
        <v>-</v>
      </c>
      <c r="V17" s="40">
        <f>SUM(IFERROR(VLOOKUP(A17,'Season 1'!AD$4:BE$104,22,0),"0"),IFERROR(VLOOKUP(A17,'Season 2'!AD$4:BE$104,22,0),"0"),IFERROR(VLOOKUP(A17,'Season 3'!AD$4:BE$104,22,0),"0"),IFERROR(VLOOKUP(A17,'Season 4'!AD$4:BE$104,22,0),"0"),IFERROR(VLOOKUP(A17,'Season 5'!AD$4:BE$104,22,0),"0"),IFERROR(VLOOKUP(A17,'Season 6'!AD$4:BE$104,22,0),"0"),IFERROR(VLOOKUP(A17,'Season 7'!AD$4:BE$104,22,0),"0"),IFERROR(VLOOKUP(A17,'Season 8'!AD$4:BE$104,22,0),"0"),IFERROR(VLOOKUP(A17,'Season 9'!AD$4:BE$104,22,0),"0"),IFERROR(VLOOKUP(A17,'Season 10'!AD$4:BE$104,22,0),"0"),IFERROR(VLOOKUP(A17,'Season 11'!AD$4:BE$104,22,0),"0"),IFERROR(VLOOKUP(A17,'Season 12'!AD$4:BE$104,22,0),"0"),IFERROR(VLOOKUP(A17,'Season 13'!AD$4:BE$104,22,0),"0"),IFERROR(VLOOKUP(A17,'Season 14'!AD$4:BE$104,22,0),"0"),IFERROR(VLOOKUP(A17,'Season 15'!AD$4:BE$104,22,0),"0"),)</f>
        <v>0</v>
      </c>
      <c r="W17" s="40">
        <f>SUM(IFERROR(VLOOKUP(A17,'Season 1'!AD$4:BE$104,23,0),"0"),IFERROR(VLOOKUP(A17,'Season 2'!AD$4:BE$104,23,0),"0"),IFERROR(VLOOKUP(A17,'Season 3'!AD$4:BE$104,23,0),"0"),IFERROR(VLOOKUP(A17,'Season 4'!AD$4:BE$104,23,0),"0"),IFERROR(VLOOKUP(A17,'Season 5'!AD$4:BE$104,23,0),"0"),IFERROR(VLOOKUP(A17,'Season 6'!AD$4:BE$104,23,0),"0"),IFERROR(VLOOKUP(A17,'Season 7'!AD$4:BE$104,23,0),"0"),IFERROR(VLOOKUP(A17,'Season 8'!AD$4:BE$104,23,0),"0"),IFERROR(VLOOKUP(A17,'Season 9'!AD$4:BE$104,23,0),"0"),IFERROR(VLOOKUP(A17,'Season 10'!AD$4:BE$104,23,0),"0"),IFERROR(VLOOKUP(A17,'Season 11'!AD$4:BE$104,23,0),"0"),IFERROR(VLOOKUP(A17,'Season 12'!AD$4:BE$104,23,0),"0"),IFERROR(VLOOKUP(A17,'Season 13'!AD$4:BE$104,23,0),"0"),IFERROR(VLOOKUP(A17,'Season 14'!AD$4:BE$104,23,0),"0"),IFERROR(VLOOKUP(A17,'Season 15'!AD$4:BE$104,23,0),"0"),)</f>
        <v>0</v>
      </c>
      <c r="X17" s="1088" t="str">
        <f t="shared" si="6"/>
        <v>-</v>
      </c>
      <c r="Y17" s="41">
        <f>SUM(IFERROR(VLOOKUP(A17,AC$3:AI$43,5,0),"0"),IFERROR(VLOOKUP(A17,'Season 1'!AD$4:BE$104,25,0),"0"),IFERROR(VLOOKUP(A17,'Season 2'!AD$4:BE$104,25,0),"0"),IFERROR(VLOOKUP(A17,'Season 3'!AD$4:BE$104,25,0),"0"),IFERROR(VLOOKUP(A17,'Season 4'!AD$4:BE$104,25,0),"0"),IFERROR(VLOOKUP(A17,'Season 5'!AD$4:BE$104,25,0),"0"),IFERROR(VLOOKUP(A17,'Season 6'!AD$4:BE$104,25,0),"0"),IFERROR(VLOOKUP(A17,'Season 7'!AD$4:BE$104,25,0),"0"),IFERROR(VLOOKUP(A17,'Season 8'!AD$4:BE$104,25,0),"0"),IFERROR(VLOOKUP(A17,'Season 9'!AD$4:BE$104,25,0),"0"),IFERROR(VLOOKUP(A17,'Season 10'!AD$4:BE$104,25,0),"0"),IFERROR(VLOOKUP(A17,'Season 11'!AD$4:BE$104,25,0),"0"),IFERROR(VLOOKUP(A17,'Season 12'!AD$4:BE$104,25,0),"0"),IFERROR(VLOOKUP(A17,'Season 13'!AD$4:BE$104,25,0),"0"),IFERROR(VLOOKUP(A17,'Season 14'!AD$4:BE$104,25,0),"0"),IFERROR(VLOOKUP(A17,'Season 15'!AD$4:BE$104,25,0),"0"),)</f>
        <v>0</v>
      </c>
      <c r="Z17" s="42">
        <f>SUM(IFERROR(VLOOKUP(A17,AC$3:AI$43,6,0),"0"),IFERROR(VLOOKUP(A17,'Season 1'!AD$4:BE$104,26,0),"0"),IFERROR(VLOOKUP(A17,'Season 2'!AD$4:BE$104,26,0),"0"),IFERROR(VLOOKUP(A17,'Season 3'!AD$4:BE$104,26,0),"0"),IFERROR(VLOOKUP(A17,'Season 4'!AD$4:BE$104,26,0),"0"),IFERROR(VLOOKUP(A17,'Season 5'!AD$4:BE$104,26,0),"0"),IFERROR(VLOOKUP(A17,'Season 6'!AD$4:BE$104,26,0),"0"),IFERROR(VLOOKUP(A17,'Season 7'!AD$4:BE$104,26,0),"0"),IFERROR(VLOOKUP(A17,'Season 8'!AD$4:BE$104,26,0),"0"),IFERROR(VLOOKUP(A17,'Season 9'!AD$4:BE$104,26,0),"0"),IFERROR(VLOOKUP(A17,'Season 10'!AD$4:BE$104,26,0),"0"),IFERROR(VLOOKUP(A17,'Season 11'!AD$4:BE$104,26,0),"0"),IFERROR(VLOOKUP(A17,'Season 12'!AD$4:BE$104,26,0),"0"),IFERROR(VLOOKUP(A17,'Season 13'!AD$4:BE$104,26,0),"0"),IFERROR(VLOOKUP(A17,'Season 14'!AD$4:BE$104,26,0),"0"),IFERROR(VLOOKUP(A17,'Season 15'!AD$4:BE$104,26,0),"0"),)</f>
        <v>0</v>
      </c>
      <c r="AA17" s="671" t="e">
        <f t="shared" si="7"/>
        <v>#DIV/0!</v>
      </c>
      <c r="AC17" s="21"/>
      <c r="AD17" s="22"/>
      <c r="AE17" s="22"/>
      <c r="AF17" s="22"/>
      <c r="AG17" s="22"/>
      <c r="AH17" s="22"/>
      <c r="AI17" s="22"/>
      <c r="AJ17" s="22"/>
      <c r="AK17" s="22"/>
      <c r="AL17" s="22"/>
      <c r="AM17" s="22">
        <f>IFERROR(VLOOKUP(A17,'Season 1'!AD$4:BE$104,27,0),"0")</f>
        <v>0</v>
      </c>
      <c r="AN17" s="22">
        <f>IFERROR(VLOOKUP(A17,'Season 1'!AD$4:BE$104,28,0),"0")</f>
        <v>0</v>
      </c>
      <c r="AO17" s="22">
        <f>IFERROR(VLOOKUP(A17,'Season 2'!AD$4:BE$104,27,0),"0")</f>
        <v>0</v>
      </c>
      <c r="AP17" s="22">
        <f>IFERROR(VLOOKUP(A17,'Season 2'!AD$4:BE$104,28,0),"0")</f>
        <v>0</v>
      </c>
      <c r="AQ17" s="22">
        <f>IFERROR(VLOOKUP(A17,'Season 3'!AD$4:BE$104,27,0),"0")</f>
        <v>0</v>
      </c>
      <c r="AR17" s="22">
        <f>IFERROR(VLOOKUP(A17,'Season 3'!AD$4:BE$104,28,0),"0")</f>
        <v>0</v>
      </c>
      <c r="AS17" s="22">
        <f>IFERROR(VLOOKUP(A17,'Season 4'!AD$4:BE$104,27,0),"0")</f>
        <v>0</v>
      </c>
      <c r="AT17" s="22">
        <f>IFERROR(VLOOKUP(A17,'Season 4'!AD$4:BE$104,28,0),"0")</f>
        <v>0</v>
      </c>
      <c r="AU17" s="22">
        <f>IFERROR(VLOOKUP(A17,'Season 5'!AD$4:BE$104,27,0),"0")</f>
        <v>0</v>
      </c>
      <c r="AV17" s="22">
        <f>IFERROR(VLOOKUP(A17,'Season 5'!AD$4:BE$104,28,0),"0")</f>
        <v>0</v>
      </c>
      <c r="AW17" s="22">
        <f>IFERROR(VLOOKUP(A17,'Season 6'!AD$4:BE$104,27,0),"0")</f>
        <v>0</v>
      </c>
      <c r="AX17" s="22">
        <f>IFERROR(VLOOKUP(A17,'Season 6'!AD$4:BE$104,28,0),"0")</f>
        <v>0</v>
      </c>
      <c r="AY17" s="22">
        <f>IFERROR(VLOOKUP(A17,'Season 7'!AD$4:BE$104,27,0),"0")</f>
        <v>0</v>
      </c>
      <c r="AZ17" s="22">
        <f>IFERROR(VLOOKUP(A17,'Season 7'!AD$4:BE$104,28,0),"0")</f>
        <v>0</v>
      </c>
      <c r="BA17" s="22">
        <f>IFERROR(VLOOKUP(A17,'Season 8'!AD$4:BE$104,27,0),"0")</f>
        <v>0</v>
      </c>
      <c r="BB17" s="22">
        <f>IFERROR(VLOOKUP(A17,'Season 8'!AD$4:BE$104,28,0),"0")</f>
        <v>0</v>
      </c>
      <c r="BC17" s="22">
        <f>IFERROR(VLOOKUP(A17,'Season 9'!AD$4:BE$104,27,0),"0")</f>
        <v>0</v>
      </c>
      <c r="BD17" s="22">
        <f>IFERROR(VLOOKUP(A17,'Season 9'!AD$4:BE$104,28,0),"0")</f>
        <v>0</v>
      </c>
      <c r="BE17" s="22">
        <f>IFERROR(VLOOKUP(A17,'Season 10'!AD$4:BE$104,27,0),"0")</f>
        <v>0</v>
      </c>
      <c r="BF17" s="22">
        <f>IFERROR(VLOOKUP(A17,'Season 10'!AD$4:BE$104,28,0),"0")</f>
        <v>0</v>
      </c>
      <c r="BG17" s="22">
        <f>IFERROR(VLOOKUP(A17,'Season 11'!AD$4:BE$104,27,0),"0")</f>
        <v>0</v>
      </c>
      <c r="BH17" s="22">
        <f>IFERROR(VLOOKUP(A17,'Season 11'!AD$4:BE$104,28,0),"0")</f>
        <v>0</v>
      </c>
      <c r="BI17" s="22">
        <f>IFERROR(VLOOKUP(A17,'Season 12'!AD$4:BE$104,27,0),"0")</f>
        <v>0</v>
      </c>
      <c r="BJ17" s="22">
        <f>IFERROR(VLOOKUP(A17,'Season 12'!AD$4:BE$104,28,0),"0")</f>
        <v>0</v>
      </c>
      <c r="BK17" s="22">
        <f>IFERROR(VLOOKUP(A17,'Season 13'!AD$4:BE$104,27,0),"0")</f>
        <v>0</v>
      </c>
      <c r="BL17" s="22">
        <f>IFERROR(VLOOKUP(A17,'Season 13'!AD$4:BE$104,28,0),"0")</f>
        <v>0</v>
      </c>
      <c r="BM17" s="22">
        <f>IFERROR(VLOOKUP(A17,'Season 14'!AD$4:BE$104,27,0),"0")</f>
        <v>0</v>
      </c>
      <c r="BN17" s="22">
        <f>IFERROR(VLOOKUP(A17,'Season 14'!AD$4:BE$104,28,0),"0")</f>
        <v>0</v>
      </c>
      <c r="BO17" s="22">
        <f>IFERROR(VLOOKUP(A17,'Season 15'!AD$4:BE$104,27,0),"0")</f>
        <v>0</v>
      </c>
      <c r="BP17" s="22">
        <f>IFERROR(VLOOKUP(A17,'Season 15'!AD$4:BE$104,28,0),"0")</f>
        <v>0</v>
      </c>
    </row>
    <row r="18" spans="1:68" x14ac:dyDescent="0.25">
      <c r="A18" s="21" t="s">
        <v>146</v>
      </c>
      <c r="B18" s="1011">
        <f>IFERROR(VLOOKUP('Data Totals'!A18,'Season 1'!AD$4:BE$104,2,FALSE),IFERROR(VLOOKUP('Data Totals'!A18,'Season 2'!AD$4:BE$104,2,FALSE),IFERROR(VLOOKUP('Data Totals'!A18,'Season 3'!AD$4:BE$104,2,FALSE),IFERROR(VLOOKUP('Data Totals'!A18,'Season 4'!AD$4:BE$104,2,FALSE),IFERROR(VLOOKUP('Data Totals'!A18,'Season 5'!AD$4:BE$104,2,FALSE),IFERROR(VLOOKUP('Data Totals'!A18,'Season 6'!AD$4:BE$104,2,FALSE),IFERROR(VLOOKUP('Data Totals'!A18,'Season 7'!AD$4:BE$104,2,FALSE),IFERROR(VLOOKUP('Data Totals'!A18,'Season 8'!AD$4:BE$104,2,FALSE),IFERROR(VLOOKUP('Data Totals'!A18,'Season 9'!AD$4:BE$104,2,FALSE),IFERROR(VLOOKUP('Data Totals'!A18,'Season 10'!AD$4:BE$104,2,FALSE),IFERROR(VLOOKUP('Data Totals'!A18,'Season 11'!AD$4:BE$104,2,FALSE),IFERROR(VLOOKUP('Data Totals'!A18,'Season 12'!AD$4:BE$104,2,FALSE),IFERROR(VLOOKUP('Data Totals'!A18,'Season 13'!AD$4:BE$104,2,FALSE),IFERROR(VLOOKUP('Data Totals'!A18,'Season 14'!AD$4:BE$104,2,FALSE),IFERROR(VLOOKUP('Data Totals'!A18,'Season 15'!AD$4:BE$104,2,FALSE),"N/A")))))))))))))))</f>
        <v>0</v>
      </c>
      <c r="C18" s="1025">
        <f>IFERROR(VLOOKUP(A18,'Season 1'!AD$4:AG$104,3,0),IFERROR(VLOOKUP(A18,'Season 2'!AD$4:AG$104,3,0),IFERROR(VLOOKUP(A18,'Season 3'!AD$4:AG$104,3,0),IFERROR(VLOOKUP(A18,'Season 4'!AD$4:AG$104,3,0),IFERROR(VLOOKUP(A18,'Season 5'!AD$4:AG$104,3,0),IFERROR(VLOOKUP(A18,'Season 6'!AD$4:AG$104,3,0),IFERROR(VLOOKUP(A18,'Season 7'!AD$4:AG$104,3,0),IFERROR(VLOOKUP(A18,'Season 8'!AD$4:AG$104,3,0),IFERROR(VLOOKUP(A18,'Season 9'!AD$4:AG$104,3,0),IFERROR(VLOOKUP(A18,'Season 10'!AD$4:AG$104,3,0),IFERROR(VLOOKUP(A18,'Season 11'!AD$4:AG$104,3,0),IFERROR(VLOOKUP(A18,'Season 12'!AD$4:AG$104,3,0),IFERROR(VLOOKUP(A18,'Season 13'!AD$4:AG$104,3,0),IFERROR(VLOOKUP(A18,'Season 14'!AD$4:AG$104,3,0),IFERROR(VLOOKUP(A18,'Season 15'!AD$4:AG$104,3,0),"N/A")))))))))))))))</f>
        <v>0</v>
      </c>
      <c r="D18" s="1025">
        <f>IFERROR(VLOOKUP(A18,'Season 15'!AD$4:AG$104,4,0),IFERROR(VLOOKUP(A18,'Season 14'!AD$4:AG$104,4,0),IFERROR(VLOOKUP(A18,'Season 13'!AD$4:AG$104,4,0),IFERROR(VLOOKUP(A18,'Season 12'!AD$4:AG$104,4,0),IFERROR(VLOOKUP(A18,'Season 11'!AD$4:AG$104,4,0),IFERROR(VLOOKUP(A18,'Season 10'!AD$4:AG$104,4,0),IFERROR(VLOOKUP(A18,'Season 9'!AD$4:AG$104,4,0),IFERROR(VLOOKUP(A18,'Season 8'!AD$4:AG$104,4,0),IFERROR(VLOOKUP(A18,'Season 7'!AD$4:AG$104,4,0),IFERROR(VLOOKUP(A18,'Season 6'!AD$4:AG$104,4,0),IFERROR(VLOOKUP(A18,'Season 5'!AD$4:AG$104,4,0),IFERROR(VLOOKUP(A18,'Season 4'!AD$4:AG$104,4,0),IFERROR(VLOOKUP(A18,'Season 3'!AD$4:AG$104,4,0),IFERROR(VLOOKUP(A18,'Season 2'!AD$4:AG$104,4,0),IFERROR(VLOOKUP(A18,'Season 1'!AD$4:AG$104,4,0),"N/A")))))))))))))))</f>
        <v>0</v>
      </c>
      <c r="E18" s="1025">
        <f t="shared" si="1"/>
        <v>0</v>
      </c>
      <c r="F18" s="40">
        <f>SUM(IFERROR(VLOOKUP(A18,AC$3:AI$43,2,0),"0"),IFERROR(VLOOKUP(A18,'Season 1'!AD$4:BF$104,6,0),"0"),IFERROR(VLOOKUP(A18,'Season 2'!AD$4:BF$104,6,0),"0"),IFERROR(VLOOKUP(A18,'Season 3'!AD$4:BF$104,6,0),"0"),IFERROR(VLOOKUP(A18,'Season 4'!AD$4:BF$104,6,0),"0"),IFERROR(VLOOKUP(A18,'Season 5'!AD$4:BF$104,6,0),"0"),IFERROR(VLOOKUP(A18,'Season 6'!AD$4:BF$104,6,0),"0"),IFERROR(VLOOKUP(A18,'Season 7'!AD$4:BF$104,6,0),"0"),IFERROR(VLOOKUP(A18,'Season 8'!AD$4:BF$104,6,0),"0"),IFERROR(VLOOKUP(A18,'Season 9'!AD$4:BF$104,6,0),"0"),IFERROR(VLOOKUP(A18,'Season 10'!AD$4:BF$104,6,0),"0"),IFERROR(VLOOKUP(A18,'Season 11'!AD$4:BF$104,6,0),"0"),IFERROR(VLOOKUP(A18,'Season 12'!AD$4:BF$104,6,0),"0"),IFERROR(VLOOKUP(A18,'Season 13'!AD$4:BF$104,6,0),"0"),IFERROR(VLOOKUP(A18,'Season 14'!AD$4:BF$104,6,0),"0"),IFERROR(VLOOKUP(A18,'Season 15'!AD$4:BF$104,6,0),"0"),)</f>
        <v>0</v>
      </c>
      <c r="G18" s="40">
        <f>SUM(IFERROR(VLOOKUP(A18,'Season 1'!AD$4:BF$104,7,0),"0"),IFERROR(VLOOKUP(A18,'Season 2'!AD$4:BF$104,7,0),"0"),IFERROR(VLOOKUP(A18,'Season 3'!AD$4:BF$104,7,0),"0"),IFERROR(VLOOKUP(A18,'Season 4'!AD$4:BF$104,7,0),"0"),IFERROR(VLOOKUP(A18,'Season 5'!AD$4:BF$104,7,0),"0"),IFERROR(VLOOKUP(A18,'Season 6'!AD$4:BF$104,7,0),"0"),IFERROR(VLOOKUP(A18,'Season 7'!AD$4:BF$104,7,0),"0"),IFERROR(VLOOKUP(A18,'Season 8'!AD$4:BF$104,7,0),"0"),IFERROR(VLOOKUP(A18,'Season 9'!AD$4:BF$104,7,0),"0"),IFERROR(VLOOKUP(A18,'Season 10'!AD$4:BF$104,7,0),"0"),IFERROR(VLOOKUP(A18,'Season 11'!AD$4:BF$104,7,0),"0"),IFERROR(VLOOKUP(A18,'Season 12'!AD$4:BF$104,7,0),"0"),IFERROR(VLOOKUP(A18,'Season 13'!AD$4:BF$104,7,0),"0"),IFERROR(VLOOKUP(A18,'Season 14'!AD$4:BF$104,7,0),"0"),IFERROR(VLOOKUP(A18,'Season 15'!AD$4:BF$104,7,0),"0"),)</f>
        <v>0</v>
      </c>
      <c r="H18" s="48">
        <f>SUM(IFERROR(VLOOKUP(A18,'Season 1'!AD$4:BF$104,8,0),"0"),IFERROR(VLOOKUP(A18,'Season 2'!AD$4:BF$104,8,0),"0"),IFERROR(VLOOKUP(A18,'Season 3'!AD$4:BF$104,8,0),"0"),IFERROR(VLOOKUP(A18,'Season 4'!AD$4:BF$104,8,0),"0"),IFERROR(VLOOKUP(A18,'Season 5'!AD$4:BF$104,8,0),"0"),IFERROR(VLOOKUP(A18,'Season 6'!AD$4:BF$104,8,0),"0"),IFERROR(VLOOKUP(A18,'Season 7'!AD$4:BF$104,8,0),"0"),IFERROR(VLOOKUP(A18,'Season 8'!AD$4:BF$104,8,0),"0"),IFERROR(VLOOKUP(A18,'Season 9'!AD$4:BF$104,8,0),"0"),IFERROR(VLOOKUP(A18,'Season 10'!AD$4:BF$104,8,0),"0"),IFERROR(VLOOKUP(A18,'Season 11'!AD$4:BF$104,8,0),"0"),IFERROR(VLOOKUP(A18,'Season 12'!AD$4:BF$104,8,0),"0"),IFERROR(VLOOKUP(A18,'Season 13'!AD$4:BF$104,8,0),"0"),IFERROR(VLOOKUP(A18,'Season 14'!AD$4:BF$104,8,0),"0"),IFERROR(VLOOKUP(A18,'Season 15'!AD$4:BF$104,8,0),"0"),)</f>
        <v>0</v>
      </c>
      <c r="I18" s="43">
        <f>SUM(IFERROR(VLOOKUP(A18,AC$3:AI$43,3,0),"0"),IFERROR(VLOOKUP(A18,'Season 1'!AD$4:BF$104,9,0),"0"),IFERROR(VLOOKUP(A18,'Season 2'!AD$4:BF$104,9,0),"0"),IFERROR(VLOOKUP(A18,'Season 3'!AD$4:BF$104,9,0),"0"),IFERROR(VLOOKUP(A18,'Season 4'!AD$4:BF$104,9,0),"0"),IFERROR(VLOOKUP(A18,'Season 5'!AD$4:BF$104,9,0),"0"),IFERROR(VLOOKUP(A18,'Season 6'!AD$4:BF$104,9,0),"0"),IFERROR(VLOOKUP(A18,'Season 7'!AD$4:BF$104,9,0),"0"),IFERROR(VLOOKUP(A18,'Season 8'!AD$4:BF$104,9,0),"0"),IFERROR(VLOOKUP(A18,'Season 9'!AD$4:BF$104,9,0),"0"),IFERROR(VLOOKUP(A18,'Season 10'!AD$4:BF$104,9,0),"0"),IFERROR(VLOOKUP(A18,'Season 11'!AD$4:BF$104,9,0),"0"),IFERROR(VLOOKUP(A18,'Season 12'!AD$4:BF$104,9,0),"0"),IFERROR(VLOOKUP(A18,'Season 13'!AD$4:BF$104,9,0),"0"),IFERROR(VLOOKUP(A18,'Season 14'!AD$4:BF$104,9,0),"0"),IFERROR(VLOOKUP(A18,'Season 15'!AD$4:BF$104,9,0),"0"),)</f>
        <v>0</v>
      </c>
      <c r="J18" s="44">
        <f>SUM(IFERROR(VLOOKUP(A18,AC$3:AI$43,4,0),"0"),IFERROR(VLOOKUP(A18,'Season 1'!AD$4:BF$104,10,0),"0"),IFERROR(VLOOKUP(A18,'Season 2'!AD$4:BF$104,10,0),"0"),IFERROR(VLOOKUP(A18,'Season 3'!AD$4:BF$104,10,0),"0"),IFERROR(VLOOKUP(A18,'Season 4'!AD$4:BF$104,10,0),"0"),IFERROR(VLOOKUP(A18,'Season 5'!AD$4:BF$104,10,0),"0"),IFERROR(VLOOKUP(A18,'Season 6'!AD$4:BF$104,10,0),"0"),IFERROR(VLOOKUP(A18,'Season 7'!AD$4:BF$104,10,0),"0"),IFERROR(VLOOKUP(A18,'Season 8'!AD$4:BF$104,10,0),"0"),IFERROR(VLOOKUP(A18,'Season 9'!AD$4:BF$104,10,0),"0"),IFERROR(VLOOKUP(A18,'Season 10'!AD$4:BF$104,10,0),"0"),IFERROR(VLOOKUP(A18,'Season 11'!AD$4:BF$104,10,0),"0"),IFERROR(VLOOKUP(A18,'Season 12'!AD$4:BF$104,10,0),"0"),IFERROR(VLOOKUP(A18,'Season 13'!AD$4:BF$104,10,0),"0"),IFERROR(VLOOKUP(A18,'Season 14'!AD$4:BF$104,10,0),"0"),IFERROR(VLOOKUP(A18,'Season 15'!AD$4:BF$104,10,0),"0"),)</f>
        <v>0</v>
      </c>
      <c r="K18" s="40">
        <f>SUM(IFERROR(VLOOKUP(A18,'Season 1'!AD$4:BF$104,11,0),"0"),IFERROR(VLOOKUP(A18,'Season 2'!AD$4:BF$104,11,0),"0"),IFERROR(VLOOKUP(A18,'Season 3'!AD$4:BF$104,11,0),"0"),IFERROR(VLOOKUP(A18,'Season 4'!AD$4:BF$104,11,0),"0"),IFERROR(VLOOKUP(A18,'Season 5'!AD$4:BF$104,11,0),"0"),IFERROR(VLOOKUP(A18,'Season 6'!AD$4:BF$104,11,0),"0"),IFERROR(VLOOKUP(A18,'Season 7'!AD$4:BF$104,11,0),"0"),IFERROR(VLOOKUP(A18,'Season 8'!AD$4:BF$104,11,0),"0"),IFERROR(VLOOKUP(A18,'Season 9'!AD$4:BF$104,11,0),"0"),IFERROR(VLOOKUP(A18,'Season 10'!AD$4:BF$104,11,0),"0"),IFERROR(VLOOKUP(A18,'Season 11'!AD$4:BF$104,11,0),"0"),IFERROR(VLOOKUP(A18,'Season 12'!AD$4:BF$104,11,0),"0"),IFERROR(VLOOKUP(A18,'Season 13'!AD$4:BF$104,11,0),"0"),IFERROR(VLOOKUP(A18,'Season 14'!AD$4:BF$104,11,0),"0"),IFERROR(VLOOKUP(A18,'Season 15'!AD$4:BF$104,11,0),"0"),)</f>
        <v>0</v>
      </c>
      <c r="L18" s="40">
        <f>SUM(IFERROR(VLOOKUP(A18,'Season 1'!AD$4:BF$104,12,0),"0"),IFERROR(VLOOKUP(A18,'Season 2'!AD$4:BF$104,12,0),"0"),IFERROR(VLOOKUP(A18,'Season 3'!AD$4:BF$104,12,0),"0"),IFERROR(VLOOKUP(A18,'Season 4'!AD$4:BF$104,12,0),"0"),IFERROR(VLOOKUP(A18,'Season 5'!AD$4:BF$104,12,0),"0"),IFERROR(VLOOKUP(A18,'Season 6'!AD$4:BF$104,12,0),"0"),IFERROR(VLOOKUP(A18,'Season 7'!AD$4:BF$104,12,0),"0"),IFERROR(VLOOKUP(A18,'Season 8'!AD$4:BF$104,12,0),"0"),IFERROR(VLOOKUP(A18,'Season 9'!AD$4:BF$104,12,0),"0"),IFERROR(VLOOKUP(A18,'Season 10'!AD$4:BF$104,12,0),"0"),IFERROR(VLOOKUP(A18,'Season 11'!AD$4:BF$104,12,0),"0"),IFERROR(VLOOKUP(A18,'Season 12'!AD$4:BF$104,12,0),"0"),IFERROR(VLOOKUP(A18,'Season 13'!AD$4:BF$104,12,0),"0"),IFERROR(VLOOKUP(A18,'Season 14'!AD$4:BF$104,12,0),"0"),IFERROR(VLOOKUP(A18,'Season 15'!AD$4:BF$104,12,0),"0"),)</f>
        <v>0</v>
      </c>
      <c r="M18" s="50" t="str">
        <f t="shared" si="2"/>
        <v>-</v>
      </c>
      <c r="N18" s="40">
        <f>SUM(IFERROR(VLOOKUP(A18,'Season 1'!AD$4:BE$104,14,0),"0"),IFERROR(VLOOKUP(A18,'Season 2'!AD$4:BE$104,14,0),"0"),IFERROR(VLOOKUP(A18,'Season 3'!AD$4:BE$104,14,0),"0"),IFERROR(VLOOKUP(A18,'Season 4'!AD$4:BE$104,14,0),"0"),IFERROR(VLOOKUP(A18,'Season 5'!AD$4:BE$104,14,0),"0"),IFERROR(VLOOKUP(A18,'Season 6'!AD$4:BE$104,14,0),"0"),IFERROR(VLOOKUP(A18,'Season 7'!AD$4:BE$104,14,0),"0"),IFERROR(VLOOKUP(A18,'Season 8'!AD$4:BE$104,14,0),"0"),IFERROR(VLOOKUP(A18,'Season 9'!AD$4:BE$104,14,0),"0"),IFERROR(VLOOKUP(A18,'Season 10'!AD$4:BE$104,14,0),"0"),IFERROR(VLOOKUP(A18,'Season 11'!AD$4:BE$104,14,0),"0"),IFERROR(VLOOKUP(A18,'Season 12'!AD$4:BE$104,14,0),"0"),IFERROR(VLOOKUP(A18,'Season 13'!AD$4:BE$104,14,0),"0"),IFERROR(VLOOKUP(A18,'Season 14'!AD$4:BE$104,14,0),"0"),IFERROR(VLOOKUP(A18,'Season 15'!AD$4:BE$104,14,0),"0"),)</f>
        <v>0</v>
      </c>
      <c r="O18" s="40">
        <f>SUM(IFERROR(VLOOKUP(A18,'Season 1'!AD$4:BE$104,15,0),"0"),IFERROR(VLOOKUP(A18,'Season 2'!AD$4:BE$104,15,0),"0"),IFERROR(VLOOKUP(A18,'Season 3'!AD$4:BE$104,15,0),"0"),IFERROR(VLOOKUP(A18,'Season 4'!AD$4:BE$104,15,0),"0"),IFERROR(VLOOKUP(A18,'Season 5'!AD$4:BE$104,15,0),"0"),IFERROR(VLOOKUP(A18,'Season 6'!AD$4:BE$104,15,0),"0"),IFERROR(VLOOKUP(A18,'Season 7'!AD$4:BE$104,15,0),"0"),IFERROR(VLOOKUP(A18,'Season 8'!AD$4:BE$104,15,0),"0"),IFERROR(VLOOKUP(A18,'Season 9'!AD$4:BE$104,15,0),"0"),IFERROR(VLOOKUP(A18,'Season 10'!AD$4:BE$104,15,0),"0"),IFERROR(VLOOKUP(A18,'Season 11'!AD$4:BE$104,15,0),"0"),IFERROR(VLOOKUP(A18,'Season 12'!AD$4:BE$104,15,0),"0"),IFERROR(VLOOKUP(A18,'Season 13'!AD$4:BE$104,15,0),"0"),IFERROR(VLOOKUP(A18,'Season 14'!AD$4:BE$104,15,0),"0"),IFERROR(VLOOKUP(A18,'Season 15'!AD$4:BE$104,15,0),"0"),)</f>
        <v>0</v>
      </c>
      <c r="P18" s="50" t="str">
        <f t="shared" si="3"/>
        <v>-</v>
      </c>
      <c r="Q18" s="40">
        <f>SUM(IFERROR(VLOOKUP(A18,'Season 1'!AD$4:BE$104,17,0),"0"),IFERROR(VLOOKUP(A18,'Season 2'!AD$4:BE$104,17,0),"0"),IFERROR(VLOOKUP(A18,'Season 3'!AD$4:BE$104,17,0),"0"),IFERROR(VLOOKUP(A18,'Season 4'!AD$4:BE$104,17,0),"0"),IFERROR(VLOOKUP(A18,'Season 5'!AD$4:BE$104,17,0),"0"),IFERROR(VLOOKUP(A18,'Season 6'!AD$4:BE$104,17,0),"0"),IFERROR(VLOOKUP(A18,'Season 7'!AD$4:BE$104,17,0),"0"),IFERROR(VLOOKUP(A18,'Season 8'!AD$4:BE$104,17,0),"0"),IFERROR(VLOOKUP(A18,'Season 9'!AD$4:BE$104,17,0),"0"),IFERROR(VLOOKUP(A18,'Season 10'!AD$4:BE$104,17,0),"0"),IFERROR(VLOOKUP(A18,'Season 11'!AD$4:BE$104,17,0),"0"),IFERROR(VLOOKUP(A18,'Season 12'!AD$4:BE$104,17,0),"0"),IFERROR(VLOOKUP(A18,'Season 13'!AD$4:BE$104,17,0),"0"),IFERROR(VLOOKUP(A18,'Season 14'!AD$4:BE$104,17,0),"0"),IFERROR(VLOOKUP(A18,'Season 15'!AD$4:BE$104,17,0),"0"),)</f>
        <v>0</v>
      </c>
      <c r="R18" s="40">
        <f>SUM(IFERROR(VLOOKUP(A18,'Season 1'!AD$4:BE$104,18,0),"0"),IFERROR(VLOOKUP(A18,'Season 2'!AD$4:BE$104,18,0),"0"),IFERROR(VLOOKUP(A18,'Season 3'!AD$4:BE$104,18,0),"0"),IFERROR(VLOOKUP(A18,'Season 4'!AD$4:BE$104,18,0),"0"),IFERROR(VLOOKUP(A18,'Season 5'!AD$4:BE$104,18,0),"0"),IFERROR(VLOOKUP(A18,'Season 6'!AD$4:BE$104,18,0),"0"),IFERROR(VLOOKUP(A18,'Season 7'!AD$4:BE$104,18,0),"0"),IFERROR(VLOOKUP(A18,'Season 8'!AD$4:BE$104,18,0),"0"),IFERROR(VLOOKUP(A18,'Season 9'!AD$4:BE$104,18,0),"0"),IFERROR(VLOOKUP(A18,'Season 10'!AD$4:BE$104,18,0),"0"),IFERROR(VLOOKUP(A18,'Season 11'!AD$4:BE$104,18,0),"0"),IFERROR(VLOOKUP(A18,'Season 12'!AD$4:BE$104,18,0),"0"),IFERROR(VLOOKUP(A18,'Season 13'!AD$4:BE$104,18,0),"0"),IFERROR(VLOOKUP(A18,'Season 14'!AD$4:BE$104,18,0),"0"),IFERROR(VLOOKUP(A18,'Season 15'!AD$4:BE$104,18,0),"0"),)</f>
        <v>0</v>
      </c>
      <c r="S18" s="32" t="str">
        <f t="shared" si="4"/>
        <v>-</v>
      </c>
      <c r="T18" s="40">
        <f>SUM(IFERROR(VLOOKUP(A18,'Season 1'!AD$4:BE$104,20,0),"0"),IFERROR(VLOOKUP(A18,'Season 2'!AD$4:BE$104,20,0),"0"),IFERROR(VLOOKUP(A18,'Season 3'!AD$4:BE$104,20,0),"0"),IFERROR(VLOOKUP(A18,'Season 4'!AD$4:BE$104,20,0),"0"),IFERROR(VLOOKUP(A18,'Season 5'!AD$4:BE$104,20,0),"0"),IFERROR(VLOOKUP(A18,'Season 6'!AD$4:BE$104,20,0),"0"),IFERROR(VLOOKUP(A18,'Season 7'!AD$4:BE$104,20,0),"0"),IFERROR(VLOOKUP(A18,'Season 8'!AD$4:BE$104,20,0),"0"),IFERROR(VLOOKUP(A18,'Season 9'!AD$4:BE$104,20,0),"0"),IFERROR(VLOOKUP(A18,'Season 10'!AD$4:BE$104,20,0),"0"),IFERROR(VLOOKUP(A18,'Season 11'!AD$4:BE$104,20,0),"0"),IFERROR(VLOOKUP(A18,'Season 12'!AD$4:BE$104,20,0),"0"),IFERROR(VLOOKUP(A18,'Season 13'!AD$4:BE$104,20,0),"0"),IFERROR(VLOOKUP(A18,'Season 14'!AD$4:BE$104,20,0),"0"),IFERROR(VLOOKUP(A18,'Season 15'!AD$4:BE$104,20,0),"0"),)</f>
        <v>0</v>
      </c>
      <c r="U18" s="51" t="str">
        <f t="shared" si="5"/>
        <v>-</v>
      </c>
      <c r="V18" s="40">
        <f>SUM(IFERROR(VLOOKUP(A18,'Season 1'!AD$4:BE$104,22,0),"0"),IFERROR(VLOOKUP(A18,'Season 2'!AD$4:BE$104,22,0),"0"),IFERROR(VLOOKUP(A18,'Season 3'!AD$4:BE$104,22,0),"0"),IFERROR(VLOOKUP(A18,'Season 4'!AD$4:BE$104,22,0),"0"),IFERROR(VLOOKUP(A18,'Season 5'!AD$4:BE$104,22,0),"0"),IFERROR(VLOOKUP(A18,'Season 6'!AD$4:BE$104,22,0),"0"),IFERROR(VLOOKUP(A18,'Season 7'!AD$4:BE$104,22,0),"0"),IFERROR(VLOOKUP(A18,'Season 8'!AD$4:BE$104,22,0),"0"),IFERROR(VLOOKUP(A18,'Season 9'!AD$4:BE$104,22,0),"0"),IFERROR(VLOOKUP(A18,'Season 10'!AD$4:BE$104,22,0),"0"),IFERROR(VLOOKUP(A18,'Season 11'!AD$4:BE$104,22,0),"0"),IFERROR(VLOOKUP(A18,'Season 12'!AD$4:BE$104,22,0),"0"),IFERROR(VLOOKUP(A18,'Season 13'!AD$4:BE$104,22,0),"0"),IFERROR(VLOOKUP(A18,'Season 14'!AD$4:BE$104,22,0),"0"),IFERROR(VLOOKUP(A18,'Season 15'!AD$4:BE$104,22,0),"0"),)</f>
        <v>0</v>
      </c>
      <c r="W18" s="40">
        <f>SUM(IFERROR(VLOOKUP(A18,'Season 1'!AD$4:BE$104,23,0),"0"),IFERROR(VLOOKUP(A18,'Season 2'!AD$4:BE$104,23,0),"0"),IFERROR(VLOOKUP(A18,'Season 3'!AD$4:BE$104,23,0),"0"),IFERROR(VLOOKUP(A18,'Season 4'!AD$4:BE$104,23,0),"0"),IFERROR(VLOOKUP(A18,'Season 5'!AD$4:BE$104,23,0),"0"),IFERROR(VLOOKUP(A18,'Season 6'!AD$4:BE$104,23,0),"0"),IFERROR(VLOOKUP(A18,'Season 7'!AD$4:BE$104,23,0),"0"),IFERROR(VLOOKUP(A18,'Season 8'!AD$4:BE$104,23,0),"0"),IFERROR(VLOOKUP(A18,'Season 9'!AD$4:BE$104,23,0),"0"),IFERROR(VLOOKUP(A18,'Season 10'!AD$4:BE$104,23,0),"0"),IFERROR(VLOOKUP(A18,'Season 11'!AD$4:BE$104,23,0),"0"),IFERROR(VLOOKUP(A18,'Season 12'!AD$4:BE$104,23,0),"0"),IFERROR(VLOOKUP(A18,'Season 13'!AD$4:BE$104,23,0),"0"),IFERROR(VLOOKUP(A18,'Season 14'!AD$4:BE$104,23,0),"0"),IFERROR(VLOOKUP(A18,'Season 15'!AD$4:BE$104,23,0),"0"),)</f>
        <v>0</v>
      </c>
      <c r="X18" s="1088" t="str">
        <f t="shared" si="6"/>
        <v>-</v>
      </c>
      <c r="Y18" s="41">
        <f>SUM(IFERROR(VLOOKUP(A18,AC$3:AI$43,5,0),"0"),IFERROR(VLOOKUP(A18,'Season 1'!AD$4:BE$104,25,0),"0"),IFERROR(VLOOKUP(A18,'Season 2'!AD$4:BE$104,25,0),"0"),IFERROR(VLOOKUP(A18,'Season 3'!AD$4:BE$104,25,0),"0"),IFERROR(VLOOKUP(A18,'Season 4'!AD$4:BE$104,25,0),"0"),IFERROR(VLOOKUP(A18,'Season 5'!AD$4:BE$104,25,0),"0"),IFERROR(VLOOKUP(A18,'Season 6'!AD$4:BE$104,25,0),"0"),IFERROR(VLOOKUP(A18,'Season 7'!AD$4:BE$104,25,0),"0"),IFERROR(VLOOKUP(A18,'Season 8'!AD$4:BE$104,25,0),"0"),IFERROR(VLOOKUP(A18,'Season 9'!AD$4:BE$104,25,0),"0"),IFERROR(VLOOKUP(A18,'Season 10'!AD$4:BE$104,25,0),"0"),IFERROR(VLOOKUP(A18,'Season 11'!AD$4:BE$104,25,0),"0"),IFERROR(VLOOKUP(A18,'Season 12'!AD$4:BE$104,25,0),"0"),IFERROR(VLOOKUP(A18,'Season 13'!AD$4:BE$104,25,0),"0"),IFERROR(VLOOKUP(A18,'Season 14'!AD$4:BE$104,25,0),"0"),IFERROR(VLOOKUP(A18,'Season 15'!AD$4:BE$104,25,0),"0"),)</f>
        <v>0</v>
      </c>
      <c r="Z18" s="42">
        <f>SUM(IFERROR(VLOOKUP(A18,AC$3:AI$43,6,0),"0"),IFERROR(VLOOKUP(A18,'Season 1'!AD$4:BE$104,26,0),"0"),IFERROR(VLOOKUP(A18,'Season 2'!AD$4:BE$104,26,0),"0"),IFERROR(VLOOKUP(A18,'Season 3'!AD$4:BE$104,26,0),"0"),IFERROR(VLOOKUP(A18,'Season 4'!AD$4:BE$104,26,0),"0"),IFERROR(VLOOKUP(A18,'Season 5'!AD$4:BE$104,26,0),"0"),IFERROR(VLOOKUP(A18,'Season 6'!AD$4:BE$104,26,0),"0"),IFERROR(VLOOKUP(A18,'Season 7'!AD$4:BE$104,26,0),"0"),IFERROR(VLOOKUP(A18,'Season 8'!AD$4:BE$104,26,0),"0"),IFERROR(VLOOKUP(A18,'Season 9'!AD$4:BE$104,26,0),"0"),IFERROR(VLOOKUP(A18,'Season 10'!AD$4:BE$104,26,0),"0"),IFERROR(VLOOKUP(A18,'Season 11'!AD$4:BE$104,26,0),"0"),IFERROR(VLOOKUP(A18,'Season 12'!AD$4:BE$104,26,0),"0"),IFERROR(VLOOKUP(A18,'Season 13'!AD$4:BE$104,26,0),"0"),IFERROR(VLOOKUP(A18,'Season 14'!AD$4:BE$104,26,0),"0"),IFERROR(VLOOKUP(A18,'Season 15'!AD$4:BE$104,26,0),"0"),)</f>
        <v>0</v>
      </c>
      <c r="AA18" s="671" t="e">
        <f t="shared" si="7"/>
        <v>#DIV/0!</v>
      </c>
      <c r="AC18" s="21"/>
      <c r="AD18" s="22"/>
      <c r="AE18" s="22"/>
      <c r="AF18" s="22"/>
      <c r="AG18" s="22"/>
      <c r="AH18" s="22"/>
      <c r="AI18" s="22"/>
      <c r="AJ18" s="22"/>
      <c r="AK18" s="22"/>
      <c r="AL18" s="22"/>
      <c r="AM18" s="22">
        <f>IFERROR(VLOOKUP(A18,'Season 1'!AD$4:BE$104,27,0),"0")</f>
        <v>0</v>
      </c>
      <c r="AN18" s="22">
        <f>IFERROR(VLOOKUP(A18,'Season 1'!AD$4:BE$104,28,0),"0")</f>
        <v>0</v>
      </c>
      <c r="AO18" s="22">
        <f>IFERROR(VLOOKUP(A18,'Season 2'!AD$4:BE$104,27,0),"0")</f>
        <v>0</v>
      </c>
      <c r="AP18" s="22">
        <f>IFERROR(VLOOKUP(A18,'Season 2'!AD$4:BE$104,28,0),"0")</f>
        <v>0</v>
      </c>
      <c r="AQ18" s="22">
        <f>IFERROR(VLOOKUP(A18,'Season 3'!AD$4:BE$104,27,0),"0")</f>
        <v>0</v>
      </c>
      <c r="AR18" s="22">
        <f>IFERROR(VLOOKUP(A18,'Season 3'!AD$4:BE$104,28,0),"0")</f>
        <v>0</v>
      </c>
      <c r="AS18" s="22">
        <f>IFERROR(VLOOKUP(A18,'Season 4'!AD$4:BE$104,27,0),"0")</f>
        <v>0</v>
      </c>
      <c r="AT18" s="22">
        <f>IFERROR(VLOOKUP(A18,'Season 4'!AD$4:BE$104,28,0),"0")</f>
        <v>0</v>
      </c>
      <c r="AU18" s="22">
        <f>IFERROR(VLOOKUP(A18,'Season 5'!AD$4:BE$104,27,0),"0")</f>
        <v>0</v>
      </c>
      <c r="AV18" s="22">
        <f>IFERROR(VLOOKUP(A18,'Season 5'!AD$4:BE$104,28,0),"0")</f>
        <v>0</v>
      </c>
      <c r="AW18" s="22">
        <f>IFERROR(VLOOKUP(A18,'Season 6'!AD$4:BE$104,27,0),"0")</f>
        <v>0</v>
      </c>
      <c r="AX18" s="22">
        <f>IFERROR(VLOOKUP(A18,'Season 6'!AD$4:BE$104,28,0),"0")</f>
        <v>0</v>
      </c>
      <c r="AY18" s="22">
        <f>IFERROR(VLOOKUP(A18,'Season 7'!AD$4:BE$104,27,0),"0")</f>
        <v>0</v>
      </c>
      <c r="AZ18" s="22">
        <f>IFERROR(VLOOKUP(A18,'Season 7'!AD$4:BE$104,28,0),"0")</f>
        <v>0</v>
      </c>
      <c r="BA18" s="22">
        <f>IFERROR(VLOOKUP(A18,'Season 8'!AD$4:BE$104,27,0),"0")</f>
        <v>0</v>
      </c>
      <c r="BB18" s="22">
        <f>IFERROR(VLOOKUP(A18,'Season 8'!AD$4:BE$104,28,0),"0")</f>
        <v>0</v>
      </c>
      <c r="BC18" s="22">
        <f>IFERROR(VLOOKUP(A18,'Season 9'!AD$4:BE$104,27,0),"0")</f>
        <v>0</v>
      </c>
      <c r="BD18" s="22">
        <f>IFERROR(VLOOKUP(A18,'Season 9'!AD$4:BE$104,28,0),"0")</f>
        <v>0</v>
      </c>
      <c r="BE18" s="22">
        <f>IFERROR(VLOOKUP(A18,'Season 10'!AD$4:BE$104,27,0),"0")</f>
        <v>0</v>
      </c>
      <c r="BF18" s="22">
        <f>IFERROR(VLOOKUP(A18,'Season 10'!AD$4:BE$104,28,0),"0")</f>
        <v>0</v>
      </c>
      <c r="BG18" s="22">
        <f>IFERROR(VLOOKUP(A18,'Season 11'!AD$4:BE$104,27,0),"0")</f>
        <v>0</v>
      </c>
      <c r="BH18" s="22">
        <f>IFERROR(VLOOKUP(A18,'Season 11'!AD$4:BE$104,28,0),"0")</f>
        <v>0</v>
      </c>
      <c r="BI18" s="22">
        <f>IFERROR(VLOOKUP(A18,'Season 12'!AD$4:BE$104,27,0),"0")</f>
        <v>0</v>
      </c>
      <c r="BJ18" s="22">
        <f>IFERROR(VLOOKUP(A18,'Season 12'!AD$4:BE$104,28,0),"0")</f>
        <v>0</v>
      </c>
      <c r="BK18" s="22">
        <f>IFERROR(VLOOKUP(A18,'Season 13'!AD$4:BE$104,27,0),"0")</f>
        <v>0</v>
      </c>
      <c r="BL18" s="22">
        <f>IFERROR(VLOOKUP(A18,'Season 13'!AD$4:BE$104,28,0),"0")</f>
        <v>0</v>
      </c>
      <c r="BM18" s="22">
        <f>IFERROR(VLOOKUP(A18,'Season 14'!AD$4:BE$104,27,0),"0")</f>
        <v>0</v>
      </c>
      <c r="BN18" s="22">
        <f>IFERROR(VLOOKUP(A18,'Season 14'!AD$4:BE$104,28,0),"0")</f>
        <v>0</v>
      </c>
      <c r="BO18" s="22">
        <f>IFERROR(VLOOKUP(A18,'Season 15'!AD$4:BE$104,27,0),"0")</f>
        <v>0</v>
      </c>
      <c r="BP18" s="22">
        <f>IFERROR(VLOOKUP(A18,'Season 15'!AD$4:BE$104,28,0),"0")</f>
        <v>0</v>
      </c>
    </row>
    <row r="19" spans="1:68" x14ac:dyDescent="0.25">
      <c r="A19" s="21" t="s">
        <v>146</v>
      </c>
      <c r="B19" s="1011">
        <f>IFERROR(VLOOKUP('Data Totals'!A19,'Season 1'!AD$4:BE$104,2,FALSE),IFERROR(VLOOKUP('Data Totals'!A19,'Season 2'!AD$4:BE$104,2,FALSE),IFERROR(VLOOKUP('Data Totals'!A19,'Season 3'!AD$4:BE$104,2,FALSE),IFERROR(VLOOKUP('Data Totals'!A19,'Season 4'!AD$4:BE$104,2,FALSE),IFERROR(VLOOKUP('Data Totals'!A19,'Season 5'!AD$4:BE$104,2,FALSE),IFERROR(VLOOKUP('Data Totals'!A19,'Season 6'!AD$4:BE$104,2,FALSE),IFERROR(VLOOKUP('Data Totals'!A19,'Season 7'!AD$4:BE$104,2,FALSE),IFERROR(VLOOKUP('Data Totals'!A19,'Season 8'!AD$4:BE$104,2,FALSE),IFERROR(VLOOKUP('Data Totals'!A19,'Season 9'!AD$4:BE$104,2,FALSE),IFERROR(VLOOKUP('Data Totals'!A19,'Season 10'!AD$4:BE$104,2,FALSE),IFERROR(VLOOKUP('Data Totals'!A19,'Season 11'!AD$4:BE$104,2,FALSE),IFERROR(VLOOKUP('Data Totals'!A19,'Season 12'!AD$4:BE$104,2,FALSE),IFERROR(VLOOKUP('Data Totals'!A19,'Season 13'!AD$4:BE$104,2,FALSE),IFERROR(VLOOKUP('Data Totals'!A19,'Season 14'!AD$4:BE$104,2,FALSE),IFERROR(VLOOKUP('Data Totals'!A19,'Season 15'!AD$4:BE$104,2,FALSE),"N/A")))))))))))))))</f>
        <v>0</v>
      </c>
      <c r="C19" s="1025">
        <f>IFERROR(VLOOKUP(A19,'Season 1'!AD$4:AG$104,3,0),IFERROR(VLOOKUP(A19,'Season 2'!AD$4:AG$104,3,0),IFERROR(VLOOKUP(A19,'Season 3'!AD$4:AG$104,3,0),IFERROR(VLOOKUP(A19,'Season 4'!AD$4:AG$104,3,0),IFERROR(VLOOKUP(A19,'Season 5'!AD$4:AG$104,3,0),IFERROR(VLOOKUP(A19,'Season 6'!AD$4:AG$104,3,0),IFERROR(VLOOKUP(A19,'Season 7'!AD$4:AG$104,3,0),IFERROR(VLOOKUP(A19,'Season 8'!AD$4:AG$104,3,0),IFERROR(VLOOKUP(A19,'Season 9'!AD$4:AG$104,3,0),IFERROR(VLOOKUP(A19,'Season 10'!AD$4:AG$104,3,0),IFERROR(VLOOKUP(A19,'Season 11'!AD$4:AG$104,3,0),IFERROR(VLOOKUP(A19,'Season 12'!AD$4:AG$104,3,0),IFERROR(VLOOKUP(A19,'Season 13'!AD$4:AG$104,3,0),IFERROR(VLOOKUP(A19,'Season 14'!AD$4:AG$104,3,0),IFERROR(VLOOKUP(A19,'Season 15'!AD$4:AG$104,3,0),"N/A")))))))))))))))</f>
        <v>0</v>
      </c>
      <c r="D19" s="1025">
        <f>IFERROR(VLOOKUP(A19,'Season 15'!AD$4:AG$104,4,0),IFERROR(VLOOKUP(A19,'Season 14'!AD$4:AG$104,4,0),IFERROR(VLOOKUP(A19,'Season 13'!AD$4:AG$104,4,0),IFERROR(VLOOKUP(A19,'Season 12'!AD$4:AG$104,4,0),IFERROR(VLOOKUP(A19,'Season 11'!AD$4:AG$104,4,0),IFERROR(VLOOKUP(A19,'Season 10'!AD$4:AG$104,4,0),IFERROR(VLOOKUP(A19,'Season 9'!AD$4:AG$104,4,0),IFERROR(VLOOKUP(A19,'Season 8'!AD$4:AG$104,4,0),IFERROR(VLOOKUP(A19,'Season 7'!AD$4:AG$104,4,0),IFERROR(VLOOKUP(A19,'Season 6'!AD$4:AG$104,4,0),IFERROR(VLOOKUP(A19,'Season 5'!AD$4:AG$104,4,0),IFERROR(VLOOKUP(A19,'Season 4'!AD$4:AG$104,4,0),IFERROR(VLOOKUP(A19,'Season 3'!AD$4:AG$104,4,0),IFERROR(VLOOKUP(A19,'Season 2'!AD$4:AG$104,4,0),IFERROR(VLOOKUP(A19,'Season 1'!AD$4:AG$104,4,0),"N/A")))))))))))))))</f>
        <v>0</v>
      </c>
      <c r="E19" s="1025">
        <f t="shared" si="1"/>
        <v>0</v>
      </c>
      <c r="F19" s="40">
        <f>SUM(IFERROR(VLOOKUP(A19,AC$3:AI$43,2,0),"0"),IFERROR(VLOOKUP(A19,'Season 1'!AD$4:BF$104,6,0),"0"),IFERROR(VLOOKUP(A19,'Season 2'!AD$4:BF$104,6,0),"0"),IFERROR(VLOOKUP(A19,'Season 3'!AD$4:BF$104,6,0),"0"),IFERROR(VLOOKUP(A19,'Season 4'!AD$4:BF$104,6,0),"0"),IFERROR(VLOOKUP(A19,'Season 5'!AD$4:BF$104,6,0),"0"),IFERROR(VLOOKUP(A19,'Season 6'!AD$4:BF$104,6,0),"0"),IFERROR(VLOOKUP(A19,'Season 7'!AD$4:BF$104,6,0),"0"),IFERROR(VLOOKUP(A19,'Season 8'!AD$4:BF$104,6,0),"0"),IFERROR(VLOOKUP(A19,'Season 9'!AD$4:BF$104,6,0),"0"),IFERROR(VLOOKUP(A19,'Season 10'!AD$4:BF$104,6,0),"0"),IFERROR(VLOOKUP(A19,'Season 11'!AD$4:BF$104,6,0),"0"),IFERROR(VLOOKUP(A19,'Season 12'!AD$4:BF$104,6,0),"0"),IFERROR(VLOOKUP(A19,'Season 13'!AD$4:BF$104,6,0),"0"),IFERROR(VLOOKUP(A19,'Season 14'!AD$4:BF$104,6,0),"0"),IFERROR(VLOOKUP(A19,'Season 15'!AD$4:BF$104,6,0),"0"),)</f>
        <v>0</v>
      </c>
      <c r="G19" s="40">
        <f>SUM(IFERROR(VLOOKUP(A19,'Season 1'!AD$4:BF$104,7,0),"0"),IFERROR(VLOOKUP(A19,'Season 2'!AD$4:BF$104,7,0),"0"),IFERROR(VLOOKUP(A19,'Season 3'!AD$4:BF$104,7,0),"0"),IFERROR(VLOOKUP(A19,'Season 4'!AD$4:BF$104,7,0),"0"),IFERROR(VLOOKUP(A19,'Season 5'!AD$4:BF$104,7,0),"0"),IFERROR(VLOOKUP(A19,'Season 6'!AD$4:BF$104,7,0),"0"),IFERROR(VLOOKUP(A19,'Season 7'!AD$4:BF$104,7,0),"0"),IFERROR(VLOOKUP(A19,'Season 8'!AD$4:BF$104,7,0),"0"),IFERROR(VLOOKUP(A19,'Season 9'!AD$4:BF$104,7,0),"0"),IFERROR(VLOOKUP(A19,'Season 10'!AD$4:BF$104,7,0),"0"),IFERROR(VLOOKUP(A19,'Season 11'!AD$4:BF$104,7,0),"0"),IFERROR(VLOOKUP(A19,'Season 12'!AD$4:BF$104,7,0),"0"),IFERROR(VLOOKUP(A19,'Season 13'!AD$4:BF$104,7,0),"0"),IFERROR(VLOOKUP(A19,'Season 14'!AD$4:BF$104,7,0),"0"),IFERROR(VLOOKUP(A19,'Season 15'!AD$4:BF$104,7,0),"0"),)</f>
        <v>0</v>
      </c>
      <c r="H19" s="48">
        <f>SUM(IFERROR(VLOOKUP(A19,'Season 1'!AD$4:BF$104,8,0),"0"),IFERROR(VLOOKUP(A19,'Season 2'!AD$4:BF$104,8,0),"0"),IFERROR(VLOOKUP(A19,'Season 3'!AD$4:BF$104,8,0),"0"),IFERROR(VLOOKUP(A19,'Season 4'!AD$4:BF$104,8,0),"0"),IFERROR(VLOOKUP(A19,'Season 5'!AD$4:BF$104,8,0),"0"),IFERROR(VLOOKUP(A19,'Season 6'!AD$4:BF$104,8,0),"0"),IFERROR(VLOOKUP(A19,'Season 7'!AD$4:BF$104,8,0),"0"),IFERROR(VLOOKUP(A19,'Season 8'!AD$4:BF$104,8,0),"0"),IFERROR(VLOOKUP(A19,'Season 9'!AD$4:BF$104,8,0),"0"),IFERROR(VLOOKUP(A19,'Season 10'!AD$4:BF$104,8,0),"0"),IFERROR(VLOOKUP(A19,'Season 11'!AD$4:BF$104,8,0),"0"),IFERROR(VLOOKUP(A19,'Season 12'!AD$4:BF$104,8,0),"0"),IFERROR(VLOOKUP(A19,'Season 13'!AD$4:BF$104,8,0),"0"),IFERROR(VLOOKUP(A19,'Season 14'!AD$4:BF$104,8,0),"0"),IFERROR(VLOOKUP(A19,'Season 15'!AD$4:BF$104,8,0),"0"),)</f>
        <v>0</v>
      </c>
      <c r="I19" s="43">
        <f>SUM(IFERROR(VLOOKUP(A19,AC$3:AI$43,3,0),"0"),IFERROR(VLOOKUP(A19,'Season 1'!AD$4:BF$104,9,0),"0"),IFERROR(VLOOKUP(A19,'Season 2'!AD$4:BF$104,9,0),"0"),IFERROR(VLOOKUP(A19,'Season 3'!AD$4:BF$104,9,0),"0"),IFERROR(VLOOKUP(A19,'Season 4'!AD$4:BF$104,9,0),"0"),IFERROR(VLOOKUP(A19,'Season 5'!AD$4:BF$104,9,0),"0"),IFERROR(VLOOKUP(A19,'Season 6'!AD$4:BF$104,9,0),"0"),IFERROR(VLOOKUP(A19,'Season 7'!AD$4:BF$104,9,0),"0"),IFERROR(VLOOKUP(A19,'Season 8'!AD$4:BF$104,9,0),"0"),IFERROR(VLOOKUP(A19,'Season 9'!AD$4:BF$104,9,0),"0"),IFERROR(VLOOKUP(A19,'Season 10'!AD$4:BF$104,9,0),"0"),IFERROR(VLOOKUP(A19,'Season 11'!AD$4:BF$104,9,0),"0"),IFERROR(VLOOKUP(A19,'Season 12'!AD$4:BF$104,9,0),"0"),IFERROR(VLOOKUP(A19,'Season 13'!AD$4:BF$104,9,0),"0"),IFERROR(VLOOKUP(A19,'Season 14'!AD$4:BF$104,9,0),"0"),IFERROR(VLOOKUP(A19,'Season 15'!AD$4:BF$104,9,0),"0"),)</f>
        <v>0</v>
      </c>
      <c r="J19" s="44">
        <f>SUM(IFERROR(VLOOKUP(A19,AC$3:AI$43,4,0),"0"),IFERROR(VLOOKUP(A19,'Season 1'!AD$4:BF$104,10,0),"0"),IFERROR(VLOOKUP(A19,'Season 2'!AD$4:BF$104,10,0),"0"),IFERROR(VLOOKUP(A19,'Season 3'!AD$4:BF$104,10,0),"0"),IFERROR(VLOOKUP(A19,'Season 4'!AD$4:BF$104,10,0),"0"),IFERROR(VLOOKUP(A19,'Season 5'!AD$4:BF$104,10,0),"0"),IFERROR(VLOOKUP(A19,'Season 6'!AD$4:BF$104,10,0),"0"),IFERROR(VLOOKUP(A19,'Season 7'!AD$4:BF$104,10,0),"0"),IFERROR(VLOOKUP(A19,'Season 8'!AD$4:BF$104,10,0),"0"),IFERROR(VLOOKUP(A19,'Season 9'!AD$4:BF$104,10,0),"0"),IFERROR(VLOOKUP(A19,'Season 10'!AD$4:BF$104,10,0),"0"),IFERROR(VLOOKUP(A19,'Season 11'!AD$4:BF$104,10,0),"0"),IFERROR(VLOOKUP(A19,'Season 12'!AD$4:BF$104,10,0),"0"),IFERROR(VLOOKUP(A19,'Season 13'!AD$4:BF$104,10,0),"0"),IFERROR(VLOOKUP(A19,'Season 14'!AD$4:BF$104,10,0),"0"),IFERROR(VLOOKUP(A19,'Season 15'!AD$4:BF$104,10,0),"0"),)</f>
        <v>0</v>
      </c>
      <c r="K19" s="40">
        <f>SUM(IFERROR(VLOOKUP(A19,'Season 1'!AD$4:BF$104,11,0),"0"),IFERROR(VLOOKUP(A19,'Season 2'!AD$4:BF$104,11,0),"0"),IFERROR(VLOOKUP(A19,'Season 3'!AD$4:BF$104,11,0),"0"),IFERROR(VLOOKUP(A19,'Season 4'!AD$4:BF$104,11,0),"0"),IFERROR(VLOOKUP(A19,'Season 5'!AD$4:BF$104,11,0),"0"),IFERROR(VLOOKUP(A19,'Season 6'!AD$4:BF$104,11,0),"0"),IFERROR(VLOOKUP(A19,'Season 7'!AD$4:BF$104,11,0),"0"),IFERROR(VLOOKUP(A19,'Season 8'!AD$4:BF$104,11,0),"0"),IFERROR(VLOOKUP(A19,'Season 9'!AD$4:BF$104,11,0),"0"),IFERROR(VLOOKUP(A19,'Season 10'!AD$4:BF$104,11,0),"0"),IFERROR(VLOOKUP(A19,'Season 11'!AD$4:BF$104,11,0),"0"),IFERROR(VLOOKUP(A19,'Season 12'!AD$4:BF$104,11,0),"0"),IFERROR(VLOOKUP(A19,'Season 13'!AD$4:BF$104,11,0),"0"),IFERROR(VLOOKUP(A19,'Season 14'!AD$4:BF$104,11,0),"0"),IFERROR(VLOOKUP(A19,'Season 15'!AD$4:BF$104,11,0),"0"),)</f>
        <v>0</v>
      </c>
      <c r="L19" s="40">
        <f>SUM(IFERROR(VLOOKUP(A19,'Season 1'!AD$4:BF$104,12,0),"0"),IFERROR(VLOOKUP(A19,'Season 2'!AD$4:BF$104,12,0),"0"),IFERROR(VLOOKUP(A19,'Season 3'!AD$4:BF$104,12,0),"0"),IFERROR(VLOOKUP(A19,'Season 4'!AD$4:BF$104,12,0),"0"),IFERROR(VLOOKUP(A19,'Season 5'!AD$4:BF$104,12,0),"0"),IFERROR(VLOOKUP(A19,'Season 6'!AD$4:BF$104,12,0),"0"),IFERROR(VLOOKUP(A19,'Season 7'!AD$4:BF$104,12,0),"0"),IFERROR(VLOOKUP(A19,'Season 8'!AD$4:BF$104,12,0),"0"),IFERROR(VLOOKUP(A19,'Season 9'!AD$4:BF$104,12,0),"0"),IFERROR(VLOOKUP(A19,'Season 10'!AD$4:BF$104,12,0),"0"),IFERROR(VLOOKUP(A19,'Season 11'!AD$4:BF$104,12,0),"0"),IFERROR(VLOOKUP(A19,'Season 12'!AD$4:BF$104,12,0),"0"),IFERROR(VLOOKUP(A19,'Season 13'!AD$4:BF$104,12,0),"0"),IFERROR(VLOOKUP(A19,'Season 14'!AD$4:BF$104,12,0),"0"),IFERROR(VLOOKUP(A19,'Season 15'!AD$4:BF$104,12,0),"0"),)</f>
        <v>0</v>
      </c>
      <c r="M19" s="50" t="str">
        <f t="shared" si="2"/>
        <v>-</v>
      </c>
      <c r="N19" s="40">
        <f>SUM(IFERROR(VLOOKUP(A19,'Season 1'!AD$4:BE$104,14,0),"0"),IFERROR(VLOOKUP(A19,'Season 2'!AD$4:BE$104,14,0),"0"),IFERROR(VLOOKUP(A19,'Season 3'!AD$4:BE$104,14,0),"0"),IFERROR(VLOOKUP(A19,'Season 4'!AD$4:BE$104,14,0),"0"),IFERROR(VLOOKUP(A19,'Season 5'!AD$4:BE$104,14,0),"0"),IFERROR(VLOOKUP(A19,'Season 6'!AD$4:BE$104,14,0),"0"),IFERROR(VLOOKUP(A19,'Season 7'!AD$4:BE$104,14,0),"0"),IFERROR(VLOOKUP(A19,'Season 8'!AD$4:BE$104,14,0),"0"),IFERROR(VLOOKUP(A19,'Season 9'!AD$4:BE$104,14,0),"0"),IFERROR(VLOOKUP(A19,'Season 10'!AD$4:BE$104,14,0),"0"),IFERROR(VLOOKUP(A19,'Season 11'!AD$4:BE$104,14,0),"0"),IFERROR(VLOOKUP(A19,'Season 12'!AD$4:BE$104,14,0),"0"),IFERROR(VLOOKUP(A19,'Season 13'!AD$4:BE$104,14,0),"0"),IFERROR(VLOOKUP(A19,'Season 14'!AD$4:BE$104,14,0),"0"),IFERROR(VLOOKUP(A19,'Season 15'!AD$4:BE$104,14,0),"0"),)</f>
        <v>0</v>
      </c>
      <c r="O19" s="40">
        <f>SUM(IFERROR(VLOOKUP(A19,'Season 1'!AD$4:BE$104,15,0),"0"),IFERROR(VLOOKUP(A19,'Season 2'!AD$4:BE$104,15,0),"0"),IFERROR(VLOOKUP(A19,'Season 3'!AD$4:BE$104,15,0),"0"),IFERROR(VLOOKUP(A19,'Season 4'!AD$4:BE$104,15,0),"0"),IFERROR(VLOOKUP(A19,'Season 5'!AD$4:BE$104,15,0),"0"),IFERROR(VLOOKUP(A19,'Season 6'!AD$4:BE$104,15,0),"0"),IFERROR(VLOOKUP(A19,'Season 7'!AD$4:BE$104,15,0),"0"),IFERROR(VLOOKUP(A19,'Season 8'!AD$4:BE$104,15,0),"0"),IFERROR(VLOOKUP(A19,'Season 9'!AD$4:BE$104,15,0),"0"),IFERROR(VLOOKUP(A19,'Season 10'!AD$4:BE$104,15,0),"0"),IFERROR(VLOOKUP(A19,'Season 11'!AD$4:BE$104,15,0),"0"),IFERROR(VLOOKUP(A19,'Season 12'!AD$4:BE$104,15,0),"0"),IFERROR(VLOOKUP(A19,'Season 13'!AD$4:BE$104,15,0),"0"),IFERROR(VLOOKUP(A19,'Season 14'!AD$4:BE$104,15,0),"0"),IFERROR(VLOOKUP(A19,'Season 15'!AD$4:BE$104,15,0),"0"),)</f>
        <v>0</v>
      </c>
      <c r="P19" s="50" t="str">
        <f t="shared" si="3"/>
        <v>-</v>
      </c>
      <c r="Q19" s="40">
        <f>SUM(IFERROR(VLOOKUP(A19,'Season 1'!AD$4:BE$104,17,0),"0"),IFERROR(VLOOKUP(A19,'Season 2'!AD$4:BE$104,17,0),"0"),IFERROR(VLOOKUP(A19,'Season 3'!AD$4:BE$104,17,0),"0"),IFERROR(VLOOKUP(A19,'Season 4'!AD$4:BE$104,17,0),"0"),IFERROR(VLOOKUP(A19,'Season 5'!AD$4:BE$104,17,0),"0"),IFERROR(VLOOKUP(A19,'Season 6'!AD$4:BE$104,17,0),"0"),IFERROR(VLOOKUP(A19,'Season 7'!AD$4:BE$104,17,0),"0"),IFERROR(VLOOKUP(A19,'Season 8'!AD$4:BE$104,17,0),"0"),IFERROR(VLOOKUP(A19,'Season 9'!AD$4:BE$104,17,0),"0"),IFERROR(VLOOKUP(A19,'Season 10'!AD$4:BE$104,17,0),"0"),IFERROR(VLOOKUP(A19,'Season 11'!AD$4:BE$104,17,0),"0"),IFERROR(VLOOKUP(A19,'Season 12'!AD$4:BE$104,17,0),"0"),IFERROR(VLOOKUP(A19,'Season 13'!AD$4:BE$104,17,0),"0"),IFERROR(VLOOKUP(A19,'Season 14'!AD$4:BE$104,17,0),"0"),IFERROR(VLOOKUP(A19,'Season 15'!AD$4:BE$104,17,0),"0"),)</f>
        <v>0</v>
      </c>
      <c r="R19" s="40">
        <f>SUM(IFERROR(VLOOKUP(A19,'Season 1'!AD$4:BE$104,18,0),"0"),IFERROR(VLOOKUP(A19,'Season 2'!AD$4:BE$104,18,0),"0"),IFERROR(VLOOKUP(A19,'Season 3'!AD$4:BE$104,18,0),"0"),IFERROR(VLOOKUP(A19,'Season 4'!AD$4:BE$104,18,0),"0"),IFERROR(VLOOKUP(A19,'Season 5'!AD$4:BE$104,18,0),"0"),IFERROR(VLOOKUP(A19,'Season 6'!AD$4:BE$104,18,0),"0"),IFERROR(VLOOKUP(A19,'Season 7'!AD$4:BE$104,18,0),"0"),IFERROR(VLOOKUP(A19,'Season 8'!AD$4:BE$104,18,0),"0"),IFERROR(VLOOKUP(A19,'Season 9'!AD$4:BE$104,18,0),"0"),IFERROR(VLOOKUP(A19,'Season 10'!AD$4:BE$104,18,0),"0"),IFERROR(VLOOKUP(A19,'Season 11'!AD$4:BE$104,18,0),"0"),IFERROR(VLOOKUP(A19,'Season 12'!AD$4:BE$104,18,0),"0"),IFERROR(VLOOKUP(A19,'Season 13'!AD$4:BE$104,18,0),"0"),IFERROR(VLOOKUP(A19,'Season 14'!AD$4:BE$104,18,0),"0"),IFERROR(VLOOKUP(A19,'Season 15'!AD$4:BE$104,18,0),"0"),)</f>
        <v>0</v>
      </c>
      <c r="S19" s="32" t="str">
        <f t="shared" si="4"/>
        <v>-</v>
      </c>
      <c r="T19" s="40">
        <f>SUM(IFERROR(VLOOKUP(A19,'Season 1'!AD$4:BE$104,20,0),"0"),IFERROR(VLOOKUP(A19,'Season 2'!AD$4:BE$104,20,0),"0"),IFERROR(VLOOKUP(A19,'Season 3'!AD$4:BE$104,20,0),"0"),IFERROR(VLOOKUP(A19,'Season 4'!AD$4:BE$104,20,0),"0"),IFERROR(VLOOKUP(A19,'Season 5'!AD$4:BE$104,20,0),"0"),IFERROR(VLOOKUP(A19,'Season 6'!AD$4:BE$104,20,0),"0"),IFERROR(VLOOKUP(A19,'Season 7'!AD$4:BE$104,20,0),"0"),IFERROR(VLOOKUP(A19,'Season 8'!AD$4:BE$104,20,0),"0"),IFERROR(VLOOKUP(A19,'Season 9'!AD$4:BE$104,20,0),"0"),IFERROR(VLOOKUP(A19,'Season 10'!AD$4:BE$104,20,0),"0"),IFERROR(VLOOKUP(A19,'Season 11'!AD$4:BE$104,20,0),"0"),IFERROR(VLOOKUP(A19,'Season 12'!AD$4:BE$104,20,0),"0"),IFERROR(VLOOKUP(A19,'Season 13'!AD$4:BE$104,20,0),"0"),IFERROR(VLOOKUP(A19,'Season 14'!AD$4:BE$104,20,0),"0"),IFERROR(VLOOKUP(A19,'Season 15'!AD$4:BE$104,20,0),"0"),)</f>
        <v>0</v>
      </c>
      <c r="U19" s="51" t="str">
        <f t="shared" si="5"/>
        <v>-</v>
      </c>
      <c r="V19" s="40">
        <f>SUM(IFERROR(VLOOKUP(A19,'Season 1'!AD$4:BE$104,22,0),"0"),IFERROR(VLOOKUP(A19,'Season 2'!AD$4:BE$104,22,0),"0"),IFERROR(VLOOKUP(A19,'Season 3'!AD$4:BE$104,22,0),"0"),IFERROR(VLOOKUP(A19,'Season 4'!AD$4:BE$104,22,0),"0"),IFERROR(VLOOKUP(A19,'Season 5'!AD$4:BE$104,22,0),"0"),IFERROR(VLOOKUP(A19,'Season 6'!AD$4:BE$104,22,0),"0"),IFERROR(VLOOKUP(A19,'Season 7'!AD$4:BE$104,22,0),"0"),IFERROR(VLOOKUP(A19,'Season 8'!AD$4:BE$104,22,0),"0"),IFERROR(VLOOKUP(A19,'Season 9'!AD$4:BE$104,22,0),"0"),IFERROR(VLOOKUP(A19,'Season 10'!AD$4:BE$104,22,0),"0"),IFERROR(VLOOKUP(A19,'Season 11'!AD$4:BE$104,22,0),"0"),IFERROR(VLOOKUP(A19,'Season 12'!AD$4:BE$104,22,0),"0"),IFERROR(VLOOKUP(A19,'Season 13'!AD$4:BE$104,22,0),"0"),IFERROR(VLOOKUP(A19,'Season 14'!AD$4:BE$104,22,0),"0"),IFERROR(VLOOKUP(A19,'Season 15'!AD$4:BE$104,22,0),"0"),)</f>
        <v>0</v>
      </c>
      <c r="W19" s="40">
        <f>SUM(IFERROR(VLOOKUP(A19,'Season 1'!AD$4:BE$104,23,0),"0"),IFERROR(VLOOKUP(A19,'Season 2'!AD$4:BE$104,23,0),"0"),IFERROR(VLOOKUP(A19,'Season 3'!AD$4:BE$104,23,0),"0"),IFERROR(VLOOKUP(A19,'Season 4'!AD$4:BE$104,23,0),"0"),IFERROR(VLOOKUP(A19,'Season 5'!AD$4:BE$104,23,0),"0"),IFERROR(VLOOKUP(A19,'Season 6'!AD$4:BE$104,23,0),"0"),IFERROR(VLOOKUP(A19,'Season 7'!AD$4:BE$104,23,0),"0"),IFERROR(VLOOKUP(A19,'Season 8'!AD$4:BE$104,23,0),"0"),IFERROR(VLOOKUP(A19,'Season 9'!AD$4:BE$104,23,0),"0"),IFERROR(VLOOKUP(A19,'Season 10'!AD$4:BE$104,23,0),"0"),IFERROR(VLOOKUP(A19,'Season 11'!AD$4:BE$104,23,0),"0"),IFERROR(VLOOKUP(A19,'Season 12'!AD$4:BE$104,23,0),"0"),IFERROR(VLOOKUP(A19,'Season 13'!AD$4:BE$104,23,0),"0"),IFERROR(VLOOKUP(A19,'Season 14'!AD$4:BE$104,23,0),"0"),IFERROR(VLOOKUP(A19,'Season 15'!AD$4:BE$104,23,0),"0"),)</f>
        <v>0</v>
      </c>
      <c r="X19" s="1088" t="str">
        <f t="shared" si="6"/>
        <v>-</v>
      </c>
      <c r="Y19" s="41">
        <f>SUM(IFERROR(VLOOKUP(A19,AC$3:AI$43,5,0),"0"),IFERROR(VLOOKUP(A19,'Season 1'!AD$4:BE$104,25,0),"0"),IFERROR(VLOOKUP(A19,'Season 2'!AD$4:BE$104,25,0),"0"),IFERROR(VLOOKUP(A19,'Season 3'!AD$4:BE$104,25,0),"0"),IFERROR(VLOOKUP(A19,'Season 4'!AD$4:BE$104,25,0),"0"),IFERROR(VLOOKUP(A19,'Season 5'!AD$4:BE$104,25,0),"0"),IFERROR(VLOOKUP(A19,'Season 6'!AD$4:BE$104,25,0),"0"),IFERROR(VLOOKUP(A19,'Season 7'!AD$4:BE$104,25,0),"0"),IFERROR(VLOOKUP(A19,'Season 8'!AD$4:BE$104,25,0),"0"),IFERROR(VLOOKUP(A19,'Season 9'!AD$4:BE$104,25,0),"0"),IFERROR(VLOOKUP(A19,'Season 10'!AD$4:BE$104,25,0),"0"),IFERROR(VLOOKUP(A19,'Season 11'!AD$4:BE$104,25,0),"0"),IFERROR(VLOOKUP(A19,'Season 12'!AD$4:BE$104,25,0),"0"),IFERROR(VLOOKUP(A19,'Season 13'!AD$4:BE$104,25,0),"0"),IFERROR(VLOOKUP(A19,'Season 14'!AD$4:BE$104,25,0),"0"),IFERROR(VLOOKUP(A19,'Season 15'!AD$4:BE$104,25,0),"0"),)</f>
        <v>0</v>
      </c>
      <c r="Z19" s="42">
        <f>SUM(IFERROR(VLOOKUP(A19,AC$3:AI$43,6,0),"0"),IFERROR(VLOOKUP(A19,'Season 1'!AD$4:BE$104,26,0),"0"),IFERROR(VLOOKUP(A19,'Season 2'!AD$4:BE$104,26,0),"0"),IFERROR(VLOOKUP(A19,'Season 3'!AD$4:BE$104,26,0),"0"),IFERROR(VLOOKUP(A19,'Season 4'!AD$4:BE$104,26,0),"0"),IFERROR(VLOOKUP(A19,'Season 5'!AD$4:BE$104,26,0),"0"),IFERROR(VLOOKUP(A19,'Season 6'!AD$4:BE$104,26,0),"0"),IFERROR(VLOOKUP(A19,'Season 7'!AD$4:BE$104,26,0),"0"),IFERROR(VLOOKUP(A19,'Season 8'!AD$4:BE$104,26,0),"0"),IFERROR(VLOOKUP(A19,'Season 9'!AD$4:BE$104,26,0),"0"),IFERROR(VLOOKUP(A19,'Season 10'!AD$4:BE$104,26,0),"0"),IFERROR(VLOOKUP(A19,'Season 11'!AD$4:BE$104,26,0),"0"),IFERROR(VLOOKUP(A19,'Season 12'!AD$4:BE$104,26,0),"0"),IFERROR(VLOOKUP(A19,'Season 13'!AD$4:BE$104,26,0),"0"),IFERROR(VLOOKUP(A19,'Season 14'!AD$4:BE$104,26,0),"0"),IFERROR(VLOOKUP(A19,'Season 15'!AD$4:BE$104,26,0),"0"),)</f>
        <v>0</v>
      </c>
      <c r="AA19" s="671" t="e">
        <f t="shared" si="7"/>
        <v>#DIV/0!</v>
      </c>
      <c r="AC19" s="21"/>
      <c r="AD19" s="22"/>
      <c r="AE19" s="22"/>
      <c r="AF19" s="22"/>
      <c r="AG19" s="22"/>
      <c r="AH19" s="22"/>
      <c r="AI19" s="22"/>
      <c r="AJ19" s="22"/>
      <c r="AK19" s="22"/>
      <c r="AL19" s="22"/>
      <c r="AM19" s="22">
        <f>IFERROR(VLOOKUP(A19,'Season 1'!AD$4:BE$104,27,0),"0")</f>
        <v>0</v>
      </c>
      <c r="AN19" s="22">
        <f>IFERROR(VLOOKUP(A19,'Season 1'!AD$4:BE$104,28,0),"0")</f>
        <v>0</v>
      </c>
      <c r="AO19" s="22">
        <f>IFERROR(VLOOKUP(A19,'Season 2'!AD$4:BE$104,27,0),"0")</f>
        <v>0</v>
      </c>
      <c r="AP19" s="22">
        <f>IFERROR(VLOOKUP(A19,'Season 2'!AD$4:BE$104,28,0),"0")</f>
        <v>0</v>
      </c>
      <c r="AQ19" s="22">
        <f>IFERROR(VLOOKUP(A19,'Season 3'!AD$4:BE$104,27,0),"0")</f>
        <v>0</v>
      </c>
      <c r="AR19" s="22">
        <f>IFERROR(VLOOKUP(A19,'Season 3'!AD$4:BE$104,28,0),"0")</f>
        <v>0</v>
      </c>
      <c r="AS19" s="22">
        <f>IFERROR(VLOOKUP(A19,'Season 4'!AD$4:BE$104,27,0),"0")</f>
        <v>0</v>
      </c>
      <c r="AT19" s="22">
        <f>IFERROR(VLOOKUP(A19,'Season 4'!AD$4:BE$104,28,0),"0")</f>
        <v>0</v>
      </c>
      <c r="AU19" s="22">
        <f>IFERROR(VLOOKUP(A19,'Season 5'!AD$4:BE$104,27,0),"0")</f>
        <v>0</v>
      </c>
      <c r="AV19" s="22">
        <f>IFERROR(VLOOKUP(A19,'Season 5'!AD$4:BE$104,28,0),"0")</f>
        <v>0</v>
      </c>
      <c r="AW19" s="22">
        <f>IFERROR(VLOOKUP(A19,'Season 6'!AD$4:BE$104,27,0),"0")</f>
        <v>0</v>
      </c>
      <c r="AX19" s="22">
        <f>IFERROR(VLOOKUP(A19,'Season 6'!AD$4:BE$104,28,0),"0")</f>
        <v>0</v>
      </c>
      <c r="AY19" s="22">
        <f>IFERROR(VLOOKUP(A19,'Season 7'!AD$4:BE$104,27,0),"0")</f>
        <v>0</v>
      </c>
      <c r="AZ19" s="22">
        <f>IFERROR(VLOOKUP(A19,'Season 7'!AD$4:BE$104,28,0),"0")</f>
        <v>0</v>
      </c>
      <c r="BA19" s="22">
        <f>IFERROR(VLOOKUP(A19,'Season 8'!AD$4:BE$104,27,0),"0")</f>
        <v>0</v>
      </c>
      <c r="BB19" s="22">
        <f>IFERROR(VLOOKUP(A19,'Season 8'!AD$4:BE$104,28,0),"0")</f>
        <v>0</v>
      </c>
      <c r="BC19" s="22">
        <f>IFERROR(VLOOKUP(A19,'Season 9'!AD$4:BE$104,27,0),"0")</f>
        <v>0</v>
      </c>
      <c r="BD19" s="22">
        <f>IFERROR(VLOOKUP(A19,'Season 9'!AD$4:BE$104,28,0),"0")</f>
        <v>0</v>
      </c>
      <c r="BE19" s="22">
        <f>IFERROR(VLOOKUP(A19,'Season 10'!AD$4:BE$104,27,0),"0")</f>
        <v>0</v>
      </c>
      <c r="BF19" s="22">
        <f>IFERROR(VLOOKUP(A19,'Season 10'!AD$4:BE$104,28,0),"0")</f>
        <v>0</v>
      </c>
      <c r="BG19" s="22">
        <f>IFERROR(VLOOKUP(A19,'Season 11'!AD$4:BE$104,27,0),"0")</f>
        <v>0</v>
      </c>
      <c r="BH19" s="22">
        <f>IFERROR(VLOOKUP(A19,'Season 11'!AD$4:BE$104,28,0),"0")</f>
        <v>0</v>
      </c>
      <c r="BI19" s="22">
        <f>IFERROR(VLOOKUP(A19,'Season 12'!AD$4:BE$104,27,0),"0")</f>
        <v>0</v>
      </c>
      <c r="BJ19" s="22">
        <f>IFERROR(VLOOKUP(A19,'Season 12'!AD$4:BE$104,28,0),"0")</f>
        <v>0</v>
      </c>
      <c r="BK19" s="22">
        <f>IFERROR(VLOOKUP(A19,'Season 13'!AD$4:BE$104,27,0),"0")</f>
        <v>0</v>
      </c>
      <c r="BL19" s="22">
        <f>IFERROR(VLOOKUP(A19,'Season 13'!AD$4:BE$104,28,0),"0")</f>
        <v>0</v>
      </c>
      <c r="BM19" s="22">
        <f>IFERROR(VLOOKUP(A19,'Season 14'!AD$4:BE$104,27,0),"0")</f>
        <v>0</v>
      </c>
      <c r="BN19" s="22">
        <f>IFERROR(VLOOKUP(A19,'Season 14'!AD$4:BE$104,28,0),"0")</f>
        <v>0</v>
      </c>
      <c r="BO19" s="22">
        <f>IFERROR(VLOOKUP(A19,'Season 15'!AD$4:BE$104,27,0),"0")</f>
        <v>0</v>
      </c>
      <c r="BP19" s="22">
        <f>IFERROR(VLOOKUP(A19,'Season 15'!AD$4:BE$104,28,0),"0")</f>
        <v>0</v>
      </c>
    </row>
    <row r="20" spans="1:68" x14ac:dyDescent="0.25">
      <c r="A20" s="21" t="s">
        <v>146</v>
      </c>
      <c r="B20" s="1011">
        <f>IFERROR(VLOOKUP('Data Totals'!A20,'Season 1'!AD$4:BE$104,2,FALSE),IFERROR(VLOOKUP('Data Totals'!A20,'Season 2'!AD$4:BE$104,2,FALSE),IFERROR(VLOOKUP('Data Totals'!A20,'Season 3'!AD$4:BE$104,2,FALSE),IFERROR(VLOOKUP('Data Totals'!A20,'Season 4'!AD$4:BE$104,2,FALSE),IFERROR(VLOOKUP('Data Totals'!A20,'Season 5'!AD$4:BE$104,2,FALSE),IFERROR(VLOOKUP('Data Totals'!A20,'Season 6'!AD$4:BE$104,2,FALSE),IFERROR(VLOOKUP('Data Totals'!A20,'Season 7'!AD$4:BE$104,2,FALSE),IFERROR(VLOOKUP('Data Totals'!A20,'Season 8'!AD$4:BE$104,2,FALSE),IFERROR(VLOOKUP('Data Totals'!A20,'Season 9'!AD$4:BE$104,2,FALSE),IFERROR(VLOOKUP('Data Totals'!A20,'Season 10'!AD$4:BE$104,2,FALSE),IFERROR(VLOOKUP('Data Totals'!A20,'Season 11'!AD$4:BE$104,2,FALSE),IFERROR(VLOOKUP('Data Totals'!A20,'Season 12'!AD$4:BE$104,2,FALSE),IFERROR(VLOOKUP('Data Totals'!A20,'Season 13'!AD$4:BE$104,2,FALSE),IFERROR(VLOOKUP('Data Totals'!A20,'Season 14'!AD$4:BE$104,2,FALSE),IFERROR(VLOOKUP('Data Totals'!A20,'Season 15'!AD$4:BE$104,2,FALSE),"N/A")))))))))))))))</f>
        <v>0</v>
      </c>
      <c r="C20" s="1025">
        <f>IFERROR(VLOOKUP(A20,'Season 1'!AD$4:AG$104,3,0),IFERROR(VLOOKUP(A20,'Season 2'!AD$4:AG$104,3,0),IFERROR(VLOOKUP(A20,'Season 3'!AD$4:AG$104,3,0),IFERROR(VLOOKUP(A20,'Season 4'!AD$4:AG$104,3,0),IFERROR(VLOOKUP(A20,'Season 5'!AD$4:AG$104,3,0),IFERROR(VLOOKUP(A20,'Season 6'!AD$4:AG$104,3,0),IFERROR(VLOOKUP(A20,'Season 7'!AD$4:AG$104,3,0),IFERROR(VLOOKUP(A20,'Season 8'!AD$4:AG$104,3,0),IFERROR(VLOOKUP(A20,'Season 9'!AD$4:AG$104,3,0),IFERROR(VLOOKUP(A20,'Season 10'!AD$4:AG$104,3,0),IFERROR(VLOOKUP(A20,'Season 11'!AD$4:AG$104,3,0),IFERROR(VLOOKUP(A20,'Season 12'!AD$4:AG$104,3,0),IFERROR(VLOOKUP(A20,'Season 13'!AD$4:AG$104,3,0),IFERROR(VLOOKUP(A20,'Season 14'!AD$4:AG$104,3,0),IFERROR(VLOOKUP(A20,'Season 15'!AD$4:AG$104,3,0),"N/A")))))))))))))))</f>
        <v>0</v>
      </c>
      <c r="D20" s="1025">
        <f>IFERROR(VLOOKUP(A20,'Season 15'!AD$4:AG$104,4,0),IFERROR(VLOOKUP(A20,'Season 14'!AD$4:AG$104,4,0),IFERROR(VLOOKUP(A20,'Season 13'!AD$4:AG$104,4,0),IFERROR(VLOOKUP(A20,'Season 12'!AD$4:AG$104,4,0),IFERROR(VLOOKUP(A20,'Season 11'!AD$4:AG$104,4,0),IFERROR(VLOOKUP(A20,'Season 10'!AD$4:AG$104,4,0),IFERROR(VLOOKUP(A20,'Season 9'!AD$4:AG$104,4,0),IFERROR(VLOOKUP(A20,'Season 8'!AD$4:AG$104,4,0),IFERROR(VLOOKUP(A20,'Season 7'!AD$4:AG$104,4,0),IFERROR(VLOOKUP(A20,'Season 6'!AD$4:AG$104,4,0),IFERROR(VLOOKUP(A20,'Season 5'!AD$4:AG$104,4,0),IFERROR(VLOOKUP(A20,'Season 4'!AD$4:AG$104,4,0),IFERROR(VLOOKUP(A20,'Season 3'!AD$4:AG$104,4,0),IFERROR(VLOOKUP(A20,'Season 2'!AD$4:AG$104,4,0),IFERROR(VLOOKUP(A20,'Season 1'!AD$4:AG$104,4,0),"N/A")))))))))))))))</f>
        <v>0</v>
      </c>
      <c r="E20" s="1025">
        <f t="shared" si="1"/>
        <v>0</v>
      </c>
      <c r="F20" s="40">
        <f>SUM(IFERROR(VLOOKUP(A20,AC$3:AI$43,2,0),"0"),IFERROR(VLOOKUP(A20,'Season 1'!AD$4:BF$104,6,0),"0"),IFERROR(VLOOKUP(A20,'Season 2'!AD$4:BF$104,6,0),"0"),IFERROR(VLOOKUP(A20,'Season 3'!AD$4:BF$104,6,0),"0"),IFERROR(VLOOKUP(A20,'Season 4'!AD$4:BF$104,6,0),"0"),IFERROR(VLOOKUP(A20,'Season 5'!AD$4:BF$104,6,0),"0"),IFERROR(VLOOKUP(A20,'Season 6'!AD$4:BF$104,6,0),"0"),IFERROR(VLOOKUP(A20,'Season 7'!AD$4:BF$104,6,0),"0"),IFERROR(VLOOKUP(A20,'Season 8'!AD$4:BF$104,6,0),"0"),IFERROR(VLOOKUP(A20,'Season 9'!AD$4:BF$104,6,0),"0"),IFERROR(VLOOKUP(A20,'Season 10'!AD$4:BF$104,6,0),"0"),IFERROR(VLOOKUP(A20,'Season 11'!AD$4:BF$104,6,0),"0"),IFERROR(VLOOKUP(A20,'Season 12'!AD$4:BF$104,6,0),"0"),IFERROR(VLOOKUP(A20,'Season 13'!AD$4:BF$104,6,0),"0"),IFERROR(VLOOKUP(A20,'Season 14'!AD$4:BF$104,6,0),"0"),IFERROR(VLOOKUP(A20,'Season 15'!AD$4:BF$104,6,0),"0"),)</f>
        <v>0</v>
      </c>
      <c r="G20" s="40">
        <f>SUM(IFERROR(VLOOKUP(A20,'Season 1'!AD$4:BF$104,7,0),"0"),IFERROR(VLOOKUP(A20,'Season 2'!AD$4:BF$104,7,0),"0"),IFERROR(VLOOKUP(A20,'Season 3'!AD$4:BF$104,7,0),"0"),IFERROR(VLOOKUP(A20,'Season 4'!AD$4:BF$104,7,0),"0"),IFERROR(VLOOKUP(A20,'Season 5'!AD$4:BF$104,7,0),"0"),IFERROR(VLOOKUP(A20,'Season 6'!AD$4:BF$104,7,0),"0"),IFERROR(VLOOKUP(A20,'Season 7'!AD$4:BF$104,7,0),"0"),IFERROR(VLOOKUP(A20,'Season 8'!AD$4:BF$104,7,0),"0"),IFERROR(VLOOKUP(A20,'Season 9'!AD$4:BF$104,7,0),"0"),IFERROR(VLOOKUP(A20,'Season 10'!AD$4:BF$104,7,0),"0"),IFERROR(VLOOKUP(A20,'Season 11'!AD$4:BF$104,7,0),"0"),IFERROR(VLOOKUP(A20,'Season 12'!AD$4:BF$104,7,0),"0"),IFERROR(VLOOKUP(A20,'Season 13'!AD$4:BF$104,7,0),"0"),IFERROR(VLOOKUP(A20,'Season 14'!AD$4:BF$104,7,0),"0"),IFERROR(VLOOKUP(A20,'Season 15'!AD$4:BF$104,7,0),"0"),)</f>
        <v>0</v>
      </c>
      <c r="H20" s="48">
        <f>SUM(IFERROR(VLOOKUP(A20,'Season 1'!AD$4:BF$104,8,0),"0"),IFERROR(VLOOKUP(A20,'Season 2'!AD$4:BF$104,8,0),"0"),IFERROR(VLOOKUP(A20,'Season 3'!AD$4:BF$104,8,0),"0"),IFERROR(VLOOKUP(A20,'Season 4'!AD$4:BF$104,8,0),"0"),IFERROR(VLOOKUP(A20,'Season 5'!AD$4:BF$104,8,0),"0"),IFERROR(VLOOKUP(A20,'Season 6'!AD$4:BF$104,8,0),"0"),IFERROR(VLOOKUP(A20,'Season 7'!AD$4:BF$104,8,0),"0"),IFERROR(VLOOKUP(A20,'Season 8'!AD$4:BF$104,8,0),"0"),IFERROR(VLOOKUP(A20,'Season 9'!AD$4:BF$104,8,0),"0"),IFERROR(VLOOKUP(A20,'Season 10'!AD$4:BF$104,8,0),"0"),IFERROR(VLOOKUP(A20,'Season 11'!AD$4:BF$104,8,0),"0"),IFERROR(VLOOKUP(A20,'Season 12'!AD$4:BF$104,8,0),"0"),IFERROR(VLOOKUP(A20,'Season 13'!AD$4:BF$104,8,0),"0"),IFERROR(VLOOKUP(A20,'Season 14'!AD$4:BF$104,8,0),"0"),IFERROR(VLOOKUP(A20,'Season 15'!AD$4:BF$104,8,0),"0"),)</f>
        <v>0</v>
      </c>
      <c r="I20" s="43">
        <f>SUM(IFERROR(VLOOKUP(A20,AC$3:AI$43,3,0),"0"),IFERROR(VLOOKUP(A20,'Season 1'!AD$4:BF$104,9,0),"0"),IFERROR(VLOOKUP(A20,'Season 2'!AD$4:BF$104,9,0),"0"),IFERROR(VLOOKUP(A20,'Season 3'!AD$4:BF$104,9,0),"0"),IFERROR(VLOOKUP(A20,'Season 4'!AD$4:BF$104,9,0),"0"),IFERROR(VLOOKUP(A20,'Season 5'!AD$4:BF$104,9,0),"0"),IFERROR(VLOOKUP(A20,'Season 6'!AD$4:BF$104,9,0),"0"),IFERROR(VLOOKUP(A20,'Season 7'!AD$4:BF$104,9,0),"0"),IFERROR(VLOOKUP(A20,'Season 8'!AD$4:BF$104,9,0),"0"),IFERROR(VLOOKUP(A20,'Season 9'!AD$4:BF$104,9,0),"0"),IFERROR(VLOOKUP(A20,'Season 10'!AD$4:BF$104,9,0),"0"),IFERROR(VLOOKUP(A20,'Season 11'!AD$4:BF$104,9,0),"0"),IFERROR(VLOOKUP(A20,'Season 12'!AD$4:BF$104,9,0),"0"),IFERROR(VLOOKUP(A20,'Season 13'!AD$4:BF$104,9,0),"0"),IFERROR(VLOOKUP(A20,'Season 14'!AD$4:BF$104,9,0),"0"),IFERROR(VLOOKUP(A20,'Season 15'!AD$4:BF$104,9,0),"0"),)</f>
        <v>0</v>
      </c>
      <c r="J20" s="44">
        <f>SUM(IFERROR(VLOOKUP(A20,AC$3:AI$43,4,0),"0"),IFERROR(VLOOKUP(A20,'Season 1'!AD$4:BF$104,10,0),"0"),IFERROR(VLOOKUP(A20,'Season 2'!AD$4:BF$104,10,0),"0"),IFERROR(VLOOKUP(A20,'Season 3'!AD$4:BF$104,10,0),"0"),IFERROR(VLOOKUP(A20,'Season 4'!AD$4:BF$104,10,0),"0"),IFERROR(VLOOKUP(A20,'Season 5'!AD$4:BF$104,10,0),"0"),IFERROR(VLOOKUP(A20,'Season 6'!AD$4:BF$104,10,0),"0"),IFERROR(VLOOKUP(A20,'Season 7'!AD$4:BF$104,10,0),"0"),IFERROR(VLOOKUP(A20,'Season 8'!AD$4:BF$104,10,0),"0"),IFERROR(VLOOKUP(A20,'Season 9'!AD$4:BF$104,10,0),"0"),IFERROR(VLOOKUP(A20,'Season 10'!AD$4:BF$104,10,0),"0"),IFERROR(VLOOKUP(A20,'Season 11'!AD$4:BF$104,10,0),"0"),IFERROR(VLOOKUP(A20,'Season 12'!AD$4:BF$104,10,0),"0"),IFERROR(VLOOKUP(A20,'Season 13'!AD$4:BF$104,10,0),"0"),IFERROR(VLOOKUP(A20,'Season 14'!AD$4:BF$104,10,0),"0"),IFERROR(VLOOKUP(A20,'Season 15'!AD$4:BF$104,10,0),"0"),)</f>
        <v>0</v>
      </c>
      <c r="K20" s="40">
        <f>SUM(IFERROR(VLOOKUP(A20,'Season 1'!AD$4:BF$104,11,0),"0"),IFERROR(VLOOKUP(A20,'Season 2'!AD$4:BF$104,11,0),"0"),IFERROR(VLOOKUP(A20,'Season 3'!AD$4:BF$104,11,0),"0"),IFERROR(VLOOKUP(A20,'Season 4'!AD$4:BF$104,11,0),"0"),IFERROR(VLOOKUP(A20,'Season 5'!AD$4:BF$104,11,0),"0"),IFERROR(VLOOKUP(A20,'Season 6'!AD$4:BF$104,11,0),"0"),IFERROR(VLOOKUP(A20,'Season 7'!AD$4:BF$104,11,0),"0"),IFERROR(VLOOKUP(A20,'Season 8'!AD$4:BF$104,11,0),"0"),IFERROR(VLOOKUP(A20,'Season 9'!AD$4:BF$104,11,0),"0"),IFERROR(VLOOKUP(A20,'Season 10'!AD$4:BF$104,11,0),"0"),IFERROR(VLOOKUP(A20,'Season 11'!AD$4:BF$104,11,0),"0"),IFERROR(VLOOKUP(A20,'Season 12'!AD$4:BF$104,11,0),"0"),IFERROR(VLOOKUP(A20,'Season 13'!AD$4:BF$104,11,0),"0"),IFERROR(VLOOKUP(A20,'Season 14'!AD$4:BF$104,11,0),"0"),IFERROR(VLOOKUP(A20,'Season 15'!AD$4:BF$104,11,0),"0"),)</f>
        <v>0</v>
      </c>
      <c r="L20" s="40">
        <f>SUM(IFERROR(VLOOKUP(A20,'Season 1'!AD$4:BF$104,12,0),"0"),IFERROR(VLOOKUP(A20,'Season 2'!AD$4:BF$104,12,0),"0"),IFERROR(VLOOKUP(A20,'Season 3'!AD$4:BF$104,12,0),"0"),IFERROR(VLOOKUP(A20,'Season 4'!AD$4:BF$104,12,0),"0"),IFERROR(VLOOKUP(A20,'Season 5'!AD$4:BF$104,12,0),"0"),IFERROR(VLOOKUP(A20,'Season 6'!AD$4:BF$104,12,0),"0"),IFERROR(VLOOKUP(A20,'Season 7'!AD$4:BF$104,12,0),"0"),IFERROR(VLOOKUP(A20,'Season 8'!AD$4:BF$104,12,0),"0"),IFERROR(VLOOKUP(A20,'Season 9'!AD$4:BF$104,12,0),"0"),IFERROR(VLOOKUP(A20,'Season 10'!AD$4:BF$104,12,0),"0"),IFERROR(VLOOKUP(A20,'Season 11'!AD$4:BF$104,12,0),"0"),IFERROR(VLOOKUP(A20,'Season 12'!AD$4:BF$104,12,0),"0"),IFERROR(VLOOKUP(A20,'Season 13'!AD$4:BF$104,12,0),"0"),IFERROR(VLOOKUP(A20,'Season 14'!AD$4:BF$104,12,0),"0"),IFERROR(VLOOKUP(A20,'Season 15'!AD$4:BF$104,12,0),"0"),)</f>
        <v>0</v>
      </c>
      <c r="M20" s="32" t="str">
        <f t="shared" si="2"/>
        <v>-</v>
      </c>
      <c r="N20" s="40">
        <f>SUM(IFERROR(VLOOKUP(A20,'Season 1'!AD$4:BE$104,14,0),"0"),IFERROR(VLOOKUP(A20,'Season 2'!AD$4:BE$104,14,0),"0"),IFERROR(VLOOKUP(A20,'Season 3'!AD$4:BE$104,14,0),"0"),IFERROR(VLOOKUP(A20,'Season 4'!AD$4:BE$104,14,0),"0"),IFERROR(VLOOKUP(A20,'Season 5'!AD$4:BE$104,14,0),"0"),IFERROR(VLOOKUP(A20,'Season 6'!AD$4:BE$104,14,0),"0"),IFERROR(VLOOKUP(A20,'Season 7'!AD$4:BE$104,14,0),"0"),IFERROR(VLOOKUP(A20,'Season 8'!AD$4:BE$104,14,0),"0"),IFERROR(VLOOKUP(A20,'Season 9'!AD$4:BE$104,14,0),"0"),IFERROR(VLOOKUP(A20,'Season 10'!AD$4:BE$104,14,0),"0"),IFERROR(VLOOKUP(A20,'Season 11'!AD$4:BE$104,14,0),"0"),IFERROR(VLOOKUP(A20,'Season 12'!AD$4:BE$104,14,0),"0"),IFERROR(VLOOKUP(A20,'Season 13'!AD$4:BE$104,14,0),"0"),IFERROR(VLOOKUP(A20,'Season 14'!AD$4:BE$104,14,0),"0"),IFERROR(VLOOKUP(A20,'Season 15'!AD$4:BE$104,14,0),"0"),)</f>
        <v>0</v>
      </c>
      <c r="O20" s="40">
        <f>SUM(IFERROR(VLOOKUP(A20,'Season 1'!AD$4:BE$104,15,0),"0"),IFERROR(VLOOKUP(A20,'Season 2'!AD$4:BE$104,15,0),"0"),IFERROR(VLOOKUP(A20,'Season 3'!AD$4:BE$104,15,0),"0"),IFERROR(VLOOKUP(A20,'Season 4'!AD$4:BE$104,15,0),"0"),IFERROR(VLOOKUP(A20,'Season 5'!AD$4:BE$104,15,0),"0"),IFERROR(VLOOKUP(A20,'Season 6'!AD$4:BE$104,15,0),"0"),IFERROR(VLOOKUP(A20,'Season 7'!AD$4:BE$104,15,0),"0"),IFERROR(VLOOKUP(A20,'Season 8'!AD$4:BE$104,15,0),"0"),IFERROR(VLOOKUP(A20,'Season 9'!AD$4:BE$104,15,0),"0"),IFERROR(VLOOKUP(A20,'Season 10'!AD$4:BE$104,15,0),"0"),IFERROR(VLOOKUP(A20,'Season 11'!AD$4:BE$104,15,0),"0"),IFERROR(VLOOKUP(A20,'Season 12'!AD$4:BE$104,15,0),"0"),IFERROR(VLOOKUP(A20,'Season 13'!AD$4:BE$104,15,0),"0"),IFERROR(VLOOKUP(A20,'Season 14'!AD$4:BE$104,15,0),"0"),IFERROR(VLOOKUP(A20,'Season 15'!AD$4:BE$104,15,0),"0"),)</f>
        <v>0</v>
      </c>
      <c r="P20" s="32" t="str">
        <f t="shared" si="3"/>
        <v>-</v>
      </c>
      <c r="Q20" s="40">
        <f>SUM(IFERROR(VLOOKUP(A20,'Season 1'!AD$4:BE$104,17,0),"0"),IFERROR(VLOOKUP(A20,'Season 2'!AD$4:BE$104,17,0),"0"),IFERROR(VLOOKUP(A20,'Season 3'!AD$4:BE$104,17,0),"0"),IFERROR(VLOOKUP(A20,'Season 4'!AD$4:BE$104,17,0),"0"),IFERROR(VLOOKUP(A20,'Season 5'!AD$4:BE$104,17,0),"0"),IFERROR(VLOOKUP(A20,'Season 6'!AD$4:BE$104,17,0),"0"),IFERROR(VLOOKUP(A20,'Season 7'!AD$4:BE$104,17,0),"0"),IFERROR(VLOOKUP(A20,'Season 8'!AD$4:BE$104,17,0),"0"),IFERROR(VLOOKUP(A20,'Season 9'!AD$4:BE$104,17,0),"0"),IFERROR(VLOOKUP(A20,'Season 10'!AD$4:BE$104,17,0),"0"),IFERROR(VLOOKUP(A20,'Season 11'!AD$4:BE$104,17,0),"0"),IFERROR(VLOOKUP(A20,'Season 12'!AD$4:BE$104,17,0),"0"),IFERROR(VLOOKUP(A20,'Season 13'!AD$4:BE$104,17,0),"0"),IFERROR(VLOOKUP(A20,'Season 14'!AD$4:BE$104,17,0),"0"),IFERROR(VLOOKUP(A20,'Season 15'!AD$4:BE$104,17,0),"0"),)</f>
        <v>0</v>
      </c>
      <c r="R20" s="40">
        <f>SUM(IFERROR(VLOOKUP(A20,'Season 1'!AD$4:BE$104,18,0),"0"),IFERROR(VLOOKUP(A20,'Season 2'!AD$4:BE$104,18,0),"0"),IFERROR(VLOOKUP(A20,'Season 3'!AD$4:BE$104,18,0),"0"),IFERROR(VLOOKUP(A20,'Season 4'!AD$4:BE$104,18,0),"0"),IFERROR(VLOOKUP(A20,'Season 5'!AD$4:BE$104,18,0),"0"),IFERROR(VLOOKUP(A20,'Season 6'!AD$4:BE$104,18,0),"0"),IFERROR(VLOOKUP(A20,'Season 7'!AD$4:BE$104,18,0),"0"),IFERROR(VLOOKUP(A20,'Season 8'!AD$4:BE$104,18,0),"0"),IFERROR(VLOOKUP(A20,'Season 9'!AD$4:BE$104,18,0),"0"),IFERROR(VLOOKUP(A20,'Season 10'!AD$4:BE$104,18,0),"0"),IFERROR(VLOOKUP(A20,'Season 11'!AD$4:BE$104,18,0),"0"),IFERROR(VLOOKUP(A20,'Season 12'!AD$4:BE$104,18,0),"0"),IFERROR(VLOOKUP(A20,'Season 13'!AD$4:BE$104,18,0),"0"),IFERROR(VLOOKUP(A20,'Season 14'!AD$4:BE$104,18,0),"0"),IFERROR(VLOOKUP(A20,'Season 15'!AD$4:BE$104,18,0),"0"),)</f>
        <v>0</v>
      </c>
      <c r="S20" s="32" t="str">
        <f t="shared" si="4"/>
        <v>-</v>
      </c>
      <c r="T20" s="40">
        <f>SUM(IFERROR(VLOOKUP(A20,'Season 1'!AD$4:BE$104,20,0),"0"),IFERROR(VLOOKUP(A20,'Season 2'!AD$4:BE$104,20,0),"0"),IFERROR(VLOOKUP(A20,'Season 3'!AD$4:BE$104,20,0),"0"),IFERROR(VLOOKUP(A20,'Season 4'!AD$4:BE$104,20,0),"0"),IFERROR(VLOOKUP(A20,'Season 5'!AD$4:BE$104,20,0),"0"),IFERROR(VLOOKUP(A20,'Season 6'!AD$4:BE$104,20,0),"0"),IFERROR(VLOOKUP(A20,'Season 7'!AD$4:BE$104,20,0),"0"),IFERROR(VLOOKUP(A20,'Season 8'!AD$4:BE$104,20,0),"0"),IFERROR(VLOOKUP(A20,'Season 9'!AD$4:BE$104,20,0),"0"),IFERROR(VLOOKUP(A20,'Season 10'!AD$4:BE$104,20,0),"0"),IFERROR(VLOOKUP(A20,'Season 11'!AD$4:BE$104,20,0),"0"),IFERROR(VLOOKUP(A20,'Season 12'!AD$4:BE$104,20,0),"0"),IFERROR(VLOOKUP(A20,'Season 13'!AD$4:BE$104,20,0),"0"),IFERROR(VLOOKUP(A20,'Season 14'!AD$4:BE$104,20,0),"0"),IFERROR(VLOOKUP(A20,'Season 15'!AD$4:BE$104,20,0),"0"),)</f>
        <v>0</v>
      </c>
      <c r="U20" s="37" t="str">
        <f t="shared" si="5"/>
        <v>-</v>
      </c>
      <c r="V20" s="40">
        <f>SUM(IFERROR(VLOOKUP(A20,'Season 1'!AD$4:BE$104,22,0),"0"),IFERROR(VLOOKUP(A20,'Season 2'!AD$4:BE$104,22,0),"0"),IFERROR(VLOOKUP(A20,'Season 3'!AD$4:BE$104,22,0),"0"),IFERROR(VLOOKUP(A20,'Season 4'!AD$4:BE$104,22,0),"0"),IFERROR(VLOOKUP(A20,'Season 5'!AD$4:BE$104,22,0),"0"),IFERROR(VLOOKUP(A20,'Season 6'!AD$4:BE$104,22,0),"0"),IFERROR(VLOOKUP(A20,'Season 7'!AD$4:BE$104,22,0),"0"),IFERROR(VLOOKUP(A20,'Season 8'!AD$4:BE$104,22,0),"0"),IFERROR(VLOOKUP(A20,'Season 9'!AD$4:BE$104,22,0),"0"),IFERROR(VLOOKUP(A20,'Season 10'!AD$4:BE$104,22,0),"0"),IFERROR(VLOOKUP(A20,'Season 11'!AD$4:BE$104,22,0),"0"),IFERROR(VLOOKUP(A20,'Season 12'!AD$4:BE$104,22,0),"0"),IFERROR(VLOOKUP(A20,'Season 13'!AD$4:BE$104,22,0),"0"),IFERROR(VLOOKUP(A20,'Season 14'!AD$4:BE$104,22,0),"0"),IFERROR(VLOOKUP(A20,'Season 15'!AD$4:BE$104,22,0),"0"),)</f>
        <v>0</v>
      </c>
      <c r="W20" s="40">
        <f>SUM(IFERROR(VLOOKUP(A20,'Season 1'!AD$4:BE$104,23,0),"0"),IFERROR(VLOOKUP(A20,'Season 2'!AD$4:BE$104,23,0),"0"),IFERROR(VLOOKUP(A20,'Season 3'!AD$4:BE$104,23,0),"0"),IFERROR(VLOOKUP(A20,'Season 4'!AD$4:BE$104,23,0),"0"),IFERROR(VLOOKUP(A20,'Season 5'!AD$4:BE$104,23,0),"0"),IFERROR(VLOOKUP(A20,'Season 6'!AD$4:BE$104,23,0),"0"),IFERROR(VLOOKUP(A20,'Season 7'!AD$4:BE$104,23,0),"0"),IFERROR(VLOOKUP(A20,'Season 8'!AD$4:BE$104,23,0),"0"),IFERROR(VLOOKUP(A20,'Season 9'!AD$4:BE$104,23,0),"0"),IFERROR(VLOOKUP(A20,'Season 10'!AD$4:BE$104,23,0),"0"),IFERROR(VLOOKUP(A20,'Season 11'!AD$4:BE$104,23,0),"0"),IFERROR(VLOOKUP(A20,'Season 12'!AD$4:BE$104,23,0),"0"),IFERROR(VLOOKUP(A20,'Season 13'!AD$4:BE$104,23,0),"0"),IFERROR(VLOOKUP(A20,'Season 14'!AD$4:BE$104,23,0),"0"),IFERROR(VLOOKUP(A20,'Season 15'!AD$4:BE$104,23,0),"0"),)</f>
        <v>0</v>
      </c>
      <c r="X20" s="1088" t="str">
        <f t="shared" si="6"/>
        <v>-</v>
      </c>
      <c r="Y20" s="41">
        <f>SUM(IFERROR(VLOOKUP(A20,AC$3:AI$43,5,0),"0"),IFERROR(VLOOKUP(A20,'Season 1'!AD$4:BE$104,25,0),"0"),IFERROR(VLOOKUP(A20,'Season 2'!AD$4:BE$104,25,0),"0"),IFERROR(VLOOKUP(A20,'Season 3'!AD$4:BE$104,25,0),"0"),IFERROR(VLOOKUP(A20,'Season 4'!AD$4:BE$104,25,0),"0"),IFERROR(VLOOKUP(A20,'Season 5'!AD$4:BE$104,25,0),"0"),IFERROR(VLOOKUP(A20,'Season 6'!AD$4:BE$104,25,0),"0"),IFERROR(VLOOKUP(A20,'Season 7'!AD$4:BE$104,25,0),"0"),IFERROR(VLOOKUP(A20,'Season 8'!AD$4:BE$104,25,0),"0"),IFERROR(VLOOKUP(A20,'Season 9'!AD$4:BE$104,25,0),"0"),IFERROR(VLOOKUP(A20,'Season 10'!AD$4:BE$104,25,0),"0"),IFERROR(VLOOKUP(A20,'Season 11'!AD$4:BE$104,25,0),"0"),IFERROR(VLOOKUP(A20,'Season 12'!AD$4:BE$104,25,0),"0"),IFERROR(VLOOKUP(A20,'Season 13'!AD$4:BE$104,25,0),"0"),IFERROR(VLOOKUP(A20,'Season 14'!AD$4:BE$104,25,0),"0"),IFERROR(VLOOKUP(A20,'Season 15'!AD$4:BE$104,25,0),"0"),)</f>
        <v>0</v>
      </c>
      <c r="Z20" s="42">
        <f>SUM(IFERROR(VLOOKUP(A20,AC$3:AI$43,6,0),"0"),IFERROR(VLOOKUP(A20,'Season 1'!AD$4:BE$104,26,0),"0"),IFERROR(VLOOKUP(A20,'Season 2'!AD$4:BE$104,26,0),"0"),IFERROR(VLOOKUP(A20,'Season 3'!AD$4:BE$104,26,0),"0"),IFERROR(VLOOKUP(A20,'Season 4'!AD$4:BE$104,26,0),"0"),IFERROR(VLOOKUP(A20,'Season 5'!AD$4:BE$104,26,0),"0"),IFERROR(VLOOKUP(A20,'Season 6'!AD$4:BE$104,26,0),"0"),IFERROR(VLOOKUP(A20,'Season 7'!AD$4:BE$104,26,0),"0"),IFERROR(VLOOKUP(A20,'Season 8'!AD$4:BE$104,26,0),"0"),IFERROR(VLOOKUP(A20,'Season 9'!AD$4:BE$104,26,0),"0"),IFERROR(VLOOKUP(A20,'Season 10'!AD$4:BE$104,26,0),"0"),IFERROR(VLOOKUP(A20,'Season 11'!AD$4:BE$104,26,0),"0"),IFERROR(VLOOKUP(A20,'Season 12'!AD$4:BE$104,26,0),"0"),IFERROR(VLOOKUP(A20,'Season 13'!AD$4:BE$104,26,0),"0"),IFERROR(VLOOKUP(A20,'Season 14'!AD$4:BE$104,26,0),"0"),IFERROR(VLOOKUP(A20,'Season 15'!AD$4:BE$104,26,0),"0"),)</f>
        <v>0</v>
      </c>
      <c r="AA20" s="671" t="e">
        <f t="shared" si="7"/>
        <v>#DIV/0!</v>
      </c>
      <c r="AC20" s="21"/>
      <c r="AD20" s="22"/>
      <c r="AE20" s="22"/>
      <c r="AF20" s="22"/>
      <c r="AG20" s="22"/>
      <c r="AH20" s="22"/>
      <c r="AI20" s="22"/>
      <c r="AJ20" s="22"/>
      <c r="AK20" s="22"/>
      <c r="AL20" s="22"/>
      <c r="AM20" s="22">
        <f>IFERROR(VLOOKUP(A20,'Season 1'!AD$4:BE$104,27,0),"0")</f>
        <v>0</v>
      </c>
      <c r="AN20" s="22">
        <f>IFERROR(VLOOKUP(A20,'Season 1'!AD$4:BE$104,28,0),"0")</f>
        <v>0</v>
      </c>
      <c r="AO20" s="22">
        <f>IFERROR(VLOOKUP(A20,'Season 2'!AD$4:BE$104,27,0),"0")</f>
        <v>0</v>
      </c>
      <c r="AP20" s="22">
        <f>IFERROR(VLOOKUP(A20,'Season 2'!AD$4:BE$104,28,0),"0")</f>
        <v>0</v>
      </c>
      <c r="AQ20" s="22">
        <f>IFERROR(VLOOKUP(A20,'Season 3'!AD$4:BE$104,27,0),"0")</f>
        <v>0</v>
      </c>
      <c r="AR20" s="22">
        <f>IFERROR(VLOOKUP(A20,'Season 3'!AD$4:BE$104,28,0),"0")</f>
        <v>0</v>
      </c>
      <c r="AS20" s="22">
        <f>IFERROR(VLOOKUP(A20,'Season 4'!AD$4:BE$104,27,0),"0")</f>
        <v>0</v>
      </c>
      <c r="AT20" s="22">
        <f>IFERROR(VLOOKUP(A20,'Season 4'!AD$4:BE$104,28,0),"0")</f>
        <v>0</v>
      </c>
      <c r="AU20" s="22">
        <f>IFERROR(VLOOKUP(A20,'Season 5'!AD$4:BE$104,27,0),"0")</f>
        <v>0</v>
      </c>
      <c r="AV20" s="22">
        <f>IFERROR(VLOOKUP(A20,'Season 5'!AD$4:BE$104,28,0),"0")</f>
        <v>0</v>
      </c>
      <c r="AW20" s="22">
        <f>IFERROR(VLOOKUP(A20,'Season 6'!AD$4:BE$104,27,0),"0")</f>
        <v>0</v>
      </c>
      <c r="AX20" s="22">
        <f>IFERROR(VLOOKUP(A20,'Season 6'!AD$4:BE$104,28,0),"0")</f>
        <v>0</v>
      </c>
      <c r="AY20" s="22">
        <f>IFERROR(VLOOKUP(A20,'Season 7'!AD$4:BE$104,27,0),"0")</f>
        <v>0</v>
      </c>
      <c r="AZ20" s="22">
        <f>IFERROR(VLOOKUP(A20,'Season 7'!AD$4:BE$104,28,0),"0")</f>
        <v>0</v>
      </c>
      <c r="BA20" s="22">
        <f>IFERROR(VLOOKUP(A20,'Season 8'!AD$4:BE$104,27,0),"0")</f>
        <v>0</v>
      </c>
      <c r="BB20" s="22">
        <f>IFERROR(VLOOKUP(A20,'Season 8'!AD$4:BE$104,28,0),"0")</f>
        <v>0</v>
      </c>
      <c r="BC20" s="22">
        <f>IFERROR(VLOOKUP(A20,'Season 9'!AD$4:BE$104,27,0),"0")</f>
        <v>0</v>
      </c>
      <c r="BD20" s="22">
        <f>IFERROR(VLOOKUP(A20,'Season 9'!AD$4:BE$104,28,0),"0")</f>
        <v>0</v>
      </c>
      <c r="BE20" s="22">
        <f>IFERROR(VLOOKUP(A20,'Season 10'!AD$4:BE$104,27,0),"0")</f>
        <v>0</v>
      </c>
      <c r="BF20" s="22">
        <f>IFERROR(VLOOKUP(A20,'Season 10'!AD$4:BE$104,28,0),"0")</f>
        <v>0</v>
      </c>
      <c r="BG20" s="22">
        <f>IFERROR(VLOOKUP(A20,'Season 11'!AD$4:BE$104,27,0),"0")</f>
        <v>0</v>
      </c>
      <c r="BH20" s="22">
        <f>IFERROR(VLOOKUP(A20,'Season 11'!AD$4:BE$104,28,0),"0")</f>
        <v>0</v>
      </c>
      <c r="BI20" s="22">
        <f>IFERROR(VLOOKUP(A20,'Season 12'!AD$4:BE$104,27,0),"0")</f>
        <v>0</v>
      </c>
      <c r="BJ20" s="22">
        <f>IFERROR(VLOOKUP(A20,'Season 12'!AD$4:BE$104,28,0),"0")</f>
        <v>0</v>
      </c>
      <c r="BK20" s="22">
        <f>IFERROR(VLOOKUP(A20,'Season 13'!AD$4:BE$104,27,0),"0")</f>
        <v>0</v>
      </c>
      <c r="BL20" s="22">
        <f>IFERROR(VLOOKUP(A20,'Season 13'!AD$4:BE$104,28,0),"0")</f>
        <v>0</v>
      </c>
      <c r="BM20" s="22">
        <f>IFERROR(VLOOKUP(A20,'Season 14'!AD$4:BE$104,27,0),"0")</f>
        <v>0</v>
      </c>
      <c r="BN20" s="22">
        <f>IFERROR(VLOOKUP(A20,'Season 14'!AD$4:BE$104,28,0),"0")</f>
        <v>0</v>
      </c>
      <c r="BO20" s="22">
        <f>IFERROR(VLOOKUP(A20,'Season 15'!AD$4:BE$104,27,0),"0")</f>
        <v>0</v>
      </c>
      <c r="BP20" s="22">
        <f>IFERROR(VLOOKUP(A20,'Season 15'!AD$4:BE$104,28,0),"0")</f>
        <v>0</v>
      </c>
    </row>
    <row r="21" spans="1:68" x14ac:dyDescent="0.25">
      <c r="A21" s="21" t="s">
        <v>146</v>
      </c>
      <c r="B21" s="1011">
        <f>IFERROR(VLOOKUP('Data Totals'!A21,'Season 1'!AD$4:BE$104,2,FALSE),IFERROR(VLOOKUP('Data Totals'!A21,'Season 2'!AD$4:BE$104,2,FALSE),IFERROR(VLOOKUP('Data Totals'!A21,'Season 3'!AD$4:BE$104,2,FALSE),IFERROR(VLOOKUP('Data Totals'!A21,'Season 4'!AD$4:BE$104,2,FALSE),IFERROR(VLOOKUP('Data Totals'!A21,'Season 5'!AD$4:BE$104,2,FALSE),IFERROR(VLOOKUP('Data Totals'!A21,'Season 6'!AD$4:BE$104,2,FALSE),IFERROR(VLOOKUP('Data Totals'!A21,'Season 7'!AD$4:BE$104,2,FALSE),IFERROR(VLOOKUP('Data Totals'!A21,'Season 8'!AD$4:BE$104,2,FALSE),IFERROR(VLOOKUP('Data Totals'!A21,'Season 9'!AD$4:BE$104,2,FALSE),IFERROR(VLOOKUP('Data Totals'!A21,'Season 10'!AD$4:BE$104,2,FALSE),IFERROR(VLOOKUP('Data Totals'!A21,'Season 11'!AD$4:BE$104,2,FALSE),IFERROR(VLOOKUP('Data Totals'!A21,'Season 12'!AD$4:BE$104,2,FALSE),IFERROR(VLOOKUP('Data Totals'!A21,'Season 13'!AD$4:BE$104,2,FALSE),IFERROR(VLOOKUP('Data Totals'!A21,'Season 14'!AD$4:BE$104,2,FALSE),IFERROR(VLOOKUP('Data Totals'!A21,'Season 15'!AD$4:BE$104,2,FALSE),"N/A")))))))))))))))</f>
        <v>0</v>
      </c>
      <c r="C21" s="1025">
        <f>IFERROR(VLOOKUP(A21,'Season 1'!AD$4:AG$104,3,0),IFERROR(VLOOKUP(A21,'Season 2'!AD$4:AG$104,3,0),IFERROR(VLOOKUP(A21,'Season 3'!AD$4:AG$104,3,0),IFERROR(VLOOKUP(A21,'Season 4'!AD$4:AG$104,3,0),IFERROR(VLOOKUP(A21,'Season 5'!AD$4:AG$104,3,0),IFERROR(VLOOKUP(A21,'Season 6'!AD$4:AG$104,3,0),IFERROR(VLOOKUP(A21,'Season 7'!AD$4:AG$104,3,0),IFERROR(VLOOKUP(A21,'Season 8'!AD$4:AG$104,3,0),IFERROR(VLOOKUP(A21,'Season 9'!AD$4:AG$104,3,0),IFERROR(VLOOKUP(A21,'Season 10'!AD$4:AG$104,3,0),IFERROR(VLOOKUP(A21,'Season 11'!AD$4:AG$104,3,0),IFERROR(VLOOKUP(A21,'Season 12'!AD$4:AG$104,3,0),IFERROR(VLOOKUP(A21,'Season 13'!AD$4:AG$104,3,0),IFERROR(VLOOKUP(A21,'Season 14'!AD$4:AG$104,3,0),IFERROR(VLOOKUP(A21,'Season 15'!AD$4:AG$104,3,0),"N/A")))))))))))))))</f>
        <v>0</v>
      </c>
      <c r="D21" s="1025">
        <f>IFERROR(VLOOKUP(A21,'Season 15'!AD$4:AG$104,4,0),IFERROR(VLOOKUP(A21,'Season 14'!AD$4:AG$104,4,0),IFERROR(VLOOKUP(A21,'Season 13'!AD$4:AG$104,4,0),IFERROR(VLOOKUP(A21,'Season 12'!AD$4:AG$104,4,0),IFERROR(VLOOKUP(A21,'Season 11'!AD$4:AG$104,4,0),IFERROR(VLOOKUP(A21,'Season 10'!AD$4:AG$104,4,0),IFERROR(VLOOKUP(A21,'Season 9'!AD$4:AG$104,4,0),IFERROR(VLOOKUP(A21,'Season 8'!AD$4:AG$104,4,0),IFERROR(VLOOKUP(A21,'Season 7'!AD$4:AG$104,4,0),IFERROR(VLOOKUP(A21,'Season 6'!AD$4:AG$104,4,0),IFERROR(VLOOKUP(A21,'Season 5'!AD$4:AG$104,4,0),IFERROR(VLOOKUP(A21,'Season 4'!AD$4:AG$104,4,0),IFERROR(VLOOKUP(A21,'Season 3'!AD$4:AG$104,4,0),IFERROR(VLOOKUP(A21,'Season 2'!AD$4:AG$104,4,0),IFERROR(VLOOKUP(A21,'Season 1'!AD$4:AG$104,4,0),"N/A")))))))))))))))</f>
        <v>0</v>
      </c>
      <c r="E21" s="1025">
        <f t="shared" si="1"/>
        <v>0</v>
      </c>
      <c r="F21" s="40">
        <f>SUM(IFERROR(VLOOKUP(A21,AC$3:AI$43,2,0),"0"),IFERROR(VLOOKUP(A21,'Season 1'!AD$4:BF$104,6,0),"0"),IFERROR(VLOOKUP(A21,'Season 2'!AD$4:BF$104,6,0),"0"),IFERROR(VLOOKUP(A21,'Season 3'!AD$4:BF$104,6,0),"0"),IFERROR(VLOOKUP(A21,'Season 4'!AD$4:BF$104,6,0),"0"),IFERROR(VLOOKUP(A21,'Season 5'!AD$4:BF$104,6,0),"0"),IFERROR(VLOOKUP(A21,'Season 6'!AD$4:BF$104,6,0),"0"),IFERROR(VLOOKUP(A21,'Season 7'!AD$4:BF$104,6,0),"0"),IFERROR(VLOOKUP(A21,'Season 8'!AD$4:BF$104,6,0),"0"),IFERROR(VLOOKUP(A21,'Season 9'!AD$4:BF$104,6,0),"0"),IFERROR(VLOOKUP(A21,'Season 10'!AD$4:BF$104,6,0),"0"),IFERROR(VLOOKUP(A21,'Season 11'!AD$4:BF$104,6,0),"0"),IFERROR(VLOOKUP(A21,'Season 12'!AD$4:BF$104,6,0),"0"),IFERROR(VLOOKUP(A21,'Season 13'!AD$4:BF$104,6,0),"0"),IFERROR(VLOOKUP(A21,'Season 14'!AD$4:BF$104,6,0),"0"),IFERROR(VLOOKUP(A21,'Season 15'!AD$4:BF$104,6,0),"0"),)</f>
        <v>0</v>
      </c>
      <c r="G21" s="40">
        <f>SUM(IFERROR(VLOOKUP(A21,'Season 1'!AD$4:BF$104,7,0),"0"),IFERROR(VLOOKUP(A21,'Season 2'!AD$4:BF$104,7,0),"0"),IFERROR(VLOOKUP(A21,'Season 3'!AD$4:BF$104,7,0),"0"),IFERROR(VLOOKUP(A21,'Season 4'!AD$4:BF$104,7,0),"0"),IFERROR(VLOOKUP(A21,'Season 5'!AD$4:BF$104,7,0),"0"),IFERROR(VLOOKUP(A21,'Season 6'!AD$4:BF$104,7,0),"0"),IFERROR(VLOOKUP(A21,'Season 7'!AD$4:BF$104,7,0),"0"),IFERROR(VLOOKUP(A21,'Season 8'!AD$4:BF$104,7,0),"0"),IFERROR(VLOOKUP(A21,'Season 9'!AD$4:BF$104,7,0),"0"),IFERROR(VLOOKUP(A21,'Season 10'!AD$4:BF$104,7,0),"0"),IFERROR(VLOOKUP(A21,'Season 11'!AD$4:BF$104,7,0),"0"),IFERROR(VLOOKUP(A21,'Season 12'!AD$4:BF$104,7,0),"0"),IFERROR(VLOOKUP(A21,'Season 13'!AD$4:BF$104,7,0),"0"),IFERROR(VLOOKUP(A21,'Season 14'!AD$4:BF$104,7,0),"0"),IFERROR(VLOOKUP(A21,'Season 15'!AD$4:BF$104,7,0),"0"),)</f>
        <v>0</v>
      </c>
      <c r="H21" s="48">
        <f>SUM(IFERROR(VLOOKUP(A21,'Season 1'!AD$4:BF$104,8,0),"0"),IFERROR(VLOOKUP(A21,'Season 2'!AD$4:BF$104,8,0),"0"),IFERROR(VLOOKUP(A21,'Season 3'!AD$4:BF$104,8,0),"0"),IFERROR(VLOOKUP(A21,'Season 4'!AD$4:BF$104,8,0),"0"),IFERROR(VLOOKUP(A21,'Season 5'!AD$4:BF$104,8,0),"0"),IFERROR(VLOOKUP(A21,'Season 6'!AD$4:BF$104,8,0),"0"),IFERROR(VLOOKUP(A21,'Season 7'!AD$4:BF$104,8,0),"0"),IFERROR(VLOOKUP(A21,'Season 8'!AD$4:BF$104,8,0),"0"),IFERROR(VLOOKUP(A21,'Season 9'!AD$4:BF$104,8,0),"0"),IFERROR(VLOOKUP(A21,'Season 10'!AD$4:BF$104,8,0),"0"),IFERROR(VLOOKUP(A21,'Season 11'!AD$4:BF$104,8,0),"0"),IFERROR(VLOOKUP(A21,'Season 12'!AD$4:BF$104,8,0),"0"),IFERROR(VLOOKUP(A21,'Season 13'!AD$4:BF$104,8,0),"0"),IFERROR(VLOOKUP(A21,'Season 14'!AD$4:BF$104,8,0),"0"),IFERROR(VLOOKUP(A21,'Season 15'!AD$4:BF$104,8,0),"0"),)</f>
        <v>0</v>
      </c>
      <c r="I21" s="43">
        <f>SUM(IFERROR(VLOOKUP(A21,AC$3:AI$43,3,0),"0"),IFERROR(VLOOKUP(A21,'Season 1'!AD$4:BF$104,9,0),"0"),IFERROR(VLOOKUP(A21,'Season 2'!AD$4:BF$104,9,0),"0"),IFERROR(VLOOKUP(A21,'Season 3'!AD$4:BF$104,9,0),"0"),IFERROR(VLOOKUP(A21,'Season 4'!AD$4:BF$104,9,0),"0"),IFERROR(VLOOKUP(A21,'Season 5'!AD$4:BF$104,9,0),"0"),IFERROR(VLOOKUP(A21,'Season 6'!AD$4:BF$104,9,0),"0"),IFERROR(VLOOKUP(A21,'Season 7'!AD$4:BF$104,9,0),"0"),IFERROR(VLOOKUP(A21,'Season 8'!AD$4:BF$104,9,0),"0"),IFERROR(VLOOKUP(A21,'Season 9'!AD$4:BF$104,9,0),"0"),IFERROR(VLOOKUP(A21,'Season 10'!AD$4:BF$104,9,0),"0"),IFERROR(VLOOKUP(A21,'Season 11'!AD$4:BF$104,9,0),"0"),IFERROR(VLOOKUP(A21,'Season 12'!AD$4:BF$104,9,0),"0"),IFERROR(VLOOKUP(A21,'Season 13'!AD$4:BF$104,9,0),"0"),IFERROR(VLOOKUP(A21,'Season 14'!AD$4:BF$104,9,0),"0"),IFERROR(VLOOKUP(A21,'Season 15'!AD$4:BF$104,9,0),"0"),)</f>
        <v>0</v>
      </c>
      <c r="J21" s="44">
        <f>SUM(IFERROR(VLOOKUP(A21,AC$3:AI$43,4,0),"0"),IFERROR(VLOOKUP(A21,'Season 1'!AD$4:BF$104,10,0),"0"),IFERROR(VLOOKUP(A21,'Season 2'!AD$4:BF$104,10,0),"0"),IFERROR(VLOOKUP(A21,'Season 3'!AD$4:BF$104,10,0),"0"),IFERROR(VLOOKUP(A21,'Season 4'!AD$4:BF$104,10,0),"0"),IFERROR(VLOOKUP(A21,'Season 5'!AD$4:BF$104,10,0),"0"),IFERROR(VLOOKUP(A21,'Season 6'!AD$4:BF$104,10,0),"0"),IFERROR(VLOOKUP(A21,'Season 7'!AD$4:BF$104,10,0),"0"),IFERROR(VLOOKUP(A21,'Season 8'!AD$4:BF$104,10,0),"0"),IFERROR(VLOOKUP(A21,'Season 9'!AD$4:BF$104,10,0),"0"),IFERROR(VLOOKUP(A21,'Season 10'!AD$4:BF$104,10,0),"0"),IFERROR(VLOOKUP(A21,'Season 11'!AD$4:BF$104,10,0),"0"),IFERROR(VLOOKUP(A21,'Season 12'!AD$4:BF$104,10,0),"0"),IFERROR(VLOOKUP(A21,'Season 13'!AD$4:BF$104,10,0),"0"),IFERROR(VLOOKUP(A21,'Season 14'!AD$4:BF$104,10,0),"0"),IFERROR(VLOOKUP(A21,'Season 15'!AD$4:BF$104,10,0),"0"),)</f>
        <v>0</v>
      </c>
      <c r="K21" s="40">
        <f>SUM(IFERROR(VLOOKUP(A21,'Season 1'!AD$4:BF$104,11,0),"0"),IFERROR(VLOOKUP(A21,'Season 2'!AD$4:BF$104,11,0),"0"),IFERROR(VLOOKUP(A21,'Season 3'!AD$4:BF$104,11,0),"0"),IFERROR(VLOOKUP(A21,'Season 4'!AD$4:BF$104,11,0),"0"),IFERROR(VLOOKUP(A21,'Season 5'!AD$4:BF$104,11,0),"0"),IFERROR(VLOOKUP(A21,'Season 6'!AD$4:BF$104,11,0),"0"),IFERROR(VLOOKUP(A21,'Season 7'!AD$4:BF$104,11,0),"0"),IFERROR(VLOOKUP(A21,'Season 8'!AD$4:BF$104,11,0),"0"),IFERROR(VLOOKUP(A21,'Season 9'!AD$4:BF$104,11,0),"0"),IFERROR(VLOOKUP(A21,'Season 10'!AD$4:BF$104,11,0),"0"),IFERROR(VLOOKUP(A21,'Season 11'!AD$4:BF$104,11,0),"0"),IFERROR(VLOOKUP(A21,'Season 12'!AD$4:BF$104,11,0),"0"),IFERROR(VLOOKUP(A21,'Season 13'!AD$4:BF$104,11,0),"0"),IFERROR(VLOOKUP(A21,'Season 14'!AD$4:BF$104,11,0),"0"),IFERROR(VLOOKUP(A21,'Season 15'!AD$4:BF$104,11,0),"0"),)</f>
        <v>0</v>
      </c>
      <c r="L21" s="40">
        <f>SUM(IFERROR(VLOOKUP(A21,'Season 1'!AD$4:BF$104,12,0),"0"),IFERROR(VLOOKUP(A21,'Season 2'!AD$4:BF$104,12,0),"0"),IFERROR(VLOOKUP(A21,'Season 3'!AD$4:BF$104,12,0),"0"),IFERROR(VLOOKUP(A21,'Season 4'!AD$4:BF$104,12,0),"0"),IFERROR(VLOOKUP(A21,'Season 5'!AD$4:BF$104,12,0),"0"),IFERROR(VLOOKUP(A21,'Season 6'!AD$4:BF$104,12,0),"0"),IFERROR(VLOOKUP(A21,'Season 7'!AD$4:BF$104,12,0),"0"),IFERROR(VLOOKUP(A21,'Season 8'!AD$4:BF$104,12,0),"0"),IFERROR(VLOOKUP(A21,'Season 9'!AD$4:BF$104,12,0),"0"),IFERROR(VLOOKUP(A21,'Season 10'!AD$4:BF$104,12,0),"0"),IFERROR(VLOOKUP(A21,'Season 11'!AD$4:BF$104,12,0),"0"),IFERROR(VLOOKUP(A21,'Season 12'!AD$4:BF$104,12,0),"0"),IFERROR(VLOOKUP(A21,'Season 13'!AD$4:BF$104,12,0),"0"),IFERROR(VLOOKUP(A21,'Season 14'!AD$4:BF$104,12,0),"0"),IFERROR(VLOOKUP(A21,'Season 15'!AD$4:BF$104,12,0),"0"),)</f>
        <v>0</v>
      </c>
      <c r="M21" s="32" t="str">
        <f t="shared" si="2"/>
        <v>-</v>
      </c>
      <c r="N21" s="40">
        <f>SUM(IFERROR(VLOOKUP(A21,'Season 1'!AD$4:BE$104,14,0),"0"),IFERROR(VLOOKUP(A21,'Season 2'!AD$4:BE$104,14,0),"0"),IFERROR(VLOOKUP(A21,'Season 3'!AD$4:BE$104,14,0),"0"),IFERROR(VLOOKUP(A21,'Season 4'!AD$4:BE$104,14,0),"0"),IFERROR(VLOOKUP(A21,'Season 5'!AD$4:BE$104,14,0),"0"),IFERROR(VLOOKUP(A21,'Season 6'!AD$4:BE$104,14,0),"0"),IFERROR(VLOOKUP(A21,'Season 7'!AD$4:BE$104,14,0),"0"),IFERROR(VLOOKUP(A21,'Season 8'!AD$4:BE$104,14,0),"0"),IFERROR(VLOOKUP(A21,'Season 9'!AD$4:BE$104,14,0),"0"),IFERROR(VLOOKUP(A21,'Season 10'!AD$4:BE$104,14,0),"0"),IFERROR(VLOOKUP(A21,'Season 11'!AD$4:BE$104,14,0),"0"),IFERROR(VLOOKUP(A21,'Season 12'!AD$4:BE$104,14,0),"0"),IFERROR(VLOOKUP(A21,'Season 13'!AD$4:BE$104,14,0),"0"),IFERROR(VLOOKUP(A21,'Season 14'!AD$4:BE$104,14,0),"0"),IFERROR(VLOOKUP(A21,'Season 15'!AD$4:BE$104,14,0),"0"),)</f>
        <v>0</v>
      </c>
      <c r="O21" s="40">
        <f>SUM(IFERROR(VLOOKUP(A21,'Season 1'!AD$4:BE$104,15,0),"0"),IFERROR(VLOOKUP(A21,'Season 2'!AD$4:BE$104,15,0),"0"),IFERROR(VLOOKUP(A21,'Season 3'!AD$4:BE$104,15,0),"0"),IFERROR(VLOOKUP(A21,'Season 4'!AD$4:BE$104,15,0),"0"),IFERROR(VLOOKUP(A21,'Season 5'!AD$4:BE$104,15,0),"0"),IFERROR(VLOOKUP(A21,'Season 6'!AD$4:BE$104,15,0),"0"),IFERROR(VLOOKUP(A21,'Season 7'!AD$4:BE$104,15,0),"0"),IFERROR(VLOOKUP(A21,'Season 8'!AD$4:BE$104,15,0),"0"),IFERROR(VLOOKUP(A21,'Season 9'!AD$4:BE$104,15,0),"0"),IFERROR(VLOOKUP(A21,'Season 10'!AD$4:BE$104,15,0),"0"),IFERROR(VLOOKUP(A21,'Season 11'!AD$4:BE$104,15,0),"0"),IFERROR(VLOOKUP(A21,'Season 12'!AD$4:BE$104,15,0),"0"),IFERROR(VLOOKUP(A21,'Season 13'!AD$4:BE$104,15,0),"0"),IFERROR(VLOOKUP(A21,'Season 14'!AD$4:BE$104,15,0),"0"),IFERROR(VLOOKUP(A21,'Season 15'!AD$4:BE$104,15,0),"0"),)</f>
        <v>0</v>
      </c>
      <c r="P21" s="32" t="str">
        <f t="shared" si="3"/>
        <v>-</v>
      </c>
      <c r="Q21" s="40">
        <f>SUM(IFERROR(VLOOKUP(A21,'Season 1'!AD$4:BE$104,17,0),"0"),IFERROR(VLOOKUP(A21,'Season 2'!AD$4:BE$104,17,0),"0"),IFERROR(VLOOKUP(A21,'Season 3'!AD$4:BE$104,17,0),"0"),IFERROR(VLOOKUP(A21,'Season 4'!AD$4:BE$104,17,0),"0"),IFERROR(VLOOKUP(A21,'Season 5'!AD$4:BE$104,17,0),"0"),IFERROR(VLOOKUP(A21,'Season 6'!AD$4:BE$104,17,0),"0"),IFERROR(VLOOKUP(A21,'Season 7'!AD$4:BE$104,17,0),"0"),IFERROR(VLOOKUP(A21,'Season 8'!AD$4:BE$104,17,0),"0"),IFERROR(VLOOKUP(A21,'Season 9'!AD$4:BE$104,17,0),"0"),IFERROR(VLOOKUP(A21,'Season 10'!AD$4:BE$104,17,0),"0"),IFERROR(VLOOKUP(A21,'Season 11'!AD$4:BE$104,17,0),"0"),IFERROR(VLOOKUP(A21,'Season 12'!AD$4:BE$104,17,0),"0"),IFERROR(VLOOKUP(A21,'Season 13'!AD$4:BE$104,17,0),"0"),IFERROR(VLOOKUP(A21,'Season 14'!AD$4:BE$104,17,0),"0"),IFERROR(VLOOKUP(A21,'Season 15'!AD$4:BE$104,17,0),"0"),)</f>
        <v>0</v>
      </c>
      <c r="R21" s="40">
        <f>SUM(IFERROR(VLOOKUP(A21,'Season 1'!AD$4:BE$104,18,0),"0"),IFERROR(VLOOKUP(A21,'Season 2'!AD$4:BE$104,18,0),"0"),IFERROR(VLOOKUP(A21,'Season 3'!AD$4:BE$104,18,0),"0"),IFERROR(VLOOKUP(A21,'Season 4'!AD$4:BE$104,18,0),"0"),IFERROR(VLOOKUP(A21,'Season 5'!AD$4:BE$104,18,0),"0"),IFERROR(VLOOKUP(A21,'Season 6'!AD$4:BE$104,18,0),"0"),IFERROR(VLOOKUP(A21,'Season 7'!AD$4:BE$104,18,0),"0"),IFERROR(VLOOKUP(A21,'Season 8'!AD$4:BE$104,18,0),"0"),IFERROR(VLOOKUP(A21,'Season 9'!AD$4:BE$104,18,0),"0"),IFERROR(VLOOKUP(A21,'Season 10'!AD$4:BE$104,18,0),"0"),IFERROR(VLOOKUP(A21,'Season 11'!AD$4:BE$104,18,0),"0"),IFERROR(VLOOKUP(A21,'Season 12'!AD$4:BE$104,18,0),"0"),IFERROR(VLOOKUP(A21,'Season 13'!AD$4:BE$104,18,0),"0"),IFERROR(VLOOKUP(A21,'Season 14'!AD$4:BE$104,18,0),"0"),IFERROR(VLOOKUP(A21,'Season 15'!AD$4:BE$104,18,0),"0"),)</f>
        <v>0</v>
      </c>
      <c r="S21" s="32" t="str">
        <f t="shared" si="4"/>
        <v>-</v>
      </c>
      <c r="T21" s="40">
        <f>SUM(IFERROR(VLOOKUP(A21,'Season 1'!AD$4:BE$104,20,0),"0"),IFERROR(VLOOKUP(A21,'Season 2'!AD$4:BE$104,20,0),"0"),IFERROR(VLOOKUP(A21,'Season 3'!AD$4:BE$104,20,0),"0"),IFERROR(VLOOKUP(A21,'Season 4'!AD$4:BE$104,20,0),"0"),IFERROR(VLOOKUP(A21,'Season 5'!AD$4:BE$104,20,0),"0"),IFERROR(VLOOKUP(A21,'Season 6'!AD$4:BE$104,20,0),"0"),IFERROR(VLOOKUP(A21,'Season 7'!AD$4:BE$104,20,0),"0"),IFERROR(VLOOKUP(A21,'Season 8'!AD$4:BE$104,20,0),"0"),IFERROR(VLOOKUP(A21,'Season 9'!AD$4:BE$104,20,0),"0"),IFERROR(VLOOKUP(A21,'Season 10'!AD$4:BE$104,20,0),"0"),IFERROR(VLOOKUP(A21,'Season 11'!AD$4:BE$104,20,0),"0"),IFERROR(VLOOKUP(A21,'Season 12'!AD$4:BE$104,20,0),"0"),IFERROR(VLOOKUP(A21,'Season 13'!AD$4:BE$104,20,0),"0"),IFERROR(VLOOKUP(A21,'Season 14'!AD$4:BE$104,20,0),"0"),IFERROR(VLOOKUP(A21,'Season 15'!AD$4:BE$104,20,0),"0"),)</f>
        <v>0</v>
      </c>
      <c r="U21" s="37" t="str">
        <f t="shared" si="5"/>
        <v>-</v>
      </c>
      <c r="V21" s="40">
        <f>SUM(IFERROR(VLOOKUP(A21,'Season 1'!AD$4:BE$104,22,0),"0"),IFERROR(VLOOKUP(A21,'Season 2'!AD$4:BE$104,22,0),"0"),IFERROR(VLOOKUP(A21,'Season 3'!AD$4:BE$104,22,0),"0"),IFERROR(VLOOKUP(A21,'Season 4'!AD$4:BE$104,22,0),"0"),IFERROR(VLOOKUP(A21,'Season 5'!AD$4:BE$104,22,0),"0"),IFERROR(VLOOKUP(A21,'Season 6'!AD$4:BE$104,22,0),"0"),IFERROR(VLOOKUP(A21,'Season 7'!AD$4:BE$104,22,0),"0"),IFERROR(VLOOKUP(A21,'Season 8'!AD$4:BE$104,22,0),"0"),IFERROR(VLOOKUP(A21,'Season 9'!AD$4:BE$104,22,0),"0"),IFERROR(VLOOKUP(A21,'Season 10'!AD$4:BE$104,22,0),"0"),IFERROR(VLOOKUP(A21,'Season 11'!AD$4:BE$104,22,0),"0"),IFERROR(VLOOKUP(A21,'Season 12'!AD$4:BE$104,22,0),"0"),IFERROR(VLOOKUP(A21,'Season 13'!AD$4:BE$104,22,0),"0"),IFERROR(VLOOKUP(A21,'Season 14'!AD$4:BE$104,22,0),"0"),IFERROR(VLOOKUP(A21,'Season 15'!AD$4:BE$104,22,0),"0"),)</f>
        <v>0</v>
      </c>
      <c r="W21" s="40">
        <f>SUM(IFERROR(VLOOKUP(A21,'Season 1'!AD$4:BE$104,23,0),"0"),IFERROR(VLOOKUP(A21,'Season 2'!AD$4:BE$104,23,0),"0"),IFERROR(VLOOKUP(A21,'Season 3'!AD$4:BE$104,23,0),"0"),IFERROR(VLOOKUP(A21,'Season 4'!AD$4:BE$104,23,0),"0"),IFERROR(VLOOKUP(A21,'Season 5'!AD$4:BE$104,23,0),"0"),IFERROR(VLOOKUP(A21,'Season 6'!AD$4:BE$104,23,0),"0"),IFERROR(VLOOKUP(A21,'Season 7'!AD$4:BE$104,23,0),"0"),IFERROR(VLOOKUP(A21,'Season 8'!AD$4:BE$104,23,0),"0"),IFERROR(VLOOKUP(A21,'Season 9'!AD$4:BE$104,23,0),"0"),IFERROR(VLOOKUP(A21,'Season 10'!AD$4:BE$104,23,0),"0"),IFERROR(VLOOKUP(A21,'Season 11'!AD$4:BE$104,23,0),"0"),IFERROR(VLOOKUP(A21,'Season 12'!AD$4:BE$104,23,0),"0"),IFERROR(VLOOKUP(A21,'Season 13'!AD$4:BE$104,23,0),"0"),IFERROR(VLOOKUP(A21,'Season 14'!AD$4:BE$104,23,0),"0"),IFERROR(VLOOKUP(A21,'Season 15'!AD$4:BE$104,23,0),"0"),)</f>
        <v>0</v>
      </c>
      <c r="X21" s="1088" t="str">
        <f t="shared" si="6"/>
        <v>-</v>
      </c>
      <c r="Y21" s="41">
        <f>SUM(IFERROR(VLOOKUP(A21,AC$3:AI$43,5,0),"0"),IFERROR(VLOOKUP(A21,'Season 1'!AD$4:BE$104,25,0),"0"),IFERROR(VLOOKUP(A21,'Season 2'!AD$4:BE$104,25,0),"0"),IFERROR(VLOOKUP(A21,'Season 3'!AD$4:BE$104,25,0),"0"),IFERROR(VLOOKUP(A21,'Season 4'!AD$4:BE$104,25,0),"0"),IFERROR(VLOOKUP(A21,'Season 5'!AD$4:BE$104,25,0),"0"),IFERROR(VLOOKUP(A21,'Season 6'!AD$4:BE$104,25,0),"0"),IFERROR(VLOOKUP(A21,'Season 7'!AD$4:BE$104,25,0),"0"),IFERROR(VLOOKUP(A21,'Season 8'!AD$4:BE$104,25,0),"0"),IFERROR(VLOOKUP(A21,'Season 9'!AD$4:BE$104,25,0),"0"),IFERROR(VLOOKUP(A21,'Season 10'!AD$4:BE$104,25,0),"0"),IFERROR(VLOOKUP(A21,'Season 11'!AD$4:BE$104,25,0),"0"),IFERROR(VLOOKUP(A21,'Season 12'!AD$4:BE$104,25,0),"0"),IFERROR(VLOOKUP(A21,'Season 13'!AD$4:BE$104,25,0),"0"),IFERROR(VLOOKUP(A21,'Season 14'!AD$4:BE$104,25,0),"0"),IFERROR(VLOOKUP(A21,'Season 15'!AD$4:BE$104,25,0),"0"),)</f>
        <v>0</v>
      </c>
      <c r="Z21" s="42">
        <f>SUM(IFERROR(VLOOKUP(A21,AC$3:AI$43,6,0),"0"),IFERROR(VLOOKUP(A21,'Season 1'!AD$4:BE$104,26,0),"0"),IFERROR(VLOOKUP(A21,'Season 2'!AD$4:BE$104,26,0),"0"),IFERROR(VLOOKUP(A21,'Season 3'!AD$4:BE$104,26,0),"0"),IFERROR(VLOOKUP(A21,'Season 4'!AD$4:BE$104,26,0),"0"),IFERROR(VLOOKUP(A21,'Season 5'!AD$4:BE$104,26,0),"0"),IFERROR(VLOOKUP(A21,'Season 6'!AD$4:BE$104,26,0),"0"),IFERROR(VLOOKUP(A21,'Season 7'!AD$4:BE$104,26,0),"0"),IFERROR(VLOOKUP(A21,'Season 8'!AD$4:BE$104,26,0),"0"),IFERROR(VLOOKUP(A21,'Season 9'!AD$4:BE$104,26,0),"0"),IFERROR(VLOOKUP(A21,'Season 10'!AD$4:BE$104,26,0),"0"),IFERROR(VLOOKUP(A21,'Season 11'!AD$4:BE$104,26,0),"0"),IFERROR(VLOOKUP(A21,'Season 12'!AD$4:BE$104,26,0),"0"),IFERROR(VLOOKUP(A21,'Season 13'!AD$4:BE$104,26,0),"0"),IFERROR(VLOOKUP(A21,'Season 14'!AD$4:BE$104,26,0),"0"),IFERROR(VLOOKUP(A21,'Season 15'!AD$4:BE$104,26,0),"0"),)</f>
        <v>0</v>
      </c>
      <c r="AA21" s="671" t="e">
        <f t="shared" si="7"/>
        <v>#DIV/0!</v>
      </c>
      <c r="AC21" s="21"/>
      <c r="AD21" s="22"/>
      <c r="AE21" s="22"/>
      <c r="AF21" s="22"/>
      <c r="AG21" s="22"/>
      <c r="AH21" s="22"/>
      <c r="AI21" s="22"/>
      <c r="AJ21" s="22"/>
      <c r="AK21" s="22"/>
      <c r="AL21" s="22"/>
      <c r="AM21" s="22">
        <f>IFERROR(VLOOKUP(A21,'Season 1'!AD$4:BE$104,27,0),"0")</f>
        <v>0</v>
      </c>
      <c r="AN21" s="22">
        <f>IFERROR(VLOOKUP(A21,'Season 1'!AD$4:BE$104,28,0),"0")</f>
        <v>0</v>
      </c>
      <c r="AO21" s="22">
        <f>IFERROR(VLOOKUP(A21,'Season 2'!AD$4:BE$104,27,0),"0")</f>
        <v>0</v>
      </c>
      <c r="AP21" s="22">
        <f>IFERROR(VLOOKUP(A21,'Season 2'!AD$4:BE$104,28,0),"0")</f>
        <v>0</v>
      </c>
      <c r="AQ21" s="22">
        <f>IFERROR(VLOOKUP(A21,'Season 3'!AD$4:BE$104,27,0),"0")</f>
        <v>0</v>
      </c>
      <c r="AR21" s="22">
        <f>IFERROR(VLOOKUP(A21,'Season 3'!AD$4:BE$104,28,0),"0")</f>
        <v>0</v>
      </c>
      <c r="AS21" s="22">
        <f>IFERROR(VLOOKUP(A21,'Season 4'!AD$4:BE$104,27,0),"0")</f>
        <v>0</v>
      </c>
      <c r="AT21" s="22">
        <f>IFERROR(VLOOKUP(A21,'Season 4'!AD$4:BE$104,28,0),"0")</f>
        <v>0</v>
      </c>
      <c r="AU21" s="22">
        <f>IFERROR(VLOOKUP(A21,'Season 5'!AD$4:BE$104,27,0),"0")</f>
        <v>0</v>
      </c>
      <c r="AV21" s="22">
        <f>IFERROR(VLOOKUP(A21,'Season 5'!AD$4:BE$104,28,0),"0")</f>
        <v>0</v>
      </c>
      <c r="AW21" s="22">
        <f>IFERROR(VLOOKUP(A21,'Season 6'!AD$4:BE$104,27,0),"0")</f>
        <v>0</v>
      </c>
      <c r="AX21" s="22">
        <f>IFERROR(VLOOKUP(A21,'Season 6'!AD$4:BE$104,28,0),"0")</f>
        <v>0</v>
      </c>
      <c r="AY21" s="22">
        <f>IFERROR(VLOOKUP(A21,'Season 7'!AD$4:BE$104,27,0),"0")</f>
        <v>0</v>
      </c>
      <c r="AZ21" s="22">
        <f>IFERROR(VLOOKUP(A21,'Season 7'!AD$4:BE$104,28,0),"0")</f>
        <v>0</v>
      </c>
      <c r="BA21" s="22">
        <f>IFERROR(VLOOKUP(A21,'Season 8'!AD$4:BE$104,27,0),"0")</f>
        <v>0</v>
      </c>
      <c r="BB21" s="22">
        <f>IFERROR(VLOOKUP(A21,'Season 8'!AD$4:BE$104,28,0),"0")</f>
        <v>0</v>
      </c>
      <c r="BC21" s="22">
        <f>IFERROR(VLOOKUP(A21,'Season 9'!AD$4:BE$104,27,0),"0")</f>
        <v>0</v>
      </c>
      <c r="BD21" s="22">
        <f>IFERROR(VLOOKUP(A21,'Season 9'!AD$4:BE$104,28,0),"0")</f>
        <v>0</v>
      </c>
      <c r="BE21" s="22">
        <f>IFERROR(VLOOKUP(A21,'Season 10'!AD$4:BE$104,27,0),"0")</f>
        <v>0</v>
      </c>
      <c r="BF21" s="22">
        <f>IFERROR(VLOOKUP(A21,'Season 10'!AD$4:BE$104,28,0),"0")</f>
        <v>0</v>
      </c>
      <c r="BG21" s="22">
        <f>IFERROR(VLOOKUP(A21,'Season 11'!AD$4:BE$104,27,0),"0")</f>
        <v>0</v>
      </c>
      <c r="BH21" s="22">
        <f>IFERROR(VLOOKUP(A21,'Season 11'!AD$4:BE$104,28,0),"0")</f>
        <v>0</v>
      </c>
      <c r="BI21" s="22">
        <f>IFERROR(VLOOKUP(A21,'Season 12'!AD$4:BE$104,27,0),"0")</f>
        <v>0</v>
      </c>
      <c r="BJ21" s="22">
        <f>IFERROR(VLOOKUP(A21,'Season 12'!AD$4:BE$104,28,0),"0")</f>
        <v>0</v>
      </c>
      <c r="BK21" s="22">
        <f>IFERROR(VLOOKUP(A21,'Season 13'!AD$4:BE$104,27,0),"0")</f>
        <v>0</v>
      </c>
      <c r="BL21" s="22">
        <f>IFERROR(VLOOKUP(A21,'Season 13'!AD$4:BE$104,28,0),"0")</f>
        <v>0</v>
      </c>
      <c r="BM21" s="22">
        <f>IFERROR(VLOOKUP(A21,'Season 14'!AD$4:BE$104,27,0),"0")</f>
        <v>0</v>
      </c>
      <c r="BN21" s="22">
        <f>IFERROR(VLOOKUP(A21,'Season 14'!AD$4:BE$104,28,0),"0")</f>
        <v>0</v>
      </c>
      <c r="BO21" s="22">
        <f>IFERROR(VLOOKUP(A21,'Season 15'!AD$4:BE$104,27,0),"0")</f>
        <v>0</v>
      </c>
      <c r="BP21" s="22">
        <f>IFERROR(VLOOKUP(A21,'Season 15'!AD$4:BE$104,28,0),"0")</f>
        <v>0</v>
      </c>
    </row>
    <row r="22" spans="1:68" x14ac:dyDescent="0.25">
      <c r="A22" s="21" t="s">
        <v>146</v>
      </c>
      <c r="B22" s="1011">
        <f>IFERROR(VLOOKUP('Data Totals'!A22,'Season 1'!AD$4:BE$104,2,FALSE),IFERROR(VLOOKUP('Data Totals'!A22,'Season 2'!AD$4:BE$104,2,FALSE),IFERROR(VLOOKUP('Data Totals'!A22,'Season 3'!AD$4:BE$104,2,FALSE),IFERROR(VLOOKUP('Data Totals'!A22,'Season 4'!AD$4:BE$104,2,FALSE),IFERROR(VLOOKUP('Data Totals'!A22,'Season 5'!AD$4:BE$104,2,FALSE),IFERROR(VLOOKUP('Data Totals'!A22,'Season 6'!AD$4:BE$104,2,FALSE),IFERROR(VLOOKUP('Data Totals'!A22,'Season 7'!AD$4:BE$104,2,FALSE),IFERROR(VLOOKUP('Data Totals'!A22,'Season 8'!AD$4:BE$104,2,FALSE),IFERROR(VLOOKUP('Data Totals'!A22,'Season 9'!AD$4:BE$104,2,FALSE),IFERROR(VLOOKUP('Data Totals'!A22,'Season 10'!AD$4:BE$104,2,FALSE),IFERROR(VLOOKUP('Data Totals'!A22,'Season 11'!AD$4:BE$104,2,FALSE),IFERROR(VLOOKUP('Data Totals'!A22,'Season 12'!AD$4:BE$104,2,FALSE),IFERROR(VLOOKUP('Data Totals'!A22,'Season 13'!AD$4:BE$104,2,FALSE),IFERROR(VLOOKUP('Data Totals'!A22,'Season 14'!AD$4:BE$104,2,FALSE),IFERROR(VLOOKUP('Data Totals'!A22,'Season 15'!AD$4:BE$104,2,FALSE),"N/A")))))))))))))))</f>
        <v>0</v>
      </c>
      <c r="C22" s="1025">
        <f>IFERROR(VLOOKUP(A22,'Season 1'!AD$4:AG$104,3,0),IFERROR(VLOOKUP(A22,'Season 2'!AD$4:AG$104,3,0),IFERROR(VLOOKUP(A22,'Season 3'!AD$4:AG$104,3,0),IFERROR(VLOOKUP(A22,'Season 4'!AD$4:AG$104,3,0),IFERROR(VLOOKUP(A22,'Season 5'!AD$4:AG$104,3,0),IFERROR(VLOOKUP(A22,'Season 6'!AD$4:AG$104,3,0),IFERROR(VLOOKUP(A22,'Season 7'!AD$4:AG$104,3,0),IFERROR(VLOOKUP(A22,'Season 8'!AD$4:AG$104,3,0),IFERROR(VLOOKUP(A22,'Season 9'!AD$4:AG$104,3,0),IFERROR(VLOOKUP(A22,'Season 10'!AD$4:AG$104,3,0),IFERROR(VLOOKUP(A22,'Season 11'!AD$4:AG$104,3,0),IFERROR(VLOOKUP(A22,'Season 12'!AD$4:AG$104,3,0),IFERROR(VLOOKUP(A22,'Season 13'!AD$4:AG$104,3,0),IFERROR(VLOOKUP(A22,'Season 14'!AD$4:AG$104,3,0),IFERROR(VLOOKUP(A22,'Season 15'!AD$4:AG$104,3,0),"N/A")))))))))))))))</f>
        <v>0</v>
      </c>
      <c r="D22" s="1025">
        <f>IFERROR(VLOOKUP(A22,'Season 15'!AD$4:AG$104,4,0),IFERROR(VLOOKUP(A22,'Season 14'!AD$4:AG$104,4,0),IFERROR(VLOOKUP(A22,'Season 13'!AD$4:AG$104,4,0),IFERROR(VLOOKUP(A22,'Season 12'!AD$4:AG$104,4,0),IFERROR(VLOOKUP(A22,'Season 11'!AD$4:AG$104,4,0),IFERROR(VLOOKUP(A22,'Season 10'!AD$4:AG$104,4,0),IFERROR(VLOOKUP(A22,'Season 9'!AD$4:AG$104,4,0),IFERROR(VLOOKUP(A22,'Season 8'!AD$4:AG$104,4,0),IFERROR(VLOOKUP(A22,'Season 7'!AD$4:AG$104,4,0),IFERROR(VLOOKUP(A22,'Season 6'!AD$4:AG$104,4,0),IFERROR(VLOOKUP(A22,'Season 5'!AD$4:AG$104,4,0),IFERROR(VLOOKUP(A22,'Season 4'!AD$4:AG$104,4,0),IFERROR(VLOOKUP(A22,'Season 3'!AD$4:AG$104,4,0),IFERROR(VLOOKUP(A22,'Season 2'!AD$4:AG$104,4,0),IFERROR(VLOOKUP(A22,'Season 1'!AD$4:AG$104,4,0),"N/A")))))))))))))))</f>
        <v>0</v>
      </c>
      <c r="E22" s="1025">
        <f t="shared" si="1"/>
        <v>0</v>
      </c>
      <c r="F22" s="40">
        <f>SUM(IFERROR(VLOOKUP(A22,AC$3:AI$43,2,0),"0"),IFERROR(VLOOKUP(A22,'Season 1'!AD$4:BF$104,6,0),"0"),IFERROR(VLOOKUP(A22,'Season 2'!AD$4:BF$104,6,0),"0"),IFERROR(VLOOKUP(A22,'Season 3'!AD$4:BF$104,6,0),"0"),IFERROR(VLOOKUP(A22,'Season 4'!AD$4:BF$104,6,0),"0"),IFERROR(VLOOKUP(A22,'Season 5'!AD$4:BF$104,6,0),"0"),IFERROR(VLOOKUP(A22,'Season 6'!AD$4:BF$104,6,0),"0"),IFERROR(VLOOKUP(A22,'Season 7'!AD$4:BF$104,6,0),"0"),IFERROR(VLOOKUP(A22,'Season 8'!AD$4:BF$104,6,0),"0"),IFERROR(VLOOKUP(A22,'Season 9'!AD$4:BF$104,6,0),"0"),IFERROR(VLOOKUP(A22,'Season 10'!AD$4:BF$104,6,0),"0"),IFERROR(VLOOKUP(A22,'Season 11'!AD$4:BF$104,6,0),"0"),IFERROR(VLOOKUP(A22,'Season 12'!AD$4:BF$104,6,0),"0"),IFERROR(VLOOKUP(A22,'Season 13'!AD$4:BF$104,6,0),"0"),IFERROR(VLOOKUP(A22,'Season 14'!AD$4:BF$104,6,0),"0"),IFERROR(VLOOKUP(A22,'Season 15'!AD$4:BF$104,6,0),"0"),)</f>
        <v>0</v>
      </c>
      <c r="G22" s="40">
        <f>SUM(IFERROR(VLOOKUP(A22,'Season 1'!AD$4:BF$104,7,0),"0"),IFERROR(VLOOKUP(A22,'Season 2'!AD$4:BF$104,7,0),"0"),IFERROR(VLOOKUP(A22,'Season 3'!AD$4:BF$104,7,0),"0"),IFERROR(VLOOKUP(A22,'Season 4'!AD$4:BF$104,7,0),"0"),IFERROR(VLOOKUP(A22,'Season 5'!AD$4:BF$104,7,0),"0"),IFERROR(VLOOKUP(A22,'Season 6'!AD$4:BF$104,7,0),"0"),IFERROR(VLOOKUP(A22,'Season 7'!AD$4:BF$104,7,0),"0"),IFERROR(VLOOKUP(A22,'Season 8'!AD$4:BF$104,7,0),"0"),IFERROR(VLOOKUP(A22,'Season 9'!AD$4:BF$104,7,0),"0"),IFERROR(VLOOKUP(A22,'Season 10'!AD$4:BF$104,7,0),"0"),IFERROR(VLOOKUP(A22,'Season 11'!AD$4:BF$104,7,0),"0"),IFERROR(VLOOKUP(A22,'Season 12'!AD$4:BF$104,7,0),"0"),IFERROR(VLOOKUP(A22,'Season 13'!AD$4:BF$104,7,0),"0"),IFERROR(VLOOKUP(A22,'Season 14'!AD$4:BF$104,7,0),"0"),IFERROR(VLOOKUP(A22,'Season 15'!AD$4:BF$104,7,0),"0"),)</f>
        <v>0</v>
      </c>
      <c r="H22" s="48">
        <f>SUM(IFERROR(VLOOKUP(A22,'Season 1'!AD$4:BF$104,8,0),"0"),IFERROR(VLOOKUP(A22,'Season 2'!AD$4:BF$104,8,0),"0"),IFERROR(VLOOKUP(A22,'Season 3'!AD$4:BF$104,8,0),"0"),IFERROR(VLOOKUP(A22,'Season 4'!AD$4:BF$104,8,0),"0"),IFERROR(VLOOKUP(A22,'Season 5'!AD$4:BF$104,8,0),"0"),IFERROR(VLOOKUP(A22,'Season 6'!AD$4:BF$104,8,0),"0"),IFERROR(VLOOKUP(A22,'Season 7'!AD$4:BF$104,8,0),"0"),IFERROR(VLOOKUP(A22,'Season 8'!AD$4:BF$104,8,0),"0"),IFERROR(VLOOKUP(A22,'Season 9'!AD$4:BF$104,8,0),"0"),IFERROR(VLOOKUP(A22,'Season 10'!AD$4:BF$104,8,0),"0"),IFERROR(VLOOKUP(A22,'Season 11'!AD$4:BF$104,8,0),"0"),IFERROR(VLOOKUP(A22,'Season 12'!AD$4:BF$104,8,0),"0"),IFERROR(VLOOKUP(A22,'Season 13'!AD$4:BF$104,8,0),"0"),IFERROR(VLOOKUP(A22,'Season 14'!AD$4:BF$104,8,0),"0"),IFERROR(VLOOKUP(A22,'Season 15'!AD$4:BF$104,8,0),"0"),)</f>
        <v>0</v>
      </c>
      <c r="I22" s="43">
        <f>SUM(IFERROR(VLOOKUP(A22,AC$3:AI$43,3,0),"0"),IFERROR(VLOOKUP(A22,'Season 1'!AD$4:BF$104,9,0),"0"),IFERROR(VLOOKUP(A22,'Season 2'!AD$4:BF$104,9,0),"0"),IFERROR(VLOOKUP(A22,'Season 3'!AD$4:BF$104,9,0),"0"),IFERROR(VLOOKUP(A22,'Season 4'!AD$4:BF$104,9,0),"0"),IFERROR(VLOOKUP(A22,'Season 5'!AD$4:BF$104,9,0),"0"),IFERROR(VLOOKUP(A22,'Season 6'!AD$4:BF$104,9,0),"0"),IFERROR(VLOOKUP(A22,'Season 7'!AD$4:BF$104,9,0),"0"),IFERROR(VLOOKUP(A22,'Season 8'!AD$4:BF$104,9,0),"0"),IFERROR(VLOOKUP(A22,'Season 9'!AD$4:BF$104,9,0),"0"),IFERROR(VLOOKUP(A22,'Season 10'!AD$4:BF$104,9,0),"0"),IFERROR(VLOOKUP(A22,'Season 11'!AD$4:BF$104,9,0),"0"),IFERROR(VLOOKUP(A22,'Season 12'!AD$4:BF$104,9,0),"0"),IFERROR(VLOOKUP(A22,'Season 13'!AD$4:BF$104,9,0),"0"),IFERROR(VLOOKUP(A22,'Season 14'!AD$4:BF$104,9,0),"0"),IFERROR(VLOOKUP(A22,'Season 15'!AD$4:BF$104,9,0),"0"),)</f>
        <v>0</v>
      </c>
      <c r="J22" s="44">
        <f>SUM(IFERROR(VLOOKUP(A22,AC$3:AI$43,4,0),"0"),IFERROR(VLOOKUP(A22,'Season 1'!AD$4:BF$104,10,0),"0"),IFERROR(VLOOKUP(A22,'Season 2'!AD$4:BF$104,10,0),"0"),IFERROR(VLOOKUP(A22,'Season 3'!AD$4:BF$104,10,0),"0"),IFERROR(VLOOKUP(A22,'Season 4'!AD$4:BF$104,10,0),"0"),IFERROR(VLOOKUP(A22,'Season 5'!AD$4:BF$104,10,0),"0"),IFERROR(VLOOKUP(A22,'Season 6'!AD$4:BF$104,10,0),"0"),IFERROR(VLOOKUP(A22,'Season 7'!AD$4:BF$104,10,0),"0"),IFERROR(VLOOKUP(A22,'Season 8'!AD$4:BF$104,10,0),"0"),IFERROR(VLOOKUP(A22,'Season 9'!AD$4:BF$104,10,0),"0"),IFERROR(VLOOKUP(A22,'Season 10'!AD$4:BF$104,10,0),"0"),IFERROR(VLOOKUP(A22,'Season 11'!AD$4:BF$104,10,0),"0"),IFERROR(VLOOKUP(A22,'Season 12'!AD$4:BF$104,10,0),"0"),IFERROR(VLOOKUP(A22,'Season 13'!AD$4:BF$104,10,0),"0"),IFERROR(VLOOKUP(A22,'Season 14'!AD$4:BF$104,10,0),"0"),IFERROR(VLOOKUP(A22,'Season 15'!AD$4:BF$104,10,0),"0"),)</f>
        <v>0</v>
      </c>
      <c r="K22" s="40">
        <f>SUM(IFERROR(VLOOKUP(A22,'Season 1'!AD$4:BF$104,11,0),"0"),IFERROR(VLOOKUP(A22,'Season 2'!AD$4:BF$104,11,0),"0"),IFERROR(VLOOKUP(A22,'Season 3'!AD$4:BF$104,11,0),"0"),IFERROR(VLOOKUP(A22,'Season 4'!AD$4:BF$104,11,0),"0"),IFERROR(VLOOKUP(A22,'Season 5'!AD$4:BF$104,11,0),"0"),IFERROR(VLOOKUP(A22,'Season 6'!AD$4:BF$104,11,0),"0"),IFERROR(VLOOKUP(A22,'Season 7'!AD$4:BF$104,11,0),"0"),IFERROR(VLOOKUP(A22,'Season 8'!AD$4:BF$104,11,0),"0"),IFERROR(VLOOKUP(A22,'Season 9'!AD$4:BF$104,11,0),"0"),IFERROR(VLOOKUP(A22,'Season 10'!AD$4:BF$104,11,0),"0"),IFERROR(VLOOKUP(A22,'Season 11'!AD$4:BF$104,11,0),"0"),IFERROR(VLOOKUP(A22,'Season 12'!AD$4:BF$104,11,0),"0"),IFERROR(VLOOKUP(A22,'Season 13'!AD$4:BF$104,11,0),"0"),IFERROR(VLOOKUP(A22,'Season 14'!AD$4:BF$104,11,0),"0"),IFERROR(VLOOKUP(A22,'Season 15'!AD$4:BF$104,11,0),"0"),)</f>
        <v>0</v>
      </c>
      <c r="L22" s="40">
        <f>SUM(IFERROR(VLOOKUP(A22,'Season 1'!AD$4:BF$104,12,0),"0"),IFERROR(VLOOKUP(A22,'Season 2'!AD$4:BF$104,12,0),"0"),IFERROR(VLOOKUP(A22,'Season 3'!AD$4:BF$104,12,0),"0"),IFERROR(VLOOKUP(A22,'Season 4'!AD$4:BF$104,12,0),"0"),IFERROR(VLOOKUP(A22,'Season 5'!AD$4:BF$104,12,0),"0"),IFERROR(VLOOKUP(A22,'Season 6'!AD$4:BF$104,12,0),"0"),IFERROR(VLOOKUP(A22,'Season 7'!AD$4:BF$104,12,0),"0"),IFERROR(VLOOKUP(A22,'Season 8'!AD$4:BF$104,12,0),"0"),IFERROR(VLOOKUP(A22,'Season 9'!AD$4:BF$104,12,0),"0"),IFERROR(VLOOKUP(A22,'Season 10'!AD$4:BF$104,12,0),"0"),IFERROR(VLOOKUP(A22,'Season 11'!AD$4:BF$104,12,0),"0"),IFERROR(VLOOKUP(A22,'Season 12'!AD$4:BF$104,12,0),"0"),IFERROR(VLOOKUP(A22,'Season 13'!AD$4:BF$104,12,0),"0"),IFERROR(VLOOKUP(A22,'Season 14'!AD$4:BF$104,12,0),"0"),IFERROR(VLOOKUP(A22,'Season 15'!AD$4:BF$104,12,0),"0"),)</f>
        <v>0</v>
      </c>
      <c r="M22" s="32" t="str">
        <f t="shared" si="2"/>
        <v>-</v>
      </c>
      <c r="N22" s="40">
        <f>SUM(IFERROR(VLOOKUP(A22,'Season 1'!AD$4:BE$104,14,0),"0"),IFERROR(VLOOKUP(A22,'Season 2'!AD$4:BE$104,14,0),"0"),IFERROR(VLOOKUP(A22,'Season 3'!AD$4:BE$104,14,0),"0"),IFERROR(VLOOKUP(A22,'Season 4'!AD$4:BE$104,14,0),"0"),IFERROR(VLOOKUP(A22,'Season 5'!AD$4:BE$104,14,0),"0"),IFERROR(VLOOKUP(A22,'Season 6'!AD$4:BE$104,14,0),"0"),IFERROR(VLOOKUP(A22,'Season 7'!AD$4:BE$104,14,0),"0"),IFERROR(VLOOKUP(A22,'Season 8'!AD$4:BE$104,14,0),"0"),IFERROR(VLOOKUP(A22,'Season 9'!AD$4:BE$104,14,0),"0"),IFERROR(VLOOKUP(A22,'Season 10'!AD$4:BE$104,14,0),"0"),IFERROR(VLOOKUP(A22,'Season 11'!AD$4:BE$104,14,0),"0"),IFERROR(VLOOKUP(A22,'Season 12'!AD$4:BE$104,14,0),"0"),IFERROR(VLOOKUP(A22,'Season 13'!AD$4:BE$104,14,0),"0"),IFERROR(VLOOKUP(A22,'Season 14'!AD$4:BE$104,14,0),"0"),IFERROR(VLOOKUP(A22,'Season 15'!AD$4:BE$104,14,0),"0"),)</f>
        <v>0</v>
      </c>
      <c r="O22" s="40">
        <f>SUM(IFERROR(VLOOKUP(A22,'Season 1'!AD$4:BE$104,15,0),"0"),IFERROR(VLOOKUP(A22,'Season 2'!AD$4:BE$104,15,0),"0"),IFERROR(VLOOKUP(A22,'Season 3'!AD$4:BE$104,15,0),"0"),IFERROR(VLOOKUP(A22,'Season 4'!AD$4:BE$104,15,0),"0"),IFERROR(VLOOKUP(A22,'Season 5'!AD$4:BE$104,15,0),"0"),IFERROR(VLOOKUP(A22,'Season 6'!AD$4:BE$104,15,0),"0"),IFERROR(VLOOKUP(A22,'Season 7'!AD$4:BE$104,15,0),"0"),IFERROR(VLOOKUP(A22,'Season 8'!AD$4:BE$104,15,0),"0"),IFERROR(VLOOKUP(A22,'Season 9'!AD$4:BE$104,15,0),"0"),IFERROR(VLOOKUP(A22,'Season 10'!AD$4:BE$104,15,0),"0"),IFERROR(VLOOKUP(A22,'Season 11'!AD$4:BE$104,15,0),"0"),IFERROR(VLOOKUP(A22,'Season 12'!AD$4:BE$104,15,0),"0"),IFERROR(VLOOKUP(A22,'Season 13'!AD$4:BE$104,15,0),"0"),IFERROR(VLOOKUP(A22,'Season 14'!AD$4:BE$104,15,0),"0"),IFERROR(VLOOKUP(A22,'Season 15'!AD$4:BE$104,15,0),"0"),)</f>
        <v>0</v>
      </c>
      <c r="P22" s="32" t="str">
        <f t="shared" si="3"/>
        <v>-</v>
      </c>
      <c r="Q22" s="40">
        <f>SUM(IFERROR(VLOOKUP(A22,'Season 1'!AD$4:BE$104,17,0),"0"),IFERROR(VLOOKUP(A22,'Season 2'!AD$4:BE$104,17,0),"0"),IFERROR(VLOOKUP(A22,'Season 3'!AD$4:BE$104,17,0),"0"),IFERROR(VLOOKUP(A22,'Season 4'!AD$4:BE$104,17,0),"0"),IFERROR(VLOOKUP(A22,'Season 5'!AD$4:BE$104,17,0),"0"),IFERROR(VLOOKUP(A22,'Season 6'!AD$4:BE$104,17,0),"0"),IFERROR(VLOOKUP(A22,'Season 7'!AD$4:BE$104,17,0),"0"),IFERROR(VLOOKUP(A22,'Season 8'!AD$4:BE$104,17,0),"0"),IFERROR(VLOOKUP(A22,'Season 9'!AD$4:BE$104,17,0),"0"),IFERROR(VLOOKUP(A22,'Season 10'!AD$4:BE$104,17,0),"0"),IFERROR(VLOOKUP(A22,'Season 11'!AD$4:BE$104,17,0),"0"),IFERROR(VLOOKUP(A22,'Season 12'!AD$4:BE$104,17,0),"0"),IFERROR(VLOOKUP(A22,'Season 13'!AD$4:BE$104,17,0),"0"),IFERROR(VLOOKUP(A22,'Season 14'!AD$4:BE$104,17,0),"0"),IFERROR(VLOOKUP(A22,'Season 15'!AD$4:BE$104,17,0),"0"),)</f>
        <v>0</v>
      </c>
      <c r="R22" s="40">
        <f>SUM(IFERROR(VLOOKUP(A22,'Season 1'!AD$4:BE$104,18,0),"0"),IFERROR(VLOOKUP(A22,'Season 2'!AD$4:BE$104,18,0),"0"),IFERROR(VLOOKUP(A22,'Season 3'!AD$4:BE$104,18,0),"0"),IFERROR(VLOOKUP(A22,'Season 4'!AD$4:BE$104,18,0),"0"),IFERROR(VLOOKUP(A22,'Season 5'!AD$4:BE$104,18,0),"0"),IFERROR(VLOOKUP(A22,'Season 6'!AD$4:BE$104,18,0),"0"),IFERROR(VLOOKUP(A22,'Season 7'!AD$4:BE$104,18,0),"0"),IFERROR(VLOOKUP(A22,'Season 8'!AD$4:BE$104,18,0),"0"),IFERROR(VLOOKUP(A22,'Season 9'!AD$4:BE$104,18,0),"0"),IFERROR(VLOOKUP(A22,'Season 10'!AD$4:BE$104,18,0),"0"),IFERROR(VLOOKUP(A22,'Season 11'!AD$4:BE$104,18,0),"0"),IFERROR(VLOOKUP(A22,'Season 12'!AD$4:BE$104,18,0),"0"),IFERROR(VLOOKUP(A22,'Season 13'!AD$4:BE$104,18,0),"0"),IFERROR(VLOOKUP(A22,'Season 14'!AD$4:BE$104,18,0),"0"),IFERROR(VLOOKUP(A22,'Season 15'!AD$4:BE$104,18,0),"0"),)</f>
        <v>0</v>
      </c>
      <c r="S22" s="32" t="str">
        <f t="shared" si="4"/>
        <v>-</v>
      </c>
      <c r="T22" s="40">
        <f>SUM(IFERROR(VLOOKUP(A22,'Season 1'!AD$4:BE$104,20,0),"0"),IFERROR(VLOOKUP(A22,'Season 2'!AD$4:BE$104,20,0),"0"),IFERROR(VLOOKUP(A22,'Season 3'!AD$4:BE$104,20,0),"0"),IFERROR(VLOOKUP(A22,'Season 4'!AD$4:BE$104,20,0),"0"),IFERROR(VLOOKUP(A22,'Season 5'!AD$4:BE$104,20,0),"0"),IFERROR(VLOOKUP(A22,'Season 6'!AD$4:BE$104,20,0),"0"),IFERROR(VLOOKUP(A22,'Season 7'!AD$4:BE$104,20,0),"0"),IFERROR(VLOOKUP(A22,'Season 8'!AD$4:BE$104,20,0),"0"),IFERROR(VLOOKUP(A22,'Season 9'!AD$4:BE$104,20,0),"0"),IFERROR(VLOOKUP(A22,'Season 10'!AD$4:BE$104,20,0),"0"),IFERROR(VLOOKUP(A22,'Season 11'!AD$4:BE$104,20,0),"0"),IFERROR(VLOOKUP(A22,'Season 12'!AD$4:BE$104,20,0),"0"),IFERROR(VLOOKUP(A22,'Season 13'!AD$4:BE$104,20,0),"0"),IFERROR(VLOOKUP(A22,'Season 14'!AD$4:BE$104,20,0),"0"),IFERROR(VLOOKUP(A22,'Season 15'!AD$4:BE$104,20,0),"0"),)</f>
        <v>0</v>
      </c>
      <c r="U22" s="37" t="str">
        <f t="shared" si="5"/>
        <v>-</v>
      </c>
      <c r="V22" s="40">
        <f>SUM(IFERROR(VLOOKUP(A22,'Season 1'!AD$4:BE$104,22,0),"0"),IFERROR(VLOOKUP(A22,'Season 2'!AD$4:BE$104,22,0),"0"),IFERROR(VLOOKUP(A22,'Season 3'!AD$4:BE$104,22,0),"0"),IFERROR(VLOOKUP(A22,'Season 4'!AD$4:BE$104,22,0),"0"),IFERROR(VLOOKUP(A22,'Season 5'!AD$4:BE$104,22,0),"0"),IFERROR(VLOOKUP(A22,'Season 6'!AD$4:BE$104,22,0),"0"),IFERROR(VLOOKUP(A22,'Season 7'!AD$4:BE$104,22,0),"0"),IFERROR(VLOOKUP(A22,'Season 8'!AD$4:BE$104,22,0),"0"),IFERROR(VLOOKUP(A22,'Season 9'!AD$4:BE$104,22,0),"0"),IFERROR(VLOOKUP(A22,'Season 10'!AD$4:BE$104,22,0),"0"),IFERROR(VLOOKUP(A22,'Season 11'!AD$4:BE$104,22,0),"0"),IFERROR(VLOOKUP(A22,'Season 12'!AD$4:BE$104,22,0),"0"),IFERROR(VLOOKUP(A22,'Season 13'!AD$4:BE$104,22,0),"0"),IFERROR(VLOOKUP(A22,'Season 14'!AD$4:BE$104,22,0),"0"),IFERROR(VLOOKUP(A22,'Season 15'!AD$4:BE$104,22,0),"0"),)</f>
        <v>0</v>
      </c>
      <c r="W22" s="40">
        <f>SUM(IFERROR(VLOOKUP(A22,'Season 1'!AD$4:BE$104,23,0),"0"),IFERROR(VLOOKUP(A22,'Season 2'!AD$4:BE$104,23,0),"0"),IFERROR(VLOOKUP(A22,'Season 3'!AD$4:BE$104,23,0),"0"),IFERROR(VLOOKUP(A22,'Season 4'!AD$4:BE$104,23,0),"0"),IFERROR(VLOOKUP(A22,'Season 5'!AD$4:BE$104,23,0),"0"),IFERROR(VLOOKUP(A22,'Season 6'!AD$4:BE$104,23,0),"0"),IFERROR(VLOOKUP(A22,'Season 7'!AD$4:BE$104,23,0),"0"),IFERROR(VLOOKUP(A22,'Season 8'!AD$4:BE$104,23,0),"0"),IFERROR(VLOOKUP(A22,'Season 9'!AD$4:BE$104,23,0),"0"),IFERROR(VLOOKUP(A22,'Season 10'!AD$4:BE$104,23,0),"0"),IFERROR(VLOOKUP(A22,'Season 11'!AD$4:BE$104,23,0),"0"),IFERROR(VLOOKUP(A22,'Season 12'!AD$4:BE$104,23,0),"0"),IFERROR(VLOOKUP(A22,'Season 13'!AD$4:BE$104,23,0),"0"),IFERROR(VLOOKUP(A22,'Season 14'!AD$4:BE$104,23,0),"0"),IFERROR(VLOOKUP(A22,'Season 15'!AD$4:BE$104,23,0),"0"),)</f>
        <v>0</v>
      </c>
      <c r="X22" s="1088" t="str">
        <f t="shared" si="6"/>
        <v>-</v>
      </c>
      <c r="Y22" s="41">
        <f>SUM(IFERROR(VLOOKUP(A22,AC$3:AI$43,5,0),"0"),IFERROR(VLOOKUP(A22,'Season 1'!AD$4:BE$104,25,0),"0"),IFERROR(VLOOKUP(A22,'Season 2'!AD$4:BE$104,25,0),"0"),IFERROR(VLOOKUP(A22,'Season 3'!AD$4:BE$104,25,0),"0"),IFERROR(VLOOKUP(A22,'Season 4'!AD$4:BE$104,25,0),"0"),IFERROR(VLOOKUP(A22,'Season 5'!AD$4:BE$104,25,0),"0"),IFERROR(VLOOKUP(A22,'Season 6'!AD$4:BE$104,25,0),"0"),IFERROR(VLOOKUP(A22,'Season 7'!AD$4:BE$104,25,0),"0"),IFERROR(VLOOKUP(A22,'Season 8'!AD$4:BE$104,25,0),"0"),IFERROR(VLOOKUP(A22,'Season 9'!AD$4:BE$104,25,0),"0"),IFERROR(VLOOKUP(A22,'Season 10'!AD$4:BE$104,25,0),"0"),IFERROR(VLOOKUP(A22,'Season 11'!AD$4:BE$104,25,0),"0"),IFERROR(VLOOKUP(A22,'Season 12'!AD$4:BE$104,25,0),"0"),IFERROR(VLOOKUP(A22,'Season 13'!AD$4:BE$104,25,0),"0"),IFERROR(VLOOKUP(A22,'Season 14'!AD$4:BE$104,25,0),"0"),IFERROR(VLOOKUP(A22,'Season 15'!AD$4:BE$104,25,0),"0"),)</f>
        <v>0</v>
      </c>
      <c r="Z22" s="42">
        <f>SUM(IFERROR(VLOOKUP(A22,AC$3:AI$43,6,0),"0"),IFERROR(VLOOKUP(A22,'Season 1'!AD$4:BE$104,26,0),"0"),IFERROR(VLOOKUP(A22,'Season 2'!AD$4:BE$104,26,0),"0"),IFERROR(VLOOKUP(A22,'Season 3'!AD$4:BE$104,26,0),"0"),IFERROR(VLOOKUP(A22,'Season 4'!AD$4:BE$104,26,0),"0"),IFERROR(VLOOKUP(A22,'Season 5'!AD$4:BE$104,26,0),"0"),IFERROR(VLOOKUP(A22,'Season 6'!AD$4:BE$104,26,0),"0"),IFERROR(VLOOKUP(A22,'Season 7'!AD$4:BE$104,26,0),"0"),IFERROR(VLOOKUP(A22,'Season 8'!AD$4:BE$104,26,0),"0"),IFERROR(VLOOKUP(A22,'Season 9'!AD$4:BE$104,26,0),"0"),IFERROR(VLOOKUP(A22,'Season 10'!AD$4:BE$104,26,0),"0"),IFERROR(VLOOKUP(A22,'Season 11'!AD$4:BE$104,26,0),"0"),IFERROR(VLOOKUP(A22,'Season 12'!AD$4:BE$104,26,0),"0"),IFERROR(VLOOKUP(A22,'Season 13'!AD$4:BE$104,26,0),"0"),IFERROR(VLOOKUP(A22,'Season 14'!AD$4:BE$104,26,0),"0"),IFERROR(VLOOKUP(A22,'Season 15'!AD$4:BE$104,26,0),"0"),)</f>
        <v>0</v>
      </c>
      <c r="AA22" s="671" t="e">
        <f t="shared" si="7"/>
        <v>#DIV/0!</v>
      </c>
      <c r="AC22" s="21"/>
      <c r="AD22" s="22"/>
      <c r="AE22" s="22"/>
      <c r="AF22" s="22"/>
      <c r="AG22" s="22"/>
      <c r="AH22" s="22"/>
      <c r="AI22" s="22"/>
      <c r="AJ22" s="22"/>
      <c r="AK22" s="22"/>
      <c r="AL22" s="22"/>
      <c r="AM22" s="22">
        <f>IFERROR(VLOOKUP(A22,'Season 1'!AD$4:BE$104,27,0),"0")</f>
        <v>0</v>
      </c>
      <c r="AN22" s="22">
        <f>IFERROR(VLOOKUP(A22,'Season 1'!AD$4:BE$104,28,0),"0")</f>
        <v>0</v>
      </c>
      <c r="AO22" s="22">
        <f>IFERROR(VLOOKUP(A22,'Season 2'!AD$4:BE$104,27,0),"0")</f>
        <v>0</v>
      </c>
      <c r="AP22" s="22">
        <f>IFERROR(VLOOKUP(A22,'Season 2'!AD$4:BE$104,28,0),"0")</f>
        <v>0</v>
      </c>
      <c r="AQ22" s="22">
        <f>IFERROR(VLOOKUP(A22,'Season 3'!AD$4:BE$104,27,0),"0")</f>
        <v>0</v>
      </c>
      <c r="AR22" s="22">
        <f>IFERROR(VLOOKUP(A22,'Season 3'!AD$4:BE$104,28,0),"0")</f>
        <v>0</v>
      </c>
      <c r="AS22" s="22">
        <f>IFERROR(VLOOKUP(A22,'Season 4'!AD$4:BE$104,27,0),"0")</f>
        <v>0</v>
      </c>
      <c r="AT22" s="22">
        <f>IFERROR(VLOOKUP(A22,'Season 4'!AD$4:BE$104,28,0),"0")</f>
        <v>0</v>
      </c>
      <c r="AU22" s="22">
        <f>IFERROR(VLOOKUP(A22,'Season 5'!AD$4:BE$104,27,0),"0")</f>
        <v>0</v>
      </c>
      <c r="AV22" s="22">
        <f>IFERROR(VLOOKUP(A22,'Season 5'!AD$4:BE$104,28,0),"0")</f>
        <v>0</v>
      </c>
      <c r="AW22" s="22">
        <f>IFERROR(VLOOKUP(A22,'Season 6'!AD$4:BE$104,27,0),"0")</f>
        <v>0</v>
      </c>
      <c r="AX22" s="22">
        <f>IFERROR(VLOOKUP(A22,'Season 6'!AD$4:BE$104,28,0),"0")</f>
        <v>0</v>
      </c>
      <c r="AY22" s="22">
        <f>IFERROR(VLOOKUP(A22,'Season 7'!AD$4:BE$104,27,0),"0")</f>
        <v>0</v>
      </c>
      <c r="AZ22" s="22">
        <f>IFERROR(VLOOKUP(A22,'Season 7'!AD$4:BE$104,28,0),"0")</f>
        <v>0</v>
      </c>
      <c r="BA22" s="22">
        <f>IFERROR(VLOOKUP(A22,'Season 8'!AD$4:BE$104,27,0),"0")</f>
        <v>0</v>
      </c>
      <c r="BB22" s="22">
        <f>IFERROR(VLOOKUP(A22,'Season 8'!AD$4:BE$104,28,0),"0")</f>
        <v>0</v>
      </c>
      <c r="BC22" s="22">
        <f>IFERROR(VLOOKUP(A22,'Season 9'!AD$4:BE$104,27,0),"0")</f>
        <v>0</v>
      </c>
      <c r="BD22" s="22">
        <f>IFERROR(VLOOKUP(A22,'Season 9'!AD$4:BE$104,28,0),"0")</f>
        <v>0</v>
      </c>
      <c r="BE22" s="22">
        <f>IFERROR(VLOOKUP(A22,'Season 10'!AD$4:BE$104,27,0),"0")</f>
        <v>0</v>
      </c>
      <c r="BF22" s="22">
        <f>IFERROR(VLOOKUP(A22,'Season 10'!AD$4:BE$104,28,0),"0")</f>
        <v>0</v>
      </c>
      <c r="BG22" s="22">
        <f>IFERROR(VLOOKUP(A22,'Season 11'!AD$4:BE$104,27,0),"0")</f>
        <v>0</v>
      </c>
      <c r="BH22" s="22">
        <f>IFERROR(VLOOKUP(A22,'Season 11'!AD$4:BE$104,28,0),"0")</f>
        <v>0</v>
      </c>
      <c r="BI22" s="22">
        <f>IFERROR(VLOOKUP(A22,'Season 12'!AD$4:BE$104,27,0),"0")</f>
        <v>0</v>
      </c>
      <c r="BJ22" s="22">
        <f>IFERROR(VLOOKUP(A22,'Season 12'!AD$4:BE$104,28,0),"0")</f>
        <v>0</v>
      </c>
      <c r="BK22" s="22">
        <f>IFERROR(VLOOKUP(A22,'Season 13'!AD$4:BE$104,27,0),"0")</f>
        <v>0</v>
      </c>
      <c r="BL22" s="22">
        <f>IFERROR(VLOOKUP(A22,'Season 13'!AD$4:BE$104,28,0),"0")</f>
        <v>0</v>
      </c>
      <c r="BM22" s="22">
        <f>IFERROR(VLOOKUP(A22,'Season 14'!AD$4:BE$104,27,0),"0")</f>
        <v>0</v>
      </c>
      <c r="BN22" s="22">
        <f>IFERROR(VLOOKUP(A22,'Season 14'!AD$4:BE$104,28,0),"0")</f>
        <v>0</v>
      </c>
      <c r="BO22" s="22">
        <f>IFERROR(VLOOKUP(A22,'Season 15'!AD$4:BE$104,27,0),"0")</f>
        <v>0</v>
      </c>
      <c r="BP22" s="22">
        <f>IFERROR(VLOOKUP(A22,'Season 15'!AD$4:BE$104,28,0),"0")</f>
        <v>0</v>
      </c>
    </row>
    <row r="23" spans="1:68" x14ac:dyDescent="0.25">
      <c r="A23" s="21" t="s">
        <v>146</v>
      </c>
      <c r="B23" s="1011">
        <f>IFERROR(VLOOKUP('Data Totals'!A23,'Season 1'!AD$4:BE$104,2,FALSE),IFERROR(VLOOKUP('Data Totals'!A23,'Season 2'!AD$4:BE$104,2,FALSE),IFERROR(VLOOKUP('Data Totals'!A23,'Season 3'!AD$4:BE$104,2,FALSE),IFERROR(VLOOKUP('Data Totals'!A23,'Season 4'!AD$4:BE$104,2,FALSE),IFERROR(VLOOKUP('Data Totals'!A23,'Season 5'!AD$4:BE$104,2,FALSE),IFERROR(VLOOKUP('Data Totals'!A23,'Season 6'!AD$4:BE$104,2,FALSE),IFERROR(VLOOKUP('Data Totals'!A23,'Season 7'!AD$4:BE$104,2,FALSE),IFERROR(VLOOKUP('Data Totals'!A23,'Season 8'!AD$4:BE$104,2,FALSE),IFERROR(VLOOKUP('Data Totals'!A23,'Season 9'!AD$4:BE$104,2,FALSE),IFERROR(VLOOKUP('Data Totals'!A23,'Season 10'!AD$4:BE$104,2,FALSE),IFERROR(VLOOKUP('Data Totals'!A23,'Season 11'!AD$4:BE$104,2,FALSE),IFERROR(VLOOKUP('Data Totals'!A23,'Season 12'!AD$4:BE$104,2,FALSE),IFERROR(VLOOKUP('Data Totals'!A23,'Season 13'!AD$4:BE$104,2,FALSE),IFERROR(VLOOKUP('Data Totals'!A23,'Season 14'!AD$4:BE$104,2,FALSE),IFERROR(VLOOKUP('Data Totals'!A23,'Season 15'!AD$4:BE$104,2,FALSE),"N/A")))))))))))))))</f>
        <v>0</v>
      </c>
      <c r="C23" s="1025">
        <f>IFERROR(VLOOKUP(A23,'Season 1'!AD$4:AG$104,3,0),IFERROR(VLOOKUP(A23,'Season 2'!AD$4:AG$104,3,0),IFERROR(VLOOKUP(A23,'Season 3'!AD$4:AG$104,3,0),IFERROR(VLOOKUP(A23,'Season 4'!AD$4:AG$104,3,0),IFERROR(VLOOKUP(A23,'Season 5'!AD$4:AG$104,3,0),IFERROR(VLOOKUP(A23,'Season 6'!AD$4:AG$104,3,0),IFERROR(VLOOKUP(A23,'Season 7'!AD$4:AG$104,3,0),IFERROR(VLOOKUP(A23,'Season 8'!AD$4:AG$104,3,0),IFERROR(VLOOKUP(A23,'Season 9'!AD$4:AG$104,3,0),IFERROR(VLOOKUP(A23,'Season 10'!AD$4:AG$104,3,0),IFERROR(VLOOKUP(A23,'Season 11'!AD$4:AG$104,3,0),IFERROR(VLOOKUP(A23,'Season 12'!AD$4:AG$104,3,0),IFERROR(VLOOKUP(A23,'Season 13'!AD$4:AG$104,3,0),IFERROR(VLOOKUP(A23,'Season 14'!AD$4:AG$104,3,0),IFERROR(VLOOKUP(A23,'Season 15'!AD$4:AG$104,3,0),"N/A")))))))))))))))</f>
        <v>0</v>
      </c>
      <c r="D23" s="1025">
        <f>IFERROR(VLOOKUP(A23,'Season 15'!AD$4:AG$104,4,0),IFERROR(VLOOKUP(A23,'Season 14'!AD$4:AG$104,4,0),IFERROR(VLOOKUP(A23,'Season 13'!AD$4:AG$104,4,0),IFERROR(VLOOKUP(A23,'Season 12'!AD$4:AG$104,4,0),IFERROR(VLOOKUP(A23,'Season 11'!AD$4:AG$104,4,0),IFERROR(VLOOKUP(A23,'Season 10'!AD$4:AG$104,4,0),IFERROR(VLOOKUP(A23,'Season 9'!AD$4:AG$104,4,0),IFERROR(VLOOKUP(A23,'Season 8'!AD$4:AG$104,4,0),IFERROR(VLOOKUP(A23,'Season 7'!AD$4:AG$104,4,0),IFERROR(VLOOKUP(A23,'Season 6'!AD$4:AG$104,4,0),IFERROR(VLOOKUP(A23,'Season 5'!AD$4:AG$104,4,0),IFERROR(VLOOKUP(A23,'Season 4'!AD$4:AG$104,4,0),IFERROR(VLOOKUP(A23,'Season 3'!AD$4:AG$104,4,0),IFERROR(VLOOKUP(A23,'Season 2'!AD$4:AG$104,4,0),IFERROR(VLOOKUP(A23,'Season 1'!AD$4:AG$104,4,0),"N/A")))))))))))))))</f>
        <v>0</v>
      </c>
      <c r="E23" s="1025">
        <f t="shared" si="1"/>
        <v>0</v>
      </c>
      <c r="F23" s="40">
        <f>SUM(IFERROR(VLOOKUP(A23,AC$3:AI$43,2,0),"0"),IFERROR(VLOOKUP(A23,'Season 1'!AD$4:BF$104,6,0),"0"),IFERROR(VLOOKUP(A23,'Season 2'!AD$4:BF$104,6,0),"0"),IFERROR(VLOOKUP(A23,'Season 3'!AD$4:BF$104,6,0),"0"),IFERROR(VLOOKUP(A23,'Season 4'!AD$4:BF$104,6,0),"0"),IFERROR(VLOOKUP(A23,'Season 5'!AD$4:BF$104,6,0),"0"),IFERROR(VLOOKUP(A23,'Season 6'!AD$4:BF$104,6,0),"0"),IFERROR(VLOOKUP(A23,'Season 7'!AD$4:BF$104,6,0),"0"),IFERROR(VLOOKUP(A23,'Season 8'!AD$4:BF$104,6,0),"0"),IFERROR(VLOOKUP(A23,'Season 9'!AD$4:BF$104,6,0),"0"),IFERROR(VLOOKUP(A23,'Season 10'!AD$4:BF$104,6,0),"0"),IFERROR(VLOOKUP(A23,'Season 11'!AD$4:BF$104,6,0),"0"),IFERROR(VLOOKUP(A23,'Season 12'!AD$4:BF$104,6,0),"0"),IFERROR(VLOOKUP(A23,'Season 13'!AD$4:BF$104,6,0),"0"),IFERROR(VLOOKUP(A23,'Season 14'!AD$4:BF$104,6,0),"0"),IFERROR(VLOOKUP(A23,'Season 15'!AD$4:BF$104,6,0),"0"),)</f>
        <v>0</v>
      </c>
      <c r="G23" s="40">
        <f>SUM(IFERROR(VLOOKUP(A23,'Season 1'!AD$4:BF$104,7,0),"0"),IFERROR(VLOOKUP(A23,'Season 2'!AD$4:BF$104,7,0),"0"),IFERROR(VLOOKUP(A23,'Season 3'!AD$4:BF$104,7,0),"0"),IFERROR(VLOOKUP(A23,'Season 4'!AD$4:BF$104,7,0),"0"),IFERROR(VLOOKUP(A23,'Season 5'!AD$4:BF$104,7,0),"0"),IFERROR(VLOOKUP(A23,'Season 6'!AD$4:BF$104,7,0),"0"),IFERROR(VLOOKUP(A23,'Season 7'!AD$4:BF$104,7,0),"0"),IFERROR(VLOOKUP(A23,'Season 8'!AD$4:BF$104,7,0),"0"),IFERROR(VLOOKUP(A23,'Season 9'!AD$4:BF$104,7,0),"0"),IFERROR(VLOOKUP(A23,'Season 10'!AD$4:BF$104,7,0),"0"),IFERROR(VLOOKUP(A23,'Season 11'!AD$4:BF$104,7,0),"0"),IFERROR(VLOOKUP(A23,'Season 12'!AD$4:BF$104,7,0),"0"),IFERROR(VLOOKUP(A23,'Season 13'!AD$4:BF$104,7,0),"0"),IFERROR(VLOOKUP(A23,'Season 14'!AD$4:BF$104,7,0),"0"),IFERROR(VLOOKUP(A23,'Season 15'!AD$4:BF$104,7,0),"0"),)</f>
        <v>0</v>
      </c>
      <c r="H23" s="48">
        <f>SUM(IFERROR(VLOOKUP(A23,'Season 1'!AD$4:BF$104,8,0),"0"),IFERROR(VLOOKUP(A23,'Season 2'!AD$4:BF$104,8,0),"0"),IFERROR(VLOOKUP(A23,'Season 3'!AD$4:BF$104,8,0),"0"),IFERROR(VLOOKUP(A23,'Season 4'!AD$4:BF$104,8,0),"0"),IFERROR(VLOOKUP(A23,'Season 5'!AD$4:BF$104,8,0),"0"),IFERROR(VLOOKUP(A23,'Season 6'!AD$4:BF$104,8,0),"0"),IFERROR(VLOOKUP(A23,'Season 7'!AD$4:BF$104,8,0),"0"),IFERROR(VLOOKUP(A23,'Season 8'!AD$4:BF$104,8,0),"0"),IFERROR(VLOOKUP(A23,'Season 9'!AD$4:BF$104,8,0),"0"),IFERROR(VLOOKUP(A23,'Season 10'!AD$4:BF$104,8,0),"0"),IFERROR(VLOOKUP(A23,'Season 11'!AD$4:BF$104,8,0),"0"),IFERROR(VLOOKUP(A23,'Season 12'!AD$4:BF$104,8,0),"0"),IFERROR(VLOOKUP(A23,'Season 13'!AD$4:BF$104,8,0),"0"),IFERROR(VLOOKUP(A23,'Season 14'!AD$4:BF$104,8,0),"0"),IFERROR(VLOOKUP(A23,'Season 15'!AD$4:BF$104,8,0),"0"),)</f>
        <v>0</v>
      </c>
      <c r="I23" s="43">
        <f>SUM(IFERROR(VLOOKUP(A23,AC$3:AI$43,3,0),"0"),IFERROR(VLOOKUP(A23,'Season 1'!AD$4:BF$104,9,0),"0"),IFERROR(VLOOKUP(A23,'Season 2'!AD$4:BF$104,9,0),"0"),IFERROR(VLOOKUP(A23,'Season 3'!AD$4:BF$104,9,0),"0"),IFERROR(VLOOKUP(A23,'Season 4'!AD$4:BF$104,9,0),"0"),IFERROR(VLOOKUP(A23,'Season 5'!AD$4:BF$104,9,0),"0"),IFERROR(VLOOKUP(A23,'Season 6'!AD$4:BF$104,9,0),"0"),IFERROR(VLOOKUP(A23,'Season 7'!AD$4:BF$104,9,0),"0"),IFERROR(VLOOKUP(A23,'Season 8'!AD$4:BF$104,9,0),"0"),IFERROR(VLOOKUP(A23,'Season 9'!AD$4:BF$104,9,0),"0"),IFERROR(VLOOKUP(A23,'Season 10'!AD$4:BF$104,9,0),"0"),IFERROR(VLOOKUP(A23,'Season 11'!AD$4:BF$104,9,0),"0"),IFERROR(VLOOKUP(A23,'Season 12'!AD$4:BF$104,9,0),"0"),IFERROR(VLOOKUP(A23,'Season 13'!AD$4:BF$104,9,0),"0"),IFERROR(VLOOKUP(A23,'Season 14'!AD$4:BF$104,9,0),"0"),IFERROR(VLOOKUP(A23,'Season 15'!AD$4:BF$104,9,0),"0"),)</f>
        <v>0</v>
      </c>
      <c r="J23" s="44">
        <f>SUM(IFERROR(VLOOKUP(A23,AC$3:AI$43,4,0),"0"),IFERROR(VLOOKUP(A23,'Season 1'!AD$4:BF$104,10,0),"0"),IFERROR(VLOOKUP(A23,'Season 2'!AD$4:BF$104,10,0),"0"),IFERROR(VLOOKUP(A23,'Season 3'!AD$4:BF$104,10,0),"0"),IFERROR(VLOOKUP(A23,'Season 4'!AD$4:BF$104,10,0),"0"),IFERROR(VLOOKUP(A23,'Season 5'!AD$4:BF$104,10,0),"0"),IFERROR(VLOOKUP(A23,'Season 6'!AD$4:BF$104,10,0),"0"),IFERROR(VLOOKUP(A23,'Season 7'!AD$4:BF$104,10,0),"0"),IFERROR(VLOOKUP(A23,'Season 8'!AD$4:BF$104,10,0),"0"),IFERROR(VLOOKUP(A23,'Season 9'!AD$4:BF$104,10,0),"0"),IFERROR(VLOOKUP(A23,'Season 10'!AD$4:BF$104,10,0),"0"),IFERROR(VLOOKUP(A23,'Season 11'!AD$4:BF$104,10,0),"0"),IFERROR(VLOOKUP(A23,'Season 12'!AD$4:BF$104,10,0),"0"),IFERROR(VLOOKUP(A23,'Season 13'!AD$4:BF$104,10,0),"0"),IFERROR(VLOOKUP(A23,'Season 14'!AD$4:BF$104,10,0),"0"),IFERROR(VLOOKUP(A23,'Season 15'!AD$4:BF$104,10,0),"0"),)</f>
        <v>0</v>
      </c>
      <c r="K23" s="40">
        <f>SUM(IFERROR(VLOOKUP(A23,'Season 1'!AD$4:BF$104,11,0),"0"),IFERROR(VLOOKUP(A23,'Season 2'!AD$4:BF$104,11,0),"0"),IFERROR(VLOOKUP(A23,'Season 3'!AD$4:BF$104,11,0),"0"),IFERROR(VLOOKUP(A23,'Season 4'!AD$4:BF$104,11,0),"0"),IFERROR(VLOOKUP(A23,'Season 5'!AD$4:BF$104,11,0),"0"),IFERROR(VLOOKUP(A23,'Season 6'!AD$4:BF$104,11,0),"0"),IFERROR(VLOOKUP(A23,'Season 7'!AD$4:BF$104,11,0),"0"),IFERROR(VLOOKUP(A23,'Season 8'!AD$4:BF$104,11,0),"0"),IFERROR(VLOOKUP(A23,'Season 9'!AD$4:BF$104,11,0),"0"),IFERROR(VLOOKUP(A23,'Season 10'!AD$4:BF$104,11,0),"0"),IFERROR(VLOOKUP(A23,'Season 11'!AD$4:BF$104,11,0),"0"),IFERROR(VLOOKUP(A23,'Season 12'!AD$4:BF$104,11,0),"0"),IFERROR(VLOOKUP(A23,'Season 13'!AD$4:BF$104,11,0),"0"),IFERROR(VLOOKUP(A23,'Season 14'!AD$4:BF$104,11,0),"0"),IFERROR(VLOOKUP(A23,'Season 15'!AD$4:BF$104,11,0),"0"),)</f>
        <v>0</v>
      </c>
      <c r="L23" s="40">
        <f>SUM(IFERROR(VLOOKUP(A23,'Season 1'!AD$4:BF$104,12,0),"0"),IFERROR(VLOOKUP(A23,'Season 2'!AD$4:BF$104,12,0),"0"),IFERROR(VLOOKUP(A23,'Season 3'!AD$4:BF$104,12,0),"0"),IFERROR(VLOOKUP(A23,'Season 4'!AD$4:BF$104,12,0),"0"),IFERROR(VLOOKUP(A23,'Season 5'!AD$4:BF$104,12,0),"0"),IFERROR(VLOOKUP(A23,'Season 6'!AD$4:BF$104,12,0),"0"),IFERROR(VLOOKUP(A23,'Season 7'!AD$4:BF$104,12,0),"0"),IFERROR(VLOOKUP(A23,'Season 8'!AD$4:BF$104,12,0),"0"),IFERROR(VLOOKUP(A23,'Season 9'!AD$4:BF$104,12,0),"0"),IFERROR(VLOOKUP(A23,'Season 10'!AD$4:BF$104,12,0),"0"),IFERROR(VLOOKUP(A23,'Season 11'!AD$4:BF$104,12,0),"0"),IFERROR(VLOOKUP(A23,'Season 12'!AD$4:BF$104,12,0),"0"),IFERROR(VLOOKUP(A23,'Season 13'!AD$4:BF$104,12,0),"0"),IFERROR(VLOOKUP(A23,'Season 14'!AD$4:BF$104,12,0),"0"),IFERROR(VLOOKUP(A23,'Season 15'!AD$4:BF$104,12,0),"0"),)</f>
        <v>0</v>
      </c>
      <c r="M23" s="32" t="str">
        <f t="shared" si="2"/>
        <v>-</v>
      </c>
      <c r="N23" s="40">
        <f>SUM(IFERROR(VLOOKUP(A23,'Season 1'!AD$4:BE$104,14,0),"0"),IFERROR(VLOOKUP(A23,'Season 2'!AD$4:BE$104,14,0),"0"),IFERROR(VLOOKUP(A23,'Season 3'!AD$4:BE$104,14,0),"0"),IFERROR(VLOOKUP(A23,'Season 4'!AD$4:BE$104,14,0),"0"),IFERROR(VLOOKUP(A23,'Season 5'!AD$4:BE$104,14,0),"0"),IFERROR(VLOOKUP(A23,'Season 6'!AD$4:BE$104,14,0),"0"),IFERROR(VLOOKUP(A23,'Season 7'!AD$4:BE$104,14,0),"0"),IFERROR(VLOOKUP(A23,'Season 8'!AD$4:BE$104,14,0),"0"),IFERROR(VLOOKUP(A23,'Season 9'!AD$4:BE$104,14,0),"0"),IFERROR(VLOOKUP(A23,'Season 10'!AD$4:BE$104,14,0),"0"),IFERROR(VLOOKUP(A23,'Season 11'!AD$4:BE$104,14,0),"0"),IFERROR(VLOOKUP(A23,'Season 12'!AD$4:BE$104,14,0),"0"),IFERROR(VLOOKUP(A23,'Season 13'!AD$4:BE$104,14,0),"0"),IFERROR(VLOOKUP(A23,'Season 14'!AD$4:BE$104,14,0),"0"),IFERROR(VLOOKUP(A23,'Season 15'!AD$4:BE$104,14,0),"0"),)</f>
        <v>0</v>
      </c>
      <c r="O23" s="40">
        <f>SUM(IFERROR(VLOOKUP(A23,'Season 1'!AD$4:BE$104,15,0),"0"),IFERROR(VLOOKUP(A23,'Season 2'!AD$4:BE$104,15,0),"0"),IFERROR(VLOOKUP(A23,'Season 3'!AD$4:BE$104,15,0),"0"),IFERROR(VLOOKUP(A23,'Season 4'!AD$4:BE$104,15,0),"0"),IFERROR(VLOOKUP(A23,'Season 5'!AD$4:BE$104,15,0),"0"),IFERROR(VLOOKUP(A23,'Season 6'!AD$4:BE$104,15,0),"0"),IFERROR(VLOOKUP(A23,'Season 7'!AD$4:BE$104,15,0),"0"),IFERROR(VLOOKUP(A23,'Season 8'!AD$4:BE$104,15,0),"0"),IFERROR(VLOOKUP(A23,'Season 9'!AD$4:BE$104,15,0),"0"),IFERROR(VLOOKUP(A23,'Season 10'!AD$4:BE$104,15,0),"0"),IFERROR(VLOOKUP(A23,'Season 11'!AD$4:BE$104,15,0),"0"),IFERROR(VLOOKUP(A23,'Season 12'!AD$4:BE$104,15,0),"0"),IFERROR(VLOOKUP(A23,'Season 13'!AD$4:BE$104,15,0),"0"),IFERROR(VLOOKUP(A23,'Season 14'!AD$4:BE$104,15,0),"0"),IFERROR(VLOOKUP(A23,'Season 15'!AD$4:BE$104,15,0),"0"),)</f>
        <v>0</v>
      </c>
      <c r="P23" s="32" t="str">
        <f t="shared" si="3"/>
        <v>-</v>
      </c>
      <c r="Q23" s="40">
        <f>SUM(IFERROR(VLOOKUP(A23,'Season 1'!AD$4:BE$104,17,0),"0"),IFERROR(VLOOKUP(A23,'Season 2'!AD$4:BE$104,17,0),"0"),IFERROR(VLOOKUP(A23,'Season 3'!AD$4:BE$104,17,0),"0"),IFERROR(VLOOKUP(A23,'Season 4'!AD$4:BE$104,17,0),"0"),IFERROR(VLOOKUP(A23,'Season 5'!AD$4:BE$104,17,0),"0"),IFERROR(VLOOKUP(A23,'Season 6'!AD$4:BE$104,17,0),"0"),IFERROR(VLOOKUP(A23,'Season 7'!AD$4:BE$104,17,0),"0"),IFERROR(VLOOKUP(A23,'Season 8'!AD$4:BE$104,17,0),"0"),IFERROR(VLOOKUP(A23,'Season 9'!AD$4:BE$104,17,0),"0"),IFERROR(VLOOKUP(A23,'Season 10'!AD$4:BE$104,17,0),"0"),IFERROR(VLOOKUP(A23,'Season 11'!AD$4:BE$104,17,0),"0"),IFERROR(VLOOKUP(A23,'Season 12'!AD$4:BE$104,17,0),"0"),IFERROR(VLOOKUP(A23,'Season 13'!AD$4:BE$104,17,0),"0"),IFERROR(VLOOKUP(A23,'Season 14'!AD$4:BE$104,17,0),"0"),IFERROR(VLOOKUP(A23,'Season 15'!AD$4:BE$104,17,0),"0"),)</f>
        <v>0</v>
      </c>
      <c r="R23" s="40">
        <f>SUM(IFERROR(VLOOKUP(A23,'Season 1'!AD$4:BE$104,18,0),"0"),IFERROR(VLOOKUP(A23,'Season 2'!AD$4:BE$104,18,0),"0"),IFERROR(VLOOKUP(A23,'Season 3'!AD$4:BE$104,18,0),"0"),IFERROR(VLOOKUP(A23,'Season 4'!AD$4:BE$104,18,0),"0"),IFERROR(VLOOKUP(A23,'Season 5'!AD$4:BE$104,18,0),"0"),IFERROR(VLOOKUP(A23,'Season 6'!AD$4:BE$104,18,0),"0"),IFERROR(VLOOKUP(A23,'Season 7'!AD$4:BE$104,18,0),"0"),IFERROR(VLOOKUP(A23,'Season 8'!AD$4:BE$104,18,0),"0"),IFERROR(VLOOKUP(A23,'Season 9'!AD$4:BE$104,18,0),"0"),IFERROR(VLOOKUP(A23,'Season 10'!AD$4:BE$104,18,0),"0"),IFERROR(VLOOKUP(A23,'Season 11'!AD$4:BE$104,18,0),"0"),IFERROR(VLOOKUP(A23,'Season 12'!AD$4:BE$104,18,0),"0"),IFERROR(VLOOKUP(A23,'Season 13'!AD$4:BE$104,18,0),"0"),IFERROR(VLOOKUP(A23,'Season 14'!AD$4:BE$104,18,0),"0"),IFERROR(VLOOKUP(A23,'Season 15'!AD$4:BE$104,18,0),"0"),)</f>
        <v>0</v>
      </c>
      <c r="S23" s="32" t="str">
        <f t="shared" si="4"/>
        <v>-</v>
      </c>
      <c r="T23" s="40">
        <f>SUM(IFERROR(VLOOKUP(A23,'Season 1'!AD$4:BE$104,20,0),"0"),IFERROR(VLOOKUP(A23,'Season 2'!AD$4:BE$104,20,0),"0"),IFERROR(VLOOKUP(A23,'Season 3'!AD$4:BE$104,20,0),"0"),IFERROR(VLOOKUP(A23,'Season 4'!AD$4:BE$104,20,0),"0"),IFERROR(VLOOKUP(A23,'Season 5'!AD$4:BE$104,20,0),"0"),IFERROR(VLOOKUP(A23,'Season 6'!AD$4:BE$104,20,0),"0"),IFERROR(VLOOKUP(A23,'Season 7'!AD$4:BE$104,20,0),"0"),IFERROR(VLOOKUP(A23,'Season 8'!AD$4:BE$104,20,0),"0"),IFERROR(VLOOKUP(A23,'Season 9'!AD$4:BE$104,20,0),"0"),IFERROR(VLOOKUP(A23,'Season 10'!AD$4:BE$104,20,0),"0"),IFERROR(VLOOKUP(A23,'Season 11'!AD$4:BE$104,20,0),"0"),IFERROR(VLOOKUP(A23,'Season 12'!AD$4:BE$104,20,0),"0"),IFERROR(VLOOKUP(A23,'Season 13'!AD$4:BE$104,20,0),"0"),IFERROR(VLOOKUP(A23,'Season 14'!AD$4:BE$104,20,0),"0"),IFERROR(VLOOKUP(A23,'Season 15'!AD$4:BE$104,20,0),"0"),)</f>
        <v>0</v>
      </c>
      <c r="U23" s="37" t="str">
        <f t="shared" si="5"/>
        <v>-</v>
      </c>
      <c r="V23" s="40">
        <f>SUM(IFERROR(VLOOKUP(A23,'Season 1'!AD$4:BE$104,22,0),"0"),IFERROR(VLOOKUP(A23,'Season 2'!AD$4:BE$104,22,0),"0"),IFERROR(VLOOKUP(A23,'Season 3'!AD$4:BE$104,22,0),"0"),IFERROR(VLOOKUP(A23,'Season 4'!AD$4:BE$104,22,0),"0"),IFERROR(VLOOKUP(A23,'Season 5'!AD$4:BE$104,22,0),"0"),IFERROR(VLOOKUP(A23,'Season 6'!AD$4:BE$104,22,0),"0"),IFERROR(VLOOKUP(A23,'Season 7'!AD$4:BE$104,22,0),"0"),IFERROR(VLOOKUP(A23,'Season 8'!AD$4:BE$104,22,0),"0"),IFERROR(VLOOKUP(A23,'Season 9'!AD$4:BE$104,22,0),"0"),IFERROR(VLOOKUP(A23,'Season 10'!AD$4:BE$104,22,0),"0"),IFERROR(VLOOKUP(A23,'Season 11'!AD$4:BE$104,22,0),"0"),IFERROR(VLOOKUP(A23,'Season 12'!AD$4:BE$104,22,0),"0"),IFERROR(VLOOKUP(A23,'Season 13'!AD$4:BE$104,22,0),"0"),IFERROR(VLOOKUP(A23,'Season 14'!AD$4:BE$104,22,0),"0"),IFERROR(VLOOKUP(A23,'Season 15'!AD$4:BE$104,22,0),"0"),)</f>
        <v>0</v>
      </c>
      <c r="W23" s="40">
        <f>SUM(IFERROR(VLOOKUP(A23,'Season 1'!AD$4:BE$104,23,0),"0"),IFERROR(VLOOKUP(A23,'Season 2'!AD$4:BE$104,23,0),"0"),IFERROR(VLOOKUP(A23,'Season 3'!AD$4:BE$104,23,0),"0"),IFERROR(VLOOKUP(A23,'Season 4'!AD$4:BE$104,23,0),"0"),IFERROR(VLOOKUP(A23,'Season 5'!AD$4:BE$104,23,0),"0"),IFERROR(VLOOKUP(A23,'Season 6'!AD$4:BE$104,23,0),"0"),IFERROR(VLOOKUP(A23,'Season 7'!AD$4:BE$104,23,0),"0"),IFERROR(VLOOKUP(A23,'Season 8'!AD$4:BE$104,23,0),"0"),IFERROR(VLOOKUP(A23,'Season 9'!AD$4:BE$104,23,0),"0"),IFERROR(VLOOKUP(A23,'Season 10'!AD$4:BE$104,23,0),"0"),IFERROR(VLOOKUP(A23,'Season 11'!AD$4:BE$104,23,0),"0"),IFERROR(VLOOKUP(A23,'Season 12'!AD$4:BE$104,23,0),"0"),IFERROR(VLOOKUP(A23,'Season 13'!AD$4:BE$104,23,0),"0"),IFERROR(VLOOKUP(A23,'Season 14'!AD$4:BE$104,23,0),"0"),IFERROR(VLOOKUP(A23,'Season 15'!AD$4:BE$104,23,0),"0"),)</f>
        <v>0</v>
      </c>
      <c r="X23" s="1088" t="str">
        <f t="shared" si="6"/>
        <v>-</v>
      </c>
      <c r="Y23" s="41">
        <f>SUM(IFERROR(VLOOKUP(A23,AC$3:AI$43,5,0),"0"),IFERROR(VLOOKUP(A23,'Season 1'!AD$4:BE$104,25,0),"0"),IFERROR(VLOOKUP(A23,'Season 2'!AD$4:BE$104,25,0),"0"),IFERROR(VLOOKUP(A23,'Season 3'!AD$4:BE$104,25,0),"0"),IFERROR(VLOOKUP(A23,'Season 4'!AD$4:BE$104,25,0),"0"),IFERROR(VLOOKUP(A23,'Season 5'!AD$4:BE$104,25,0),"0"),IFERROR(VLOOKUP(A23,'Season 6'!AD$4:BE$104,25,0),"0"),IFERROR(VLOOKUP(A23,'Season 7'!AD$4:BE$104,25,0),"0"),IFERROR(VLOOKUP(A23,'Season 8'!AD$4:BE$104,25,0),"0"),IFERROR(VLOOKUP(A23,'Season 9'!AD$4:BE$104,25,0),"0"),IFERROR(VLOOKUP(A23,'Season 10'!AD$4:BE$104,25,0),"0"),IFERROR(VLOOKUP(A23,'Season 11'!AD$4:BE$104,25,0),"0"),IFERROR(VLOOKUP(A23,'Season 12'!AD$4:BE$104,25,0),"0"),IFERROR(VLOOKUP(A23,'Season 13'!AD$4:BE$104,25,0),"0"),IFERROR(VLOOKUP(A23,'Season 14'!AD$4:BE$104,25,0),"0"),IFERROR(VLOOKUP(A23,'Season 15'!AD$4:BE$104,25,0),"0"),)</f>
        <v>0</v>
      </c>
      <c r="Z23" s="42">
        <f>SUM(IFERROR(VLOOKUP(A23,AC$3:AI$43,6,0),"0"),IFERROR(VLOOKUP(A23,'Season 1'!AD$4:BE$104,26,0),"0"),IFERROR(VLOOKUP(A23,'Season 2'!AD$4:BE$104,26,0),"0"),IFERROR(VLOOKUP(A23,'Season 3'!AD$4:BE$104,26,0),"0"),IFERROR(VLOOKUP(A23,'Season 4'!AD$4:BE$104,26,0),"0"),IFERROR(VLOOKUP(A23,'Season 5'!AD$4:BE$104,26,0),"0"),IFERROR(VLOOKUP(A23,'Season 6'!AD$4:BE$104,26,0),"0"),IFERROR(VLOOKUP(A23,'Season 7'!AD$4:BE$104,26,0),"0"),IFERROR(VLOOKUP(A23,'Season 8'!AD$4:BE$104,26,0),"0"),IFERROR(VLOOKUP(A23,'Season 9'!AD$4:BE$104,26,0),"0"),IFERROR(VLOOKUP(A23,'Season 10'!AD$4:BE$104,26,0),"0"),IFERROR(VLOOKUP(A23,'Season 11'!AD$4:BE$104,26,0),"0"),IFERROR(VLOOKUP(A23,'Season 12'!AD$4:BE$104,26,0),"0"),IFERROR(VLOOKUP(A23,'Season 13'!AD$4:BE$104,26,0),"0"),IFERROR(VLOOKUP(A23,'Season 14'!AD$4:BE$104,26,0),"0"),IFERROR(VLOOKUP(A23,'Season 15'!AD$4:BE$104,26,0),"0"),)</f>
        <v>0</v>
      </c>
      <c r="AA23" s="671" t="e">
        <f t="shared" si="7"/>
        <v>#DIV/0!</v>
      </c>
      <c r="AC23" s="21"/>
      <c r="AD23" s="22"/>
      <c r="AE23" s="22"/>
      <c r="AF23" s="22"/>
      <c r="AG23" s="22"/>
      <c r="AH23" s="22"/>
      <c r="AI23" s="22"/>
      <c r="AJ23" s="22"/>
      <c r="AK23" s="22"/>
      <c r="AL23" s="22"/>
      <c r="AM23" s="22">
        <f>IFERROR(VLOOKUP(A23,'Season 1'!AD$4:BE$104,27,0),"0")</f>
        <v>0</v>
      </c>
      <c r="AN23" s="22">
        <f>IFERROR(VLOOKUP(A23,'Season 1'!AD$4:BE$104,28,0),"0")</f>
        <v>0</v>
      </c>
      <c r="AO23" s="22">
        <f>IFERROR(VLOOKUP(A23,'Season 2'!AD$4:BE$104,27,0),"0")</f>
        <v>0</v>
      </c>
      <c r="AP23" s="22">
        <f>IFERROR(VLOOKUP(A23,'Season 2'!AD$4:BE$104,28,0),"0")</f>
        <v>0</v>
      </c>
      <c r="AQ23" s="22">
        <f>IFERROR(VLOOKUP(A23,'Season 3'!AD$4:BE$104,27,0),"0")</f>
        <v>0</v>
      </c>
      <c r="AR23" s="22">
        <f>IFERROR(VLOOKUP(A23,'Season 3'!AD$4:BE$104,28,0),"0")</f>
        <v>0</v>
      </c>
      <c r="AS23" s="22">
        <f>IFERROR(VLOOKUP(A23,'Season 4'!AD$4:BE$104,27,0),"0")</f>
        <v>0</v>
      </c>
      <c r="AT23" s="22">
        <f>IFERROR(VLOOKUP(A23,'Season 4'!AD$4:BE$104,28,0),"0")</f>
        <v>0</v>
      </c>
      <c r="AU23" s="22">
        <f>IFERROR(VLOOKUP(A23,'Season 5'!AD$4:BE$104,27,0),"0")</f>
        <v>0</v>
      </c>
      <c r="AV23" s="22">
        <f>IFERROR(VLOOKUP(A23,'Season 5'!AD$4:BE$104,28,0),"0")</f>
        <v>0</v>
      </c>
      <c r="AW23" s="22">
        <f>IFERROR(VLOOKUP(A23,'Season 6'!AD$4:BE$104,27,0),"0")</f>
        <v>0</v>
      </c>
      <c r="AX23" s="22">
        <f>IFERROR(VLOOKUP(A23,'Season 6'!AD$4:BE$104,28,0),"0")</f>
        <v>0</v>
      </c>
      <c r="AY23" s="22">
        <f>IFERROR(VLOOKUP(A23,'Season 7'!AD$4:BE$104,27,0),"0")</f>
        <v>0</v>
      </c>
      <c r="AZ23" s="22">
        <f>IFERROR(VLOOKUP(A23,'Season 7'!AD$4:BE$104,28,0),"0")</f>
        <v>0</v>
      </c>
      <c r="BA23" s="22">
        <f>IFERROR(VLOOKUP(A23,'Season 8'!AD$4:BE$104,27,0),"0")</f>
        <v>0</v>
      </c>
      <c r="BB23" s="22">
        <f>IFERROR(VLOOKUP(A23,'Season 8'!AD$4:BE$104,28,0),"0")</f>
        <v>0</v>
      </c>
      <c r="BC23" s="22">
        <f>IFERROR(VLOOKUP(A23,'Season 9'!AD$4:BE$104,27,0),"0")</f>
        <v>0</v>
      </c>
      <c r="BD23" s="22">
        <f>IFERROR(VLOOKUP(A23,'Season 9'!AD$4:BE$104,28,0),"0")</f>
        <v>0</v>
      </c>
      <c r="BE23" s="22">
        <f>IFERROR(VLOOKUP(A23,'Season 10'!AD$4:BE$104,27,0),"0")</f>
        <v>0</v>
      </c>
      <c r="BF23" s="22">
        <f>IFERROR(VLOOKUP(A23,'Season 10'!AD$4:BE$104,28,0),"0")</f>
        <v>0</v>
      </c>
      <c r="BG23" s="22">
        <f>IFERROR(VLOOKUP(A23,'Season 11'!AD$4:BE$104,27,0),"0")</f>
        <v>0</v>
      </c>
      <c r="BH23" s="22">
        <f>IFERROR(VLOOKUP(A23,'Season 11'!AD$4:BE$104,28,0),"0")</f>
        <v>0</v>
      </c>
      <c r="BI23" s="22">
        <f>IFERROR(VLOOKUP(A23,'Season 12'!AD$4:BE$104,27,0),"0")</f>
        <v>0</v>
      </c>
      <c r="BJ23" s="22">
        <f>IFERROR(VLOOKUP(A23,'Season 12'!AD$4:BE$104,28,0),"0")</f>
        <v>0</v>
      </c>
      <c r="BK23" s="22">
        <f>IFERROR(VLOOKUP(A23,'Season 13'!AD$4:BE$104,27,0),"0")</f>
        <v>0</v>
      </c>
      <c r="BL23" s="22">
        <f>IFERROR(VLOOKUP(A23,'Season 13'!AD$4:BE$104,28,0),"0")</f>
        <v>0</v>
      </c>
      <c r="BM23" s="22">
        <f>IFERROR(VLOOKUP(A23,'Season 14'!AD$4:BE$104,27,0),"0")</f>
        <v>0</v>
      </c>
      <c r="BN23" s="22">
        <f>IFERROR(VLOOKUP(A23,'Season 14'!AD$4:BE$104,28,0),"0")</f>
        <v>0</v>
      </c>
      <c r="BO23" s="22">
        <f>IFERROR(VLOOKUP(A23,'Season 15'!AD$4:BE$104,27,0),"0")</f>
        <v>0</v>
      </c>
      <c r="BP23" s="22">
        <f>IFERROR(VLOOKUP(A23,'Season 15'!AD$4:BE$104,28,0),"0")</f>
        <v>0</v>
      </c>
    </row>
    <row r="24" spans="1:68" x14ac:dyDescent="0.25">
      <c r="A24" s="21" t="s">
        <v>146</v>
      </c>
      <c r="B24" s="1011">
        <f>IFERROR(VLOOKUP('Data Totals'!A24,'Season 1'!AD$4:BE$104,2,FALSE),IFERROR(VLOOKUP('Data Totals'!A24,'Season 2'!AD$4:BE$104,2,FALSE),IFERROR(VLOOKUP('Data Totals'!A24,'Season 3'!AD$4:BE$104,2,FALSE),IFERROR(VLOOKUP('Data Totals'!A24,'Season 4'!AD$4:BE$104,2,FALSE),IFERROR(VLOOKUP('Data Totals'!A24,'Season 5'!AD$4:BE$104,2,FALSE),IFERROR(VLOOKUP('Data Totals'!A24,'Season 6'!AD$4:BE$104,2,FALSE),IFERROR(VLOOKUP('Data Totals'!A24,'Season 7'!AD$4:BE$104,2,FALSE),IFERROR(VLOOKUP('Data Totals'!A24,'Season 8'!AD$4:BE$104,2,FALSE),IFERROR(VLOOKUP('Data Totals'!A24,'Season 9'!AD$4:BE$104,2,FALSE),IFERROR(VLOOKUP('Data Totals'!A24,'Season 10'!AD$4:BE$104,2,FALSE),IFERROR(VLOOKUP('Data Totals'!A24,'Season 11'!AD$4:BE$104,2,FALSE),IFERROR(VLOOKUP('Data Totals'!A24,'Season 12'!AD$4:BE$104,2,FALSE),IFERROR(VLOOKUP('Data Totals'!A24,'Season 13'!AD$4:BE$104,2,FALSE),IFERROR(VLOOKUP('Data Totals'!A24,'Season 14'!AD$4:BE$104,2,FALSE),IFERROR(VLOOKUP('Data Totals'!A24,'Season 15'!AD$4:BE$104,2,FALSE),"N/A")))))))))))))))</f>
        <v>0</v>
      </c>
      <c r="C24" s="1025">
        <f>IFERROR(VLOOKUP(A24,'Season 1'!AD$4:AG$104,3,0),IFERROR(VLOOKUP(A24,'Season 2'!AD$4:AG$104,3,0),IFERROR(VLOOKUP(A24,'Season 3'!AD$4:AG$104,3,0),IFERROR(VLOOKUP(A24,'Season 4'!AD$4:AG$104,3,0),IFERROR(VLOOKUP(A24,'Season 5'!AD$4:AG$104,3,0),IFERROR(VLOOKUP(A24,'Season 6'!AD$4:AG$104,3,0),IFERROR(VLOOKUP(A24,'Season 7'!AD$4:AG$104,3,0),IFERROR(VLOOKUP(A24,'Season 8'!AD$4:AG$104,3,0),IFERROR(VLOOKUP(A24,'Season 9'!AD$4:AG$104,3,0),IFERROR(VLOOKUP(A24,'Season 10'!AD$4:AG$104,3,0),IFERROR(VLOOKUP(A24,'Season 11'!AD$4:AG$104,3,0),IFERROR(VLOOKUP(A24,'Season 12'!AD$4:AG$104,3,0),IFERROR(VLOOKUP(A24,'Season 13'!AD$4:AG$104,3,0),IFERROR(VLOOKUP(A24,'Season 14'!AD$4:AG$104,3,0),IFERROR(VLOOKUP(A24,'Season 15'!AD$4:AG$104,3,0),"N/A")))))))))))))))</f>
        <v>0</v>
      </c>
      <c r="D24" s="1025">
        <f>IFERROR(VLOOKUP(A24,'Season 15'!AD$4:AG$104,4,0),IFERROR(VLOOKUP(A24,'Season 14'!AD$4:AG$104,4,0),IFERROR(VLOOKUP(A24,'Season 13'!AD$4:AG$104,4,0),IFERROR(VLOOKUP(A24,'Season 12'!AD$4:AG$104,4,0),IFERROR(VLOOKUP(A24,'Season 11'!AD$4:AG$104,4,0),IFERROR(VLOOKUP(A24,'Season 10'!AD$4:AG$104,4,0),IFERROR(VLOOKUP(A24,'Season 9'!AD$4:AG$104,4,0),IFERROR(VLOOKUP(A24,'Season 8'!AD$4:AG$104,4,0),IFERROR(VLOOKUP(A24,'Season 7'!AD$4:AG$104,4,0),IFERROR(VLOOKUP(A24,'Season 6'!AD$4:AG$104,4,0),IFERROR(VLOOKUP(A24,'Season 5'!AD$4:AG$104,4,0),IFERROR(VLOOKUP(A24,'Season 4'!AD$4:AG$104,4,0),IFERROR(VLOOKUP(A24,'Season 3'!AD$4:AG$104,4,0),IFERROR(VLOOKUP(A24,'Season 2'!AD$4:AG$104,4,0),IFERROR(VLOOKUP(A24,'Season 1'!AD$4:AG$104,4,0),"N/A")))))))))))))))</f>
        <v>0</v>
      </c>
      <c r="E24" s="1025">
        <f t="shared" si="1"/>
        <v>0</v>
      </c>
      <c r="F24" s="40">
        <f>SUM(IFERROR(VLOOKUP(A24,AC$3:AI$43,2,0),"0"),IFERROR(VLOOKUP(A24,'Season 1'!AD$4:BF$104,6,0),"0"),IFERROR(VLOOKUP(A24,'Season 2'!AD$4:BF$104,6,0),"0"),IFERROR(VLOOKUP(A24,'Season 3'!AD$4:BF$104,6,0),"0"),IFERROR(VLOOKUP(A24,'Season 4'!AD$4:BF$104,6,0),"0"),IFERROR(VLOOKUP(A24,'Season 5'!AD$4:BF$104,6,0),"0"),IFERROR(VLOOKUP(A24,'Season 6'!AD$4:BF$104,6,0),"0"),IFERROR(VLOOKUP(A24,'Season 7'!AD$4:BF$104,6,0),"0"),IFERROR(VLOOKUP(A24,'Season 8'!AD$4:BF$104,6,0),"0"),IFERROR(VLOOKUP(A24,'Season 9'!AD$4:BF$104,6,0),"0"),IFERROR(VLOOKUP(A24,'Season 10'!AD$4:BF$104,6,0),"0"),IFERROR(VLOOKUP(A24,'Season 11'!AD$4:BF$104,6,0),"0"),IFERROR(VLOOKUP(A24,'Season 12'!AD$4:BF$104,6,0),"0"),IFERROR(VLOOKUP(A24,'Season 13'!AD$4:BF$104,6,0),"0"),IFERROR(VLOOKUP(A24,'Season 14'!AD$4:BF$104,6,0),"0"),IFERROR(VLOOKUP(A24,'Season 15'!AD$4:BF$104,6,0),"0"),)</f>
        <v>0</v>
      </c>
      <c r="G24" s="40">
        <f>SUM(IFERROR(VLOOKUP(A24,'Season 1'!AD$4:BF$104,7,0),"0"),IFERROR(VLOOKUP(A24,'Season 2'!AD$4:BF$104,7,0),"0"),IFERROR(VLOOKUP(A24,'Season 3'!AD$4:BF$104,7,0),"0"),IFERROR(VLOOKUP(A24,'Season 4'!AD$4:BF$104,7,0),"0"),IFERROR(VLOOKUP(A24,'Season 5'!AD$4:BF$104,7,0),"0"),IFERROR(VLOOKUP(A24,'Season 6'!AD$4:BF$104,7,0),"0"),IFERROR(VLOOKUP(A24,'Season 7'!AD$4:BF$104,7,0),"0"),IFERROR(VLOOKUP(A24,'Season 8'!AD$4:BF$104,7,0),"0"),IFERROR(VLOOKUP(A24,'Season 9'!AD$4:BF$104,7,0),"0"),IFERROR(VLOOKUP(A24,'Season 10'!AD$4:BF$104,7,0),"0"),IFERROR(VLOOKUP(A24,'Season 11'!AD$4:BF$104,7,0),"0"),IFERROR(VLOOKUP(A24,'Season 12'!AD$4:BF$104,7,0),"0"),IFERROR(VLOOKUP(A24,'Season 13'!AD$4:BF$104,7,0),"0"),IFERROR(VLOOKUP(A24,'Season 14'!AD$4:BF$104,7,0),"0"),IFERROR(VLOOKUP(A24,'Season 15'!AD$4:BF$104,7,0),"0"),)</f>
        <v>0</v>
      </c>
      <c r="H24" s="48">
        <f>SUM(IFERROR(VLOOKUP(A24,'Season 1'!AD$4:BF$104,8,0),"0"),IFERROR(VLOOKUP(A24,'Season 2'!AD$4:BF$104,8,0),"0"),IFERROR(VLOOKUP(A24,'Season 3'!AD$4:BF$104,8,0),"0"),IFERROR(VLOOKUP(A24,'Season 4'!AD$4:BF$104,8,0),"0"),IFERROR(VLOOKUP(A24,'Season 5'!AD$4:BF$104,8,0),"0"),IFERROR(VLOOKUP(A24,'Season 6'!AD$4:BF$104,8,0),"0"),IFERROR(VLOOKUP(A24,'Season 7'!AD$4:BF$104,8,0),"0"),IFERROR(VLOOKUP(A24,'Season 8'!AD$4:BF$104,8,0),"0"),IFERROR(VLOOKUP(A24,'Season 9'!AD$4:BF$104,8,0),"0"),IFERROR(VLOOKUP(A24,'Season 10'!AD$4:BF$104,8,0),"0"),IFERROR(VLOOKUP(A24,'Season 11'!AD$4:BF$104,8,0),"0"),IFERROR(VLOOKUP(A24,'Season 12'!AD$4:BF$104,8,0),"0"),IFERROR(VLOOKUP(A24,'Season 13'!AD$4:BF$104,8,0),"0"),IFERROR(VLOOKUP(A24,'Season 14'!AD$4:BF$104,8,0),"0"),IFERROR(VLOOKUP(A24,'Season 15'!AD$4:BF$104,8,0),"0"),)</f>
        <v>0</v>
      </c>
      <c r="I24" s="43">
        <f>SUM(IFERROR(VLOOKUP(A24,AC$3:AI$43,3,0),"0"),IFERROR(VLOOKUP(A24,'Season 1'!AD$4:BF$104,9,0),"0"),IFERROR(VLOOKUP(A24,'Season 2'!AD$4:BF$104,9,0),"0"),IFERROR(VLOOKUP(A24,'Season 3'!AD$4:BF$104,9,0),"0"),IFERROR(VLOOKUP(A24,'Season 4'!AD$4:BF$104,9,0),"0"),IFERROR(VLOOKUP(A24,'Season 5'!AD$4:BF$104,9,0),"0"),IFERROR(VLOOKUP(A24,'Season 6'!AD$4:BF$104,9,0),"0"),IFERROR(VLOOKUP(A24,'Season 7'!AD$4:BF$104,9,0),"0"),IFERROR(VLOOKUP(A24,'Season 8'!AD$4:BF$104,9,0),"0"),IFERROR(VLOOKUP(A24,'Season 9'!AD$4:BF$104,9,0),"0"),IFERROR(VLOOKUP(A24,'Season 10'!AD$4:BF$104,9,0),"0"),IFERROR(VLOOKUP(A24,'Season 11'!AD$4:BF$104,9,0),"0"),IFERROR(VLOOKUP(A24,'Season 12'!AD$4:BF$104,9,0),"0"),IFERROR(VLOOKUP(A24,'Season 13'!AD$4:BF$104,9,0),"0"),IFERROR(VLOOKUP(A24,'Season 14'!AD$4:BF$104,9,0),"0"),IFERROR(VLOOKUP(A24,'Season 15'!AD$4:BF$104,9,0),"0"),)</f>
        <v>0</v>
      </c>
      <c r="J24" s="44">
        <f>SUM(IFERROR(VLOOKUP(A24,AC$3:AI$43,4,0),"0"),IFERROR(VLOOKUP(A24,'Season 1'!AD$4:BF$104,10,0),"0"),IFERROR(VLOOKUP(A24,'Season 2'!AD$4:BF$104,10,0),"0"),IFERROR(VLOOKUP(A24,'Season 3'!AD$4:BF$104,10,0),"0"),IFERROR(VLOOKUP(A24,'Season 4'!AD$4:BF$104,10,0),"0"),IFERROR(VLOOKUP(A24,'Season 5'!AD$4:BF$104,10,0),"0"),IFERROR(VLOOKUP(A24,'Season 6'!AD$4:BF$104,10,0),"0"),IFERROR(VLOOKUP(A24,'Season 7'!AD$4:BF$104,10,0),"0"),IFERROR(VLOOKUP(A24,'Season 8'!AD$4:BF$104,10,0),"0"),IFERROR(VLOOKUP(A24,'Season 9'!AD$4:BF$104,10,0),"0"),IFERROR(VLOOKUP(A24,'Season 10'!AD$4:BF$104,10,0),"0"),IFERROR(VLOOKUP(A24,'Season 11'!AD$4:BF$104,10,0),"0"),IFERROR(VLOOKUP(A24,'Season 12'!AD$4:BF$104,10,0),"0"),IFERROR(VLOOKUP(A24,'Season 13'!AD$4:BF$104,10,0),"0"),IFERROR(VLOOKUP(A24,'Season 14'!AD$4:BF$104,10,0),"0"),IFERROR(VLOOKUP(A24,'Season 15'!AD$4:BF$104,10,0),"0"),)</f>
        <v>0</v>
      </c>
      <c r="K24" s="40">
        <f>SUM(IFERROR(VLOOKUP(A24,'Season 1'!AD$4:BF$104,11,0),"0"),IFERROR(VLOOKUP(A24,'Season 2'!AD$4:BF$104,11,0),"0"),IFERROR(VLOOKUP(A24,'Season 3'!AD$4:BF$104,11,0),"0"),IFERROR(VLOOKUP(A24,'Season 4'!AD$4:BF$104,11,0),"0"),IFERROR(VLOOKUP(A24,'Season 5'!AD$4:BF$104,11,0),"0"),IFERROR(VLOOKUP(A24,'Season 6'!AD$4:BF$104,11,0),"0"),IFERROR(VLOOKUP(A24,'Season 7'!AD$4:BF$104,11,0),"0"),IFERROR(VLOOKUP(A24,'Season 8'!AD$4:BF$104,11,0),"0"),IFERROR(VLOOKUP(A24,'Season 9'!AD$4:BF$104,11,0),"0"),IFERROR(VLOOKUP(A24,'Season 10'!AD$4:BF$104,11,0),"0"),IFERROR(VLOOKUP(A24,'Season 11'!AD$4:BF$104,11,0),"0"),IFERROR(VLOOKUP(A24,'Season 12'!AD$4:BF$104,11,0),"0"),IFERROR(VLOOKUP(A24,'Season 13'!AD$4:BF$104,11,0),"0"),IFERROR(VLOOKUP(A24,'Season 14'!AD$4:BF$104,11,0),"0"),IFERROR(VLOOKUP(A24,'Season 15'!AD$4:BF$104,11,0),"0"),)</f>
        <v>0</v>
      </c>
      <c r="L24" s="40">
        <f>SUM(IFERROR(VLOOKUP(A24,'Season 1'!AD$4:BF$104,12,0),"0"),IFERROR(VLOOKUP(A24,'Season 2'!AD$4:BF$104,12,0),"0"),IFERROR(VLOOKUP(A24,'Season 3'!AD$4:BF$104,12,0),"0"),IFERROR(VLOOKUP(A24,'Season 4'!AD$4:BF$104,12,0),"0"),IFERROR(VLOOKUP(A24,'Season 5'!AD$4:BF$104,12,0),"0"),IFERROR(VLOOKUP(A24,'Season 6'!AD$4:BF$104,12,0),"0"),IFERROR(VLOOKUP(A24,'Season 7'!AD$4:BF$104,12,0),"0"),IFERROR(VLOOKUP(A24,'Season 8'!AD$4:BF$104,12,0),"0"),IFERROR(VLOOKUP(A24,'Season 9'!AD$4:BF$104,12,0),"0"),IFERROR(VLOOKUP(A24,'Season 10'!AD$4:BF$104,12,0),"0"),IFERROR(VLOOKUP(A24,'Season 11'!AD$4:BF$104,12,0),"0"),IFERROR(VLOOKUP(A24,'Season 12'!AD$4:BF$104,12,0),"0"),IFERROR(VLOOKUP(A24,'Season 13'!AD$4:BF$104,12,0),"0"),IFERROR(VLOOKUP(A24,'Season 14'!AD$4:BF$104,12,0),"0"),IFERROR(VLOOKUP(A24,'Season 15'!AD$4:BF$104,12,0),"0"),)</f>
        <v>0</v>
      </c>
      <c r="M24" s="32" t="str">
        <f t="shared" si="2"/>
        <v>-</v>
      </c>
      <c r="N24" s="40">
        <f>SUM(IFERROR(VLOOKUP(A24,'Season 1'!AD$4:BE$104,14,0),"0"),IFERROR(VLOOKUP(A24,'Season 2'!AD$4:BE$104,14,0),"0"),IFERROR(VLOOKUP(A24,'Season 3'!AD$4:BE$104,14,0),"0"),IFERROR(VLOOKUP(A24,'Season 4'!AD$4:BE$104,14,0),"0"),IFERROR(VLOOKUP(A24,'Season 5'!AD$4:BE$104,14,0),"0"),IFERROR(VLOOKUP(A24,'Season 6'!AD$4:BE$104,14,0),"0"),IFERROR(VLOOKUP(A24,'Season 7'!AD$4:BE$104,14,0),"0"),IFERROR(VLOOKUP(A24,'Season 8'!AD$4:BE$104,14,0),"0"),IFERROR(VLOOKUP(A24,'Season 9'!AD$4:BE$104,14,0),"0"),IFERROR(VLOOKUP(A24,'Season 10'!AD$4:BE$104,14,0),"0"),IFERROR(VLOOKUP(A24,'Season 11'!AD$4:BE$104,14,0),"0"),IFERROR(VLOOKUP(A24,'Season 12'!AD$4:BE$104,14,0),"0"),IFERROR(VLOOKUP(A24,'Season 13'!AD$4:BE$104,14,0),"0"),IFERROR(VLOOKUP(A24,'Season 14'!AD$4:BE$104,14,0),"0"),IFERROR(VLOOKUP(A24,'Season 15'!AD$4:BE$104,14,0),"0"),)</f>
        <v>0</v>
      </c>
      <c r="O24" s="40">
        <f>SUM(IFERROR(VLOOKUP(A24,'Season 1'!AD$4:BE$104,15,0),"0"),IFERROR(VLOOKUP(A24,'Season 2'!AD$4:BE$104,15,0),"0"),IFERROR(VLOOKUP(A24,'Season 3'!AD$4:BE$104,15,0),"0"),IFERROR(VLOOKUP(A24,'Season 4'!AD$4:BE$104,15,0),"0"),IFERROR(VLOOKUP(A24,'Season 5'!AD$4:BE$104,15,0),"0"),IFERROR(VLOOKUP(A24,'Season 6'!AD$4:BE$104,15,0),"0"),IFERROR(VLOOKUP(A24,'Season 7'!AD$4:BE$104,15,0),"0"),IFERROR(VLOOKUP(A24,'Season 8'!AD$4:BE$104,15,0),"0"),IFERROR(VLOOKUP(A24,'Season 9'!AD$4:BE$104,15,0),"0"),IFERROR(VLOOKUP(A24,'Season 10'!AD$4:BE$104,15,0),"0"),IFERROR(VLOOKUP(A24,'Season 11'!AD$4:BE$104,15,0),"0"),IFERROR(VLOOKUP(A24,'Season 12'!AD$4:BE$104,15,0),"0"),IFERROR(VLOOKUP(A24,'Season 13'!AD$4:BE$104,15,0),"0"),IFERROR(VLOOKUP(A24,'Season 14'!AD$4:BE$104,15,0),"0"),IFERROR(VLOOKUP(A24,'Season 15'!AD$4:BE$104,15,0),"0"),)</f>
        <v>0</v>
      </c>
      <c r="P24" s="32" t="str">
        <f t="shared" si="3"/>
        <v>-</v>
      </c>
      <c r="Q24" s="40">
        <f>SUM(IFERROR(VLOOKUP(A24,'Season 1'!AD$4:BE$104,17,0),"0"),IFERROR(VLOOKUP(A24,'Season 2'!AD$4:BE$104,17,0),"0"),IFERROR(VLOOKUP(A24,'Season 3'!AD$4:BE$104,17,0),"0"),IFERROR(VLOOKUP(A24,'Season 4'!AD$4:BE$104,17,0),"0"),IFERROR(VLOOKUP(A24,'Season 5'!AD$4:BE$104,17,0),"0"),IFERROR(VLOOKUP(A24,'Season 6'!AD$4:BE$104,17,0),"0"),IFERROR(VLOOKUP(A24,'Season 7'!AD$4:BE$104,17,0),"0"),IFERROR(VLOOKUP(A24,'Season 8'!AD$4:BE$104,17,0),"0"),IFERROR(VLOOKUP(A24,'Season 9'!AD$4:BE$104,17,0),"0"),IFERROR(VLOOKUP(A24,'Season 10'!AD$4:BE$104,17,0),"0"),IFERROR(VLOOKUP(A24,'Season 11'!AD$4:BE$104,17,0),"0"),IFERROR(VLOOKUP(A24,'Season 12'!AD$4:BE$104,17,0),"0"),IFERROR(VLOOKUP(A24,'Season 13'!AD$4:BE$104,17,0),"0"),IFERROR(VLOOKUP(A24,'Season 14'!AD$4:BE$104,17,0),"0"),IFERROR(VLOOKUP(A24,'Season 15'!AD$4:BE$104,17,0),"0"),)</f>
        <v>0</v>
      </c>
      <c r="R24" s="40">
        <f>SUM(IFERROR(VLOOKUP(A24,'Season 1'!AD$4:BE$104,18,0),"0"),IFERROR(VLOOKUP(A24,'Season 2'!AD$4:BE$104,18,0),"0"),IFERROR(VLOOKUP(A24,'Season 3'!AD$4:BE$104,18,0),"0"),IFERROR(VLOOKUP(A24,'Season 4'!AD$4:BE$104,18,0),"0"),IFERROR(VLOOKUP(A24,'Season 5'!AD$4:BE$104,18,0),"0"),IFERROR(VLOOKUP(A24,'Season 6'!AD$4:BE$104,18,0),"0"),IFERROR(VLOOKUP(A24,'Season 7'!AD$4:BE$104,18,0),"0"),IFERROR(VLOOKUP(A24,'Season 8'!AD$4:BE$104,18,0),"0"),IFERROR(VLOOKUP(A24,'Season 9'!AD$4:BE$104,18,0),"0"),IFERROR(VLOOKUP(A24,'Season 10'!AD$4:BE$104,18,0),"0"),IFERROR(VLOOKUP(A24,'Season 11'!AD$4:BE$104,18,0),"0"),IFERROR(VLOOKUP(A24,'Season 12'!AD$4:BE$104,18,0),"0"),IFERROR(VLOOKUP(A24,'Season 13'!AD$4:BE$104,18,0),"0"),IFERROR(VLOOKUP(A24,'Season 14'!AD$4:BE$104,18,0),"0"),IFERROR(VLOOKUP(A24,'Season 15'!AD$4:BE$104,18,0),"0"),)</f>
        <v>0</v>
      </c>
      <c r="S24" s="32" t="str">
        <f t="shared" si="4"/>
        <v>-</v>
      </c>
      <c r="T24" s="40">
        <f>SUM(IFERROR(VLOOKUP(A24,'Season 1'!AD$4:BE$104,20,0),"0"),IFERROR(VLOOKUP(A24,'Season 2'!AD$4:BE$104,20,0),"0"),IFERROR(VLOOKUP(A24,'Season 3'!AD$4:BE$104,20,0),"0"),IFERROR(VLOOKUP(A24,'Season 4'!AD$4:BE$104,20,0),"0"),IFERROR(VLOOKUP(A24,'Season 5'!AD$4:BE$104,20,0),"0"),IFERROR(VLOOKUP(A24,'Season 6'!AD$4:BE$104,20,0),"0"),IFERROR(VLOOKUP(A24,'Season 7'!AD$4:BE$104,20,0),"0"),IFERROR(VLOOKUP(A24,'Season 8'!AD$4:BE$104,20,0),"0"),IFERROR(VLOOKUP(A24,'Season 9'!AD$4:BE$104,20,0),"0"),IFERROR(VLOOKUP(A24,'Season 10'!AD$4:BE$104,20,0),"0"),IFERROR(VLOOKUP(A24,'Season 11'!AD$4:BE$104,20,0),"0"),IFERROR(VLOOKUP(A24,'Season 12'!AD$4:BE$104,20,0),"0"),IFERROR(VLOOKUP(A24,'Season 13'!AD$4:BE$104,20,0),"0"),IFERROR(VLOOKUP(A24,'Season 14'!AD$4:BE$104,20,0),"0"),IFERROR(VLOOKUP(A24,'Season 15'!AD$4:BE$104,20,0),"0"),)</f>
        <v>0</v>
      </c>
      <c r="U24" s="37" t="str">
        <f t="shared" si="5"/>
        <v>-</v>
      </c>
      <c r="V24" s="40">
        <f>SUM(IFERROR(VLOOKUP(A24,'Season 1'!AD$4:BE$104,22,0),"0"),IFERROR(VLOOKUP(A24,'Season 2'!AD$4:BE$104,22,0),"0"),IFERROR(VLOOKUP(A24,'Season 3'!AD$4:BE$104,22,0),"0"),IFERROR(VLOOKUP(A24,'Season 4'!AD$4:BE$104,22,0),"0"),IFERROR(VLOOKUP(A24,'Season 5'!AD$4:BE$104,22,0),"0"),IFERROR(VLOOKUP(A24,'Season 6'!AD$4:BE$104,22,0),"0"),IFERROR(VLOOKUP(A24,'Season 7'!AD$4:BE$104,22,0),"0"),IFERROR(VLOOKUP(A24,'Season 8'!AD$4:BE$104,22,0),"0"),IFERROR(VLOOKUP(A24,'Season 9'!AD$4:BE$104,22,0),"0"),IFERROR(VLOOKUP(A24,'Season 10'!AD$4:BE$104,22,0),"0"),IFERROR(VLOOKUP(A24,'Season 11'!AD$4:BE$104,22,0),"0"),IFERROR(VLOOKUP(A24,'Season 12'!AD$4:BE$104,22,0),"0"),IFERROR(VLOOKUP(A24,'Season 13'!AD$4:BE$104,22,0),"0"),IFERROR(VLOOKUP(A24,'Season 14'!AD$4:BE$104,22,0),"0"),IFERROR(VLOOKUP(A24,'Season 15'!AD$4:BE$104,22,0),"0"),)</f>
        <v>0</v>
      </c>
      <c r="W24" s="40">
        <f>SUM(IFERROR(VLOOKUP(A24,'Season 1'!AD$4:BE$104,23,0),"0"),IFERROR(VLOOKUP(A24,'Season 2'!AD$4:BE$104,23,0),"0"),IFERROR(VLOOKUP(A24,'Season 3'!AD$4:BE$104,23,0),"0"),IFERROR(VLOOKUP(A24,'Season 4'!AD$4:BE$104,23,0),"0"),IFERROR(VLOOKUP(A24,'Season 5'!AD$4:BE$104,23,0),"0"),IFERROR(VLOOKUP(A24,'Season 6'!AD$4:BE$104,23,0),"0"),IFERROR(VLOOKUP(A24,'Season 7'!AD$4:BE$104,23,0),"0"),IFERROR(VLOOKUP(A24,'Season 8'!AD$4:BE$104,23,0),"0"),IFERROR(VLOOKUP(A24,'Season 9'!AD$4:BE$104,23,0),"0"),IFERROR(VLOOKUP(A24,'Season 10'!AD$4:BE$104,23,0),"0"),IFERROR(VLOOKUP(A24,'Season 11'!AD$4:BE$104,23,0),"0"),IFERROR(VLOOKUP(A24,'Season 12'!AD$4:BE$104,23,0),"0"),IFERROR(VLOOKUP(A24,'Season 13'!AD$4:BE$104,23,0),"0"),IFERROR(VLOOKUP(A24,'Season 14'!AD$4:BE$104,23,0),"0"),IFERROR(VLOOKUP(A24,'Season 15'!AD$4:BE$104,23,0),"0"),)</f>
        <v>0</v>
      </c>
      <c r="X24" s="1088" t="str">
        <f t="shared" si="6"/>
        <v>-</v>
      </c>
      <c r="Y24" s="41">
        <f>SUM(IFERROR(VLOOKUP(A24,AC$3:AI$43,5,0),"0"),IFERROR(VLOOKUP(A24,'Season 1'!AD$4:BE$104,25,0),"0"),IFERROR(VLOOKUP(A24,'Season 2'!AD$4:BE$104,25,0),"0"),IFERROR(VLOOKUP(A24,'Season 3'!AD$4:BE$104,25,0),"0"),IFERROR(VLOOKUP(A24,'Season 4'!AD$4:BE$104,25,0),"0"),IFERROR(VLOOKUP(A24,'Season 5'!AD$4:BE$104,25,0),"0"),IFERROR(VLOOKUP(A24,'Season 6'!AD$4:BE$104,25,0),"0"),IFERROR(VLOOKUP(A24,'Season 7'!AD$4:BE$104,25,0),"0"),IFERROR(VLOOKUP(A24,'Season 8'!AD$4:BE$104,25,0),"0"),IFERROR(VLOOKUP(A24,'Season 9'!AD$4:BE$104,25,0),"0"),IFERROR(VLOOKUP(A24,'Season 10'!AD$4:BE$104,25,0),"0"),IFERROR(VLOOKUP(A24,'Season 11'!AD$4:BE$104,25,0),"0"),IFERROR(VLOOKUP(A24,'Season 12'!AD$4:BE$104,25,0),"0"),IFERROR(VLOOKUP(A24,'Season 13'!AD$4:BE$104,25,0),"0"),IFERROR(VLOOKUP(A24,'Season 14'!AD$4:BE$104,25,0),"0"),IFERROR(VLOOKUP(A24,'Season 15'!AD$4:BE$104,25,0),"0"),)</f>
        <v>0</v>
      </c>
      <c r="Z24" s="42">
        <f>SUM(IFERROR(VLOOKUP(A24,AC$3:AI$43,6,0),"0"),IFERROR(VLOOKUP(A24,'Season 1'!AD$4:BE$104,26,0),"0"),IFERROR(VLOOKUP(A24,'Season 2'!AD$4:BE$104,26,0),"0"),IFERROR(VLOOKUP(A24,'Season 3'!AD$4:BE$104,26,0),"0"),IFERROR(VLOOKUP(A24,'Season 4'!AD$4:BE$104,26,0),"0"),IFERROR(VLOOKUP(A24,'Season 5'!AD$4:BE$104,26,0),"0"),IFERROR(VLOOKUP(A24,'Season 6'!AD$4:BE$104,26,0),"0"),IFERROR(VLOOKUP(A24,'Season 7'!AD$4:BE$104,26,0),"0"),IFERROR(VLOOKUP(A24,'Season 8'!AD$4:BE$104,26,0),"0"),IFERROR(VLOOKUP(A24,'Season 9'!AD$4:BE$104,26,0),"0"),IFERROR(VLOOKUP(A24,'Season 10'!AD$4:BE$104,26,0),"0"),IFERROR(VLOOKUP(A24,'Season 11'!AD$4:BE$104,26,0),"0"),IFERROR(VLOOKUP(A24,'Season 12'!AD$4:BE$104,26,0),"0"),IFERROR(VLOOKUP(A24,'Season 13'!AD$4:BE$104,26,0),"0"),IFERROR(VLOOKUP(A24,'Season 14'!AD$4:BE$104,26,0),"0"),IFERROR(VLOOKUP(A24,'Season 15'!AD$4:BE$104,26,0),"0"),)</f>
        <v>0</v>
      </c>
      <c r="AA24" s="671" t="e">
        <f t="shared" si="7"/>
        <v>#DIV/0!</v>
      </c>
      <c r="AC24" s="21"/>
      <c r="AD24" s="22"/>
      <c r="AE24" s="22"/>
      <c r="AF24" s="22"/>
      <c r="AG24" s="22"/>
      <c r="AH24" s="22"/>
      <c r="AI24" s="22"/>
      <c r="AJ24" s="22"/>
      <c r="AK24" s="22"/>
      <c r="AL24" s="22"/>
      <c r="AM24" s="22">
        <f>IFERROR(VLOOKUP(A24,'Season 1'!AD$4:BE$104,27,0),"0")</f>
        <v>0</v>
      </c>
      <c r="AN24" s="22">
        <f>IFERROR(VLOOKUP(A24,'Season 1'!AD$4:BE$104,28,0),"0")</f>
        <v>0</v>
      </c>
      <c r="AO24" s="22">
        <f>IFERROR(VLOOKUP(A24,'Season 2'!AD$4:BE$104,27,0),"0")</f>
        <v>0</v>
      </c>
      <c r="AP24" s="22">
        <f>IFERROR(VLOOKUP(A24,'Season 2'!AD$4:BE$104,28,0),"0")</f>
        <v>0</v>
      </c>
      <c r="AQ24" s="22">
        <f>IFERROR(VLOOKUP(A24,'Season 3'!AD$4:BE$104,27,0),"0")</f>
        <v>0</v>
      </c>
      <c r="AR24" s="22">
        <f>IFERROR(VLOOKUP(A24,'Season 3'!AD$4:BE$104,28,0),"0")</f>
        <v>0</v>
      </c>
      <c r="AS24" s="22">
        <f>IFERROR(VLOOKUP(A24,'Season 4'!AD$4:BE$104,27,0),"0")</f>
        <v>0</v>
      </c>
      <c r="AT24" s="22">
        <f>IFERROR(VLOOKUP(A24,'Season 4'!AD$4:BE$104,28,0),"0")</f>
        <v>0</v>
      </c>
      <c r="AU24" s="22">
        <f>IFERROR(VLOOKUP(A24,'Season 5'!AD$4:BE$104,27,0),"0")</f>
        <v>0</v>
      </c>
      <c r="AV24" s="22">
        <f>IFERROR(VLOOKUP(A24,'Season 5'!AD$4:BE$104,28,0),"0")</f>
        <v>0</v>
      </c>
      <c r="AW24" s="22">
        <f>IFERROR(VLOOKUP(A24,'Season 6'!AD$4:BE$104,27,0),"0")</f>
        <v>0</v>
      </c>
      <c r="AX24" s="22">
        <f>IFERROR(VLOOKUP(A24,'Season 6'!AD$4:BE$104,28,0),"0")</f>
        <v>0</v>
      </c>
      <c r="AY24" s="22">
        <f>IFERROR(VLOOKUP(A24,'Season 7'!AD$4:BE$104,27,0),"0")</f>
        <v>0</v>
      </c>
      <c r="AZ24" s="22">
        <f>IFERROR(VLOOKUP(A24,'Season 7'!AD$4:BE$104,28,0),"0")</f>
        <v>0</v>
      </c>
      <c r="BA24" s="22">
        <f>IFERROR(VLOOKUP(A24,'Season 8'!AD$4:BE$104,27,0),"0")</f>
        <v>0</v>
      </c>
      <c r="BB24" s="22">
        <f>IFERROR(VLOOKUP(A24,'Season 8'!AD$4:BE$104,28,0),"0")</f>
        <v>0</v>
      </c>
      <c r="BC24" s="22">
        <f>IFERROR(VLOOKUP(A24,'Season 9'!AD$4:BE$104,27,0),"0")</f>
        <v>0</v>
      </c>
      <c r="BD24" s="22">
        <f>IFERROR(VLOOKUP(A24,'Season 9'!AD$4:BE$104,28,0),"0")</f>
        <v>0</v>
      </c>
      <c r="BE24" s="22">
        <f>IFERROR(VLOOKUP(A24,'Season 10'!AD$4:BE$104,27,0),"0")</f>
        <v>0</v>
      </c>
      <c r="BF24" s="22">
        <f>IFERROR(VLOOKUP(A24,'Season 10'!AD$4:BE$104,28,0),"0")</f>
        <v>0</v>
      </c>
      <c r="BG24" s="22">
        <f>IFERROR(VLOOKUP(A24,'Season 11'!AD$4:BE$104,27,0),"0")</f>
        <v>0</v>
      </c>
      <c r="BH24" s="22">
        <f>IFERROR(VLOOKUP(A24,'Season 11'!AD$4:BE$104,28,0),"0")</f>
        <v>0</v>
      </c>
      <c r="BI24" s="22">
        <f>IFERROR(VLOOKUP(A24,'Season 12'!AD$4:BE$104,27,0),"0")</f>
        <v>0</v>
      </c>
      <c r="BJ24" s="22">
        <f>IFERROR(VLOOKUP(A24,'Season 12'!AD$4:BE$104,28,0),"0")</f>
        <v>0</v>
      </c>
      <c r="BK24" s="22">
        <f>IFERROR(VLOOKUP(A24,'Season 13'!AD$4:BE$104,27,0),"0")</f>
        <v>0</v>
      </c>
      <c r="BL24" s="22">
        <f>IFERROR(VLOOKUP(A24,'Season 13'!AD$4:BE$104,28,0),"0")</f>
        <v>0</v>
      </c>
      <c r="BM24" s="22">
        <f>IFERROR(VLOOKUP(A24,'Season 14'!AD$4:BE$104,27,0),"0")</f>
        <v>0</v>
      </c>
      <c r="BN24" s="22">
        <f>IFERROR(VLOOKUP(A24,'Season 14'!AD$4:BE$104,28,0),"0")</f>
        <v>0</v>
      </c>
      <c r="BO24" s="22">
        <f>IFERROR(VLOOKUP(A24,'Season 15'!AD$4:BE$104,27,0),"0")</f>
        <v>0</v>
      </c>
      <c r="BP24" s="22">
        <f>IFERROR(VLOOKUP(A24,'Season 15'!AD$4:BE$104,28,0),"0")</f>
        <v>0</v>
      </c>
    </row>
    <row r="25" spans="1:68" x14ac:dyDescent="0.25">
      <c r="A25" s="21" t="s">
        <v>146</v>
      </c>
      <c r="B25" s="1011">
        <f>IFERROR(VLOOKUP('Data Totals'!A25,'Season 1'!AD$4:BE$104,2,FALSE),IFERROR(VLOOKUP('Data Totals'!A25,'Season 2'!AD$4:BE$104,2,FALSE),IFERROR(VLOOKUP('Data Totals'!A25,'Season 3'!AD$4:BE$104,2,FALSE),IFERROR(VLOOKUP('Data Totals'!A25,'Season 4'!AD$4:BE$104,2,FALSE),IFERROR(VLOOKUP('Data Totals'!A25,'Season 5'!AD$4:BE$104,2,FALSE),IFERROR(VLOOKUP('Data Totals'!A25,'Season 6'!AD$4:BE$104,2,FALSE),IFERROR(VLOOKUP('Data Totals'!A25,'Season 7'!AD$4:BE$104,2,FALSE),IFERROR(VLOOKUP('Data Totals'!A25,'Season 8'!AD$4:BE$104,2,FALSE),IFERROR(VLOOKUP('Data Totals'!A25,'Season 9'!AD$4:BE$104,2,FALSE),IFERROR(VLOOKUP('Data Totals'!A25,'Season 10'!AD$4:BE$104,2,FALSE),IFERROR(VLOOKUP('Data Totals'!A25,'Season 11'!AD$4:BE$104,2,FALSE),IFERROR(VLOOKUP('Data Totals'!A25,'Season 12'!AD$4:BE$104,2,FALSE),IFERROR(VLOOKUP('Data Totals'!A25,'Season 13'!AD$4:BE$104,2,FALSE),IFERROR(VLOOKUP('Data Totals'!A25,'Season 14'!AD$4:BE$104,2,FALSE),IFERROR(VLOOKUP('Data Totals'!A25,'Season 15'!AD$4:BE$104,2,FALSE),"N/A")))))))))))))))</f>
        <v>0</v>
      </c>
      <c r="C25" s="1025">
        <f>IFERROR(VLOOKUP(A25,'Season 1'!AD$4:AG$104,3,0),IFERROR(VLOOKUP(A25,'Season 2'!AD$4:AG$104,3,0),IFERROR(VLOOKUP(A25,'Season 3'!AD$4:AG$104,3,0),IFERROR(VLOOKUP(A25,'Season 4'!AD$4:AG$104,3,0),IFERROR(VLOOKUP(A25,'Season 5'!AD$4:AG$104,3,0),IFERROR(VLOOKUP(A25,'Season 6'!AD$4:AG$104,3,0),IFERROR(VLOOKUP(A25,'Season 7'!AD$4:AG$104,3,0),IFERROR(VLOOKUP(A25,'Season 8'!AD$4:AG$104,3,0),IFERROR(VLOOKUP(A25,'Season 9'!AD$4:AG$104,3,0),IFERROR(VLOOKUP(A25,'Season 10'!AD$4:AG$104,3,0),IFERROR(VLOOKUP(A25,'Season 11'!AD$4:AG$104,3,0),IFERROR(VLOOKUP(A25,'Season 12'!AD$4:AG$104,3,0),IFERROR(VLOOKUP(A25,'Season 13'!AD$4:AG$104,3,0),IFERROR(VLOOKUP(A25,'Season 14'!AD$4:AG$104,3,0),IFERROR(VLOOKUP(A25,'Season 15'!AD$4:AG$104,3,0),"N/A")))))))))))))))</f>
        <v>0</v>
      </c>
      <c r="D25" s="1025">
        <f>IFERROR(VLOOKUP(A25,'Season 15'!AD$4:AG$104,4,0),IFERROR(VLOOKUP(A25,'Season 14'!AD$4:AG$104,4,0),IFERROR(VLOOKUP(A25,'Season 13'!AD$4:AG$104,4,0),IFERROR(VLOOKUP(A25,'Season 12'!AD$4:AG$104,4,0),IFERROR(VLOOKUP(A25,'Season 11'!AD$4:AG$104,4,0),IFERROR(VLOOKUP(A25,'Season 10'!AD$4:AG$104,4,0),IFERROR(VLOOKUP(A25,'Season 9'!AD$4:AG$104,4,0),IFERROR(VLOOKUP(A25,'Season 8'!AD$4:AG$104,4,0),IFERROR(VLOOKUP(A25,'Season 7'!AD$4:AG$104,4,0),IFERROR(VLOOKUP(A25,'Season 6'!AD$4:AG$104,4,0),IFERROR(VLOOKUP(A25,'Season 5'!AD$4:AG$104,4,0),IFERROR(VLOOKUP(A25,'Season 4'!AD$4:AG$104,4,0),IFERROR(VLOOKUP(A25,'Season 3'!AD$4:AG$104,4,0),IFERROR(VLOOKUP(A25,'Season 2'!AD$4:AG$104,4,0),IFERROR(VLOOKUP(A25,'Season 1'!AD$4:AG$104,4,0),"N/A")))))))))))))))</f>
        <v>0</v>
      </c>
      <c r="E25" s="1025">
        <f t="shared" si="1"/>
        <v>0</v>
      </c>
      <c r="F25" s="40">
        <f>SUM(IFERROR(VLOOKUP(A25,AC$3:AI$43,2,0),"0"),IFERROR(VLOOKUP(A25,'Season 1'!AD$4:BF$104,6,0),"0"),IFERROR(VLOOKUP(A25,'Season 2'!AD$4:BF$104,6,0),"0"),IFERROR(VLOOKUP(A25,'Season 3'!AD$4:BF$104,6,0),"0"),IFERROR(VLOOKUP(A25,'Season 4'!AD$4:BF$104,6,0),"0"),IFERROR(VLOOKUP(A25,'Season 5'!AD$4:BF$104,6,0),"0"),IFERROR(VLOOKUP(A25,'Season 6'!AD$4:BF$104,6,0),"0"),IFERROR(VLOOKUP(A25,'Season 7'!AD$4:BF$104,6,0),"0"),IFERROR(VLOOKUP(A25,'Season 8'!AD$4:BF$104,6,0),"0"),IFERROR(VLOOKUP(A25,'Season 9'!AD$4:BF$104,6,0),"0"),IFERROR(VLOOKUP(A25,'Season 10'!AD$4:BF$104,6,0),"0"),IFERROR(VLOOKUP(A25,'Season 11'!AD$4:BF$104,6,0),"0"),IFERROR(VLOOKUP(A25,'Season 12'!AD$4:BF$104,6,0),"0"),IFERROR(VLOOKUP(A25,'Season 13'!AD$4:BF$104,6,0),"0"),IFERROR(VLOOKUP(A25,'Season 14'!AD$4:BF$104,6,0),"0"),IFERROR(VLOOKUP(A25,'Season 15'!AD$4:BF$104,6,0),"0"),)</f>
        <v>0</v>
      </c>
      <c r="G25" s="40">
        <f>SUM(IFERROR(VLOOKUP(A25,'Season 1'!AD$4:BF$104,7,0),"0"),IFERROR(VLOOKUP(A25,'Season 2'!AD$4:BF$104,7,0),"0"),IFERROR(VLOOKUP(A25,'Season 3'!AD$4:BF$104,7,0),"0"),IFERROR(VLOOKUP(A25,'Season 4'!AD$4:BF$104,7,0),"0"),IFERROR(VLOOKUP(A25,'Season 5'!AD$4:BF$104,7,0),"0"),IFERROR(VLOOKUP(A25,'Season 6'!AD$4:BF$104,7,0),"0"),IFERROR(VLOOKUP(A25,'Season 7'!AD$4:BF$104,7,0),"0"),IFERROR(VLOOKUP(A25,'Season 8'!AD$4:BF$104,7,0),"0"),IFERROR(VLOOKUP(A25,'Season 9'!AD$4:BF$104,7,0),"0"),IFERROR(VLOOKUP(A25,'Season 10'!AD$4:BF$104,7,0),"0"),IFERROR(VLOOKUP(A25,'Season 11'!AD$4:BF$104,7,0),"0"),IFERROR(VLOOKUP(A25,'Season 12'!AD$4:BF$104,7,0),"0"),IFERROR(VLOOKUP(A25,'Season 13'!AD$4:BF$104,7,0),"0"),IFERROR(VLOOKUP(A25,'Season 14'!AD$4:BF$104,7,0),"0"),IFERROR(VLOOKUP(A25,'Season 15'!AD$4:BF$104,7,0),"0"),)</f>
        <v>0</v>
      </c>
      <c r="H25" s="48">
        <f>SUM(IFERROR(VLOOKUP(A25,'Season 1'!AD$4:BF$104,8,0),"0"),IFERROR(VLOOKUP(A25,'Season 2'!AD$4:BF$104,8,0),"0"),IFERROR(VLOOKUP(A25,'Season 3'!AD$4:BF$104,8,0),"0"),IFERROR(VLOOKUP(A25,'Season 4'!AD$4:BF$104,8,0),"0"),IFERROR(VLOOKUP(A25,'Season 5'!AD$4:BF$104,8,0),"0"),IFERROR(VLOOKUP(A25,'Season 6'!AD$4:BF$104,8,0),"0"),IFERROR(VLOOKUP(A25,'Season 7'!AD$4:BF$104,8,0),"0"),IFERROR(VLOOKUP(A25,'Season 8'!AD$4:BF$104,8,0),"0"),IFERROR(VLOOKUP(A25,'Season 9'!AD$4:BF$104,8,0),"0"),IFERROR(VLOOKUP(A25,'Season 10'!AD$4:BF$104,8,0),"0"),IFERROR(VLOOKUP(A25,'Season 11'!AD$4:BF$104,8,0),"0"),IFERROR(VLOOKUP(A25,'Season 12'!AD$4:BF$104,8,0),"0"),IFERROR(VLOOKUP(A25,'Season 13'!AD$4:BF$104,8,0),"0"),IFERROR(VLOOKUP(A25,'Season 14'!AD$4:BF$104,8,0),"0"),IFERROR(VLOOKUP(A25,'Season 15'!AD$4:BF$104,8,0),"0"),)</f>
        <v>0</v>
      </c>
      <c r="I25" s="43">
        <f>SUM(IFERROR(VLOOKUP(A25,AC$3:AI$43,3,0),"0"),IFERROR(VLOOKUP(A25,'Season 1'!AD$4:BF$104,9,0),"0"),IFERROR(VLOOKUP(A25,'Season 2'!AD$4:BF$104,9,0),"0"),IFERROR(VLOOKUP(A25,'Season 3'!AD$4:BF$104,9,0),"0"),IFERROR(VLOOKUP(A25,'Season 4'!AD$4:BF$104,9,0),"0"),IFERROR(VLOOKUP(A25,'Season 5'!AD$4:BF$104,9,0),"0"),IFERROR(VLOOKUP(A25,'Season 6'!AD$4:BF$104,9,0),"0"),IFERROR(VLOOKUP(A25,'Season 7'!AD$4:BF$104,9,0),"0"),IFERROR(VLOOKUP(A25,'Season 8'!AD$4:BF$104,9,0),"0"),IFERROR(VLOOKUP(A25,'Season 9'!AD$4:BF$104,9,0),"0"),IFERROR(VLOOKUP(A25,'Season 10'!AD$4:BF$104,9,0),"0"),IFERROR(VLOOKUP(A25,'Season 11'!AD$4:BF$104,9,0),"0"),IFERROR(VLOOKUP(A25,'Season 12'!AD$4:BF$104,9,0),"0"),IFERROR(VLOOKUP(A25,'Season 13'!AD$4:BF$104,9,0),"0"),IFERROR(VLOOKUP(A25,'Season 14'!AD$4:BF$104,9,0),"0"),IFERROR(VLOOKUP(A25,'Season 15'!AD$4:BF$104,9,0),"0"),)</f>
        <v>0</v>
      </c>
      <c r="J25" s="44">
        <f>SUM(IFERROR(VLOOKUP(A25,AC$3:AI$43,4,0),"0"),IFERROR(VLOOKUP(A25,'Season 1'!AD$4:BF$104,10,0),"0"),IFERROR(VLOOKUP(A25,'Season 2'!AD$4:BF$104,10,0),"0"),IFERROR(VLOOKUP(A25,'Season 3'!AD$4:BF$104,10,0),"0"),IFERROR(VLOOKUP(A25,'Season 4'!AD$4:BF$104,10,0),"0"),IFERROR(VLOOKUP(A25,'Season 5'!AD$4:BF$104,10,0),"0"),IFERROR(VLOOKUP(A25,'Season 6'!AD$4:BF$104,10,0),"0"),IFERROR(VLOOKUP(A25,'Season 7'!AD$4:BF$104,10,0),"0"),IFERROR(VLOOKUP(A25,'Season 8'!AD$4:BF$104,10,0),"0"),IFERROR(VLOOKUP(A25,'Season 9'!AD$4:BF$104,10,0),"0"),IFERROR(VLOOKUP(A25,'Season 10'!AD$4:BF$104,10,0),"0"),IFERROR(VLOOKUP(A25,'Season 11'!AD$4:BF$104,10,0),"0"),IFERROR(VLOOKUP(A25,'Season 12'!AD$4:BF$104,10,0),"0"),IFERROR(VLOOKUP(A25,'Season 13'!AD$4:BF$104,10,0),"0"),IFERROR(VLOOKUP(A25,'Season 14'!AD$4:BF$104,10,0),"0"),IFERROR(VLOOKUP(A25,'Season 15'!AD$4:BF$104,10,0),"0"),)</f>
        <v>0</v>
      </c>
      <c r="K25" s="40">
        <f>SUM(IFERROR(VLOOKUP(A25,'Season 1'!AD$4:BF$104,11,0),"0"),IFERROR(VLOOKUP(A25,'Season 2'!AD$4:BF$104,11,0),"0"),IFERROR(VLOOKUP(A25,'Season 3'!AD$4:BF$104,11,0),"0"),IFERROR(VLOOKUP(A25,'Season 4'!AD$4:BF$104,11,0),"0"),IFERROR(VLOOKUP(A25,'Season 5'!AD$4:BF$104,11,0),"0"),IFERROR(VLOOKUP(A25,'Season 6'!AD$4:BF$104,11,0),"0"),IFERROR(VLOOKUP(A25,'Season 7'!AD$4:BF$104,11,0),"0"),IFERROR(VLOOKUP(A25,'Season 8'!AD$4:BF$104,11,0),"0"),IFERROR(VLOOKUP(A25,'Season 9'!AD$4:BF$104,11,0),"0"),IFERROR(VLOOKUP(A25,'Season 10'!AD$4:BF$104,11,0),"0"),IFERROR(VLOOKUP(A25,'Season 11'!AD$4:BF$104,11,0),"0"),IFERROR(VLOOKUP(A25,'Season 12'!AD$4:BF$104,11,0),"0"),IFERROR(VLOOKUP(A25,'Season 13'!AD$4:BF$104,11,0),"0"),IFERROR(VLOOKUP(A25,'Season 14'!AD$4:BF$104,11,0),"0"),IFERROR(VLOOKUP(A25,'Season 15'!AD$4:BF$104,11,0),"0"),)</f>
        <v>0</v>
      </c>
      <c r="L25" s="40">
        <f>SUM(IFERROR(VLOOKUP(A25,'Season 1'!AD$4:BF$104,12,0),"0"),IFERROR(VLOOKUP(A25,'Season 2'!AD$4:BF$104,12,0),"0"),IFERROR(VLOOKUP(A25,'Season 3'!AD$4:BF$104,12,0),"0"),IFERROR(VLOOKUP(A25,'Season 4'!AD$4:BF$104,12,0),"0"),IFERROR(VLOOKUP(A25,'Season 5'!AD$4:BF$104,12,0),"0"),IFERROR(VLOOKUP(A25,'Season 6'!AD$4:BF$104,12,0),"0"),IFERROR(VLOOKUP(A25,'Season 7'!AD$4:BF$104,12,0),"0"),IFERROR(VLOOKUP(A25,'Season 8'!AD$4:BF$104,12,0),"0"),IFERROR(VLOOKUP(A25,'Season 9'!AD$4:BF$104,12,0),"0"),IFERROR(VLOOKUP(A25,'Season 10'!AD$4:BF$104,12,0),"0"),IFERROR(VLOOKUP(A25,'Season 11'!AD$4:BF$104,12,0),"0"),IFERROR(VLOOKUP(A25,'Season 12'!AD$4:BF$104,12,0),"0"),IFERROR(VLOOKUP(A25,'Season 13'!AD$4:BF$104,12,0),"0"),IFERROR(VLOOKUP(A25,'Season 14'!AD$4:BF$104,12,0),"0"),IFERROR(VLOOKUP(A25,'Season 15'!AD$4:BF$104,12,0),"0"),)</f>
        <v>0</v>
      </c>
      <c r="M25" s="32" t="str">
        <f t="shared" si="2"/>
        <v>-</v>
      </c>
      <c r="N25" s="40">
        <f>SUM(IFERROR(VLOOKUP(A25,'Season 1'!AD$4:BE$104,14,0),"0"),IFERROR(VLOOKUP(A25,'Season 2'!AD$4:BE$104,14,0),"0"),IFERROR(VLOOKUP(A25,'Season 3'!AD$4:BE$104,14,0),"0"),IFERROR(VLOOKUP(A25,'Season 4'!AD$4:BE$104,14,0),"0"),IFERROR(VLOOKUP(A25,'Season 5'!AD$4:BE$104,14,0),"0"),IFERROR(VLOOKUP(A25,'Season 6'!AD$4:BE$104,14,0),"0"),IFERROR(VLOOKUP(A25,'Season 7'!AD$4:BE$104,14,0),"0"),IFERROR(VLOOKUP(A25,'Season 8'!AD$4:BE$104,14,0),"0"),IFERROR(VLOOKUP(A25,'Season 9'!AD$4:BE$104,14,0),"0"),IFERROR(VLOOKUP(A25,'Season 10'!AD$4:BE$104,14,0),"0"),IFERROR(VLOOKUP(A25,'Season 11'!AD$4:BE$104,14,0),"0"),IFERROR(VLOOKUP(A25,'Season 12'!AD$4:BE$104,14,0),"0"),IFERROR(VLOOKUP(A25,'Season 13'!AD$4:BE$104,14,0),"0"),IFERROR(VLOOKUP(A25,'Season 14'!AD$4:BE$104,14,0),"0"),IFERROR(VLOOKUP(A25,'Season 15'!AD$4:BE$104,14,0),"0"),)</f>
        <v>0</v>
      </c>
      <c r="O25" s="40">
        <f>SUM(IFERROR(VLOOKUP(A25,'Season 1'!AD$4:BE$104,15,0),"0"),IFERROR(VLOOKUP(A25,'Season 2'!AD$4:BE$104,15,0),"0"),IFERROR(VLOOKUP(A25,'Season 3'!AD$4:BE$104,15,0),"0"),IFERROR(VLOOKUP(A25,'Season 4'!AD$4:BE$104,15,0),"0"),IFERROR(VLOOKUP(A25,'Season 5'!AD$4:BE$104,15,0),"0"),IFERROR(VLOOKUP(A25,'Season 6'!AD$4:BE$104,15,0),"0"),IFERROR(VLOOKUP(A25,'Season 7'!AD$4:BE$104,15,0),"0"),IFERROR(VLOOKUP(A25,'Season 8'!AD$4:BE$104,15,0),"0"),IFERROR(VLOOKUP(A25,'Season 9'!AD$4:BE$104,15,0),"0"),IFERROR(VLOOKUP(A25,'Season 10'!AD$4:BE$104,15,0),"0"),IFERROR(VLOOKUP(A25,'Season 11'!AD$4:BE$104,15,0),"0"),IFERROR(VLOOKUP(A25,'Season 12'!AD$4:BE$104,15,0),"0"),IFERROR(VLOOKUP(A25,'Season 13'!AD$4:BE$104,15,0),"0"),IFERROR(VLOOKUP(A25,'Season 14'!AD$4:BE$104,15,0),"0"),IFERROR(VLOOKUP(A25,'Season 15'!AD$4:BE$104,15,0),"0"),)</f>
        <v>0</v>
      </c>
      <c r="P25" s="32" t="str">
        <f t="shared" si="3"/>
        <v>-</v>
      </c>
      <c r="Q25" s="40">
        <f>SUM(IFERROR(VLOOKUP(A25,'Season 1'!AD$4:BE$104,17,0),"0"),IFERROR(VLOOKUP(A25,'Season 2'!AD$4:BE$104,17,0),"0"),IFERROR(VLOOKUP(A25,'Season 3'!AD$4:BE$104,17,0),"0"),IFERROR(VLOOKUP(A25,'Season 4'!AD$4:BE$104,17,0),"0"),IFERROR(VLOOKUP(A25,'Season 5'!AD$4:BE$104,17,0),"0"),IFERROR(VLOOKUP(A25,'Season 6'!AD$4:BE$104,17,0),"0"),IFERROR(VLOOKUP(A25,'Season 7'!AD$4:BE$104,17,0),"0"),IFERROR(VLOOKUP(A25,'Season 8'!AD$4:BE$104,17,0),"0"),IFERROR(VLOOKUP(A25,'Season 9'!AD$4:BE$104,17,0),"0"),IFERROR(VLOOKUP(A25,'Season 10'!AD$4:BE$104,17,0),"0"),IFERROR(VLOOKUP(A25,'Season 11'!AD$4:BE$104,17,0),"0"),IFERROR(VLOOKUP(A25,'Season 12'!AD$4:BE$104,17,0),"0"),IFERROR(VLOOKUP(A25,'Season 13'!AD$4:BE$104,17,0),"0"),IFERROR(VLOOKUP(A25,'Season 14'!AD$4:BE$104,17,0),"0"),IFERROR(VLOOKUP(A25,'Season 15'!AD$4:BE$104,17,0),"0"),)</f>
        <v>0</v>
      </c>
      <c r="R25" s="40">
        <f>SUM(IFERROR(VLOOKUP(A25,'Season 1'!AD$4:BE$104,18,0),"0"),IFERROR(VLOOKUP(A25,'Season 2'!AD$4:BE$104,18,0),"0"),IFERROR(VLOOKUP(A25,'Season 3'!AD$4:BE$104,18,0),"0"),IFERROR(VLOOKUP(A25,'Season 4'!AD$4:BE$104,18,0),"0"),IFERROR(VLOOKUP(A25,'Season 5'!AD$4:BE$104,18,0),"0"),IFERROR(VLOOKUP(A25,'Season 6'!AD$4:BE$104,18,0),"0"),IFERROR(VLOOKUP(A25,'Season 7'!AD$4:BE$104,18,0),"0"),IFERROR(VLOOKUP(A25,'Season 8'!AD$4:BE$104,18,0),"0"),IFERROR(VLOOKUP(A25,'Season 9'!AD$4:BE$104,18,0),"0"),IFERROR(VLOOKUP(A25,'Season 10'!AD$4:BE$104,18,0),"0"),IFERROR(VLOOKUP(A25,'Season 11'!AD$4:BE$104,18,0),"0"),IFERROR(VLOOKUP(A25,'Season 12'!AD$4:BE$104,18,0),"0"),IFERROR(VLOOKUP(A25,'Season 13'!AD$4:BE$104,18,0),"0"),IFERROR(VLOOKUP(A25,'Season 14'!AD$4:BE$104,18,0),"0"),IFERROR(VLOOKUP(A25,'Season 15'!AD$4:BE$104,18,0),"0"),)</f>
        <v>0</v>
      </c>
      <c r="S25" s="32" t="str">
        <f t="shared" si="4"/>
        <v>-</v>
      </c>
      <c r="T25" s="40">
        <f>SUM(IFERROR(VLOOKUP(A25,'Season 1'!AD$4:BE$104,20,0),"0"),IFERROR(VLOOKUP(A25,'Season 2'!AD$4:BE$104,20,0),"0"),IFERROR(VLOOKUP(A25,'Season 3'!AD$4:BE$104,20,0),"0"),IFERROR(VLOOKUP(A25,'Season 4'!AD$4:BE$104,20,0),"0"),IFERROR(VLOOKUP(A25,'Season 5'!AD$4:BE$104,20,0),"0"),IFERROR(VLOOKUP(A25,'Season 6'!AD$4:BE$104,20,0),"0"),IFERROR(VLOOKUP(A25,'Season 7'!AD$4:BE$104,20,0),"0"),IFERROR(VLOOKUP(A25,'Season 8'!AD$4:BE$104,20,0),"0"),IFERROR(VLOOKUP(A25,'Season 9'!AD$4:BE$104,20,0),"0"),IFERROR(VLOOKUP(A25,'Season 10'!AD$4:BE$104,20,0),"0"),IFERROR(VLOOKUP(A25,'Season 11'!AD$4:BE$104,20,0),"0"),IFERROR(VLOOKUP(A25,'Season 12'!AD$4:BE$104,20,0),"0"),IFERROR(VLOOKUP(A25,'Season 13'!AD$4:BE$104,20,0),"0"),IFERROR(VLOOKUP(A25,'Season 14'!AD$4:BE$104,20,0),"0"),IFERROR(VLOOKUP(A25,'Season 15'!AD$4:BE$104,20,0),"0"),)</f>
        <v>0</v>
      </c>
      <c r="U25" s="37" t="str">
        <f t="shared" si="5"/>
        <v>-</v>
      </c>
      <c r="V25" s="40">
        <f>SUM(IFERROR(VLOOKUP(A25,'Season 1'!AD$4:BE$104,22,0),"0"),IFERROR(VLOOKUP(A25,'Season 2'!AD$4:BE$104,22,0),"0"),IFERROR(VLOOKUP(A25,'Season 3'!AD$4:BE$104,22,0),"0"),IFERROR(VLOOKUP(A25,'Season 4'!AD$4:BE$104,22,0),"0"),IFERROR(VLOOKUP(A25,'Season 5'!AD$4:BE$104,22,0),"0"),IFERROR(VLOOKUP(A25,'Season 6'!AD$4:BE$104,22,0),"0"),IFERROR(VLOOKUP(A25,'Season 7'!AD$4:BE$104,22,0),"0"),IFERROR(VLOOKUP(A25,'Season 8'!AD$4:BE$104,22,0),"0"),IFERROR(VLOOKUP(A25,'Season 9'!AD$4:BE$104,22,0),"0"),IFERROR(VLOOKUP(A25,'Season 10'!AD$4:BE$104,22,0),"0"),IFERROR(VLOOKUP(A25,'Season 11'!AD$4:BE$104,22,0),"0"),IFERROR(VLOOKUP(A25,'Season 12'!AD$4:BE$104,22,0),"0"),IFERROR(VLOOKUP(A25,'Season 13'!AD$4:BE$104,22,0),"0"),IFERROR(VLOOKUP(A25,'Season 14'!AD$4:BE$104,22,0),"0"),IFERROR(VLOOKUP(A25,'Season 15'!AD$4:BE$104,22,0),"0"),)</f>
        <v>0</v>
      </c>
      <c r="W25" s="40">
        <f>SUM(IFERROR(VLOOKUP(A25,'Season 1'!AD$4:BE$104,23,0),"0"),IFERROR(VLOOKUP(A25,'Season 2'!AD$4:BE$104,23,0),"0"),IFERROR(VLOOKUP(A25,'Season 3'!AD$4:BE$104,23,0),"0"),IFERROR(VLOOKUP(A25,'Season 4'!AD$4:BE$104,23,0),"0"),IFERROR(VLOOKUP(A25,'Season 5'!AD$4:BE$104,23,0),"0"),IFERROR(VLOOKUP(A25,'Season 6'!AD$4:BE$104,23,0),"0"),IFERROR(VLOOKUP(A25,'Season 7'!AD$4:BE$104,23,0),"0"),IFERROR(VLOOKUP(A25,'Season 8'!AD$4:BE$104,23,0),"0"),IFERROR(VLOOKUP(A25,'Season 9'!AD$4:BE$104,23,0),"0"),IFERROR(VLOOKUP(A25,'Season 10'!AD$4:BE$104,23,0),"0"),IFERROR(VLOOKUP(A25,'Season 11'!AD$4:BE$104,23,0),"0"),IFERROR(VLOOKUP(A25,'Season 12'!AD$4:BE$104,23,0),"0"),IFERROR(VLOOKUP(A25,'Season 13'!AD$4:BE$104,23,0),"0"),IFERROR(VLOOKUP(A25,'Season 14'!AD$4:BE$104,23,0),"0"),IFERROR(VLOOKUP(A25,'Season 15'!AD$4:BE$104,23,0),"0"),)</f>
        <v>0</v>
      </c>
      <c r="X25" s="1088" t="str">
        <f t="shared" si="6"/>
        <v>-</v>
      </c>
      <c r="Y25" s="41">
        <f>SUM(IFERROR(VLOOKUP(A25,AC$3:AI$43,5,0),"0"),IFERROR(VLOOKUP(A25,'Season 1'!AD$4:BE$104,25,0),"0"),IFERROR(VLOOKUP(A25,'Season 2'!AD$4:BE$104,25,0),"0"),IFERROR(VLOOKUP(A25,'Season 3'!AD$4:BE$104,25,0),"0"),IFERROR(VLOOKUP(A25,'Season 4'!AD$4:BE$104,25,0),"0"),IFERROR(VLOOKUP(A25,'Season 5'!AD$4:BE$104,25,0),"0"),IFERROR(VLOOKUP(A25,'Season 6'!AD$4:BE$104,25,0),"0"),IFERROR(VLOOKUP(A25,'Season 7'!AD$4:BE$104,25,0),"0"),IFERROR(VLOOKUP(A25,'Season 8'!AD$4:BE$104,25,0),"0"),IFERROR(VLOOKUP(A25,'Season 9'!AD$4:BE$104,25,0),"0"),IFERROR(VLOOKUP(A25,'Season 10'!AD$4:BE$104,25,0),"0"),IFERROR(VLOOKUP(A25,'Season 11'!AD$4:BE$104,25,0),"0"),IFERROR(VLOOKUP(A25,'Season 12'!AD$4:BE$104,25,0),"0"),IFERROR(VLOOKUP(A25,'Season 13'!AD$4:BE$104,25,0),"0"),IFERROR(VLOOKUP(A25,'Season 14'!AD$4:BE$104,25,0),"0"),IFERROR(VLOOKUP(A25,'Season 15'!AD$4:BE$104,25,0),"0"),)</f>
        <v>0</v>
      </c>
      <c r="Z25" s="42">
        <f>SUM(IFERROR(VLOOKUP(A25,AC$3:AI$43,6,0),"0"),IFERROR(VLOOKUP(A25,'Season 1'!AD$4:BE$104,26,0),"0"),IFERROR(VLOOKUP(A25,'Season 2'!AD$4:BE$104,26,0),"0"),IFERROR(VLOOKUP(A25,'Season 3'!AD$4:BE$104,26,0),"0"),IFERROR(VLOOKUP(A25,'Season 4'!AD$4:BE$104,26,0),"0"),IFERROR(VLOOKUP(A25,'Season 5'!AD$4:BE$104,26,0),"0"),IFERROR(VLOOKUP(A25,'Season 6'!AD$4:BE$104,26,0),"0"),IFERROR(VLOOKUP(A25,'Season 7'!AD$4:BE$104,26,0),"0"),IFERROR(VLOOKUP(A25,'Season 8'!AD$4:BE$104,26,0),"0"),IFERROR(VLOOKUP(A25,'Season 9'!AD$4:BE$104,26,0),"0"),IFERROR(VLOOKUP(A25,'Season 10'!AD$4:BE$104,26,0),"0"),IFERROR(VLOOKUP(A25,'Season 11'!AD$4:BE$104,26,0),"0"),IFERROR(VLOOKUP(A25,'Season 12'!AD$4:BE$104,26,0),"0"),IFERROR(VLOOKUP(A25,'Season 13'!AD$4:BE$104,26,0),"0"),IFERROR(VLOOKUP(A25,'Season 14'!AD$4:BE$104,26,0),"0"),IFERROR(VLOOKUP(A25,'Season 15'!AD$4:BE$104,26,0),"0"),)</f>
        <v>0</v>
      </c>
      <c r="AA25" s="671" t="e">
        <f t="shared" si="7"/>
        <v>#DIV/0!</v>
      </c>
      <c r="AC25" s="21"/>
      <c r="AD25" s="22"/>
      <c r="AE25" s="22"/>
      <c r="AF25" s="22"/>
      <c r="AG25" s="22"/>
      <c r="AH25" s="22"/>
      <c r="AI25" s="22"/>
      <c r="AJ25" s="22"/>
      <c r="AK25" s="22"/>
      <c r="AL25" s="22"/>
      <c r="AM25" s="22">
        <f>IFERROR(VLOOKUP(A25,'Season 1'!AD$4:BE$104,27,0),"0")</f>
        <v>0</v>
      </c>
      <c r="AN25" s="22">
        <f>IFERROR(VLOOKUP(A25,'Season 1'!AD$4:BE$104,28,0),"0")</f>
        <v>0</v>
      </c>
      <c r="AO25" s="22">
        <f>IFERROR(VLOOKUP(A25,'Season 2'!AD$4:BE$104,27,0),"0")</f>
        <v>0</v>
      </c>
      <c r="AP25" s="22">
        <f>IFERROR(VLOOKUP(A25,'Season 2'!AD$4:BE$104,28,0),"0")</f>
        <v>0</v>
      </c>
      <c r="AQ25" s="22">
        <f>IFERROR(VLOOKUP(A25,'Season 3'!AD$4:BE$104,27,0),"0")</f>
        <v>0</v>
      </c>
      <c r="AR25" s="22">
        <f>IFERROR(VLOOKUP(A25,'Season 3'!AD$4:BE$104,28,0),"0")</f>
        <v>0</v>
      </c>
      <c r="AS25" s="22">
        <f>IFERROR(VLOOKUP(A25,'Season 4'!AD$4:BE$104,27,0),"0")</f>
        <v>0</v>
      </c>
      <c r="AT25" s="22">
        <f>IFERROR(VLOOKUP(A25,'Season 4'!AD$4:BE$104,28,0),"0")</f>
        <v>0</v>
      </c>
      <c r="AU25" s="22">
        <f>IFERROR(VLOOKUP(A25,'Season 5'!AD$4:BE$104,27,0),"0")</f>
        <v>0</v>
      </c>
      <c r="AV25" s="22">
        <f>IFERROR(VLOOKUP(A25,'Season 5'!AD$4:BE$104,28,0),"0")</f>
        <v>0</v>
      </c>
      <c r="AW25" s="22">
        <f>IFERROR(VLOOKUP(A25,'Season 6'!AD$4:BE$104,27,0),"0")</f>
        <v>0</v>
      </c>
      <c r="AX25" s="22">
        <f>IFERROR(VLOOKUP(A25,'Season 6'!AD$4:BE$104,28,0),"0")</f>
        <v>0</v>
      </c>
      <c r="AY25" s="22">
        <f>IFERROR(VLOOKUP(A25,'Season 7'!AD$4:BE$104,27,0),"0")</f>
        <v>0</v>
      </c>
      <c r="AZ25" s="22">
        <f>IFERROR(VLOOKUP(A25,'Season 7'!AD$4:BE$104,28,0),"0")</f>
        <v>0</v>
      </c>
      <c r="BA25" s="22">
        <f>IFERROR(VLOOKUP(A25,'Season 8'!AD$4:BE$104,27,0),"0")</f>
        <v>0</v>
      </c>
      <c r="BB25" s="22">
        <f>IFERROR(VLOOKUP(A25,'Season 8'!AD$4:BE$104,28,0),"0")</f>
        <v>0</v>
      </c>
      <c r="BC25" s="22">
        <f>IFERROR(VLOOKUP(A25,'Season 9'!AD$4:BE$104,27,0),"0")</f>
        <v>0</v>
      </c>
      <c r="BD25" s="22">
        <f>IFERROR(VLOOKUP(A25,'Season 9'!AD$4:BE$104,28,0),"0")</f>
        <v>0</v>
      </c>
      <c r="BE25" s="22">
        <f>IFERROR(VLOOKUP(A25,'Season 10'!AD$4:BE$104,27,0),"0")</f>
        <v>0</v>
      </c>
      <c r="BF25" s="22">
        <f>IFERROR(VLOOKUP(A25,'Season 10'!AD$4:BE$104,28,0),"0")</f>
        <v>0</v>
      </c>
      <c r="BG25" s="22">
        <f>IFERROR(VLOOKUP(A25,'Season 11'!AD$4:BE$104,27,0),"0")</f>
        <v>0</v>
      </c>
      <c r="BH25" s="22">
        <f>IFERROR(VLOOKUP(A25,'Season 11'!AD$4:BE$104,28,0),"0")</f>
        <v>0</v>
      </c>
      <c r="BI25" s="22">
        <f>IFERROR(VLOOKUP(A25,'Season 12'!AD$4:BE$104,27,0),"0")</f>
        <v>0</v>
      </c>
      <c r="BJ25" s="22">
        <f>IFERROR(VLOOKUP(A25,'Season 12'!AD$4:BE$104,28,0),"0")</f>
        <v>0</v>
      </c>
      <c r="BK25" s="22">
        <f>IFERROR(VLOOKUP(A25,'Season 13'!AD$4:BE$104,27,0),"0")</f>
        <v>0</v>
      </c>
      <c r="BL25" s="22">
        <f>IFERROR(VLOOKUP(A25,'Season 13'!AD$4:BE$104,28,0),"0")</f>
        <v>0</v>
      </c>
      <c r="BM25" s="22">
        <f>IFERROR(VLOOKUP(A25,'Season 14'!AD$4:BE$104,27,0),"0")</f>
        <v>0</v>
      </c>
      <c r="BN25" s="22">
        <f>IFERROR(VLOOKUP(A25,'Season 14'!AD$4:BE$104,28,0),"0")</f>
        <v>0</v>
      </c>
      <c r="BO25" s="22">
        <f>IFERROR(VLOOKUP(A25,'Season 15'!AD$4:BE$104,27,0),"0")</f>
        <v>0</v>
      </c>
      <c r="BP25" s="22">
        <f>IFERROR(VLOOKUP(A25,'Season 15'!AD$4:BE$104,28,0),"0")</f>
        <v>0</v>
      </c>
    </row>
    <row r="26" spans="1:68" x14ac:dyDescent="0.25">
      <c r="A26" s="21" t="s">
        <v>146</v>
      </c>
      <c r="B26" s="1011">
        <f>IFERROR(VLOOKUP('Data Totals'!A26,'Season 1'!AD$4:BE$104,2,FALSE),IFERROR(VLOOKUP('Data Totals'!A26,'Season 2'!AD$4:BE$104,2,FALSE),IFERROR(VLOOKUP('Data Totals'!A26,'Season 3'!AD$4:BE$104,2,FALSE),IFERROR(VLOOKUP('Data Totals'!A26,'Season 4'!AD$4:BE$104,2,FALSE),IFERROR(VLOOKUP('Data Totals'!A26,'Season 5'!AD$4:BE$104,2,FALSE),IFERROR(VLOOKUP('Data Totals'!A26,'Season 6'!AD$4:BE$104,2,FALSE),IFERROR(VLOOKUP('Data Totals'!A26,'Season 7'!AD$4:BE$104,2,FALSE),IFERROR(VLOOKUP('Data Totals'!A26,'Season 8'!AD$4:BE$104,2,FALSE),IFERROR(VLOOKUP('Data Totals'!A26,'Season 9'!AD$4:BE$104,2,FALSE),IFERROR(VLOOKUP('Data Totals'!A26,'Season 10'!AD$4:BE$104,2,FALSE),IFERROR(VLOOKUP('Data Totals'!A26,'Season 11'!AD$4:BE$104,2,FALSE),IFERROR(VLOOKUP('Data Totals'!A26,'Season 12'!AD$4:BE$104,2,FALSE),IFERROR(VLOOKUP('Data Totals'!A26,'Season 13'!AD$4:BE$104,2,FALSE),IFERROR(VLOOKUP('Data Totals'!A26,'Season 14'!AD$4:BE$104,2,FALSE),IFERROR(VLOOKUP('Data Totals'!A26,'Season 15'!AD$4:BE$104,2,FALSE),"N/A")))))))))))))))</f>
        <v>0</v>
      </c>
      <c r="C26" s="1025">
        <f>IFERROR(VLOOKUP(A26,'Season 1'!AD$4:AG$104,3,0),IFERROR(VLOOKUP(A26,'Season 2'!AD$4:AG$104,3,0),IFERROR(VLOOKUP(A26,'Season 3'!AD$4:AG$104,3,0),IFERROR(VLOOKUP(A26,'Season 4'!AD$4:AG$104,3,0),IFERROR(VLOOKUP(A26,'Season 5'!AD$4:AG$104,3,0),IFERROR(VLOOKUP(A26,'Season 6'!AD$4:AG$104,3,0),IFERROR(VLOOKUP(A26,'Season 7'!AD$4:AG$104,3,0),IFERROR(VLOOKUP(A26,'Season 8'!AD$4:AG$104,3,0),IFERROR(VLOOKUP(A26,'Season 9'!AD$4:AG$104,3,0),IFERROR(VLOOKUP(A26,'Season 10'!AD$4:AG$104,3,0),IFERROR(VLOOKUP(A26,'Season 11'!AD$4:AG$104,3,0),IFERROR(VLOOKUP(A26,'Season 12'!AD$4:AG$104,3,0),IFERROR(VLOOKUP(A26,'Season 13'!AD$4:AG$104,3,0),IFERROR(VLOOKUP(A26,'Season 14'!AD$4:AG$104,3,0),IFERROR(VLOOKUP(A26,'Season 15'!AD$4:AG$104,3,0),"N/A")))))))))))))))</f>
        <v>0</v>
      </c>
      <c r="D26" s="1025">
        <f>IFERROR(VLOOKUP(A26,'Season 15'!AD$4:AG$104,4,0),IFERROR(VLOOKUP(A26,'Season 14'!AD$4:AG$104,4,0),IFERROR(VLOOKUP(A26,'Season 13'!AD$4:AG$104,4,0),IFERROR(VLOOKUP(A26,'Season 12'!AD$4:AG$104,4,0),IFERROR(VLOOKUP(A26,'Season 11'!AD$4:AG$104,4,0),IFERROR(VLOOKUP(A26,'Season 10'!AD$4:AG$104,4,0),IFERROR(VLOOKUP(A26,'Season 9'!AD$4:AG$104,4,0),IFERROR(VLOOKUP(A26,'Season 8'!AD$4:AG$104,4,0),IFERROR(VLOOKUP(A26,'Season 7'!AD$4:AG$104,4,0),IFERROR(VLOOKUP(A26,'Season 6'!AD$4:AG$104,4,0),IFERROR(VLOOKUP(A26,'Season 5'!AD$4:AG$104,4,0),IFERROR(VLOOKUP(A26,'Season 4'!AD$4:AG$104,4,0),IFERROR(VLOOKUP(A26,'Season 3'!AD$4:AG$104,4,0),IFERROR(VLOOKUP(A26,'Season 2'!AD$4:AG$104,4,0),IFERROR(VLOOKUP(A26,'Season 1'!AD$4:AG$104,4,0),"N/A")))))))))))))))</f>
        <v>0</v>
      </c>
      <c r="E26" s="1025">
        <f t="shared" si="1"/>
        <v>0</v>
      </c>
      <c r="F26" s="40">
        <f>SUM(IFERROR(VLOOKUP(A26,AC$3:AI$43,2,0),"0"),IFERROR(VLOOKUP(A26,'Season 1'!AD$4:BF$104,6,0),"0"),IFERROR(VLOOKUP(A26,'Season 2'!AD$4:BF$104,6,0),"0"),IFERROR(VLOOKUP(A26,'Season 3'!AD$4:BF$104,6,0),"0"),IFERROR(VLOOKUP(A26,'Season 4'!AD$4:BF$104,6,0),"0"),IFERROR(VLOOKUP(A26,'Season 5'!AD$4:BF$104,6,0),"0"),IFERROR(VLOOKUP(A26,'Season 6'!AD$4:BF$104,6,0),"0"),IFERROR(VLOOKUP(A26,'Season 7'!AD$4:BF$104,6,0),"0"),IFERROR(VLOOKUP(A26,'Season 8'!AD$4:BF$104,6,0),"0"),IFERROR(VLOOKUP(A26,'Season 9'!AD$4:BF$104,6,0),"0"),IFERROR(VLOOKUP(A26,'Season 10'!AD$4:BF$104,6,0),"0"),IFERROR(VLOOKUP(A26,'Season 11'!AD$4:BF$104,6,0),"0"),IFERROR(VLOOKUP(A26,'Season 12'!AD$4:BF$104,6,0),"0"),IFERROR(VLOOKUP(A26,'Season 13'!AD$4:BF$104,6,0),"0"),IFERROR(VLOOKUP(A26,'Season 14'!AD$4:BF$104,6,0),"0"),IFERROR(VLOOKUP(A26,'Season 15'!AD$4:BF$104,6,0),"0"),)</f>
        <v>0</v>
      </c>
      <c r="G26" s="40">
        <f>SUM(IFERROR(VLOOKUP(A26,'Season 1'!AD$4:BF$104,7,0),"0"),IFERROR(VLOOKUP(A26,'Season 2'!AD$4:BF$104,7,0),"0"),IFERROR(VLOOKUP(A26,'Season 3'!AD$4:BF$104,7,0),"0"),IFERROR(VLOOKUP(A26,'Season 4'!AD$4:BF$104,7,0),"0"),IFERROR(VLOOKUP(A26,'Season 5'!AD$4:BF$104,7,0),"0"),IFERROR(VLOOKUP(A26,'Season 6'!AD$4:BF$104,7,0),"0"),IFERROR(VLOOKUP(A26,'Season 7'!AD$4:BF$104,7,0),"0"),IFERROR(VLOOKUP(A26,'Season 8'!AD$4:BF$104,7,0),"0"),IFERROR(VLOOKUP(A26,'Season 9'!AD$4:BF$104,7,0),"0"),IFERROR(VLOOKUP(A26,'Season 10'!AD$4:BF$104,7,0),"0"),IFERROR(VLOOKUP(A26,'Season 11'!AD$4:BF$104,7,0),"0"),IFERROR(VLOOKUP(A26,'Season 12'!AD$4:BF$104,7,0),"0"),IFERROR(VLOOKUP(A26,'Season 13'!AD$4:BF$104,7,0),"0"),IFERROR(VLOOKUP(A26,'Season 14'!AD$4:BF$104,7,0),"0"),IFERROR(VLOOKUP(A26,'Season 15'!AD$4:BF$104,7,0),"0"),)</f>
        <v>0</v>
      </c>
      <c r="H26" s="48">
        <f>SUM(IFERROR(VLOOKUP(A26,'Season 1'!AD$4:BF$104,8,0),"0"),IFERROR(VLOOKUP(A26,'Season 2'!AD$4:BF$104,8,0),"0"),IFERROR(VLOOKUP(A26,'Season 3'!AD$4:BF$104,8,0),"0"),IFERROR(VLOOKUP(A26,'Season 4'!AD$4:BF$104,8,0),"0"),IFERROR(VLOOKUP(A26,'Season 5'!AD$4:BF$104,8,0),"0"),IFERROR(VLOOKUP(A26,'Season 6'!AD$4:BF$104,8,0),"0"),IFERROR(VLOOKUP(A26,'Season 7'!AD$4:BF$104,8,0),"0"),IFERROR(VLOOKUP(A26,'Season 8'!AD$4:BF$104,8,0),"0"),IFERROR(VLOOKUP(A26,'Season 9'!AD$4:BF$104,8,0),"0"),IFERROR(VLOOKUP(A26,'Season 10'!AD$4:BF$104,8,0),"0"),IFERROR(VLOOKUP(A26,'Season 11'!AD$4:BF$104,8,0),"0"),IFERROR(VLOOKUP(A26,'Season 12'!AD$4:BF$104,8,0),"0"),IFERROR(VLOOKUP(A26,'Season 13'!AD$4:BF$104,8,0),"0"),IFERROR(VLOOKUP(A26,'Season 14'!AD$4:BF$104,8,0),"0"),IFERROR(VLOOKUP(A26,'Season 15'!AD$4:BF$104,8,0),"0"),)</f>
        <v>0</v>
      </c>
      <c r="I26" s="43">
        <f>SUM(IFERROR(VLOOKUP(A26,AC$3:AI$43,3,0),"0"),IFERROR(VLOOKUP(A26,'Season 1'!AD$4:BF$104,9,0),"0"),IFERROR(VLOOKUP(A26,'Season 2'!AD$4:BF$104,9,0),"0"),IFERROR(VLOOKUP(A26,'Season 3'!AD$4:BF$104,9,0),"0"),IFERROR(VLOOKUP(A26,'Season 4'!AD$4:BF$104,9,0),"0"),IFERROR(VLOOKUP(A26,'Season 5'!AD$4:BF$104,9,0),"0"),IFERROR(VLOOKUP(A26,'Season 6'!AD$4:BF$104,9,0),"0"),IFERROR(VLOOKUP(A26,'Season 7'!AD$4:BF$104,9,0),"0"),IFERROR(VLOOKUP(A26,'Season 8'!AD$4:BF$104,9,0),"0"),IFERROR(VLOOKUP(A26,'Season 9'!AD$4:BF$104,9,0),"0"),IFERROR(VLOOKUP(A26,'Season 10'!AD$4:BF$104,9,0),"0"),IFERROR(VLOOKUP(A26,'Season 11'!AD$4:BF$104,9,0),"0"),IFERROR(VLOOKUP(A26,'Season 12'!AD$4:BF$104,9,0),"0"),IFERROR(VLOOKUP(A26,'Season 13'!AD$4:BF$104,9,0),"0"),IFERROR(VLOOKUP(A26,'Season 14'!AD$4:BF$104,9,0),"0"),IFERROR(VLOOKUP(A26,'Season 15'!AD$4:BF$104,9,0),"0"),)</f>
        <v>0</v>
      </c>
      <c r="J26" s="44">
        <f>SUM(IFERROR(VLOOKUP(A26,AC$3:AI$43,4,0),"0"),IFERROR(VLOOKUP(A26,'Season 1'!AD$4:BF$104,10,0),"0"),IFERROR(VLOOKUP(A26,'Season 2'!AD$4:BF$104,10,0),"0"),IFERROR(VLOOKUP(A26,'Season 3'!AD$4:BF$104,10,0),"0"),IFERROR(VLOOKUP(A26,'Season 4'!AD$4:BF$104,10,0),"0"),IFERROR(VLOOKUP(A26,'Season 5'!AD$4:BF$104,10,0),"0"),IFERROR(VLOOKUP(A26,'Season 6'!AD$4:BF$104,10,0),"0"),IFERROR(VLOOKUP(A26,'Season 7'!AD$4:BF$104,10,0),"0"),IFERROR(VLOOKUP(A26,'Season 8'!AD$4:BF$104,10,0),"0"),IFERROR(VLOOKUP(A26,'Season 9'!AD$4:BF$104,10,0),"0"),IFERROR(VLOOKUP(A26,'Season 10'!AD$4:BF$104,10,0),"0"),IFERROR(VLOOKUP(A26,'Season 11'!AD$4:BF$104,10,0),"0"),IFERROR(VLOOKUP(A26,'Season 12'!AD$4:BF$104,10,0),"0"),IFERROR(VLOOKUP(A26,'Season 13'!AD$4:BF$104,10,0),"0"),IFERROR(VLOOKUP(A26,'Season 14'!AD$4:BF$104,10,0),"0"),IFERROR(VLOOKUP(A26,'Season 15'!AD$4:BF$104,10,0),"0"),)</f>
        <v>0</v>
      </c>
      <c r="K26" s="40">
        <f>SUM(IFERROR(VLOOKUP(A26,'Season 1'!AD$4:BF$104,11,0),"0"),IFERROR(VLOOKUP(A26,'Season 2'!AD$4:BF$104,11,0),"0"),IFERROR(VLOOKUP(A26,'Season 3'!AD$4:BF$104,11,0),"0"),IFERROR(VLOOKUP(A26,'Season 4'!AD$4:BF$104,11,0),"0"),IFERROR(VLOOKUP(A26,'Season 5'!AD$4:BF$104,11,0),"0"),IFERROR(VLOOKUP(A26,'Season 6'!AD$4:BF$104,11,0),"0"),IFERROR(VLOOKUP(A26,'Season 7'!AD$4:BF$104,11,0),"0"),IFERROR(VLOOKUP(A26,'Season 8'!AD$4:BF$104,11,0),"0"),IFERROR(VLOOKUP(A26,'Season 9'!AD$4:BF$104,11,0),"0"),IFERROR(VLOOKUP(A26,'Season 10'!AD$4:BF$104,11,0),"0"),IFERROR(VLOOKUP(A26,'Season 11'!AD$4:BF$104,11,0),"0"),IFERROR(VLOOKUP(A26,'Season 12'!AD$4:BF$104,11,0),"0"),IFERROR(VLOOKUP(A26,'Season 13'!AD$4:BF$104,11,0),"0"),IFERROR(VLOOKUP(A26,'Season 14'!AD$4:BF$104,11,0),"0"),IFERROR(VLOOKUP(A26,'Season 15'!AD$4:BF$104,11,0),"0"),)</f>
        <v>0</v>
      </c>
      <c r="L26" s="40">
        <f>SUM(IFERROR(VLOOKUP(A26,'Season 1'!AD$4:BF$104,12,0),"0"),IFERROR(VLOOKUP(A26,'Season 2'!AD$4:BF$104,12,0),"0"),IFERROR(VLOOKUP(A26,'Season 3'!AD$4:BF$104,12,0),"0"),IFERROR(VLOOKUP(A26,'Season 4'!AD$4:BF$104,12,0),"0"),IFERROR(VLOOKUP(A26,'Season 5'!AD$4:BF$104,12,0),"0"),IFERROR(VLOOKUP(A26,'Season 6'!AD$4:BF$104,12,0),"0"),IFERROR(VLOOKUP(A26,'Season 7'!AD$4:BF$104,12,0),"0"),IFERROR(VLOOKUP(A26,'Season 8'!AD$4:BF$104,12,0),"0"),IFERROR(VLOOKUP(A26,'Season 9'!AD$4:BF$104,12,0),"0"),IFERROR(VLOOKUP(A26,'Season 10'!AD$4:BF$104,12,0),"0"),IFERROR(VLOOKUP(A26,'Season 11'!AD$4:BF$104,12,0),"0"),IFERROR(VLOOKUP(A26,'Season 12'!AD$4:BF$104,12,0),"0"),IFERROR(VLOOKUP(A26,'Season 13'!AD$4:BF$104,12,0),"0"),IFERROR(VLOOKUP(A26,'Season 14'!AD$4:BF$104,12,0),"0"),IFERROR(VLOOKUP(A26,'Season 15'!AD$4:BF$104,12,0),"0"),)</f>
        <v>0</v>
      </c>
      <c r="M26" s="32" t="str">
        <f t="shared" si="2"/>
        <v>-</v>
      </c>
      <c r="N26" s="40">
        <f>SUM(IFERROR(VLOOKUP(A26,'Season 1'!AD$4:BE$104,14,0),"0"),IFERROR(VLOOKUP(A26,'Season 2'!AD$4:BE$104,14,0),"0"),IFERROR(VLOOKUP(A26,'Season 3'!AD$4:BE$104,14,0),"0"),IFERROR(VLOOKUP(A26,'Season 4'!AD$4:BE$104,14,0),"0"),IFERROR(VLOOKUP(A26,'Season 5'!AD$4:BE$104,14,0),"0"),IFERROR(VLOOKUP(A26,'Season 6'!AD$4:BE$104,14,0),"0"),IFERROR(VLOOKUP(A26,'Season 7'!AD$4:BE$104,14,0),"0"),IFERROR(VLOOKUP(A26,'Season 8'!AD$4:BE$104,14,0),"0"),IFERROR(VLOOKUP(A26,'Season 9'!AD$4:BE$104,14,0),"0"),IFERROR(VLOOKUP(A26,'Season 10'!AD$4:BE$104,14,0),"0"),IFERROR(VLOOKUP(A26,'Season 11'!AD$4:BE$104,14,0),"0"),IFERROR(VLOOKUP(A26,'Season 12'!AD$4:BE$104,14,0),"0"),IFERROR(VLOOKUP(A26,'Season 13'!AD$4:BE$104,14,0),"0"),IFERROR(VLOOKUP(A26,'Season 14'!AD$4:BE$104,14,0),"0"),IFERROR(VLOOKUP(A26,'Season 15'!AD$4:BE$104,14,0),"0"),)</f>
        <v>0</v>
      </c>
      <c r="O26" s="40">
        <f>SUM(IFERROR(VLOOKUP(A26,'Season 1'!AD$4:BE$104,15,0),"0"),IFERROR(VLOOKUP(A26,'Season 2'!AD$4:BE$104,15,0),"0"),IFERROR(VLOOKUP(A26,'Season 3'!AD$4:BE$104,15,0),"0"),IFERROR(VLOOKUP(A26,'Season 4'!AD$4:BE$104,15,0),"0"),IFERROR(VLOOKUP(A26,'Season 5'!AD$4:BE$104,15,0),"0"),IFERROR(VLOOKUP(A26,'Season 6'!AD$4:BE$104,15,0),"0"),IFERROR(VLOOKUP(A26,'Season 7'!AD$4:BE$104,15,0),"0"),IFERROR(VLOOKUP(A26,'Season 8'!AD$4:BE$104,15,0),"0"),IFERROR(VLOOKUP(A26,'Season 9'!AD$4:BE$104,15,0),"0"),IFERROR(VLOOKUP(A26,'Season 10'!AD$4:BE$104,15,0),"0"),IFERROR(VLOOKUP(A26,'Season 11'!AD$4:BE$104,15,0),"0"),IFERROR(VLOOKUP(A26,'Season 12'!AD$4:BE$104,15,0),"0"),IFERROR(VLOOKUP(A26,'Season 13'!AD$4:BE$104,15,0),"0"),IFERROR(VLOOKUP(A26,'Season 14'!AD$4:BE$104,15,0),"0"),IFERROR(VLOOKUP(A26,'Season 15'!AD$4:BE$104,15,0),"0"),)</f>
        <v>0</v>
      </c>
      <c r="P26" s="32" t="str">
        <f t="shared" si="3"/>
        <v>-</v>
      </c>
      <c r="Q26" s="40">
        <f>SUM(IFERROR(VLOOKUP(A26,'Season 1'!AD$4:BE$104,17,0),"0"),IFERROR(VLOOKUP(A26,'Season 2'!AD$4:BE$104,17,0),"0"),IFERROR(VLOOKUP(A26,'Season 3'!AD$4:BE$104,17,0),"0"),IFERROR(VLOOKUP(A26,'Season 4'!AD$4:BE$104,17,0),"0"),IFERROR(VLOOKUP(A26,'Season 5'!AD$4:BE$104,17,0),"0"),IFERROR(VLOOKUP(A26,'Season 6'!AD$4:BE$104,17,0),"0"),IFERROR(VLOOKUP(A26,'Season 7'!AD$4:BE$104,17,0),"0"),IFERROR(VLOOKUP(A26,'Season 8'!AD$4:BE$104,17,0),"0"),IFERROR(VLOOKUP(A26,'Season 9'!AD$4:BE$104,17,0),"0"),IFERROR(VLOOKUP(A26,'Season 10'!AD$4:BE$104,17,0),"0"),IFERROR(VLOOKUP(A26,'Season 11'!AD$4:BE$104,17,0),"0"),IFERROR(VLOOKUP(A26,'Season 12'!AD$4:BE$104,17,0),"0"),IFERROR(VLOOKUP(A26,'Season 13'!AD$4:BE$104,17,0),"0"),IFERROR(VLOOKUP(A26,'Season 14'!AD$4:BE$104,17,0),"0"),IFERROR(VLOOKUP(A26,'Season 15'!AD$4:BE$104,17,0),"0"),)</f>
        <v>0</v>
      </c>
      <c r="R26" s="40">
        <f>SUM(IFERROR(VLOOKUP(A26,'Season 1'!AD$4:BE$104,18,0),"0"),IFERROR(VLOOKUP(A26,'Season 2'!AD$4:BE$104,18,0),"0"),IFERROR(VLOOKUP(A26,'Season 3'!AD$4:BE$104,18,0),"0"),IFERROR(VLOOKUP(A26,'Season 4'!AD$4:BE$104,18,0),"0"),IFERROR(VLOOKUP(A26,'Season 5'!AD$4:BE$104,18,0),"0"),IFERROR(VLOOKUP(A26,'Season 6'!AD$4:BE$104,18,0),"0"),IFERROR(VLOOKUP(A26,'Season 7'!AD$4:BE$104,18,0),"0"),IFERROR(VLOOKUP(A26,'Season 8'!AD$4:BE$104,18,0),"0"),IFERROR(VLOOKUP(A26,'Season 9'!AD$4:BE$104,18,0),"0"),IFERROR(VLOOKUP(A26,'Season 10'!AD$4:BE$104,18,0),"0"),IFERROR(VLOOKUP(A26,'Season 11'!AD$4:BE$104,18,0),"0"),IFERROR(VLOOKUP(A26,'Season 12'!AD$4:BE$104,18,0),"0"),IFERROR(VLOOKUP(A26,'Season 13'!AD$4:BE$104,18,0),"0"),IFERROR(VLOOKUP(A26,'Season 14'!AD$4:BE$104,18,0),"0"),IFERROR(VLOOKUP(A26,'Season 15'!AD$4:BE$104,18,0),"0"),)</f>
        <v>0</v>
      </c>
      <c r="S26" s="32" t="str">
        <f t="shared" si="4"/>
        <v>-</v>
      </c>
      <c r="T26" s="40">
        <f>SUM(IFERROR(VLOOKUP(A26,'Season 1'!AD$4:BE$104,20,0),"0"),IFERROR(VLOOKUP(A26,'Season 2'!AD$4:BE$104,20,0),"0"),IFERROR(VLOOKUP(A26,'Season 3'!AD$4:BE$104,20,0),"0"),IFERROR(VLOOKUP(A26,'Season 4'!AD$4:BE$104,20,0),"0"),IFERROR(VLOOKUP(A26,'Season 5'!AD$4:BE$104,20,0),"0"),IFERROR(VLOOKUP(A26,'Season 6'!AD$4:BE$104,20,0),"0"),IFERROR(VLOOKUP(A26,'Season 7'!AD$4:BE$104,20,0),"0"),IFERROR(VLOOKUP(A26,'Season 8'!AD$4:BE$104,20,0),"0"),IFERROR(VLOOKUP(A26,'Season 9'!AD$4:BE$104,20,0),"0"),IFERROR(VLOOKUP(A26,'Season 10'!AD$4:BE$104,20,0),"0"),IFERROR(VLOOKUP(A26,'Season 11'!AD$4:BE$104,20,0),"0"),IFERROR(VLOOKUP(A26,'Season 12'!AD$4:BE$104,20,0),"0"),IFERROR(VLOOKUP(A26,'Season 13'!AD$4:BE$104,20,0),"0"),IFERROR(VLOOKUP(A26,'Season 14'!AD$4:BE$104,20,0),"0"),IFERROR(VLOOKUP(A26,'Season 15'!AD$4:BE$104,20,0),"0"),)</f>
        <v>0</v>
      </c>
      <c r="U26" s="37" t="str">
        <f t="shared" si="5"/>
        <v>-</v>
      </c>
      <c r="V26" s="40">
        <f>SUM(IFERROR(VLOOKUP(A26,'Season 1'!AD$4:BE$104,22,0),"0"),IFERROR(VLOOKUP(A26,'Season 2'!AD$4:BE$104,22,0),"0"),IFERROR(VLOOKUP(A26,'Season 3'!AD$4:BE$104,22,0),"0"),IFERROR(VLOOKUP(A26,'Season 4'!AD$4:BE$104,22,0),"0"),IFERROR(VLOOKUP(A26,'Season 5'!AD$4:BE$104,22,0),"0"),IFERROR(VLOOKUP(A26,'Season 6'!AD$4:BE$104,22,0),"0"),IFERROR(VLOOKUP(A26,'Season 7'!AD$4:BE$104,22,0),"0"),IFERROR(VLOOKUP(A26,'Season 8'!AD$4:BE$104,22,0),"0"),IFERROR(VLOOKUP(A26,'Season 9'!AD$4:BE$104,22,0),"0"),IFERROR(VLOOKUP(A26,'Season 10'!AD$4:BE$104,22,0),"0"),IFERROR(VLOOKUP(A26,'Season 11'!AD$4:BE$104,22,0),"0"),IFERROR(VLOOKUP(A26,'Season 12'!AD$4:BE$104,22,0),"0"),IFERROR(VLOOKUP(A26,'Season 13'!AD$4:BE$104,22,0),"0"),IFERROR(VLOOKUP(A26,'Season 14'!AD$4:BE$104,22,0),"0"),IFERROR(VLOOKUP(A26,'Season 15'!AD$4:BE$104,22,0),"0"),)</f>
        <v>0</v>
      </c>
      <c r="W26" s="40">
        <f>SUM(IFERROR(VLOOKUP(A26,'Season 1'!AD$4:BE$104,23,0),"0"),IFERROR(VLOOKUP(A26,'Season 2'!AD$4:BE$104,23,0),"0"),IFERROR(VLOOKUP(A26,'Season 3'!AD$4:BE$104,23,0),"0"),IFERROR(VLOOKUP(A26,'Season 4'!AD$4:BE$104,23,0),"0"),IFERROR(VLOOKUP(A26,'Season 5'!AD$4:BE$104,23,0),"0"),IFERROR(VLOOKUP(A26,'Season 6'!AD$4:BE$104,23,0),"0"),IFERROR(VLOOKUP(A26,'Season 7'!AD$4:BE$104,23,0),"0"),IFERROR(VLOOKUP(A26,'Season 8'!AD$4:BE$104,23,0),"0"),IFERROR(VLOOKUP(A26,'Season 9'!AD$4:BE$104,23,0),"0"),IFERROR(VLOOKUP(A26,'Season 10'!AD$4:BE$104,23,0),"0"),IFERROR(VLOOKUP(A26,'Season 11'!AD$4:BE$104,23,0),"0"),IFERROR(VLOOKUP(A26,'Season 12'!AD$4:BE$104,23,0),"0"),IFERROR(VLOOKUP(A26,'Season 13'!AD$4:BE$104,23,0),"0"),IFERROR(VLOOKUP(A26,'Season 14'!AD$4:BE$104,23,0),"0"),IFERROR(VLOOKUP(A26,'Season 15'!AD$4:BE$104,23,0),"0"),)</f>
        <v>0</v>
      </c>
      <c r="X26" s="1088" t="str">
        <f t="shared" si="6"/>
        <v>-</v>
      </c>
      <c r="Y26" s="41">
        <f>SUM(IFERROR(VLOOKUP(A26,AC$3:AI$43,5,0),"0"),IFERROR(VLOOKUP(A26,'Season 1'!AD$4:BE$104,25,0),"0"),IFERROR(VLOOKUP(A26,'Season 2'!AD$4:BE$104,25,0),"0"),IFERROR(VLOOKUP(A26,'Season 3'!AD$4:BE$104,25,0),"0"),IFERROR(VLOOKUP(A26,'Season 4'!AD$4:BE$104,25,0),"0"),IFERROR(VLOOKUP(A26,'Season 5'!AD$4:BE$104,25,0),"0"),IFERROR(VLOOKUP(A26,'Season 6'!AD$4:BE$104,25,0),"0"),IFERROR(VLOOKUP(A26,'Season 7'!AD$4:BE$104,25,0),"0"),IFERROR(VLOOKUP(A26,'Season 8'!AD$4:BE$104,25,0),"0"),IFERROR(VLOOKUP(A26,'Season 9'!AD$4:BE$104,25,0),"0"),IFERROR(VLOOKUP(A26,'Season 10'!AD$4:BE$104,25,0),"0"),IFERROR(VLOOKUP(A26,'Season 11'!AD$4:BE$104,25,0),"0"),IFERROR(VLOOKUP(A26,'Season 12'!AD$4:BE$104,25,0),"0"),IFERROR(VLOOKUP(A26,'Season 13'!AD$4:BE$104,25,0),"0"),IFERROR(VLOOKUP(A26,'Season 14'!AD$4:BE$104,25,0),"0"),IFERROR(VLOOKUP(A26,'Season 15'!AD$4:BE$104,25,0),"0"),)</f>
        <v>0</v>
      </c>
      <c r="Z26" s="42">
        <f>SUM(IFERROR(VLOOKUP(A26,AC$3:AI$43,6,0),"0"),IFERROR(VLOOKUP(A26,'Season 1'!AD$4:BE$104,26,0),"0"),IFERROR(VLOOKUP(A26,'Season 2'!AD$4:BE$104,26,0),"0"),IFERROR(VLOOKUP(A26,'Season 3'!AD$4:BE$104,26,0),"0"),IFERROR(VLOOKUP(A26,'Season 4'!AD$4:BE$104,26,0),"0"),IFERROR(VLOOKUP(A26,'Season 5'!AD$4:BE$104,26,0),"0"),IFERROR(VLOOKUP(A26,'Season 6'!AD$4:BE$104,26,0),"0"),IFERROR(VLOOKUP(A26,'Season 7'!AD$4:BE$104,26,0),"0"),IFERROR(VLOOKUP(A26,'Season 8'!AD$4:BE$104,26,0),"0"),IFERROR(VLOOKUP(A26,'Season 9'!AD$4:BE$104,26,0),"0"),IFERROR(VLOOKUP(A26,'Season 10'!AD$4:BE$104,26,0),"0"),IFERROR(VLOOKUP(A26,'Season 11'!AD$4:BE$104,26,0),"0"),IFERROR(VLOOKUP(A26,'Season 12'!AD$4:BE$104,26,0),"0"),IFERROR(VLOOKUP(A26,'Season 13'!AD$4:BE$104,26,0),"0"),IFERROR(VLOOKUP(A26,'Season 14'!AD$4:BE$104,26,0),"0"),IFERROR(VLOOKUP(A26,'Season 15'!AD$4:BE$104,26,0),"0"),)</f>
        <v>0</v>
      </c>
      <c r="AA26" s="671" t="e">
        <f t="shared" si="7"/>
        <v>#DIV/0!</v>
      </c>
      <c r="AC26" s="21"/>
      <c r="AD26" s="22"/>
      <c r="AE26" s="22"/>
      <c r="AF26" s="22"/>
      <c r="AG26" s="22"/>
      <c r="AH26" s="22"/>
      <c r="AI26" s="22"/>
      <c r="AJ26" s="22"/>
      <c r="AK26" s="22"/>
      <c r="AL26" s="22"/>
      <c r="AM26" s="22">
        <f>IFERROR(VLOOKUP(A26,'Season 1'!AD$4:BE$104,27,0),"0")</f>
        <v>0</v>
      </c>
      <c r="AN26" s="22">
        <f>IFERROR(VLOOKUP(A26,'Season 1'!AD$4:BE$104,28,0),"0")</f>
        <v>0</v>
      </c>
      <c r="AO26" s="22">
        <f>IFERROR(VLOOKUP(A26,'Season 2'!AD$4:BE$104,27,0),"0")</f>
        <v>0</v>
      </c>
      <c r="AP26" s="22">
        <f>IFERROR(VLOOKUP(A26,'Season 2'!AD$4:BE$104,28,0),"0")</f>
        <v>0</v>
      </c>
      <c r="AQ26" s="22">
        <f>IFERROR(VLOOKUP(A26,'Season 3'!AD$4:BE$104,27,0),"0")</f>
        <v>0</v>
      </c>
      <c r="AR26" s="22">
        <f>IFERROR(VLOOKUP(A26,'Season 3'!AD$4:BE$104,28,0),"0")</f>
        <v>0</v>
      </c>
      <c r="AS26" s="22">
        <f>IFERROR(VLOOKUP(A26,'Season 4'!AD$4:BE$104,27,0),"0")</f>
        <v>0</v>
      </c>
      <c r="AT26" s="22">
        <f>IFERROR(VLOOKUP(A26,'Season 4'!AD$4:BE$104,28,0),"0")</f>
        <v>0</v>
      </c>
      <c r="AU26" s="22">
        <f>IFERROR(VLOOKUP(A26,'Season 5'!AD$4:BE$104,27,0),"0")</f>
        <v>0</v>
      </c>
      <c r="AV26" s="22">
        <f>IFERROR(VLOOKUP(A26,'Season 5'!AD$4:BE$104,28,0),"0")</f>
        <v>0</v>
      </c>
      <c r="AW26" s="22">
        <f>IFERROR(VLOOKUP(A26,'Season 6'!AD$4:BE$104,27,0),"0")</f>
        <v>0</v>
      </c>
      <c r="AX26" s="22">
        <f>IFERROR(VLOOKUP(A26,'Season 6'!AD$4:BE$104,28,0),"0")</f>
        <v>0</v>
      </c>
      <c r="AY26" s="22">
        <f>IFERROR(VLOOKUP(A26,'Season 7'!AD$4:BE$104,27,0),"0")</f>
        <v>0</v>
      </c>
      <c r="AZ26" s="22">
        <f>IFERROR(VLOOKUP(A26,'Season 7'!AD$4:BE$104,28,0),"0")</f>
        <v>0</v>
      </c>
      <c r="BA26" s="22">
        <f>IFERROR(VLOOKUP(A26,'Season 8'!AD$4:BE$104,27,0),"0")</f>
        <v>0</v>
      </c>
      <c r="BB26" s="22">
        <f>IFERROR(VLOOKUP(A26,'Season 8'!AD$4:BE$104,28,0),"0")</f>
        <v>0</v>
      </c>
      <c r="BC26" s="22">
        <f>IFERROR(VLOOKUP(A26,'Season 9'!AD$4:BE$104,27,0),"0")</f>
        <v>0</v>
      </c>
      <c r="BD26" s="22">
        <f>IFERROR(VLOOKUP(A26,'Season 9'!AD$4:BE$104,28,0),"0")</f>
        <v>0</v>
      </c>
      <c r="BE26" s="22">
        <f>IFERROR(VLOOKUP(A26,'Season 10'!AD$4:BE$104,27,0),"0")</f>
        <v>0</v>
      </c>
      <c r="BF26" s="22">
        <f>IFERROR(VLOOKUP(A26,'Season 10'!AD$4:BE$104,28,0),"0")</f>
        <v>0</v>
      </c>
      <c r="BG26" s="22">
        <f>IFERROR(VLOOKUP(A26,'Season 11'!AD$4:BE$104,27,0),"0")</f>
        <v>0</v>
      </c>
      <c r="BH26" s="22">
        <f>IFERROR(VLOOKUP(A26,'Season 11'!AD$4:BE$104,28,0),"0")</f>
        <v>0</v>
      </c>
      <c r="BI26" s="22">
        <f>IFERROR(VLOOKUP(A26,'Season 12'!AD$4:BE$104,27,0),"0")</f>
        <v>0</v>
      </c>
      <c r="BJ26" s="22">
        <f>IFERROR(VLOOKUP(A26,'Season 12'!AD$4:BE$104,28,0),"0")</f>
        <v>0</v>
      </c>
      <c r="BK26" s="22">
        <f>IFERROR(VLOOKUP(A26,'Season 13'!AD$4:BE$104,27,0),"0")</f>
        <v>0</v>
      </c>
      <c r="BL26" s="22">
        <f>IFERROR(VLOOKUP(A26,'Season 13'!AD$4:BE$104,28,0),"0")</f>
        <v>0</v>
      </c>
      <c r="BM26" s="22">
        <f>IFERROR(VLOOKUP(A26,'Season 14'!AD$4:BE$104,27,0),"0")</f>
        <v>0</v>
      </c>
      <c r="BN26" s="22">
        <f>IFERROR(VLOOKUP(A26,'Season 14'!AD$4:BE$104,28,0),"0")</f>
        <v>0</v>
      </c>
      <c r="BO26" s="22">
        <f>IFERROR(VLOOKUP(A26,'Season 15'!AD$4:BE$104,27,0),"0")</f>
        <v>0</v>
      </c>
      <c r="BP26" s="22">
        <f>IFERROR(VLOOKUP(A26,'Season 15'!AD$4:BE$104,28,0),"0")</f>
        <v>0</v>
      </c>
    </row>
    <row r="27" spans="1:68" x14ac:dyDescent="0.25">
      <c r="A27" s="21" t="s">
        <v>146</v>
      </c>
      <c r="B27" s="1011">
        <f>IFERROR(VLOOKUP('Data Totals'!A27,'Season 1'!AD$4:BE$104,2,FALSE),IFERROR(VLOOKUP('Data Totals'!A27,'Season 2'!AD$4:BE$104,2,FALSE),IFERROR(VLOOKUP('Data Totals'!A27,'Season 3'!AD$4:BE$104,2,FALSE),IFERROR(VLOOKUP('Data Totals'!A27,'Season 4'!AD$4:BE$104,2,FALSE),IFERROR(VLOOKUP('Data Totals'!A27,'Season 5'!AD$4:BE$104,2,FALSE),IFERROR(VLOOKUP('Data Totals'!A27,'Season 6'!AD$4:BE$104,2,FALSE),IFERROR(VLOOKUP('Data Totals'!A27,'Season 7'!AD$4:BE$104,2,FALSE),IFERROR(VLOOKUP('Data Totals'!A27,'Season 8'!AD$4:BE$104,2,FALSE),IFERROR(VLOOKUP('Data Totals'!A27,'Season 9'!AD$4:BE$104,2,FALSE),IFERROR(VLOOKUP('Data Totals'!A27,'Season 10'!AD$4:BE$104,2,FALSE),IFERROR(VLOOKUP('Data Totals'!A27,'Season 11'!AD$4:BE$104,2,FALSE),IFERROR(VLOOKUP('Data Totals'!A27,'Season 12'!AD$4:BE$104,2,FALSE),IFERROR(VLOOKUP('Data Totals'!A27,'Season 13'!AD$4:BE$104,2,FALSE),IFERROR(VLOOKUP('Data Totals'!A27,'Season 14'!AD$4:BE$104,2,FALSE),IFERROR(VLOOKUP('Data Totals'!A27,'Season 15'!AD$4:BE$104,2,FALSE),"N/A")))))))))))))))</f>
        <v>0</v>
      </c>
      <c r="C27" s="1025">
        <f>IFERROR(VLOOKUP(A27,'Season 1'!AD$4:AG$104,3,0),IFERROR(VLOOKUP(A27,'Season 2'!AD$4:AG$104,3,0),IFERROR(VLOOKUP(A27,'Season 3'!AD$4:AG$104,3,0),IFERROR(VLOOKUP(A27,'Season 4'!AD$4:AG$104,3,0),IFERROR(VLOOKUP(A27,'Season 5'!AD$4:AG$104,3,0),IFERROR(VLOOKUP(A27,'Season 6'!AD$4:AG$104,3,0),IFERROR(VLOOKUP(A27,'Season 7'!AD$4:AG$104,3,0),IFERROR(VLOOKUP(A27,'Season 8'!AD$4:AG$104,3,0),IFERROR(VLOOKUP(A27,'Season 9'!AD$4:AG$104,3,0),IFERROR(VLOOKUP(A27,'Season 10'!AD$4:AG$104,3,0),IFERROR(VLOOKUP(A27,'Season 11'!AD$4:AG$104,3,0),IFERROR(VLOOKUP(A27,'Season 12'!AD$4:AG$104,3,0),IFERROR(VLOOKUP(A27,'Season 13'!AD$4:AG$104,3,0),IFERROR(VLOOKUP(A27,'Season 14'!AD$4:AG$104,3,0),IFERROR(VLOOKUP(A27,'Season 15'!AD$4:AG$104,3,0),"N/A")))))))))))))))</f>
        <v>0</v>
      </c>
      <c r="D27" s="1025">
        <f>IFERROR(VLOOKUP(A27,'Season 15'!AD$4:AG$104,4,0),IFERROR(VLOOKUP(A27,'Season 14'!AD$4:AG$104,4,0),IFERROR(VLOOKUP(A27,'Season 13'!AD$4:AG$104,4,0),IFERROR(VLOOKUP(A27,'Season 12'!AD$4:AG$104,4,0),IFERROR(VLOOKUP(A27,'Season 11'!AD$4:AG$104,4,0),IFERROR(VLOOKUP(A27,'Season 10'!AD$4:AG$104,4,0),IFERROR(VLOOKUP(A27,'Season 9'!AD$4:AG$104,4,0),IFERROR(VLOOKUP(A27,'Season 8'!AD$4:AG$104,4,0),IFERROR(VLOOKUP(A27,'Season 7'!AD$4:AG$104,4,0),IFERROR(VLOOKUP(A27,'Season 6'!AD$4:AG$104,4,0),IFERROR(VLOOKUP(A27,'Season 5'!AD$4:AG$104,4,0),IFERROR(VLOOKUP(A27,'Season 4'!AD$4:AG$104,4,0),IFERROR(VLOOKUP(A27,'Season 3'!AD$4:AG$104,4,0),IFERROR(VLOOKUP(A27,'Season 2'!AD$4:AG$104,4,0),IFERROR(VLOOKUP(A27,'Season 1'!AD$4:AG$104,4,0),"N/A")))))))))))))))</f>
        <v>0</v>
      </c>
      <c r="E27" s="1025">
        <f t="shared" si="1"/>
        <v>0</v>
      </c>
      <c r="F27" s="40">
        <f>SUM(IFERROR(VLOOKUP(A27,AC$3:AI$43,2,0),"0"),IFERROR(VLOOKUP(A27,'Season 1'!AD$4:BF$104,6,0),"0"),IFERROR(VLOOKUP(A27,'Season 2'!AD$4:BF$104,6,0),"0"),IFERROR(VLOOKUP(A27,'Season 3'!AD$4:BF$104,6,0),"0"),IFERROR(VLOOKUP(A27,'Season 4'!AD$4:BF$104,6,0),"0"),IFERROR(VLOOKUP(A27,'Season 5'!AD$4:BF$104,6,0),"0"),IFERROR(VLOOKUP(A27,'Season 6'!AD$4:BF$104,6,0),"0"),IFERROR(VLOOKUP(A27,'Season 7'!AD$4:BF$104,6,0),"0"),IFERROR(VLOOKUP(A27,'Season 8'!AD$4:BF$104,6,0),"0"),IFERROR(VLOOKUP(A27,'Season 9'!AD$4:BF$104,6,0),"0"),IFERROR(VLOOKUP(A27,'Season 10'!AD$4:BF$104,6,0),"0"),IFERROR(VLOOKUP(A27,'Season 11'!AD$4:BF$104,6,0),"0"),IFERROR(VLOOKUP(A27,'Season 12'!AD$4:BF$104,6,0),"0"),IFERROR(VLOOKUP(A27,'Season 13'!AD$4:BF$104,6,0),"0"),IFERROR(VLOOKUP(A27,'Season 14'!AD$4:BF$104,6,0),"0"),IFERROR(VLOOKUP(A27,'Season 15'!AD$4:BF$104,6,0),"0"),)</f>
        <v>0</v>
      </c>
      <c r="G27" s="40">
        <f>SUM(IFERROR(VLOOKUP(A27,'Season 1'!AD$4:BF$104,7,0),"0"),IFERROR(VLOOKUP(A27,'Season 2'!AD$4:BF$104,7,0),"0"),IFERROR(VLOOKUP(A27,'Season 3'!AD$4:BF$104,7,0),"0"),IFERROR(VLOOKUP(A27,'Season 4'!AD$4:BF$104,7,0),"0"),IFERROR(VLOOKUP(A27,'Season 5'!AD$4:BF$104,7,0),"0"),IFERROR(VLOOKUP(A27,'Season 6'!AD$4:BF$104,7,0),"0"),IFERROR(VLOOKUP(A27,'Season 7'!AD$4:BF$104,7,0),"0"),IFERROR(VLOOKUP(A27,'Season 8'!AD$4:BF$104,7,0),"0"),IFERROR(VLOOKUP(A27,'Season 9'!AD$4:BF$104,7,0),"0"),IFERROR(VLOOKUP(A27,'Season 10'!AD$4:BF$104,7,0),"0"),IFERROR(VLOOKUP(A27,'Season 11'!AD$4:BF$104,7,0),"0"),IFERROR(VLOOKUP(A27,'Season 12'!AD$4:BF$104,7,0),"0"),IFERROR(VLOOKUP(A27,'Season 13'!AD$4:BF$104,7,0),"0"),IFERROR(VLOOKUP(A27,'Season 14'!AD$4:BF$104,7,0),"0"),IFERROR(VLOOKUP(A27,'Season 15'!AD$4:BF$104,7,0),"0"),)</f>
        <v>0</v>
      </c>
      <c r="H27" s="48">
        <f>SUM(IFERROR(VLOOKUP(A27,'Season 1'!AD$4:BF$104,8,0),"0"),IFERROR(VLOOKUP(A27,'Season 2'!AD$4:BF$104,8,0),"0"),IFERROR(VLOOKUP(A27,'Season 3'!AD$4:BF$104,8,0),"0"),IFERROR(VLOOKUP(A27,'Season 4'!AD$4:BF$104,8,0),"0"),IFERROR(VLOOKUP(A27,'Season 5'!AD$4:BF$104,8,0),"0"),IFERROR(VLOOKUP(A27,'Season 6'!AD$4:BF$104,8,0),"0"),IFERROR(VLOOKUP(A27,'Season 7'!AD$4:BF$104,8,0),"0"),IFERROR(VLOOKUP(A27,'Season 8'!AD$4:BF$104,8,0),"0"),IFERROR(VLOOKUP(A27,'Season 9'!AD$4:BF$104,8,0),"0"),IFERROR(VLOOKUP(A27,'Season 10'!AD$4:BF$104,8,0),"0"),IFERROR(VLOOKUP(A27,'Season 11'!AD$4:BF$104,8,0),"0"),IFERROR(VLOOKUP(A27,'Season 12'!AD$4:BF$104,8,0),"0"),IFERROR(VLOOKUP(A27,'Season 13'!AD$4:BF$104,8,0),"0"),IFERROR(VLOOKUP(A27,'Season 14'!AD$4:BF$104,8,0),"0"),IFERROR(VLOOKUP(A27,'Season 15'!AD$4:BF$104,8,0),"0"),)</f>
        <v>0</v>
      </c>
      <c r="I27" s="43">
        <f>SUM(IFERROR(VLOOKUP(A27,AC$3:AI$43,3,0),"0"),IFERROR(VLOOKUP(A27,'Season 1'!AD$4:BF$104,9,0),"0"),IFERROR(VLOOKUP(A27,'Season 2'!AD$4:BF$104,9,0),"0"),IFERROR(VLOOKUP(A27,'Season 3'!AD$4:BF$104,9,0),"0"),IFERROR(VLOOKUP(A27,'Season 4'!AD$4:BF$104,9,0),"0"),IFERROR(VLOOKUP(A27,'Season 5'!AD$4:BF$104,9,0),"0"),IFERROR(VLOOKUP(A27,'Season 6'!AD$4:BF$104,9,0),"0"),IFERROR(VLOOKUP(A27,'Season 7'!AD$4:BF$104,9,0),"0"),IFERROR(VLOOKUP(A27,'Season 8'!AD$4:BF$104,9,0),"0"),IFERROR(VLOOKUP(A27,'Season 9'!AD$4:BF$104,9,0),"0"),IFERROR(VLOOKUP(A27,'Season 10'!AD$4:BF$104,9,0),"0"),IFERROR(VLOOKUP(A27,'Season 11'!AD$4:BF$104,9,0),"0"),IFERROR(VLOOKUP(A27,'Season 12'!AD$4:BF$104,9,0),"0"),IFERROR(VLOOKUP(A27,'Season 13'!AD$4:BF$104,9,0),"0"),IFERROR(VLOOKUP(A27,'Season 14'!AD$4:BF$104,9,0),"0"),IFERROR(VLOOKUP(A27,'Season 15'!AD$4:BF$104,9,0),"0"),)</f>
        <v>0</v>
      </c>
      <c r="J27" s="44">
        <f>SUM(IFERROR(VLOOKUP(A27,AC$3:AI$43,4,0),"0"),IFERROR(VLOOKUP(A27,'Season 1'!AD$4:BF$104,10,0),"0"),IFERROR(VLOOKUP(A27,'Season 2'!AD$4:BF$104,10,0),"0"),IFERROR(VLOOKUP(A27,'Season 3'!AD$4:BF$104,10,0),"0"),IFERROR(VLOOKUP(A27,'Season 4'!AD$4:BF$104,10,0),"0"),IFERROR(VLOOKUP(A27,'Season 5'!AD$4:BF$104,10,0),"0"),IFERROR(VLOOKUP(A27,'Season 6'!AD$4:BF$104,10,0),"0"),IFERROR(VLOOKUP(A27,'Season 7'!AD$4:BF$104,10,0),"0"),IFERROR(VLOOKUP(A27,'Season 8'!AD$4:BF$104,10,0),"0"),IFERROR(VLOOKUP(A27,'Season 9'!AD$4:BF$104,10,0),"0"),IFERROR(VLOOKUP(A27,'Season 10'!AD$4:BF$104,10,0),"0"),IFERROR(VLOOKUP(A27,'Season 11'!AD$4:BF$104,10,0),"0"),IFERROR(VLOOKUP(A27,'Season 12'!AD$4:BF$104,10,0),"0"),IFERROR(VLOOKUP(A27,'Season 13'!AD$4:BF$104,10,0),"0"),IFERROR(VLOOKUP(A27,'Season 14'!AD$4:BF$104,10,0),"0"),IFERROR(VLOOKUP(A27,'Season 15'!AD$4:BF$104,10,0),"0"),)</f>
        <v>0</v>
      </c>
      <c r="K27" s="40">
        <f>SUM(IFERROR(VLOOKUP(A27,'Season 1'!AD$4:BF$104,11,0),"0"),IFERROR(VLOOKUP(A27,'Season 2'!AD$4:BF$104,11,0),"0"),IFERROR(VLOOKUP(A27,'Season 3'!AD$4:BF$104,11,0),"0"),IFERROR(VLOOKUP(A27,'Season 4'!AD$4:BF$104,11,0),"0"),IFERROR(VLOOKUP(A27,'Season 5'!AD$4:BF$104,11,0),"0"),IFERROR(VLOOKUP(A27,'Season 6'!AD$4:BF$104,11,0),"0"),IFERROR(VLOOKUP(A27,'Season 7'!AD$4:BF$104,11,0),"0"),IFERROR(VLOOKUP(A27,'Season 8'!AD$4:BF$104,11,0),"0"),IFERROR(VLOOKUP(A27,'Season 9'!AD$4:BF$104,11,0),"0"),IFERROR(VLOOKUP(A27,'Season 10'!AD$4:BF$104,11,0),"0"),IFERROR(VLOOKUP(A27,'Season 11'!AD$4:BF$104,11,0),"0"),IFERROR(VLOOKUP(A27,'Season 12'!AD$4:BF$104,11,0),"0"),IFERROR(VLOOKUP(A27,'Season 13'!AD$4:BF$104,11,0),"0"),IFERROR(VLOOKUP(A27,'Season 14'!AD$4:BF$104,11,0),"0"),IFERROR(VLOOKUP(A27,'Season 15'!AD$4:BF$104,11,0),"0"),)</f>
        <v>0</v>
      </c>
      <c r="L27" s="40">
        <f>SUM(IFERROR(VLOOKUP(A27,'Season 1'!AD$4:BF$104,12,0),"0"),IFERROR(VLOOKUP(A27,'Season 2'!AD$4:BF$104,12,0),"0"),IFERROR(VLOOKUP(A27,'Season 3'!AD$4:BF$104,12,0),"0"),IFERROR(VLOOKUP(A27,'Season 4'!AD$4:BF$104,12,0),"0"),IFERROR(VLOOKUP(A27,'Season 5'!AD$4:BF$104,12,0),"0"),IFERROR(VLOOKUP(A27,'Season 6'!AD$4:BF$104,12,0),"0"),IFERROR(VLOOKUP(A27,'Season 7'!AD$4:BF$104,12,0),"0"),IFERROR(VLOOKUP(A27,'Season 8'!AD$4:BF$104,12,0),"0"),IFERROR(VLOOKUP(A27,'Season 9'!AD$4:BF$104,12,0),"0"),IFERROR(VLOOKUP(A27,'Season 10'!AD$4:BF$104,12,0),"0"),IFERROR(VLOOKUP(A27,'Season 11'!AD$4:BF$104,12,0),"0"),IFERROR(VLOOKUP(A27,'Season 12'!AD$4:BF$104,12,0),"0"),IFERROR(VLOOKUP(A27,'Season 13'!AD$4:BF$104,12,0),"0"),IFERROR(VLOOKUP(A27,'Season 14'!AD$4:BF$104,12,0),"0"),IFERROR(VLOOKUP(A27,'Season 15'!AD$4:BF$104,12,0),"0"),)</f>
        <v>0</v>
      </c>
      <c r="M27" s="32" t="str">
        <f t="shared" si="2"/>
        <v>-</v>
      </c>
      <c r="N27" s="40">
        <f>SUM(IFERROR(VLOOKUP(A27,'Season 1'!AD$4:BE$104,14,0),"0"),IFERROR(VLOOKUP(A27,'Season 2'!AD$4:BE$104,14,0),"0"),IFERROR(VLOOKUP(A27,'Season 3'!AD$4:BE$104,14,0),"0"),IFERROR(VLOOKUP(A27,'Season 4'!AD$4:BE$104,14,0),"0"),IFERROR(VLOOKUP(A27,'Season 5'!AD$4:BE$104,14,0),"0"),IFERROR(VLOOKUP(A27,'Season 6'!AD$4:BE$104,14,0),"0"),IFERROR(VLOOKUP(A27,'Season 7'!AD$4:BE$104,14,0),"0"),IFERROR(VLOOKUP(A27,'Season 8'!AD$4:BE$104,14,0),"0"),IFERROR(VLOOKUP(A27,'Season 9'!AD$4:BE$104,14,0),"0"),IFERROR(VLOOKUP(A27,'Season 10'!AD$4:BE$104,14,0),"0"),IFERROR(VLOOKUP(A27,'Season 11'!AD$4:BE$104,14,0),"0"),IFERROR(VLOOKUP(A27,'Season 12'!AD$4:BE$104,14,0),"0"),IFERROR(VLOOKUP(A27,'Season 13'!AD$4:BE$104,14,0),"0"),IFERROR(VLOOKUP(A27,'Season 14'!AD$4:BE$104,14,0),"0"),IFERROR(VLOOKUP(A27,'Season 15'!AD$4:BE$104,14,0),"0"),)</f>
        <v>0</v>
      </c>
      <c r="O27" s="40">
        <f>SUM(IFERROR(VLOOKUP(A27,'Season 1'!AD$4:BE$104,15,0),"0"),IFERROR(VLOOKUP(A27,'Season 2'!AD$4:BE$104,15,0),"0"),IFERROR(VLOOKUP(A27,'Season 3'!AD$4:BE$104,15,0),"0"),IFERROR(VLOOKUP(A27,'Season 4'!AD$4:BE$104,15,0),"0"),IFERROR(VLOOKUP(A27,'Season 5'!AD$4:BE$104,15,0),"0"),IFERROR(VLOOKUP(A27,'Season 6'!AD$4:BE$104,15,0),"0"),IFERROR(VLOOKUP(A27,'Season 7'!AD$4:BE$104,15,0),"0"),IFERROR(VLOOKUP(A27,'Season 8'!AD$4:BE$104,15,0),"0"),IFERROR(VLOOKUP(A27,'Season 9'!AD$4:BE$104,15,0),"0"),IFERROR(VLOOKUP(A27,'Season 10'!AD$4:BE$104,15,0),"0"),IFERROR(VLOOKUP(A27,'Season 11'!AD$4:BE$104,15,0),"0"),IFERROR(VLOOKUP(A27,'Season 12'!AD$4:BE$104,15,0),"0"),IFERROR(VLOOKUP(A27,'Season 13'!AD$4:BE$104,15,0),"0"),IFERROR(VLOOKUP(A27,'Season 14'!AD$4:BE$104,15,0),"0"),IFERROR(VLOOKUP(A27,'Season 15'!AD$4:BE$104,15,0),"0"),)</f>
        <v>0</v>
      </c>
      <c r="P27" s="32" t="str">
        <f t="shared" si="3"/>
        <v>-</v>
      </c>
      <c r="Q27" s="40">
        <f>SUM(IFERROR(VLOOKUP(A27,'Season 1'!AD$4:BE$104,17,0),"0"),IFERROR(VLOOKUP(A27,'Season 2'!AD$4:BE$104,17,0),"0"),IFERROR(VLOOKUP(A27,'Season 3'!AD$4:BE$104,17,0),"0"),IFERROR(VLOOKUP(A27,'Season 4'!AD$4:BE$104,17,0),"0"),IFERROR(VLOOKUP(A27,'Season 5'!AD$4:BE$104,17,0),"0"),IFERROR(VLOOKUP(A27,'Season 6'!AD$4:BE$104,17,0),"0"),IFERROR(VLOOKUP(A27,'Season 7'!AD$4:BE$104,17,0),"0"),IFERROR(VLOOKUP(A27,'Season 8'!AD$4:BE$104,17,0),"0"),IFERROR(VLOOKUP(A27,'Season 9'!AD$4:BE$104,17,0),"0"),IFERROR(VLOOKUP(A27,'Season 10'!AD$4:BE$104,17,0),"0"),IFERROR(VLOOKUP(A27,'Season 11'!AD$4:BE$104,17,0),"0"),IFERROR(VLOOKUP(A27,'Season 12'!AD$4:BE$104,17,0),"0"),IFERROR(VLOOKUP(A27,'Season 13'!AD$4:BE$104,17,0),"0"),IFERROR(VLOOKUP(A27,'Season 14'!AD$4:BE$104,17,0),"0"),IFERROR(VLOOKUP(A27,'Season 15'!AD$4:BE$104,17,0),"0"),)</f>
        <v>0</v>
      </c>
      <c r="R27" s="40">
        <f>SUM(IFERROR(VLOOKUP(A27,'Season 1'!AD$4:BE$104,18,0),"0"),IFERROR(VLOOKUP(A27,'Season 2'!AD$4:BE$104,18,0),"0"),IFERROR(VLOOKUP(A27,'Season 3'!AD$4:BE$104,18,0),"0"),IFERROR(VLOOKUP(A27,'Season 4'!AD$4:BE$104,18,0),"0"),IFERROR(VLOOKUP(A27,'Season 5'!AD$4:BE$104,18,0),"0"),IFERROR(VLOOKUP(A27,'Season 6'!AD$4:BE$104,18,0),"0"),IFERROR(VLOOKUP(A27,'Season 7'!AD$4:BE$104,18,0),"0"),IFERROR(VLOOKUP(A27,'Season 8'!AD$4:BE$104,18,0),"0"),IFERROR(VLOOKUP(A27,'Season 9'!AD$4:BE$104,18,0),"0"),IFERROR(VLOOKUP(A27,'Season 10'!AD$4:BE$104,18,0),"0"),IFERROR(VLOOKUP(A27,'Season 11'!AD$4:BE$104,18,0),"0"),IFERROR(VLOOKUP(A27,'Season 12'!AD$4:BE$104,18,0),"0"),IFERROR(VLOOKUP(A27,'Season 13'!AD$4:BE$104,18,0),"0"),IFERROR(VLOOKUP(A27,'Season 14'!AD$4:BE$104,18,0),"0"),IFERROR(VLOOKUP(A27,'Season 15'!AD$4:BE$104,18,0),"0"),)</f>
        <v>0</v>
      </c>
      <c r="S27" s="32" t="str">
        <f t="shared" si="4"/>
        <v>-</v>
      </c>
      <c r="T27" s="40">
        <f>SUM(IFERROR(VLOOKUP(A27,'Season 1'!AD$4:BE$104,20,0),"0"),IFERROR(VLOOKUP(A27,'Season 2'!AD$4:BE$104,20,0),"0"),IFERROR(VLOOKUP(A27,'Season 3'!AD$4:BE$104,20,0),"0"),IFERROR(VLOOKUP(A27,'Season 4'!AD$4:BE$104,20,0),"0"),IFERROR(VLOOKUP(A27,'Season 5'!AD$4:BE$104,20,0),"0"),IFERROR(VLOOKUP(A27,'Season 6'!AD$4:BE$104,20,0),"0"),IFERROR(VLOOKUP(A27,'Season 7'!AD$4:BE$104,20,0),"0"),IFERROR(VLOOKUP(A27,'Season 8'!AD$4:BE$104,20,0),"0"),IFERROR(VLOOKUP(A27,'Season 9'!AD$4:BE$104,20,0),"0"),IFERROR(VLOOKUP(A27,'Season 10'!AD$4:BE$104,20,0),"0"),IFERROR(VLOOKUP(A27,'Season 11'!AD$4:BE$104,20,0),"0"),IFERROR(VLOOKUP(A27,'Season 12'!AD$4:BE$104,20,0),"0"),IFERROR(VLOOKUP(A27,'Season 13'!AD$4:BE$104,20,0),"0"),IFERROR(VLOOKUP(A27,'Season 14'!AD$4:BE$104,20,0),"0"),IFERROR(VLOOKUP(A27,'Season 15'!AD$4:BE$104,20,0),"0"),)</f>
        <v>0</v>
      </c>
      <c r="U27" s="37" t="str">
        <f t="shared" si="5"/>
        <v>-</v>
      </c>
      <c r="V27" s="40">
        <f>SUM(IFERROR(VLOOKUP(A27,'Season 1'!AD$4:BE$104,22,0),"0"),IFERROR(VLOOKUP(A27,'Season 2'!AD$4:BE$104,22,0),"0"),IFERROR(VLOOKUP(A27,'Season 3'!AD$4:BE$104,22,0),"0"),IFERROR(VLOOKUP(A27,'Season 4'!AD$4:BE$104,22,0),"0"),IFERROR(VLOOKUP(A27,'Season 5'!AD$4:BE$104,22,0),"0"),IFERROR(VLOOKUP(A27,'Season 6'!AD$4:BE$104,22,0),"0"),IFERROR(VLOOKUP(A27,'Season 7'!AD$4:BE$104,22,0),"0"),IFERROR(VLOOKUP(A27,'Season 8'!AD$4:BE$104,22,0),"0"),IFERROR(VLOOKUP(A27,'Season 9'!AD$4:BE$104,22,0),"0"),IFERROR(VLOOKUP(A27,'Season 10'!AD$4:BE$104,22,0),"0"),IFERROR(VLOOKUP(A27,'Season 11'!AD$4:BE$104,22,0),"0"),IFERROR(VLOOKUP(A27,'Season 12'!AD$4:BE$104,22,0),"0"),IFERROR(VLOOKUP(A27,'Season 13'!AD$4:BE$104,22,0),"0"),IFERROR(VLOOKUP(A27,'Season 14'!AD$4:BE$104,22,0),"0"),IFERROR(VLOOKUP(A27,'Season 15'!AD$4:BE$104,22,0),"0"),)</f>
        <v>0</v>
      </c>
      <c r="W27" s="40">
        <f>SUM(IFERROR(VLOOKUP(A27,'Season 1'!AD$4:BE$104,23,0),"0"),IFERROR(VLOOKUP(A27,'Season 2'!AD$4:BE$104,23,0),"0"),IFERROR(VLOOKUP(A27,'Season 3'!AD$4:BE$104,23,0),"0"),IFERROR(VLOOKUP(A27,'Season 4'!AD$4:BE$104,23,0),"0"),IFERROR(VLOOKUP(A27,'Season 5'!AD$4:BE$104,23,0),"0"),IFERROR(VLOOKUP(A27,'Season 6'!AD$4:BE$104,23,0),"0"),IFERROR(VLOOKUP(A27,'Season 7'!AD$4:BE$104,23,0),"0"),IFERROR(VLOOKUP(A27,'Season 8'!AD$4:BE$104,23,0),"0"),IFERROR(VLOOKUP(A27,'Season 9'!AD$4:BE$104,23,0),"0"),IFERROR(VLOOKUP(A27,'Season 10'!AD$4:BE$104,23,0),"0"),IFERROR(VLOOKUP(A27,'Season 11'!AD$4:BE$104,23,0),"0"),IFERROR(VLOOKUP(A27,'Season 12'!AD$4:BE$104,23,0),"0"),IFERROR(VLOOKUP(A27,'Season 13'!AD$4:BE$104,23,0),"0"),IFERROR(VLOOKUP(A27,'Season 14'!AD$4:BE$104,23,0),"0"),IFERROR(VLOOKUP(A27,'Season 15'!AD$4:BE$104,23,0),"0"),)</f>
        <v>0</v>
      </c>
      <c r="X27" s="1088" t="str">
        <f t="shared" si="6"/>
        <v>-</v>
      </c>
      <c r="Y27" s="41">
        <f>SUM(IFERROR(VLOOKUP(A27,AC$3:AI$43,5,0),"0"),IFERROR(VLOOKUP(A27,'Season 1'!AD$4:BE$104,25,0),"0"),IFERROR(VLOOKUP(A27,'Season 2'!AD$4:BE$104,25,0),"0"),IFERROR(VLOOKUP(A27,'Season 3'!AD$4:BE$104,25,0),"0"),IFERROR(VLOOKUP(A27,'Season 4'!AD$4:BE$104,25,0),"0"),IFERROR(VLOOKUP(A27,'Season 5'!AD$4:BE$104,25,0),"0"),IFERROR(VLOOKUP(A27,'Season 6'!AD$4:BE$104,25,0),"0"),IFERROR(VLOOKUP(A27,'Season 7'!AD$4:BE$104,25,0),"0"),IFERROR(VLOOKUP(A27,'Season 8'!AD$4:BE$104,25,0),"0"),IFERROR(VLOOKUP(A27,'Season 9'!AD$4:BE$104,25,0),"0"),IFERROR(VLOOKUP(A27,'Season 10'!AD$4:BE$104,25,0),"0"),IFERROR(VLOOKUP(A27,'Season 11'!AD$4:BE$104,25,0),"0"),IFERROR(VLOOKUP(A27,'Season 12'!AD$4:BE$104,25,0),"0"),IFERROR(VLOOKUP(A27,'Season 13'!AD$4:BE$104,25,0),"0"),IFERROR(VLOOKUP(A27,'Season 14'!AD$4:BE$104,25,0),"0"),IFERROR(VLOOKUP(A27,'Season 15'!AD$4:BE$104,25,0),"0"),)</f>
        <v>0</v>
      </c>
      <c r="Z27" s="42">
        <f>SUM(IFERROR(VLOOKUP(A27,AC$3:AI$43,6,0),"0"),IFERROR(VLOOKUP(A27,'Season 1'!AD$4:BE$104,26,0),"0"),IFERROR(VLOOKUP(A27,'Season 2'!AD$4:BE$104,26,0),"0"),IFERROR(VLOOKUP(A27,'Season 3'!AD$4:BE$104,26,0),"0"),IFERROR(VLOOKUP(A27,'Season 4'!AD$4:BE$104,26,0),"0"),IFERROR(VLOOKUP(A27,'Season 5'!AD$4:BE$104,26,0),"0"),IFERROR(VLOOKUP(A27,'Season 6'!AD$4:BE$104,26,0),"0"),IFERROR(VLOOKUP(A27,'Season 7'!AD$4:BE$104,26,0),"0"),IFERROR(VLOOKUP(A27,'Season 8'!AD$4:BE$104,26,0),"0"),IFERROR(VLOOKUP(A27,'Season 9'!AD$4:BE$104,26,0),"0"),IFERROR(VLOOKUP(A27,'Season 10'!AD$4:BE$104,26,0),"0"),IFERROR(VLOOKUP(A27,'Season 11'!AD$4:BE$104,26,0),"0"),IFERROR(VLOOKUP(A27,'Season 12'!AD$4:BE$104,26,0),"0"),IFERROR(VLOOKUP(A27,'Season 13'!AD$4:BE$104,26,0),"0"),IFERROR(VLOOKUP(A27,'Season 14'!AD$4:BE$104,26,0),"0"),IFERROR(VLOOKUP(A27,'Season 15'!AD$4:BE$104,26,0),"0"),)</f>
        <v>0</v>
      </c>
      <c r="AA27" s="671" t="e">
        <f t="shared" si="7"/>
        <v>#DIV/0!</v>
      </c>
      <c r="AC27" s="21"/>
      <c r="AD27" s="22"/>
      <c r="AE27" s="22"/>
      <c r="AF27" s="22"/>
      <c r="AG27" s="22"/>
      <c r="AH27" s="22"/>
      <c r="AI27" s="22"/>
      <c r="AJ27" s="22"/>
      <c r="AK27" s="22"/>
      <c r="AL27" s="22"/>
      <c r="AM27" s="22">
        <f>IFERROR(VLOOKUP(A27,'Season 1'!AD$4:BE$104,27,0),"0")</f>
        <v>0</v>
      </c>
      <c r="AN27" s="22">
        <f>IFERROR(VLOOKUP(A27,'Season 1'!AD$4:BE$104,28,0),"0")</f>
        <v>0</v>
      </c>
      <c r="AO27" s="22">
        <f>IFERROR(VLOOKUP(A27,'Season 2'!AD$4:BE$104,27,0),"0")</f>
        <v>0</v>
      </c>
      <c r="AP27" s="22">
        <f>IFERROR(VLOOKUP(A27,'Season 2'!AD$4:BE$104,28,0),"0")</f>
        <v>0</v>
      </c>
      <c r="AQ27" s="22">
        <f>IFERROR(VLOOKUP(A27,'Season 3'!AD$4:BE$104,27,0),"0")</f>
        <v>0</v>
      </c>
      <c r="AR27" s="22">
        <f>IFERROR(VLOOKUP(A27,'Season 3'!AD$4:BE$104,28,0),"0")</f>
        <v>0</v>
      </c>
      <c r="AS27" s="22">
        <f>IFERROR(VLOOKUP(A27,'Season 4'!AD$4:BE$104,27,0),"0")</f>
        <v>0</v>
      </c>
      <c r="AT27" s="22">
        <f>IFERROR(VLOOKUP(A27,'Season 4'!AD$4:BE$104,28,0),"0")</f>
        <v>0</v>
      </c>
      <c r="AU27" s="22">
        <f>IFERROR(VLOOKUP(A27,'Season 5'!AD$4:BE$104,27,0),"0")</f>
        <v>0</v>
      </c>
      <c r="AV27" s="22">
        <f>IFERROR(VLOOKUP(A27,'Season 5'!AD$4:BE$104,28,0),"0")</f>
        <v>0</v>
      </c>
      <c r="AW27" s="22">
        <f>IFERROR(VLOOKUP(A27,'Season 6'!AD$4:BE$104,27,0),"0")</f>
        <v>0</v>
      </c>
      <c r="AX27" s="22">
        <f>IFERROR(VLOOKUP(A27,'Season 6'!AD$4:BE$104,28,0),"0")</f>
        <v>0</v>
      </c>
      <c r="AY27" s="22">
        <f>IFERROR(VLOOKUP(A27,'Season 7'!AD$4:BE$104,27,0),"0")</f>
        <v>0</v>
      </c>
      <c r="AZ27" s="22">
        <f>IFERROR(VLOOKUP(A27,'Season 7'!AD$4:BE$104,28,0),"0")</f>
        <v>0</v>
      </c>
      <c r="BA27" s="22">
        <f>IFERROR(VLOOKUP(A27,'Season 8'!AD$4:BE$104,27,0),"0")</f>
        <v>0</v>
      </c>
      <c r="BB27" s="22">
        <f>IFERROR(VLOOKUP(A27,'Season 8'!AD$4:BE$104,28,0),"0")</f>
        <v>0</v>
      </c>
      <c r="BC27" s="22">
        <f>IFERROR(VLOOKUP(A27,'Season 9'!AD$4:BE$104,27,0),"0")</f>
        <v>0</v>
      </c>
      <c r="BD27" s="22">
        <f>IFERROR(VLOOKUP(A27,'Season 9'!AD$4:BE$104,28,0),"0")</f>
        <v>0</v>
      </c>
      <c r="BE27" s="22">
        <f>IFERROR(VLOOKUP(A27,'Season 10'!AD$4:BE$104,27,0),"0")</f>
        <v>0</v>
      </c>
      <c r="BF27" s="22">
        <f>IFERROR(VLOOKUP(A27,'Season 10'!AD$4:BE$104,28,0),"0")</f>
        <v>0</v>
      </c>
      <c r="BG27" s="22">
        <f>IFERROR(VLOOKUP(A27,'Season 11'!AD$4:BE$104,27,0),"0")</f>
        <v>0</v>
      </c>
      <c r="BH27" s="22">
        <f>IFERROR(VLOOKUP(A27,'Season 11'!AD$4:BE$104,28,0),"0")</f>
        <v>0</v>
      </c>
      <c r="BI27" s="22">
        <f>IFERROR(VLOOKUP(A27,'Season 12'!AD$4:BE$104,27,0),"0")</f>
        <v>0</v>
      </c>
      <c r="BJ27" s="22">
        <f>IFERROR(VLOOKUP(A27,'Season 12'!AD$4:BE$104,28,0),"0")</f>
        <v>0</v>
      </c>
      <c r="BK27" s="22">
        <f>IFERROR(VLOOKUP(A27,'Season 13'!AD$4:BE$104,27,0),"0")</f>
        <v>0</v>
      </c>
      <c r="BL27" s="22">
        <f>IFERROR(VLOOKUP(A27,'Season 13'!AD$4:BE$104,28,0),"0")</f>
        <v>0</v>
      </c>
      <c r="BM27" s="22">
        <f>IFERROR(VLOOKUP(A27,'Season 14'!AD$4:BE$104,27,0),"0")</f>
        <v>0</v>
      </c>
      <c r="BN27" s="22">
        <f>IFERROR(VLOOKUP(A27,'Season 14'!AD$4:BE$104,28,0),"0")</f>
        <v>0</v>
      </c>
      <c r="BO27" s="22">
        <f>IFERROR(VLOOKUP(A27,'Season 15'!AD$4:BE$104,27,0),"0")</f>
        <v>0</v>
      </c>
      <c r="BP27" s="22">
        <f>IFERROR(VLOOKUP(A27,'Season 15'!AD$4:BE$104,28,0),"0")</f>
        <v>0</v>
      </c>
    </row>
    <row r="28" spans="1:68" x14ac:dyDescent="0.25">
      <c r="A28" s="21" t="s">
        <v>146</v>
      </c>
      <c r="B28" s="1011">
        <f>IFERROR(VLOOKUP('Data Totals'!A28,'Season 1'!AD$4:BE$104,2,FALSE),IFERROR(VLOOKUP('Data Totals'!A28,'Season 2'!AD$4:BE$104,2,FALSE),IFERROR(VLOOKUP('Data Totals'!A28,'Season 3'!AD$4:BE$104,2,FALSE),IFERROR(VLOOKUP('Data Totals'!A28,'Season 4'!AD$4:BE$104,2,FALSE),IFERROR(VLOOKUP('Data Totals'!A28,'Season 5'!AD$4:BE$104,2,FALSE),IFERROR(VLOOKUP('Data Totals'!A28,'Season 6'!AD$4:BE$104,2,FALSE),IFERROR(VLOOKUP('Data Totals'!A28,'Season 7'!AD$4:BE$104,2,FALSE),IFERROR(VLOOKUP('Data Totals'!A28,'Season 8'!AD$4:BE$104,2,FALSE),IFERROR(VLOOKUP('Data Totals'!A28,'Season 9'!AD$4:BE$104,2,FALSE),IFERROR(VLOOKUP('Data Totals'!A28,'Season 10'!AD$4:BE$104,2,FALSE),IFERROR(VLOOKUP('Data Totals'!A28,'Season 11'!AD$4:BE$104,2,FALSE),IFERROR(VLOOKUP('Data Totals'!A28,'Season 12'!AD$4:BE$104,2,FALSE),IFERROR(VLOOKUP('Data Totals'!A28,'Season 13'!AD$4:BE$104,2,FALSE),IFERROR(VLOOKUP('Data Totals'!A28,'Season 14'!AD$4:BE$104,2,FALSE),IFERROR(VLOOKUP('Data Totals'!A28,'Season 15'!AD$4:BE$104,2,FALSE),"N/A")))))))))))))))</f>
        <v>0</v>
      </c>
      <c r="C28" s="1025">
        <f>IFERROR(VLOOKUP(A28,'Season 1'!AD$4:AG$104,3,0),IFERROR(VLOOKUP(A28,'Season 2'!AD$4:AG$104,3,0),IFERROR(VLOOKUP(A28,'Season 3'!AD$4:AG$104,3,0),IFERROR(VLOOKUP(A28,'Season 4'!AD$4:AG$104,3,0),IFERROR(VLOOKUP(A28,'Season 5'!AD$4:AG$104,3,0),IFERROR(VLOOKUP(A28,'Season 6'!AD$4:AG$104,3,0),IFERROR(VLOOKUP(A28,'Season 7'!AD$4:AG$104,3,0),IFERROR(VLOOKUP(A28,'Season 8'!AD$4:AG$104,3,0),IFERROR(VLOOKUP(A28,'Season 9'!AD$4:AG$104,3,0),IFERROR(VLOOKUP(A28,'Season 10'!AD$4:AG$104,3,0),IFERROR(VLOOKUP(A28,'Season 11'!AD$4:AG$104,3,0),IFERROR(VLOOKUP(A28,'Season 12'!AD$4:AG$104,3,0),IFERROR(VLOOKUP(A28,'Season 13'!AD$4:AG$104,3,0),IFERROR(VLOOKUP(A28,'Season 14'!AD$4:AG$104,3,0),IFERROR(VLOOKUP(A28,'Season 15'!AD$4:AG$104,3,0),"N/A")))))))))))))))</f>
        <v>0</v>
      </c>
      <c r="D28" s="1025">
        <f>IFERROR(VLOOKUP(A28,'Season 15'!AD$4:AG$104,4,0),IFERROR(VLOOKUP(A28,'Season 14'!AD$4:AG$104,4,0),IFERROR(VLOOKUP(A28,'Season 13'!AD$4:AG$104,4,0),IFERROR(VLOOKUP(A28,'Season 12'!AD$4:AG$104,4,0),IFERROR(VLOOKUP(A28,'Season 11'!AD$4:AG$104,4,0),IFERROR(VLOOKUP(A28,'Season 10'!AD$4:AG$104,4,0),IFERROR(VLOOKUP(A28,'Season 9'!AD$4:AG$104,4,0),IFERROR(VLOOKUP(A28,'Season 8'!AD$4:AG$104,4,0),IFERROR(VLOOKUP(A28,'Season 7'!AD$4:AG$104,4,0),IFERROR(VLOOKUP(A28,'Season 6'!AD$4:AG$104,4,0),IFERROR(VLOOKUP(A28,'Season 5'!AD$4:AG$104,4,0),IFERROR(VLOOKUP(A28,'Season 4'!AD$4:AG$104,4,0),IFERROR(VLOOKUP(A28,'Season 3'!AD$4:AG$104,4,0),IFERROR(VLOOKUP(A28,'Season 2'!AD$4:AG$104,4,0),IFERROR(VLOOKUP(A28,'Season 1'!AD$4:AG$104,4,0),"N/A")))))))))))))))</f>
        <v>0</v>
      </c>
      <c r="E28" s="1025">
        <f t="shared" si="1"/>
        <v>0</v>
      </c>
      <c r="F28" s="40">
        <f>SUM(IFERROR(VLOOKUP(A28,AC$3:AI$43,2,0),"0"),IFERROR(VLOOKUP(A28,'Season 1'!AD$4:BF$104,6,0),"0"),IFERROR(VLOOKUP(A28,'Season 2'!AD$4:BF$104,6,0),"0"),IFERROR(VLOOKUP(A28,'Season 3'!AD$4:BF$104,6,0),"0"),IFERROR(VLOOKUP(A28,'Season 4'!AD$4:BF$104,6,0),"0"),IFERROR(VLOOKUP(A28,'Season 5'!AD$4:BF$104,6,0),"0"),IFERROR(VLOOKUP(A28,'Season 6'!AD$4:BF$104,6,0),"0"),IFERROR(VLOOKUP(A28,'Season 7'!AD$4:BF$104,6,0),"0"),IFERROR(VLOOKUP(A28,'Season 8'!AD$4:BF$104,6,0),"0"),IFERROR(VLOOKUP(A28,'Season 9'!AD$4:BF$104,6,0),"0"),IFERROR(VLOOKUP(A28,'Season 10'!AD$4:BF$104,6,0),"0"),IFERROR(VLOOKUP(A28,'Season 11'!AD$4:BF$104,6,0),"0"),IFERROR(VLOOKUP(A28,'Season 12'!AD$4:BF$104,6,0),"0"),IFERROR(VLOOKUP(A28,'Season 13'!AD$4:BF$104,6,0),"0"),IFERROR(VLOOKUP(A28,'Season 14'!AD$4:BF$104,6,0),"0"),IFERROR(VLOOKUP(A28,'Season 15'!AD$4:BF$104,6,0),"0"),)</f>
        <v>0</v>
      </c>
      <c r="G28" s="40">
        <f>SUM(IFERROR(VLOOKUP(A28,'Season 1'!AD$4:BF$104,7,0),"0"),IFERROR(VLOOKUP(A28,'Season 2'!AD$4:BF$104,7,0),"0"),IFERROR(VLOOKUP(A28,'Season 3'!AD$4:BF$104,7,0),"0"),IFERROR(VLOOKUP(A28,'Season 4'!AD$4:BF$104,7,0),"0"),IFERROR(VLOOKUP(A28,'Season 5'!AD$4:BF$104,7,0),"0"),IFERROR(VLOOKUP(A28,'Season 6'!AD$4:BF$104,7,0),"0"),IFERROR(VLOOKUP(A28,'Season 7'!AD$4:BF$104,7,0),"0"),IFERROR(VLOOKUP(A28,'Season 8'!AD$4:BF$104,7,0),"0"),IFERROR(VLOOKUP(A28,'Season 9'!AD$4:BF$104,7,0),"0"),IFERROR(VLOOKUP(A28,'Season 10'!AD$4:BF$104,7,0),"0"),IFERROR(VLOOKUP(A28,'Season 11'!AD$4:BF$104,7,0),"0"),IFERROR(VLOOKUP(A28,'Season 12'!AD$4:BF$104,7,0),"0"),IFERROR(VLOOKUP(A28,'Season 13'!AD$4:BF$104,7,0),"0"),IFERROR(VLOOKUP(A28,'Season 14'!AD$4:BF$104,7,0),"0"),IFERROR(VLOOKUP(A28,'Season 15'!AD$4:BF$104,7,0),"0"),)</f>
        <v>0</v>
      </c>
      <c r="H28" s="48">
        <f>SUM(IFERROR(VLOOKUP(A28,'Season 1'!AD$4:BF$104,8,0),"0"),IFERROR(VLOOKUP(A28,'Season 2'!AD$4:BF$104,8,0),"0"),IFERROR(VLOOKUP(A28,'Season 3'!AD$4:BF$104,8,0),"0"),IFERROR(VLOOKUP(A28,'Season 4'!AD$4:BF$104,8,0),"0"),IFERROR(VLOOKUP(A28,'Season 5'!AD$4:BF$104,8,0),"0"),IFERROR(VLOOKUP(A28,'Season 6'!AD$4:BF$104,8,0),"0"),IFERROR(VLOOKUP(A28,'Season 7'!AD$4:BF$104,8,0),"0"),IFERROR(VLOOKUP(A28,'Season 8'!AD$4:BF$104,8,0),"0"),IFERROR(VLOOKUP(A28,'Season 9'!AD$4:BF$104,8,0),"0"),IFERROR(VLOOKUP(A28,'Season 10'!AD$4:BF$104,8,0),"0"),IFERROR(VLOOKUP(A28,'Season 11'!AD$4:BF$104,8,0),"0"),IFERROR(VLOOKUP(A28,'Season 12'!AD$4:BF$104,8,0),"0"),IFERROR(VLOOKUP(A28,'Season 13'!AD$4:BF$104,8,0),"0"),IFERROR(VLOOKUP(A28,'Season 14'!AD$4:BF$104,8,0),"0"),IFERROR(VLOOKUP(A28,'Season 15'!AD$4:BF$104,8,0),"0"),)</f>
        <v>0</v>
      </c>
      <c r="I28" s="43">
        <f>SUM(IFERROR(VLOOKUP(A28,AC$3:AI$43,3,0),"0"),IFERROR(VLOOKUP(A28,'Season 1'!AD$4:BF$104,9,0),"0"),IFERROR(VLOOKUP(A28,'Season 2'!AD$4:BF$104,9,0),"0"),IFERROR(VLOOKUP(A28,'Season 3'!AD$4:BF$104,9,0),"0"),IFERROR(VLOOKUP(A28,'Season 4'!AD$4:BF$104,9,0),"0"),IFERROR(VLOOKUP(A28,'Season 5'!AD$4:BF$104,9,0),"0"),IFERROR(VLOOKUP(A28,'Season 6'!AD$4:BF$104,9,0),"0"),IFERROR(VLOOKUP(A28,'Season 7'!AD$4:BF$104,9,0),"0"),IFERROR(VLOOKUP(A28,'Season 8'!AD$4:BF$104,9,0),"0"),IFERROR(VLOOKUP(A28,'Season 9'!AD$4:BF$104,9,0),"0"),IFERROR(VLOOKUP(A28,'Season 10'!AD$4:BF$104,9,0),"0"),IFERROR(VLOOKUP(A28,'Season 11'!AD$4:BF$104,9,0),"0"),IFERROR(VLOOKUP(A28,'Season 12'!AD$4:BF$104,9,0),"0"),IFERROR(VLOOKUP(A28,'Season 13'!AD$4:BF$104,9,0),"0"),IFERROR(VLOOKUP(A28,'Season 14'!AD$4:BF$104,9,0),"0"),IFERROR(VLOOKUP(A28,'Season 15'!AD$4:BF$104,9,0),"0"),)</f>
        <v>0</v>
      </c>
      <c r="J28" s="44">
        <f>SUM(IFERROR(VLOOKUP(A28,AC$3:AI$43,4,0),"0"),IFERROR(VLOOKUP(A28,'Season 1'!AD$4:BF$104,10,0),"0"),IFERROR(VLOOKUP(A28,'Season 2'!AD$4:BF$104,10,0),"0"),IFERROR(VLOOKUP(A28,'Season 3'!AD$4:BF$104,10,0),"0"),IFERROR(VLOOKUP(A28,'Season 4'!AD$4:BF$104,10,0),"0"),IFERROR(VLOOKUP(A28,'Season 5'!AD$4:BF$104,10,0),"0"),IFERROR(VLOOKUP(A28,'Season 6'!AD$4:BF$104,10,0),"0"),IFERROR(VLOOKUP(A28,'Season 7'!AD$4:BF$104,10,0),"0"),IFERROR(VLOOKUP(A28,'Season 8'!AD$4:BF$104,10,0),"0"),IFERROR(VLOOKUP(A28,'Season 9'!AD$4:BF$104,10,0),"0"),IFERROR(VLOOKUP(A28,'Season 10'!AD$4:BF$104,10,0),"0"),IFERROR(VLOOKUP(A28,'Season 11'!AD$4:BF$104,10,0),"0"),IFERROR(VLOOKUP(A28,'Season 12'!AD$4:BF$104,10,0),"0"),IFERROR(VLOOKUP(A28,'Season 13'!AD$4:BF$104,10,0),"0"),IFERROR(VLOOKUP(A28,'Season 14'!AD$4:BF$104,10,0),"0"),IFERROR(VLOOKUP(A28,'Season 15'!AD$4:BF$104,10,0),"0"),)</f>
        <v>0</v>
      </c>
      <c r="K28" s="40">
        <f>SUM(IFERROR(VLOOKUP(A28,'Season 1'!AD$4:BF$104,11,0),"0"),IFERROR(VLOOKUP(A28,'Season 2'!AD$4:BF$104,11,0),"0"),IFERROR(VLOOKUP(A28,'Season 3'!AD$4:BF$104,11,0),"0"),IFERROR(VLOOKUP(A28,'Season 4'!AD$4:BF$104,11,0),"0"),IFERROR(VLOOKUP(A28,'Season 5'!AD$4:BF$104,11,0),"0"),IFERROR(VLOOKUP(A28,'Season 6'!AD$4:BF$104,11,0),"0"),IFERROR(VLOOKUP(A28,'Season 7'!AD$4:BF$104,11,0),"0"),IFERROR(VLOOKUP(A28,'Season 8'!AD$4:BF$104,11,0),"0"),IFERROR(VLOOKUP(A28,'Season 9'!AD$4:BF$104,11,0),"0"),IFERROR(VLOOKUP(A28,'Season 10'!AD$4:BF$104,11,0),"0"),IFERROR(VLOOKUP(A28,'Season 11'!AD$4:BF$104,11,0),"0"),IFERROR(VLOOKUP(A28,'Season 12'!AD$4:BF$104,11,0),"0"),IFERROR(VLOOKUP(A28,'Season 13'!AD$4:BF$104,11,0),"0"),IFERROR(VLOOKUP(A28,'Season 14'!AD$4:BF$104,11,0),"0"),IFERROR(VLOOKUP(A28,'Season 15'!AD$4:BF$104,11,0),"0"),)</f>
        <v>0</v>
      </c>
      <c r="L28" s="40">
        <f>SUM(IFERROR(VLOOKUP(A28,'Season 1'!AD$4:BF$104,12,0),"0"),IFERROR(VLOOKUP(A28,'Season 2'!AD$4:BF$104,12,0),"0"),IFERROR(VLOOKUP(A28,'Season 3'!AD$4:BF$104,12,0),"0"),IFERROR(VLOOKUP(A28,'Season 4'!AD$4:BF$104,12,0),"0"),IFERROR(VLOOKUP(A28,'Season 5'!AD$4:BF$104,12,0),"0"),IFERROR(VLOOKUP(A28,'Season 6'!AD$4:BF$104,12,0),"0"),IFERROR(VLOOKUP(A28,'Season 7'!AD$4:BF$104,12,0),"0"),IFERROR(VLOOKUP(A28,'Season 8'!AD$4:BF$104,12,0),"0"),IFERROR(VLOOKUP(A28,'Season 9'!AD$4:BF$104,12,0),"0"),IFERROR(VLOOKUP(A28,'Season 10'!AD$4:BF$104,12,0),"0"),IFERROR(VLOOKUP(A28,'Season 11'!AD$4:BF$104,12,0),"0"),IFERROR(VLOOKUP(A28,'Season 12'!AD$4:BF$104,12,0),"0"),IFERROR(VLOOKUP(A28,'Season 13'!AD$4:BF$104,12,0),"0"),IFERROR(VLOOKUP(A28,'Season 14'!AD$4:BF$104,12,0),"0"),IFERROR(VLOOKUP(A28,'Season 15'!AD$4:BF$104,12,0),"0"),)</f>
        <v>0</v>
      </c>
      <c r="M28" s="32" t="str">
        <f t="shared" si="2"/>
        <v>-</v>
      </c>
      <c r="N28" s="40">
        <f>SUM(IFERROR(VLOOKUP(A28,'Season 1'!AD$4:BE$104,14,0),"0"),IFERROR(VLOOKUP(A28,'Season 2'!AD$4:BE$104,14,0),"0"),IFERROR(VLOOKUP(A28,'Season 3'!AD$4:BE$104,14,0),"0"),IFERROR(VLOOKUP(A28,'Season 4'!AD$4:BE$104,14,0),"0"),IFERROR(VLOOKUP(A28,'Season 5'!AD$4:BE$104,14,0),"0"),IFERROR(VLOOKUP(A28,'Season 6'!AD$4:BE$104,14,0),"0"),IFERROR(VLOOKUP(A28,'Season 7'!AD$4:BE$104,14,0),"0"),IFERROR(VLOOKUP(A28,'Season 8'!AD$4:BE$104,14,0),"0"),IFERROR(VLOOKUP(A28,'Season 9'!AD$4:BE$104,14,0),"0"),IFERROR(VLOOKUP(A28,'Season 10'!AD$4:BE$104,14,0),"0"),IFERROR(VLOOKUP(A28,'Season 11'!AD$4:BE$104,14,0),"0"),IFERROR(VLOOKUP(A28,'Season 12'!AD$4:BE$104,14,0),"0"),IFERROR(VLOOKUP(A28,'Season 13'!AD$4:BE$104,14,0),"0"),IFERROR(VLOOKUP(A28,'Season 14'!AD$4:BE$104,14,0),"0"),IFERROR(VLOOKUP(A28,'Season 15'!AD$4:BE$104,14,0),"0"),)</f>
        <v>0</v>
      </c>
      <c r="O28" s="40">
        <f>SUM(IFERROR(VLOOKUP(A28,'Season 1'!AD$4:BE$104,15,0),"0"),IFERROR(VLOOKUP(A28,'Season 2'!AD$4:BE$104,15,0),"0"),IFERROR(VLOOKUP(A28,'Season 3'!AD$4:BE$104,15,0),"0"),IFERROR(VLOOKUP(A28,'Season 4'!AD$4:BE$104,15,0),"0"),IFERROR(VLOOKUP(A28,'Season 5'!AD$4:BE$104,15,0),"0"),IFERROR(VLOOKUP(A28,'Season 6'!AD$4:BE$104,15,0),"0"),IFERROR(VLOOKUP(A28,'Season 7'!AD$4:BE$104,15,0),"0"),IFERROR(VLOOKUP(A28,'Season 8'!AD$4:BE$104,15,0),"0"),IFERROR(VLOOKUP(A28,'Season 9'!AD$4:BE$104,15,0),"0"),IFERROR(VLOOKUP(A28,'Season 10'!AD$4:BE$104,15,0),"0"),IFERROR(VLOOKUP(A28,'Season 11'!AD$4:BE$104,15,0),"0"),IFERROR(VLOOKUP(A28,'Season 12'!AD$4:BE$104,15,0),"0"),IFERROR(VLOOKUP(A28,'Season 13'!AD$4:BE$104,15,0),"0"),IFERROR(VLOOKUP(A28,'Season 14'!AD$4:BE$104,15,0),"0"),IFERROR(VLOOKUP(A28,'Season 15'!AD$4:BE$104,15,0),"0"),)</f>
        <v>0</v>
      </c>
      <c r="P28" s="32" t="str">
        <f t="shared" si="3"/>
        <v>-</v>
      </c>
      <c r="Q28" s="40">
        <f>SUM(IFERROR(VLOOKUP(A28,'Season 1'!AD$4:BE$104,17,0),"0"),IFERROR(VLOOKUP(A28,'Season 2'!AD$4:BE$104,17,0),"0"),IFERROR(VLOOKUP(A28,'Season 3'!AD$4:BE$104,17,0),"0"),IFERROR(VLOOKUP(A28,'Season 4'!AD$4:BE$104,17,0),"0"),IFERROR(VLOOKUP(A28,'Season 5'!AD$4:BE$104,17,0),"0"),IFERROR(VLOOKUP(A28,'Season 6'!AD$4:BE$104,17,0),"0"),IFERROR(VLOOKUP(A28,'Season 7'!AD$4:BE$104,17,0),"0"),IFERROR(VLOOKUP(A28,'Season 8'!AD$4:BE$104,17,0),"0"),IFERROR(VLOOKUP(A28,'Season 9'!AD$4:BE$104,17,0),"0"),IFERROR(VLOOKUP(A28,'Season 10'!AD$4:BE$104,17,0),"0"),IFERROR(VLOOKUP(A28,'Season 11'!AD$4:BE$104,17,0),"0"),IFERROR(VLOOKUP(A28,'Season 12'!AD$4:BE$104,17,0),"0"),IFERROR(VLOOKUP(A28,'Season 13'!AD$4:BE$104,17,0),"0"),IFERROR(VLOOKUP(A28,'Season 14'!AD$4:BE$104,17,0),"0"),IFERROR(VLOOKUP(A28,'Season 15'!AD$4:BE$104,17,0),"0"),)</f>
        <v>0</v>
      </c>
      <c r="R28" s="40">
        <f>SUM(IFERROR(VLOOKUP(A28,'Season 1'!AD$4:BE$104,18,0),"0"),IFERROR(VLOOKUP(A28,'Season 2'!AD$4:BE$104,18,0),"0"),IFERROR(VLOOKUP(A28,'Season 3'!AD$4:BE$104,18,0),"0"),IFERROR(VLOOKUP(A28,'Season 4'!AD$4:BE$104,18,0),"0"),IFERROR(VLOOKUP(A28,'Season 5'!AD$4:BE$104,18,0),"0"),IFERROR(VLOOKUP(A28,'Season 6'!AD$4:BE$104,18,0),"0"),IFERROR(VLOOKUP(A28,'Season 7'!AD$4:BE$104,18,0),"0"),IFERROR(VLOOKUP(A28,'Season 8'!AD$4:BE$104,18,0),"0"),IFERROR(VLOOKUP(A28,'Season 9'!AD$4:BE$104,18,0),"0"),IFERROR(VLOOKUP(A28,'Season 10'!AD$4:BE$104,18,0),"0"),IFERROR(VLOOKUP(A28,'Season 11'!AD$4:BE$104,18,0),"0"),IFERROR(VLOOKUP(A28,'Season 12'!AD$4:BE$104,18,0),"0"),IFERROR(VLOOKUP(A28,'Season 13'!AD$4:BE$104,18,0),"0"),IFERROR(VLOOKUP(A28,'Season 14'!AD$4:BE$104,18,0),"0"),IFERROR(VLOOKUP(A28,'Season 15'!AD$4:BE$104,18,0),"0"),)</f>
        <v>0</v>
      </c>
      <c r="S28" s="32" t="str">
        <f t="shared" si="4"/>
        <v>-</v>
      </c>
      <c r="T28" s="40">
        <f>SUM(IFERROR(VLOOKUP(A28,'Season 1'!AD$4:BE$104,20,0),"0"),IFERROR(VLOOKUP(A28,'Season 2'!AD$4:BE$104,20,0),"0"),IFERROR(VLOOKUP(A28,'Season 3'!AD$4:BE$104,20,0),"0"),IFERROR(VLOOKUP(A28,'Season 4'!AD$4:BE$104,20,0),"0"),IFERROR(VLOOKUP(A28,'Season 5'!AD$4:BE$104,20,0),"0"),IFERROR(VLOOKUP(A28,'Season 6'!AD$4:BE$104,20,0),"0"),IFERROR(VLOOKUP(A28,'Season 7'!AD$4:BE$104,20,0),"0"),IFERROR(VLOOKUP(A28,'Season 8'!AD$4:BE$104,20,0),"0"),IFERROR(VLOOKUP(A28,'Season 9'!AD$4:BE$104,20,0),"0"),IFERROR(VLOOKUP(A28,'Season 10'!AD$4:BE$104,20,0),"0"),IFERROR(VLOOKUP(A28,'Season 11'!AD$4:BE$104,20,0),"0"),IFERROR(VLOOKUP(A28,'Season 12'!AD$4:BE$104,20,0),"0"),IFERROR(VLOOKUP(A28,'Season 13'!AD$4:BE$104,20,0),"0"),IFERROR(VLOOKUP(A28,'Season 14'!AD$4:BE$104,20,0),"0"),IFERROR(VLOOKUP(A28,'Season 15'!AD$4:BE$104,20,0),"0"),)</f>
        <v>0</v>
      </c>
      <c r="U28" s="37" t="str">
        <f t="shared" si="5"/>
        <v>-</v>
      </c>
      <c r="V28" s="40">
        <f>SUM(IFERROR(VLOOKUP(A28,'Season 1'!AD$4:BE$104,22,0),"0"),IFERROR(VLOOKUP(A28,'Season 2'!AD$4:BE$104,22,0),"0"),IFERROR(VLOOKUP(A28,'Season 3'!AD$4:BE$104,22,0),"0"),IFERROR(VLOOKUP(A28,'Season 4'!AD$4:BE$104,22,0),"0"),IFERROR(VLOOKUP(A28,'Season 5'!AD$4:BE$104,22,0),"0"),IFERROR(VLOOKUP(A28,'Season 6'!AD$4:BE$104,22,0),"0"),IFERROR(VLOOKUP(A28,'Season 7'!AD$4:BE$104,22,0),"0"),IFERROR(VLOOKUP(A28,'Season 8'!AD$4:BE$104,22,0),"0"),IFERROR(VLOOKUP(A28,'Season 9'!AD$4:BE$104,22,0),"0"),IFERROR(VLOOKUP(A28,'Season 10'!AD$4:BE$104,22,0),"0"),IFERROR(VLOOKUP(A28,'Season 11'!AD$4:BE$104,22,0),"0"),IFERROR(VLOOKUP(A28,'Season 12'!AD$4:BE$104,22,0),"0"),IFERROR(VLOOKUP(A28,'Season 13'!AD$4:BE$104,22,0),"0"),IFERROR(VLOOKUP(A28,'Season 14'!AD$4:BE$104,22,0),"0"),IFERROR(VLOOKUP(A28,'Season 15'!AD$4:BE$104,22,0),"0"),)</f>
        <v>0</v>
      </c>
      <c r="W28" s="40">
        <f>SUM(IFERROR(VLOOKUP(A28,'Season 1'!AD$4:BE$104,23,0),"0"),IFERROR(VLOOKUP(A28,'Season 2'!AD$4:BE$104,23,0),"0"),IFERROR(VLOOKUP(A28,'Season 3'!AD$4:BE$104,23,0),"0"),IFERROR(VLOOKUP(A28,'Season 4'!AD$4:BE$104,23,0),"0"),IFERROR(VLOOKUP(A28,'Season 5'!AD$4:BE$104,23,0),"0"),IFERROR(VLOOKUP(A28,'Season 6'!AD$4:BE$104,23,0),"0"),IFERROR(VLOOKUP(A28,'Season 7'!AD$4:BE$104,23,0),"0"),IFERROR(VLOOKUP(A28,'Season 8'!AD$4:BE$104,23,0),"0"),IFERROR(VLOOKUP(A28,'Season 9'!AD$4:BE$104,23,0),"0"),IFERROR(VLOOKUP(A28,'Season 10'!AD$4:BE$104,23,0),"0"),IFERROR(VLOOKUP(A28,'Season 11'!AD$4:BE$104,23,0),"0"),IFERROR(VLOOKUP(A28,'Season 12'!AD$4:BE$104,23,0),"0"),IFERROR(VLOOKUP(A28,'Season 13'!AD$4:BE$104,23,0),"0"),IFERROR(VLOOKUP(A28,'Season 14'!AD$4:BE$104,23,0),"0"),IFERROR(VLOOKUP(A28,'Season 15'!AD$4:BE$104,23,0),"0"),)</f>
        <v>0</v>
      </c>
      <c r="X28" s="1088" t="str">
        <f t="shared" si="6"/>
        <v>-</v>
      </c>
      <c r="Y28" s="41">
        <f>SUM(IFERROR(VLOOKUP(A28,AC$3:AI$43,5,0),"0"),IFERROR(VLOOKUP(A28,'Season 1'!AD$4:BE$104,25,0),"0"),IFERROR(VLOOKUP(A28,'Season 2'!AD$4:BE$104,25,0),"0"),IFERROR(VLOOKUP(A28,'Season 3'!AD$4:BE$104,25,0),"0"),IFERROR(VLOOKUP(A28,'Season 4'!AD$4:BE$104,25,0),"0"),IFERROR(VLOOKUP(A28,'Season 5'!AD$4:BE$104,25,0),"0"),IFERROR(VLOOKUP(A28,'Season 6'!AD$4:BE$104,25,0),"0"),IFERROR(VLOOKUP(A28,'Season 7'!AD$4:BE$104,25,0),"0"),IFERROR(VLOOKUP(A28,'Season 8'!AD$4:BE$104,25,0),"0"),IFERROR(VLOOKUP(A28,'Season 9'!AD$4:BE$104,25,0),"0"),IFERROR(VLOOKUP(A28,'Season 10'!AD$4:BE$104,25,0),"0"),IFERROR(VLOOKUP(A28,'Season 11'!AD$4:BE$104,25,0),"0"),IFERROR(VLOOKUP(A28,'Season 12'!AD$4:BE$104,25,0),"0"),IFERROR(VLOOKUP(A28,'Season 13'!AD$4:BE$104,25,0),"0"),IFERROR(VLOOKUP(A28,'Season 14'!AD$4:BE$104,25,0),"0"),IFERROR(VLOOKUP(A28,'Season 15'!AD$4:BE$104,25,0),"0"),)</f>
        <v>0</v>
      </c>
      <c r="Z28" s="42">
        <f>SUM(IFERROR(VLOOKUP(A28,AC$3:AI$43,6,0),"0"),IFERROR(VLOOKUP(A28,'Season 1'!AD$4:BE$104,26,0),"0"),IFERROR(VLOOKUP(A28,'Season 2'!AD$4:BE$104,26,0),"0"),IFERROR(VLOOKUP(A28,'Season 3'!AD$4:BE$104,26,0),"0"),IFERROR(VLOOKUP(A28,'Season 4'!AD$4:BE$104,26,0),"0"),IFERROR(VLOOKUP(A28,'Season 5'!AD$4:BE$104,26,0),"0"),IFERROR(VLOOKUP(A28,'Season 6'!AD$4:BE$104,26,0),"0"),IFERROR(VLOOKUP(A28,'Season 7'!AD$4:BE$104,26,0),"0"),IFERROR(VLOOKUP(A28,'Season 8'!AD$4:BE$104,26,0),"0"),IFERROR(VLOOKUP(A28,'Season 9'!AD$4:BE$104,26,0),"0"),IFERROR(VLOOKUP(A28,'Season 10'!AD$4:BE$104,26,0),"0"),IFERROR(VLOOKUP(A28,'Season 11'!AD$4:BE$104,26,0),"0"),IFERROR(VLOOKUP(A28,'Season 12'!AD$4:BE$104,26,0),"0"),IFERROR(VLOOKUP(A28,'Season 13'!AD$4:BE$104,26,0),"0"),IFERROR(VLOOKUP(A28,'Season 14'!AD$4:BE$104,26,0),"0"),IFERROR(VLOOKUP(A28,'Season 15'!AD$4:BE$104,26,0),"0"),)</f>
        <v>0</v>
      </c>
      <c r="AA28" s="671" t="e">
        <f t="shared" si="7"/>
        <v>#DIV/0!</v>
      </c>
      <c r="AC28" s="21"/>
      <c r="AD28" s="22"/>
      <c r="AE28" s="22"/>
      <c r="AF28" s="22"/>
      <c r="AG28" s="22"/>
      <c r="AH28" s="22"/>
      <c r="AI28" s="22"/>
      <c r="AJ28" s="22"/>
      <c r="AK28" s="22"/>
      <c r="AL28" s="22"/>
      <c r="AM28" s="22">
        <f>IFERROR(VLOOKUP(A28,'Season 1'!AD$4:BE$104,27,0),"0")</f>
        <v>0</v>
      </c>
      <c r="AN28" s="22">
        <f>IFERROR(VLOOKUP(A28,'Season 1'!AD$4:BE$104,28,0),"0")</f>
        <v>0</v>
      </c>
      <c r="AO28" s="22">
        <f>IFERROR(VLOOKUP(A28,'Season 2'!AD$4:BE$104,27,0),"0")</f>
        <v>0</v>
      </c>
      <c r="AP28" s="22">
        <f>IFERROR(VLOOKUP(A28,'Season 2'!AD$4:BE$104,28,0),"0")</f>
        <v>0</v>
      </c>
      <c r="AQ28" s="22">
        <f>IFERROR(VLOOKUP(A28,'Season 3'!AD$4:BE$104,27,0),"0")</f>
        <v>0</v>
      </c>
      <c r="AR28" s="22">
        <f>IFERROR(VLOOKUP(A28,'Season 3'!AD$4:BE$104,28,0),"0")</f>
        <v>0</v>
      </c>
      <c r="AS28" s="22">
        <f>IFERROR(VLOOKUP(A28,'Season 4'!AD$4:BE$104,27,0),"0")</f>
        <v>0</v>
      </c>
      <c r="AT28" s="22">
        <f>IFERROR(VLOOKUP(A28,'Season 4'!AD$4:BE$104,28,0),"0")</f>
        <v>0</v>
      </c>
      <c r="AU28" s="22">
        <f>IFERROR(VLOOKUP(A28,'Season 5'!AD$4:BE$104,27,0),"0")</f>
        <v>0</v>
      </c>
      <c r="AV28" s="22">
        <f>IFERROR(VLOOKUP(A28,'Season 5'!AD$4:BE$104,28,0),"0")</f>
        <v>0</v>
      </c>
      <c r="AW28" s="22">
        <f>IFERROR(VLOOKUP(A28,'Season 6'!AD$4:BE$104,27,0),"0")</f>
        <v>0</v>
      </c>
      <c r="AX28" s="22">
        <f>IFERROR(VLOOKUP(A28,'Season 6'!AD$4:BE$104,28,0),"0")</f>
        <v>0</v>
      </c>
      <c r="AY28" s="22">
        <f>IFERROR(VLOOKUP(A28,'Season 7'!AD$4:BE$104,27,0),"0")</f>
        <v>0</v>
      </c>
      <c r="AZ28" s="22">
        <f>IFERROR(VLOOKUP(A28,'Season 7'!AD$4:BE$104,28,0),"0")</f>
        <v>0</v>
      </c>
      <c r="BA28" s="22">
        <f>IFERROR(VLOOKUP(A28,'Season 8'!AD$4:BE$104,27,0),"0")</f>
        <v>0</v>
      </c>
      <c r="BB28" s="22">
        <f>IFERROR(VLOOKUP(A28,'Season 8'!AD$4:BE$104,28,0),"0")</f>
        <v>0</v>
      </c>
      <c r="BC28" s="22">
        <f>IFERROR(VLOOKUP(A28,'Season 9'!AD$4:BE$104,27,0),"0")</f>
        <v>0</v>
      </c>
      <c r="BD28" s="22">
        <f>IFERROR(VLOOKUP(A28,'Season 9'!AD$4:BE$104,28,0),"0")</f>
        <v>0</v>
      </c>
      <c r="BE28" s="22">
        <f>IFERROR(VLOOKUP(A28,'Season 10'!AD$4:BE$104,27,0),"0")</f>
        <v>0</v>
      </c>
      <c r="BF28" s="22">
        <f>IFERROR(VLOOKUP(A28,'Season 10'!AD$4:BE$104,28,0),"0")</f>
        <v>0</v>
      </c>
      <c r="BG28" s="22">
        <f>IFERROR(VLOOKUP(A28,'Season 11'!AD$4:BE$104,27,0),"0")</f>
        <v>0</v>
      </c>
      <c r="BH28" s="22">
        <f>IFERROR(VLOOKUP(A28,'Season 11'!AD$4:BE$104,28,0),"0")</f>
        <v>0</v>
      </c>
      <c r="BI28" s="22">
        <f>IFERROR(VLOOKUP(A28,'Season 12'!AD$4:BE$104,27,0),"0")</f>
        <v>0</v>
      </c>
      <c r="BJ28" s="22">
        <f>IFERROR(VLOOKUP(A28,'Season 12'!AD$4:BE$104,28,0),"0")</f>
        <v>0</v>
      </c>
      <c r="BK28" s="22">
        <f>IFERROR(VLOOKUP(A28,'Season 13'!AD$4:BE$104,27,0),"0")</f>
        <v>0</v>
      </c>
      <c r="BL28" s="22">
        <f>IFERROR(VLOOKUP(A28,'Season 13'!AD$4:BE$104,28,0),"0")</f>
        <v>0</v>
      </c>
      <c r="BM28" s="22">
        <f>IFERROR(VLOOKUP(A28,'Season 14'!AD$4:BE$104,27,0),"0")</f>
        <v>0</v>
      </c>
      <c r="BN28" s="22">
        <f>IFERROR(VLOOKUP(A28,'Season 14'!AD$4:BE$104,28,0),"0")</f>
        <v>0</v>
      </c>
      <c r="BO28" s="22">
        <f>IFERROR(VLOOKUP(A28,'Season 15'!AD$4:BE$104,27,0),"0")</f>
        <v>0</v>
      </c>
      <c r="BP28" s="22">
        <f>IFERROR(VLOOKUP(A28,'Season 15'!AD$4:BE$104,28,0),"0")</f>
        <v>0</v>
      </c>
    </row>
    <row r="29" spans="1:68" x14ac:dyDescent="0.25">
      <c r="A29" s="21" t="s">
        <v>146</v>
      </c>
      <c r="B29" s="1011">
        <f>IFERROR(VLOOKUP('Data Totals'!A29,'Season 1'!AD$4:BE$104,2,FALSE),IFERROR(VLOOKUP('Data Totals'!A29,'Season 2'!AD$4:BE$104,2,FALSE),IFERROR(VLOOKUP('Data Totals'!A29,'Season 3'!AD$4:BE$104,2,FALSE),IFERROR(VLOOKUP('Data Totals'!A29,'Season 4'!AD$4:BE$104,2,FALSE),IFERROR(VLOOKUP('Data Totals'!A29,'Season 5'!AD$4:BE$104,2,FALSE),IFERROR(VLOOKUP('Data Totals'!A29,'Season 6'!AD$4:BE$104,2,FALSE),IFERROR(VLOOKUP('Data Totals'!A29,'Season 7'!AD$4:BE$104,2,FALSE),IFERROR(VLOOKUP('Data Totals'!A29,'Season 8'!AD$4:BE$104,2,FALSE),IFERROR(VLOOKUP('Data Totals'!A29,'Season 9'!AD$4:BE$104,2,FALSE),IFERROR(VLOOKUP('Data Totals'!A29,'Season 10'!AD$4:BE$104,2,FALSE),IFERROR(VLOOKUP('Data Totals'!A29,'Season 11'!AD$4:BE$104,2,FALSE),IFERROR(VLOOKUP('Data Totals'!A29,'Season 12'!AD$4:BE$104,2,FALSE),IFERROR(VLOOKUP('Data Totals'!A29,'Season 13'!AD$4:BE$104,2,FALSE),IFERROR(VLOOKUP('Data Totals'!A29,'Season 14'!AD$4:BE$104,2,FALSE),IFERROR(VLOOKUP('Data Totals'!A29,'Season 15'!AD$4:BE$104,2,FALSE),"N/A")))))))))))))))</f>
        <v>0</v>
      </c>
      <c r="C29" s="1025">
        <f>IFERROR(VLOOKUP(A29,'Season 1'!AD$4:AG$104,3,0),IFERROR(VLOOKUP(A29,'Season 2'!AD$4:AG$104,3,0),IFERROR(VLOOKUP(A29,'Season 3'!AD$4:AG$104,3,0),IFERROR(VLOOKUP(A29,'Season 4'!AD$4:AG$104,3,0),IFERROR(VLOOKUP(A29,'Season 5'!AD$4:AG$104,3,0),IFERROR(VLOOKUP(A29,'Season 6'!AD$4:AG$104,3,0),IFERROR(VLOOKUP(A29,'Season 7'!AD$4:AG$104,3,0),IFERROR(VLOOKUP(A29,'Season 8'!AD$4:AG$104,3,0),IFERROR(VLOOKUP(A29,'Season 9'!AD$4:AG$104,3,0),IFERROR(VLOOKUP(A29,'Season 10'!AD$4:AG$104,3,0),IFERROR(VLOOKUP(A29,'Season 11'!AD$4:AG$104,3,0),IFERROR(VLOOKUP(A29,'Season 12'!AD$4:AG$104,3,0),IFERROR(VLOOKUP(A29,'Season 13'!AD$4:AG$104,3,0),IFERROR(VLOOKUP(A29,'Season 14'!AD$4:AG$104,3,0),IFERROR(VLOOKUP(A29,'Season 15'!AD$4:AG$104,3,0),"N/A")))))))))))))))</f>
        <v>0</v>
      </c>
      <c r="D29" s="1025">
        <f>IFERROR(VLOOKUP(A29,'Season 15'!AD$4:AG$104,4,0),IFERROR(VLOOKUP(A29,'Season 14'!AD$4:AG$104,4,0),IFERROR(VLOOKUP(A29,'Season 13'!AD$4:AG$104,4,0),IFERROR(VLOOKUP(A29,'Season 12'!AD$4:AG$104,4,0),IFERROR(VLOOKUP(A29,'Season 11'!AD$4:AG$104,4,0),IFERROR(VLOOKUP(A29,'Season 10'!AD$4:AG$104,4,0),IFERROR(VLOOKUP(A29,'Season 9'!AD$4:AG$104,4,0),IFERROR(VLOOKUP(A29,'Season 8'!AD$4:AG$104,4,0),IFERROR(VLOOKUP(A29,'Season 7'!AD$4:AG$104,4,0),IFERROR(VLOOKUP(A29,'Season 6'!AD$4:AG$104,4,0),IFERROR(VLOOKUP(A29,'Season 5'!AD$4:AG$104,4,0),IFERROR(VLOOKUP(A29,'Season 4'!AD$4:AG$104,4,0),IFERROR(VLOOKUP(A29,'Season 3'!AD$4:AG$104,4,0),IFERROR(VLOOKUP(A29,'Season 2'!AD$4:AG$104,4,0),IFERROR(VLOOKUP(A29,'Season 1'!AD$4:AG$104,4,0),"N/A")))))))))))))))</f>
        <v>0</v>
      </c>
      <c r="E29" s="1025">
        <f t="shared" si="1"/>
        <v>0</v>
      </c>
      <c r="F29" s="40">
        <f>SUM(IFERROR(VLOOKUP(A29,AC$3:AI$43,2,0),"0"),IFERROR(VLOOKUP(A29,'Season 1'!AD$4:BF$104,6,0),"0"),IFERROR(VLOOKUP(A29,'Season 2'!AD$4:BF$104,6,0),"0"),IFERROR(VLOOKUP(A29,'Season 3'!AD$4:BF$104,6,0),"0"),IFERROR(VLOOKUP(A29,'Season 4'!AD$4:BF$104,6,0),"0"),IFERROR(VLOOKUP(A29,'Season 5'!AD$4:BF$104,6,0),"0"),IFERROR(VLOOKUP(A29,'Season 6'!AD$4:BF$104,6,0),"0"),IFERROR(VLOOKUP(A29,'Season 7'!AD$4:BF$104,6,0),"0"),IFERROR(VLOOKUP(A29,'Season 8'!AD$4:BF$104,6,0),"0"),IFERROR(VLOOKUP(A29,'Season 9'!AD$4:BF$104,6,0),"0"),IFERROR(VLOOKUP(A29,'Season 10'!AD$4:BF$104,6,0),"0"),IFERROR(VLOOKUP(A29,'Season 11'!AD$4:BF$104,6,0),"0"),IFERROR(VLOOKUP(A29,'Season 12'!AD$4:BF$104,6,0),"0"),IFERROR(VLOOKUP(A29,'Season 13'!AD$4:BF$104,6,0),"0"),IFERROR(VLOOKUP(A29,'Season 14'!AD$4:BF$104,6,0),"0"),IFERROR(VLOOKUP(A29,'Season 15'!AD$4:BF$104,6,0),"0"),)</f>
        <v>0</v>
      </c>
      <c r="G29" s="40">
        <f>SUM(IFERROR(VLOOKUP(A29,'Season 1'!AD$4:BF$104,7,0),"0"),IFERROR(VLOOKUP(A29,'Season 2'!AD$4:BF$104,7,0),"0"),IFERROR(VLOOKUP(A29,'Season 3'!AD$4:BF$104,7,0),"0"),IFERROR(VLOOKUP(A29,'Season 4'!AD$4:BF$104,7,0),"0"),IFERROR(VLOOKUP(A29,'Season 5'!AD$4:BF$104,7,0),"0"),IFERROR(VLOOKUP(A29,'Season 6'!AD$4:BF$104,7,0),"0"),IFERROR(VLOOKUP(A29,'Season 7'!AD$4:BF$104,7,0),"0"),IFERROR(VLOOKUP(A29,'Season 8'!AD$4:BF$104,7,0),"0"),IFERROR(VLOOKUP(A29,'Season 9'!AD$4:BF$104,7,0),"0"),IFERROR(VLOOKUP(A29,'Season 10'!AD$4:BF$104,7,0),"0"),IFERROR(VLOOKUP(A29,'Season 11'!AD$4:BF$104,7,0),"0"),IFERROR(VLOOKUP(A29,'Season 12'!AD$4:BF$104,7,0),"0"),IFERROR(VLOOKUP(A29,'Season 13'!AD$4:BF$104,7,0),"0"),IFERROR(VLOOKUP(A29,'Season 14'!AD$4:BF$104,7,0),"0"),IFERROR(VLOOKUP(A29,'Season 15'!AD$4:BF$104,7,0),"0"),)</f>
        <v>0</v>
      </c>
      <c r="H29" s="48">
        <f>SUM(IFERROR(VLOOKUP(A29,'Season 1'!AD$4:BF$104,8,0),"0"),IFERROR(VLOOKUP(A29,'Season 2'!AD$4:BF$104,8,0),"0"),IFERROR(VLOOKUP(A29,'Season 3'!AD$4:BF$104,8,0),"0"),IFERROR(VLOOKUP(A29,'Season 4'!AD$4:BF$104,8,0),"0"),IFERROR(VLOOKUP(A29,'Season 5'!AD$4:BF$104,8,0),"0"),IFERROR(VLOOKUP(A29,'Season 6'!AD$4:BF$104,8,0),"0"),IFERROR(VLOOKUP(A29,'Season 7'!AD$4:BF$104,8,0),"0"),IFERROR(VLOOKUP(A29,'Season 8'!AD$4:BF$104,8,0),"0"),IFERROR(VLOOKUP(A29,'Season 9'!AD$4:BF$104,8,0),"0"),IFERROR(VLOOKUP(A29,'Season 10'!AD$4:BF$104,8,0),"0"),IFERROR(VLOOKUP(A29,'Season 11'!AD$4:BF$104,8,0),"0"),IFERROR(VLOOKUP(A29,'Season 12'!AD$4:BF$104,8,0),"0"),IFERROR(VLOOKUP(A29,'Season 13'!AD$4:BF$104,8,0),"0"),IFERROR(VLOOKUP(A29,'Season 14'!AD$4:BF$104,8,0),"0"),IFERROR(VLOOKUP(A29,'Season 15'!AD$4:BF$104,8,0),"0"),)</f>
        <v>0</v>
      </c>
      <c r="I29" s="43">
        <f>SUM(IFERROR(VLOOKUP(A29,AC$3:AI$43,3,0),"0"),IFERROR(VLOOKUP(A29,'Season 1'!AD$4:BF$104,9,0),"0"),IFERROR(VLOOKUP(A29,'Season 2'!AD$4:BF$104,9,0),"0"),IFERROR(VLOOKUP(A29,'Season 3'!AD$4:BF$104,9,0),"0"),IFERROR(VLOOKUP(A29,'Season 4'!AD$4:BF$104,9,0),"0"),IFERROR(VLOOKUP(A29,'Season 5'!AD$4:BF$104,9,0),"0"),IFERROR(VLOOKUP(A29,'Season 6'!AD$4:BF$104,9,0),"0"),IFERROR(VLOOKUP(A29,'Season 7'!AD$4:BF$104,9,0),"0"),IFERROR(VLOOKUP(A29,'Season 8'!AD$4:BF$104,9,0),"0"),IFERROR(VLOOKUP(A29,'Season 9'!AD$4:BF$104,9,0),"0"),IFERROR(VLOOKUP(A29,'Season 10'!AD$4:BF$104,9,0),"0"),IFERROR(VLOOKUP(A29,'Season 11'!AD$4:BF$104,9,0),"0"),IFERROR(VLOOKUP(A29,'Season 12'!AD$4:BF$104,9,0),"0"),IFERROR(VLOOKUP(A29,'Season 13'!AD$4:BF$104,9,0),"0"),IFERROR(VLOOKUP(A29,'Season 14'!AD$4:BF$104,9,0),"0"),IFERROR(VLOOKUP(A29,'Season 15'!AD$4:BF$104,9,0),"0"),)</f>
        <v>0</v>
      </c>
      <c r="J29" s="44">
        <f>SUM(IFERROR(VLOOKUP(A29,AC$3:AI$43,4,0),"0"),IFERROR(VLOOKUP(A29,'Season 1'!AD$4:BF$104,10,0),"0"),IFERROR(VLOOKUP(A29,'Season 2'!AD$4:BF$104,10,0),"0"),IFERROR(VLOOKUP(A29,'Season 3'!AD$4:BF$104,10,0),"0"),IFERROR(VLOOKUP(A29,'Season 4'!AD$4:BF$104,10,0),"0"),IFERROR(VLOOKUP(A29,'Season 5'!AD$4:BF$104,10,0),"0"),IFERROR(VLOOKUP(A29,'Season 6'!AD$4:BF$104,10,0),"0"),IFERROR(VLOOKUP(A29,'Season 7'!AD$4:BF$104,10,0),"0"),IFERROR(VLOOKUP(A29,'Season 8'!AD$4:BF$104,10,0),"0"),IFERROR(VLOOKUP(A29,'Season 9'!AD$4:BF$104,10,0),"0"),IFERROR(VLOOKUP(A29,'Season 10'!AD$4:BF$104,10,0),"0"),IFERROR(VLOOKUP(A29,'Season 11'!AD$4:BF$104,10,0),"0"),IFERROR(VLOOKUP(A29,'Season 12'!AD$4:BF$104,10,0),"0"),IFERROR(VLOOKUP(A29,'Season 13'!AD$4:BF$104,10,0),"0"),IFERROR(VLOOKUP(A29,'Season 14'!AD$4:BF$104,10,0),"0"),IFERROR(VLOOKUP(A29,'Season 15'!AD$4:BF$104,10,0),"0"),)</f>
        <v>0</v>
      </c>
      <c r="K29" s="40">
        <f>SUM(IFERROR(VLOOKUP(A29,'Season 1'!AD$4:BF$104,11,0),"0"),IFERROR(VLOOKUP(A29,'Season 2'!AD$4:BF$104,11,0),"0"),IFERROR(VLOOKUP(A29,'Season 3'!AD$4:BF$104,11,0),"0"),IFERROR(VLOOKUP(A29,'Season 4'!AD$4:BF$104,11,0),"0"),IFERROR(VLOOKUP(A29,'Season 5'!AD$4:BF$104,11,0),"0"),IFERROR(VLOOKUP(A29,'Season 6'!AD$4:BF$104,11,0),"0"),IFERROR(VLOOKUP(A29,'Season 7'!AD$4:BF$104,11,0),"0"),IFERROR(VLOOKUP(A29,'Season 8'!AD$4:BF$104,11,0),"0"),IFERROR(VLOOKUP(A29,'Season 9'!AD$4:BF$104,11,0),"0"),IFERROR(VLOOKUP(A29,'Season 10'!AD$4:BF$104,11,0),"0"),IFERROR(VLOOKUP(A29,'Season 11'!AD$4:BF$104,11,0),"0"),IFERROR(VLOOKUP(A29,'Season 12'!AD$4:BF$104,11,0),"0"),IFERROR(VLOOKUP(A29,'Season 13'!AD$4:BF$104,11,0),"0"),IFERROR(VLOOKUP(A29,'Season 14'!AD$4:BF$104,11,0),"0"),IFERROR(VLOOKUP(A29,'Season 15'!AD$4:BF$104,11,0),"0"),)</f>
        <v>0</v>
      </c>
      <c r="L29" s="40">
        <f>SUM(IFERROR(VLOOKUP(A29,'Season 1'!AD$4:BF$104,12,0),"0"),IFERROR(VLOOKUP(A29,'Season 2'!AD$4:BF$104,12,0),"0"),IFERROR(VLOOKUP(A29,'Season 3'!AD$4:BF$104,12,0),"0"),IFERROR(VLOOKUP(A29,'Season 4'!AD$4:BF$104,12,0),"0"),IFERROR(VLOOKUP(A29,'Season 5'!AD$4:BF$104,12,0),"0"),IFERROR(VLOOKUP(A29,'Season 6'!AD$4:BF$104,12,0),"0"),IFERROR(VLOOKUP(A29,'Season 7'!AD$4:BF$104,12,0),"0"),IFERROR(VLOOKUP(A29,'Season 8'!AD$4:BF$104,12,0),"0"),IFERROR(VLOOKUP(A29,'Season 9'!AD$4:BF$104,12,0),"0"),IFERROR(VLOOKUP(A29,'Season 10'!AD$4:BF$104,12,0),"0"),IFERROR(VLOOKUP(A29,'Season 11'!AD$4:BF$104,12,0),"0"),IFERROR(VLOOKUP(A29,'Season 12'!AD$4:BF$104,12,0),"0"),IFERROR(VLOOKUP(A29,'Season 13'!AD$4:BF$104,12,0),"0"),IFERROR(VLOOKUP(A29,'Season 14'!AD$4:BF$104,12,0),"0"),IFERROR(VLOOKUP(A29,'Season 15'!AD$4:BF$104,12,0),"0"),)</f>
        <v>0</v>
      </c>
      <c r="M29" s="32" t="str">
        <f t="shared" si="2"/>
        <v>-</v>
      </c>
      <c r="N29" s="40">
        <f>SUM(IFERROR(VLOOKUP(A29,'Season 1'!AD$4:BE$104,14,0),"0"),IFERROR(VLOOKUP(A29,'Season 2'!AD$4:BE$104,14,0),"0"),IFERROR(VLOOKUP(A29,'Season 3'!AD$4:BE$104,14,0),"0"),IFERROR(VLOOKUP(A29,'Season 4'!AD$4:BE$104,14,0),"0"),IFERROR(VLOOKUP(A29,'Season 5'!AD$4:BE$104,14,0),"0"),IFERROR(VLOOKUP(A29,'Season 6'!AD$4:BE$104,14,0),"0"),IFERROR(VLOOKUP(A29,'Season 7'!AD$4:BE$104,14,0),"0"),IFERROR(VLOOKUP(A29,'Season 8'!AD$4:BE$104,14,0),"0"),IFERROR(VLOOKUP(A29,'Season 9'!AD$4:BE$104,14,0),"0"),IFERROR(VLOOKUP(A29,'Season 10'!AD$4:BE$104,14,0),"0"),IFERROR(VLOOKUP(A29,'Season 11'!AD$4:BE$104,14,0),"0"),IFERROR(VLOOKUP(A29,'Season 12'!AD$4:BE$104,14,0),"0"),IFERROR(VLOOKUP(A29,'Season 13'!AD$4:BE$104,14,0),"0"),IFERROR(VLOOKUP(A29,'Season 14'!AD$4:BE$104,14,0),"0"),IFERROR(VLOOKUP(A29,'Season 15'!AD$4:BE$104,14,0),"0"),)</f>
        <v>0</v>
      </c>
      <c r="O29" s="40">
        <f>SUM(IFERROR(VLOOKUP(A29,'Season 1'!AD$4:BE$104,15,0),"0"),IFERROR(VLOOKUP(A29,'Season 2'!AD$4:BE$104,15,0),"0"),IFERROR(VLOOKUP(A29,'Season 3'!AD$4:BE$104,15,0),"0"),IFERROR(VLOOKUP(A29,'Season 4'!AD$4:BE$104,15,0),"0"),IFERROR(VLOOKUP(A29,'Season 5'!AD$4:BE$104,15,0),"0"),IFERROR(VLOOKUP(A29,'Season 6'!AD$4:BE$104,15,0),"0"),IFERROR(VLOOKUP(A29,'Season 7'!AD$4:BE$104,15,0),"0"),IFERROR(VLOOKUP(A29,'Season 8'!AD$4:BE$104,15,0),"0"),IFERROR(VLOOKUP(A29,'Season 9'!AD$4:BE$104,15,0),"0"),IFERROR(VLOOKUP(A29,'Season 10'!AD$4:BE$104,15,0),"0"),IFERROR(VLOOKUP(A29,'Season 11'!AD$4:BE$104,15,0),"0"),IFERROR(VLOOKUP(A29,'Season 12'!AD$4:BE$104,15,0),"0"),IFERROR(VLOOKUP(A29,'Season 13'!AD$4:BE$104,15,0),"0"),IFERROR(VLOOKUP(A29,'Season 14'!AD$4:BE$104,15,0),"0"),IFERROR(VLOOKUP(A29,'Season 15'!AD$4:BE$104,15,0),"0"),)</f>
        <v>0</v>
      </c>
      <c r="P29" s="32" t="str">
        <f t="shared" si="3"/>
        <v>-</v>
      </c>
      <c r="Q29" s="40">
        <f>SUM(IFERROR(VLOOKUP(A29,'Season 1'!AD$4:BE$104,17,0),"0"),IFERROR(VLOOKUP(A29,'Season 2'!AD$4:BE$104,17,0),"0"),IFERROR(VLOOKUP(A29,'Season 3'!AD$4:BE$104,17,0),"0"),IFERROR(VLOOKUP(A29,'Season 4'!AD$4:BE$104,17,0),"0"),IFERROR(VLOOKUP(A29,'Season 5'!AD$4:BE$104,17,0),"0"),IFERROR(VLOOKUP(A29,'Season 6'!AD$4:BE$104,17,0),"0"),IFERROR(VLOOKUP(A29,'Season 7'!AD$4:BE$104,17,0),"0"),IFERROR(VLOOKUP(A29,'Season 8'!AD$4:BE$104,17,0),"0"),IFERROR(VLOOKUP(A29,'Season 9'!AD$4:BE$104,17,0),"0"),IFERROR(VLOOKUP(A29,'Season 10'!AD$4:BE$104,17,0),"0"),IFERROR(VLOOKUP(A29,'Season 11'!AD$4:BE$104,17,0),"0"),IFERROR(VLOOKUP(A29,'Season 12'!AD$4:BE$104,17,0),"0"),IFERROR(VLOOKUP(A29,'Season 13'!AD$4:BE$104,17,0),"0"),IFERROR(VLOOKUP(A29,'Season 14'!AD$4:BE$104,17,0),"0"),IFERROR(VLOOKUP(A29,'Season 15'!AD$4:BE$104,17,0),"0"),)</f>
        <v>0</v>
      </c>
      <c r="R29" s="40">
        <f>SUM(IFERROR(VLOOKUP(A29,'Season 1'!AD$4:BE$104,18,0),"0"),IFERROR(VLOOKUP(A29,'Season 2'!AD$4:BE$104,18,0),"0"),IFERROR(VLOOKUP(A29,'Season 3'!AD$4:BE$104,18,0),"0"),IFERROR(VLOOKUP(A29,'Season 4'!AD$4:BE$104,18,0),"0"),IFERROR(VLOOKUP(A29,'Season 5'!AD$4:BE$104,18,0),"0"),IFERROR(VLOOKUP(A29,'Season 6'!AD$4:BE$104,18,0),"0"),IFERROR(VLOOKUP(A29,'Season 7'!AD$4:BE$104,18,0),"0"),IFERROR(VLOOKUP(A29,'Season 8'!AD$4:BE$104,18,0),"0"),IFERROR(VLOOKUP(A29,'Season 9'!AD$4:BE$104,18,0),"0"),IFERROR(VLOOKUP(A29,'Season 10'!AD$4:BE$104,18,0),"0"),IFERROR(VLOOKUP(A29,'Season 11'!AD$4:BE$104,18,0),"0"),IFERROR(VLOOKUP(A29,'Season 12'!AD$4:BE$104,18,0),"0"),IFERROR(VLOOKUP(A29,'Season 13'!AD$4:BE$104,18,0),"0"),IFERROR(VLOOKUP(A29,'Season 14'!AD$4:BE$104,18,0),"0"),IFERROR(VLOOKUP(A29,'Season 15'!AD$4:BE$104,18,0),"0"),)</f>
        <v>0</v>
      </c>
      <c r="S29" s="32" t="str">
        <f t="shared" si="4"/>
        <v>-</v>
      </c>
      <c r="T29" s="40">
        <f>SUM(IFERROR(VLOOKUP(A29,'Season 1'!AD$4:BE$104,20,0),"0"),IFERROR(VLOOKUP(A29,'Season 2'!AD$4:BE$104,20,0),"0"),IFERROR(VLOOKUP(A29,'Season 3'!AD$4:BE$104,20,0),"0"),IFERROR(VLOOKUP(A29,'Season 4'!AD$4:BE$104,20,0),"0"),IFERROR(VLOOKUP(A29,'Season 5'!AD$4:BE$104,20,0),"0"),IFERROR(VLOOKUP(A29,'Season 6'!AD$4:BE$104,20,0),"0"),IFERROR(VLOOKUP(A29,'Season 7'!AD$4:BE$104,20,0),"0"),IFERROR(VLOOKUP(A29,'Season 8'!AD$4:BE$104,20,0),"0"),IFERROR(VLOOKUP(A29,'Season 9'!AD$4:BE$104,20,0),"0"),IFERROR(VLOOKUP(A29,'Season 10'!AD$4:BE$104,20,0),"0"),IFERROR(VLOOKUP(A29,'Season 11'!AD$4:BE$104,20,0),"0"),IFERROR(VLOOKUP(A29,'Season 12'!AD$4:BE$104,20,0),"0"),IFERROR(VLOOKUP(A29,'Season 13'!AD$4:BE$104,20,0),"0"),IFERROR(VLOOKUP(A29,'Season 14'!AD$4:BE$104,20,0),"0"),IFERROR(VLOOKUP(A29,'Season 15'!AD$4:BE$104,20,0),"0"),)</f>
        <v>0</v>
      </c>
      <c r="U29" s="37" t="str">
        <f t="shared" si="5"/>
        <v>-</v>
      </c>
      <c r="V29" s="40">
        <f>SUM(IFERROR(VLOOKUP(A29,'Season 1'!AD$4:BE$104,22,0),"0"),IFERROR(VLOOKUP(A29,'Season 2'!AD$4:BE$104,22,0),"0"),IFERROR(VLOOKUP(A29,'Season 3'!AD$4:BE$104,22,0),"0"),IFERROR(VLOOKUP(A29,'Season 4'!AD$4:BE$104,22,0),"0"),IFERROR(VLOOKUP(A29,'Season 5'!AD$4:BE$104,22,0),"0"),IFERROR(VLOOKUP(A29,'Season 6'!AD$4:BE$104,22,0),"0"),IFERROR(VLOOKUP(A29,'Season 7'!AD$4:BE$104,22,0),"0"),IFERROR(VLOOKUP(A29,'Season 8'!AD$4:BE$104,22,0),"0"),IFERROR(VLOOKUP(A29,'Season 9'!AD$4:BE$104,22,0),"0"),IFERROR(VLOOKUP(A29,'Season 10'!AD$4:BE$104,22,0),"0"),IFERROR(VLOOKUP(A29,'Season 11'!AD$4:BE$104,22,0),"0"),IFERROR(VLOOKUP(A29,'Season 12'!AD$4:BE$104,22,0),"0"),IFERROR(VLOOKUP(A29,'Season 13'!AD$4:BE$104,22,0),"0"),IFERROR(VLOOKUP(A29,'Season 14'!AD$4:BE$104,22,0),"0"),IFERROR(VLOOKUP(A29,'Season 15'!AD$4:BE$104,22,0),"0"),)</f>
        <v>0</v>
      </c>
      <c r="W29" s="40">
        <f>SUM(IFERROR(VLOOKUP(A29,'Season 1'!AD$4:BE$104,23,0),"0"),IFERROR(VLOOKUP(A29,'Season 2'!AD$4:BE$104,23,0),"0"),IFERROR(VLOOKUP(A29,'Season 3'!AD$4:BE$104,23,0),"0"),IFERROR(VLOOKUP(A29,'Season 4'!AD$4:BE$104,23,0),"0"),IFERROR(VLOOKUP(A29,'Season 5'!AD$4:BE$104,23,0),"0"),IFERROR(VLOOKUP(A29,'Season 6'!AD$4:BE$104,23,0),"0"),IFERROR(VLOOKUP(A29,'Season 7'!AD$4:BE$104,23,0),"0"),IFERROR(VLOOKUP(A29,'Season 8'!AD$4:BE$104,23,0),"0"),IFERROR(VLOOKUP(A29,'Season 9'!AD$4:BE$104,23,0),"0"),IFERROR(VLOOKUP(A29,'Season 10'!AD$4:BE$104,23,0),"0"),IFERROR(VLOOKUP(A29,'Season 11'!AD$4:BE$104,23,0),"0"),IFERROR(VLOOKUP(A29,'Season 12'!AD$4:BE$104,23,0),"0"),IFERROR(VLOOKUP(A29,'Season 13'!AD$4:BE$104,23,0),"0"),IFERROR(VLOOKUP(A29,'Season 14'!AD$4:BE$104,23,0),"0"),IFERROR(VLOOKUP(A29,'Season 15'!AD$4:BE$104,23,0),"0"),)</f>
        <v>0</v>
      </c>
      <c r="X29" s="1088" t="str">
        <f t="shared" si="6"/>
        <v>-</v>
      </c>
      <c r="Y29" s="41">
        <f>SUM(IFERROR(VLOOKUP(A29,AC$3:AI$43,5,0),"0"),IFERROR(VLOOKUP(A29,'Season 1'!AD$4:BE$104,25,0),"0"),IFERROR(VLOOKUP(A29,'Season 2'!AD$4:BE$104,25,0),"0"),IFERROR(VLOOKUP(A29,'Season 3'!AD$4:BE$104,25,0),"0"),IFERROR(VLOOKUP(A29,'Season 4'!AD$4:BE$104,25,0),"0"),IFERROR(VLOOKUP(A29,'Season 5'!AD$4:BE$104,25,0),"0"),IFERROR(VLOOKUP(A29,'Season 6'!AD$4:BE$104,25,0),"0"),IFERROR(VLOOKUP(A29,'Season 7'!AD$4:BE$104,25,0),"0"),IFERROR(VLOOKUP(A29,'Season 8'!AD$4:BE$104,25,0),"0"),IFERROR(VLOOKUP(A29,'Season 9'!AD$4:BE$104,25,0),"0"),IFERROR(VLOOKUP(A29,'Season 10'!AD$4:BE$104,25,0),"0"),IFERROR(VLOOKUP(A29,'Season 11'!AD$4:BE$104,25,0),"0"),IFERROR(VLOOKUP(A29,'Season 12'!AD$4:BE$104,25,0),"0"),IFERROR(VLOOKUP(A29,'Season 13'!AD$4:BE$104,25,0),"0"),IFERROR(VLOOKUP(A29,'Season 14'!AD$4:BE$104,25,0),"0"),IFERROR(VLOOKUP(A29,'Season 15'!AD$4:BE$104,25,0),"0"),)</f>
        <v>0</v>
      </c>
      <c r="Z29" s="42">
        <f>SUM(IFERROR(VLOOKUP(A29,AC$3:AI$43,6,0),"0"),IFERROR(VLOOKUP(A29,'Season 1'!AD$4:BE$104,26,0),"0"),IFERROR(VLOOKUP(A29,'Season 2'!AD$4:BE$104,26,0),"0"),IFERROR(VLOOKUP(A29,'Season 3'!AD$4:BE$104,26,0),"0"),IFERROR(VLOOKUP(A29,'Season 4'!AD$4:BE$104,26,0),"0"),IFERROR(VLOOKUP(A29,'Season 5'!AD$4:BE$104,26,0),"0"),IFERROR(VLOOKUP(A29,'Season 6'!AD$4:BE$104,26,0),"0"),IFERROR(VLOOKUP(A29,'Season 7'!AD$4:BE$104,26,0),"0"),IFERROR(VLOOKUP(A29,'Season 8'!AD$4:BE$104,26,0),"0"),IFERROR(VLOOKUP(A29,'Season 9'!AD$4:BE$104,26,0),"0"),IFERROR(VLOOKUP(A29,'Season 10'!AD$4:BE$104,26,0),"0"),IFERROR(VLOOKUP(A29,'Season 11'!AD$4:BE$104,26,0),"0"),IFERROR(VLOOKUP(A29,'Season 12'!AD$4:BE$104,26,0),"0"),IFERROR(VLOOKUP(A29,'Season 13'!AD$4:BE$104,26,0),"0"),IFERROR(VLOOKUP(A29,'Season 14'!AD$4:BE$104,26,0),"0"),IFERROR(VLOOKUP(A29,'Season 15'!AD$4:BE$104,26,0),"0"),)</f>
        <v>0</v>
      </c>
      <c r="AA29" s="671" t="e">
        <f t="shared" si="7"/>
        <v>#DIV/0!</v>
      </c>
      <c r="AC29" s="21"/>
      <c r="AD29" s="22"/>
      <c r="AE29" s="22"/>
      <c r="AF29" s="22"/>
      <c r="AG29" s="22"/>
      <c r="AH29" s="22"/>
      <c r="AI29" s="22"/>
      <c r="AJ29" s="22"/>
      <c r="AK29" s="22"/>
      <c r="AL29" s="22"/>
      <c r="AM29" s="22">
        <f>IFERROR(VLOOKUP(A29,'Season 1'!AD$4:BE$104,27,0),"0")</f>
        <v>0</v>
      </c>
      <c r="AN29" s="22">
        <f>IFERROR(VLOOKUP(A29,'Season 1'!AD$4:BE$104,28,0),"0")</f>
        <v>0</v>
      </c>
      <c r="AO29" s="22">
        <f>IFERROR(VLOOKUP(A29,'Season 2'!AD$4:BE$104,27,0),"0")</f>
        <v>0</v>
      </c>
      <c r="AP29" s="22">
        <f>IFERROR(VLOOKUP(A29,'Season 2'!AD$4:BE$104,28,0),"0")</f>
        <v>0</v>
      </c>
      <c r="AQ29" s="22">
        <f>IFERROR(VLOOKUP(A29,'Season 3'!AD$4:BE$104,27,0),"0")</f>
        <v>0</v>
      </c>
      <c r="AR29" s="22">
        <f>IFERROR(VLOOKUP(A29,'Season 3'!AD$4:BE$104,28,0),"0")</f>
        <v>0</v>
      </c>
      <c r="AS29" s="22">
        <f>IFERROR(VLOOKUP(A29,'Season 4'!AD$4:BE$104,27,0),"0")</f>
        <v>0</v>
      </c>
      <c r="AT29" s="22">
        <f>IFERROR(VLOOKUP(A29,'Season 4'!AD$4:BE$104,28,0),"0")</f>
        <v>0</v>
      </c>
      <c r="AU29" s="22">
        <f>IFERROR(VLOOKUP(A29,'Season 5'!AD$4:BE$104,27,0),"0")</f>
        <v>0</v>
      </c>
      <c r="AV29" s="22">
        <f>IFERROR(VLOOKUP(A29,'Season 5'!AD$4:BE$104,28,0),"0")</f>
        <v>0</v>
      </c>
      <c r="AW29" s="22">
        <f>IFERROR(VLOOKUP(A29,'Season 6'!AD$4:BE$104,27,0),"0")</f>
        <v>0</v>
      </c>
      <c r="AX29" s="22">
        <f>IFERROR(VLOOKUP(A29,'Season 6'!AD$4:BE$104,28,0),"0")</f>
        <v>0</v>
      </c>
      <c r="AY29" s="22">
        <f>IFERROR(VLOOKUP(A29,'Season 7'!AD$4:BE$104,27,0),"0")</f>
        <v>0</v>
      </c>
      <c r="AZ29" s="22">
        <f>IFERROR(VLOOKUP(A29,'Season 7'!AD$4:BE$104,28,0),"0")</f>
        <v>0</v>
      </c>
      <c r="BA29" s="22">
        <f>IFERROR(VLOOKUP(A29,'Season 8'!AD$4:BE$104,27,0),"0")</f>
        <v>0</v>
      </c>
      <c r="BB29" s="22">
        <f>IFERROR(VLOOKUP(A29,'Season 8'!AD$4:BE$104,28,0),"0")</f>
        <v>0</v>
      </c>
      <c r="BC29" s="22">
        <f>IFERROR(VLOOKUP(A29,'Season 9'!AD$4:BE$104,27,0),"0")</f>
        <v>0</v>
      </c>
      <c r="BD29" s="22">
        <f>IFERROR(VLOOKUP(A29,'Season 9'!AD$4:BE$104,28,0),"0")</f>
        <v>0</v>
      </c>
      <c r="BE29" s="22">
        <f>IFERROR(VLOOKUP(A29,'Season 10'!AD$4:BE$104,27,0),"0")</f>
        <v>0</v>
      </c>
      <c r="BF29" s="22">
        <f>IFERROR(VLOOKUP(A29,'Season 10'!AD$4:BE$104,28,0),"0")</f>
        <v>0</v>
      </c>
      <c r="BG29" s="22">
        <f>IFERROR(VLOOKUP(A29,'Season 11'!AD$4:BE$104,27,0),"0")</f>
        <v>0</v>
      </c>
      <c r="BH29" s="22">
        <f>IFERROR(VLOOKUP(A29,'Season 11'!AD$4:BE$104,28,0),"0")</f>
        <v>0</v>
      </c>
      <c r="BI29" s="22">
        <f>IFERROR(VLOOKUP(A29,'Season 12'!AD$4:BE$104,27,0),"0")</f>
        <v>0</v>
      </c>
      <c r="BJ29" s="22">
        <f>IFERROR(VLOOKUP(A29,'Season 12'!AD$4:BE$104,28,0),"0")</f>
        <v>0</v>
      </c>
      <c r="BK29" s="22">
        <f>IFERROR(VLOOKUP(A29,'Season 13'!AD$4:BE$104,27,0),"0")</f>
        <v>0</v>
      </c>
      <c r="BL29" s="22">
        <f>IFERROR(VLOOKUP(A29,'Season 13'!AD$4:BE$104,28,0),"0")</f>
        <v>0</v>
      </c>
      <c r="BM29" s="22">
        <f>IFERROR(VLOOKUP(A29,'Season 14'!AD$4:BE$104,27,0),"0")</f>
        <v>0</v>
      </c>
      <c r="BN29" s="22">
        <f>IFERROR(VLOOKUP(A29,'Season 14'!AD$4:BE$104,28,0),"0")</f>
        <v>0</v>
      </c>
      <c r="BO29" s="22">
        <f>IFERROR(VLOOKUP(A29,'Season 15'!AD$4:BE$104,27,0),"0")</f>
        <v>0</v>
      </c>
      <c r="BP29" s="22">
        <f>IFERROR(VLOOKUP(A29,'Season 15'!AD$4:BE$104,28,0),"0")</f>
        <v>0</v>
      </c>
    </row>
    <row r="30" spans="1:68" x14ac:dyDescent="0.25">
      <c r="A30" s="21" t="s">
        <v>146</v>
      </c>
      <c r="B30" s="1011">
        <f>IFERROR(VLOOKUP('Data Totals'!A30,'Season 1'!AD$4:BE$104,2,FALSE),IFERROR(VLOOKUP('Data Totals'!A30,'Season 2'!AD$4:BE$104,2,FALSE),IFERROR(VLOOKUP('Data Totals'!A30,'Season 3'!AD$4:BE$104,2,FALSE),IFERROR(VLOOKUP('Data Totals'!A30,'Season 4'!AD$4:BE$104,2,FALSE),IFERROR(VLOOKUP('Data Totals'!A30,'Season 5'!AD$4:BE$104,2,FALSE),IFERROR(VLOOKUP('Data Totals'!A30,'Season 6'!AD$4:BE$104,2,FALSE),IFERROR(VLOOKUP('Data Totals'!A30,'Season 7'!AD$4:BE$104,2,FALSE),IFERROR(VLOOKUP('Data Totals'!A30,'Season 8'!AD$4:BE$104,2,FALSE),IFERROR(VLOOKUP('Data Totals'!A30,'Season 9'!AD$4:BE$104,2,FALSE),IFERROR(VLOOKUP('Data Totals'!A30,'Season 10'!AD$4:BE$104,2,FALSE),IFERROR(VLOOKUP('Data Totals'!A30,'Season 11'!AD$4:BE$104,2,FALSE),IFERROR(VLOOKUP('Data Totals'!A30,'Season 12'!AD$4:BE$104,2,FALSE),IFERROR(VLOOKUP('Data Totals'!A30,'Season 13'!AD$4:BE$104,2,FALSE),IFERROR(VLOOKUP('Data Totals'!A30,'Season 14'!AD$4:BE$104,2,FALSE),IFERROR(VLOOKUP('Data Totals'!A30,'Season 15'!AD$4:BE$104,2,FALSE),"N/A")))))))))))))))</f>
        <v>0</v>
      </c>
      <c r="C30" s="1025">
        <f>IFERROR(VLOOKUP(A30,'Season 1'!AD$4:AG$104,3,0),IFERROR(VLOOKUP(A30,'Season 2'!AD$4:AG$104,3,0),IFERROR(VLOOKUP(A30,'Season 3'!AD$4:AG$104,3,0),IFERROR(VLOOKUP(A30,'Season 4'!AD$4:AG$104,3,0),IFERROR(VLOOKUP(A30,'Season 5'!AD$4:AG$104,3,0),IFERROR(VLOOKUP(A30,'Season 6'!AD$4:AG$104,3,0),IFERROR(VLOOKUP(A30,'Season 7'!AD$4:AG$104,3,0),IFERROR(VLOOKUP(A30,'Season 8'!AD$4:AG$104,3,0),IFERROR(VLOOKUP(A30,'Season 9'!AD$4:AG$104,3,0),IFERROR(VLOOKUP(A30,'Season 10'!AD$4:AG$104,3,0),IFERROR(VLOOKUP(A30,'Season 11'!AD$4:AG$104,3,0),IFERROR(VLOOKUP(A30,'Season 12'!AD$4:AG$104,3,0),IFERROR(VLOOKUP(A30,'Season 13'!AD$4:AG$104,3,0),IFERROR(VLOOKUP(A30,'Season 14'!AD$4:AG$104,3,0),IFERROR(VLOOKUP(A30,'Season 15'!AD$4:AG$104,3,0),"N/A")))))))))))))))</f>
        <v>0</v>
      </c>
      <c r="D30" s="1025">
        <f>IFERROR(VLOOKUP(A30,'Season 15'!AD$4:AG$104,4,0),IFERROR(VLOOKUP(A30,'Season 14'!AD$4:AG$104,4,0),IFERROR(VLOOKUP(A30,'Season 13'!AD$4:AG$104,4,0),IFERROR(VLOOKUP(A30,'Season 12'!AD$4:AG$104,4,0),IFERROR(VLOOKUP(A30,'Season 11'!AD$4:AG$104,4,0),IFERROR(VLOOKUP(A30,'Season 10'!AD$4:AG$104,4,0),IFERROR(VLOOKUP(A30,'Season 9'!AD$4:AG$104,4,0),IFERROR(VLOOKUP(A30,'Season 8'!AD$4:AG$104,4,0),IFERROR(VLOOKUP(A30,'Season 7'!AD$4:AG$104,4,0),IFERROR(VLOOKUP(A30,'Season 6'!AD$4:AG$104,4,0),IFERROR(VLOOKUP(A30,'Season 5'!AD$4:AG$104,4,0),IFERROR(VLOOKUP(A30,'Season 4'!AD$4:AG$104,4,0),IFERROR(VLOOKUP(A30,'Season 3'!AD$4:AG$104,4,0),IFERROR(VLOOKUP(A30,'Season 2'!AD$4:AG$104,4,0),IFERROR(VLOOKUP(A30,'Season 1'!AD$4:AG$104,4,0),"N/A")))))))))))))))</f>
        <v>0</v>
      </c>
      <c r="E30" s="1025">
        <f t="shared" si="1"/>
        <v>0</v>
      </c>
      <c r="F30" s="40">
        <f>SUM(IFERROR(VLOOKUP(A30,AC$3:AI$43,2,0),"0"),IFERROR(VLOOKUP(A30,'Season 1'!AD$4:BF$104,6,0),"0"),IFERROR(VLOOKUP(A30,'Season 2'!AD$4:BF$104,6,0),"0"),IFERROR(VLOOKUP(A30,'Season 3'!AD$4:BF$104,6,0),"0"),IFERROR(VLOOKUP(A30,'Season 4'!AD$4:BF$104,6,0),"0"),IFERROR(VLOOKUP(A30,'Season 5'!AD$4:BF$104,6,0),"0"),IFERROR(VLOOKUP(A30,'Season 6'!AD$4:BF$104,6,0),"0"),IFERROR(VLOOKUP(A30,'Season 7'!AD$4:BF$104,6,0),"0"),IFERROR(VLOOKUP(A30,'Season 8'!AD$4:BF$104,6,0),"0"),IFERROR(VLOOKUP(A30,'Season 9'!AD$4:BF$104,6,0),"0"),IFERROR(VLOOKUP(A30,'Season 10'!AD$4:BF$104,6,0),"0"),IFERROR(VLOOKUP(A30,'Season 11'!AD$4:BF$104,6,0),"0"),IFERROR(VLOOKUP(A30,'Season 12'!AD$4:BF$104,6,0),"0"),IFERROR(VLOOKUP(A30,'Season 13'!AD$4:BF$104,6,0),"0"),IFERROR(VLOOKUP(A30,'Season 14'!AD$4:BF$104,6,0),"0"),IFERROR(VLOOKUP(A30,'Season 15'!AD$4:BF$104,6,0),"0"),)</f>
        <v>0</v>
      </c>
      <c r="G30" s="40">
        <f>SUM(IFERROR(VLOOKUP(A30,'Season 1'!AD$4:BF$104,7,0),"0"),IFERROR(VLOOKUP(A30,'Season 2'!AD$4:BF$104,7,0),"0"),IFERROR(VLOOKUP(A30,'Season 3'!AD$4:BF$104,7,0),"0"),IFERROR(VLOOKUP(A30,'Season 4'!AD$4:BF$104,7,0),"0"),IFERROR(VLOOKUP(A30,'Season 5'!AD$4:BF$104,7,0),"0"),IFERROR(VLOOKUP(A30,'Season 6'!AD$4:BF$104,7,0),"0"),IFERROR(VLOOKUP(A30,'Season 7'!AD$4:BF$104,7,0),"0"),IFERROR(VLOOKUP(A30,'Season 8'!AD$4:BF$104,7,0),"0"),IFERROR(VLOOKUP(A30,'Season 9'!AD$4:BF$104,7,0),"0"),IFERROR(VLOOKUP(A30,'Season 10'!AD$4:BF$104,7,0),"0"),IFERROR(VLOOKUP(A30,'Season 11'!AD$4:BF$104,7,0),"0"),IFERROR(VLOOKUP(A30,'Season 12'!AD$4:BF$104,7,0),"0"),IFERROR(VLOOKUP(A30,'Season 13'!AD$4:BF$104,7,0),"0"),IFERROR(VLOOKUP(A30,'Season 14'!AD$4:BF$104,7,0),"0"),IFERROR(VLOOKUP(A30,'Season 15'!AD$4:BF$104,7,0),"0"),)</f>
        <v>0</v>
      </c>
      <c r="H30" s="48">
        <f>SUM(IFERROR(VLOOKUP(A30,'Season 1'!AD$4:BF$104,8,0),"0"),IFERROR(VLOOKUP(A30,'Season 2'!AD$4:BF$104,8,0),"0"),IFERROR(VLOOKUP(A30,'Season 3'!AD$4:BF$104,8,0),"0"),IFERROR(VLOOKUP(A30,'Season 4'!AD$4:BF$104,8,0),"0"),IFERROR(VLOOKUP(A30,'Season 5'!AD$4:BF$104,8,0),"0"),IFERROR(VLOOKUP(A30,'Season 6'!AD$4:BF$104,8,0),"0"),IFERROR(VLOOKUP(A30,'Season 7'!AD$4:BF$104,8,0),"0"),IFERROR(VLOOKUP(A30,'Season 8'!AD$4:BF$104,8,0),"0"),IFERROR(VLOOKUP(A30,'Season 9'!AD$4:BF$104,8,0),"0"),IFERROR(VLOOKUP(A30,'Season 10'!AD$4:BF$104,8,0),"0"),IFERROR(VLOOKUP(A30,'Season 11'!AD$4:BF$104,8,0),"0"),IFERROR(VLOOKUP(A30,'Season 12'!AD$4:BF$104,8,0),"0"),IFERROR(VLOOKUP(A30,'Season 13'!AD$4:BF$104,8,0),"0"),IFERROR(VLOOKUP(A30,'Season 14'!AD$4:BF$104,8,0),"0"),IFERROR(VLOOKUP(A30,'Season 15'!AD$4:BF$104,8,0),"0"),)</f>
        <v>0</v>
      </c>
      <c r="I30" s="43">
        <f>SUM(IFERROR(VLOOKUP(A30,AC$3:AI$43,3,0),"0"),IFERROR(VLOOKUP(A30,'Season 1'!AD$4:BF$104,9,0),"0"),IFERROR(VLOOKUP(A30,'Season 2'!AD$4:BF$104,9,0),"0"),IFERROR(VLOOKUP(A30,'Season 3'!AD$4:BF$104,9,0),"0"),IFERROR(VLOOKUP(A30,'Season 4'!AD$4:BF$104,9,0),"0"),IFERROR(VLOOKUP(A30,'Season 5'!AD$4:BF$104,9,0),"0"),IFERROR(VLOOKUP(A30,'Season 6'!AD$4:BF$104,9,0),"0"),IFERROR(VLOOKUP(A30,'Season 7'!AD$4:BF$104,9,0),"0"),IFERROR(VLOOKUP(A30,'Season 8'!AD$4:BF$104,9,0),"0"),IFERROR(VLOOKUP(A30,'Season 9'!AD$4:BF$104,9,0),"0"),IFERROR(VLOOKUP(A30,'Season 10'!AD$4:BF$104,9,0),"0"),IFERROR(VLOOKUP(A30,'Season 11'!AD$4:BF$104,9,0),"0"),IFERROR(VLOOKUP(A30,'Season 12'!AD$4:BF$104,9,0),"0"),IFERROR(VLOOKUP(A30,'Season 13'!AD$4:BF$104,9,0),"0"),IFERROR(VLOOKUP(A30,'Season 14'!AD$4:BF$104,9,0),"0"),IFERROR(VLOOKUP(A30,'Season 15'!AD$4:BF$104,9,0),"0"),)</f>
        <v>0</v>
      </c>
      <c r="J30" s="44">
        <f>SUM(IFERROR(VLOOKUP(A30,AC$3:AI$43,4,0),"0"),IFERROR(VLOOKUP(A30,'Season 1'!AD$4:BF$104,10,0),"0"),IFERROR(VLOOKUP(A30,'Season 2'!AD$4:BF$104,10,0),"0"),IFERROR(VLOOKUP(A30,'Season 3'!AD$4:BF$104,10,0),"0"),IFERROR(VLOOKUP(A30,'Season 4'!AD$4:BF$104,10,0),"0"),IFERROR(VLOOKUP(A30,'Season 5'!AD$4:BF$104,10,0),"0"),IFERROR(VLOOKUP(A30,'Season 6'!AD$4:BF$104,10,0),"0"),IFERROR(VLOOKUP(A30,'Season 7'!AD$4:BF$104,10,0),"0"),IFERROR(VLOOKUP(A30,'Season 8'!AD$4:BF$104,10,0),"0"),IFERROR(VLOOKUP(A30,'Season 9'!AD$4:BF$104,10,0),"0"),IFERROR(VLOOKUP(A30,'Season 10'!AD$4:BF$104,10,0),"0"),IFERROR(VLOOKUP(A30,'Season 11'!AD$4:BF$104,10,0),"0"),IFERROR(VLOOKUP(A30,'Season 12'!AD$4:BF$104,10,0),"0"),IFERROR(VLOOKUP(A30,'Season 13'!AD$4:BF$104,10,0),"0"),IFERROR(VLOOKUP(A30,'Season 14'!AD$4:BF$104,10,0),"0"),IFERROR(VLOOKUP(A30,'Season 15'!AD$4:BF$104,10,0),"0"),)</f>
        <v>0</v>
      </c>
      <c r="K30" s="40">
        <f>SUM(IFERROR(VLOOKUP(A30,'Season 1'!AD$4:BF$104,11,0),"0"),IFERROR(VLOOKUP(A30,'Season 2'!AD$4:BF$104,11,0),"0"),IFERROR(VLOOKUP(A30,'Season 3'!AD$4:BF$104,11,0),"0"),IFERROR(VLOOKUP(A30,'Season 4'!AD$4:BF$104,11,0),"0"),IFERROR(VLOOKUP(A30,'Season 5'!AD$4:BF$104,11,0),"0"),IFERROR(VLOOKUP(A30,'Season 6'!AD$4:BF$104,11,0),"0"),IFERROR(VLOOKUP(A30,'Season 7'!AD$4:BF$104,11,0),"0"),IFERROR(VLOOKUP(A30,'Season 8'!AD$4:BF$104,11,0),"0"),IFERROR(VLOOKUP(A30,'Season 9'!AD$4:BF$104,11,0),"0"),IFERROR(VLOOKUP(A30,'Season 10'!AD$4:BF$104,11,0),"0"),IFERROR(VLOOKUP(A30,'Season 11'!AD$4:BF$104,11,0),"0"),IFERROR(VLOOKUP(A30,'Season 12'!AD$4:BF$104,11,0),"0"),IFERROR(VLOOKUP(A30,'Season 13'!AD$4:BF$104,11,0),"0"),IFERROR(VLOOKUP(A30,'Season 14'!AD$4:BF$104,11,0),"0"),IFERROR(VLOOKUP(A30,'Season 15'!AD$4:BF$104,11,0),"0"),)</f>
        <v>0</v>
      </c>
      <c r="L30" s="40">
        <f>SUM(IFERROR(VLOOKUP(A30,'Season 1'!AD$4:BF$104,12,0),"0"),IFERROR(VLOOKUP(A30,'Season 2'!AD$4:BF$104,12,0),"0"),IFERROR(VLOOKUP(A30,'Season 3'!AD$4:BF$104,12,0),"0"),IFERROR(VLOOKUP(A30,'Season 4'!AD$4:BF$104,12,0),"0"),IFERROR(VLOOKUP(A30,'Season 5'!AD$4:BF$104,12,0),"0"),IFERROR(VLOOKUP(A30,'Season 6'!AD$4:BF$104,12,0),"0"),IFERROR(VLOOKUP(A30,'Season 7'!AD$4:BF$104,12,0),"0"),IFERROR(VLOOKUP(A30,'Season 8'!AD$4:BF$104,12,0),"0"),IFERROR(VLOOKUP(A30,'Season 9'!AD$4:BF$104,12,0),"0"),IFERROR(VLOOKUP(A30,'Season 10'!AD$4:BF$104,12,0),"0"),IFERROR(VLOOKUP(A30,'Season 11'!AD$4:BF$104,12,0),"0"),IFERROR(VLOOKUP(A30,'Season 12'!AD$4:BF$104,12,0),"0"),IFERROR(VLOOKUP(A30,'Season 13'!AD$4:BF$104,12,0),"0"),IFERROR(VLOOKUP(A30,'Season 14'!AD$4:BF$104,12,0),"0"),IFERROR(VLOOKUP(A30,'Season 15'!AD$4:BF$104,12,0),"0"),)</f>
        <v>0</v>
      </c>
      <c r="M30" s="32" t="str">
        <f t="shared" si="2"/>
        <v>-</v>
      </c>
      <c r="N30" s="40">
        <f>SUM(IFERROR(VLOOKUP(A30,'Season 1'!AD$4:BE$104,14,0),"0"),IFERROR(VLOOKUP(A30,'Season 2'!AD$4:BE$104,14,0),"0"),IFERROR(VLOOKUP(A30,'Season 3'!AD$4:BE$104,14,0),"0"),IFERROR(VLOOKUP(A30,'Season 4'!AD$4:BE$104,14,0),"0"),IFERROR(VLOOKUP(A30,'Season 5'!AD$4:BE$104,14,0),"0"),IFERROR(VLOOKUP(A30,'Season 6'!AD$4:BE$104,14,0),"0"),IFERROR(VLOOKUP(A30,'Season 7'!AD$4:BE$104,14,0),"0"),IFERROR(VLOOKUP(A30,'Season 8'!AD$4:BE$104,14,0),"0"),IFERROR(VLOOKUP(A30,'Season 9'!AD$4:BE$104,14,0),"0"),IFERROR(VLOOKUP(A30,'Season 10'!AD$4:BE$104,14,0),"0"),IFERROR(VLOOKUP(A30,'Season 11'!AD$4:BE$104,14,0),"0"),IFERROR(VLOOKUP(A30,'Season 12'!AD$4:BE$104,14,0),"0"),IFERROR(VLOOKUP(A30,'Season 13'!AD$4:BE$104,14,0),"0"),IFERROR(VLOOKUP(A30,'Season 14'!AD$4:BE$104,14,0),"0"),IFERROR(VLOOKUP(A30,'Season 15'!AD$4:BE$104,14,0),"0"),)</f>
        <v>0</v>
      </c>
      <c r="O30" s="40">
        <f>SUM(IFERROR(VLOOKUP(A30,'Season 1'!AD$4:BE$104,15,0),"0"),IFERROR(VLOOKUP(A30,'Season 2'!AD$4:BE$104,15,0),"0"),IFERROR(VLOOKUP(A30,'Season 3'!AD$4:BE$104,15,0),"0"),IFERROR(VLOOKUP(A30,'Season 4'!AD$4:BE$104,15,0),"0"),IFERROR(VLOOKUP(A30,'Season 5'!AD$4:BE$104,15,0),"0"),IFERROR(VLOOKUP(A30,'Season 6'!AD$4:BE$104,15,0),"0"),IFERROR(VLOOKUP(A30,'Season 7'!AD$4:BE$104,15,0),"0"),IFERROR(VLOOKUP(A30,'Season 8'!AD$4:BE$104,15,0),"0"),IFERROR(VLOOKUP(A30,'Season 9'!AD$4:BE$104,15,0),"0"),IFERROR(VLOOKUP(A30,'Season 10'!AD$4:BE$104,15,0),"0"),IFERROR(VLOOKUP(A30,'Season 11'!AD$4:BE$104,15,0),"0"),IFERROR(VLOOKUP(A30,'Season 12'!AD$4:BE$104,15,0),"0"),IFERROR(VLOOKUP(A30,'Season 13'!AD$4:BE$104,15,0),"0"),IFERROR(VLOOKUP(A30,'Season 14'!AD$4:BE$104,15,0),"0"),IFERROR(VLOOKUP(A30,'Season 15'!AD$4:BE$104,15,0),"0"),)</f>
        <v>0</v>
      </c>
      <c r="P30" s="32" t="str">
        <f t="shared" si="3"/>
        <v>-</v>
      </c>
      <c r="Q30" s="40">
        <f>SUM(IFERROR(VLOOKUP(A30,'Season 1'!AD$4:BE$104,17,0),"0"),IFERROR(VLOOKUP(A30,'Season 2'!AD$4:BE$104,17,0),"0"),IFERROR(VLOOKUP(A30,'Season 3'!AD$4:BE$104,17,0),"0"),IFERROR(VLOOKUP(A30,'Season 4'!AD$4:BE$104,17,0),"0"),IFERROR(VLOOKUP(A30,'Season 5'!AD$4:BE$104,17,0),"0"),IFERROR(VLOOKUP(A30,'Season 6'!AD$4:BE$104,17,0),"0"),IFERROR(VLOOKUP(A30,'Season 7'!AD$4:BE$104,17,0),"0"),IFERROR(VLOOKUP(A30,'Season 8'!AD$4:BE$104,17,0),"0"),IFERROR(VLOOKUP(A30,'Season 9'!AD$4:BE$104,17,0),"0"),IFERROR(VLOOKUP(A30,'Season 10'!AD$4:BE$104,17,0),"0"),IFERROR(VLOOKUP(A30,'Season 11'!AD$4:BE$104,17,0),"0"),IFERROR(VLOOKUP(A30,'Season 12'!AD$4:BE$104,17,0),"0"),IFERROR(VLOOKUP(A30,'Season 13'!AD$4:BE$104,17,0),"0"),IFERROR(VLOOKUP(A30,'Season 14'!AD$4:BE$104,17,0),"0"),IFERROR(VLOOKUP(A30,'Season 15'!AD$4:BE$104,17,0),"0"),)</f>
        <v>0</v>
      </c>
      <c r="R30" s="40">
        <f>SUM(IFERROR(VLOOKUP(A30,'Season 1'!AD$4:BE$104,18,0),"0"),IFERROR(VLOOKUP(A30,'Season 2'!AD$4:BE$104,18,0),"0"),IFERROR(VLOOKUP(A30,'Season 3'!AD$4:BE$104,18,0),"0"),IFERROR(VLOOKUP(A30,'Season 4'!AD$4:BE$104,18,0),"0"),IFERROR(VLOOKUP(A30,'Season 5'!AD$4:BE$104,18,0),"0"),IFERROR(VLOOKUP(A30,'Season 6'!AD$4:BE$104,18,0),"0"),IFERROR(VLOOKUP(A30,'Season 7'!AD$4:BE$104,18,0),"0"),IFERROR(VLOOKUP(A30,'Season 8'!AD$4:BE$104,18,0),"0"),IFERROR(VLOOKUP(A30,'Season 9'!AD$4:BE$104,18,0),"0"),IFERROR(VLOOKUP(A30,'Season 10'!AD$4:BE$104,18,0),"0"),IFERROR(VLOOKUP(A30,'Season 11'!AD$4:BE$104,18,0),"0"),IFERROR(VLOOKUP(A30,'Season 12'!AD$4:BE$104,18,0),"0"),IFERROR(VLOOKUP(A30,'Season 13'!AD$4:BE$104,18,0),"0"),IFERROR(VLOOKUP(A30,'Season 14'!AD$4:BE$104,18,0),"0"),IFERROR(VLOOKUP(A30,'Season 15'!AD$4:BE$104,18,0),"0"),)</f>
        <v>0</v>
      </c>
      <c r="S30" s="32" t="str">
        <f t="shared" si="4"/>
        <v>-</v>
      </c>
      <c r="T30" s="40">
        <f>SUM(IFERROR(VLOOKUP(A30,'Season 1'!AD$4:BE$104,20,0),"0"),IFERROR(VLOOKUP(A30,'Season 2'!AD$4:BE$104,20,0),"0"),IFERROR(VLOOKUP(A30,'Season 3'!AD$4:BE$104,20,0),"0"),IFERROR(VLOOKUP(A30,'Season 4'!AD$4:BE$104,20,0),"0"),IFERROR(VLOOKUP(A30,'Season 5'!AD$4:BE$104,20,0),"0"),IFERROR(VLOOKUP(A30,'Season 6'!AD$4:BE$104,20,0),"0"),IFERROR(VLOOKUP(A30,'Season 7'!AD$4:BE$104,20,0),"0"),IFERROR(VLOOKUP(A30,'Season 8'!AD$4:BE$104,20,0),"0"),IFERROR(VLOOKUP(A30,'Season 9'!AD$4:BE$104,20,0),"0"),IFERROR(VLOOKUP(A30,'Season 10'!AD$4:BE$104,20,0),"0"),IFERROR(VLOOKUP(A30,'Season 11'!AD$4:BE$104,20,0),"0"),IFERROR(VLOOKUP(A30,'Season 12'!AD$4:BE$104,20,0),"0"),IFERROR(VLOOKUP(A30,'Season 13'!AD$4:BE$104,20,0),"0"),IFERROR(VLOOKUP(A30,'Season 14'!AD$4:BE$104,20,0),"0"),IFERROR(VLOOKUP(A30,'Season 15'!AD$4:BE$104,20,0),"0"),)</f>
        <v>0</v>
      </c>
      <c r="U30" s="37" t="str">
        <f t="shared" si="5"/>
        <v>-</v>
      </c>
      <c r="V30" s="40">
        <f>SUM(IFERROR(VLOOKUP(A30,'Season 1'!AD$4:BE$104,22,0),"0"),IFERROR(VLOOKUP(A30,'Season 2'!AD$4:BE$104,22,0),"0"),IFERROR(VLOOKUP(A30,'Season 3'!AD$4:BE$104,22,0),"0"),IFERROR(VLOOKUP(A30,'Season 4'!AD$4:BE$104,22,0),"0"),IFERROR(VLOOKUP(A30,'Season 5'!AD$4:BE$104,22,0),"0"),IFERROR(VLOOKUP(A30,'Season 6'!AD$4:BE$104,22,0),"0"),IFERROR(VLOOKUP(A30,'Season 7'!AD$4:BE$104,22,0),"0"),IFERROR(VLOOKUP(A30,'Season 8'!AD$4:BE$104,22,0),"0"),IFERROR(VLOOKUP(A30,'Season 9'!AD$4:BE$104,22,0),"0"),IFERROR(VLOOKUP(A30,'Season 10'!AD$4:BE$104,22,0),"0"),IFERROR(VLOOKUP(A30,'Season 11'!AD$4:BE$104,22,0),"0"),IFERROR(VLOOKUP(A30,'Season 12'!AD$4:BE$104,22,0),"0"),IFERROR(VLOOKUP(A30,'Season 13'!AD$4:BE$104,22,0),"0"),IFERROR(VLOOKUP(A30,'Season 14'!AD$4:BE$104,22,0),"0"),IFERROR(VLOOKUP(A30,'Season 15'!AD$4:BE$104,22,0),"0"),)</f>
        <v>0</v>
      </c>
      <c r="W30" s="40">
        <f>SUM(IFERROR(VLOOKUP(A30,'Season 1'!AD$4:BE$104,23,0),"0"),IFERROR(VLOOKUP(A30,'Season 2'!AD$4:BE$104,23,0),"0"),IFERROR(VLOOKUP(A30,'Season 3'!AD$4:BE$104,23,0),"0"),IFERROR(VLOOKUP(A30,'Season 4'!AD$4:BE$104,23,0),"0"),IFERROR(VLOOKUP(A30,'Season 5'!AD$4:BE$104,23,0),"0"),IFERROR(VLOOKUP(A30,'Season 6'!AD$4:BE$104,23,0),"0"),IFERROR(VLOOKUP(A30,'Season 7'!AD$4:BE$104,23,0),"0"),IFERROR(VLOOKUP(A30,'Season 8'!AD$4:BE$104,23,0),"0"),IFERROR(VLOOKUP(A30,'Season 9'!AD$4:BE$104,23,0),"0"),IFERROR(VLOOKUP(A30,'Season 10'!AD$4:BE$104,23,0),"0"),IFERROR(VLOOKUP(A30,'Season 11'!AD$4:BE$104,23,0),"0"),IFERROR(VLOOKUP(A30,'Season 12'!AD$4:BE$104,23,0),"0"),IFERROR(VLOOKUP(A30,'Season 13'!AD$4:BE$104,23,0),"0"),IFERROR(VLOOKUP(A30,'Season 14'!AD$4:BE$104,23,0),"0"),IFERROR(VLOOKUP(A30,'Season 15'!AD$4:BE$104,23,0),"0"),)</f>
        <v>0</v>
      </c>
      <c r="X30" s="1088" t="str">
        <f t="shared" si="6"/>
        <v>-</v>
      </c>
      <c r="Y30" s="41">
        <f>SUM(IFERROR(VLOOKUP(A30,AC$3:AI$43,5,0),"0"),IFERROR(VLOOKUP(A30,'Season 1'!AD$4:BE$104,25,0),"0"),IFERROR(VLOOKUP(A30,'Season 2'!AD$4:BE$104,25,0),"0"),IFERROR(VLOOKUP(A30,'Season 3'!AD$4:BE$104,25,0),"0"),IFERROR(VLOOKUP(A30,'Season 4'!AD$4:BE$104,25,0),"0"),IFERROR(VLOOKUP(A30,'Season 5'!AD$4:BE$104,25,0),"0"),IFERROR(VLOOKUP(A30,'Season 6'!AD$4:BE$104,25,0),"0"),IFERROR(VLOOKUP(A30,'Season 7'!AD$4:BE$104,25,0),"0"),IFERROR(VLOOKUP(A30,'Season 8'!AD$4:BE$104,25,0),"0"),IFERROR(VLOOKUP(A30,'Season 9'!AD$4:BE$104,25,0),"0"),IFERROR(VLOOKUP(A30,'Season 10'!AD$4:BE$104,25,0),"0"),IFERROR(VLOOKUP(A30,'Season 11'!AD$4:BE$104,25,0),"0"),IFERROR(VLOOKUP(A30,'Season 12'!AD$4:BE$104,25,0),"0"),IFERROR(VLOOKUP(A30,'Season 13'!AD$4:BE$104,25,0),"0"),IFERROR(VLOOKUP(A30,'Season 14'!AD$4:BE$104,25,0),"0"),IFERROR(VLOOKUP(A30,'Season 15'!AD$4:BE$104,25,0),"0"),)</f>
        <v>0</v>
      </c>
      <c r="Z30" s="42">
        <f>SUM(IFERROR(VLOOKUP(A30,AC$3:AI$43,6,0),"0"),IFERROR(VLOOKUP(A30,'Season 1'!AD$4:BE$104,26,0),"0"),IFERROR(VLOOKUP(A30,'Season 2'!AD$4:BE$104,26,0),"0"),IFERROR(VLOOKUP(A30,'Season 3'!AD$4:BE$104,26,0),"0"),IFERROR(VLOOKUP(A30,'Season 4'!AD$4:BE$104,26,0),"0"),IFERROR(VLOOKUP(A30,'Season 5'!AD$4:BE$104,26,0),"0"),IFERROR(VLOOKUP(A30,'Season 6'!AD$4:BE$104,26,0),"0"),IFERROR(VLOOKUP(A30,'Season 7'!AD$4:BE$104,26,0),"0"),IFERROR(VLOOKUP(A30,'Season 8'!AD$4:BE$104,26,0),"0"),IFERROR(VLOOKUP(A30,'Season 9'!AD$4:BE$104,26,0),"0"),IFERROR(VLOOKUP(A30,'Season 10'!AD$4:BE$104,26,0),"0"),IFERROR(VLOOKUP(A30,'Season 11'!AD$4:BE$104,26,0),"0"),IFERROR(VLOOKUP(A30,'Season 12'!AD$4:BE$104,26,0),"0"),IFERROR(VLOOKUP(A30,'Season 13'!AD$4:BE$104,26,0),"0"),IFERROR(VLOOKUP(A30,'Season 14'!AD$4:BE$104,26,0),"0"),IFERROR(VLOOKUP(A30,'Season 15'!AD$4:BE$104,26,0),"0"),)</f>
        <v>0</v>
      </c>
      <c r="AA30" s="671" t="e">
        <f t="shared" si="7"/>
        <v>#DIV/0!</v>
      </c>
      <c r="AC30" s="21"/>
      <c r="AD30" s="22"/>
      <c r="AE30" s="22"/>
      <c r="AF30" s="22"/>
      <c r="AG30" s="22"/>
      <c r="AH30" s="22"/>
      <c r="AI30" s="22"/>
      <c r="AJ30" s="22"/>
      <c r="AK30" s="22"/>
      <c r="AL30" s="22"/>
      <c r="AM30" s="22">
        <f>IFERROR(VLOOKUP(A30,'Season 1'!AD$4:BE$104,27,0),"0")</f>
        <v>0</v>
      </c>
      <c r="AN30" s="22">
        <f>IFERROR(VLOOKUP(A30,'Season 1'!AD$4:BE$104,28,0),"0")</f>
        <v>0</v>
      </c>
      <c r="AO30" s="22">
        <f>IFERROR(VLOOKUP(A30,'Season 2'!AD$4:BE$104,27,0),"0")</f>
        <v>0</v>
      </c>
      <c r="AP30" s="22">
        <f>IFERROR(VLOOKUP(A30,'Season 2'!AD$4:BE$104,28,0),"0")</f>
        <v>0</v>
      </c>
      <c r="AQ30" s="22">
        <f>IFERROR(VLOOKUP(A30,'Season 3'!AD$4:BE$104,27,0),"0")</f>
        <v>0</v>
      </c>
      <c r="AR30" s="22">
        <f>IFERROR(VLOOKUP(A30,'Season 3'!AD$4:BE$104,28,0),"0")</f>
        <v>0</v>
      </c>
      <c r="AS30" s="22">
        <f>IFERROR(VLOOKUP(A30,'Season 4'!AD$4:BE$104,27,0),"0")</f>
        <v>0</v>
      </c>
      <c r="AT30" s="22">
        <f>IFERROR(VLOOKUP(A30,'Season 4'!AD$4:BE$104,28,0),"0")</f>
        <v>0</v>
      </c>
      <c r="AU30" s="22">
        <f>IFERROR(VLOOKUP(A30,'Season 5'!AD$4:BE$104,27,0),"0")</f>
        <v>0</v>
      </c>
      <c r="AV30" s="22">
        <f>IFERROR(VLOOKUP(A30,'Season 5'!AD$4:BE$104,28,0),"0")</f>
        <v>0</v>
      </c>
      <c r="AW30" s="22">
        <f>IFERROR(VLOOKUP(A30,'Season 6'!AD$4:BE$104,27,0),"0")</f>
        <v>0</v>
      </c>
      <c r="AX30" s="22">
        <f>IFERROR(VLOOKUP(A30,'Season 6'!AD$4:BE$104,28,0),"0")</f>
        <v>0</v>
      </c>
      <c r="AY30" s="22">
        <f>IFERROR(VLOOKUP(A30,'Season 7'!AD$4:BE$104,27,0),"0")</f>
        <v>0</v>
      </c>
      <c r="AZ30" s="22">
        <f>IFERROR(VLOOKUP(A30,'Season 7'!AD$4:BE$104,28,0),"0")</f>
        <v>0</v>
      </c>
      <c r="BA30" s="22">
        <f>IFERROR(VLOOKUP(A30,'Season 8'!AD$4:BE$104,27,0),"0")</f>
        <v>0</v>
      </c>
      <c r="BB30" s="22">
        <f>IFERROR(VLOOKUP(A30,'Season 8'!AD$4:BE$104,28,0),"0")</f>
        <v>0</v>
      </c>
      <c r="BC30" s="22">
        <f>IFERROR(VLOOKUP(A30,'Season 9'!AD$4:BE$104,27,0),"0")</f>
        <v>0</v>
      </c>
      <c r="BD30" s="22">
        <f>IFERROR(VLOOKUP(A30,'Season 9'!AD$4:BE$104,28,0),"0")</f>
        <v>0</v>
      </c>
      <c r="BE30" s="22">
        <f>IFERROR(VLOOKUP(A30,'Season 10'!AD$4:BE$104,27,0),"0")</f>
        <v>0</v>
      </c>
      <c r="BF30" s="22">
        <f>IFERROR(VLOOKUP(A30,'Season 10'!AD$4:BE$104,28,0),"0")</f>
        <v>0</v>
      </c>
      <c r="BG30" s="22">
        <f>IFERROR(VLOOKUP(A30,'Season 11'!AD$4:BE$104,27,0),"0")</f>
        <v>0</v>
      </c>
      <c r="BH30" s="22">
        <f>IFERROR(VLOOKUP(A30,'Season 11'!AD$4:BE$104,28,0),"0")</f>
        <v>0</v>
      </c>
      <c r="BI30" s="22">
        <f>IFERROR(VLOOKUP(A30,'Season 12'!AD$4:BE$104,27,0),"0")</f>
        <v>0</v>
      </c>
      <c r="BJ30" s="22">
        <f>IFERROR(VLOOKUP(A30,'Season 12'!AD$4:BE$104,28,0),"0")</f>
        <v>0</v>
      </c>
      <c r="BK30" s="22">
        <f>IFERROR(VLOOKUP(A30,'Season 13'!AD$4:BE$104,27,0),"0")</f>
        <v>0</v>
      </c>
      <c r="BL30" s="22">
        <f>IFERROR(VLOOKUP(A30,'Season 13'!AD$4:BE$104,28,0),"0")</f>
        <v>0</v>
      </c>
      <c r="BM30" s="22">
        <f>IFERROR(VLOOKUP(A30,'Season 14'!AD$4:BE$104,27,0),"0")</f>
        <v>0</v>
      </c>
      <c r="BN30" s="22">
        <f>IFERROR(VLOOKUP(A30,'Season 14'!AD$4:BE$104,28,0),"0")</f>
        <v>0</v>
      </c>
      <c r="BO30" s="22">
        <f>IFERROR(VLOOKUP(A30,'Season 15'!AD$4:BE$104,27,0),"0")</f>
        <v>0</v>
      </c>
      <c r="BP30" s="22">
        <f>IFERROR(VLOOKUP(A30,'Season 15'!AD$4:BE$104,28,0),"0")</f>
        <v>0</v>
      </c>
    </row>
    <row r="31" spans="1:68" x14ac:dyDescent="0.25">
      <c r="A31" s="21" t="s">
        <v>146</v>
      </c>
      <c r="B31" s="1011">
        <f>IFERROR(VLOOKUP('Data Totals'!A31,'Season 1'!AD$4:BE$104,2,FALSE),IFERROR(VLOOKUP('Data Totals'!A31,'Season 2'!AD$4:BE$104,2,FALSE),IFERROR(VLOOKUP('Data Totals'!A31,'Season 3'!AD$4:BE$104,2,FALSE),IFERROR(VLOOKUP('Data Totals'!A31,'Season 4'!AD$4:BE$104,2,FALSE),IFERROR(VLOOKUP('Data Totals'!A31,'Season 5'!AD$4:BE$104,2,FALSE),IFERROR(VLOOKUP('Data Totals'!A31,'Season 6'!AD$4:BE$104,2,FALSE),IFERROR(VLOOKUP('Data Totals'!A31,'Season 7'!AD$4:BE$104,2,FALSE),IFERROR(VLOOKUP('Data Totals'!A31,'Season 8'!AD$4:BE$104,2,FALSE),IFERROR(VLOOKUP('Data Totals'!A31,'Season 9'!AD$4:BE$104,2,FALSE),IFERROR(VLOOKUP('Data Totals'!A31,'Season 10'!AD$4:BE$104,2,FALSE),IFERROR(VLOOKUP('Data Totals'!A31,'Season 11'!AD$4:BE$104,2,FALSE),IFERROR(VLOOKUP('Data Totals'!A31,'Season 12'!AD$4:BE$104,2,FALSE),IFERROR(VLOOKUP('Data Totals'!A31,'Season 13'!AD$4:BE$104,2,FALSE),IFERROR(VLOOKUP('Data Totals'!A31,'Season 14'!AD$4:BE$104,2,FALSE),IFERROR(VLOOKUP('Data Totals'!A31,'Season 15'!AD$4:BE$104,2,FALSE),"N/A")))))))))))))))</f>
        <v>0</v>
      </c>
      <c r="C31" s="1025">
        <f>IFERROR(VLOOKUP(A31,'Season 1'!AD$4:AG$104,3,0),IFERROR(VLOOKUP(A31,'Season 2'!AD$4:AG$104,3,0),IFERROR(VLOOKUP(A31,'Season 3'!AD$4:AG$104,3,0),IFERROR(VLOOKUP(A31,'Season 4'!AD$4:AG$104,3,0),IFERROR(VLOOKUP(A31,'Season 5'!AD$4:AG$104,3,0),IFERROR(VLOOKUP(A31,'Season 6'!AD$4:AG$104,3,0),IFERROR(VLOOKUP(A31,'Season 7'!AD$4:AG$104,3,0),IFERROR(VLOOKUP(A31,'Season 8'!AD$4:AG$104,3,0),IFERROR(VLOOKUP(A31,'Season 9'!AD$4:AG$104,3,0),IFERROR(VLOOKUP(A31,'Season 10'!AD$4:AG$104,3,0),IFERROR(VLOOKUP(A31,'Season 11'!AD$4:AG$104,3,0),IFERROR(VLOOKUP(A31,'Season 12'!AD$4:AG$104,3,0),IFERROR(VLOOKUP(A31,'Season 13'!AD$4:AG$104,3,0),IFERROR(VLOOKUP(A31,'Season 14'!AD$4:AG$104,3,0),IFERROR(VLOOKUP(A31,'Season 15'!AD$4:AG$104,3,0),"N/A")))))))))))))))</f>
        <v>0</v>
      </c>
      <c r="D31" s="1025">
        <f>IFERROR(VLOOKUP(A31,'Season 15'!AD$4:AG$104,4,0),IFERROR(VLOOKUP(A31,'Season 14'!AD$4:AG$104,4,0),IFERROR(VLOOKUP(A31,'Season 13'!AD$4:AG$104,4,0),IFERROR(VLOOKUP(A31,'Season 12'!AD$4:AG$104,4,0),IFERROR(VLOOKUP(A31,'Season 11'!AD$4:AG$104,4,0),IFERROR(VLOOKUP(A31,'Season 10'!AD$4:AG$104,4,0),IFERROR(VLOOKUP(A31,'Season 9'!AD$4:AG$104,4,0),IFERROR(VLOOKUP(A31,'Season 8'!AD$4:AG$104,4,0),IFERROR(VLOOKUP(A31,'Season 7'!AD$4:AG$104,4,0),IFERROR(VLOOKUP(A31,'Season 6'!AD$4:AG$104,4,0),IFERROR(VLOOKUP(A31,'Season 5'!AD$4:AG$104,4,0),IFERROR(VLOOKUP(A31,'Season 4'!AD$4:AG$104,4,0),IFERROR(VLOOKUP(A31,'Season 3'!AD$4:AG$104,4,0),IFERROR(VLOOKUP(A31,'Season 2'!AD$4:AG$104,4,0),IFERROR(VLOOKUP(A31,'Season 1'!AD$4:AG$104,4,0),"N/A")))))))))))))))</f>
        <v>0</v>
      </c>
      <c r="E31" s="1025">
        <f t="shared" si="1"/>
        <v>0</v>
      </c>
      <c r="F31" s="40">
        <f>SUM(IFERROR(VLOOKUP(A31,AC$3:AI$43,2,0),"0"),IFERROR(VLOOKUP(A31,'Season 1'!AD$4:BF$104,6,0),"0"),IFERROR(VLOOKUP(A31,'Season 2'!AD$4:BF$104,6,0),"0"),IFERROR(VLOOKUP(A31,'Season 3'!AD$4:BF$104,6,0),"0"),IFERROR(VLOOKUP(A31,'Season 4'!AD$4:BF$104,6,0),"0"),IFERROR(VLOOKUP(A31,'Season 5'!AD$4:BF$104,6,0),"0"),IFERROR(VLOOKUP(A31,'Season 6'!AD$4:BF$104,6,0),"0"),IFERROR(VLOOKUP(A31,'Season 7'!AD$4:BF$104,6,0),"0"),IFERROR(VLOOKUP(A31,'Season 8'!AD$4:BF$104,6,0),"0"),IFERROR(VLOOKUP(A31,'Season 9'!AD$4:BF$104,6,0),"0"),IFERROR(VLOOKUP(A31,'Season 10'!AD$4:BF$104,6,0),"0"),IFERROR(VLOOKUP(A31,'Season 11'!AD$4:BF$104,6,0),"0"),IFERROR(VLOOKUP(A31,'Season 12'!AD$4:BF$104,6,0),"0"),IFERROR(VLOOKUP(A31,'Season 13'!AD$4:BF$104,6,0),"0"),IFERROR(VLOOKUP(A31,'Season 14'!AD$4:BF$104,6,0),"0"),IFERROR(VLOOKUP(A31,'Season 15'!AD$4:BF$104,6,0),"0"),)</f>
        <v>0</v>
      </c>
      <c r="G31" s="40">
        <f>SUM(IFERROR(VLOOKUP(A31,'Season 1'!AD$4:BF$104,7,0),"0"),IFERROR(VLOOKUP(A31,'Season 2'!AD$4:BF$104,7,0),"0"),IFERROR(VLOOKUP(A31,'Season 3'!AD$4:BF$104,7,0),"0"),IFERROR(VLOOKUP(A31,'Season 4'!AD$4:BF$104,7,0),"0"),IFERROR(VLOOKUP(A31,'Season 5'!AD$4:BF$104,7,0),"0"),IFERROR(VLOOKUP(A31,'Season 6'!AD$4:BF$104,7,0),"0"),IFERROR(VLOOKUP(A31,'Season 7'!AD$4:BF$104,7,0),"0"),IFERROR(VLOOKUP(A31,'Season 8'!AD$4:BF$104,7,0),"0"),IFERROR(VLOOKUP(A31,'Season 9'!AD$4:BF$104,7,0),"0"),IFERROR(VLOOKUP(A31,'Season 10'!AD$4:BF$104,7,0),"0"),IFERROR(VLOOKUP(A31,'Season 11'!AD$4:BF$104,7,0),"0"),IFERROR(VLOOKUP(A31,'Season 12'!AD$4:BF$104,7,0),"0"),IFERROR(VLOOKUP(A31,'Season 13'!AD$4:BF$104,7,0),"0"),IFERROR(VLOOKUP(A31,'Season 14'!AD$4:BF$104,7,0),"0"),IFERROR(VLOOKUP(A31,'Season 15'!AD$4:BF$104,7,0),"0"),)</f>
        <v>0</v>
      </c>
      <c r="H31" s="48">
        <f>SUM(IFERROR(VLOOKUP(A31,'Season 1'!AD$4:BF$104,8,0),"0"),IFERROR(VLOOKUP(A31,'Season 2'!AD$4:BF$104,8,0),"0"),IFERROR(VLOOKUP(A31,'Season 3'!AD$4:BF$104,8,0),"0"),IFERROR(VLOOKUP(A31,'Season 4'!AD$4:BF$104,8,0),"0"),IFERROR(VLOOKUP(A31,'Season 5'!AD$4:BF$104,8,0),"0"),IFERROR(VLOOKUP(A31,'Season 6'!AD$4:BF$104,8,0),"0"),IFERROR(VLOOKUP(A31,'Season 7'!AD$4:BF$104,8,0),"0"),IFERROR(VLOOKUP(A31,'Season 8'!AD$4:BF$104,8,0),"0"),IFERROR(VLOOKUP(A31,'Season 9'!AD$4:BF$104,8,0),"0"),IFERROR(VLOOKUP(A31,'Season 10'!AD$4:BF$104,8,0),"0"),IFERROR(VLOOKUP(A31,'Season 11'!AD$4:BF$104,8,0),"0"),IFERROR(VLOOKUP(A31,'Season 12'!AD$4:BF$104,8,0),"0"),IFERROR(VLOOKUP(A31,'Season 13'!AD$4:BF$104,8,0),"0"),IFERROR(VLOOKUP(A31,'Season 14'!AD$4:BF$104,8,0),"0"),IFERROR(VLOOKUP(A31,'Season 15'!AD$4:BF$104,8,0),"0"),)</f>
        <v>0</v>
      </c>
      <c r="I31" s="43">
        <f>SUM(IFERROR(VLOOKUP(A31,AC$3:AI$43,3,0),"0"),IFERROR(VLOOKUP(A31,'Season 1'!AD$4:BF$104,9,0),"0"),IFERROR(VLOOKUP(A31,'Season 2'!AD$4:BF$104,9,0),"0"),IFERROR(VLOOKUP(A31,'Season 3'!AD$4:BF$104,9,0),"0"),IFERROR(VLOOKUP(A31,'Season 4'!AD$4:BF$104,9,0),"0"),IFERROR(VLOOKUP(A31,'Season 5'!AD$4:BF$104,9,0),"0"),IFERROR(VLOOKUP(A31,'Season 6'!AD$4:BF$104,9,0),"0"),IFERROR(VLOOKUP(A31,'Season 7'!AD$4:BF$104,9,0),"0"),IFERROR(VLOOKUP(A31,'Season 8'!AD$4:BF$104,9,0),"0"),IFERROR(VLOOKUP(A31,'Season 9'!AD$4:BF$104,9,0),"0"),IFERROR(VLOOKUP(A31,'Season 10'!AD$4:BF$104,9,0),"0"),IFERROR(VLOOKUP(A31,'Season 11'!AD$4:BF$104,9,0),"0"),IFERROR(VLOOKUP(A31,'Season 12'!AD$4:BF$104,9,0),"0"),IFERROR(VLOOKUP(A31,'Season 13'!AD$4:BF$104,9,0),"0"),IFERROR(VLOOKUP(A31,'Season 14'!AD$4:BF$104,9,0),"0"),IFERROR(VLOOKUP(A31,'Season 15'!AD$4:BF$104,9,0),"0"),)</f>
        <v>0</v>
      </c>
      <c r="J31" s="44">
        <f>SUM(IFERROR(VLOOKUP(A31,AC$3:AI$43,4,0),"0"),IFERROR(VLOOKUP(A31,'Season 1'!AD$4:BF$104,10,0),"0"),IFERROR(VLOOKUP(A31,'Season 2'!AD$4:BF$104,10,0),"0"),IFERROR(VLOOKUP(A31,'Season 3'!AD$4:BF$104,10,0),"0"),IFERROR(VLOOKUP(A31,'Season 4'!AD$4:BF$104,10,0),"0"),IFERROR(VLOOKUP(A31,'Season 5'!AD$4:BF$104,10,0),"0"),IFERROR(VLOOKUP(A31,'Season 6'!AD$4:BF$104,10,0),"0"),IFERROR(VLOOKUP(A31,'Season 7'!AD$4:BF$104,10,0),"0"),IFERROR(VLOOKUP(A31,'Season 8'!AD$4:BF$104,10,0),"0"),IFERROR(VLOOKUP(A31,'Season 9'!AD$4:BF$104,10,0),"0"),IFERROR(VLOOKUP(A31,'Season 10'!AD$4:BF$104,10,0),"0"),IFERROR(VLOOKUP(A31,'Season 11'!AD$4:BF$104,10,0),"0"),IFERROR(VLOOKUP(A31,'Season 12'!AD$4:BF$104,10,0),"0"),IFERROR(VLOOKUP(A31,'Season 13'!AD$4:BF$104,10,0),"0"),IFERROR(VLOOKUP(A31,'Season 14'!AD$4:BF$104,10,0),"0"),IFERROR(VLOOKUP(A31,'Season 15'!AD$4:BF$104,10,0),"0"),)</f>
        <v>0</v>
      </c>
      <c r="K31" s="40">
        <f>SUM(IFERROR(VLOOKUP(A31,'Season 1'!AD$4:BF$104,11,0),"0"),IFERROR(VLOOKUP(A31,'Season 2'!AD$4:BF$104,11,0),"0"),IFERROR(VLOOKUP(A31,'Season 3'!AD$4:BF$104,11,0),"0"),IFERROR(VLOOKUP(A31,'Season 4'!AD$4:BF$104,11,0),"0"),IFERROR(VLOOKUP(A31,'Season 5'!AD$4:BF$104,11,0),"0"),IFERROR(VLOOKUP(A31,'Season 6'!AD$4:BF$104,11,0),"0"),IFERROR(VLOOKUP(A31,'Season 7'!AD$4:BF$104,11,0),"0"),IFERROR(VLOOKUP(A31,'Season 8'!AD$4:BF$104,11,0),"0"),IFERROR(VLOOKUP(A31,'Season 9'!AD$4:BF$104,11,0),"0"),IFERROR(VLOOKUP(A31,'Season 10'!AD$4:BF$104,11,0),"0"),IFERROR(VLOOKUP(A31,'Season 11'!AD$4:BF$104,11,0),"0"),IFERROR(VLOOKUP(A31,'Season 12'!AD$4:BF$104,11,0),"0"),IFERROR(VLOOKUP(A31,'Season 13'!AD$4:BF$104,11,0),"0"),IFERROR(VLOOKUP(A31,'Season 14'!AD$4:BF$104,11,0),"0"),IFERROR(VLOOKUP(A31,'Season 15'!AD$4:BF$104,11,0),"0"),)</f>
        <v>0</v>
      </c>
      <c r="L31" s="40">
        <f>SUM(IFERROR(VLOOKUP(A31,'Season 1'!AD$4:BF$104,12,0),"0"),IFERROR(VLOOKUP(A31,'Season 2'!AD$4:BF$104,12,0),"0"),IFERROR(VLOOKUP(A31,'Season 3'!AD$4:BF$104,12,0),"0"),IFERROR(VLOOKUP(A31,'Season 4'!AD$4:BF$104,12,0),"0"),IFERROR(VLOOKUP(A31,'Season 5'!AD$4:BF$104,12,0),"0"),IFERROR(VLOOKUP(A31,'Season 6'!AD$4:BF$104,12,0),"0"),IFERROR(VLOOKUP(A31,'Season 7'!AD$4:BF$104,12,0),"0"),IFERROR(VLOOKUP(A31,'Season 8'!AD$4:BF$104,12,0),"0"),IFERROR(VLOOKUP(A31,'Season 9'!AD$4:BF$104,12,0),"0"),IFERROR(VLOOKUP(A31,'Season 10'!AD$4:BF$104,12,0),"0"),IFERROR(VLOOKUP(A31,'Season 11'!AD$4:BF$104,12,0),"0"),IFERROR(VLOOKUP(A31,'Season 12'!AD$4:BF$104,12,0),"0"),IFERROR(VLOOKUP(A31,'Season 13'!AD$4:BF$104,12,0),"0"),IFERROR(VLOOKUP(A31,'Season 14'!AD$4:BF$104,12,0),"0"),IFERROR(VLOOKUP(A31,'Season 15'!AD$4:BF$104,12,0),"0"),)</f>
        <v>0</v>
      </c>
      <c r="M31" s="32" t="str">
        <f t="shared" si="2"/>
        <v>-</v>
      </c>
      <c r="N31" s="40">
        <f>SUM(IFERROR(VLOOKUP(A31,'Season 1'!AD$4:BE$104,14,0),"0"),IFERROR(VLOOKUP(A31,'Season 2'!AD$4:BE$104,14,0),"0"),IFERROR(VLOOKUP(A31,'Season 3'!AD$4:BE$104,14,0),"0"),IFERROR(VLOOKUP(A31,'Season 4'!AD$4:BE$104,14,0),"0"),IFERROR(VLOOKUP(A31,'Season 5'!AD$4:BE$104,14,0),"0"),IFERROR(VLOOKUP(A31,'Season 6'!AD$4:BE$104,14,0),"0"),IFERROR(VLOOKUP(A31,'Season 7'!AD$4:BE$104,14,0),"0"),IFERROR(VLOOKUP(A31,'Season 8'!AD$4:BE$104,14,0),"0"),IFERROR(VLOOKUP(A31,'Season 9'!AD$4:BE$104,14,0),"0"),IFERROR(VLOOKUP(A31,'Season 10'!AD$4:BE$104,14,0),"0"),IFERROR(VLOOKUP(A31,'Season 11'!AD$4:BE$104,14,0),"0"),IFERROR(VLOOKUP(A31,'Season 12'!AD$4:BE$104,14,0),"0"),IFERROR(VLOOKUP(A31,'Season 13'!AD$4:BE$104,14,0),"0"),IFERROR(VLOOKUP(A31,'Season 14'!AD$4:BE$104,14,0),"0"),IFERROR(VLOOKUP(A31,'Season 15'!AD$4:BE$104,14,0),"0"),)</f>
        <v>0</v>
      </c>
      <c r="O31" s="40">
        <f>SUM(IFERROR(VLOOKUP(A31,'Season 1'!AD$4:BE$104,15,0),"0"),IFERROR(VLOOKUP(A31,'Season 2'!AD$4:BE$104,15,0),"0"),IFERROR(VLOOKUP(A31,'Season 3'!AD$4:BE$104,15,0),"0"),IFERROR(VLOOKUP(A31,'Season 4'!AD$4:BE$104,15,0),"0"),IFERROR(VLOOKUP(A31,'Season 5'!AD$4:BE$104,15,0),"0"),IFERROR(VLOOKUP(A31,'Season 6'!AD$4:BE$104,15,0),"0"),IFERROR(VLOOKUP(A31,'Season 7'!AD$4:BE$104,15,0),"0"),IFERROR(VLOOKUP(A31,'Season 8'!AD$4:BE$104,15,0),"0"),IFERROR(VLOOKUP(A31,'Season 9'!AD$4:BE$104,15,0),"0"),IFERROR(VLOOKUP(A31,'Season 10'!AD$4:BE$104,15,0),"0"),IFERROR(VLOOKUP(A31,'Season 11'!AD$4:BE$104,15,0),"0"),IFERROR(VLOOKUP(A31,'Season 12'!AD$4:BE$104,15,0),"0"),IFERROR(VLOOKUP(A31,'Season 13'!AD$4:BE$104,15,0),"0"),IFERROR(VLOOKUP(A31,'Season 14'!AD$4:BE$104,15,0),"0"),IFERROR(VLOOKUP(A31,'Season 15'!AD$4:BE$104,15,0),"0"),)</f>
        <v>0</v>
      </c>
      <c r="P31" s="32" t="str">
        <f t="shared" si="3"/>
        <v>-</v>
      </c>
      <c r="Q31" s="40">
        <f>SUM(IFERROR(VLOOKUP(A31,'Season 1'!AD$4:BE$104,17,0),"0"),IFERROR(VLOOKUP(A31,'Season 2'!AD$4:BE$104,17,0),"0"),IFERROR(VLOOKUP(A31,'Season 3'!AD$4:BE$104,17,0),"0"),IFERROR(VLOOKUP(A31,'Season 4'!AD$4:BE$104,17,0),"0"),IFERROR(VLOOKUP(A31,'Season 5'!AD$4:BE$104,17,0),"0"),IFERROR(VLOOKUP(A31,'Season 6'!AD$4:BE$104,17,0),"0"),IFERROR(VLOOKUP(A31,'Season 7'!AD$4:BE$104,17,0),"0"),IFERROR(VLOOKUP(A31,'Season 8'!AD$4:BE$104,17,0),"0"),IFERROR(VLOOKUP(A31,'Season 9'!AD$4:BE$104,17,0),"0"),IFERROR(VLOOKUP(A31,'Season 10'!AD$4:BE$104,17,0),"0"),IFERROR(VLOOKUP(A31,'Season 11'!AD$4:BE$104,17,0),"0"),IFERROR(VLOOKUP(A31,'Season 12'!AD$4:BE$104,17,0),"0"),IFERROR(VLOOKUP(A31,'Season 13'!AD$4:BE$104,17,0),"0"),IFERROR(VLOOKUP(A31,'Season 14'!AD$4:BE$104,17,0),"0"),IFERROR(VLOOKUP(A31,'Season 15'!AD$4:BE$104,17,0),"0"),)</f>
        <v>0</v>
      </c>
      <c r="R31" s="40">
        <f>SUM(IFERROR(VLOOKUP(A31,'Season 1'!AD$4:BE$104,18,0),"0"),IFERROR(VLOOKUP(A31,'Season 2'!AD$4:BE$104,18,0),"0"),IFERROR(VLOOKUP(A31,'Season 3'!AD$4:BE$104,18,0),"0"),IFERROR(VLOOKUP(A31,'Season 4'!AD$4:BE$104,18,0),"0"),IFERROR(VLOOKUP(A31,'Season 5'!AD$4:BE$104,18,0),"0"),IFERROR(VLOOKUP(A31,'Season 6'!AD$4:BE$104,18,0),"0"),IFERROR(VLOOKUP(A31,'Season 7'!AD$4:BE$104,18,0),"0"),IFERROR(VLOOKUP(A31,'Season 8'!AD$4:BE$104,18,0),"0"),IFERROR(VLOOKUP(A31,'Season 9'!AD$4:BE$104,18,0),"0"),IFERROR(VLOOKUP(A31,'Season 10'!AD$4:BE$104,18,0),"0"),IFERROR(VLOOKUP(A31,'Season 11'!AD$4:BE$104,18,0),"0"),IFERROR(VLOOKUP(A31,'Season 12'!AD$4:BE$104,18,0),"0"),IFERROR(VLOOKUP(A31,'Season 13'!AD$4:BE$104,18,0),"0"),IFERROR(VLOOKUP(A31,'Season 14'!AD$4:BE$104,18,0),"0"),IFERROR(VLOOKUP(A31,'Season 15'!AD$4:BE$104,18,0),"0"),)</f>
        <v>0</v>
      </c>
      <c r="S31" s="32" t="str">
        <f t="shared" si="4"/>
        <v>-</v>
      </c>
      <c r="T31" s="40">
        <f>SUM(IFERROR(VLOOKUP(A31,'Season 1'!AD$4:BE$104,20,0),"0"),IFERROR(VLOOKUP(A31,'Season 2'!AD$4:BE$104,20,0),"0"),IFERROR(VLOOKUP(A31,'Season 3'!AD$4:BE$104,20,0),"0"),IFERROR(VLOOKUP(A31,'Season 4'!AD$4:BE$104,20,0),"0"),IFERROR(VLOOKUP(A31,'Season 5'!AD$4:BE$104,20,0),"0"),IFERROR(VLOOKUP(A31,'Season 6'!AD$4:BE$104,20,0),"0"),IFERROR(VLOOKUP(A31,'Season 7'!AD$4:BE$104,20,0),"0"),IFERROR(VLOOKUP(A31,'Season 8'!AD$4:BE$104,20,0),"0"),IFERROR(VLOOKUP(A31,'Season 9'!AD$4:BE$104,20,0),"0"),IFERROR(VLOOKUP(A31,'Season 10'!AD$4:BE$104,20,0),"0"),IFERROR(VLOOKUP(A31,'Season 11'!AD$4:BE$104,20,0),"0"),IFERROR(VLOOKUP(A31,'Season 12'!AD$4:BE$104,20,0),"0"),IFERROR(VLOOKUP(A31,'Season 13'!AD$4:BE$104,20,0),"0"),IFERROR(VLOOKUP(A31,'Season 14'!AD$4:BE$104,20,0),"0"),IFERROR(VLOOKUP(A31,'Season 15'!AD$4:BE$104,20,0),"0"),)</f>
        <v>0</v>
      </c>
      <c r="U31" s="37" t="str">
        <f t="shared" si="5"/>
        <v>-</v>
      </c>
      <c r="V31" s="40">
        <f>SUM(IFERROR(VLOOKUP(A31,'Season 1'!AD$4:BE$104,22,0),"0"),IFERROR(VLOOKUP(A31,'Season 2'!AD$4:BE$104,22,0),"0"),IFERROR(VLOOKUP(A31,'Season 3'!AD$4:BE$104,22,0),"0"),IFERROR(VLOOKUP(A31,'Season 4'!AD$4:BE$104,22,0),"0"),IFERROR(VLOOKUP(A31,'Season 5'!AD$4:BE$104,22,0),"0"),IFERROR(VLOOKUP(A31,'Season 6'!AD$4:BE$104,22,0),"0"),IFERROR(VLOOKUP(A31,'Season 7'!AD$4:BE$104,22,0),"0"),IFERROR(VLOOKUP(A31,'Season 8'!AD$4:BE$104,22,0),"0"),IFERROR(VLOOKUP(A31,'Season 9'!AD$4:BE$104,22,0),"0"),IFERROR(VLOOKUP(A31,'Season 10'!AD$4:BE$104,22,0),"0"),IFERROR(VLOOKUP(A31,'Season 11'!AD$4:BE$104,22,0),"0"),IFERROR(VLOOKUP(A31,'Season 12'!AD$4:BE$104,22,0),"0"),IFERROR(VLOOKUP(A31,'Season 13'!AD$4:BE$104,22,0),"0"),IFERROR(VLOOKUP(A31,'Season 14'!AD$4:BE$104,22,0),"0"),IFERROR(VLOOKUP(A31,'Season 15'!AD$4:BE$104,22,0),"0"),)</f>
        <v>0</v>
      </c>
      <c r="W31" s="40">
        <f>SUM(IFERROR(VLOOKUP(A31,'Season 1'!AD$4:BE$104,23,0),"0"),IFERROR(VLOOKUP(A31,'Season 2'!AD$4:BE$104,23,0),"0"),IFERROR(VLOOKUP(A31,'Season 3'!AD$4:BE$104,23,0),"0"),IFERROR(VLOOKUP(A31,'Season 4'!AD$4:BE$104,23,0),"0"),IFERROR(VLOOKUP(A31,'Season 5'!AD$4:BE$104,23,0),"0"),IFERROR(VLOOKUP(A31,'Season 6'!AD$4:BE$104,23,0),"0"),IFERROR(VLOOKUP(A31,'Season 7'!AD$4:BE$104,23,0),"0"),IFERROR(VLOOKUP(A31,'Season 8'!AD$4:BE$104,23,0),"0"),IFERROR(VLOOKUP(A31,'Season 9'!AD$4:BE$104,23,0),"0"),IFERROR(VLOOKUP(A31,'Season 10'!AD$4:BE$104,23,0),"0"),IFERROR(VLOOKUP(A31,'Season 11'!AD$4:BE$104,23,0),"0"),IFERROR(VLOOKUP(A31,'Season 12'!AD$4:BE$104,23,0),"0"),IFERROR(VLOOKUP(A31,'Season 13'!AD$4:BE$104,23,0),"0"),IFERROR(VLOOKUP(A31,'Season 14'!AD$4:BE$104,23,0),"0"),IFERROR(VLOOKUP(A31,'Season 15'!AD$4:BE$104,23,0),"0"),)</f>
        <v>0</v>
      </c>
      <c r="X31" s="1088" t="str">
        <f t="shared" si="6"/>
        <v>-</v>
      </c>
      <c r="Y31" s="41">
        <f>SUM(IFERROR(VLOOKUP(A31,AC$3:AI$43,5,0),"0"),IFERROR(VLOOKUP(A31,'Season 1'!AD$4:BE$104,25,0),"0"),IFERROR(VLOOKUP(A31,'Season 2'!AD$4:BE$104,25,0),"0"),IFERROR(VLOOKUP(A31,'Season 3'!AD$4:BE$104,25,0),"0"),IFERROR(VLOOKUP(A31,'Season 4'!AD$4:BE$104,25,0),"0"),IFERROR(VLOOKUP(A31,'Season 5'!AD$4:BE$104,25,0),"0"),IFERROR(VLOOKUP(A31,'Season 6'!AD$4:BE$104,25,0),"0"),IFERROR(VLOOKUP(A31,'Season 7'!AD$4:BE$104,25,0),"0"),IFERROR(VLOOKUP(A31,'Season 8'!AD$4:BE$104,25,0),"0"),IFERROR(VLOOKUP(A31,'Season 9'!AD$4:BE$104,25,0),"0"),IFERROR(VLOOKUP(A31,'Season 10'!AD$4:BE$104,25,0),"0"),IFERROR(VLOOKUP(A31,'Season 11'!AD$4:BE$104,25,0),"0"),IFERROR(VLOOKUP(A31,'Season 12'!AD$4:BE$104,25,0),"0"),IFERROR(VLOOKUP(A31,'Season 13'!AD$4:BE$104,25,0),"0"),IFERROR(VLOOKUP(A31,'Season 14'!AD$4:BE$104,25,0),"0"),IFERROR(VLOOKUP(A31,'Season 15'!AD$4:BE$104,25,0),"0"),)</f>
        <v>0</v>
      </c>
      <c r="Z31" s="42">
        <f>SUM(IFERROR(VLOOKUP(A31,AC$3:AI$43,6,0),"0"),IFERROR(VLOOKUP(A31,'Season 1'!AD$4:BE$104,26,0),"0"),IFERROR(VLOOKUP(A31,'Season 2'!AD$4:BE$104,26,0),"0"),IFERROR(VLOOKUP(A31,'Season 3'!AD$4:BE$104,26,0),"0"),IFERROR(VLOOKUP(A31,'Season 4'!AD$4:BE$104,26,0),"0"),IFERROR(VLOOKUP(A31,'Season 5'!AD$4:BE$104,26,0),"0"),IFERROR(VLOOKUP(A31,'Season 6'!AD$4:BE$104,26,0),"0"),IFERROR(VLOOKUP(A31,'Season 7'!AD$4:BE$104,26,0),"0"),IFERROR(VLOOKUP(A31,'Season 8'!AD$4:BE$104,26,0),"0"),IFERROR(VLOOKUP(A31,'Season 9'!AD$4:BE$104,26,0),"0"),IFERROR(VLOOKUP(A31,'Season 10'!AD$4:BE$104,26,0),"0"),IFERROR(VLOOKUP(A31,'Season 11'!AD$4:BE$104,26,0),"0"),IFERROR(VLOOKUP(A31,'Season 12'!AD$4:BE$104,26,0),"0"),IFERROR(VLOOKUP(A31,'Season 13'!AD$4:BE$104,26,0),"0"),IFERROR(VLOOKUP(A31,'Season 14'!AD$4:BE$104,26,0),"0"),IFERROR(VLOOKUP(A31,'Season 15'!AD$4:BE$104,26,0),"0"),)</f>
        <v>0</v>
      </c>
      <c r="AA31" s="671" t="e">
        <f t="shared" si="7"/>
        <v>#DIV/0!</v>
      </c>
      <c r="AC31" s="21"/>
      <c r="AD31" s="22"/>
      <c r="AE31" s="22"/>
      <c r="AF31" s="22"/>
      <c r="AG31" s="22"/>
      <c r="AH31" s="22"/>
      <c r="AI31" s="22"/>
      <c r="AJ31" s="22"/>
      <c r="AK31" s="22"/>
      <c r="AL31" s="22"/>
      <c r="AM31" s="22">
        <f>IFERROR(VLOOKUP(A31,'Season 1'!AD$4:BE$104,27,0),"0")</f>
        <v>0</v>
      </c>
      <c r="AN31" s="22">
        <f>IFERROR(VLOOKUP(A31,'Season 1'!AD$4:BE$104,28,0),"0")</f>
        <v>0</v>
      </c>
      <c r="AO31" s="22">
        <f>IFERROR(VLOOKUP(A31,'Season 2'!AD$4:BE$104,27,0),"0")</f>
        <v>0</v>
      </c>
      <c r="AP31" s="22">
        <f>IFERROR(VLOOKUP(A31,'Season 2'!AD$4:BE$104,28,0),"0")</f>
        <v>0</v>
      </c>
      <c r="AQ31" s="22">
        <f>IFERROR(VLOOKUP(A31,'Season 3'!AD$4:BE$104,27,0),"0")</f>
        <v>0</v>
      </c>
      <c r="AR31" s="22">
        <f>IFERROR(VLOOKUP(A31,'Season 3'!AD$4:BE$104,28,0),"0")</f>
        <v>0</v>
      </c>
      <c r="AS31" s="22">
        <f>IFERROR(VLOOKUP(A31,'Season 4'!AD$4:BE$104,27,0),"0")</f>
        <v>0</v>
      </c>
      <c r="AT31" s="22">
        <f>IFERROR(VLOOKUP(A31,'Season 4'!AD$4:BE$104,28,0),"0")</f>
        <v>0</v>
      </c>
      <c r="AU31" s="22">
        <f>IFERROR(VLOOKUP(A31,'Season 5'!AD$4:BE$104,27,0),"0")</f>
        <v>0</v>
      </c>
      <c r="AV31" s="22">
        <f>IFERROR(VLOOKUP(A31,'Season 5'!AD$4:BE$104,28,0),"0")</f>
        <v>0</v>
      </c>
      <c r="AW31" s="22">
        <f>IFERROR(VLOOKUP(A31,'Season 6'!AD$4:BE$104,27,0),"0")</f>
        <v>0</v>
      </c>
      <c r="AX31" s="22">
        <f>IFERROR(VLOOKUP(A31,'Season 6'!AD$4:BE$104,28,0),"0")</f>
        <v>0</v>
      </c>
      <c r="AY31" s="22">
        <f>IFERROR(VLOOKUP(A31,'Season 7'!AD$4:BE$104,27,0),"0")</f>
        <v>0</v>
      </c>
      <c r="AZ31" s="22">
        <f>IFERROR(VLOOKUP(A31,'Season 7'!AD$4:BE$104,28,0),"0")</f>
        <v>0</v>
      </c>
      <c r="BA31" s="22">
        <f>IFERROR(VLOOKUP(A31,'Season 8'!AD$4:BE$104,27,0),"0")</f>
        <v>0</v>
      </c>
      <c r="BB31" s="22">
        <f>IFERROR(VLOOKUP(A31,'Season 8'!AD$4:BE$104,28,0),"0")</f>
        <v>0</v>
      </c>
      <c r="BC31" s="22">
        <f>IFERROR(VLOOKUP(A31,'Season 9'!AD$4:BE$104,27,0),"0")</f>
        <v>0</v>
      </c>
      <c r="BD31" s="22">
        <f>IFERROR(VLOOKUP(A31,'Season 9'!AD$4:BE$104,28,0),"0")</f>
        <v>0</v>
      </c>
      <c r="BE31" s="22">
        <f>IFERROR(VLOOKUP(A31,'Season 10'!AD$4:BE$104,27,0),"0")</f>
        <v>0</v>
      </c>
      <c r="BF31" s="22">
        <f>IFERROR(VLOOKUP(A31,'Season 10'!AD$4:BE$104,28,0),"0")</f>
        <v>0</v>
      </c>
      <c r="BG31" s="22">
        <f>IFERROR(VLOOKUP(A31,'Season 11'!AD$4:BE$104,27,0),"0")</f>
        <v>0</v>
      </c>
      <c r="BH31" s="22">
        <f>IFERROR(VLOOKUP(A31,'Season 11'!AD$4:BE$104,28,0),"0")</f>
        <v>0</v>
      </c>
      <c r="BI31" s="22">
        <f>IFERROR(VLOOKUP(A31,'Season 12'!AD$4:BE$104,27,0),"0")</f>
        <v>0</v>
      </c>
      <c r="BJ31" s="22">
        <f>IFERROR(VLOOKUP(A31,'Season 12'!AD$4:BE$104,28,0),"0")</f>
        <v>0</v>
      </c>
      <c r="BK31" s="22">
        <f>IFERROR(VLOOKUP(A31,'Season 13'!AD$4:BE$104,27,0),"0")</f>
        <v>0</v>
      </c>
      <c r="BL31" s="22">
        <f>IFERROR(VLOOKUP(A31,'Season 13'!AD$4:BE$104,28,0),"0")</f>
        <v>0</v>
      </c>
      <c r="BM31" s="22">
        <f>IFERROR(VLOOKUP(A31,'Season 14'!AD$4:BE$104,27,0),"0")</f>
        <v>0</v>
      </c>
      <c r="BN31" s="22">
        <f>IFERROR(VLOOKUP(A31,'Season 14'!AD$4:BE$104,28,0),"0")</f>
        <v>0</v>
      </c>
      <c r="BO31" s="22">
        <f>IFERROR(VLOOKUP(A31,'Season 15'!AD$4:BE$104,27,0),"0")</f>
        <v>0</v>
      </c>
      <c r="BP31" s="22">
        <f>IFERROR(VLOOKUP(A31,'Season 15'!AD$4:BE$104,28,0),"0")</f>
        <v>0</v>
      </c>
    </row>
    <row r="32" spans="1:68" x14ac:dyDescent="0.25">
      <c r="A32" s="21" t="s">
        <v>146</v>
      </c>
      <c r="B32" s="1011">
        <f>IFERROR(VLOOKUP('Data Totals'!A32,'Season 1'!AD$4:BE$104,2,FALSE),IFERROR(VLOOKUP('Data Totals'!A32,'Season 2'!AD$4:BE$104,2,FALSE),IFERROR(VLOOKUP('Data Totals'!A32,'Season 3'!AD$4:BE$104,2,FALSE),IFERROR(VLOOKUP('Data Totals'!A32,'Season 4'!AD$4:BE$104,2,FALSE),IFERROR(VLOOKUP('Data Totals'!A32,'Season 5'!AD$4:BE$104,2,FALSE),IFERROR(VLOOKUP('Data Totals'!A32,'Season 6'!AD$4:BE$104,2,FALSE),IFERROR(VLOOKUP('Data Totals'!A32,'Season 7'!AD$4:BE$104,2,FALSE),IFERROR(VLOOKUP('Data Totals'!A32,'Season 8'!AD$4:BE$104,2,FALSE),IFERROR(VLOOKUP('Data Totals'!A32,'Season 9'!AD$4:BE$104,2,FALSE),IFERROR(VLOOKUP('Data Totals'!A32,'Season 10'!AD$4:BE$104,2,FALSE),IFERROR(VLOOKUP('Data Totals'!A32,'Season 11'!AD$4:BE$104,2,FALSE),IFERROR(VLOOKUP('Data Totals'!A32,'Season 12'!AD$4:BE$104,2,FALSE),IFERROR(VLOOKUP('Data Totals'!A32,'Season 13'!AD$4:BE$104,2,FALSE),IFERROR(VLOOKUP('Data Totals'!A32,'Season 14'!AD$4:BE$104,2,FALSE),IFERROR(VLOOKUP('Data Totals'!A32,'Season 15'!AD$4:BE$104,2,FALSE),"N/A")))))))))))))))</f>
        <v>0</v>
      </c>
      <c r="C32" s="1025">
        <f>IFERROR(VLOOKUP(A32,'Season 1'!AD$4:AG$104,3,0),IFERROR(VLOOKUP(A32,'Season 2'!AD$4:AG$104,3,0),IFERROR(VLOOKUP(A32,'Season 3'!AD$4:AG$104,3,0),IFERROR(VLOOKUP(A32,'Season 4'!AD$4:AG$104,3,0),IFERROR(VLOOKUP(A32,'Season 5'!AD$4:AG$104,3,0),IFERROR(VLOOKUP(A32,'Season 6'!AD$4:AG$104,3,0),IFERROR(VLOOKUP(A32,'Season 7'!AD$4:AG$104,3,0),IFERROR(VLOOKUP(A32,'Season 8'!AD$4:AG$104,3,0),IFERROR(VLOOKUP(A32,'Season 9'!AD$4:AG$104,3,0),IFERROR(VLOOKUP(A32,'Season 10'!AD$4:AG$104,3,0),IFERROR(VLOOKUP(A32,'Season 11'!AD$4:AG$104,3,0),IFERROR(VLOOKUP(A32,'Season 12'!AD$4:AG$104,3,0),IFERROR(VLOOKUP(A32,'Season 13'!AD$4:AG$104,3,0),IFERROR(VLOOKUP(A32,'Season 14'!AD$4:AG$104,3,0),IFERROR(VLOOKUP(A32,'Season 15'!AD$4:AG$104,3,0),"N/A")))))))))))))))</f>
        <v>0</v>
      </c>
      <c r="D32" s="1025">
        <f>IFERROR(VLOOKUP(A32,'Season 15'!AD$4:AG$104,4,0),IFERROR(VLOOKUP(A32,'Season 14'!AD$4:AG$104,4,0),IFERROR(VLOOKUP(A32,'Season 13'!AD$4:AG$104,4,0),IFERROR(VLOOKUP(A32,'Season 12'!AD$4:AG$104,4,0),IFERROR(VLOOKUP(A32,'Season 11'!AD$4:AG$104,4,0),IFERROR(VLOOKUP(A32,'Season 10'!AD$4:AG$104,4,0),IFERROR(VLOOKUP(A32,'Season 9'!AD$4:AG$104,4,0),IFERROR(VLOOKUP(A32,'Season 8'!AD$4:AG$104,4,0),IFERROR(VLOOKUP(A32,'Season 7'!AD$4:AG$104,4,0),IFERROR(VLOOKUP(A32,'Season 6'!AD$4:AG$104,4,0),IFERROR(VLOOKUP(A32,'Season 5'!AD$4:AG$104,4,0),IFERROR(VLOOKUP(A32,'Season 4'!AD$4:AG$104,4,0),IFERROR(VLOOKUP(A32,'Season 3'!AD$4:AG$104,4,0),IFERROR(VLOOKUP(A32,'Season 2'!AD$4:AG$104,4,0),IFERROR(VLOOKUP(A32,'Season 1'!AD$4:AG$104,4,0),"N/A")))))))))))))))</f>
        <v>0</v>
      </c>
      <c r="E32" s="1025">
        <f t="shared" si="1"/>
        <v>0</v>
      </c>
      <c r="F32" s="40">
        <f>SUM(IFERROR(VLOOKUP(A32,AC$3:AI$43,2,0),"0"),IFERROR(VLOOKUP(A32,'Season 1'!AD$4:BF$104,6,0),"0"),IFERROR(VLOOKUP(A32,'Season 2'!AD$4:BF$104,6,0),"0"),IFERROR(VLOOKUP(A32,'Season 3'!AD$4:BF$104,6,0),"0"),IFERROR(VLOOKUP(A32,'Season 4'!AD$4:BF$104,6,0),"0"),IFERROR(VLOOKUP(A32,'Season 5'!AD$4:BF$104,6,0),"0"),IFERROR(VLOOKUP(A32,'Season 6'!AD$4:BF$104,6,0),"0"),IFERROR(VLOOKUP(A32,'Season 7'!AD$4:BF$104,6,0),"0"),IFERROR(VLOOKUP(A32,'Season 8'!AD$4:BF$104,6,0),"0"),IFERROR(VLOOKUP(A32,'Season 9'!AD$4:BF$104,6,0),"0"),IFERROR(VLOOKUP(A32,'Season 10'!AD$4:BF$104,6,0),"0"),IFERROR(VLOOKUP(A32,'Season 11'!AD$4:BF$104,6,0),"0"),IFERROR(VLOOKUP(A32,'Season 12'!AD$4:BF$104,6,0),"0"),IFERROR(VLOOKUP(A32,'Season 13'!AD$4:BF$104,6,0),"0"),IFERROR(VLOOKUP(A32,'Season 14'!AD$4:BF$104,6,0),"0"),IFERROR(VLOOKUP(A32,'Season 15'!AD$4:BF$104,6,0),"0"),)</f>
        <v>0</v>
      </c>
      <c r="G32" s="40">
        <f>SUM(IFERROR(VLOOKUP(A32,'Season 1'!AD$4:BF$104,7,0),"0"),IFERROR(VLOOKUP(A32,'Season 2'!AD$4:BF$104,7,0),"0"),IFERROR(VLOOKUP(A32,'Season 3'!AD$4:BF$104,7,0),"0"),IFERROR(VLOOKUP(A32,'Season 4'!AD$4:BF$104,7,0),"0"),IFERROR(VLOOKUP(A32,'Season 5'!AD$4:BF$104,7,0),"0"),IFERROR(VLOOKUP(A32,'Season 6'!AD$4:BF$104,7,0),"0"),IFERROR(VLOOKUP(A32,'Season 7'!AD$4:BF$104,7,0),"0"),IFERROR(VLOOKUP(A32,'Season 8'!AD$4:BF$104,7,0),"0"),IFERROR(VLOOKUP(A32,'Season 9'!AD$4:BF$104,7,0),"0"),IFERROR(VLOOKUP(A32,'Season 10'!AD$4:BF$104,7,0),"0"),IFERROR(VLOOKUP(A32,'Season 11'!AD$4:BF$104,7,0),"0"),IFERROR(VLOOKUP(A32,'Season 12'!AD$4:BF$104,7,0),"0"),IFERROR(VLOOKUP(A32,'Season 13'!AD$4:BF$104,7,0),"0"),IFERROR(VLOOKUP(A32,'Season 14'!AD$4:BF$104,7,0),"0"),IFERROR(VLOOKUP(A32,'Season 15'!AD$4:BF$104,7,0),"0"),)</f>
        <v>0</v>
      </c>
      <c r="H32" s="48">
        <f>SUM(IFERROR(VLOOKUP(A32,'Season 1'!AD$4:BF$104,8,0),"0"),IFERROR(VLOOKUP(A32,'Season 2'!AD$4:BF$104,8,0),"0"),IFERROR(VLOOKUP(A32,'Season 3'!AD$4:BF$104,8,0),"0"),IFERROR(VLOOKUP(A32,'Season 4'!AD$4:BF$104,8,0),"0"),IFERROR(VLOOKUP(A32,'Season 5'!AD$4:BF$104,8,0),"0"),IFERROR(VLOOKUP(A32,'Season 6'!AD$4:BF$104,8,0),"0"),IFERROR(VLOOKUP(A32,'Season 7'!AD$4:BF$104,8,0),"0"),IFERROR(VLOOKUP(A32,'Season 8'!AD$4:BF$104,8,0),"0"),IFERROR(VLOOKUP(A32,'Season 9'!AD$4:BF$104,8,0),"0"),IFERROR(VLOOKUP(A32,'Season 10'!AD$4:BF$104,8,0),"0"),IFERROR(VLOOKUP(A32,'Season 11'!AD$4:BF$104,8,0),"0"),IFERROR(VLOOKUP(A32,'Season 12'!AD$4:BF$104,8,0),"0"),IFERROR(VLOOKUP(A32,'Season 13'!AD$4:BF$104,8,0),"0"),IFERROR(VLOOKUP(A32,'Season 14'!AD$4:BF$104,8,0),"0"),IFERROR(VLOOKUP(A32,'Season 15'!AD$4:BF$104,8,0),"0"),)</f>
        <v>0</v>
      </c>
      <c r="I32" s="43">
        <f>SUM(IFERROR(VLOOKUP(A32,AC$3:AI$43,3,0),"0"),IFERROR(VLOOKUP(A32,'Season 1'!AD$4:BF$104,9,0),"0"),IFERROR(VLOOKUP(A32,'Season 2'!AD$4:BF$104,9,0),"0"),IFERROR(VLOOKUP(A32,'Season 3'!AD$4:BF$104,9,0),"0"),IFERROR(VLOOKUP(A32,'Season 4'!AD$4:BF$104,9,0),"0"),IFERROR(VLOOKUP(A32,'Season 5'!AD$4:BF$104,9,0),"0"),IFERROR(VLOOKUP(A32,'Season 6'!AD$4:BF$104,9,0),"0"),IFERROR(VLOOKUP(A32,'Season 7'!AD$4:BF$104,9,0),"0"),IFERROR(VLOOKUP(A32,'Season 8'!AD$4:BF$104,9,0),"0"),IFERROR(VLOOKUP(A32,'Season 9'!AD$4:BF$104,9,0),"0"),IFERROR(VLOOKUP(A32,'Season 10'!AD$4:BF$104,9,0),"0"),IFERROR(VLOOKUP(A32,'Season 11'!AD$4:BF$104,9,0),"0"),IFERROR(VLOOKUP(A32,'Season 12'!AD$4:BF$104,9,0),"0"),IFERROR(VLOOKUP(A32,'Season 13'!AD$4:BF$104,9,0),"0"),IFERROR(VLOOKUP(A32,'Season 14'!AD$4:BF$104,9,0),"0"),IFERROR(VLOOKUP(A32,'Season 15'!AD$4:BF$104,9,0),"0"),)</f>
        <v>0</v>
      </c>
      <c r="J32" s="44">
        <f>SUM(IFERROR(VLOOKUP(A32,AC$3:AI$43,4,0),"0"),IFERROR(VLOOKUP(A32,'Season 1'!AD$4:BF$104,10,0),"0"),IFERROR(VLOOKUP(A32,'Season 2'!AD$4:BF$104,10,0),"0"),IFERROR(VLOOKUP(A32,'Season 3'!AD$4:BF$104,10,0),"0"),IFERROR(VLOOKUP(A32,'Season 4'!AD$4:BF$104,10,0),"0"),IFERROR(VLOOKUP(A32,'Season 5'!AD$4:BF$104,10,0),"0"),IFERROR(VLOOKUP(A32,'Season 6'!AD$4:BF$104,10,0),"0"),IFERROR(VLOOKUP(A32,'Season 7'!AD$4:BF$104,10,0),"0"),IFERROR(VLOOKUP(A32,'Season 8'!AD$4:BF$104,10,0),"0"),IFERROR(VLOOKUP(A32,'Season 9'!AD$4:BF$104,10,0),"0"),IFERROR(VLOOKUP(A32,'Season 10'!AD$4:BF$104,10,0),"0"),IFERROR(VLOOKUP(A32,'Season 11'!AD$4:BF$104,10,0),"0"),IFERROR(VLOOKUP(A32,'Season 12'!AD$4:BF$104,10,0),"0"),IFERROR(VLOOKUP(A32,'Season 13'!AD$4:BF$104,10,0),"0"),IFERROR(VLOOKUP(A32,'Season 14'!AD$4:BF$104,10,0),"0"),IFERROR(VLOOKUP(A32,'Season 15'!AD$4:BF$104,10,0),"0"),)</f>
        <v>0</v>
      </c>
      <c r="K32" s="40">
        <f>SUM(IFERROR(VLOOKUP(A32,'Season 1'!AD$4:BF$104,11,0),"0"),IFERROR(VLOOKUP(A32,'Season 2'!AD$4:BF$104,11,0),"0"),IFERROR(VLOOKUP(A32,'Season 3'!AD$4:BF$104,11,0),"0"),IFERROR(VLOOKUP(A32,'Season 4'!AD$4:BF$104,11,0),"0"),IFERROR(VLOOKUP(A32,'Season 5'!AD$4:BF$104,11,0),"0"),IFERROR(VLOOKUP(A32,'Season 6'!AD$4:BF$104,11,0),"0"),IFERROR(VLOOKUP(A32,'Season 7'!AD$4:BF$104,11,0),"0"),IFERROR(VLOOKUP(A32,'Season 8'!AD$4:BF$104,11,0),"0"),IFERROR(VLOOKUP(A32,'Season 9'!AD$4:BF$104,11,0),"0"),IFERROR(VLOOKUP(A32,'Season 10'!AD$4:BF$104,11,0),"0"),IFERROR(VLOOKUP(A32,'Season 11'!AD$4:BF$104,11,0),"0"),IFERROR(VLOOKUP(A32,'Season 12'!AD$4:BF$104,11,0),"0"),IFERROR(VLOOKUP(A32,'Season 13'!AD$4:BF$104,11,0),"0"),IFERROR(VLOOKUP(A32,'Season 14'!AD$4:BF$104,11,0),"0"),IFERROR(VLOOKUP(A32,'Season 15'!AD$4:BF$104,11,0),"0"),)</f>
        <v>0</v>
      </c>
      <c r="L32" s="40">
        <f>SUM(IFERROR(VLOOKUP(A32,'Season 1'!AD$4:BF$104,12,0),"0"),IFERROR(VLOOKUP(A32,'Season 2'!AD$4:BF$104,12,0),"0"),IFERROR(VLOOKUP(A32,'Season 3'!AD$4:BF$104,12,0),"0"),IFERROR(VLOOKUP(A32,'Season 4'!AD$4:BF$104,12,0),"0"),IFERROR(VLOOKUP(A32,'Season 5'!AD$4:BF$104,12,0),"0"),IFERROR(VLOOKUP(A32,'Season 6'!AD$4:BF$104,12,0),"0"),IFERROR(VLOOKUP(A32,'Season 7'!AD$4:BF$104,12,0),"0"),IFERROR(VLOOKUP(A32,'Season 8'!AD$4:BF$104,12,0),"0"),IFERROR(VLOOKUP(A32,'Season 9'!AD$4:BF$104,12,0),"0"),IFERROR(VLOOKUP(A32,'Season 10'!AD$4:BF$104,12,0),"0"),IFERROR(VLOOKUP(A32,'Season 11'!AD$4:BF$104,12,0),"0"),IFERROR(VLOOKUP(A32,'Season 12'!AD$4:BF$104,12,0),"0"),IFERROR(VLOOKUP(A32,'Season 13'!AD$4:BF$104,12,0),"0"),IFERROR(VLOOKUP(A32,'Season 14'!AD$4:BF$104,12,0),"0"),IFERROR(VLOOKUP(A32,'Season 15'!AD$4:BF$104,12,0),"0"),)</f>
        <v>0</v>
      </c>
      <c r="M32" s="32" t="str">
        <f t="shared" si="2"/>
        <v>-</v>
      </c>
      <c r="N32" s="40">
        <f>SUM(IFERROR(VLOOKUP(A32,'Season 1'!AD$4:BE$104,14,0),"0"),IFERROR(VLOOKUP(A32,'Season 2'!AD$4:BE$104,14,0),"0"),IFERROR(VLOOKUP(A32,'Season 3'!AD$4:BE$104,14,0),"0"),IFERROR(VLOOKUP(A32,'Season 4'!AD$4:BE$104,14,0),"0"),IFERROR(VLOOKUP(A32,'Season 5'!AD$4:BE$104,14,0),"0"),IFERROR(VLOOKUP(A32,'Season 6'!AD$4:BE$104,14,0),"0"),IFERROR(VLOOKUP(A32,'Season 7'!AD$4:BE$104,14,0),"0"),IFERROR(VLOOKUP(A32,'Season 8'!AD$4:BE$104,14,0),"0"),IFERROR(VLOOKUP(A32,'Season 9'!AD$4:BE$104,14,0),"0"),IFERROR(VLOOKUP(A32,'Season 10'!AD$4:BE$104,14,0),"0"),IFERROR(VLOOKUP(A32,'Season 11'!AD$4:BE$104,14,0),"0"),IFERROR(VLOOKUP(A32,'Season 12'!AD$4:BE$104,14,0),"0"),IFERROR(VLOOKUP(A32,'Season 13'!AD$4:BE$104,14,0),"0"),IFERROR(VLOOKUP(A32,'Season 14'!AD$4:BE$104,14,0),"0"),IFERROR(VLOOKUP(A32,'Season 15'!AD$4:BE$104,14,0),"0"),)</f>
        <v>0</v>
      </c>
      <c r="O32" s="40">
        <f>SUM(IFERROR(VLOOKUP(A32,'Season 1'!AD$4:BE$104,15,0),"0"),IFERROR(VLOOKUP(A32,'Season 2'!AD$4:BE$104,15,0),"0"),IFERROR(VLOOKUP(A32,'Season 3'!AD$4:BE$104,15,0),"0"),IFERROR(VLOOKUP(A32,'Season 4'!AD$4:BE$104,15,0),"0"),IFERROR(VLOOKUP(A32,'Season 5'!AD$4:BE$104,15,0),"0"),IFERROR(VLOOKUP(A32,'Season 6'!AD$4:BE$104,15,0),"0"),IFERROR(VLOOKUP(A32,'Season 7'!AD$4:BE$104,15,0),"0"),IFERROR(VLOOKUP(A32,'Season 8'!AD$4:BE$104,15,0),"0"),IFERROR(VLOOKUP(A32,'Season 9'!AD$4:BE$104,15,0),"0"),IFERROR(VLOOKUP(A32,'Season 10'!AD$4:BE$104,15,0),"0"),IFERROR(VLOOKUP(A32,'Season 11'!AD$4:BE$104,15,0),"0"),IFERROR(VLOOKUP(A32,'Season 12'!AD$4:BE$104,15,0),"0"),IFERROR(VLOOKUP(A32,'Season 13'!AD$4:BE$104,15,0),"0"),IFERROR(VLOOKUP(A32,'Season 14'!AD$4:BE$104,15,0),"0"),IFERROR(VLOOKUP(A32,'Season 15'!AD$4:BE$104,15,0),"0"),)</f>
        <v>0</v>
      </c>
      <c r="P32" s="32" t="str">
        <f t="shared" si="3"/>
        <v>-</v>
      </c>
      <c r="Q32" s="40">
        <f>SUM(IFERROR(VLOOKUP(A32,'Season 1'!AD$4:BE$104,17,0),"0"),IFERROR(VLOOKUP(A32,'Season 2'!AD$4:BE$104,17,0),"0"),IFERROR(VLOOKUP(A32,'Season 3'!AD$4:BE$104,17,0),"0"),IFERROR(VLOOKUP(A32,'Season 4'!AD$4:BE$104,17,0),"0"),IFERROR(VLOOKUP(A32,'Season 5'!AD$4:BE$104,17,0),"0"),IFERROR(VLOOKUP(A32,'Season 6'!AD$4:BE$104,17,0),"0"),IFERROR(VLOOKUP(A32,'Season 7'!AD$4:BE$104,17,0),"0"),IFERROR(VLOOKUP(A32,'Season 8'!AD$4:BE$104,17,0),"0"),IFERROR(VLOOKUP(A32,'Season 9'!AD$4:BE$104,17,0),"0"),IFERROR(VLOOKUP(A32,'Season 10'!AD$4:BE$104,17,0),"0"),IFERROR(VLOOKUP(A32,'Season 11'!AD$4:BE$104,17,0),"0"),IFERROR(VLOOKUP(A32,'Season 12'!AD$4:BE$104,17,0),"0"),IFERROR(VLOOKUP(A32,'Season 13'!AD$4:BE$104,17,0),"0"),IFERROR(VLOOKUP(A32,'Season 14'!AD$4:BE$104,17,0),"0"),IFERROR(VLOOKUP(A32,'Season 15'!AD$4:BE$104,17,0),"0"),)</f>
        <v>0</v>
      </c>
      <c r="R32" s="40">
        <f>SUM(IFERROR(VLOOKUP(A32,'Season 1'!AD$4:BE$104,18,0),"0"),IFERROR(VLOOKUP(A32,'Season 2'!AD$4:BE$104,18,0),"0"),IFERROR(VLOOKUP(A32,'Season 3'!AD$4:BE$104,18,0),"0"),IFERROR(VLOOKUP(A32,'Season 4'!AD$4:BE$104,18,0),"0"),IFERROR(VLOOKUP(A32,'Season 5'!AD$4:BE$104,18,0),"0"),IFERROR(VLOOKUP(A32,'Season 6'!AD$4:BE$104,18,0),"0"),IFERROR(VLOOKUP(A32,'Season 7'!AD$4:BE$104,18,0),"0"),IFERROR(VLOOKUP(A32,'Season 8'!AD$4:BE$104,18,0),"0"),IFERROR(VLOOKUP(A32,'Season 9'!AD$4:BE$104,18,0),"0"),IFERROR(VLOOKUP(A32,'Season 10'!AD$4:BE$104,18,0),"0"),IFERROR(VLOOKUP(A32,'Season 11'!AD$4:BE$104,18,0),"0"),IFERROR(VLOOKUP(A32,'Season 12'!AD$4:BE$104,18,0),"0"),IFERROR(VLOOKUP(A32,'Season 13'!AD$4:BE$104,18,0),"0"),IFERROR(VLOOKUP(A32,'Season 14'!AD$4:BE$104,18,0),"0"),IFERROR(VLOOKUP(A32,'Season 15'!AD$4:BE$104,18,0),"0"),)</f>
        <v>0</v>
      </c>
      <c r="S32" s="32" t="str">
        <f t="shared" si="4"/>
        <v>-</v>
      </c>
      <c r="T32" s="40">
        <f>SUM(IFERROR(VLOOKUP(A32,'Season 1'!AD$4:BE$104,20,0),"0"),IFERROR(VLOOKUP(A32,'Season 2'!AD$4:BE$104,20,0),"0"),IFERROR(VLOOKUP(A32,'Season 3'!AD$4:BE$104,20,0),"0"),IFERROR(VLOOKUP(A32,'Season 4'!AD$4:BE$104,20,0),"0"),IFERROR(VLOOKUP(A32,'Season 5'!AD$4:BE$104,20,0),"0"),IFERROR(VLOOKUP(A32,'Season 6'!AD$4:BE$104,20,0),"0"),IFERROR(VLOOKUP(A32,'Season 7'!AD$4:BE$104,20,0),"0"),IFERROR(VLOOKUP(A32,'Season 8'!AD$4:BE$104,20,0),"0"),IFERROR(VLOOKUP(A32,'Season 9'!AD$4:BE$104,20,0),"0"),IFERROR(VLOOKUP(A32,'Season 10'!AD$4:BE$104,20,0),"0"),IFERROR(VLOOKUP(A32,'Season 11'!AD$4:BE$104,20,0),"0"),IFERROR(VLOOKUP(A32,'Season 12'!AD$4:BE$104,20,0),"0"),IFERROR(VLOOKUP(A32,'Season 13'!AD$4:BE$104,20,0),"0"),IFERROR(VLOOKUP(A32,'Season 14'!AD$4:BE$104,20,0),"0"),IFERROR(VLOOKUP(A32,'Season 15'!AD$4:BE$104,20,0),"0"),)</f>
        <v>0</v>
      </c>
      <c r="U32" s="37" t="str">
        <f t="shared" si="5"/>
        <v>-</v>
      </c>
      <c r="V32" s="40">
        <f>SUM(IFERROR(VLOOKUP(A32,'Season 1'!AD$4:BE$104,22,0),"0"),IFERROR(VLOOKUP(A32,'Season 2'!AD$4:BE$104,22,0),"0"),IFERROR(VLOOKUP(A32,'Season 3'!AD$4:BE$104,22,0),"0"),IFERROR(VLOOKUP(A32,'Season 4'!AD$4:BE$104,22,0),"0"),IFERROR(VLOOKUP(A32,'Season 5'!AD$4:BE$104,22,0),"0"),IFERROR(VLOOKUP(A32,'Season 6'!AD$4:BE$104,22,0),"0"),IFERROR(VLOOKUP(A32,'Season 7'!AD$4:BE$104,22,0),"0"),IFERROR(VLOOKUP(A32,'Season 8'!AD$4:BE$104,22,0),"0"),IFERROR(VLOOKUP(A32,'Season 9'!AD$4:BE$104,22,0),"0"),IFERROR(VLOOKUP(A32,'Season 10'!AD$4:BE$104,22,0),"0"),IFERROR(VLOOKUP(A32,'Season 11'!AD$4:BE$104,22,0),"0"),IFERROR(VLOOKUP(A32,'Season 12'!AD$4:BE$104,22,0),"0"),IFERROR(VLOOKUP(A32,'Season 13'!AD$4:BE$104,22,0),"0"),IFERROR(VLOOKUP(A32,'Season 14'!AD$4:BE$104,22,0),"0"),IFERROR(VLOOKUP(A32,'Season 15'!AD$4:BE$104,22,0),"0"),)</f>
        <v>0</v>
      </c>
      <c r="W32" s="40">
        <f>SUM(IFERROR(VLOOKUP(A32,'Season 1'!AD$4:BE$104,23,0),"0"),IFERROR(VLOOKUP(A32,'Season 2'!AD$4:BE$104,23,0),"0"),IFERROR(VLOOKUP(A32,'Season 3'!AD$4:BE$104,23,0),"0"),IFERROR(VLOOKUP(A32,'Season 4'!AD$4:BE$104,23,0),"0"),IFERROR(VLOOKUP(A32,'Season 5'!AD$4:BE$104,23,0),"0"),IFERROR(VLOOKUP(A32,'Season 6'!AD$4:BE$104,23,0),"0"),IFERROR(VLOOKUP(A32,'Season 7'!AD$4:BE$104,23,0),"0"),IFERROR(VLOOKUP(A32,'Season 8'!AD$4:BE$104,23,0),"0"),IFERROR(VLOOKUP(A32,'Season 9'!AD$4:BE$104,23,0),"0"),IFERROR(VLOOKUP(A32,'Season 10'!AD$4:BE$104,23,0),"0"),IFERROR(VLOOKUP(A32,'Season 11'!AD$4:BE$104,23,0),"0"),IFERROR(VLOOKUP(A32,'Season 12'!AD$4:BE$104,23,0),"0"),IFERROR(VLOOKUP(A32,'Season 13'!AD$4:BE$104,23,0),"0"),IFERROR(VLOOKUP(A32,'Season 14'!AD$4:BE$104,23,0),"0"),IFERROR(VLOOKUP(A32,'Season 15'!AD$4:BE$104,23,0),"0"),)</f>
        <v>0</v>
      </c>
      <c r="X32" s="1088" t="str">
        <f t="shared" si="6"/>
        <v>-</v>
      </c>
      <c r="Y32" s="41">
        <f>SUM(IFERROR(VLOOKUP(A32,AC$3:AI$43,5,0),"0"),IFERROR(VLOOKUP(A32,'Season 1'!AD$4:BE$104,25,0),"0"),IFERROR(VLOOKUP(A32,'Season 2'!AD$4:BE$104,25,0),"0"),IFERROR(VLOOKUP(A32,'Season 3'!AD$4:BE$104,25,0),"0"),IFERROR(VLOOKUP(A32,'Season 4'!AD$4:BE$104,25,0),"0"),IFERROR(VLOOKUP(A32,'Season 5'!AD$4:BE$104,25,0),"0"),IFERROR(VLOOKUP(A32,'Season 6'!AD$4:BE$104,25,0),"0"),IFERROR(VLOOKUP(A32,'Season 7'!AD$4:BE$104,25,0),"0"),IFERROR(VLOOKUP(A32,'Season 8'!AD$4:BE$104,25,0),"0"),IFERROR(VLOOKUP(A32,'Season 9'!AD$4:BE$104,25,0),"0"),IFERROR(VLOOKUP(A32,'Season 10'!AD$4:BE$104,25,0),"0"),IFERROR(VLOOKUP(A32,'Season 11'!AD$4:BE$104,25,0),"0"),IFERROR(VLOOKUP(A32,'Season 12'!AD$4:BE$104,25,0),"0"),IFERROR(VLOOKUP(A32,'Season 13'!AD$4:BE$104,25,0),"0"),IFERROR(VLOOKUP(A32,'Season 14'!AD$4:BE$104,25,0),"0"),IFERROR(VLOOKUP(A32,'Season 15'!AD$4:BE$104,25,0),"0"),)</f>
        <v>0</v>
      </c>
      <c r="Z32" s="42">
        <f>SUM(IFERROR(VLOOKUP(A32,AC$3:AI$43,6,0),"0"),IFERROR(VLOOKUP(A32,'Season 1'!AD$4:BE$104,26,0),"0"),IFERROR(VLOOKUP(A32,'Season 2'!AD$4:BE$104,26,0),"0"),IFERROR(VLOOKUP(A32,'Season 3'!AD$4:BE$104,26,0),"0"),IFERROR(VLOOKUP(A32,'Season 4'!AD$4:BE$104,26,0),"0"),IFERROR(VLOOKUP(A32,'Season 5'!AD$4:BE$104,26,0),"0"),IFERROR(VLOOKUP(A32,'Season 6'!AD$4:BE$104,26,0),"0"),IFERROR(VLOOKUP(A32,'Season 7'!AD$4:BE$104,26,0),"0"),IFERROR(VLOOKUP(A32,'Season 8'!AD$4:BE$104,26,0),"0"),IFERROR(VLOOKUP(A32,'Season 9'!AD$4:BE$104,26,0),"0"),IFERROR(VLOOKUP(A32,'Season 10'!AD$4:BE$104,26,0),"0"),IFERROR(VLOOKUP(A32,'Season 11'!AD$4:BE$104,26,0),"0"),IFERROR(VLOOKUP(A32,'Season 12'!AD$4:BE$104,26,0),"0"),IFERROR(VLOOKUP(A32,'Season 13'!AD$4:BE$104,26,0),"0"),IFERROR(VLOOKUP(A32,'Season 14'!AD$4:BE$104,26,0),"0"),IFERROR(VLOOKUP(A32,'Season 15'!AD$4:BE$104,26,0),"0"),)</f>
        <v>0</v>
      </c>
      <c r="AA32" s="671" t="e">
        <f t="shared" si="7"/>
        <v>#DIV/0!</v>
      </c>
      <c r="AC32" s="21"/>
      <c r="AD32" s="22"/>
      <c r="AE32" s="22"/>
      <c r="AF32" s="22"/>
      <c r="AG32" s="22"/>
      <c r="AH32" s="22"/>
      <c r="AI32" s="22"/>
      <c r="AJ32" s="22"/>
      <c r="AK32" s="22"/>
      <c r="AL32" s="22"/>
      <c r="AM32" s="22">
        <f>IFERROR(VLOOKUP(A32,'Season 1'!AD$4:BE$104,27,0),"0")</f>
        <v>0</v>
      </c>
      <c r="AN32" s="22">
        <f>IFERROR(VLOOKUP(A32,'Season 1'!AD$4:BE$104,28,0),"0")</f>
        <v>0</v>
      </c>
      <c r="AO32" s="22">
        <f>IFERROR(VLOOKUP(A32,'Season 2'!AD$4:BE$104,27,0),"0")</f>
        <v>0</v>
      </c>
      <c r="AP32" s="22">
        <f>IFERROR(VLOOKUP(A32,'Season 2'!AD$4:BE$104,28,0),"0")</f>
        <v>0</v>
      </c>
      <c r="AQ32" s="22">
        <f>IFERROR(VLOOKUP(A32,'Season 3'!AD$4:BE$104,27,0),"0")</f>
        <v>0</v>
      </c>
      <c r="AR32" s="22">
        <f>IFERROR(VLOOKUP(A32,'Season 3'!AD$4:BE$104,28,0),"0")</f>
        <v>0</v>
      </c>
      <c r="AS32" s="22">
        <f>IFERROR(VLOOKUP(A32,'Season 4'!AD$4:BE$104,27,0),"0")</f>
        <v>0</v>
      </c>
      <c r="AT32" s="22">
        <f>IFERROR(VLOOKUP(A32,'Season 4'!AD$4:BE$104,28,0),"0")</f>
        <v>0</v>
      </c>
      <c r="AU32" s="22">
        <f>IFERROR(VLOOKUP(A32,'Season 5'!AD$4:BE$104,27,0),"0")</f>
        <v>0</v>
      </c>
      <c r="AV32" s="22">
        <f>IFERROR(VLOOKUP(A32,'Season 5'!AD$4:BE$104,28,0),"0")</f>
        <v>0</v>
      </c>
      <c r="AW32" s="22">
        <f>IFERROR(VLOOKUP(A32,'Season 6'!AD$4:BE$104,27,0),"0")</f>
        <v>0</v>
      </c>
      <c r="AX32" s="22">
        <f>IFERROR(VLOOKUP(A32,'Season 6'!AD$4:BE$104,28,0),"0")</f>
        <v>0</v>
      </c>
      <c r="AY32" s="22">
        <f>IFERROR(VLOOKUP(A32,'Season 7'!AD$4:BE$104,27,0),"0")</f>
        <v>0</v>
      </c>
      <c r="AZ32" s="22">
        <f>IFERROR(VLOOKUP(A32,'Season 7'!AD$4:BE$104,28,0),"0")</f>
        <v>0</v>
      </c>
      <c r="BA32" s="22">
        <f>IFERROR(VLOOKUP(A32,'Season 8'!AD$4:BE$104,27,0),"0")</f>
        <v>0</v>
      </c>
      <c r="BB32" s="22">
        <f>IFERROR(VLOOKUP(A32,'Season 8'!AD$4:BE$104,28,0),"0")</f>
        <v>0</v>
      </c>
      <c r="BC32" s="22">
        <f>IFERROR(VLOOKUP(A32,'Season 9'!AD$4:BE$104,27,0),"0")</f>
        <v>0</v>
      </c>
      <c r="BD32" s="22">
        <f>IFERROR(VLOOKUP(A32,'Season 9'!AD$4:BE$104,28,0),"0")</f>
        <v>0</v>
      </c>
      <c r="BE32" s="22">
        <f>IFERROR(VLOOKUP(A32,'Season 10'!AD$4:BE$104,27,0),"0")</f>
        <v>0</v>
      </c>
      <c r="BF32" s="22">
        <f>IFERROR(VLOOKUP(A32,'Season 10'!AD$4:BE$104,28,0),"0")</f>
        <v>0</v>
      </c>
      <c r="BG32" s="22">
        <f>IFERROR(VLOOKUP(A32,'Season 11'!AD$4:BE$104,27,0),"0")</f>
        <v>0</v>
      </c>
      <c r="BH32" s="22">
        <f>IFERROR(VLOOKUP(A32,'Season 11'!AD$4:BE$104,28,0),"0")</f>
        <v>0</v>
      </c>
      <c r="BI32" s="22">
        <f>IFERROR(VLOOKUP(A32,'Season 12'!AD$4:BE$104,27,0),"0")</f>
        <v>0</v>
      </c>
      <c r="BJ32" s="22">
        <f>IFERROR(VLOOKUP(A32,'Season 12'!AD$4:BE$104,28,0),"0")</f>
        <v>0</v>
      </c>
      <c r="BK32" s="22">
        <f>IFERROR(VLOOKUP(A32,'Season 13'!AD$4:BE$104,27,0),"0")</f>
        <v>0</v>
      </c>
      <c r="BL32" s="22">
        <f>IFERROR(VLOOKUP(A32,'Season 13'!AD$4:BE$104,28,0),"0")</f>
        <v>0</v>
      </c>
      <c r="BM32" s="22">
        <f>IFERROR(VLOOKUP(A32,'Season 14'!AD$4:BE$104,27,0),"0")</f>
        <v>0</v>
      </c>
      <c r="BN32" s="22">
        <f>IFERROR(VLOOKUP(A32,'Season 14'!AD$4:BE$104,28,0),"0")</f>
        <v>0</v>
      </c>
      <c r="BO32" s="22">
        <f>IFERROR(VLOOKUP(A32,'Season 15'!AD$4:BE$104,27,0),"0")</f>
        <v>0</v>
      </c>
      <c r="BP32" s="22">
        <f>IFERROR(VLOOKUP(A32,'Season 15'!AD$4:BE$104,28,0),"0")</f>
        <v>0</v>
      </c>
    </row>
    <row r="33" spans="1:68" x14ac:dyDescent="0.25">
      <c r="A33" s="21" t="s">
        <v>146</v>
      </c>
      <c r="B33" s="1011">
        <f>IFERROR(VLOOKUP('Data Totals'!A33,'Season 1'!AD$4:BE$104,2,FALSE),IFERROR(VLOOKUP('Data Totals'!A33,'Season 2'!AD$4:BE$104,2,FALSE),IFERROR(VLOOKUP('Data Totals'!A33,'Season 3'!AD$4:BE$104,2,FALSE),IFERROR(VLOOKUP('Data Totals'!A33,'Season 4'!AD$4:BE$104,2,FALSE),IFERROR(VLOOKUP('Data Totals'!A33,'Season 5'!AD$4:BE$104,2,FALSE),IFERROR(VLOOKUP('Data Totals'!A33,'Season 6'!AD$4:BE$104,2,FALSE),IFERROR(VLOOKUP('Data Totals'!A33,'Season 7'!AD$4:BE$104,2,FALSE),IFERROR(VLOOKUP('Data Totals'!A33,'Season 8'!AD$4:BE$104,2,FALSE),IFERROR(VLOOKUP('Data Totals'!A33,'Season 9'!AD$4:BE$104,2,FALSE),IFERROR(VLOOKUP('Data Totals'!A33,'Season 10'!AD$4:BE$104,2,FALSE),IFERROR(VLOOKUP('Data Totals'!A33,'Season 11'!AD$4:BE$104,2,FALSE),IFERROR(VLOOKUP('Data Totals'!A33,'Season 12'!AD$4:BE$104,2,FALSE),IFERROR(VLOOKUP('Data Totals'!A33,'Season 13'!AD$4:BE$104,2,FALSE),IFERROR(VLOOKUP('Data Totals'!A33,'Season 14'!AD$4:BE$104,2,FALSE),IFERROR(VLOOKUP('Data Totals'!A33,'Season 15'!AD$4:BE$104,2,FALSE),"N/A")))))))))))))))</f>
        <v>0</v>
      </c>
      <c r="C33" s="1025">
        <f>IFERROR(VLOOKUP(A33,'Season 1'!AD$4:AG$104,3,0),IFERROR(VLOOKUP(A33,'Season 2'!AD$4:AG$104,3,0),IFERROR(VLOOKUP(A33,'Season 3'!AD$4:AG$104,3,0),IFERROR(VLOOKUP(A33,'Season 4'!AD$4:AG$104,3,0),IFERROR(VLOOKUP(A33,'Season 5'!AD$4:AG$104,3,0),IFERROR(VLOOKUP(A33,'Season 6'!AD$4:AG$104,3,0),IFERROR(VLOOKUP(A33,'Season 7'!AD$4:AG$104,3,0),IFERROR(VLOOKUP(A33,'Season 8'!AD$4:AG$104,3,0),IFERROR(VLOOKUP(A33,'Season 9'!AD$4:AG$104,3,0),IFERROR(VLOOKUP(A33,'Season 10'!AD$4:AG$104,3,0),IFERROR(VLOOKUP(A33,'Season 11'!AD$4:AG$104,3,0),IFERROR(VLOOKUP(A33,'Season 12'!AD$4:AG$104,3,0),IFERROR(VLOOKUP(A33,'Season 13'!AD$4:AG$104,3,0),IFERROR(VLOOKUP(A33,'Season 14'!AD$4:AG$104,3,0),IFERROR(VLOOKUP(A33,'Season 15'!AD$4:AG$104,3,0),"N/A")))))))))))))))</f>
        <v>0</v>
      </c>
      <c r="D33" s="1025">
        <f>IFERROR(VLOOKUP(A33,'Season 15'!AD$4:AG$104,4,0),IFERROR(VLOOKUP(A33,'Season 14'!AD$4:AG$104,4,0),IFERROR(VLOOKUP(A33,'Season 13'!AD$4:AG$104,4,0),IFERROR(VLOOKUP(A33,'Season 12'!AD$4:AG$104,4,0),IFERROR(VLOOKUP(A33,'Season 11'!AD$4:AG$104,4,0),IFERROR(VLOOKUP(A33,'Season 10'!AD$4:AG$104,4,0),IFERROR(VLOOKUP(A33,'Season 9'!AD$4:AG$104,4,0),IFERROR(VLOOKUP(A33,'Season 8'!AD$4:AG$104,4,0),IFERROR(VLOOKUP(A33,'Season 7'!AD$4:AG$104,4,0),IFERROR(VLOOKUP(A33,'Season 6'!AD$4:AG$104,4,0),IFERROR(VLOOKUP(A33,'Season 5'!AD$4:AG$104,4,0),IFERROR(VLOOKUP(A33,'Season 4'!AD$4:AG$104,4,0),IFERROR(VLOOKUP(A33,'Season 3'!AD$4:AG$104,4,0),IFERROR(VLOOKUP(A33,'Season 2'!AD$4:AG$104,4,0),IFERROR(VLOOKUP(A33,'Season 1'!AD$4:AG$104,4,0),"N/A")))))))))))))))</f>
        <v>0</v>
      </c>
      <c r="E33" s="1025">
        <f t="shared" si="1"/>
        <v>0</v>
      </c>
      <c r="F33" s="40">
        <f>SUM(IFERROR(VLOOKUP(A33,AC$3:AI$43,2,0),"0"),IFERROR(VLOOKUP(A33,'Season 1'!AD$4:BF$104,6,0),"0"),IFERROR(VLOOKUP(A33,'Season 2'!AD$4:BF$104,6,0),"0"),IFERROR(VLOOKUP(A33,'Season 3'!AD$4:BF$104,6,0),"0"),IFERROR(VLOOKUP(A33,'Season 4'!AD$4:BF$104,6,0),"0"),IFERROR(VLOOKUP(A33,'Season 5'!AD$4:BF$104,6,0),"0"),IFERROR(VLOOKUP(A33,'Season 6'!AD$4:BF$104,6,0),"0"),IFERROR(VLOOKUP(A33,'Season 7'!AD$4:BF$104,6,0),"0"),IFERROR(VLOOKUP(A33,'Season 8'!AD$4:BF$104,6,0),"0"),IFERROR(VLOOKUP(A33,'Season 9'!AD$4:BF$104,6,0),"0"),IFERROR(VLOOKUP(A33,'Season 10'!AD$4:BF$104,6,0),"0"),IFERROR(VLOOKUP(A33,'Season 11'!AD$4:BF$104,6,0),"0"),IFERROR(VLOOKUP(A33,'Season 12'!AD$4:BF$104,6,0),"0"),IFERROR(VLOOKUP(A33,'Season 13'!AD$4:BF$104,6,0),"0"),IFERROR(VLOOKUP(A33,'Season 14'!AD$4:BF$104,6,0),"0"),IFERROR(VLOOKUP(A33,'Season 15'!AD$4:BF$104,6,0),"0"),)</f>
        <v>0</v>
      </c>
      <c r="G33" s="40">
        <f>SUM(IFERROR(VLOOKUP(A33,'Season 1'!AD$4:BF$104,7,0),"0"),IFERROR(VLOOKUP(A33,'Season 2'!AD$4:BF$104,7,0),"0"),IFERROR(VLOOKUP(A33,'Season 3'!AD$4:BF$104,7,0),"0"),IFERROR(VLOOKUP(A33,'Season 4'!AD$4:BF$104,7,0),"0"),IFERROR(VLOOKUP(A33,'Season 5'!AD$4:BF$104,7,0),"0"),IFERROR(VLOOKUP(A33,'Season 6'!AD$4:BF$104,7,0),"0"),IFERROR(VLOOKUP(A33,'Season 7'!AD$4:BF$104,7,0),"0"),IFERROR(VLOOKUP(A33,'Season 8'!AD$4:BF$104,7,0),"0"),IFERROR(VLOOKUP(A33,'Season 9'!AD$4:BF$104,7,0),"0"),IFERROR(VLOOKUP(A33,'Season 10'!AD$4:BF$104,7,0),"0"),IFERROR(VLOOKUP(A33,'Season 11'!AD$4:BF$104,7,0),"0"),IFERROR(VLOOKUP(A33,'Season 12'!AD$4:BF$104,7,0),"0"),IFERROR(VLOOKUP(A33,'Season 13'!AD$4:BF$104,7,0),"0"),IFERROR(VLOOKUP(A33,'Season 14'!AD$4:BF$104,7,0),"0"),IFERROR(VLOOKUP(A33,'Season 15'!AD$4:BF$104,7,0),"0"),)</f>
        <v>0</v>
      </c>
      <c r="H33" s="48">
        <f>SUM(IFERROR(VLOOKUP(A33,'Season 1'!AD$4:BF$104,8,0),"0"),IFERROR(VLOOKUP(A33,'Season 2'!AD$4:BF$104,8,0),"0"),IFERROR(VLOOKUP(A33,'Season 3'!AD$4:BF$104,8,0),"0"),IFERROR(VLOOKUP(A33,'Season 4'!AD$4:BF$104,8,0),"0"),IFERROR(VLOOKUP(A33,'Season 5'!AD$4:BF$104,8,0),"0"),IFERROR(VLOOKUP(A33,'Season 6'!AD$4:BF$104,8,0),"0"),IFERROR(VLOOKUP(A33,'Season 7'!AD$4:BF$104,8,0),"0"),IFERROR(VLOOKUP(A33,'Season 8'!AD$4:BF$104,8,0),"0"),IFERROR(VLOOKUP(A33,'Season 9'!AD$4:BF$104,8,0),"0"),IFERROR(VLOOKUP(A33,'Season 10'!AD$4:BF$104,8,0),"0"),IFERROR(VLOOKUP(A33,'Season 11'!AD$4:BF$104,8,0),"0"),IFERROR(VLOOKUP(A33,'Season 12'!AD$4:BF$104,8,0),"0"),IFERROR(VLOOKUP(A33,'Season 13'!AD$4:BF$104,8,0),"0"),IFERROR(VLOOKUP(A33,'Season 14'!AD$4:BF$104,8,0),"0"),IFERROR(VLOOKUP(A33,'Season 15'!AD$4:BF$104,8,0),"0"),)</f>
        <v>0</v>
      </c>
      <c r="I33" s="43">
        <f>SUM(IFERROR(VLOOKUP(A33,AC$3:AI$43,3,0),"0"),IFERROR(VLOOKUP(A33,'Season 1'!AD$4:BF$104,9,0),"0"),IFERROR(VLOOKUP(A33,'Season 2'!AD$4:BF$104,9,0),"0"),IFERROR(VLOOKUP(A33,'Season 3'!AD$4:BF$104,9,0),"0"),IFERROR(VLOOKUP(A33,'Season 4'!AD$4:BF$104,9,0),"0"),IFERROR(VLOOKUP(A33,'Season 5'!AD$4:BF$104,9,0),"0"),IFERROR(VLOOKUP(A33,'Season 6'!AD$4:BF$104,9,0),"0"),IFERROR(VLOOKUP(A33,'Season 7'!AD$4:BF$104,9,0),"0"),IFERROR(VLOOKUP(A33,'Season 8'!AD$4:BF$104,9,0),"0"),IFERROR(VLOOKUP(A33,'Season 9'!AD$4:BF$104,9,0),"0"),IFERROR(VLOOKUP(A33,'Season 10'!AD$4:BF$104,9,0),"0"),IFERROR(VLOOKUP(A33,'Season 11'!AD$4:BF$104,9,0),"0"),IFERROR(VLOOKUP(A33,'Season 12'!AD$4:BF$104,9,0),"0"),IFERROR(VLOOKUP(A33,'Season 13'!AD$4:BF$104,9,0),"0"),IFERROR(VLOOKUP(A33,'Season 14'!AD$4:BF$104,9,0),"0"),IFERROR(VLOOKUP(A33,'Season 15'!AD$4:BF$104,9,0),"0"),)</f>
        <v>0</v>
      </c>
      <c r="J33" s="44">
        <f>SUM(IFERROR(VLOOKUP(A33,AC$3:AI$43,4,0),"0"),IFERROR(VLOOKUP(A33,'Season 1'!AD$4:BF$104,10,0),"0"),IFERROR(VLOOKUP(A33,'Season 2'!AD$4:BF$104,10,0),"0"),IFERROR(VLOOKUP(A33,'Season 3'!AD$4:BF$104,10,0),"0"),IFERROR(VLOOKUP(A33,'Season 4'!AD$4:BF$104,10,0),"0"),IFERROR(VLOOKUP(A33,'Season 5'!AD$4:BF$104,10,0),"0"),IFERROR(VLOOKUP(A33,'Season 6'!AD$4:BF$104,10,0),"0"),IFERROR(VLOOKUP(A33,'Season 7'!AD$4:BF$104,10,0),"0"),IFERROR(VLOOKUP(A33,'Season 8'!AD$4:BF$104,10,0),"0"),IFERROR(VLOOKUP(A33,'Season 9'!AD$4:BF$104,10,0),"0"),IFERROR(VLOOKUP(A33,'Season 10'!AD$4:BF$104,10,0),"0"),IFERROR(VLOOKUP(A33,'Season 11'!AD$4:BF$104,10,0),"0"),IFERROR(VLOOKUP(A33,'Season 12'!AD$4:BF$104,10,0),"0"),IFERROR(VLOOKUP(A33,'Season 13'!AD$4:BF$104,10,0),"0"),IFERROR(VLOOKUP(A33,'Season 14'!AD$4:BF$104,10,0),"0"),IFERROR(VLOOKUP(A33,'Season 15'!AD$4:BF$104,10,0),"0"),)</f>
        <v>0</v>
      </c>
      <c r="K33" s="40">
        <f>SUM(IFERROR(VLOOKUP(A33,'Season 1'!AD$4:BF$104,11,0),"0"),IFERROR(VLOOKUP(A33,'Season 2'!AD$4:BF$104,11,0),"0"),IFERROR(VLOOKUP(A33,'Season 3'!AD$4:BF$104,11,0),"0"),IFERROR(VLOOKUP(A33,'Season 4'!AD$4:BF$104,11,0),"0"),IFERROR(VLOOKUP(A33,'Season 5'!AD$4:BF$104,11,0),"0"),IFERROR(VLOOKUP(A33,'Season 6'!AD$4:BF$104,11,0),"0"),IFERROR(VLOOKUP(A33,'Season 7'!AD$4:BF$104,11,0),"0"),IFERROR(VLOOKUP(A33,'Season 8'!AD$4:BF$104,11,0),"0"),IFERROR(VLOOKUP(A33,'Season 9'!AD$4:BF$104,11,0),"0"),IFERROR(VLOOKUP(A33,'Season 10'!AD$4:BF$104,11,0),"0"),IFERROR(VLOOKUP(A33,'Season 11'!AD$4:BF$104,11,0),"0"),IFERROR(VLOOKUP(A33,'Season 12'!AD$4:BF$104,11,0),"0"),IFERROR(VLOOKUP(A33,'Season 13'!AD$4:BF$104,11,0),"0"),IFERROR(VLOOKUP(A33,'Season 14'!AD$4:BF$104,11,0),"0"),IFERROR(VLOOKUP(A33,'Season 15'!AD$4:BF$104,11,0),"0"),)</f>
        <v>0</v>
      </c>
      <c r="L33" s="40">
        <f>SUM(IFERROR(VLOOKUP(A33,'Season 1'!AD$4:BF$104,12,0),"0"),IFERROR(VLOOKUP(A33,'Season 2'!AD$4:BF$104,12,0),"0"),IFERROR(VLOOKUP(A33,'Season 3'!AD$4:BF$104,12,0),"0"),IFERROR(VLOOKUP(A33,'Season 4'!AD$4:BF$104,12,0),"0"),IFERROR(VLOOKUP(A33,'Season 5'!AD$4:BF$104,12,0),"0"),IFERROR(VLOOKUP(A33,'Season 6'!AD$4:BF$104,12,0),"0"),IFERROR(VLOOKUP(A33,'Season 7'!AD$4:BF$104,12,0),"0"),IFERROR(VLOOKUP(A33,'Season 8'!AD$4:BF$104,12,0),"0"),IFERROR(VLOOKUP(A33,'Season 9'!AD$4:BF$104,12,0),"0"),IFERROR(VLOOKUP(A33,'Season 10'!AD$4:BF$104,12,0),"0"),IFERROR(VLOOKUP(A33,'Season 11'!AD$4:BF$104,12,0),"0"),IFERROR(VLOOKUP(A33,'Season 12'!AD$4:BF$104,12,0),"0"),IFERROR(VLOOKUP(A33,'Season 13'!AD$4:BF$104,12,0),"0"),IFERROR(VLOOKUP(A33,'Season 14'!AD$4:BF$104,12,0),"0"),IFERROR(VLOOKUP(A33,'Season 15'!AD$4:BF$104,12,0),"0"),)</f>
        <v>0</v>
      </c>
      <c r="M33" s="32" t="str">
        <f t="shared" si="2"/>
        <v>-</v>
      </c>
      <c r="N33" s="40">
        <f>SUM(IFERROR(VLOOKUP(A33,'Season 1'!AD$4:BE$104,14,0),"0"),IFERROR(VLOOKUP(A33,'Season 2'!AD$4:BE$104,14,0),"0"),IFERROR(VLOOKUP(A33,'Season 3'!AD$4:BE$104,14,0),"0"),IFERROR(VLOOKUP(A33,'Season 4'!AD$4:BE$104,14,0),"0"),IFERROR(VLOOKUP(A33,'Season 5'!AD$4:BE$104,14,0),"0"),IFERROR(VLOOKUP(A33,'Season 6'!AD$4:BE$104,14,0),"0"),IFERROR(VLOOKUP(A33,'Season 7'!AD$4:BE$104,14,0),"0"),IFERROR(VLOOKUP(A33,'Season 8'!AD$4:BE$104,14,0),"0"),IFERROR(VLOOKUP(A33,'Season 9'!AD$4:BE$104,14,0),"0"),IFERROR(VLOOKUP(A33,'Season 10'!AD$4:BE$104,14,0),"0"),IFERROR(VLOOKUP(A33,'Season 11'!AD$4:BE$104,14,0),"0"),IFERROR(VLOOKUP(A33,'Season 12'!AD$4:BE$104,14,0),"0"),IFERROR(VLOOKUP(A33,'Season 13'!AD$4:BE$104,14,0),"0"),IFERROR(VLOOKUP(A33,'Season 14'!AD$4:BE$104,14,0),"0"),IFERROR(VLOOKUP(A33,'Season 15'!AD$4:BE$104,14,0),"0"),)</f>
        <v>0</v>
      </c>
      <c r="O33" s="40">
        <f>SUM(IFERROR(VLOOKUP(A33,'Season 1'!AD$4:BE$104,15,0),"0"),IFERROR(VLOOKUP(A33,'Season 2'!AD$4:BE$104,15,0),"0"),IFERROR(VLOOKUP(A33,'Season 3'!AD$4:BE$104,15,0),"0"),IFERROR(VLOOKUP(A33,'Season 4'!AD$4:BE$104,15,0),"0"),IFERROR(VLOOKUP(A33,'Season 5'!AD$4:BE$104,15,0),"0"),IFERROR(VLOOKUP(A33,'Season 6'!AD$4:BE$104,15,0),"0"),IFERROR(VLOOKUP(A33,'Season 7'!AD$4:BE$104,15,0),"0"),IFERROR(VLOOKUP(A33,'Season 8'!AD$4:BE$104,15,0),"0"),IFERROR(VLOOKUP(A33,'Season 9'!AD$4:BE$104,15,0),"0"),IFERROR(VLOOKUP(A33,'Season 10'!AD$4:BE$104,15,0),"0"),IFERROR(VLOOKUP(A33,'Season 11'!AD$4:BE$104,15,0),"0"),IFERROR(VLOOKUP(A33,'Season 12'!AD$4:BE$104,15,0),"0"),IFERROR(VLOOKUP(A33,'Season 13'!AD$4:BE$104,15,0),"0"),IFERROR(VLOOKUP(A33,'Season 14'!AD$4:BE$104,15,0),"0"),IFERROR(VLOOKUP(A33,'Season 15'!AD$4:BE$104,15,0),"0"),)</f>
        <v>0</v>
      </c>
      <c r="P33" s="32" t="str">
        <f t="shared" si="3"/>
        <v>-</v>
      </c>
      <c r="Q33" s="40">
        <f>SUM(IFERROR(VLOOKUP(A33,'Season 1'!AD$4:BE$104,17,0),"0"),IFERROR(VLOOKUP(A33,'Season 2'!AD$4:BE$104,17,0),"0"),IFERROR(VLOOKUP(A33,'Season 3'!AD$4:BE$104,17,0),"0"),IFERROR(VLOOKUP(A33,'Season 4'!AD$4:BE$104,17,0),"0"),IFERROR(VLOOKUP(A33,'Season 5'!AD$4:BE$104,17,0),"0"),IFERROR(VLOOKUP(A33,'Season 6'!AD$4:BE$104,17,0),"0"),IFERROR(VLOOKUP(A33,'Season 7'!AD$4:BE$104,17,0),"0"),IFERROR(VLOOKUP(A33,'Season 8'!AD$4:BE$104,17,0),"0"),IFERROR(VLOOKUP(A33,'Season 9'!AD$4:BE$104,17,0),"0"),IFERROR(VLOOKUP(A33,'Season 10'!AD$4:BE$104,17,0),"0"),IFERROR(VLOOKUP(A33,'Season 11'!AD$4:BE$104,17,0),"0"),IFERROR(VLOOKUP(A33,'Season 12'!AD$4:BE$104,17,0),"0"),IFERROR(VLOOKUP(A33,'Season 13'!AD$4:BE$104,17,0),"0"),IFERROR(VLOOKUP(A33,'Season 14'!AD$4:BE$104,17,0),"0"),IFERROR(VLOOKUP(A33,'Season 15'!AD$4:BE$104,17,0),"0"),)</f>
        <v>0</v>
      </c>
      <c r="R33" s="40">
        <f>SUM(IFERROR(VLOOKUP(A33,'Season 1'!AD$4:BE$104,18,0),"0"),IFERROR(VLOOKUP(A33,'Season 2'!AD$4:BE$104,18,0),"0"),IFERROR(VLOOKUP(A33,'Season 3'!AD$4:BE$104,18,0),"0"),IFERROR(VLOOKUP(A33,'Season 4'!AD$4:BE$104,18,0),"0"),IFERROR(VLOOKUP(A33,'Season 5'!AD$4:BE$104,18,0),"0"),IFERROR(VLOOKUP(A33,'Season 6'!AD$4:BE$104,18,0),"0"),IFERROR(VLOOKUP(A33,'Season 7'!AD$4:BE$104,18,0),"0"),IFERROR(VLOOKUP(A33,'Season 8'!AD$4:BE$104,18,0),"0"),IFERROR(VLOOKUP(A33,'Season 9'!AD$4:BE$104,18,0),"0"),IFERROR(VLOOKUP(A33,'Season 10'!AD$4:BE$104,18,0),"0"),IFERROR(VLOOKUP(A33,'Season 11'!AD$4:BE$104,18,0),"0"),IFERROR(VLOOKUP(A33,'Season 12'!AD$4:BE$104,18,0),"0"),IFERROR(VLOOKUP(A33,'Season 13'!AD$4:BE$104,18,0),"0"),IFERROR(VLOOKUP(A33,'Season 14'!AD$4:BE$104,18,0),"0"),IFERROR(VLOOKUP(A33,'Season 15'!AD$4:BE$104,18,0),"0"),)</f>
        <v>0</v>
      </c>
      <c r="S33" s="32" t="str">
        <f t="shared" si="4"/>
        <v>-</v>
      </c>
      <c r="T33" s="40">
        <f>SUM(IFERROR(VLOOKUP(A33,'Season 1'!AD$4:BE$104,20,0),"0"),IFERROR(VLOOKUP(A33,'Season 2'!AD$4:BE$104,20,0),"0"),IFERROR(VLOOKUP(A33,'Season 3'!AD$4:BE$104,20,0),"0"),IFERROR(VLOOKUP(A33,'Season 4'!AD$4:BE$104,20,0),"0"),IFERROR(VLOOKUP(A33,'Season 5'!AD$4:BE$104,20,0),"0"),IFERROR(VLOOKUP(A33,'Season 6'!AD$4:BE$104,20,0),"0"),IFERROR(VLOOKUP(A33,'Season 7'!AD$4:BE$104,20,0),"0"),IFERROR(VLOOKUP(A33,'Season 8'!AD$4:BE$104,20,0),"0"),IFERROR(VLOOKUP(A33,'Season 9'!AD$4:BE$104,20,0),"0"),IFERROR(VLOOKUP(A33,'Season 10'!AD$4:BE$104,20,0),"0"),IFERROR(VLOOKUP(A33,'Season 11'!AD$4:BE$104,20,0),"0"),IFERROR(VLOOKUP(A33,'Season 12'!AD$4:BE$104,20,0),"0"),IFERROR(VLOOKUP(A33,'Season 13'!AD$4:BE$104,20,0),"0"),IFERROR(VLOOKUP(A33,'Season 14'!AD$4:BE$104,20,0),"0"),IFERROR(VLOOKUP(A33,'Season 15'!AD$4:BE$104,20,0),"0"),)</f>
        <v>0</v>
      </c>
      <c r="U33" s="37" t="str">
        <f t="shared" si="5"/>
        <v>-</v>
      </c>
      <c r="V33" s="40">
        <f>SUM(IFERROR(VLOOKUP(A33,'Season 1'!AD$4:BE$104,22,0),"0"),IFERROR(VLOOKUP(A33,'Season 2'!AD$4:BE$104,22,0),"0"),IFERROR(VLOOKUP(A33,'Season 3'!AD$4:BE$104,22,0),"0"),IFERROR(VLOOKUP(A33,'Season 4'!AD$4:BE$104,22,0),"0"),IFERROR(VLOOKUP(A33,'Season 5'!AD$4:BE$104,22,0),"0"),IFERROR(VLOOKUP(A33,'Season 6'!AD$4:BE$104,22,0),"0"),IFERROR(VLOOKUP(A33,'Season 7'!AD$4:BE$104,22,0),"0"),IFERROR(VLOOKUP(A33,'Season 8'!AD$4:BE$104,22,0),"0"),IFERROR(VLOOKUP(A33,'Season 9'!AD$4:BE$104,22,0),"0"),IFERROR(VLOOKUP(A33,'Season 10'!AD$4:BE$104,22,0),"0"),IFERROR(VLOOKUP(A33,'Season 11'!AD$4:BE$104,22,0),"0"),IFERROR(VLOOKUP(A33,'Season 12'!AD$4:BE$104,22,0),"0"),IFERROR(VLOOKUP(A33,'Season 13'!AD$4:BE$104,22,0),"0"),IFERROR(VLOOKUP(A33,'Season 14'!AD$4:BE$104,22,0),"0"),IFERROR(VLOOKUP(A33,'Season 15'!AD$4:BE$104,22,0),"0"),)</f>
        <v>0</v>
      </c>
      <c r="W33" s="40">
        <f>SUM(IFERROR(VLOOKUP(A33,'Season 1'!AD$4:BE$104,23,0),"0"),IFERROR(VLOOKUP(A33,'Season 2'!AD$4:BE$104,23,0),"0"),IFERROR(VLOOKUP(A33,'Season 3'!AD$4:BE$104,23,0),"0"),IFERROR(VLOOKUP(A33,'Season 4'!AD$4:BE$104,23,0),"0"),IFERROR(VLOOKUP(A33,'Season 5'!AD$4:BE$104,23,0),"0"),IFERROR(VLOOKUP(A33,'Season 6'!AD$4:BE$104,23,0),"0"),IFERROR(VLOOKUP(A33,'Season 7'!AD$4:BE$104,23,0),"0"),IFERROR(VLOOKUP(A33,'Season 8'!AD$4:BE$104,23,0),"0"),IFERROR(VLOOKUP(A33,'Season 9'!AD$4:BE$104,23,0),"0"),IFERROR(VLOOKUP(A33,'Season 10'!AD$4:BE$104,23,0),"0"),IFERROR(VLOOKUP(A33,'Season 11'!AD$4:BE$104,23,0),"0"),IFERROR(VLOOKUP(A33,'Season 12'!AD$4:BE$104,23,0),"0"),IFERROR(VLOOKUP(A33,'Season 13'!AD$4:BE$104,23,0),"0"),IFERROR(VLOOKUP(A33,'Season 14'!AD$4:BE$104,23,0),"0"),IFERROR(VLOOKUP(A33,'Season 15'!AD$4:BE$104,23,0),"0"),)</f>
        <v>0</v>
      </c>
      <c r="X33" s="1088" t="str">
        <f t="shared" si="6"/>
        <v>-</v>
      </c>
      <c r="Y33" s="41">
        <f>SUM(IFERROR(VLOOKUP(A33,AC$3:AI$43,5,0),"0"),IFERROR(VLOOKUP(A33,'Season 1'!AD$4:BE$104,25,0),"0"),IFERROR(VLOOKUP(A33,'Season 2'!AD$4:BE$104,25,0),"0"),IFERROR(VLOOKUP(A33,'Season 3'!AD$4:BE$104,25,0),"0"),IFERROR(VLOOKUP(A33,'Season 4'!AD$4:BE$104,25,0),"0"),IFERROR(VLOOKUP(A33,'Season 5'!AD$4:BE$104,25,0),"0"),IFERROR(VLOOKUP(A33,'Season 6'!AD$4:BE$104,25,0),"0"),IFERROR(VLOOKUP(A33,'Season 7'!AD$4:BE$104,25,0),"0"),IFERROR(VLOOKUP(A33,'Season 8'!AD$4:BE$104,25,0),"0"),IFERROR(VLOOKUP(A33,'Season 9'!AD$4:BE$104,25,0),"0"),IFERROR(VLOOKUP(A33,'Season 10'!AD$4:BE$104,25,0),"0"),IFERROR(VLOOKUP(A33,'Season 11'!AD$4:BE$104,25,0),"0"),IFERROR(VLOOKUP(A33,'Season 12'!AD$4:BE$104,25,0),"0"),IFERROR(VLOOKUP(A33,'Season 13'!AD$4:BE$104,25,0),"0"),IFERROR(VLOOKUP(A33,'Season 14'!AD$4:BE$104,25,0),"0"),IFERROR(VLOOKUP(A33,'Season 15'!AD$4:BE$104,25,0),"0"),)</f>
        <v>0</v>
      </c>
      <c r="Z33" s="42">
        <f>SUM(IFERROR(VLOOKUP(A33,AC$3:AI$43,6,0),"0"),IFERROR(VLOOKUP(A33,'Season 1'!AD$4:BE$104,26,0),"0"),IFERROR(VLOOKUP(A33,'Season 2'!AD$4:BE$104,26,0),"0"),IFERROR(VLOOKUP(A33,'Season 3'!AD$4:BE$104,26,0),"0"),IFERROR(VLOOKUP(A33,'Season 4'!AD$4:BE$104,26,0),"0"),IFERROR(VLOOKUP(A33,'Season 5'!AD$4:BE$104,26,0),"0"),IFERROR(VLOOKUP(A33,'Season 6'!AD$4:BE$104,26,0),"0"),IFERROR(VLOOKUP(A33,'Season 7'!AD$4:BE$104,26,0),"0"),IFERROR(VLOOKUP(A33,'Season 8'!AD$4:BE$104,26,0),"0"),IFERROR(VLOOKUP(A33,'Season 9'!AD$4:BE$104,26,0),"0"),IFERROR(VLOOKUP(A33,'Season 10'!AD$4:BE$104,26,0),"0"),IFERROR(VLOOKUP(A33,'Season 11'!AD$4:BE$104,26,0),"0"),IFERROR(VLOOKUP(A33,'Season 12'!AD$4:BE$104,26,0),"0"),IFERROR(VLOOKUP(A33,'Season 13'!AD$4:BE$104,26,0),"0"),IFERROR(VLOOKUP(A33,'Season 14'!AD$4:BE$104,26,0),"0"),IFERROR(VLOOKUP(A33,'Season 15'!AD$4:BE$104,26,0),"0"),)</f>
        <v>0</v>
      </c>
      <c r="AA33" s="671" t="e">
        <f t="shared" si="7"/>
        <v>#DIV/0!</v>
      </c>
      <c r="AC33" s="21"/>
      <c r="AD33" s="22"/>
      <c r="AE33" s="22"/>
      <c r="AF33" s="22"/>
      <c r="AG33" s="22"/>
      <c r="AH33" s="22"/>
      <c r="AI33" s="22"/>
      <c r="AJ33" s="22"/>
      <c r="AK33" s="22"/>
      <c r="AL33" s="22"/>
      <c r="AM33" s="22">
        <f>IFERROR(VLOOKUP(A33,'Season 1'!AD$4:BE$104,27,0),"0")</f>
        <v>0</v>
      </c>
      <c r="AN33" s="22">
        <f>IFERROR(VLOOKUP(A33,'Season 1'!AD$4:BE$104,28,0),"0")</f>
        <v>0</v>
      </c>
      <c r="AO33" s="22">
        <f>IFERROR(VLOOKUP(A33,'Season 2'!AD$4:BE$104,27,0),"0")</f>
        <v>0</v>
      </c>
      <c r="AP33" s="22">
        <f>IFERROR(VLOOKUP(A33,'Season 2'!AD$4:BE$104,28,0),"0")</f>
        <v>0</v>
      </c>
      <c r="AQ33" s="22">
        <f>IFERROR(VLOOKUP(A33,'Season 3'!AD$4:BE$104,27,0),"0")</f>
        <v>0</v>
      </c>
      <c r="AR33" s="22">
        <f>IFERROR(VLOOKUP(A33,'Season 3'!AD$4:BE$104,28,0),"0")</f>
        <v>0</v>
      </c>
      <c r="AS33" s="22">
        <f>IFERROR(VLOOKUP(A33,'Season 4'!AD$4:BE$104,27,0),"0")</f>
        <v>0</v>
      </c>
      <c r="AT33" s="22">
        <f>IFERROR(VLOOKUP(A33,'Season 4'!AD$4:BE$104,28,0),"0")</f>
        <v>0</v>
      </c>
      <c r="AU33" s="22">
        <f>IFERROR(VLOOKUP(A33,'Season 5'!AD$4:BE$104,27,0),"0")</f>
        <v>0</v>
      </c>
      <c r="AV33" s="22">
        <f>IFERROR(VLOOKUP(A33,'Season 5'!AD$4:BE$104,28,0),"0")</f>
        <v>0</v>
      </c>
      <c r="AW33" s="22">
        <f>IFERROR(VLOOKUP(A33,'Season 6'!AD$4:BE$104,27,0),"0")</f>
        <v>0</v>
      </c>
      <c r="AX33" s="22">
        <f>IFERROR(VLOOKUP(A33,'Season 6'!AD$4:BE$104,28,0),"0")</f>
        <v>0</v>
      </c>
      <c r="AY33" s="22">
        <f>IFERROR(VLOOKUP(A33,'Season 7'!AD$4:BE$104,27,0),"0")</f>
        <v>0</v>
      </c>
      <c r="AZ33" s="22">
        <f>IFERROR(VLOOKUP(A33,'Season 7'!AD$4:BE$104,28,0),"0")</f>
        <v>0</v>
      </c>
      <c r="BA33" s="22">
        <f>IFERROR(VLOOKUP(A33,'Season 8'!AD$4:BE$104,27,0),"0")</f>
        <v>0</v>
      </c>
      <c r="BB33" s="22">
        <f>IFERROR(VLOOKUP(A33,'Season 8'!AD$4:BE$104,28,0),"0")</f>
        <v>0</v>
      </c>
      <c r="BC33" s="22">
        <f>IFERROR(VLOOKUP(A33,'Season 9'!AD$4:BE$104,27,0),"0")</f>
        <v>0</v>
      </c>
      <c r="BD33" s="22">
        <f>IFERROR(VLOOKUP(A33,'Season 9'!AD$4:BE$104,28,0),"0")</f>
        <v>0</v>
      </c>
      <c r="BE33" s="22">
        <f>IFERROR(VLOOKUP(A33,'Season 10'!AD$4:BE$104,27,0),"0")</f>
        <v>0</v>
      </c>
      <c r="BF33" s="22">
        <f>IFERROR(VLOOKUP(A33,'Season 10'!AD$4:BE$104,28,0),"0")</f>
        <v>0</v>
      </c>
      <c r="BG33" s="22">
        <f>IFERROR(VLOOKUP(A33,'Season 11'!AD$4:BE$104,27,0),"0")</f>
        <v>0</v>
      </c>
      <c r="BH33" s="22">
        <f>IFERROR(VLOOKUP(A33,'Season 11'!AD$4:BE$104,28,0),"0")</f>
        <v>0</v>
      </c>
      <c r="BI33" s="22">
        <f>IFERROR(VLOOKUP(A33,'Season 12'!AD$4:BE$104,27,0),"0")</f>
        <v>0</v>
      </c>
      <c r="BJ33" s="22">
        <f>IFERROR(VLOOKUP(A33,'Season 12'!AD$4:BE$104,28,0),"0")</f>
        <v>0</v>
      </c>
      <c r="BK33" s="22">
        <f>IFERROR(VLOOKUP(A33,'Season 13'!AD$4:BE$104,27,0),"0")</f>
        <v>0</v>
      </c>
      <c r="BL33" s="22">
        <f>IFERROR(VLOOKUP(A33,'Season 13'!AD$4:BE$104,28,0),"0")</f>
        <v>0</v>
      </c>
      <c r="BM33" s="22">
        <f>IFERROR(VLOOKUP(A33,'Season 14'!AD$4:BE$104,27,0),"0")</f>
        <v>0</v>
      </c>
      <c r="BN33" s="22">
        <f>IFERROR(VLOOKUP(A33,'Season 14'!AD$4:BE$104,28,0),"0")</f>
        <v>0</v>
      </c>
      <c r="BO33" s="22">
        <f>IFERROR(VLOOKUP(A33,'Season 15'!AD$4:BE$104,27,0),"0")</f>
        <v>0</v>
      </c>
      <c r="BP33" s="22">
        <f>IFERROR(VLOOKUP(A33,'Season 15'!AD$4:BE$104,28,0),"0")</f>
        <v>0</v>
      </c>
    </row>
    <row r="34" spans="1:68" x14ac:dyDescent="0.25">
      <c r="A34" s="21" t="s">
        <v>146</v>
      </c>
      <c r="B34" s="1011">
        <f>IFERROR(VLOOKUP('Data Totals'!A34,'Season 1'!AD$4:BE$104,2,FALSE),IFERROR(VLOOKUP('Data Totals'!A34,'Season 2'!AD$4:BE$104,2,FALSE),IFERROR(VLOOKUP('Data Totals'!A34,'Season 3'!AD$4:BE$104,2,FALSE),IFERROR(VLOOKUP('Data Totals'!A34,'Season 4'!AD$4:BE$104,2,FALSE),IFERROR(VLOOKUP('Data Totals'!A34,'Season 5'!AD$4:BE$104,2,FALSE),IFERROR(VLOOKUP('Data Totals'!A34,'Season 6'!AD$4:BE$104,2,FALSE),IFERROR(VLOOKUP('Data Totals'!A34,'Season 7'!AD$4:BE$104,2,FALSE),IFERROR(VLOOKUP('Data Totals'!A34,'Season 8'!AD$4:BE$104,2,FALSE),IFERROR(VLOOKUP('Data Totals'!A34,'Season 9'!AD$4:BE$104,2,FALSE),IFERROR(VLOOKUP('Data Totals'!A34,'Season 10'!AD$4:BE$104,2,FALSE),IFERROR(VLOOKUP('Data Totals'!A34,'Season 11'!AD$4:BE$104,2,FALSE),IFERROR(VLOOKUP('Data Totals'!A34,'Season 12'!AD$4:BE$104,2,FALSE),IFERROR(VLOOKUP('Data Totals'!A34,'Season 13'!AD$4:BE$104,2,FALSE),IFERROR(VLOOKUP('Data Totals'!A34,'Season 14'!AD$4:BE$104,2,FALSE),IFERROR(VLOOKUP('Data Totals'!A34,'Season 15'!AD$4:BE$104,2,FALSE),"N/A")))))))))))))))</f>
        <v>0</v>
      </c>
      <c r="C34" s="1025">
        <f>IFERROR(VLOOKUP(A34,'Season 1'!AD$4:AG$104,3,0),IFERROR(VLOOKUP(A34,'Season 2'!AD$4:AG$104,3,0),IFERROR(VLOOKUP(A34,'Season 3'!AD$4:AG$104,3,0),IFERROR(VLOOKUP(A34,'Season 4'!AD$4:AG$104,3,0),IFERROR(VLOOKUP(A34,'Season 5'!AD$4:AG$104,3,0),IFERROR(VLOOKUP(A34,'Season 6'!AD$4:AG$104,3,0),IFERROR(VLOOKUP(A34,'Season 7'!AD$4:AG$104,3,0),IFERROR(VLOOKUP(A34,'Season 8'!AD$4:AG$104,3,0),IFERROR(VLOOKUP(A34,'Season 9'!AD$4:AG$104,3,0),IFERROR(VLOOKUP(A34,'Season 10'!AD$4:AG$104,3,0),IFERROR(VLOOKUP(A34,'Season 11'!AD$4:AG$104,3,0),IFERROR(VLOOKUP(A34,'Season 12'!AD$4:AG$104,3,0),IFERROR(VLOOKUP(A34,'Season 13'!AD$4:AG$104,3,0),IFERROR(VLOOKUP(A34,'Season 14'!AD$4:AG$104,3,0),IFERROR(VLOOKUP(A34,'Season 15'!AD$4:AG$104,3,0),"N/A")))))))))))))))</f>
        <v>0</v>
      </c>
      <c r="D34" s="1025">
        <f>IFERROR(VLOOKUP(A34,'Season 15'!AD$4:AG$104,4,0),IFERROR(VLOOKUP(A34,'Season 14'!AD$4:AG$104,4,0),IFERROR(VLOOKUP(A34,'Season 13'!AD$4:AG$104,4,0),IFERROR(VLOOKUP(A34,'Season 12'!AD$4:AG$104,4,0),IFERROR(VLOOKUP(A34,'Season 11'!AD$4:AG$104,4,0),IFERROR(VLOOKUP(A34,'Season 10'!AD$4:AG$104,4,0),IFERROR(VLOOKUP(A34,'Season 9'!AD$4:AG$104,4,0),IFERROR(VLOOKUP(A34,'Season 8'!AD$4:AG$104,4,0),IFERROR(VLOOKUP(A34,'Season 7'!AD$4:AG$104,4,0),IFERROR(VLOOKUP(A34,'Season 6'!AD$4:AG$104,4,0),IFERROR(VLOOKUP(A34,'Season 5'!AD$4:AG$104,4,0),IFERROR(VLOOKUP(A34,'Season 4'!AD$4:AG$104,4,0),IFERROR(VLOOKUP(A34,'Season 3'!AD$4:AG$104,4,0),IFERROR(VLOOKUP(A34,'Season 2'!AD$4:AG$104,4,0),IFERROR(VLOOKUP(A34,'Season 1'!AD$4:AG$104,4,0),"N/A")))))))))))))))</f>
        <v>0</v>
      </c>
      <c r="E34" s="1025">
        <f t="shared" si="1"/>
        <v>0</v>
      </c>
      <c r="F34" s="40">
        <f>SUM(IFERROR(VLOOKUP(A34,AC$3:AI$43,2,0),"0"),IFERROR(VLOOKUP(A34,'Season 1'!AD$4:BF$104,6,0),"0"),IFERROR(VLOOKUP(A34,'Season 2'!AD$4:BF$104,6,0),"0"),IFERROR(VLOOKUP(A34,'Season 3'!AD$4:BF$104,6,0),"0"),IFERROR(VLOOKUP(A34,'Season 4'!AD$4:BF$104,6,0),"0"),IFERROR(VLOOKUP(A34,'Season 5'!AD$4:BF$104,6,0),"0"),IFERROR(VLOOKUP(A34,'Season 6'!AD$4:BF$104,6,0),"0"),IFERROR(VLOOKUP(A34,'Season 7'!AD$4:BF$104,6,0),"0"),IFERROR(VLOOKUP(A34,'Season 8'!AD$4:BF$104,6,0),"0"),IFERROR(VLOOKUP(A34,'Season 9'!AD$4:BF$104,6,0),"0"),IFERROR(VLOOKUP(A34,'Season 10'!AD$4:BF$104,6,0),"0"),IFERROR(VLOOKUP(A34,'Season 11'!AD$4:BF$104,6,0),"0"),IFERROR(VLOOKUP(A34,'Season 12'!AD$4:BF$104,6,0),"0"),IFERROR(VLOOKUP(A34,'Season 13'!AD$4:BF$104,6,0),"0"),IFERROR(VLOOKUP(A34,'Season 14'!AD$4:BF$104,6,0),"0"),IFERROR(VLOOKUP(A34,'Season 15'!AD$4:BF$104,6,0),"0"),)</f>
        <v>0</v>
      </c>
      <c r="G34" s="40">
        <f>SUM(IFERROR(VLOOKUP(A34,'Season 1'!AD$4:BF$104,7,0),"0"),IFERROR(VLOOKUP(A34,'Season 2'!AD$4:BF$104,7,0),"0"),IFERROR(VLOOKUP(A34,'Season 3'!AD$4:BF$104,7,0),"0"),IFERROR(VLOOKUP(A34,'Season 4'!AD$4:BF$104,7,0),"0"),IFERROR(VLOOKUP(A34,'Season 5'!AD$4:BF$104,7,0),"0"),IFERROR(VLOOKUP(A34,'Season 6'!AD$4:BF$104,7,0),"0"),IFERROR(VLOOKUP(A34,'Season 7'!AD$4:BF$104,7,0),"0"),IFERROR(VLOOKUP(A34,'Season 8'!AD$4:BF$104,7,0),"0"),IFERROR(VLOOKUP(A34,'Season 9'!AD$4:BF$104,7,0),"0"),IFERROR(VLOOKUP(A34,'Season 10'!AD$4:BF$104,7,0),"0"),IFERROR(VLOOKUP(A34,'Season 11'!AD$4:BF$104,7,0),"0"),IFERROR(VLOOKUP(A34,'Season 12'!AD$4:BF$104,7,0),"0"),IFERROR(VLOOKUP(A34,'Season 13'!AD$4:BF$104,7,0),"0"),IFERROR(VLOOKUP(A34,'Season 14'!AD$4:BF$104,7,0),"0"),IFERROR(VLOOKUP(A34,'Season 15'!AD$4:BF$104,7,0),"0"),)</f>
        <v>0</v>
      </c>
      <c r="H34" s="48">
        <f>SUM(IFERROR(VLOOKUP(A34,'Season 1'!AD$4:BF$104,8,0),"0"),IFERROR(VLOOKUP(A34,'Season 2'!AD$4:BF$104,8,0),"0"),IFERROR(VLOOKUP(A34,'Season 3'!AD$4:BF$104,8,0),"0"),IFERROR(VLOOKUP(A34,'Season 4'!AD$4:BF$104,8,0),"0"),IFERROR(VLOOKUP(A34,'Season 5'!AD$4:BF$104,8,0),"0"),IFERROR(VLOOKUP(A34,'Season 6'!AD$4:BF$104,8,0),"0"),IFERROR(VLOOKUP(A34,'Season 7'!AD$4:BF$104,8,0),"0"),IFERROR(VLOOKUP(A34,'Season 8'!AD$4:BF$104,8,0),"0"),IFERROR(VLOOKUP(A34,'Season 9'!AD$4:BF$104,8,0),"0"),IFERROR(VLOOKUP(A34,'Season 10'!AD$4:BF$104,8,0),"0"),IFERROR(VLOOKUP(A34,'Season 11'!AD$4:BF$104,8,0),"0"),IFERROR(VLOOKUP(A34,'Season 12'!AD$4:BF$104,8,0),"0"),IFERROR(VLOOKUP(A34,'Season 13'!AD$4:BF$104,8,0),"0"),IFERROR(VLOOKUP(A34,'Season 14'!AD$4:BF$104,8,0),"0"),IFERROR(VLOOKUP(A34,'Season 15'!AD$4:BF$104,8,0),"0"),)</f>
        <v>0</v>
      </c>
      <c r="I34" s="43">
        <f>SUM(IFERROR(VLOOKUP(A34,AC$3:AI$43,3,0),"0"),IFERROR(VLOOKUP(A34,'Season 1'!AD$4:BF$104,9,0),"0"),IFERROR(VLOOKUP(A34,'Season 2'!AD$4:BF$104,9,0),"0"),IFERROR(VLOOKUP(A34,'Season 3'!AD$4:BF$104,9,0),"0"),IFERROR(VLOOKUP(A34,'Season 4'!AD$4:BF$104,9,0),"0"),IFERROR(VLOOKUP(A34,'Season 5'!AD$4:BF$104,9,0),"0"),IFERROR(VLOOKUP(A34,'Season 6'!AD$4:BF$104,9,0),"0"),IFERROR(VLOOKUP(A34,'Season 7'!AD$4:BF$104,9,0),"0"),IFERROR(VLOOKUP(A34,'Season 8'!AD$4:BF$104,9,0),"0"),IFERROR(VLOOKUP(A34,'Season 9'!AD$4:BF$104,9,0),"0"),IFERROR(VLOOKUP(A34,'Season 10'!AD$4:BF$104,9,0),"0"),IFERROR(VLOOKUP(A34,'Season 11'!AD$4:BF$104,9,0),"0"),IFERROR(VLOOKUP(A34,'Season 12'!AD$4:BF$104,9,0),"0"),IFERROR(VLOOKUP(A34,'Season 13'!AD$4:BF$104,9,0),"0"),IFERROR(VLOOKUP(A34,'Season 14'!AD$4:BF$104,9,0),"0"),IFERROR(VLOOKUP(A34,'Season 15'!AD$4:BF$104,9,0),"0"),)</f>
        <v>0</v>
      </c>
      <c r="J34" s="44">
        <f>SUM(IFERROR(VLOOKUP(A34,AC$3:AI$43,4,0),"0"),IFERROR(VLOOKUP(A34,'Season 1'!AD$4:BF$104,10,0),"0"),IFERROR(VLOOKUP(A34,'Season 2'!AD$4:BF$104,10,0),"0"),IFERROR(VLOOKUP(A34,'Season 3'!AD$4:BF$104,10,0),"0"),IFERROR(VLOOKUP(A34,'Season 4'!AD$4:BF$104,10,0),"0"),IFERROR(VLOOKUP(A34,'Season 5'!AD$4:BF$104,10,0),"0"),IFERROR(VLOOKUP(A34,'Season 6'!AD$4:BF$104,10,0),"0"),IFERROR(VLOOKUP(A34,'Season 7'!AD$4:BF$104,10,0),"0"),IFERROR(VLOOKUP(A34,'Season 8'!AD$4:BF$104,10,0),"0"),IFERROR(VLOOKUP(A34,'Season 9'!AD$4:BF$104,10,0),"0"),IFERROR(VLOOKUP(A34,'Season 10'!AD$4:BF$104,10,0),"0"),IFERROR(VLOOKUP(A34,'Season 11'!AD$4:BF$104,10,0),"0"),IFERROR(VLOOKUP(A34,'Season 12'!AD$4:BF$104,10,0),"0"),IFERROR(VLOOKUP(A34,'Season 13'!AD$4:BF$104,10,0),"0"),IFERROR(VLOOKUP(A34,'Season 14'!AD$4:BF$104,10,0),"0"),IFERROR(VLOOKUP(A34,'Season 15'!AD$4:BF$104,10,0),"0"),)</f>
        <v>0</v>
      </c>
      <c r="K34" s="40">
        <f>SUM(IFERROR(VLOOKUP(A34,'Season 1'!AD$4:BF$104,11,0),"0"),IFERROR(VLOOKUP(A34,'Season 2'!AD$4:BF$104,11,0),"0"),IFERROR(VLOOKUP(A34,'Season 3'!AD$4:BF$104,11,0),"0"),IFERROR(VLOOKUP(A34,'Season 4'!AD$4:BF$104,11,0),"0"),IFERROR(VLOOKUP(A34,'Season 5'!AD$4:BF$104,11,0),"0"),IFERROR(VLOOKUP(A34,'Season 6'!AD$4:BF$104,11,0),"0"),IFERROR(VLOOKUP(A34,'Season 7'!AD$4:BF$104,11,0),"0"),IFERROR(VLOOKUP(A34,'Season 8'!AD$4:BF$104,11,0),"0"),IFERROR(VLOOKUP(A34,'Season 9'!AD$4:BF$104,11,0),"0"),IFERROR(VLOOKUP(A34,'Season 10'!AD$4:BF$104,11,0),"0"),IFERROR(VLOOKUP(A34,'Season 11'!AD$4:BF$104,11,0),"0"),IFERROR(VLOOKUP(A34,'Season 12'!AD$4:BF$104,11,0),"0"),IFERROR(VLOOKUP(A34,'Season 13'!AD$4:BF$104,11,0),"0"),IFERROR(VLOOKUP(A34,'Season 14'!AD$4:BF$104,11,0),"0"),IFERROR(VLOOKUP(A34,'Season 15'!AD$4:BF$104,11,0),"0"),)</f>
        <v>0</v>
      </c>
      <c r="L34" s="40">
        <f>SUM(IFERROR(VLOOKUP(A34,'Season 1'!AD$4:BF$104,12,0),"0"),IFERROR(VLOOKUP(A34,'Season 2'!AD$4:BF$104,12,0),"0"),IFERROR(VLOOKUP(A34,'Season 3'!AD$4:BF$104,12,0),"0"),IFERROR(VLOOKUP(A34,'Season 4'!AD$4:BF$104,12,0),"0"),IFERROR(VLOOKUP(A34,'Season 5'!AD$4:BF$104,12,0),"0"),IFERROR(VLOOKUP(A34,'Season 6'!AD$4:BF$104,12,0),"0"),IFERROR(VLOOKUP(A34,'Season 7'!AD$4:BF$104,12,0),"0"),IFERROR(VLOOKUP(A34,'Season 8'!AD$4:BF$104,12,0),"0"),IFERROR(VLOOKUP(A34,'Season 9'!AD$4:BF$104,12,0),"0"),IFERROR(VLOOKUP(A34,'Season 10'!AD$4:BF$104,12,0),"0"),IFERROR(VLOOKUP(A34,'Season 11'!AD$4:BF$104,12,0),"0"),IFERROR(VLOOKUP(A34,'Season 12'!AD$4:BF$104,12,0),"0"),IFERROR(VLOOKUP(A34,'Season 13'!AD$4:BF$104,12,0),"0"),IFERROR(VLOOKUP(A34,'Season 14'!AD$4:BF$104,12,0),"0"),IFERROR(VLOOKUP(A34,'Season 15'!AD$4:BF$104,12,0),"0"),)</f>
        <v>0</v>
      </c>
      <c r="M34" s="32" t="str">
        <f t="shared" si="2"/>
        <v>-</v>
      </c>
      <c r="N34" s="40">
        <f>SUM(IFERROR(VLOOKUP(A34,'Season 1'!AD$4:BE$104,14,0),"0"),IFERROR(VLOOKUP(A34,'Season 2'!AD$4:BE$104,14,0),"0"),IFERROR(VLOOKUP(A34,'Season 3'!AD$4:BE$104,14,0),"0"),IFERROR(VLOOKUP(A34,'Season 4'!AD$4:BE$104,14,0),"0"),IFERROR(VLOOKUP(A34,'Season 5'!AD$4:BE$104,14,0),"0"),IFERROR(VLOOKUP(A34,'Season 6'!AD$4:BE$104,14,0),"0"),IFERROR(VLOOKUP(A34,'Season 7'!AD$4:BE$104,14,0),"0"),IFERROR(VLOOKUP(A34,'Season 8'!AD$4:BE$104,14,0),"0"),IFERROR(VLOOKUP(A34,'Season 9'!AD$4:BE$104,14,0),"0"),IFERROR(VLOOKUP(A34,'Season 10'!AD$4:BE$104,14,0),"0"),IFERROR(VLOOKUP(A34,'Season 11'!AD$4:BE$104,14,0),"0"),IFERROR(VLOOKUP(A34,'Season 12'!AD$4:BE$104,14,0),"0"),IFERROR(VLOOKUP(A34,'Season 13'!AD$4:BE$104,14,0),"0"),IFERROR(VLOOKUP(A34,'Season 14'!AD$4:BE$104,14,0),"0"),IFERROR(VLOOKUP(A34,'Season 15'!AD$4:BE$104,14,0),"0"),)</f>
        <v>0</v>
      </c>
      <c r="O34" s="40">
        <f>SUM(IFERROR(VLOOKUP(A34,'Season 1'!AD$4:BE$104,15,0),"0"),IFERROR(VLOOKUP(A34,'Season 2'!AD$4:BE$104,15,0),"0"),IFERROR(VLOOKUP(A34,'Season 3'!AD$4:BE$104,15,0),"0"),IFERROR(VLOOKUP(A34,'Season 4'!AD$4:BE$104,15,0),"0"),IFERROR(VLOOKUP(A34,'Season 5'!AD$4:BE$104,15,0),"0"),IFERROR(VLOOKUP(A34,'Season 6'!AD$4:BE$104,15,0),"0"),IFERROR(VLOOKUP(A34,'Season 7'!AD$4:BE$104,15,0),"0"),IFERROR(VLOOKUP(A34,'Season 8'!AD$4:BE$104,15,0),"0"),IFERROR(VLOOKUP(A34,'Season 9'!AD$4:BE$104,15,0),"0"),IFERROR(VLOOKUP(A34,'Season 10'!AD$4:BE$104,15,0),"0"),IFERROR(VLOOKUP(A34,'Season 11'!AD$4:BE$104,15,0),"0"),IFERROR(VLOOKUP(A34,'Season 12'!AD$4:BE$104,15,0),"0"),IFERROR(VLOOKUP(A34,'Season 13'!AD$4:BE$104,15,0),"0"),IFERROR(VLOOKUP(A34,'Season 14'!AD$4:BE$104,15,0),"0"),IFERROR(VLOOKUP(A34,'Season 15'!AD$4:BE$104,15,0),"0"),)</f>
        <v>0</v>
      </c>
      <c r="P34" s="32" t="str">
        <f t="shared" si="3"/>
        <v>-</v>
      </c>
      <c r="Q34" s="40">
        <f>SUM(IFERROR(VLOOKUP(A34,'Season 1'!AD$4:BE$104,17,0),"0"),IFERROR(VLOOKUP(A34,'Season 2'!AD$4:BE$104,17,0),"0"),IFERROR(VLOOKUP(A34,'Season 3'!AD$4:BE$104,17,0),"0"),IFERROR(VLOOKUP(A34,'Season 4'!AD$4:BE$104,17,0),"0"),IFERROR(VLOOKUP(A34,'Season 5'!AD$4:BE$104,17,0),"0"),IFERROR(VLOOKUP(A34,'Season 6'!AD$4:BE$104,17,0),"0"),IFERROR(VLOOKUP(A34,'Season 7'!AD$4:BE$104,17,0),"0"),IFERROR(VLOOKUP(A34,'Season 8'!AD$4:BE$104,17,0),"0"),IFERROR(VLOOKUP(A34,'Season 9'!AD$4:BE$104,17,0),"0"),IFERROR(VLOOKUP(A34,'Season 10'!AD$4:BE$104,17,0),"0"),IFERROR(VLOOKUP(A34,'Season 11'!AD$4:BE$104,17,0),"0"),IFERROR(VLOOKUP(A34,'Season 12'!AD$4:BE$104,17,0),"0"),IFERROR(VLOOKUP(A34,'Season 13'!AD$4:BE$104,17,0),"0"),IFERROR(VLOOKUP(A34,'Season 14'!AD$4:BE$104,17,0),"0"),IFERROR(VLOOKUP(A34,'Season 15'!AD$4:BE$104,17,0),"0"),)</f>
        <v>0</v>
      </c>
      <c r="R34" s="40">
        <f>SUM(IFERROR(VLOOKUP(A34,'Season 1'!AD$4:BE$104,18,0),"0"),IFERROR(VLOOKUP(A34,'Season 2'!AD$4:BE$104,18,0),"0"),IFERROR(VLOOKUP(A34,'Season 3'!AD$4:BE$104,18,0),"0"),IFERROR(VLOOKUP(A34,'Season 4'!AD$4:BE$104,18,0),"0"),IFERROR(VLOOKUP(A34,'Season 5'!AD$4:BE$104,18,0),"0"),IFERROR(VLOOKUP(A34,'Season 6'!AD$4:BE$104,18,0),"0"),IFERROR(VLOOKUP(A34,'Season 7'!AD$4:BE$104,18,0),"0"),IFERROR(VLOOKUP(A34,'Season 8'!AD$4:BE$104,18,0),"0"),IFERROR(VLOOKUP(A34,'Season 9'!AD$4:BE$104,18,0),"0"),IFERROR(VLOOKUP(A34,'Season 10'!AD$4:BE$104,18,0),"0"),IFERROR(VLOOKUP(A34,'Season 11'!AD$4:BE$104,18,0),"0"),IFERROR(VLOOKUP(A34,'Season 12'!AD$4:BE$104,18,0),"0"),IFERROR(VLOOKUP(A34,'Season 13'!AD$4:BE$104,18,0),"0"),IFERROR(VLOOKUP(A34,'Season 14'!AD$4:BE$104,18,0),"0"),IFERROR(VLOOKUP(A34,'Season 15'!AD$4:BE$104,18,0),"0"),)</f>
        <v>0</v>
      </c>
      <c r="S34" s="32" t="str">
        <f t="shared" si="4"/>
        <v>-</v>
      </c>
      <c r="T34" s="40">
        <f>SUM(IFERROR(VLOOKUP(A34,'Season 1'!AD$4:BE$104,20,0),"0"),IFERROR(VLOOKUP(A34,'Season 2'!AD$4:BE$104,20,0),"0"),IFERROR(VLOOKUP(A34,'Season 3'!AD$4:BE$104,20,0),"0"),IFERROR(VLOOKUP(A34,'Season 4'!AD$4:BE$104,20,0),"0"),IFERROR(VLOOKUP(A34,'Season 5'!AD$4:BE$104,20,0),"0"),IFERROR(VLOOKUP(A34,'Season 6'!AD$4:BE$104,20,0),"0"),IFERROR(VLOOKUP(A34,'Season 7'!AD$4:BE$104,20,0),"0"),IFERROR(VLOOKUP(A34,'Season 8'!AD$4:BE$104,20,0),"0"),IFERROR(VLOOKUP(A34,'Season 9'!AD$4:BE$104,20,0),"0"),IFERROR(VLOOKUP(A34,'Season 10'!AD$4:BE$104,20,0),"0"),IFERROR(VLOOKUP(A34,'Season 11'!AD$4:BE$104,20,0),"0"),IFERROR(VLOOKUP(A34,'Season 12'!AD$4:BE$104,20,0),"0"),IFERROR(VLOOKUP(A34,'Season 13'!AD$4:BE$104,20,0),"0"),IFERROR(VLOOKUP(A34,'Season 14'!AD$4:BE$104,20,0),"0"),IFERROR(VLOOKUP(A34,'Season 15'!AD$4:BE$104,20,0),"0"),)</f>
        <v>0</v>
      </c>
      <c r="U34" s="37" t="str">
        <f t="shared" si="5"/>
        <v>-</v>
      </c>
      <c r="V34" s="40">
        <f>SUM(IFERROR(VLOOKUP(A34,'Season 1'!AD$4:BE$104,22,0),"0"),IFERROR(VLOOKUP(A34,'Season 2'!AD$4:BE$104,22,0),"0"),IFERROR(VLOOKUP(A34,'Season 3'!AD$4:BE$104,22,0),"0"),IFERROR(VLOOKUP(A34,'Season 4'!AD$4:BE$104,22,0),"0"),IFERROR(VLOOKUP(A34,'Season 5'!AD$4:BE$104,22,0),"0"),IFERROR(VLOOKUP(A34,'Season 6'!AD$4:BE$104,22,0),"0"),IFERROR(VLOOKUP(A34,'Season 7'!AD$4:BE$104,22,0),"0"),IFERROR(VLOOKUP(A34,'Season 8'!AD$4:BE$104,22,0),"0"),IFERROR(VLOOKUP(A34,'Season 9'!AD$4:BE$104,22,0),"0"),IFERROR(VLOOKUP(A34,'Season 10'!AD$4:BE$104,22,0),"0"),IFERROR(VLOOKUP(A34,'Season 11'!AD$4:BE$104,22,0),"0"),IFERROR(VLOOKUP(A34,'Season 12'!AD$4:BE$104,22,0),"0"),IFERROR(VLOOKUP(A34,'Season 13'!AD$4:BE$104,22,0),"0"),IFERROR(VLOOKUP(A34,'Season 14'!AD$4:BE$104,22,0),"0"),IFERROR(VLOOKUP(A34,'Season 15'!AD$4:BE$104,22,0),"0"),)</f>
        <v>0</v>
      </c>
      <c r="W34" s="40">
        <f>SUM(IFERROR(VLOOKUP(A34,'Season 1'!AD$4:BE$104,23,0),"0"),IFERROR(VLOOKUP(A34,'Season 2'!AD$4:BE$104,23,0),"0"),IFERROR(VLOOKUP(A34,'Season 3'!AD$4:BE$104,23,0),"0"),IFERROR(VLOOKUP(A34,'Season 4'!AD$4:BE$104,23,0),"0"),IFERROR(VLOOKUP(A34,'Season 5'!AD$4:BE$104,23,0),"0"),IFERROR(VLOOKUP(A34,'Season 6'!AD$4:BE$104,23,0),"0"),IFERROR(VLOOKUP(A34,'Season 7'!AD$4:BE$104,23,0),"0"),IFERROR(VLOOKUP(A34,'Season 8'!AD$4:BE$104,23,0),"0"),IFERROR(VLOOKUP(A34,'Season 9'!AD$4:BE$104,23,0),"0"),IFERROR(VLOOKUP(A34,'Season 10'!AD$4:BE$104,23,0),"0"),IFERROR(VLOOKUP(A34,'Season 11'!AD$4:BE$104,23,0),"0"),IFERROR(VLOOKUP(A34,'Season 12'!AD$4:BE$104,23,0),"0"),IFERROR(VLOOKUP(A34,'Season 13'!AD$4:BE$104,23,0),"0"),IFERROR(VLOOKUP(A34,'Season 14'!AD$4:BE$104,23,0),"0"),IFERROR(VLOOKUP(A34,'Season 15'!AD$4:BE$104,23,0),"0"),)</f>
        <v>0</v>
      </c>
      <c r="X34" s="1088" t="str">
        <f t="shared" si="6"/>
        <v>-</v>
      </c>
      <c r="Y34" s="41">
        <f>SUM(IFERROR(VLOOKUP(A34,AC$3:AI$43,5,0),"0"),IFERROR(VLOOKUP(A34,'Season 1'!AD$4:BE$104,25,0),"0"),IFERROR(VLOOKUP(A34,'Season 2'!AD$4:BE$104,25,0),"0"),IFERROR(VLOOKUP(A34,'Season 3'!AD$4:BE$104,25,0),"0"),IFERROR(VLOOKUP(A34,'Season 4'!AD$4:BE$104,25,0),"0"),IFERROR(VLOOKUP(A34,'Season 5'!AD$4:BE$104,25,0),"0"),IFERROR(VLOOKUP(A34,'Season 6'!AD$4:BE$104,25,0),"0"),IFERROR(VLOOKUP(A34,'Season 7'!AD$4:BE$104,25,0),"0"),IFERROR(VLOOKUP(A34,'Season 8'!AD$4:BE$104,25,0),"0"),IFERROR(VLOOKUP(A34,'Season 9'!AD$4:BE$104,25,0),"0"),IFERROR(VLOOKUP(A34,'Season 10'!AD$4:BE$104,25,0),"0"),IFERROR(VLOOKUP(A34,'Season 11'!AD$4:BE$104,25,0),"0"),IFERROR(VLOOKUP(A34,'Season 12'!AD$4:BE$104,25,0),"0"),IFERROR(VLOOKUP(A34,'Season 13'!AD$4:BE$104,25,0),"0"),IFERROR(VLOOKUP(A34,'Season 14'!AD$4:BE$104,25,0),"0"),IFERROR(VLOOKUP(A34,'Season 15'!AD$4:BE$104,25,0),"0"),)</f>
        <v>0</v>
      </c>
      <c r="Z34" s="42">
        <f>SUM(IFERROR(VLOOKUP(A34,AC$3:AI$43,6,0),"0"),IFERROR(VLOOKUP(A34,'Season 1'!AD$4:BE$104,26,0),"0"),IFERROR(VLOOKUP(A34,'Season 2'!AD$4:BE$104,26,0),"0"),IFERROR(VLOOKUP(A34,'Season 3'!AD$4:BE$104,26,0),"0"),IFERROR(VLOOKUP(A34,'Season 4'!AD$4:BE$104,26,0),"0"),IFERROR(VLOOKUP(A34,'Season 5'!AD$4:BE$104,26,0),"0"),IFERROR(VLOOKUP(A34,'Season 6'!AD$4:BE$104,26,0),"0"),IFERROR(VLOOKUP(A34,'Season 7'!AD$4:BE$104,26,0),"0"),IFERROR(VLOOKUP(A34,'Season 8'!AD$4:BE$104,26,0),"0"),IFERROR(VLOOKUP(A34,'Season 9'!AD$4:BE$104,26,0),"0"),IFERROR(VLOOKUP(A34,'Season 10'!AD$4:BE$104,26,0),"0"),IFERROR(VLOOKUP(A34,'Season 11'!AD$4:BE$104,26,0),"0"),IFERROR(VLOOKUP(A34,'Season 12'!AD$4:BE$104,26,0),"0"),IFERROR(VLOOKUP(A34,'Season 13'!AD$4:BE$104,26,0),"0"),IFERROR(VLOOKUP(A34,'Season 14'!AD$4:BE$104,26,0),"0"),IFERROR(VLOOKUP(A34,'Season 15'!AD$4:BE$104,26,0),"0"),)</f>
        <v>0</v>
      </c>
      <c r="AA34" s="671" t="e">
        <f t="shared" si="7"/>
        <v>#DIV/0!</v>
      </c>
      <c r="AC34" s="21"/>
      <c r="AD34" s="22"/>
      <c r="AE34" s="22"/>
      <c r="AF34" s="22"/>
      <c r="AG34" s="22"/>
      <c r="AH34" s="22"/>
      <c r="AI34" s="22"/>
      <c r="AJ34" s="22"/>
      <c r="AK34" s="22"/>
      <c r="AL34" s="22"/>
      <c r="AM34" s="22">
        <f>IFERROR(VLOOKUP(A34,'Season 1'!AD$4:BE$104,27,0),"0")</f>
        <v>0</v>
      </c>
      <c r="AN34" s="22">
        <f>IFERROR(VLOOKUP(A34,'Season 1'!AD$4:BE$104,28,0),"0")</f>
        <v>0</v>
      </c>
      <c r="AO34" s="22">
        <f>IFERROR(VLOOKUP(A34,'Season 2'!AD$4:BE$104,27,0),"0")</f>
        <v>0</v>
      </c>
      <c r="AP34" s="22">
        <f>IFERROR(VLOOKUP(A34,'Season 2'!AD$4:BE$104,28,0),"0")</f>
        <v>0</v>
      </c>
      <c r="AQ34" s="22">
        <f>IFERROR(VLOOKUP(A34,'Season 3'!AD$4:BE$104,27,0),"0")</f>
        <v>0</v>
      </c>
      <c r="AR34" s="22">
        <f>IFERROR(VLOOKUP(A34,'Season 3'!AD$4:BE$104,28,0),"0")</f>
        <v>0</v>
      </c>
      <c r="AS34" s="22">
        <f>IFERROR(VLOOKUP(A34,'Season 4'!AD$4:BE$104,27,0),"0")</f>
        <v>0</v>
      </c>
      <c r="AT34" s="22">
        <f>IFERROR(VLOOKUP(A34,'Season 4'!AD$4:BE$104,28,0),"0")</f>
        <v>0</v>
      </c>
      <c r="AU34" s="22">
        <f>IFERROR(VLOOKUP(A34,'Season 5'!AD$4:BE$104,27,0),"0")</f>
        <v>0</v>
      </c>
      <c r="AV34" s="22">
        <f>IFERROR(VLOOKUP(A34,'Season 5'!AD$4:BE$104,28,0),"0")</f>
        <v>0</v>
      </c>
      <c r="AW34" s="22">
        <f>IFERROR(VLOOKUP(A34,'Season 6'!AD$4:BE$104,27,0),"0")</f>
        <v>0</v>
      </c>
      <c r="AX34" s="22">
        <f>IFERROR(VLOOKUP(A34,'Season 6'!AD$4:BE$104,28,0),"0")</f>
        <v>0</v>
      </c>
      <c r="AY34" s="22">
        <f>IFERROR(VLOOKUP(A34,'Season 7'!AD$4:BE$104,27,0),"0")</f>
        <v>0</v>
      </c>
      <c r="AZ34" s="22">
        <f>IFERROR(VLOOKUP(A34,'Season 7'!AD$4:BE$104,28,0),"0")</f>
        <v>0</v>
      </c>
      <c r="BA34" s="22">
        <f>IFERROR(VLOOKUP(A34,'Season 8'!AD$4:BE$104,27,0),"0")</f>
        <v>0</v>
      </c>
      <c r="BB34" s="22">
        <f>IFERROR(VLOOKUP(A34,'Season 8'!AD$4:BE$104,28,0),"0")</f>
        <v>0</v>
      </c>
      <c r="BC34" s="22">
        <f>IFERROR(VLOOKUP(A34,'Season 9'!AD$4:BE$104,27,0),"0")</f>
        <v>0</v>
      </c>
      <c r="BD34" s="22">
        <f>IFERROR(VLOOKUP(A34,'Season 9'!AD$4:BE$104,28,0),"0")</f>
        <v>0</v>
      </c>
      <c r="BE34" s="22">
        <f>IFERROR(VLOOKUP(A34,'Season 10'!AD$4:BE$104,27,0),"0")</f>
        <v>0</v>
      </c>
      <c r="BF34" s="22">
        <f>IFERROR(VLOOKUP(A34,'Season 10'!AD$4:BE$104,28,0),"0")</f>
        <v>0</v>
      </c>
      <c r="BG34" s="22">
        <f>IFERROR(VLOOKUP(A34,'Season 11'!AD$4:BE$104,27,0),"0")</f>
        <v>0</v>
      </c>
      <c r="BH34" s="22">
        <f>IFERROR(VLOOKUP(A34,'Season 11'!AD$4:BE$104,28,0),"0")</f>
        <v>0</v>
      </c>
      <c r="BI34" s="22">
        <f>IFERROR(VLOOKUP(A34,'Season 12'!AD$4:BE$104,27,0),"0")</f>
        <v>0</v>
      </c>
      <c r="BJ34" s="22">
        <f>IFERROR(VLOOKUP(A34,'Season 12'!AD$4:BE$104,28,0),"0")</f>
        <v>0</v>
      </c>
      <c r="BK34" s="22">
        <f>IFERROR(VLOOKUP(A34,'Season 13'!AD$4:BE$104,27,0),"0")</f>
        <v>0</v>
      </c>
      <c r="BL34" s="22">
        <f>IFERROR(VLOOKUP(A34,'Season 13'!AD$4:BE$104,28,0),"0")</f>
        <v>0</v>
      </c>
      <c r="BM34" s="22">
        <f>IFERROR(VLOOKUP(A34,'Season 14'!AD$4:BE$104,27,0),"0")</f>
        <v>0</v>
      </c>
      <c r="BN34" s="22">
        <f>IFERROR(VLOOKUP(A34,'Season 14'!AD$4:BE$104,28,0),"0")</f>
        <v>0</v>
      </c>
      <c r="BO34" s="22">
        <f>IFERROR(VLOOKUP(A34,'Season 15'!AD$4:BE$104,27,0),"0")</f>
        <v>0</v>
      </c>
      <c r="BP34" s="22">
        <f>IFERROR(VLOOKUP(A34,'Season 15'!AD$4:BE$104,28,0),"0")</f>
        <v>0</v>
      </c>
    </row>
    <row r="35" spans="1:68" x14ac:dyDescent="0.25">
      <c r="A35" s="21" t="s">
        <v>146</v>
      </c>
      <c r="B35" s="1011">
        <f>IFERROR(VLOOKUP('Data Totals'!A35,'Season 1'!AD$4:BE$104,2,FALSE),IFERROR(VLOOKUP('Data Totals'!A35,'Season 2'!AD$4:BE$104,2,FALSE),IFERROR(VLOOKUP('Data Totals'!A35,'Season 3'!AD$4:BE$104,2,FALSE),IFERROR(VLOOKUP('Data Totals'!A35,'Season 4'!AD$4:BE$104,2,FALSE),IFERROR(VLOOKUP('Data Totals'!A35,'Season 5'!AD$4:BE$104,2,FALSE),IFERROR(VLOOKUP('Data Totals'!A35,'Season 6'!AD$4:BE$104,2,FALSE),IFERROR(VLOOKUP('Data Totals'!A35,'Season 7'!AD$4:BE$104,2,FALSE),IFERROR(VLOOKUP('Data Totals'!A35,'Season 8'!AD$4:BE$104,2,FALSE),IFERROR(VLOOKUP('Data Totals'!A35,'Season 9'!AD$4:BE$104,2,FALSE),IFERROR(VLOOKUP('Data Totals'!A35,'Season 10'!AD$4:BE$104,2,FALSE),IFERROR(VLOOKUP('Data Totals'!A35,'Season 11'!AD$4:BE$104,2,FALSE),IFERROR(VLOOKUP('Data Totals'!A35,'Season 12'!AD$4:BE$104,2,FALSE),IFERROR(VLOOKUP('Data Totals'!A35,'Season 13'!AD$4:BE$104,2,FALSE),IFERROR(VLOOKUP('Data Totals'!A35,'Season 14'!AD$4:BE$104,2,FALSE),IFERROR(VLOOKUP('Data Totals'!A35,'Season 15'!AD$4:BE$104,2,FALSE),"N/A")))))))))))))))</f>
        <v>0</v>
      </c>
      <c r="C35" s="1025">
        <f>IFERROR(VLOOKUP(A35,'Season 1'!AD$4:AG$104,3,0),IFERROR(VLOOKUP(A35,'Season 2'!AD$4:AG$104,3,0),IFERROR(VLOOKUP(A35,'Season 3'!AD$4:AG$104,3,0),IFERROR(VLOOKUP(A35,'Season 4'!AD$4:AG$104,3,0),IFERROR(VLOOKUP(A35,'Season 5'!AD$4:AG$104,3,0),IFERROR(VLOOKUP(A35,'Season 6'!AD$4:AG$104,3,0),IFERROR(VLOOKUP(A35,'Season 7'!AD$4:AG$104,3,0),IFERROR(VLOOKUP(A35,'Season 8'!AD$4:AG$104,3,0),IFERROR(VLOOKUP(A35,'Season 9'!AD$4:AG$104,3,0),IFERROR(VLOOKUP(A35,'Season 10'!AD$4:AG$104,3,0),IFERROR(VLOOKUP(A35,'Season 11'!AD$4:AG$104,3,0),IFERROR(VLOOKUP(A35,'Season 12'!AD$4:AG$104,3,0),IFERROR(VLOOKUP(A35,'Season 13'!AD$4:AG$104,3,0),IFERROR(VLOOKUP(A35,'Season 14'!AD$4:AG$104,3,0),IFERROR(VLOOKUP(A35,'Season 15'!AD$4:AG$104,3,0),"N/A")))))))))))))))</f>
        <v>0</v>
      </c>
      <c r="D35" s="1025">
        <f>IFERROR(VLOOKUP(A35,'Season 15'!AD$4:AG$104,4,0),IFERROR(VLOOKUP(A35,'Season 14'!AD$4:AG$104,4,0),IFERROR(VLOOKUP(A35,'Season 13'!AD$4:AG$104,4,0),IFERROR(VLOOKUP(A35,'Season 12'!AD$4:AG$104,4,0),IFERROR(VLOOKUP(A35,'Season 11'!AD$4:AG$104,4,0),IFERROR(VLOOKUP(A35,'Season 10'!AD$4:AG$104,4,0),IFERROR(VLOOKUP(A35,'Season 9'!AD$4:AG$104,4,0),IFERROR(VLOOKUP(A35,'Season 8'!AD$4:AG$104,4,0),IFERROR(VLOOKUP(A35,'Season 7'!AD$4:AG$104,4,0),IFERROR(VLOOKUP(A35,'Season 6'!AD$4:AG$104,4,0),IFERROR(VLOOKUP(A35,'Season 5'!AD$4:AG$104,4,0),IFERROR(VLOOKUP(A35,'Season 4'!AD$4:AG$104,4,0),IFERROR(VLOOKUP(A35,'Season 3'!AD$4:AG$104,4,0),IFERROR(VLOOKUP(A35,'Season 2'!AD$4:AG$104,4,0),IFERROR(VLOOKUP(A35,'Season 1'!AD$4:AG$104,4,0),"N/A")))))))))))))))</f>
        <v>0</v>
      </c>
      <c r="E35" s="1025">
        <f t="shared" si="1"/>
        <v>0</v>
      </c>
      <c r="F35" s="40">
        <f>SUM(IFERROR(VLOOKUP(A35,AC$3:AI$43,2,0),"0"),IFERROR(VLOOKUP(A35,'Season 1'!AD$4:BF$104,6,0),"0"),IFERROR(VLOOKUP(A35,'Season 2'!AD$4:BF$104,6,0),"0"),IFERROR(VLOOKUP(A35,'Season 3'!AD$4:BF$104,6,0),"0"),IFERROR(VLOOKUP(A35,'Season 4'!AD$4:BF$104,6,0),"0"),IFERROR(VLOOKUP(A35,'Season 5'!AD$4:BF$104,6,0),"0"),IFERROR(VLOOKUP(A35,'Season 6'!AD$4:BF$104,6,0),"0"),IFERROR(VLOOKUP(A35,'Season 7'!AD$4:BF$104,6,0),"0"),IFERROR(VLOOKUP(A35,'Season 8'!AD$4:BF$104,6,0),"0"),IFERROR(VLOOKUP(A35,'Season 9'!AD$4:BF$104,6,0),"0"),IFERROR(VLOOKUP(A35,'Season 10'!AD$4:BF$104,6,0),"0"),IFERROR(VLOOKUP(A35,'Season 11'!AD$4:BF$104,6,0),"0"),IFERROR(VLOOKUP(A35,'Season 12'!AD$4:BF$104,6,0),"0"),IFERROR(VLOOKUP(A35,'Season 13'!AD$4:BF$104,6,0),"0"),IFERROR(VLOOKUP(A35,'Season 14'!AD$4:BF$104,6,0),"0"),IFERROR(VLOOKUP(A35,'Season 15'!AD$4:BF$104,6,0),"0"),)</f>
        <v>0</v>
      </c>
      <c r="G35" s="40">
        <f>SUM(IFERROR(VLOOKUP(A35,'Season 1'!AD$4:BF$104,7,0),"0"),IFERROR(VLOOKUP(A35,'Season 2'!AD$4:BF$104,7,0),"0"),IFERROR(VLOOKUP(A35,'Season 3'!AD$4:BF$104,7,0),"0"),IFERROR(VLOOKUP(A35,'Season 4'!AD$4:BF$104,7,0),"0"),IFERROR(VLOOKUP(A35,'Season 5'!AD$4:BF$104,7,0),"0"),IFERROR(VLOOKUP(A35,'Season 6'!AD$4:BF$104,7,0),"0"),IFERROR(VLOOKUP(A35,'Season 7'!AD$4:BF$104,7,0),"0"),IFERROR(VLOOKUP(A35,'Season 8'!AD$4:BF$104,7,0),"0"),IFERROR(VLOOKUP(A35,'Season 9'!AD$4:BF$104,7,0),"0"),IFERROR(VLOOKUP(A35,'Season 10'!AD$4:BF$104,7,0),"0"),IFERROR(VLOOKUP(A35,'Season 11'!AD$4:BF$104,7,0),"0"),IFERROR(VLOOKUP(A35,'Season 12'!AD$4:BF$104,7,0),"0"),IFERROR(VLOOKUP(A35,'Season 13'!AD$4:BF$104,7,0),"0"),IFERROR(VLOOKUP(A35,'Season 14'!AD$4:BF$104,7,0),"0"),IFERROR(VLOOKUP(A35,'Season 15'!AD$4:BF$104,7,0),"0"),)</f>
        <v>0</v>
      </c>
      <c r="H35" s="48">
        <f>SUM(IFERROR(VLOOKUP(A35,'Season 1'!AD$4:BF$104,8,0),"0"),IFERROR(VLOOKUP(A35,'Season 2'!AD$4:BF$104,8,0),"0"),IFERROR(VLOOKUP(A35,'Season 3'!AD$4:BF$104,8,0),"0"),IFERROR(VLOOKUP(A35,'Season 4'!AD$4:BF$104,8,0),"0"),IFERROR(VLOOKUP(A35,'Season 5'!AD$4:BF$104,8,0),"0"),IFERROR(VLOOKUP(A35,'Season 6'!AD$4:BF$104,8,0),"0"),IFERROR(VLOOKUP(A35,'Season 7'!AD$4:BF$104,8,0),"0"),IFERROR(VLOOKUP(A35,'Season 8'!AD$4:BF$104,8,0),"0"),IFERROR(VLOOKUP(A35,'Season 9'!AD$4:BF$104,8,0),"0"),IFERROR(VLOOKUP(A35,'Season 10'!AD$4:BF$104,8,0),"0"),IFERROR(VLOOKUP(A35,'Season 11'!AD$4:BF$104,8,0),"0"),IFERROR(VLOOKUP(A35,'Season 12'!AD$4:BF$104,8,0),"0"),IFERROR(VLOOKUP(A35,'Season 13'!AD$4:BF$104,8,0),"0"),IFERROR(VLOOKUP(A35,'Season 14'!AD$4:BF$104,8,0),"0"),IFERROR(VLOOKUP(A35,'Season 15'!AD$4:BF$104,8,0),"0"),)</f>
        <v>0</v>
      </c>
      <c r="I35" s="43">
        <f>SUM(IFERROR(VLOOKUP(A35,AC$3:AI$43,3,0),"0"),IFERROR(VLOOKUP(A35,'Season 1'!AD$4:BF$104,9,0),"0"),IFERROR(VLOOKUP(A35,'Season 2'!AD$4:BF$104,9,0),"0"),IFERROR(VLOOKUP(A35,'Season 3'!AD$4:BF$104,9,0),"0"),IFERROR(VLOOKUP(A35,'Season 4'!AD$4:BF$104,9,0),"0"),IFERROR(VLOOKUP(A35,'Season 5'!AD$4:BF$104,9,0),"0"),IFERROR(VLOOKUP(A35,'Season 6'!AD$4:BF$104,9,0),"0"),IFERROR(VLOOKUP(A35,'Season 7'!AD$4:BF$104,9,0),"0"),IFERROR(VLOOKUP(A35,'Season 8'!AD$4:BF$104,9,0),"0"),IFERROR(VLOOKUP(A35,'Season 9'!AD$4:BF$104,9,0),"0"),IFERROR(VLOOKUP(A35,'Season 10'!AD$4:BF$104,9,0),"0"),IFERROR(VLOOKUP(A35,'Season 11'!AD$4:BF$104,9,0),"0"),IFERROR(VLOOKUP(A35,'Season 12'!AD$4:BF$104,9,0),"0"),IFERROR(VLOOKUP(A35,'Season 13'!AD$4:BF$104,9,0),"0"),IFERROR(VLOOKUP(A35,'Season 14'!AD$4:BF$104,9,0),"0"),IFERROR(VLOOKUP(A35,'Season 15'!AD$4:BF$104,9,0),"0"),)</f>
        <v>0</v>
      </c>
      <c r="J35" s="44">
        <f>SUM(IFERROR(VLOOKUP(A35,AC$3:AI$43,4,0),"0"),IFERROR(VLOOKUP(A35,'Season 1'!AD$4:BF$104,10,0),"0"),IFERROR(VLOOKUP(A35,'Season 2'!AD$4:BF$104,10,0),"0"),IFERROR(VLOOKUP(A35,'Season 3'!AD$4:BF$104,10,0),"0"),IFERROR(VLOOKUP(A35,'Season 4'!AD$4:BF$104,10,0),"0"),IFERROR(VLOOKUP(A35,'Season 5'!AD$4:BF$104,10,0),"0"),IFERROR(VLOOKUP(A35,'Season 6'!AD$4:BF$104,10,0),"0"),IFERROR(VLOOKUP(A35,'Season 7'!AD$4:BF$104,10,0),"0"),IFERROR(VLOOKUP(A35,'Season 8'!AD$4:BF$104,10,0),"0"),IFERROR(VLOOKUP(A35,'Season 9'!AD$4:BF$104,10,0),"0"),IFERROR(VLOOKUP(A35,'Season 10'!AD$4:BF$104,10,0),"0"),IFERROR(VLOOKUP(A35,'Season 11'!AD$4:BF$104,10,0),"0"),IFERROR(VLOOKUP(A35,'Season 12'!AD$4:BF$104,10,0),"0"),IFERROR(VLOOKUP(A35,'Season 13'!AD$4:BF$104,10,0),"0"),IFERROR(VLOOKUP(A35,'Season 14'!AD$4:BF$104,10,0),"0"),IFERROR(VLOOKUP(A35,'Season 15'!AD$4:BF$104,10,0),"0"),)</f>
        <v>0</v>
      </c>
      <c r="K35" s="40">
        <f>SUM(IFERROR(VLOOKUP(A35,'Season 1'!AD$4:BF$104,11,0),"0"),IFERROR(VLOOKUP(A35,'Season 2'!AD$4:BF$104,11,0),"0"),IFERROR(VLOOKUP(A35,'Season 3'!AD$4:BF$104,11,0),"0"),IFERROR(VLOOKUP(A35,'Season 4'!AD$4:BF$104,11,0),"0"),IFERROR(VLOOKUP(A35,'Season 5'!AD$4:BF$104,11,0),"0"),IFERROR(VLOOKUP(A35,'Season 6'!AD$4:BF$104,11,0),"0"),IFERROR(VLOOKUP(A35,'Season 7'!AD$4:BF$104,11,0),"0"),IFERROR(VLOOKUP(A35,'Season 8'!AD$4:BF$104,11,0),"0"),IFERROR(VLOOKUP(A35,'Season 9'!AD$4:BF$104,11,0),"0"),IFERROR(VLOOKUP(A35,'Season 10'!AD$4:BF$104,11,0),"0"),IFERROR(VLOOKUP(A35,'Season 11'!AD$4:BF$104,11,0),"0"),IFERROR(VLOOKUP(A35,'Season 12'!AD$4:BF$104,11,0),"0"),IFERROR(VLOOKUP(A35,'Season 13'!AD$4:BF$104,11,0),"0"),IFERROR(VLOOKUP(A35,'Season 14'!AD$4:BF$104,11,0),"0"),IFERROR(VLOOKUP(A35,'Season 15'!AD$4:BF$104,11,0),"0"),)</f>
        <v>0</v>
      </c>
      <c r="L35" s="40">
        <f>SUM(IFERROR(VLOOKUP(A35,'Season 1'!AD$4:BF$104,12,0),"0"),IFERROR(VLOOKUP(A35,'Season 2'!AD$4:BF$104,12,0),"0"),IFERROR(VLOOKUP(A35,'Season 3'!AD$4:BF$104,12,0),"0"),IFERROR(VLOOKUP(A35,'Season 4'!AD$4:BF$104,12,0),"0"),IFERROR(VLOOKUP(A35,'Season 5'!AD$4:BF$104,12,0),"0"),IFERROR(VLOOKUP(A35,'Season 6'!AD$4:BF$104,12,0),"0"),IFERROR(VLOOKUP(A35,'Season 7'!AD$4:BF$104,12,0),"0"),IFERROR(VLOOKUP(A35,'Season 8'!AD$4:BF$104,12,0),"0"),IFERROR(VLOOKUP(A35,'Season 9'!AD$4:BF$104,12,0),"0"),IFERROR(VLOOKUP(A35,'Season 10'!AD$4:BF$104,12,0),"0"),IFERROR(VLOOKUP(A35,'Season 11'!AD$4:BF$104,12,0),"0"),IFERROR(VLOOKUP(A35,'Season 12'!AD$4:BF$104,12,0),"0"),IFERROR(VLOOKUP(A35,'Season 13'!AD$4:BF$104,12,0),"0"),IFERROR(VLOOKUP(A35,'Season 14'!AD$4:BF$104,12,0),"0"),IFERROR(VLOOKUP(A35,'Season 15'!AD$4:BF$104,12,0),"0"),)</f>
        <v>0</v>
      </c>
      <c r="M35" s="32" t="str">
        <f t="shared" si="2"/>
        <v>-</v>
      </c>
      <c r="N35" s="40">
        <f>SUM(IFERROR(VLOOKUP(A35,'Season 1'!AD$4:BE$104,14,0),"0"),IFERROR(VLOOKUP(A35,'Season 2'!AD$4:BE$104,14,0),"0"),IFERROR(VLOOKUP(A35,'Season 3'!AD$4:BE$104,14,0),"0"),IFERROR(VLOOKUP(A35,'Season 4'!AD$4:BE$104,14,0),"0"),IFERROR(VLOOKUP(A35,'Season 5'!AD$4:BE$104,14,0),"0"),IFERROR(VLOOKUP(A35,'Season 6'!AD$4:BE$104,14,0),"0"),IFERROR(VLOOKUP(A35,'Season 7'!AD$4:BE$104,14,0),"0"),IFERROR(VLOOKUP(A35,'Season 8'!AD$4:BE$104,14,0),"0"),IFERROR(VLOOKUP(A35,'Season 9'!AD$4:BE$104,14,0),"0"),IFERROR(VLOOKUP(A35,'Season 10'!AD$4:BE$104,14,0),"0"),IFERROR(VLOOKUP(A35,'Season 11'!AD$4:BE$104,14,0),"0"),IFERROR(VLOOKUP(A35,'Season 12'!AD$4:BE$104,14,0),"0"),IFERROR(VLOOKUP(A35,'Season 13'!AD$4:BE$104,14,0),"0"),IFERROR(VLOOKUP(A35,'Season 14'!AD$4:BE$104,14,0),"0"),IFERROR(VLOOKUP(A35,'Season 15'!AD$4:BE$104,14,0),"0"),)</f>
        <v>0</v>
      </c>
      <c r="O35" s="40">
        <f>SUM(IFERROR(VLOOKUP(A35,'Season 1'!AD$4:BE$104,15,0),"0"),IFERROR(VLOOKUP(A35,'Season 2'!AD$4:BE$104,15,0),"0"),IFERROR(VLOOKUP(A35,'Season 3'!AD$4:BE$104,15,0),"0"),IFERROR(VLOOKUP(A35,'Season 4'!AD$4:BE$104,15,0),"0"),IFERROR(VLOOKUP(A35,'Season 5'!AD$4:BE$104,15,0),"0"),IFERROR(VLOOKUP(A35,'Season 6'!AD$4:BE$104,15,0),"0"),IFERROR(VLOOKUP(A35,'Season 7'!AD$4:BE$104,15,0),"0"),IFERROR(VLOOKUP(A35,'Season 8'!AD$4:BE$104,15,0),"0"),IFERROR(VLOOKUP(A35,'Season 9'!AD$4:BE$104,15,0),"0"),IFERROR(VLOOKUP(A35,'Season 10'!AD$4:BE$104,15,0),"0"),IFERROR(VLOOKUP(A35,'Season 11'!AD$4:BE$104,15,0),"0"),IFERROR(VLOOKUP(A35,'Season 12'!AD$4:BE$104,15,0),"0"),IFERROR(VLOOKUP(A35,'Season 13'!AD$4:BE$104,15,0),"0"),IFERROR(VLOOKUP(A35,'Season 14'!AD$4:BE$104,15,0),"0"),IFERROR(VLOOKUP(A35,'Season 15'!AD$4:BE$104,15,0),"0"),)</f>
        <v>0</v>
      </c>
      <c r="P35" s="32" t="str">
        <f t="shared" si="3"/>
        <v>-</v>
      </c>
      <c r="Q35" s="40">
        <f>SUM(IFERROR(VLOOKUP(A35,'Season 1'!AD$4:BE$104,17,0),"0"),IFERROR(VLOOKUP(A35,'Season 2'!AD$4:BE$104,17,0),"0"),IFERROR(VLOOKUP(A35,'Season 3'!AD$4:BE$104,17,0),"0"),IFERROR(VLOOKUP(A35,'Season 4'!AD$4:BE$104,17,0),"0"),IFERROR(VLOOKUP(A35,'Season 5'!AD$4:BE$104,17,0),"0"),IFERROR(VLOOKUP(A35,'Season 6'!AD$4:BE$104,17,0),"0"),IFERROR(VLOOKUP(A35,'Season 7'!AD$4:BE$104,17,0),"0"),IFERROR(VLOOKUP(A35,'Season 8'!AD$4:BE$104,17,0),"0"),IFERROR(VLOOKUP(A35,'Season 9'!AD$4:BE$104,17,0),"0"),IFERROR(VLOOKUP(A35,'Season 10'!AD$4:BE$104,17,0),"0"),IFERROR(VLOOKUP(A35,'Season 11'!AD$4:BE$104,17,0),"0"),IFERROR(VLOOKUP(A35,'Season 12'!AD$4:BE$104,17,0),"0"),IFERROR(VLOOKUP(A35,'Season 13'!AD$4:BE$104,17,0),"0"),IFERROR(VLOOKUP(A35,'Season 14'!AD$4:BE$104,17,0),"0"),IFERROR(VLOOKUP(A35,'Season 15'!AD$4:BE$104,17,0),"0"),)</f>
        <v>0</v>
      </c>
      <c r="R35" s="40">
        <f>SUM(IFERROR(VLOOKUP(A35,'Season 1'!AD$4:BE$104,18,0),"0"),IFERROR(VLOOKUP(A35,'Season 2'!AD$4:BE$104,18,0),"0"),IFERROR(VLOOKUP(A35,'Season 3'!AD$4:BE$104,18,0),"0"),IFERROR(VLOOKUP(A35,'Season 4'!AD$4:BE$104,18,0),"0"),IFERROR(VLOOKUP(A35,'Season 5'!AD$4:BE$104,18,0),"0"),IFERROR(VLOOKUP(A35,'Season 6'!AD$4:BE$104,18,0),"0"),IFERROR(VLOOKUP(A35,'Season 7'!AD$4:BE$104,18,0),"0"),IFERROR(VLOOKUP(A35,'Season 8'!AD$4:BE$104,18,0),"0"),IFERROR(VLOOKUP(A35,'Season 9'!AD$4:BE$104,18,0),"0"),IFERROR(VLOOKUP(A35,'Season 10'!AD$4:BE$104,18,0),"0"),IFERROR(VLOOKUP(A35,'Season 11'!AD$4:BE$104,18,0),"0"),IFERROR(VLOOKUP(A35,'Season 12'!AD$4:BE$104,18,0),"0"),IFERROR(VLOOKUP(A35,'Season 13'!AD$4:BE$104,18,0),"0"),IFERROR(VLOOKUP(A35,'Season 14'!AD$4:BE$104,18,0),"0"),IFERROR(VLOOKUP(A35,'Season 15'!AD$4:BE$104,18,0),"0"),)</f>
        <v>0</v>
      </c>
      <c r="S35" s="32" t="str">
        <f t="shared" si="4"/>
        <v>-</v>
      </c>
      <c r="T35" s="40">
        <f>SUM(IFERROR(VLOOKUP(A35,'Season 1'!AD$4:BE$104,20,0),"0"),IFERROR(VLOOKUP(A35,'Season 2'!AD$4:BE$104,20,0),"0"),IFERROR(VLOOKUP(A35,'Season 3'!AD$4:BE$104,20,0),"0"),IFERROR(VLOOKUP(A35,'Season 4'!AD$4:BE$104,20,0),"0"),IFERROR(VLOOKUP(A35,'Season 5'!AD$4:BE$104,20,0),"0"),IFERROR(VLOOKUP(A35,'Season 6'!AD$4:BE$104,20,0),"0"),IFERROR(VLOOKUP(A35,'Season 7'!AD$4:BE$104,20,0),"0"),IFERROR(VLOOKUP(A35,'Season 8'!AD$4:BE$104,20,0),"0"),IFERROR(VLOOKUP(A35,'Season 9'!AD$4:BE$104,20,0),"0"),IFERROR(VLOOKUP(A35,'Season 10'!AD$4:BE$104,20,0),"0"),IFERROR(VLOOKUP(A35,'Season 11'!AD$4:BE$104,20,0),"0"),IFERROR(VLOOKUP(A35,'Season 12'!AD$4:BE$104,20,0),"0"),IFERROR(VLOOKUP(A35,'Season 13'!AD$4:BE$104,20,0),"0"),IFERROR(VLOOKUP(A35,'Season 14'!AD$4:BE$104,20,0),"0"),IFERROR(VLOOKUP(A35,'Season 15'!AD$4:BE$104,20,0),"0"),)</f>
        <v>0</v>
      </c>
      <c r="U35" s="37" t="str">
        <f t="shared" si="5"/>
        <v>-</v>
      </c>
      <c r="V35" s="40">
        <f>SUM(IFERROR(VLOOKUP(A35,'Season 1'!AD$4:BE$104,22,0),"0"),IFERROR(VLOOKUP(A35,'Season 2'!AD$4:BE$104,22,0),"0"),IFERROR(VLOOKUP(A35,'Season 3'!AD$4:BE$104,22,0),"0"),IFERROR(VLOOKUP(A35,'Season 4'!AD$4:BE$104,22,0),"0"),IFERROR(VLOOKUP(A35,'Season 5'!AD$4:BE$104,22,0),"0"),IFERROR(VLOOKUP(A35,'Season 6'!AD$4:BE$104,22,0),"0"),IFERROR(VLOOKUP(A35,'Season 7'!AD$4:BE$104,22,0),"0"),IFERROR(VLOOKUP(A35,'Season 8'!AD$4:BE$104,22,0),"0"),IFERROR(VLOOKUP(A35,'Season 9'!AD$4:BE$104,22,0),"0"),IFERROR(VLOOKUP(A35,'Season 10'!AD$4:BE$104,22,0),"0"),IFERROR(VLOOKUP(A35,'Season 11'!AD$4:BE$104,22,0),"0"),IFERROR(VLOOKUP(A35,'Season 12'!AD$4:BE$104,22,0),"0"),IFERROR(VLOOKUP(A35,'Season 13'!AD$4:BE$104,22,0),"0"),IFERROR(VLOOKUP(A35,'Season 14'!AD$4:BE$104,22,0),"0"),IFERROR(VLOOKUP(A35,'Season 15'!AD$4:BE$104,22,0),"0"),)</f>
        <v>0</v>
      </c>
      <c r="W35" s="40">
        <f>SUM(IFERROR(VLOOKUP(A35,'Season 1'!AD$4:BE$104,23,0),"0"),IFERROR(VLOOKUP(A35,'Season 2'!AD$4:BE$104,23,0),"0"),IFERROR(VLOOKUP(A35,'Season 3'!AD$4:BE$104,23,0),"0"),IFERROR(VLOOKUP(A35,'Season 4'!AD$4:BE$104,23,0),"0"),IFERROR(VLOOKUP(A35,'Season 5'!AD$4:BE$104,23,0),"0"),IFERROR(VLOOKUP(A35,'Season 6'!AD$4:BE$104,23,0),"0"),IFERROR(VLOOKUP(A35,'Season 7'!AD$4:BE$104,23,0),"0"),IFERROR(VLOOKUP(A35,'Season 8'!AD$4:BE$104,23,0),"0"),IFERROR(VLOOKUP(A35,'Season 9'!AD$4:BE$104,23,0),"0"),IFERROR(VLOOKUP(A35,'Season 10'!AD$4:BE$104,23,0),"0"),IFERROR(VLOOKUP(A35,'Season 11'!AD$4:BE$104,23,0),"0"),IFERROR(VLOOKUP(A35,'Season 12'!AD$4:BE$104,23,0),"0"),IFERROR(VLOOKUP(A35,'Season 13'!AD$4:BE$104,23,0),"0"),IFERROR(VLOOKUP(A35,'Season 14'!AD$4:BE$104,23,0),"0"),IFERROR(VLOOKUP(A35,'Season 15'!AD$4:BE$104,23,0),"0"),)</f>
        <v>0</v>
      </c>
      <c r="X35" s="1088" t="str">
        <f t="shared" si="6"/>
        <v>-</v>
      </c>
      <c r="Y35" s="41">
        <f>SUM(IFERROR(VLOOKUP(A35,AC$3:AI$43,5,0),"0"),IFERROR(VLOOKUP(A35,'Season 1'!AD$4:BE$104,25,0),"0"),IFERROR(VLOOKUP(A35,'Season 2'!AD$4:BE$104,25,0),"0"),IFERROR(VLOOKUP(A35,'Season 3'!AD$4:BE$104,25,0),"0"),IFERROR(VLOOKUP(A35,'Season 4'!AD$4:BE$104,25,0),"0"),IFERROR(VLOOKUP(A35,'Season 5'!AD$4:BE$104,25,0),"0"),IFERROR(VLOOKUP(A35,'Season 6'!AD$4:BE$104,25,0),"0"),IFERROR(VLOOKUP(A35,'Season 7'!AD$4:BE$104,25,0),"0"),IFERROR(VLOOKUP(A35,'Season 8'!AD$4:BE$104,25,0),"0"),IFERROR(VLOOKUP(A35,'Season 9'!AD$4:BE$104,25,0),"0"),IFERROR(VLOOKUP(A35,'Season 10'!AD$4:BE$104,25,0),"0"),IFERROR(VLOOKUP(A35,'Season 11'!AD$4:BE$104,25,0),"0"),IFERROR(VLOOKUP(A35,'Season 12'!AD$4:BE$104,25,0),"0"),IFERROR(VLOOKUP(A35,'Season 13'!AD$4:BE$104,25,0),"0"),IFERROR(VLOOKUP(A35,'Season 14'!AD$4:BE$104,25,0),"0"),IFERROR(VLOOKUP(A35,'Season 15'!AD$4:BE$104,25,0),"0"),)</f>
        <v>0</v>
      </c>
      <c r="Z35" s="42">
        <f>SUM(IFERROR(VLOOKUP(A35,AC$3:AI$43,6,0),"0"),IFERROR(VLOOKUP(A35,'Season 1'!AD$4:BE$104,26,0),"0"),IFERROR(VLOOKUP(A35,'Season 2'!AD$4:BE$104,26,0),"0"),IFERROR(VLOOKUP(A35,'Season 3'!AD$4:BE$104,26,0),"0"),IFERROR(VLOOKUP(A35,'Season 4'!AD$4:BE$104,26,0),"0"),IFERROR(VLOOKUP(A35,'Season 5'!AD$4:BE$104,26,0),"0"),IFERROR(VLOOKUP(A35,'Season 6'!AD$4:BE$104,26,0),"0"),IFERROR(VLOOKUP(A35,'Season 7'!AD$4:BE$104,26,0),"0"),IFERROR(VLOOKUP(A35,'Season 8'!AD$4:BE$104,26,0),"0"),IFERROR(VLOOKUP(A35,'Season 9'!AD$4:BE$104,26,0),"0"),IFERROR(VLOOKUP(A35,'Season 10'!AD$4:BE$104,26,0),"0"),IFERROR(VLOOKUP(A35,'Season 11'!AD$4:BE$104,26,0),"0"),IFERROR(VLOOKUP(A35,'Season 12'!AD$4:BE$104,26,0),"0"),IFERROR(VLOOKUP(A35,'Season 13'!AD$4:BE$104,26,0),"0"),IFERROR(VLOOKUP(A35,'Season 14'!AD$4:BE$104,26,0),"0"),IFERROR(VLOOKUP(A35,'Season 15'!AD$4:BE$104,26,0),"0"),)</f>
        <v>0</v>
      </c>
      <c r="AA35" s="671" t="e">
        <f t="shared" si="7"/>
        <v>#DIV/0!</v>
      </c>
      <c r="AC35" s="21"/>
      <c r="AD35" s="22"/>
      <c r="AE35" s="22"/>
      <c r="AF35" s="22"/>
      <c r="AG35" s="22"/>
      <c r="AH35" s="22"/>
      <c r="AI35" s="22"/>
      <c r="AJ35" s="22"/>
      <c r="AK35" s="22"/>
      <c r="AL35" s="22"/>
      <c r="AM35" s="22">
        <f>IFERROR(VLOOKUP(A35,'Season 1'!AD$4:BE$104,27,0),"0")</f>
        <v>0</v>
      </c>
      <c r="AN35" s="22">
        <f>IFERROR(VLOOKUP(A35,'Season 1'!AD$4:BE$104,28,0),"0")</f>
        <v>0</v>
      </c>
      <c r="AO35" s="22">
        <f>IFERROR(VLOOKUP(A35,'Season 2'!AD$4:BE$104,27,0),"0")</f>
        <v>0</v>
      </c>
      <c r="AP35" s="22">
        <f>IFERROR(VLOOKUP(A35,'Season 2'!AD$4:BE$104,28,0),"0")</f>
        <v>0</v>
      </c>
      <c r="AQ35" s="22">
        <f>IFERROR(VLOOKUP(A35,'Season 3'!AD$4:BE$104,27,0),"0")</f>
        <v>0</v>
      </c>
      <c r="AR35" s="22">
        <f>IFERROR(VLOOKUP(A35,'Season 3'!AD$4:BE$104,28,0),"0")</f>
        <v>0</v>
      </c>
      <c r="AS35" s="22">
        <f>IFERROR(VLOOKUP(A35,'Season 4'!AD$4:BE$104,27,0),"0")</f>
        <v>0</v>
      </c>
      <c r="AT35" s="22">
        <f>IFERROR(VLOOKUP(A35,'Season 4'!AD$4:BE$104,28,0),"0")</f>
        <v>0</v>
      </c>
      <c r="AU35" s="22">
        <f>IFERROR(VLOOKUP(A35,'Season 5'!AD$4:BE$104,27,0),"0")</f>
        <v>0</v>
      </c>
      <c r="AV35" s="22">
        <f>IFERROR(VLOOKUP(A35,'Season 5'!AD$4:BE$104,28,0),"0")</f>
        <v>0</v>
      </c>
      <c r="AW35" s="22">
        <f>IFERROR(VLOOKUP(A35,'Season 6'!AD$4:BE$104,27,0),"0")</f>
        <v>0</v>
      </c>
      <c r="AX35" s="22">
        <f>IFERROR(VLOOKUP(A35,'Season 6'!AD$4:BE$104,28,0),"0")</f>
        <v>0</v>
      </c>
      <c r="AY35" s="22">
        <f>IFERROR(VLOOKUP(A35,'Season 7'!AD$4:BE$104,27,0),"0")</f>
        <v>0</v>
      </c>
      <c r="AZ35" s="22">
        <f>IFERROR(VLOOKUP(A35,'Season 7'!AD$4:BE$104,28,0),"0")</f>
        <v>0</v>
      </c>
      <c r="BA35" s="22">
        <f>IFERROR(VLOOKUP(A35,'Season 8'!AD$4:BE$104,27,0),"0")</f>
        <v>0</v>
      </c>
      <c r="BB35" s="22">
        <f>IFERROR(VLOOKUP(A35,'Season 8'!AD$4:BE$104,28,0),"0")</f>
        <v>0</v>
      </c>
      <c r="BC35" s="22">
        <f>IFERROR(VLOOKUP(A35,'Season 9'!AD$4:BE$104,27,0),"0")</f>
        <v>0</v>
      </c>
      <c r="BD35" s="22">
        <f>IFERROR(VLOOKUP(A35,'Season 9'!AD$4:BE$104,28,0),"0")</f>
        <v>0</v>
      </c>
      <c r="BE35" s="22">
        <f>IFERROR(VLOOKUP(A35,'Season 10'!AD$4:BE$104,27,0),"0")</f>
        <v>0</v>
      </c>
      <c r="BF35" s="22">
        <f>IFERROR(VLOOKUP(A35,'Season 10'!AD$4:BE$104,28,0),"0")</f>
        <v>0</v>
      </c>
      <c r="BG35" s="22">
        <f>IFERROR(VLOOKUP(A35,'Season 11'!AD$4:BE$104,27,0),"0")</f>
        <v>0</v>
      </c>
      <c r="BH35" s="22">
        <f>IFERROR(VLOOKUP(A35,'Season 11'!AD$4:BE$104,28,0),"0")</f>
        <v>0</v>
      </c>
      <c r="BI35" s="22">
        <f>IFERROR(VLOOKUP(A35,'Season 12'!AD$4:BE$104,27,0),"0")</f>
        <v>0</v>
      </c>
      <c r="BJ35" s="22">
        <f>IFERROR(VLOOKUP(A35,'Season 12'!AD$4:BE$104,28,0),"0")</f>
        <v>0</v>
      </c>
      <c r="BK35" s="22">
        <f>IFERROR(VLOOKUP(A35,'Season 13'!AD$4:BE$104,27,0),"0")</f>
        <v>0</v>
      </c>
      <c r="BL35" s="22">
        <f>IFERROR(VLOOKUP(A35,'Season 13'!AD$4:BE$104,28,0),"0")</f>
        <v>0</v>
      </c>
      <c r="BM35" s="22">
        <f>IFERROR(VLOOKUP(A35,'Season 14'!AD$4:BE$104,27,0),"0")</f>
        <v>0</v>
      </c>
      <c r="BN35" s="22">
        <f>IFERROR(VLOOKUP(A35,'Season 14'!AD$4:BE$104,28,0),"0")</f>
        <v>0</v>
      </c>
      <c r="BO35" s="22">
        <f>IFERROR(VLOOKUP(A35,'Season 15'!AD$4:BE$104,27,0),"0")</f>
        <v>0</v>
      </c>
      <c r="BP35" s="22">
        <f>IFERROR(VLOOKUP(A35,'Season 15'!AD$4:BE$104,28,0),"0")</f>
        <v>0</v>
      </c>
    </row>
    <row r="36" spans="1:68" x14ac:dyDescent="0.25">
      <c r="A36" s="21" t="s">
        <v>146</v>
      </c>
      <c r="B36" s="1011">
        <f>IFERROR(VLOOKUP('Data Totals'!A36,'Season 1'!AD$4:BE$104,2,FALSE),IFERROR(VLOOKUP('Data Totals'!A36,'Season 2'!AD$4:BE$104,2,FALSE),IFERROR(VLOOKUP('Data Totals'!A36,'Season 3'!AD$4:BE$104,2,FALSE),IFERROR(VLOOKUP('Data Totals'!A36,'Season 4'!AD$4:BE$104,2,FALSE),IFERROR(VLOOKUP('Data Totals'!A36,'Season 5'!AD$4:BE$104,2,FALSE),IFERROR(VLOOKUP('Data Totals'!A36,'Season 6'!AD$4:BE$104,2,FALSE),IFERROR(VLOOKUP('Data Totals'!A36,'Season 7'!AD$4:BE$104,2,FALSE),IFERROR(VLOOKUP('Data Totals'!A36,'Season 8'!AD$4:BE$104,2,FALSE),IFERROR(VLOOKUP('Data Totals'!A36,'Season 9'!AD$4:BE$104,2,FALSE),IFERROR(VLOOKUP('Data Totals'!A36,'Season 10'!AD$4:BE$104,2,FALSE),IFERROR(VLOOKUP('Data Totals'!A36,'Season 11'!AD$4:BE$104,2,FALSE),IFERROR(VLOOKUP('Data Totals'!A36,'Season 12'!AD$4:BE$104,2,FALSE),IFERROR(VLOOKUP('Data Totals'!A36,'Season 13'!AD$4:BE$104,2,FALSE),IFERROR(VLOOKUP('Data Totals'!A36,'Season 14'!AD$4:BE$104,2,FALSE),IFERROR(VLOOKUP('Data Totals'!A36,'Season 15'!AD$4:BE$104,2,FALSE),"N/A")))))))))))))))</f>
        <v>0</v>
      </c>
      <c r="C36" s="1025">
        <f>IFERROR(VLOOKUP(A36,'Season 1'!AD$4:AG$104,3,0),IFERROR(VLOOKUP(A36,'Season 2'!AD$4:AG$104,3,0),IFERROR(VLOOKUP(A36,'Season 3'!AD$4:AG$104,3,0),IFERROR(VLOOKUP(A36,'Season 4'!AD$4:AG$104,3,0),IFERROR(VLOOKUP(A36,'Season 5'!AD$4:AG$104,3,0),IFERROR(VLOOKUP(A36,'Season 6'!AD$4:AG$104,3,0),IFERROR(VLOOKUP(A36,'Season 7'!AD$4:AG$104,3,0),IFERROR(VLOOKUP(A36,'Season 8'!AD$4:AG$104,3,0),IFERROR(VLOOKUP(A36,'Season 9'!AD$4:AG$104,3,0),IFERROR(VLOOKUP(A36,'Season 10'!AD$4:AG$104,3,0),IFERROR(VLOOKUP(A36,'Season 11'!AD$4:AG$104,3,0),IFERROR(VLOOKUP(A36,'Season 12'!AD$4:AG$104,3,0),IFERROR(VLOOKUP(A36,'Season 13'!AD$4:AG$104,3,0),IFERROR(VLOOKUP(A36,'Season 14'!AD$4:AG$104,3,0),IFERROR(VLOOKUP(A36,'Season 15'!AD$4:AG$104,3,0),"N/A")))))))))))))))</f>
        <v>0</v>
      </c>
      <c r="D36" s="1025">
        <f>IFERROR(VLOOKUP(A36,'Season 15'!AD$4:AG$104,4,0),IFERROR(VLOOKUP(A36,'Season 14'!AD$4:AG$104,4,0),IFERROR(VLOOKUP(A36,'Season 13'!AD$4:AG$104,4,0),IFERROR(VLOOKUP(A36,'Season 12'!AD$4:AG$104,4,0),IFERROR(VLOOKUP(A36,'Season 11'!AD$4:AG$104,4,0),IFERROR(VLOOKUP(A36,'Season 10'!AD$4:AG$104,4,0),IFERROR(VLOOKUP(A36,'Season 9'!AD$4:AG$104,4,0),IFERROR(VLOOKUP(A36,'Season 8'!AD$4:AG$104,4,0),IFERROR(VLOOKUP(A36,'Season 7'!AD$4:AG$104,4,0),IFERROR(VLOOKUP(A36,'Season 6'!AD$4:AG$104,4,0),IFERROR(VLOOKUP(A36,'Season 5'!AD$4:AG$104,4,0),IFERROR(VLOOKUP(A36,'Season 4'!AD$4:AG$104,4,0),IFERROR(VLOOKUP(A36,'Season 3'!AD$4:AG$104,4,0),IFERROR(VLOOKUP(A36,'Season 2'!AD$4:AG$104,4,0),IFERROR(VLOOKUP(A36,'Season 1'!AD$4:AG$104,4,0),"N/A")))))))))))))))</f>
        <v>0</v>
      </c>
      <c r="E36" s="1025">
        <f t="shared" si="1"/>
        <v>0</v>
      </c>
      <c r="F36" s="40">
        <f>SUM(IFERROR(VLOOKUP(A36,AC$3:AI$43,2,0),"0"),IFERROR(VLOOKUP(A36,'Season 1'!AD$4:BF$104,6,0),"0"),IFERROR(VLOOKUP(A36,'Season 2'!AD$4:BF$104,6,0),"0"),IFERROR(VLOOKUP(A36,'Season 3'!AD$4:BF$104,6,0),"0"),IFERROR(VLOOKUP(A36,'Season 4'!AD$4:BF$104,6,0),"0"),IFERROR(VLOOKUP(A36,'Season 5'!AD$4:BF$104,6,0),"0"),IFERROR(VLOOKUP(A36,'Season 6'!AD$4:BF$104,6,0),"0"),IFERROR(VLOOKUP(A36,'Season 7'!AD$4:BF$104,6,0),"0"),IFERROR(VLOOKUP(A36,'Season 8'!AD$4:BF$104,6,0),"0"),IFERROR(VLOOKUP(A36,'Season 9'!AD$4:BF$104,6,0),"0"),IFERROR(VLOOKUP(A36,'Season 10'!AD$4:BF$104,6,0),"0"),IFERROR(VLOOKUP(A36,'Season 11'!AD$4:BF$104,6,0),"0"),IFERROR(VLOOKUP(A36,'Season 12'!AD$4:BF$104,6,0),"0"),IFERROR(VLOOKUP(A36,'Season 13'!AD$4:BF$104,6,0),"0"),IFERROR(VLOOKUP(A36,'Season 14'!AD$4:BF$104,6,0),"0"),IFERROR(VLOOKUP(A36,'Season 15'!AD$4:BF$104,6,0),"0"),)</f>
        <v>0</v>
      </c>
      <c r="G36" s="40">
        <f>SUM(IFERROR(VLOOKUP(A36,'Season 1'!AD$4:BF$104,7,0),"0"),IFERROR(VLOOKUP(A36,'Season 2'!AD$4:BF$104,7,0),"0"),IFERROR(VLOOKUP(A36,'Season 3'!AD$4:BF$104,7,0),"0"),IFERROR(VLOOKUP(A36,'Season 4'!AD$4:BF$104,7,0),"0"),IFERROR(VLOOKUP(A36,'Season 5'!AD$4:BF$104,7,0),"0"),IFERROR(VLOOKUP(A36,'Season 6'!AD$4:BF$104,7,0),"0"),IFERROR(VLOOKUP(A36,'Season 7'!AD$4:BF$104,7,0),"0"),IFERROR(VLOOKUP(A36,'Season 8'!AD$4:BF$104,7,0),"0"),IFERROR(VLOOKUP(A36,'Season 9'!AD$4:BF$104,7,0),"0"),IFERROR(VLOOKUP(A36,'Season 10'!AD$4:BF$104,7,0),"0"),IFERROR(VLOOKUP(A36,'Season 11'!AD$4:BF$104,7,0),"0"),IFERROR(VLOOKUP(A36,'Season 12'!AD$4:BF$104,7,0),"0"),IFERROR(VLOOKUP(A36,'Season 13'!AD$4:BF$104,7,0),"0"),IFERROR(VLOOKUP(A36,'Season 14'!AD$4:BF$104,7,0),"0"),IFERROR(VLOOKUP(A36,'Season 15'!AD$4:BF$104,7,0),"0"),)</f>
        <v>0</v>
      </c>
      <c r="H36" s="48">
        <f>SUM(IFERROR(VLOOKUP(A36,'Season 1'!AD$4:BF$104,8,0),"0"),IFERROR(VLOOKUP(A36,'Season 2'!AD$4:BF$104,8,0),"0"),IFERROR(VLOOKUP(A36,'Season 3'!AD$4:BF$104,8,0),"0"),IFERROR(VLOOKUP(A36,'Season 4'!AD$4:BF$104,8,0),"0"),IFERROR(VLOOKUP(A36,'Season 5'!AD$4:BF$104,8,0),"0"),IFERROR(VLOOKUP(A36,'Season 6'!AD$4:BF$104,8,0),"0"),IFERROR(VLOOKUP(A36,'Season 7'!AD$4:BF$104,8,0),"0"),IFERROR(VLOOKUP(A36,'Season 8'!AD$4:BF$104,8,0),"0"),IFERROR(VLOOKUP(A36,'Season 9'!AD$4:BF$104,8,0),"0"),IFERROR(VLOOKUP(A36,'Season 10'!AD$4:BF$104,8,0),"0"),IFERROR(VLOOKUP(A36,'Season 11'!AD$4:BF$104,8,0),"0"),IFERROR(VLOOKUP(A36,'Season 12'!AD$4:BF$104,8,0),"0"),IFERROR(VLOOKUP(A36,'Season 13'!AD$4:BF$104,8,0),"0"),IFERROR(VLOOKUP(A36,'Season 14'!AD$4:BF$104,8,0),"0"),IFERROR(VLOOKUP(A36,'Season 15'!AD$4:BF$104,8,0),"0"),)</f>
        <v>0</v>
      </c>
      <c r="I36" s="43">
        <f>SUM(IFERROR(VLOOKUP(A36,AC$3:AI$43,3,0),"0"),IFERROR(VLOOKUP(A36,'Season 1'!AD$4:BF$104,9,0),"0"),IFERROR(VLOOKUP(A36,'Season 2'!AD$4:BF$104,9,0),"0"),IFERROR(VLOOKUP(A36,'Season 3'!AD$4:BF$104,9,0),"0"),IFERROR(VLOOKUP(A36,'Season 4'!AD$4:BF$104,9,0),"0"),IFERROR(VLOOKUP(A36,'Season 5'!AD$4:BF$104,9,0),"0"),IFERROR(VLOOKUP(A36,'Season 6'!AD$4:BF$104,9,0),"0"),IFERROR(VLOOKUP(A36,'Season 7'!AD$4:BF$104,9,0),"0"),IFERROR(VLOOKUP(A36,'Season 8'!AD$4:BF$104,9,0),"0"),IFERROR(VLOOKUP(A36,'Season 9'!AD$4:BF$104,9,0),"0"),IFERROR(VLOOKUP(A36,'Season 10'!AD$4:BF$104,9,0),"0"),IFERROR(VLOOKUP(A36,'Season 11'!AD$4:BF$104,9,0),"0"),IFERROR(VLOOKUP(A36,'Season 12'!AD$4:BF$104,9,0),"0"),IFERROR(VLOOKUP(A36,'Season 13'!AD$4:BF$104,9,0),"0"),IFERROR(VLOOKUP(A36,'Season 14'!AD$4:BF$104,9,0),"0"),IFERROR(VLOOKUP(A36,'Season 15'!AD$4:BF$104,9,0),"0"),)</f>
        <v>0</v>
      </c>
      <c r="J36" s="44">
        <f>SUM(IFERROR(VLOOKUP(A36,AC$3:AI$43,4,0),"0"),IFERROR(VLOOKUP(A36,'Season 1'!AD$4:BF$104,10,0),"0"),IFERROR(VLOOKUP(A36,'Season 2'!AD$4:BF$104,10,0),"0"),IFERROR(VLOOKUP(A36,'Season 3'!AD$4:BF$104,10,0),"0"),IFERROR(VLOOKUP(A36,'Season 4'!AD$4:BF$104,10,0),"0"),IFERROR(VLOOKUP(A36,'Season 5'!AD$4:BF$104,10,0),"0"),IFERROR(VLOOKUP(A36,'Season 6'!AD$4:BF$104,10,0),"0"),IFERROR(VLOOKUP(A36,'Season 7'!AD$4:BF$104,10,0),"0"),IFERROR(VLOOKUP(A36,'Season 8'!AD$4:BF$104,10,0),"0"),IFERROR(VLOOKUP(A36,'Season 9'!AD$4:BF$104,10,0),"0"),IFERROR(VLOOKUP(A36,'Season 10'!AD$4:BF$104,10,0),"0"),IFERROR(VLOOKUP(A36,'Season 11'!AD$4:BF$104,10,0),"0"),IFERROR(VLOOKUP(A36,'Season 12'!AD$4:BF$104,10,0),"0"),IFERROR(VLOOKUP(A36,'Season 13'!AD$4:BF$104,10,0),"0"),IFERROR(VLOOKUP(A36,'Season 14'!AD$4:BF$104,10,0),"0"),IFERROR(VLOOKUP(A36,'Season 15'!AD$4:BF$104,10,0),"0"),)</f>
        <v>0</v>
      </c>
      <c r="K36" s="40">
        <f>SUM(IFERROR(VLOOKUP(A36,'Season 1'!AD$4:BF$104,11,0),"0"),IFERROR(VLOOKUP(A36,'Season 2'!AD$4:BF$104,11,0),"0"),IFERROR(VLOOKUP(A36,'Season 3'!AD$4:BF$104,11,0),"0"),IFERROR(VLOOKUP(A36,'Season 4'!AD$4:BF$104,11,0),"0"),IFERROR(VLOOKUP(A36,'Season 5'!AD$4:BF$104,11,0),"0"),IFERROR(VLOOKUP(A36,'Season 6'!AD$4:BF$104,11,0),"0"),IFERROR(VLOOKUP(A36,'Season 7'!AD$4:BF$104,11,0),"0"),IFERROR(VLOOKUP(A36,'Season 8'!AD$4:BF$104,11,0),"0"),IFERROR(VLOOKUP(A36,'Season 9'!AD$4:BF$104,11,0),"0"),IFERROR(VLOOKUP(A36,'Season 10'!AD$4:BF$104,11,0),"0"),IFERROR(VLOOKUP(A36,'Season 11'!AD$4:BF$104,11,0),"0"),IFERROR(VLOOKUP(A36,'Season 12'!AD$4:BF$104,11,0),"0"),IFERROR(VLOOKUP(A36,'Season 13'!AD$4:BF$104,11,0),"0"),IFERROR(VLOOKUP(A36,'Season 14'!AD$4:BF$104,11,0),"0"),IFERROR(VLOOKUP(A36,'Season 15'!AD$4:BF$104,11,0),"0"),)</f>
        <v>0</v>
      </c>
      <c r="L36" s="40">
        <f>SUM(IFERROR(VLOOKUP(A36,'Season 1'!AD$4:BF$104,12,0),"0"),IFERROR(VLOOKUP(A36,'Season 2'!AD$4:BF$104,12,0),"0"),IFERROR(VLOOKUP(A36,'Season 3'!AD$4:BF$104,12,0),"0"),IFERROR(VLOOKUP(A36,'Season 4'!AD$4:BF$104,12,0),"0"),IFERROR(VLOOKUP(A36,'Season 5'!AD$4:BF$104,12,0),"0"),IFERROR(VLOOKUP(A36,'Season 6'!AD$4:BF$104,12,0),"0"),IFERROR(VLOOKUP(A36,'Season 7'!AD$4:BF$104,12,0),"0"),IFERROR(VLOOKUP(A36,'Season 8'!AD$4:BF$104,12,0),"0"),IFERROR(VLOOKUP(A36,'Season 9'!AD$4:BF$104,12,0),"0"),IFERROR(VLOOKUP(A36,'Season 10'!AD$4:BF$104,12,0),"0"),IFERROR(VLOOKUP(A36,'Season 11'!AD$4:BF$104,12,0),"0"),IFERROR(VLOOKUP(A36,'Season 12'!AD$4:BF$104,12,0),"0"),IFERROR(VLOOKUP(A36,'Season 13'!AD$4:BF$104,12,0),"0"),IFERROR(VLOOKUP(A36,'Season 14'!AD$4:BF$104,12,0),"0"),IFERROR(VLOOKUP(A36,'Season 15'!AD$4:BF$104,12,0),"0"),)</f>
        <v>0</v>
      </c>
      <c r="M36" s="32" t="str">
        <f t="shared" si="2"/>
        <v>-</v>
      </c>
      <c r="N36" s="40">
        <f>SUM(IFERROR(VLOOKUP(A36,'Season 1'!AD$4:BE$104,14,0),"0"),IFERROR(VLOOKUP(A36,'Season 2'!AD$4:BE$104,14,0),"0"),IFERROR(VLOOKUP(A36,'Season 3'!AD$4:BE$104,14,0),"0"),IFERROR(VLOOKUP(A36,'Season 4'!AD$4:BE$104,14,0),"0"),IFERROR(VLOOKUP(A36,'Season 5'!AD$4:BE$104,14,0),"0"),IFERROR(VLOOKUP(A36,'Season 6'!AD$4:BE$104,14,0),"0"),IFERROR(VLOOKUP(A36,'Season 7'!AD$4:BE$104,14,0),"0"),IFERROR(VLOOKUP(A36,'Season 8'!AD$4:BE$104,14,0),"0"),IFERROR(VLOOKUP(A36,'Season 9'!AD$4:BE$104,14,0),"0"),IFERROR(VLOOKUP(A36,'Season 10'!AD$4:BE$104,14,0),"0"),IFERROR(VLOOKUP(A36,'Season 11'!AD$4:BE$104,14,0),"0"),IFERROR(VLOOKUP(A36,'Season 12'!AD$4:BE$104,14,0),"0"),IFERROR(VLOOKUP(A36,'Season 13'!AD$4:BE$104,14,0),"0"),IFERROR(VLOOKUP(A36,'Season 14'!AD$4:BE$104,14,0),"0"),IFERROR(VLOOKUP(A36,'Season 15'!AD$4:BE$104,14,0),"0"),)</f>
        <v>0</v>
      </c>
      <c r="O36" s="40">
        <f>SUM(IFERROR(VLOOKUP(A36,'Season 1'!AD$4:BE$104,15,0),"0"),IFERROR(VLOOKUP(A36,'Season 2'!AD$4:BE$104,15,0),"0"),IFERROR(VLOOKUP(A36,'Season 3'!AD$4:BE$104,15,0),"0"),IFERROR(VLOOKUP(A36,'Season 4'!AD$4:BE$104,15,0),"0"),IFERROR(VLOOKUP(A36,'Season 5'!AD$4:BE$104,15,0),"0"),IFERROR(VLOOKUP(A36,'Season 6'!AD$4:BE$104,15,0),"0"),IFERROR(VLOOKUP(A36,'Season 7'!AD$4:BE$104,15,0),"0"),IFERROR(VLOOKUP(A36,'Season 8'!AD$4:BE$104,15,0),"0"),IFERROR(VLOOKUP(A36,'Season 9'!AD$4:BE$104,15,0),"0"),IFERROR(VLOOKUP(A36,'Season 10'!AD$4:BE$104,15,0),"0"),IFERROR(VLOOKUP(A36,'Season 11'!AD$4:BE$104,15,0),"0"),IFERROR(VLOOKUP(A36,'Season 12'!AD$4:BE$104,15,0),"0"),IFERROR(VLOOKUP(A36,'Season 13'!AD$4:BE$104,15,0),"0"),IFERROR(VLOOKUP(A36,'Season 14'!AD$4:BE$104,15,0),"0"),IFERROR(VLOOKUP(A36,'Season 15'!AD$4:BE$104,15,0),"0"),)</f>
        <v>0</v>
      </c>
      <c r="P36" s="32" t="str">
        <f t="shared" si="3"/>
        <v>-</v>
      </c>
      <c r="Q36" s="40">
        <f>SUM(IFERROR(VLOOKUP(A36,'Season 1'!AD$4:BE$104,17,0),"0"),IFERROR(VLOOKUP(A36,'Season 2'!AD$4:BE$104,17,0),"0"),IFERROR(VLOOKUP(A36,'Season 3'!AD$4:BE$104,17,0),"0"),IFERROR(VLOOKUP(A36,'Season 4'!AD$4:BE$104,17,0),"0"),IFERROR(VLOOKUP(A36,'Season 5'!AD$4:BE$104,17,0),"0"),IFERROR(VLOOKUP(A36,'Season 6'!AD$4:BE$104,17,0),"0"),IFERROR(VLOOKUP(A36,'Season 7'!AD$4:BE$104,17,0),"0"),IFERROR(VLOOKUP(A36,'Season 8'!AD$4:BE$104,17,0),"0"),IFERROR(VLOOKUP(A36,'Season 9'!AD$4:BE$104,17,0),"0"),IFERROR(VLOOKUP(A36,'Season 10'!AD$4:BE$104,17,0),"0"),IFERROR(VLOOKUP(A36,'Season 11'!AD$4:BE$104,17,0),"0"),IFERROR(VLOOKUP(A36,'Season 12'!AD$4:BE$104,17,0),"0"),IFERROR(VLOOKUP(A36,'Season 13'!AD$4:BE$104,17,0),"0"),IFERROR(VLOOKUP(A36,'Season 14'!AD$4:BE$104,17,0),"0"),IFERROR(VLOOKUP(A36,'Season 15'!AD$4:BE$104,17,0),"0"),)</f>
        <v>0</v>
      </c>
      <c r="R36" s="40">
        <f>SUM(IFERROR(VLOOKUP(A36,'Season 1'!AD$4:BE$104,18,0),"0"),IFERROR(VLOOKUP(A36,'Season 2'!AD$4:BE$104,18,0),"0"),IFERROR(VLOOKUP(A36,'Season 3'!AD$4:BE$104,18,0),"0"),IFERROR(VLOOKUP(A36,'Season 4'!AD$4:BE$104,18,0),"0"),IFERROR(VLOOKUP(A36,'Season 5'!AD$4:BE$104,18,0),"0"),IFERROR(VLOOKUP(A36,'Season 6'!AD$4:BE$104,18,0),"0"),IFERROR(VLOOKUP(A36,'Season 7'!AD$4:BE$104,18,0),"0"),IFERROR(VLOOKUP(A36,'Season 8'!AD$4:BE$104,18,0),"0"),IFERROR(VLOOKUP(A36,'Season 9'!AD$4:BE$104,18,0),"0"),IFERROR(VLOOKUP(A36,'Season 10'!AD$4:BE$104,18,0),"0"),IFERROR(VLOOKUP(A36,'Season 11'!AD$4:BE$104,18,0),"0"),IFERROR(VLOOKUP(A36,'Season 12'!AD$4:BE$104,18,0),"0"),IFERROR(VLOOKUP(A36,'Season 13'!AD$4:BE$104,18,0),"0"),IFERROR(VLOOKUP(A36,'Season 14'!AD$4:BE$104,18,0),"0"),IFERROR(VLOOKUP(A36,'Season 15'!AD$4:BE$104,18,0),"0"),)</f>
        <v>0</v>
      </c>
      <c r="S36" s="32" t="str">
        <f t="shared" si="4"/>
        <v>-</v>
      </c>
      <c r="T36" s="40">
        <f>SUM(IFERROR(VLOOKUP(A36,'Season 1'!AD$4:BE$104,20,0),"0"),IFERROR(VLOOKUP(A36,'Season 2'!AD$4:BE$104,20,0),"0"),IFERROR(VLOOKUP(A36,'Season 3'!AD$4:BE$104,20,0),"0"),IFERROR(VLOOKUP(A36,'Season 4'!AD$4:BE$104,20,0),"0"),IFERROR(VLOOKUP(A36,'Season 5'!AD$4:BE$104,20,0),"0"),IFERROR(VLOOKUP(A36,'Season 6'!AD$4:BE$104,20,0),"0"),IFERROR(VLOOKUP(A36,'Season 7'!AD$4:BE$104,20,0),"0"),IFERROR(VLOOKUP(A36,'Season 8'!AD$4:BE$104,20,0),"0"),IFERROR(VLOOKUP(A36,'Season 9'!AD$4:BE$104,20,0),"0"),IFERROR(VLOOKUP(A36,'Season 10'!AD$4:BE$104,20,0),"0"),IFERROR(VLOOKUP(A36,'Season 11'!AD$4:BE$104,20,0),"0"),IFERROR(VLOOKUP(A36,'Season 12'!AD$4:BE$104,20,0),"0"),IFERROR(VLOOKUP(A36,'Season 13'!AD$4:BE$104,20,0),"0"),IFERROR(VLOOKUP(A36,'Season 14'!AD$4:BE$104,20,0),"0"),IFERROR(VLOOKUP(A36,'Season 15'!AD$4:BE$104,20,0),"0"),)</f>
        <v>0</v>
      </c>
      <c r="U36" s="37" t="str">
        <f t="shared" si="5"/>
        <v>-</v>
      </c>
      <c r="V36" s="40">
        <f>SUM(IFERROR(VLOOKUP(A36,'Season 1'!AD$4:BE$104,22,0),"0"),IFERROR(VLOOKUP(A36,'Season 2'!AD$4:BE$104,22,0),"0"),IFERROR(VLOOKUP(A36,'Season 3'!AD$4:BE$104,22,0),"0"),IFERROR(VLOOKUP(A36,'Season 4'!AD$4:BE$104,22,0),"0"),IFERROR(VLOOKUP(A36,'Season 5'!AD$4:BE$104,22,0),"0"),IFERROR(VLOOKUP(A36,'Season 6'!AD$4:BE$104,22,0),"0"),IFERROR(VLOOKUP(A36,'Season 7'!AD$4:BE$104,22,0),"0"),IFERROR(VLOOKUP(A36,'Season 8'!AD$4:BE$104,22,0),"0"),IFERROR(VLOOKUP(A36,'Season 9'!AD$4:BE$104,22,0),"0"),IFERROR(VLOOKUP(A36,'Season 10'!AD$4:BE$104,22,0),"0"),IFERROR(VLOOKUP(A36,'Season 11'!AD$4:BE$104,22,0),"0"),IFERROR(VLOOKUP(A36,'Season 12'!AD$4:BE$104,22,0),"0"),IFERROR(VLOOKUP(A36,'Season 13'!AD$4:BE$104,22,0),"0"),IFERROR(VLOOKUP(A36,'Season 14'!AD$4:BE$104,22,0),"0"),IFERROR(VLOOKUP(A36,'Season 15'!AD$4:BE$104,22,0),"0"),)</f>
        <v>0</v>
      </c>
      <c r="W36" s="40">
        <f>SUM(IFERROR(VLOOKUP(A36,'Season 1'!AD$4:BE$104,23,0),"0"),IFERROR(VLOOKUP(A36,'Season 2'!AD$4:BE$104,23,0),"0"),IFERROR(VLOOKUP(A36,'Season 3'!AD$4:BE$104,23,0),"0"),IFERROR(VLOOKUP(A36,'Season 4'!AD$4:BE$104,23,0),"0"),IFERROR(VLOOKUP(A36,'Season 5'!AD$4:BE$104,23,0),"0"),IFERROR(VLOOKUP(A36,'Season 6'!AD$4:BE$104,23,0),"0"),IFERROR(VLOOKUP(A36,'Season 7'!AD$4:BE$104,23,0),"0"),IFERROR(VLOOKUP(A36,'Season 8'!AD$4:BE$104,23,0),"0"),IFERROR(VLOOKUP(A36,'Season 9'!AD$4:BE$104,23,0),"0"),IFERROR(VLOOKUP(A36,'Season 10'!AD$4:BE$104,23,0),"0"),IFERROR(VLOOKUP(A36,'Season 11'!AD$4:BE$104,23,0),"0"),IFERROR(VLOOKUP(A36,'Season 12'!AD$4:BE$104,23,0),"0"),IFERROR(VLOOKUP(A36,'Season 13'!AD$4:BE$104,23,0),"0"),IFERROR(VLOOKUP(A36,'Season 14'!AD$4:BE$104,23,0),"0"),IFERROR(VLOOKUP(A36,'Season 15'!AD$4:BE$104,23,0),"0"),)</f>
        <v>0</v>
      </c>
      <c r="X36" s="1088" t="str">
        <f t="shared" si="6"/>
        <v>-</v>
      </c>
      <c r="Y36" s="41">
        <f>SUM(IFERROR(VLOOKUP(A36,AC$3:AI$43,5,0),"0"),IFERROR(VLOOKUP(A36,'Season 1'!AD$4:BE$104,25,0),"0"),IFERROR(VLOOKUP(A36,'Season 2'!AD$4:BE$104,25,0),"0"),IFERROR(VLOOKUP(A36,'Season 3'!AD$4:BE$104,25,0),"0"),IFERROR(VLOOKUP(A36,'Season 4'!AD$4:BE$104,25,0),"0"),IFERROR(VLOOKUP(A36,'Season 5'!AD$4:BE$104,25,0),"0"),IFERROR(VLOOKUP(A36,'Season 6'!AD$4:BE$104,25,0),"0"),IFERROR(VLOOKUP(A36,'Season 7'!AD$4:BE$104,25,0),"0"),IFERROR(VLOOKUP(A36,'Season 8'!AD$4:BE$104,25,0),"0"),IFERROR(VLOOKUP(A36,'Season 9'!AD$4:BE$104,25,0),"0"),IFERROR(VLOOKUP(A36,'Season 10'!AD$4:BE$104,25,0),"0"),IFERROR(VLOOKUP(A36,'Season 11'!AD$4:BE$104,25,0),"0"),IFERROR(VLOOKUP(A36,'Season 12'!AD$4:BE$104,25,0),"0"),IFERROR(VLOOKUP(A36,'Season 13'!AD$4:BE$104,25,0),"0"),IFERROR(VLOOKUP(A36,'Season 14'!AD$4:BE$104,25,0),"0"),IFERROR(VLOOKUP(A36,'Season 15'!AD$4:BE$104,25,0),"0"),)</f>
        <v>0</v>
      </c>
      <c r="Z36" s="42">
        <f>SUM(IFERROR(VLOOKUP(A36,AC$3:AI$43,6,0),"0"),IFERROR(VLOOKUP(A36,'Season 1'!AD$4:BE$104,26,0),"0"),IFERROR(VLOOKUP(A36,'Season 2'!AD$4:BE$104,26,0),"0"),IFERROR(VLOOKUP(A36,'Season 3'!AD$4:BE$104,26,0),"0"),IFERROR(VLOOKUP(A36,'Season 4'!AD$4:BE$104,26,0),"0"),IFERROR(VLOOKUP(A36,'Season 5'!AD$4:BE$104,26,0),"0"),IFERROR(VLOOKUP(A36,'Season 6'!AD$4:BE$104,26,0),"0"),IFERROR(VLOOKUP(A36,'Season 7'!AD$4:BE$104,26,0),"0"),IFERROR(VLOOKUP(A36,'Season 8'!AD$4:BE$104,26,0),"0"),IFERROR(VLOOKUP(A36,'Season 9'!AD$4:BE$104,26,0),"0"),IFERROR(VLOOKUP(A36,'Season 10'!AD$4:BE$104,26,0),"0"),IFERROR(VLOOKUP(A36,'Season 11'!AD$4:BE$104,26,0),"0"),IFERROR(VLOOKUP(A36,'Season 12'!AD$4:BE$104,26,0),"0"),IFERROR(VLOOKUP(A36,'Season 13'!AD$4:BE$104,26,0),"0"),IFERROR(VLOOKUP(A36,'Season 14'!AD$4:BE$104,26,0),"0"),IFERROR(VLOOKUP(A36,'Season 15'!AD$4:BE$104,26,0),"0"),)</f>
        <v>0</v>
      </c>
      <c r="AA36" s="671" t="e">
        <f t="shared" si="7"/>
        <v>#DIV/0!</v>
      </c>
      <c r="AC36" s="21"/>
      <c r="AD36" s="22"/>
      <c r="AE36" s="22"/>
      <c r="AF36" s="22"/>
      <c r="AG36" s="22"/>
      <c r="AH36" s="22"/>
      <c r="AI36" s="22"/>
      <c r="AJ36" s="22"/>
      <c r="AK36" s="22"/>
      <c r="AL36" s="22"/>
      <c r="AM36" s="22">
        <f>IFERROR(VLOOKUP(A36,'Season 1'!AD$4:BE$104,27,0),"0")</f>
        <v>0</v>
      </c>
      <c r="AN36" s="22">
        <f>IFERROR(VLOOKUP(A36,'Season 1'!AD$4:BE$104,28,0),"0")</f>
        <v>0</v>
      </c>
      <c r="AO36" s="22">
        <f>IFERROR(VLOOKUP(A36,'Season 2'!AD$4:BE$104,27,0),"0")</f>
        <v>0</v>
      </c>
      <c r="AP36" s="22">
        <f>IFERROR(VLOOKUP(A36,'Season 2'!AD$4:BE$104,28,0),"0")</f>
        <v>0</v>
      </c>
      <c r="AQ36" s="22">
        <f>IFERROR(VLOOKUP(A36,'Season 3'!AD$4:BE$104,27,0),"0")</f>
        <v>0</v>
      </c>
      <c r="AR36" s="22">
        <f>IFERROR(VLOOKUP(A36,'Season 3'!AD$4:BE$104,28,0),"0")</f>
        <v>0</v>
      </c>
      <c r="AS36" s="22">
        <f>IFERROR(VLOOKUP(A36,'Season 4'!AD$4:BE$104,27,0),"0")</f>
        <v>0</v>
      </c>
      <c r="AT36" s="22">
        <f>IFERROR(VLOOKUP(A36,'Season 4'!AD$4:BE$104,28,0),"0")</f>
        <v>0</v>
      </c>
      <c r="AU36" s="22">
        <f>IFERROR(VLOOKUP(A36,'Season 5'!AD$4:BE$104,27,0),"0")</f>
        <v>0</v>
      </c>
      <c r="AV36" s="22">
        <f>IFERROR(VLOOKUP(A36,'Season 5'!AD$4:BE$104,28,0),"0")</f>
        <v>0</v>
      </c>
      <c r="AW36" s="22">
        <f>IFERROR(VLOOKUP(A36,'Season 6'!AD$4:BE$104,27,0),"0")</f>
        <v>0</v>
      </c>
      <c r="AX36" s="22">
        <f>IFERROR(VLOOKUP(A36,'Season 6'!AD$4:BE$104,28,0),"0")</f>
        <v>0</v>
      </c>
      <c r="AY36" s="22">
        <f>IFERROR(VLOOKUP(A36,'Season 7'!AD$4:BE$104,27,0),"0")</f>
        <v>0</v>
      </c>
      <c r="AZ36" s="22">
        <f>IFERROR(VLOOKUP(A36,'Season 7'!AD$4:BE$104,28,0),"0")</f>
        <v>0</v>
      </c>
      <c r="BA36" s="22">
        <f>IFERROR(VLOOKUP(A36,'Season 8'!AD$4:BE$104,27,0),"0")</f>
        <v>0</v>
      </c>
      <c r="BB36" s="22">
        <f>IFERROR(VLOOKUP(A36,'Season 8'!AD$4:BE$104,28,0),"0")</f>
        <v>0</v>
      </c>
      <c r="BC36" s="22">
        <f>IFERROR(VLOOKUP(A36,'Season 9'!AD$4:BE$104,27,0),"0")</f>
        <v>0</v>
      </c>
      <c r="BD36" s="22">
        <f>IFERROR(VLOOKUP(A36,'Season 9'!AD$4:BE$104,28,0),"0")</f>
        <v>0</v>
      </c>
      <c r="BE36" s="22">
        <f>IFERROR(VLOOKUP(A36,'Season 10'!AD$4:BE$104,27,0),"0")</f>
        <v>0</v>
      </c>
      <c r="BF36" s="22">
        <f>IFERROR(VLOOKUP(A36,'Season 10'!AD$4:BE$104,28,0),"0")</f>
        <v>0</v>
      </c>
      <c r="BG36" s="22">
        <f>IFERROR(VLOOKUP(A36,'Season 11'!AD$4:BE$104,27,0),"0")</f>
        <v>0</v>
      </c>
      <c r="BH36" s="22">
        <f>IFERROR(VLOOKUP(A36,'Season 11'!AD$4:BE$104,28,0),"0")</f>
        <v>0</v>
      </c>
      <c r="BI36" s="22">
        <f>IFERROR(VLOOKUP(A36,'Season 12'!AD$4:BE$104,27,0),"0")</f>
        <v>0</v>
      </c>
      <c r="BJ36" s="22">
        <f>IFERROR(VLOOKUP(A36,'Season 12'!AD$4:BE$104,28,0),"0")</f>
        <v>0</v>
      </c>
      <c r="BK36" s="22">
        <f>IFERROR(VLOOKUP(A36,'Season 13'!AD$4:BE$104,27,0),"0")</f>
        <v>0</v>
      </c>
      <c r="BL36" s="22">
        <f>IFERROR(VLOOKUP(A36,'Season 13'!AD$4:BE$104,28,0),"0")</f>
        <v>0</v>
      </c>
      <c r="BM36" s="22">
        <f>IFERROR(VLOOKUP(A36,'Season 14'!AD$4:BE$104,27,0),"0")</f>
        <v>0</v>
      </c>
      <c r="BN36" s="22">
        <f>IFERROR(VLOOKUP(A36,'Season 14'!AD$4:BE$104,28,0),"0")</f>
        <v>0</v>
      </c>
      <c r="BO36" s="22">
        <f>IFERROR(VLOOKUP(A36,'Season 15'!AD$4:BE$104,27,0),"0")</f>
        <v>0</v>
      </c>
      <c r="BP36" s="22">
        <f>IFERROR(VLOOKUP(A36,'Season 15'!AD$4:BE$104,28,0),"0")</f>
        <v>0</v>
      </c>
    </row>
    <row r="37" spans="1:68" x14ac:dyDescent="0.25">
      <c r="A37" s="21" t="s">
        <v>146</v>
      </c>
      <c r="B37" s="1011">
        <f>IFERROR(VLOOKUP('Data Totals'!A37,'Season 1'!AD$4:BE$104,2,FALSE),IFERROR(VLOOKUP('Data Totals'!A37,'Season 2'!AD$4:BE$104,2,FALSE),IFERROR(VLOOKUP('Data Totals'!A37,'Season 3'!AD$4:BE$104,2,FALSE),IFERROR(VLOOKUP('Data Totals'!A37,'Season 4'!AD$4:BE$104,2,FALSE),IFERROR(VLOOKUP('Data Totals'!A37,'Season 5'!AD$4:BE$104,2,FALSE),IFERROR(VLOOKUP('Data Totals'!A37,'Season 6'!AD$4:BE$104,2,FALSE),IFERROR(VLOOKUP('Data Totals'!A37,'Season 7'!AD$4:BE$104,2,FALSE),IFERROR(VLOOKUP('Data Totals'!A37,'Season 8'!AD$4:BE$104,2,FALSE),IFERROR(VLOOKUP('Data Totals'!A37,'Season 9'!AD$4:BE$104,2,FALSE),IFERROR(VLOOKUP('Data Totals'!A37,'Season 10'!AD$4:BE$104,2,FALSE),IFERROR(VLOOKUP('Data Totals'!A37,'Season 11'!AD$4:BE$104,2,FALSE),IFERROR(VLOOKUP('Data Totals'!A37,'Season 12'!AD$4:BE$104,2,FALSE),IFERROR(VLOOKUP('Data Totals'!A37,'Season 13'!AD$4:BE$104,2,FALSE),IFERROR(VLOOKUP('Data Totals'!A37,'Season 14'!AD$4:BE$104,2,FALSE),IFERROR(VLOOKUP('Data Totals'!A37,'Season 15'!AD$4:BE$104,2,FALSE),"N/A")))))))))))))))</f>
        <v>0</v>
      </c>
      <c r="C37" s="1025">
        <f>IFERROR(VLOOKUP(A37,'Season 1'!AD$4:AG$104,3,0),IFERROR(VLOOKUP(A37,'Season 2'!AD$4:AG$104,3,0),IFERROR(VLOOKUP(A37,'Season 3'!AD$4:AG$104,3,0),IFERROR(VLOOKUP(A37,'Season 4'!AD$4:AG$104,3,0),IFERROR(VLOOKUP(A37,'Season 5'!AD$4:AG$104,3,0),IFERROR(VLOOKUP(A37,'Season 6'!AD$4:AG$104,3,0),IFERROR(VLOOKUP(A37,'Season 7'!AD$4:AG$104,3,0),IFERROR(VLOOKUP(A37,'Season 8'!AD$4:AG$104,3,0),IFERROR(VLOOKUP(A37,'Season 9'!AD$4:AG$104,3,0),IFERROR(VLOOKUP(A37,'Season 10'!AD$4:AG$104,3,0),IFERROR(VLOOKUP(A37,'Season 11'!AD$4:AG$104,3,0),IFERROR(VLOOKUP(A37,'Season 12'!AD$4:AG$104,3,0),IFERROR(VLOOKUP(A37,'Season 13'!AD$4:AG$104,3,0),IFERROR(VLOOKUP(A37,'Season 14'!AD$4:AG$104,3,0),IFERROR(VLOOKUP(A37,'Season 15'!AD$4:AG$104,3,0),"N/A")))))))))))))))</f>
        <v>0</v>
      </c>
      <c r="D37" s="1025">
        <f>IFERROR(VLOOKUP(A37,'Season 15'!AD$4:AG$104,4,0),IFERROR(VLOOKUP(A37,'Season 14'!AD$4:AG$104,4,0),IFERROR(VLOOKUP(A37,'Season 13'!AD$4:AG$104,4,0),IFERROR(VLOOKUP(A37,'Season 12'!AD$4:AG$104,4,0),IFERROR(VLOOKUP(A37,'Season 11'!AD$4:AG$104,4,0),IFERROR(VLOOKUP(A37,'Season 10'!AD$4:AG$104,4,0),IFERROR(VLOOKUP(A37,'Season 9'!AD$4:AG$104,4,0),IFERROR(VLOOKUP(A37,'Season 8'!AD$4:AG$104,4,0),IFERROR(VLOOKUP(A37,'Season 7'!AD$4:AG$104,4,0),IFERROR(VLOOKUP(A37,'Season 6'!AD$4:AG$104,4,0),IFERROR(VLOOKUP(A37,'Season 5'!AD$4:AG$104,4,0),IFERROR(VLOOKUP(A37,'Season 4'!AD$4:AG$104,4,0),IFERROR(VLOOKUP(A37,'Season 3'!AD$4:AG$104,4,0),IFERROR(VLOOKUP(A37,'Season 2'!AD$4:AG$104,4,0),IFERROR(VLOOKUP(A37,'Season 1'!AD$4:AG$104,4,0),"N/A")))))))))))))))</f>
        <v>0</v>
      </c>
      <c r="E37" s="1025">
        <f t="shared" si="1"/>
        <v>0</v>
      </c>
      <c r="F37" s="40">
        <f>SUM(IFERROR(VLOOKUP(A37,AC$3:AI$43,2,0),"0"),IFERROR(VLOOKUP(A37,'Season 1'!AD$4:BF$104,6,0),"0"),IFERROR(VLOOKUP(A37,'Season 2'!AD$4:BF$104,6,0),"0"),IFERROR(VLOOKUP(A37,'Season 3'!AD$4:BF$104,6,0),"0"),IFERROR(VLOOKUP(A37,'Season 4'!AD$4:BF$104,6,0),"0"),IFERROR(VLOOKUP(A37,'Season 5'!AD$4:BF$104,6,0),"0"),IFERROR(VLOOKUP(A37,'Season 6'!AD$4:BF$104,6,0),"0"),IFERROR(VLOOKUP(A37,'Season 7'!AD$4:BF$104,6,0),"0"),IFERROR(VLOOKUP(A37,'Season 8'!AD$4:BF$104,6,0),"0"),IFERROR(VLOOKUP(A37,'Season 9'!AD$4:BF$104,6,0),"0"),IFERROR(VLOOKUP(A37,'Season 10'!AD$4:BF$104,6,0),"0"),IFERROR(VLOOKUP(A37,'Season 11'!AD$4:BF$104,6,0),"0"),IFERROR(VLOOKUP(A37,'Season 12'!AD$4:BF$104,6,0),"0"),IFERROR(VLOOKUP(A37,'Season 13'!AD$4:BF$104,6,0),"0"),IFERROR(VLOOKUP(A37,'Season 14'!AD$4:BF$104,6,0),"0"),IFERROR(VLOOKUP(A37,'Season 15'!AD$4:BF$104,6,0),"0"),)</f>
        <v>0</v>
      </c>
      <c r="G37" s="40">
        <f>SUM(IFERROR(VLOOKUP(A37,'Season 1'!AD$4:BF$104,7,0),"0"),IFERROR(VLOOKUP(A37,'Season 2'!AD$4:BF$104,7,0),"0"),IFERROR(VLOOKUP(A37,'Season 3'!AD$4:BF$104,7,0),"0"),IFERROR(VLOOKUP(A37,'Season 4'!AD$4:BF$104,7,0),"0"),IFERROR(VLOOKUP(A37,'Season 5'!AD$4:BF$104,7,0),"0"),IFERROR(VLOOKUP(A37,'Season 6'!AD$4:BF$104,7,0),"0"),IFERROR(VLOOKUP(A37,'Season 7'!AD$4:BF$104,7,0),"0"),IFERROR(VLOOKUP(A37,'Season 8'!AD$4:BF$104,7,0),"0"),IFERROR(VLOOKUP(A37,'Season 9'!AD$4:BF$104,7,0),"0"),IFERROR(VLOOKUP(A37,'Season 10'!AD$4:BF$104,7,0),"0"),IFERROR(VLOOKUP(A37,'Season 11'!AD$4:BF$104,7,0),"0"),IFERROR(VLOOKUP(A37,'Season 12'!AD$4:BF$104,7,0),"0"),IFERROR(VLOOKUP(A37,'Season 13'!AD$4:BF$104,7,0),"0"),IFERROR(VLOOKUP(A37,'Season 14'!AD$4:BF$104,7,0),"0"),IFERROR(VLOOKUP(A37,'Season 15'!AD$4:BF$104,7,0),"0"),)</f>
        <v>0</v>
      </c>
      <c r="H37" s="48">
        <f>SUM(IFERROR(VLOOKUP(A37,'Season 1'!AD$4:BF$104,8,0),"0"),IFERROR(VLOOKUP(A37,'Season 2'!AD$4:BF$104,8,0),"0"),IFERROR(VLOOKUP(A37,'Season 3'!AD$4:BF$104,8,0),"0"),IFERROR(VLOOKUP(A37,'Season 4'!AD$4:BF$104,8,0),"0"),IFERROR(VLOOKUP(A37,'Season 5'!AD$4:BF$104,8,0),"0"),IFERROR(VLOOKUP(A37,'Season 6'!AD$4:BF$104,8,0),"0"),IFERROR(VLOOKUP(A37,'Season 7'!AD$4:BF$104,8,0),"0"),IFERROR(VLOOKUP(A37,'Season 8'!AD$4:BF$104,8,0),"0"),IFERROR(VLOOKUP(A37,'Season 9'!AD$4:BF$104,8,0),"0"),IFERROR(VLOOKUP(A37,'Season 10'!AD$4:BF$104,8,0),"0"),IFERROR(VLOOKUP(A37,'Season 11'!AD$4:BF$104,8,0),"0"),IFERROR(VLOOKUP(A37,'Season 12'!AD$4:BF$104,8,0),"0"),IFERROR(VLOOKUP(A37,'Season 13'!AD$4:BF$104,8,0),"0"),IFERROR(VLOOKUP(A37,'Season 14'!AD$4:BF$104,8,0),"0"),IFERROR(VLOOKUP(A37,'Season 15'!AD$4:BF$104,8,0),"0"),)</f>
        <v>0</v>
      </c>
      <c r="I37" s="43">
        <f>SUM(IFERROR(VLOOKUP(A37,AC$3:AI$43,3,0),"0"),IFERROR(VLOOKUP(A37,'Season 1'!AD$4:BF$104,9,0),"0"),IFERROR(VLOOKUP(A37,'Season 2'!AD$4:BF$104,9,0),"0"),IFERROR(VLOOKUP(A37,'Season 3'!AD$4:BF$104,9,0),"0"),IFERROR(VLOOKUP(A37,'Season 4'!AD$4:BF$104,9,0),"0"),IFERROR(VLOOKUP(A37,'Season 5'!AD$4:BF$104,9,0),"0"),IFERROR(VLOOKUP(A37,'Season 6'!AD$4:BF$104,9,0),"0"),IFERROR(VLOOKUP(A37,'Season 7'!AD$4:BF$104,9,0),"0"),IFERROR(VLOOKUP(A37,'Season 8'!AD$4:BF$104,9,0),"0"),IFERROR(VLOOKUP(A37,'Season 9'!AD$4:BF$104,9,0),"0"),IFERROR(VLOOKUP(A37,'Season 10'!AD$4:BF$104,9,0),"0"),IFERROR(VLOOKUP(A37,'Season 11'!AD$4:BF$104,9,0),"0"),IFERROR(VLOOKUP(A37,'Season 12'!AD$4:BF$104,9,0),"0"),IFERROR(VLOOKUP(A37,'Season 13'!AD$4:BF$104,9,0),"0"),IFERROR(VLOOKUP(A37,'Season 14'!AD$4:BF$104,9,0),"0"),IFERROR(VLOOKUP(A37,'Season 15'!AD$4:BF$104,9,0),"0"),)</f>
        <v>0</v>
      </c>
      <c r="J37" s="44">
        <f>SUM(IFERROR(VLOOKUP(A37,AC$3:AI$43,4,0),"0"),IFERROR(VLOOKUP(A37,'Season 1'!AD$4:BF$104,10,0),"0"),IFERROR(VLOOKUP(A37,'Season 2'!AD$4:BF$104,10,0),"0"),IFERROR(VLOOKUP(A37,'Season 3'!AD$4:BF$104,10,0),"0"),IFERROR(VLOOKUP(A37,'Season 4'!AD$4:BF$104,10,0),"0"),IFERROR(VLOOKUP(A37,'Season 5'!AD$4:BF$104,10,0),"0"),IFERROR(VLOOKUP(A37,'Season 6'!AD$4:BF$104,10,0),"0"),IFERROR(VLOOKUP(A37,'Season 7'!AD$4:BF$104,10,0),"0"),IFERROR(VLOOKUP(A37,'Season 8'!AD$4:BF$104,10,0),"0"),IFERROR(VLOOKUP(A37,'Season 9'!AD$4:BF$104,10,0),"0"),IFERROR(VLOOKUP(A37,'Season 10'!AD$4:BF$104,10,0),"0"),IFERROR(VLOOKUP(A37,'Season 11'!AD$4:BF$104,10,0),"0"),IFERROR(VLOOKUP(A37,'Season 12'!AD$4:BF$104,10,0),"0"),IFERROR(VLOOKUP(A37,'Season 13'!AD$4:BF$104,10,0),"0"),IFERROR(VLOOKUP(A37,'Season 14'!AD$4:BF$104,10,0),"0"),IFERROR(VLOOKUP(A37,'Season 15'!AD$4:BF$104,10,0),"0"),)</f>
        <v>0</v>
      </c>
      <c r="K37" s="40">
        <f>SUM(IFERROR(VLOOKUP(A37,'Season 1'!AD$4:BF$104,11,0),"0"),IFERROR(VLOOKUP(A37,'Season 2'!AD$4:BF$104,11,0),"0"),IFERROR(VLOOKUP(A37,'Season 3'!AD$4:BF$104,11,0),"0"),IFERROR(VLOOKUP(A37,'Season 4'!AD$4:BF$104,11,0),"0"),IFERROR(VLOOKUP(A37,'Season 5'!AD$4:BF$104,11,0),"0"),IFERROR(VLOOKUP(A37,'Season 6'!AD$4:BF$104,11,0),"0"),IFERROR(VLOOKUP(A37,'Season 7'!AD$4:BF$104,11,0),"0"),IFERROR(VLOOKUP(A37,'Season 8'!AD$4:BF$104,11,0),"0"),IFERROR(VLOOKUP(A37,'Season 9'!AD$4:BF$104,11,0),"0"),IFERROR(VLOOKUP(A37,'Season 10'!AD$4:BF$104,11,0),"0"),IFERROR(VLOOKUP(A37,'Season 11'!AD$4:BF$104,11,0),"0"),IFERROR(VLOOKUP(A37,'Season 12'!AD$4:BF$104,11,0),"0"),IFERROR(VLOOKUP(A37,'Season 13'!AD$4:BF$104,11,0),"0"),IFERROR(VLOOKUP(A37,'Season 14'!AD$4:BF$104,11,0),"0"),IFERROR(VLOOKUP(A37,'Season 15'!AD$4:BF$104,11,0),"0"),)</f>
        <v>0</v>
      </c>
      <c r="L37" s="40">
        <f>SUM(IFERROR(VLOOKUP(A37,'Season 1'!AD$4:BF$104,12,0),"0"),IFERROR(VLOOKUP(A37,'Season 2'!AD$4:BF$104,12,0),"0"),IFERROR(VLOOKUP(A37,'Season 3'!AD$4:BF$104,12,0),"0"),IFERROR(VLOOKUP(A37,'Season 4'!AD$4:BF$104,12,0),"0"),IFERROR(VLOOKUP(A37,'Season 5'!AD$4:BF$104,12,0),"0"),IFERROR(VLOOKUP(A37,'Season 6'!AD$4:BF$104,12,0),"0"),IFERROR(VLOOKUP(A37,'Season 7'!AD$4:BF$104,12,0),"0"),IFERROR(VLOOKUP(A37,'Season 8'!AD$4:BF$104,12,0),"0"),IFERROR(VLOOKUP(A37,'Season 9'!AD$4:BF$104,12,0),"0"),IFERROR(VLOOKUP(A37,'Season 10'!AD$4:BF$104,12,0),"0"),IFERROR(VLOOKUP(A37,'Season 11'!AD$4:BF$104,12,0),"0"),IFERROR(VLOOKUP(A37,'Season 12'!AD$4:BF$104,12,0),"0"),IFERROR(VLOOKUP(A37,'Season 13'!AD$4:BF$104,12,0),"0"),IFERROR(VLOOKUP(A37,'Season 14'!AD$4:BF$104,12,0),"0"),IFERROR(VLOOKUP(A37,'Season 15'!AD$4:BF$104,12,0),"0"),)</f>
        <v>0</v>
      </c>
      <c r="M37" s="32" t="str">
        <f t="shared" si="2"/>
        <v>-</v>
      </c>
      <c r="N37" s="40">
        <f>SUM(IFERROR(VLOOKUP(A37,'Season 1'!AD$4:BE$104,14,0),"0"),IFERROR(VLOOKUP(A37,'Season 2'!AD$4:BE$104,14,0),"0"),IFERROR(VLOOKUP(A37,'Season 3'!AD$4:BE$104,14,0),"0"),IFERROR(VLOOKUP(A37,'Season 4'!AD$4:BE$104,14,0),"0"),IFERROR(VLOOKUP(A37,'Season 5'!AD$4:BE$104,14,0),"0"),IFERROR(VLOOKUP(A37,'Season 6'!AD$4:BE$104,14,0),"0"),IFERROR(VLOOKUP(A37,'Season 7'!AD$4:BE$104,14,0),"0"),IFERROR(VLOOKUP(A37,'Season 8'!AD$4:BE$104,14,0),"0"),IFERROR(VLOOKUP(A37,'Season 9'!AD$4:BE$104,14,0),"0"),IFERROR(VLOOKUP(A37,'Season 10'!AD$4:BE$104,14,0),"0"),IFERROR(VLOOKUP(A37,'Season 11'!AD$4:BE$104,14,0),"0"),IFERROR(VLOOKUP(A37,'Season 12'!AD$4:BE$104,14,0),"0"),IFERROR(VLOOKUP(A37,'Season 13'!AD$4:BE$104,14,0),"0"),IFERROR(VLOOKUP(A37,'Season 14'!AD$4:BE$104,14,0),"0"),IFERROR(VLOOKUP(A37,'Season 15'!AD$4:BE$104,14,0),"0"),)</f>
        <v>0</v>
      </c>
      <c r="O37" s="40">
        <f>SUM(IFERROR(VLOOKUP(A37,'Season 1'!AD$4:BE$104,15,0),"0"),IFERROR(VLOOKUP(A37,'Season 2'!AD$4:BE$104,15,0),"0"),IFERROR(VLOOKUP(A37,'Season 3'!AD$4:BE$104,15,0),"0"),IFERROR(VLOOKUP(A37,'Season 4'!AD$4:BE$104,15,0),"0"),IFERROR(VLOOKUP(A37,'Season 5'!AD$4:BE$104,15,0),"0"),IFERROR(VLOOKUP(A37,'Season 6'!AD$4:BE$104,15,0),"0"),IFERROR(VLOOKUP(A37,'Season 7'!AD$4:BE$104,15,0),"0"),IFERROR(VLOOKUP(A37,'Season 8'!AD$4:BE$104,15,0),"0"),IFERROR(VLOOKUP(A37,'Season 9'!AD$4:BE$104,15,0),"0"),IFERROR(VLOOKUP(A37,'Season 10'!AD$4:BE$104,15,0),"0"),IFERROR(VLOOKUP(A37,'Season 11'!AD$4:BE$104,15,0),"0"),IFERROR(VLOOKUP(A37,'Season 12'!AD$4:BE$104,15,0),"0"),IFERROR(VLOOKUP(A37,'Season 13'!AD$4:BE$104,15,0),"0"),IFERROR(VLOOKUP(A37,'Season 14'!AD$4:BE$104,15,0),"0"),IFERROR(VLOOKUP(A37,'Season 15'!AD$4:BE$104,15,0),"0"),)</f>
        <v>0</v>
      </c>
      <c r="P37" s="32" t="str">
        <f t="shared" si="3"/>
        <v>-</v>
      </c>
      <c r="Q37" s="40">
        <f>SUM(IFERROR(VLOOKUP(A37,'Season 1'!AD$4:BE$104,17,0),"0"),IFERROR(VLOOKUP(A37,'Season 2'!AD$4:BE$104,17,0),"0"),IFERROR(VLOOKUP(A37,'Season 3'!AD$4:BE$104,17,0),"0"),IFERROR(VLOOKUP(A37,'Season 4'!AD$4:BE$104,17,0),"0"),IFERROR(VLOOKUP(A37,'Season 5'!AD$4:BE$104,17,0),"0"),IFERROR(VLOOKUP(A37,'Season 6'!AD$4:BE$104,17,0),"0"),IFERROR(VLOOKUP(A37,'Season 7'!AD$4:BE$104,17,0),"0"),IFERROR(VLOOKUP(A37,'Season 8'!AD$4:BE$104,17,0),"0"),IFERROR(VLOOKUP(A37,'Season 9'!AD$4:BE$104,17,0),"0"),IFERROR(VLOOKUP(A37,'Season 10'!AD$4:BE$104,17,0),"0"),IFERROR(VLOOKUP(A37,'Season 11'!AD$4:BE$104,17,0),"0"),IFERROR(VLOOKUP(A37,'Season 12'!AD$4:BE$104,17,0),"0"),IFERROR(VLOOKUP(A37,'Season 13'!AD$4:BE$104,17,0),"0"),IFERROR(VLOOKUP(A37,'Season 14'!AD$4:BE$104,17,0),"0"),IFERROR(VLOOKUP(A37,'Season 15'!AD$4:BE$104,17,0),"0"),)</f>
        <v>0</v>
      </c>
      <c r="R37" s="40">
        <f>SUM(IFERROR(VLOOKUP(A37,'Season 1'!AD$4:BE$104,18,0),"0"),IFERROR(VLOOKUP(A37,'Season 2'!AD$4:BE$104,18,0),"0"),IFERROR(VLOOKUP(A37,'Season 3'!AD$4:BE$104,18,0),"0"),IFERROR(VLOOKUP(A37,'Season 4'!AD$4:BE$104,18,0),"0"),IFERROR(VLOOKUP(A37,'Season 5'!AD$4:BE$104,18,0),"0"),IFERROR(VLOOKUP(A37,'Season 6'!AD$4:BE$104,18,0),"0"),IFERROR(VLOOKUP(A37,'Season 7'!AD$4:BE$104,18,0),"0"),IFERROR(VLOOKUP(A37,'Season 8'!AD$4:BE$104,18,0),"0"),IFERROR(VLOOKUP(A37,'Season 9'!AD$4:BE$104,18,0),"0"),IFERROR(VLOOKUP(A37,'Season 10'!AD$4:BE$104,18,0),"0"),IFERROR(VLOOKUP(A37,'Season 11'!AD$4:BE$104,18,0),"0"),IFERROR(VLOOKUP(A37,'Season 12'!AD$4:BE$104,18,0),"0"),IFERROR(VLOOKUP(A37,'Season 13'!AD$4:BE$104,18,0),"0"),IFERROR(VLOOKUP(A37,'Season 14'!AD$4:BE$104,18,0),"0"),IFERROR(VLOOKUP(A37,'Season 15'!AD$4:BE$104,18,0),"0"),)</f>
        <v>0</v>
      </c>
      <c r="S37" s="32" t="str">
        <f t="shared" si="4"/>
        <v>-</v>
      </c>
      <c r="T37" s="40">
        <f>SUM(IFERROR(VLOOKUP(A37,'Season 1'!AD$4:BE$104,20,0),"0"),IFERROR(VLOOKUP(A37,'Season 2'!AD$4:BE$104,20,0),"0"),IFERROR(VLOOKUP(A37,'Season 3'!AD$4:BE$104,20,0),"0"),IFERROR(VLOOKUP(A37,'Season 4'!AD$4:BE$104,20,0),"0"),IFERROR(VLOOKUP(A37,'Season 5'!AD$4:BE$104,20,0),"0"),IFERROR(VLOOKUP(A37,'Season 6'!AD$4:BE$104,20,0),"0"),IFERROR(VLOOKUP(A37,'Season 7'!AD$4:BE$104,20,0),"0"),IFERROR(VLOOKUP(A37,'Season 8'!AD$4:BE$104,20,0),"0"),IFERROR(VLOOKUP(A37,'Season 9'!AD$4:BE$104,20,0),"0"),IFERROR(VLOOKUP(A37,'Season 10'!AD$4:BE$104,20,0),"0"),IFERROR(VLOOKUP(A37,'Season 11'!AD$4:BE$104,20,0),"0"),IFERROR(VLOOKUP(A37,'Season 12'!AD$4:BE$104,20,0),"0"),IFERROR(VLOOKUP(A37,'Season 13'!AD$4:BE$104,20,0),"0"),IFERROR(VLOOKUP(A37,'Season 14'!AD$4:BE$104,20,0),"0"),IFERROR(VLOOKUP(A37,'Season 15'!AD$4:BE$104,20,0),"0"),)</f>
        <v>0</v>
      </c>
      <c r="U37" s="37" t="str">
        <f t="shared" si="5"/>
        <v>-</v>
      </c>
      <c r="V37" s="40">
        <f>SUM(IFERROR(VLOOKUP(A37,'Season 1'!AD$4:BE$104,22,0),"0"),IFERROR(VLOOKUP(A37,'Season 2'!AD$4:BE$104,22,0),"0"),IFERROR(VLOOKUP(A37,'Season 3'!AD$4:BE$104,22,0),"0"),IFERROR(VLOOKUP(A37,'Season 4'!AD$4:BE$104,22,0),"0"),IFERROR(VLOOKUP(A37,'Season 5'!AD$4:BE$104,22,0),"0"),IFERROR(VLOOKUP(A37,'Season 6'!AD$4:BE$104,22,0),"0"),IFERROR(VLOOKUP(A37,'Season 7'!AD$4:BE$104,22,0),"0"),IFERROR(VLOOKUP(A37,'Season 8'!AD$4:BE$104,22,0),"0"),IFERROR(VLOOKUP(A37,'Season 9'!AD$4:BE$104,22,0),"0"),IFERROR(VLOOKUP(A37,'Season 10'!AD$4:BE$104,22,0),"0"),IFERROR(VLOOKUP(A37,'Season 11'!AD$4:BE$104,22,0),"0"),IFERROR(VLOOKUP(A37,'Season 12'!AD$4:BE$104,22,0),"0"),IFERROR(VLOOKUP(A37,'Season 13'!AD$4:BE$104,22,0),"0"),IFERROR(VLOOKUP(A37,'Season 14'!AD$4:BE$104,22,0),"0"),IFERROR(VLOOKUP(A37,'Season 15'!AD$4:BE$104,22,0),"0"),)</f>
        <v>0</v>
      </c>
      <c r="W37" s="40">
        <f>SUM(IFERROR(VLOOKUP(A37,'Season 1'!AD$4:BE$104,23,0),"0"),IFERROR(VLOOKUP(A37,'Season 2'!AD$4:BE$104,23,0),"0"),IFERROR(VLOOKUP(A37,'Season 3'!AD$4:BE$104,23,0),"0"),IFERROR(VLOOKUP(A37,'Season 4'!AD$4:BE$104,23,0),"0"),IFERROR(VLOOKUP(A37,'Season 5'!AD$4:BE$104,23,0),"0"),IFERROR(VLOOKUP(A37,'Season 6'!AD$4:BE$104,23,0),"0"),IFERROR(VLOOKUP(A37,'Season 7'!AD$4:BE$104,23,0),"0"),IFERROR(VLOOKUP(A37,'Season 8'!AD$4:BE$104,23,0),"0"),IFERROR(VLOOKUP(A37,'Season 9'!AD$4:BE$104,23,0),"0"),IFERROR(VLOOKUP(A37,'Season 10'!AD$4:BE$104,23,0),"0"),IFERROR(VLOOKUP(A37,'Season 11'!AD$4:BE$104,23,0),"0"),IFERROR(VLOOKUP(A37,'Season 12'!AD$4:BE$104,23,0),"0"),IFERROR(VLOOKUP(A37,'Season 13'!AD$4:BE$104,23,0),"0"),IFERROR(VLOOKUP(A37,'Season 14'!AD$4:BE$104,23,0),"0"),IFERROR(VLOOKUP(A37,'Season 15'!AD$4:BE$104,23,0),"0"),)</f>
        <v>0</v>
      </c>
      <c r="X37" s="1088" t="str">
        <f t="shared" si="6"/>
        <v>-</v>
      </c>
      <c r="Y37" s="41">
        <f>SUM(IFERROR(VLOOKUP(A37,AC$3:AI$43,5,0),"0"),IFERROR(VLOOKUP(A37,'Season 1'!AD$4:BE$104,25,0),"0"),IFERROR(VLOOKUP(A37,'Season 2'!AD$4:BE$104,25,0),"0"),IFERROR(VLOOKUP(A37,'Season 3'!AD$4:BE$104,25,0),"0"),IFERROR(VLOOKUP(A37,'Season 4'!AD$4:BE$104,25,0),"0"),IFERROR(VLOOKUP(A37,'Season 5'!AD$4:BE$104,25,0),"0"),IFERROR(VLOOKUP(A37,'Season 6'!AD$4:BE$104,25,0),"0"),IFERROR(VLOOKUP(A37,'Season 7'!AD$4:BE$104,25,0),"0"),IFERROR(VLOOKUP(A37,'Season 8'!AD$4:BE$104,25,0),"0"),IFERROR(VLOOKUP(A37,'Season 9'!AD$4:BE$104,25,0),"0"),IFERROR(VLOOKUP(A37,'Season 10'!AD$4:BE$104,25,0),"0"),IFERROR(VLOOKUP(A37,'Season 11'!AD$4:BE$104,25,0),"0"),IFERROR(VLOOKUP(A37,'Season 12'!AD$4:BE$104,25,0),"0"),IFERROR(VLOOKUP(A37,'Season 13'!AD$4:BE$104,25,0),"0"),IFERROR(VLOOKUP(A37,'Season 14'!AD$4:BE$104,25,0),"0"),IFERROR(VLOOKUP(A37,'Season 15'!AD$4:BE$104,25,0),"0"),)</f>
        <v>0</v>
      </c>
      <c r="Z37" s="42">
        <f>SUM(IFERROR(VLOOKUP(A37,AC$3:AI$43,6,0),"0"),IFERROR(VLOOKUP(A37,'Season 1'!AD$4:BE$104,26,0),"0"),IFERROR(VLOOKUP(A37,'Season 2'!AD$4:BE$104,26,0),"0"),IFERROR(VLOOKUP(A37,'Season 3'!AD$4:BE$104,26,0),"0"),IFERROR(VLOOKUP(A37,'Season 4'!AD$4:BE$104,26,0),"0"),IFERROR(VLOOKUP(A37,'Season 5'!AD$4:BE$104,26,0),"0"),IFERROR(VLOOKUP(A37,'Season 6'!AD$4:BE$104,26,0),"0"),IFERROR(VLOOKUP(A37,'Season 7'!AD$4:BE$104,26,0),"0"),IFERROR(VLOOKUP(A37,'Season 8'!AD$4:BE$104,26,0),"0"),IFERROR(VLOOKUP(A37,'Season 9'!AD$4:BE$104,26,0),"0"),IFERROR(VLOOKUP(A37,'Season 10'!AD$4:BE$104,26,0),"0"),IFERROR(VLOOKUP(A37,'Season 11'!AD$4:BE$104,26,0),"0"),IFERROR(VLOOKUP(A37,'Season 12'!AD$4:BE$104,26,0),"0"),IFERROR(VLOOKUP(A37,'Season 13'!AD$4:BE$104,26,0),"0"),IFERROR(VLOOKUP(A37,'Season 14'!AD$4:BE$104,26,0),"0"),IFERROR(VLOOKUP(A37,'Season 15'!AD$4:BE$104,26,0),"0"),)</f>
        <v>0</v>
      </c>
      <c r="AA37" s="671" t="e">
        <f t="shared" si="7"/>
        <v>#DIV/0!</v>
      </c>
      <c r="AC37" s="21"/>
      <c r="AD37" s="22"/>
      <c r="AE37" s="22"/>
      <c r="AF37" s="22"/>
      <c r="AG37" s="22"/>
      <c r="AH37" s="22"/>
      <c r="AI37" s="22"/>
      <c r="AJ37" s="22"/>
      <c r="AK37" s="22"/>
      <c r="AL37" s="22"/>
      <c r="AM37" s="22">
        <f>IFERROR(VLOOKUP(A37,'Season 1'!AD$4:BE$104,27,0),"0")</f>
        <v>0</v>
      </c>
      <c r="AN37" s="22">
        <f>IFERROR(VLOOKUP(A37,'Season 1'!AD$4:BE$104,28,0),"0")</f>
        <v>0</v>
      </c>
      <c r="AO37" s="22">
        <f>IFERROR(VLOOKUP(A37,'Season 2'!AD$4:BE$104,27,0),"0")</f>
        <v>0</v>
      </c>
      <c r="AP37" s="22">
        <f>IFERROR(VLOOKUP(A37,'Season 2'!AD$4:BE$104,28,0),"0")</f>
        <v>0</v>
      </c>
      <c r="AQ37" s="22">
        <f>IFERROR(VLOOKUP(A37,'Season 3'!AD$4:BE$104,27,0),"0")</f>
        <v>0</v>
      </c>
      <c r="AR37" s="22">
        <f>IFERROR(VLOOKUP(A37,'Season 3'!AD$4:BE$104,28,0),"0")</f>
        <v>0</v>
      </c>
      <c r="AS37" s="22">
        <f>IFERROR(VLOOKUP(A37,'Season 4'!AD$4:BE$104,27,0),"0")</f>
        <v>0</v>
      </c>
      <c r="AT37" s="22">
        <f>IFERROR(VLOOKUP(A37,'Season 4'!AD$4:BE$104,28,0),"0")</f>
        <v>0</v>
      </c>
      <c r="AU37" s="22">
        <f>IFERROR(VLOOKUP(A37,'Season 5'!AD$4:BE$104,27,0),"0")</f>
        <v>0</v>
      </c>
      <c r="AV37" s="22">
        <f>IFERROR(VLOOKUP(A37,'Season 5'!AD$4:BE$104,28,0),"0")</f>
        <v>0</v>
      </c>
      <c r="AW37" s="22">
        <f>IFERROR(VLOOKUP(A37,'Season 6'!AD$4:BE$104,27,0),"0")</f>
        <v>0</v>
      </c>
      <c r="AX37" s="22">
        <f>IFERROR(VLOOKUP(A37,'Season 6'!AD$4:BE$104,28,0),"0")</f>
        <v>0</v>
      </c>
      <c r="AY37" s="22">
        <f>IFERROR(VLOOKUP(A37,'Season 7'!AD$4:BE$104,27,0),"0")</f>
        <v>0</v>
      </c>
      <c r="AZ37" s="22">
        <f>IFERROR(VLOOKUP(A37,'Season 7'!AD$4:BE$104,28,0),"0")</f>
        <v>0</v>
      </c>
      <c r="BA37" s="22">
        <f>IFERROR(VLOOKUP(A37,'Season 8'!AD$4:BE$104,27,0),"0")</f>
        <v>0</v>
      </c>
      <c r="BB37" s="22">
        <f>IFERROR(VLOOKUP(A37,'Season 8'!AD$4:BE$104,28,0),"0")</f>
        <v>0</v>
      </c>
      <c r="BC37" s="22">
        <f>IFERROR(VLOOKUP(A37,'Season 9'!AD$4:BE$104,27,0),"0")</f>
        <v>0</v>
      </c>
      <c r="BD37" s="22">
        <f>IFERROR(VLOOKUP(A37,'Season 9'!AD$4:BE$104,28,0),"0")</f>
        <v>0</v>
      </c>
      <c r="BE37" s="22">
        <f>IFERROR(VLOOKUP(A37,'Season 10'!AD$4:BE$104,27,0),"0")</f>
        <v>0</v>
      </c>
      <c r="BF37" s="22">
        <f>IFERROR(VLOOKUP(A37,'Season 10'!AD$4:BE$104,28,0),"0")</f>
        <v>0</v>
      </c>
      <c r="BG37" s="22">
        <f>IFERROR(VLOOKUP(A37,'Season 11'!AD$4:BE$104,27,0),"0")</f>
        <v>0</v>
      </c>
      <c r="BH37" s="22">
        <f>IFERROR(VLOOKUP(A37,'Season 11'!AD$4:BE$104,28,0),"0")</f>
        <v>0</v>
      </c>
      <c r="BI37" s="22">
        <f>IFERROR(VLOOKUP(A37,'Season 12'!AD$4:BE$104,27,0),"0")</f>
        <v>0</v>
      </c>
      <c r="BJ37" s="22">
        <f>IFERROR(VLOOKUP(A37,'Season 12'!AD$4:BE$104,28,0),"0")</f>
        <v>0</v>
      </c>
      <c r="BK37" s="22">
        <f>IFERROR(VLOOKUP(A37,'Season 13'!AD$4:BE$104,27,0),"0")</f>
        <v>0</v>
      </c>
      <c r="BL37" s="22">
        <f>IFERROR(VLOOKUP(A37,'Season 13'!AD$4:BE$104,28,0),"0")</f>
        <v>0</v>
      </c>
      <c r="BM37" s="22">
        <f>IFERROR(VLOOKUP(A37,'Season 14'!AD$4:BE$104,27,0),"0")</f>
        <v>0</v>
      </c>
      <c r="BN37" s="22">
        <f>IFERROR(VLOOKUP(A37,'Season 14'!AD$4:BE$104,28,0),"0")</f>
        <v>0</v>
      </c>
      <c r="BO37" s="22">
        <f>IFERROR(VLOOKUP(A37,'Season 15'!AD$4:BE$104,27,0),"0")</f>
        <v>0</v>
      </c>
      <c r="BP37" s="22">
        <f>IFERROR(VLOOKUP(A37,'Season 15'!AD$4:BE$104,28,0),"0")</f>
        <v>0</v>
      </c>
    </row>
    <row r="38" spans="1:68" x14ac:dyDescent="0.25">
      <c r="A38" s="21" t="s">
        <v>146</v>
      </c>
      <c r="B38" s="1011">
        <f>IFERROR(VLOOKUP('Data Totals'!A38,'Season 1'!AD$4:BE$104,2,FALSE),IFERROR(VLOOKUP('Data Totals'!A38,'Season 2'!AD$4:BE$104,2,FALSE),IFERROR(VLOOKUP('Data Totals'!A38,'Season 3'!AD$4:BE$104,2,FALSE),IFERROR(VLOOKUP('Data Totals'!A38,'Season 4'!AD$4:BE$104,2,FALSE),IFERROR(VLOOKUP('Data Totals'!A38,'Season 5'!AD$4:BE$104,2,FALSE),IFERROR(VLOOKUP('Data Totals'!A38,'Season 6'!AD$4:BE$104,2,FALSE),IFERROR(VLOOKUP('Data Totals'!A38,'Season 7'!AD$4:BE$104,2,FALSE),IFERROR(VLOOKUP('Data Totals'!A38,'Season 8'!AD$4:BE$104,2,FALSE),IFERROR(VLOOKUP('Data Totals'!A38,'Season 9'!AD$4:BE$104,2,FALSE),IFERROR(VLOOKUP('Data Totals'!A38,'Season 10'!AD$4:BE$104,2,FALSE),IFERROR(VLOOKUP('Data Totals'!A38,'Season 11'!AD$4:BE$104,2,FALSE),IFERROR(VLOOKUP('Data Totals'!A38,'Season 12'!AD$4:BE$104,2,FALSE),IFERROR(VLOOKUP('Data Totals'!A38,'Season 13'!AD$4:BE$104,2,FALSE),IFERROR(VLOOKUP('Data Totals'!A38,'Season 14'!AD$4:BE$104,2,FALSE),IFERROR(VLOOKUP('Data Totals'!A38,'Season 15'!AD$4:BE$104,2,FALSE),"N/A")))))))))))))))</f>
        <v>0</v>
      </c>
      <c r="C38" s="1025">
        <f>IFERROR(VLOOKUP(A38,'Season 1'!AD$4:AG$104,3,0),IFERROR(VLOOKUP(A38,'Season 2'!AD$4:AG$104,3,0),IFERROR(VLOOKUP(A38,'Season 3'!AD$4:AG$104,3,0),IFERROR(VLOOKUP(A38,'Season 4'!AD$4:AG$104,3,0),IFERROR(VLOOKUP(A38,'Season 5'!AD$4:AG$104,3,0),IFERROR(VLOOKUP(A38,'Season 6'!AD$4:AG$104,3,0),IFERROR(VLOOKUP(A38,'Season 7'!AD$4:AG$104,3,0),IFERROR(VLOOKUP(A38,'Season 8'!AD$4:AG$104,3,0),IFERROR(VLOOKUP(A38,'Season 9'!AD$4:AG$104,3,0),IFERROR(VLOOKUP(A38,'Season 10'!AD$4:AG$104,3,0),IFERROR(VLOOKUP(A38,'Season 11'!AD$4:AG$104,3,0),IFERROR(VLOOKUP(A38,'Season 12'!AD$4:AG$104,3,0),IFERROR(VLOOKUP(A38,'Season 13'!AD$4:AG$104,3,0),IFERROR(VLOOKUP(A38,'Season 14'!AD$4:AG$104,3,0),IFERROR(VLOOKUP(A38,'Season 15'!AD$4:AG$104,3,0),"N/A")))))))))))))))</f>
        <v>0</v>
      </c>
      <c r="D38" s="1025">
        <f>IFERROR(VLOOKUP(A38,'Season 15'!AD$4:AG$104,4,0),IFERROR(VLOOKUP(A38,'Season 14'!AD$4:AG$104,4,0),IFERROR(VLOOKUP(A38,'Season 13'!AD$4:AG$104,4,0),IFERROR(VLOOKUP(A38,'Season 12'!AD$4:AG$104,4,0),IFERROR(VLOOKUP(A38,'Season 11'!AD$4:AG$104,4,0),IFERROR(VLOOKUP(A38,'Season 10'!AD$4:AG$104,4,0),IFERROR(VLOOKUP(A38,'Season 9'!AD$4:AG$104,4,0),IFERROR(VLOOKUP(A38,'Season 8'!AD$4:AG$104,4,0),IFERROR(VLOOKUP(A38,'Season 7'!AD$4:AG$104,4,0),IFERROR(VLOOKUP(A38,'Season 6'!AD$4:AG$104,4,0),IFERROR(VLOOKUP(A38,'Season 5'!AD$4:AG$104,4,0),IFERROR(VLOOKUP(A38,'Season 4'!AD$4:AG$104,4,0),IFERROR(VLOOKUP(A38,'Season 3'!AD$4:AG$104,4,0),IFERROR(VLOOKUP(A38,'Season 2'!AD$4:AG$104,4,0),IFERROR(VLOOKUP(A38,'Season 1'!AD$4:AG$104,4,0),"N/A")))))))))))))))</f>
        <v>0</v>
      </c>
      <c r="E38" s="1025">
        <f t="shared" si="1"/>
        <v>0</v>
      </c>
      <c r="F38" s="40">
        <f>SUM(IFERROR(VLOOKUP(A38,AC$3:AI$43,2,0),"0"),IFERROR(VLOOKUP(A38,'Season 1'!AD$4:BF$104,6,0),"0"),IFERROR(VLOOKUP(A38,'Season 2'!AD$4:BF$104,6,0),"0"),IFERROR(VLOOKUP(A38,'Season 3'!AD$4:BF$104,6,0),"0"),IFERROR(VLOOKUP(A38,'Season 4'!AD$4:BF$104,6,0),"0"),IFERROR(VLOOKUP(A38,'Season 5'!AD$4:BF$104,6,0),"0"),IFERROR(VLOOKUP(A38,'Season 6'!AD$4:BF$104,6,0),"0"),IFERROR(VLOOKUP(A38,'Season 7'!AD$4:BF$104,6,0),"0"),IFERROR(VLOOKUP(A38,'Season 8'!AD$4:BF$104,6,0),"0"),IFERROR(VLOOKUP(A38,'Season 9'!AD$4:BF$104,6,0),"0"),IFERROR(VLOOKUP(A38,'Season 10'!AD$4:BF$104,6,0),"0"),IFERROR(VLOOKUP(A38,'Season 11'!AD$4:BF$104,6,0),"0"),IFERROR(VLOOKUP(A38,'Season 12'!AD$4:BF$104,6,0),"0"),IFERROR(VLOOKUP(A38,'Season 13'!AD$4:BF$104,6,0),"0"),IFERROR(VLOOKUP(A38,'Season 14'!AD$4:BF$104,6,0),"0"),IFERROR(VLOOKUP(A38,'Season 15'!AD$4:BF$104,6,0),"0"),)</f>
        <v>0</v>
      </c>
      <c r="G38" s="40">
        <f>SUM(IFERROR(VLOOKUP(A38,'Season 1'!AD$4:BF$104,7,0),"0"),IFERROR(VLOOKUP(A38,'Season 2'!AD$4:BF$104,7,0),"0"),IFERROR(VLOOKUP(A38,'Season 3'!AD$4:BF$104,7,0),"0"),IFERROR(VLOOKUP(A38,'Season 4'!AD$4:BF$104,7,0),"0"),IFERROR(VLOOKUP(A38,'Season 5'!AD$4:BF$104,7,0),"0"),IFERROR(VLOOKUP(A38,'Season 6'!AD$4:BF$104,7,0),"0"),IFERROR(VLOOKUP(A38,'Season 7'!AD$4:BF$104,7,0),"0"),IFERROR(VLOOKUP(A38,'Season 8'!AD$4:BF$104,7,0),"0"),IFERROR(VLOOKUP(A38,'Season 9'!AD$4:BF$104,7,0),"0"),IFERROR(VLOOKUP(A38,'Season 10'!AD$4:BF$104,7,0),"0"),IFERROR(VLOOKUP(A38,'Season 11'!AD$4:BF$104,7,0),"0"),IFERROR(VLOOKUP(A38,'Season 12'!AD$4:BF$104,7,0),"0"),IFERROR(VLOOKUP(A38,'Season 13'!AD$4:BF$104,7,0),"0"),IFERROR(VLOOKUP(A38,'Season 14'!AD$4:BF$104,7,0),"0"),IFERROR(VLOOKUP(A38,'Season 15'!AD$4:BF$104,7,0),"0"),)</f>
        <v>0</v>
      </c>
      <c r="H38" s="48">
        <f>SUM(IFERROR(VLOOKUP(A38,'Season 1'!AD$4:BF$104,8,0),"0"),IFERROR(VLOOKUP(A38,'Season 2'!AD$4:BF$104,8,0),"0"),IFERROR(VLOOKUP(A38,'Season 3'!AD$4:BF$104,8,0),"0"),IFERROR(VLOOKUP(A38,'Season 4'!AD$4:BF$104,8,0),"0"),IFERROR(VLOOKUP(A38,'Season 5'!AD$4:BF$104,8,0),"0"),IFERROR(VLOOKUP(A38,'Season 6'!AD$4:BF$104,8,0),"0"),IFERROR(VLOOKUP(A38,'Season 7'!AD$4:BF$104,8,0),"0"),IFERROR(VLOOKUP(A38,'Season 8'!AD$4:BF$104,8,0),"0"),IFERROR(VLOOKUP(A38,'Season 9'!AD$4:BF$104,8,0),"0"),IFERROR(VLOOKUP(A38,'Season 10'!AD$4:BF$104,8,0),"0"),IFERROR(VLOOKUP(A38,'Season 11'!AD$4:BF$104,8,0),"0"),IFERROR(VLOOKUP(A38,'Season 12'!AD$4:BF$104,8,0),"0"),IFERROR(VLOOKUP(A38,'Season 13'!AD$4:BF$104,8,0),"0"),IFERROR(VLOOKUP(A38,'Season 14'!AD$4:BF$104,8,0),"0"),IFERROR(VLOOKUP(A38,'Season 15'!AD$4:BF$104,8,0),"0"),)</f>
        <v>0</v>
      </c>
      <c r="I38" s="43">
        <f>SUM(IFERROR(VLOOKUP(A38,AC$3:AI$43,3,0),"0"),IFERROR(VLOOKUP(A38,'Season 1'!AD$4:BF$104,9,0),"0"),IFERROR(VLOOKUP(A38,'Season 2'!AD$4:BF$104,9,0),"0"),IFERROR(VLOOKUP(A38,'Season 3'!AD$4:BF$104,9,0),"0"),IFERROR(VLOOKUP(A38,'Season 4'!AD$4:BF$104,9,0),"0"),IFERROR(VLOOKUP(A38,'Season 5'!AD$4:BF$104,9,0),"0"),IFERROR(VLOOKUP(A38,'Season 6'!AD$4:BF$104,9,0),"0"),IFERROR(VLOOKUP(A38,'Season 7'!AD$4:BF$104,9,0),"0"),IFERROR(VLOOKUP(A38,'Season 8'!AD$4:BF$104,9,0),"0"),IFERROR(VLOOKUP(A38,'Season 9'!AD$4:BF$104,9,0),"0"),IFERROR(VLOOKUP(A38,'Season 10'!AD$4:BF$104,9,0),"0"),IFERROR(VLOOKUP(A38,'Season 11'!AD$4:BF$104,9,0),"0"),IFERROR(VLOOKUP(A38,'Season 12'!AD$4:BF$104,9,0),"0"),IFERROR(VLOOKUP(A38,'Season 13'!AD$4:BF$104,9,0),"0"),IFERROR(VLOOKUP(A38,'Season 14'!AD$4:BF$104,9,0),"0"),IFERROR(VLOOKUP(A38,'Season 15'!AD$4:BF$104,9,0),"0"),)</f>
        <v>0</v>
      </c>
      <c r="J38" s="44">
        <f>SUM(IFERROR(VLOOKUP(A38,AC$3:AI$43,4,0),"0"),IFERROR(VLOOKUP(A38,'Season 1'!AD$4:BF$104,10,0),"0"),IFERROR(VLOOKUP(A38,'Season 2'!AD$4:BF$104,10,0),"0"),IFERROR(VLOOKUP(A38,'Season 3'!AD$4:BF$104,10,0),"0"),IFERROR(VLOOKUP(A38,'Season 4'!AD$4:BF$104,10,0),"0"),IFERROR(VLOOKUP(A38,'Season 5'!AD$4:BF$104,10,0),"0"),IFERROR(VLOOKUP(A38,'Season 6'!AD$4:BF$104,10,0),"0"),IFERROR(VLOOKUP(A38,'Season 7'!AD$4:BF$104,10,0),"0"),IFERROR(VLOOKUP(A38,'Season 8'!AD$4:BF$104,10,0),"0"),IFERROR(VLOOKUP(A38,'Season 9'!AD$4:BF$104,10,0),"0"),IFERROR(VLOOKUP(A38,'Season 10'!AD$4:BF$104,10,0),"0"),IFERROR(VLOOKUP(A38,'Season 11'!AD$4:BF$104,10,0),"0"),IFERROR(VLOOKUP(A38,'Season 12'!AD$4:BF$104,10,0),"0"),IFERROR(VLOOKUP(A38,'Season 13'!AD$4:BF$104,10,0),"0"),IFERROR(VLOOKUP(A38,'Season 14'!AD$4:BF$104,10,0),"0"),IFERROR(VLOOKUP(A38,'Season 15'!AD$4:BF$104,10,0),"0"),)</f>
        <v>0</v>
      </c>
      <c r="K38" s="40">
        <f>SUM(IFERROR(VLOOKUP(A38,'Season 1'!AD$4:BF$104,11,0),"0"),IFERROR(VLOOKUP(A38,'Season 2'!AD$4:BF$104,11,0),"0"),IFERROR(VLOOKUP(A38,'Season 3'!AD$4:BF$104,11,0),"0"),IFERROR(VLOOKUP(A38,'Season 4'!AD$4:BF$104,11,0),"0"),IFERROR(VLOOKUP(A38,'Season 5'!AD$4:BF$104,11,0),"0"),IFERROR(VLOOKUP(A38,'Season 6'!AD$4:BF$104,11,0),"0"),IFERROR(VLOOKUP(A38,'Season 7'!AD$4:BF$104,11,0),"0"),IFERROR(VLOOKUP(A38,'Season 8'!AD$4:BF$104,11,0),"0"),IFERROR(VLOOKUP(A38,'Season 9'!AD$4:BF$104,11,0),"0"),IFERROR(VLOOKUP(A38,'Season 10'!AD$4:BF$104,11,0),"0"),IFERROR(VLOOKUP(A38,'Season 11'!AD$4:BF$104,11,0),"0"),IFERROR(VLOOKUP(A38,'Season 12'!AD$4:BF$104,11,0),"0"),IFERROR(VLOOKUP(A38,'Season 13'!AD$4:BF$104,11,0),"0"),IFERROR(VLOOKUP(A38,'Season 14'!AD$4:BF$104,11,0),"0"),IFERROR(VLOOKUP(A38,'Season 15'!AD$4:BF$104,11,0),"0"),)</f>
        <v>0</v>
      </c>
      <c r="L38" s="40">
        <f>SUM(IFERROR(VLOOKUP(A38,'Season 1'!AD$4:BF$104,12,0),"0"),IFERROR(VLOOKUP(A38,'Season 2'!AD$4:BF$104,12,0),"0"),IFERROR(VLOOKUP(A38,'Season 3'!AD$4:BF$104,12,0),"0"),IFERROR(VLOOKUP(A38,'Season 4'!AD$4:BF$104,12,0),"0"),IFERROR(VLOOKUP(A38,'Season 5'!AD$4:BF$104,12,0),"0"),IFERROR(VLOOKUP(A38,'Season 6'!AD$4:BF$104,12,0),"0"),IFERROR(VLOOKUP(A38,'Season 7'!AD$4:BF$104,12,0),"0"),IFERROR(VLOOKUP(A38,'Season 8'!AD$4:BF$104,12,0),"0"),IFERROR(VLOOKUP(A38,'Season 9'!AD$4:BF$104,12,0),"0"),IFERROR(VLOOKUP(A38,'Season 10'!AD$4:BF$104,12,0),"0"),IFERROR(VLOOKUP(A38,'Season 11'!AD$4:BF$104,12,0),"0"),IFERROR(VLOOKUP(A38,'Season 12'!AD$4:BF$104,12,0),"0"),IFERROR(VLOOKUP(A38,'Season 13'!AD$4:BF$104,12,0),"0"),IFERROR(VLOOKUP(A38,'Season 14'!AD$4:BF$104,12,0),"0"),IFERROR(VLOOKUP(A38,'Season 15'!AD$4:BF$104,12,0),"0"),)</f>
        <v>0</v>
      </c>
      <c r="M38" s="32" t="str">
        <f t="shared" si="2"/>
        <v>-</v>
      </c>
      <c r="N38" s="40">
        <f>SUM(IFERROR(VLOOKUP(A38,'Season 1'!AD$4:BE$104,14,0),"0"),IFERROR(VLOOKUP(A38,'Season 2'!AD$4:BE$104,14,0),"0"),IFERROR(VLOOKUP(A38,'Season 3'!AD$4:BE$104,14,0),"0"),IFERROR(VLOOKUP(A38,'Season 4'!AD$4:BE$104,14,0),"0"),IFERROR(VLOOKUP(A38,'Season 5'!AD$4:BE$104,14,0),"0"),IFERROR(VLOOKUP(A38,'Season 6'!AD$4:BE$104,14,0),"0"),IFERROR(VLOOKUP(A38,'Season 7'!AD$4:BE$104,14,0),"0"),IFERROR(VLOOKUP(A38,'Season 8'!AD$4:BE$104,14,0),"0"),IFERROR(VLOOKUP(A38,'Season 9'!AD$4:BE$104,14,0),"0"),IFERROR(VLOOKUP(A38,'Season 10'!AD$4:BE$104,14,0),"0"),IFERROR(VLOOKUP(A38,'Season 11'!AD$4:BE$104,14,0),"0"),IFERROR(VLOOKUP(A38,'Season 12'!AD$4:BE$104,14,0),"0"),IFERROR(VLOOKUP(A38,'Season 13'!AD$4:BE$104,14,0),"0"),IFERROR(VLOOKUP(A38,'Season 14'!AD$4:BE$104,14,0),"0"),IFERROR(VLOOKUP(A38,'Season 15'!AD$4:BE$104,14,0),"0"),)</f>
        <v>0</v>
      </c>
      <c r="O38" s="40">
        <f>SUM(IFERROR(VLOOKUP(A38,'Season 1'!AD$4:BE$104,15,0),"0"),IFERROR(VLOOKUP(A38,'Season 2'!AD$4:BE$104,15,0),"0"),IFERROR(VLOOKUP(A38,'Season 3'!AD$4:BE$104,15,0),"0"),IFERROR(VLOOKUP(A38,'Season 4'!AD$4:BE$104,15,0),"0"),IFERROR(VLOOKUP(A38,'Season 5'!AD$4:BE$104,15,0),"0"),IFERROR(VLOOKUP(A38,'Season 6'!AD$4:BE$104,15,0),"0"),IFERROR(VLOOKUP(A38,'Season 7'!AD$4:BE$104,15,0),"0"),IFERROR(VLOOKUP(A38,'Season 8'!AD$4:BE$104,15,0),"0"),IFERROR(VLOOKUP(A38,'Season 9'!AD$4:BE$104,15,0),"0"),IFERROR(VLOOKUP(A38,'Season 10'!AD$4:BE$104,15,0),"0"),IFERROR(VLOOKUP(A38,'Season 11'!AD$4:BE$104,15,0),"0"),IFERROR(VLOOKUP(A38,'Season 12'!AD$4:BE$104,15,0),"0"),IFERROR(VLOOKUP(A38,'Season 13'!AD$4:BE$104,15,0),"0"),IFERROR(VLOOKUP(A38,'Season 14'!AD$4:BE$104,15,0),"0"),IFERROR(VLOOKUP(A38,'Season 15'!AD$4:BE$104,15,0),"0"),)</f>
        <v>0</v>
      </c>
      <c r="P38" s="32" t="str">
        <f t="shared" si="3"/>
        <v>-</v>
      </c>
      <c r="Q38" s="40">
        <f>SUM(IFERROR(VLOOKUP(A38,'Season 1'!AD$4:BE$104,17,0),"0"),IFERROR(VLOOKUP(A38,'Season 2'!AD$4:BE$104,17,0),"0"),IFERROR(VLOOKUP(A38,'Season 3'!AD$4:BE$104,17,0),"0"),IFERROR(VLOOKUP(A38,'Season 4'!AD$4:BE$104,17,0),"0"),IFERROR(VLOOKUP(A38,'Season 5'!AD$4:BE$104,17,0),"0"),IFERROR(VLOOKUP(A38,'Season 6'!AD$4:BE$104,17,0),"0"),IFERROR(VLOOKUP(A38,'Season 7'!AD$4:BE$104,17,0),"0"),IFERROR(VLOOKUP(A38,'Season 8'!AD$4:BE$104,17,0),"0"),IFERROR(VLOOKUP(A38,'Season 9'!AD$4:BE$104,17,0),"0"),IFERROR(VLOOKUP(A38,'Season 10'!AD$4:BE$104,17,0),"0"),IFERROR(VLOOKUP(A38,'Season 11'!AD$4:BE$104,17,0),"0"),IFERROR(VLOOKUP(A38,'Season 12'!AD$4:BE$104,17,0),"0"),IFERROR(VLOOKUP(A38,'Season 13'!AD$4:BE$104,17,0),"0"),IFERROR(VLOOKUP(A38,'Season 14'!AD$4:BE$104,17,0),"0"),IFERROR(VLOOKUP(A38,'Season 15'!AD$4:BE$104,17,0),"0"),)</f>
        <v>0</v>
      </c>
      <c r="R38" s="40">
        <f>SUM(IFERROR(VLOOKUP(A38,'Season 1'!AD$4:BE$104,18,0),"0"),IFERROR(VLOOKUP(A38,'Season 2'!AD$4:BE$104,18,0),"0"),IFERROR(VLOOKUP(A38,'Season 3'!AD$4:BE$104,18,0),"0"),IFERROR(VLOOKUP(A38,'Season 4'!AD$4:BE$104,18,0),"0"),IFERROR(VLOOKUP(A38,'Season 5'!AD$4:BE$104,18,0),"0"),IFERROR(VLOOKUP(A38,'Season 6'!AD$4:BE$104,18,0),"0"),IFERROR(VLOOKUP(A38,'Season 7'!AD$4:BE$104,18,0),"0"),IFERROR(VLOOKUP(A38,'Season 8'!AD$4:BE$104,18,0),"0"),IFERROR(VLOOKUP(A38,'Season 9'!AD$4:BE$104,18,0),"0"),IFERROR(VLOOKUP(A38,'Season 10'!AD$4:BE$104,18,0),"0"),IFERROR(VLOOKUP(A38,'Season 11'!AD$4:BE$104,18,0),"0"),IFERROR(VLOOKUP(A38,'Season 12'!AD$4:BE$104,18,0),"0"),IFERROR(VLOOKUP(A38,'Season 13'!AD$4:BE$104,18,0),"0"),IFERROR(VLOOKUP(A38,'Season 14'!AD$4:BE$104,18,0),"0"),IFERROR(VLOOKUP(A38,'Season 15'!AD$4:BE$104,18,0),"0"),)</f>
        <v>0</v>
      </c>
      <c r="S38" s="32" t="str">
        <f t="shared" si="4"/>
        <v>-</v>
      </c>
      <c r="T38" s="40">
        <f>SUM(IFERROR(VLOOKUP(A38,'Season 1'!AD$4:BE$104,20,0),"0"),IFERROR(VLOOKUP(A38,'Season 2'!AD$4:BE$104,20,0),"0"),IFERROR(VLOOKUP(A38,'Season 3'!AD$4:BE$104,20,0),"0"),IFERROR(VLOOKUP(A38,'Season 4'!AD$4:BE$104,20,0),"0"),IFERROR(VLOOKUP(A38,'Season 5'!AD$4:BE$104,20,0),"0"),IFERROR(VLOOKUP(A38,'Season 6'!AD$4:BE$104,20,0),"0"),IFERROR(VLOOKUP(A38,'Season 7'!AD$4:BE$104,20,0),"0"),IFERROR(VLOOKUP(A38,'Season 8'!AD$4:BE$104,20,0),"0"),IFERROR(VLOOKUP(A38,'Season 9'!AD$4:BE$104,20,0),"0"),IFERROR(VLOOKUP(A38,'Season 10'!AD$4:BE$104,20,0),"0"),IFERROR(VLOOKUP(A38,'Season 11'!AD$4:BE$104,20,0),"0"),IFERROR(VLOOKUP(A38,'Season 12'!AD$4:BE$104,20,0),"0"),IFERROR(VLOOKUP(A38,'Season 13'!AD$4:BE$104,20,0),"0"),IFERROR(VLOOKUP(A38,'Season 14'!AD$4:BE$104,20,0),"0"),IFERROR(VLOOKUP(A38,'Season 15'!AD$4:BE$104,20,0),"0"),)</f>
        <v>0</v>
      </c>
      <c r="U38" s="37" t="str">
        <f t="shared" si="5"/>
        <v>-</v>
      </c>
      <c r="V38" s="40">
        <f>SUM(IFERROR(VLOOKUP(A38,'Season 1'!AD$4:BE$104,22,0),"0"),IFERROR(VLOOKUP(A38,'Season 2'!AD$4:BE$104,22,0),"0"),IFERROR(VLOOKUP(A38,'Season 3'!AD$4:BE$104,22,0),"0"),IFERROR(VLOOKUP(A38,'Season 4'!AD$4:BE$104,22,0),"0"),IFERROR(VLOOKUP(A38,'Season 5'!AD$4:BE$104,22,0),"0"),IFERROR(VLOOKUP(A38,'Season 6'!AD$4:BE$104,22,0),"0"),IFERROR(VLOOKUP(A38,'Season 7'!AD$4:BE$104,22,0),"0"),IFERROR(VLOOKUP(A38,'Season 8'!AD$4:BE$104,22,0),"0"),IFERROR(VLOOKUP(A38,'Season 9'!AD$4:BE$104,22,0),"0"),IFERROR(VLOOKUP(A38,'Season 10'!AD$4:BE$104,22,0),"0"),IFERROR(VLOOKUP(A38,'Season 11'!AD$4:BE$104,22,0),"0"),IFERROR(VLOOKUP(A38,'Season 12'!AD$4:BE$104,22,0),"0"),IFERROR(VLOOKUP(A38,'Season 13'!AD$4:BE$104,22,0),"0"),IFERROR(VLOOKUP(A38,'Season 14'!AD$4:BE$104,22,0),"0"),IFERROR(VLOOKUP(A38,'Season 15'!AD$4:BE$104,22,0),"0"),)</f>
        <v>0</v>
      </c>
      <c r="W38" s="40">
        <f>SUM(IFERROR(VLOOKUP(A38,'Season 1'!AD$4:BE$104,23,0),"0"),IFERROR(VLOOKUP(A38,'Season 2'!AD$4:BE$104,23,0),"0"),IFERROR(VLOOKUP(A38,'Season 3'!AD$4:BE$104,23,0),"0"),IFERROR(VLOOKUP(A38,'Season 4'!AD$4:BE$104,23,0),"0"),IFERROR(VLOOKUP(A38,'Season 5'!AD$4:BE$104,23,0),"0"),IFERROR(VLOOKUP(A38,'Season 6'!AD$4:BE$104,23,0),"0"),IFERROR(VLOOKUP(A38,'Season 7'!AD$4:BE$104,23,0),"0"),IFERROR(VLOOKUP(A38,'Season 8'!AD$4:BE$104,23,0),"0"),IFERROR(VLOOKUP(A38,'Season 9'!AD$4:BE$104,23,0),"0"),IFERROR(VLOOKUP(A38,'Season 10'!AD$4:BE$104,23,0),"0"),IFERROR(VLOOKUP(A38,'Season 11'!AD$4:BE$104,23,0),"0"),IFERROR(VLOOKUP(A38,'Season 12'!AD$4:BE$104,23,0),"0"),IFERROR(VLOOKUP(A38,'Season 13'!AD$4:BE$104,23,0),"0"),IFERROR(VLOOKUP(A38,'Season 14'!AD$4:BE$104,23,0),"0"),IFERROR(VLOOKUP(A38,'Season 15'!AD$4:BE$104,23,0),"0"),)</f>
        <v>0</v>
      </c>
      <c r="X38" s="1088" t="str">
        <f t="shared" si="6"/>
        <v>-</v>
      </c>
      <c r="Y38" s="41">
        <f>SUM(IFERROR(VLOOKUP(A38,AC$3:AI$43,5,0),"0"),IFERROR(VLOOKUP(A38,'Season 1'!AD$4:BE$104,25,0),"0"),IFERROR(VLOOKUP(A38,'Season 2'!AD$4:BE$104,25,0),"0"),IFERROR(VLOOKUP(A38,'Season 3'!AD$4:BE$104,25,0),"0"),IFERROR(VLOOKUP(A38,'Season 4'!AD$4:BE$104,25,0),"0"),IFERROR(VLOOKUP(A38,'Season 5'!AD$4:BE$104,25,0),"0"),IFERROR(VLOOKUP(A38,'Season 6'!AD$4:BE$104,25,0),"0"),IFERROR(VLOOKUP(A38,'Season 7'!AD$4:BE$104,25,0),"0"),IFERROR(VLOOKUP(A38,'Season 8'!AD$4:BE$104,25,0),"0"),IFERROR(VLOOKUP(A38,'Season 9'!AD$4:BE$104,25,0),"0"),IFERROR(VLOOKUP(A38,'Season 10'!AD$4:BE$104,25,0),"0"),IFERROR(VLOOKUP(A38,'Season 11'!AD$4:BE$104,25,0),"0"),IFERROR(VLOOKUP(A38,'Season 12'!AD$4:BE$104,25,0),"0"),IFERROR(VLOOKUP(A38,'Season 13'!AD$4:BE$104,25,0),"0"),IFERROR(VLOOKUP(A38,'Season 14'!AD$4:BE$104,25,0),"0"),IFERROR(VLOOKUP(A38,'Season 15'!AD$4:BE$104,25,0),"0"),)</f>
        <v>0</v>
      </c>
      <c r="Z38" s="42">
        <f>SUM(IFERROR(VLOOKUP(A38,AC$3:AI$43,6,0),"0"),IFERROR(VLOOKUP(A38,'Season 1'!AD$4:BE$104,26,0),"0"),IFERROR(VLOOKUP(A38,'Season 2'!AD$4:BE$104,26,0),"0"),IFERROR(VLOOKUP(A38,'Season 3'!AD$4:BE$104,26,0),"0"),IFERROR(VLOOKUP(A38,'Season 4'!AD$4:BE$104,26,0),"0"),IFERROR(VLOOKUP(A38,'Season 5'!AD$4:BE$104,26,0),"0"),IFERROR(VLOOKUP(A38,'Season 6'!AD$4:BE$104,26,0),"0"),IFERROR(VLOOKUP(A38,'Season 7'!AD$4:BE$104,26,0),"0"),IFERROR(VLOOKUP(A38,'Season 8'!AD$4:BE$104,26,0),"0"),IFERROR(VLOOKUP(A38,'Season 9'!AD$4:BE$104,26,0),"0"),IFERROR(VLOOKUP(A38,'Season 10'!AD$4:BE$104,26,0),"0"),IFERROR(VLOOKUP(A38,'Season 11'!AD$4:BE$104,26,0),"0"),IFERROR(VLOOKUP(A38,'Season 12'!AD$4:BE$104,26,0),"0"),IFERROR(VLOOKUP(A38,'Season 13'!AD$4:BE$104,26,0),"0"),IFERROR(VLOOKUP(A38,'Season 14'!AD$4:BE$104,26,0),"0"),IFERROR(VLOOKUP(A38,'Season 15'!AD$4:BE$104,26,0),"0"),)</f>
        <v>0</v>
      </c>
      <c r="AA38" s="671" t="e">
        <f t="shared" si="7"/>
        <v>#DIV/0!</v>
      </c>
      <c r="AC38" s="21"/>
      <c r="AD38" s="22"/>
      <c r="AE38" s="22"/>
      <c r="AF38" s="22"/>
      <c r="AG38" s="22"/>
      <c r="AH38" s="22"/>
      <c r="AI38" s="22"/>
      <c r="AJ38" s="22"/>
      <c r="AK38" s="22"/>
      <c r="AL38" s="22"/>
      <c r="AM38" s="22">
        <f>IFERROR(VLOOKUP(A38,'Season 1'!AD$4:BE$104,27,0),"0")</f>
        <v>0</v>
      </c>
      <c r="AN38" s="22">
        <f>IFERROR(VLOOKUP(A38,'Season 1'!AD$4:BE$104,28,0),"0")</f>
        <v>0</v>
      </c>
      <c r="AO38" s="22">
        <f>IFERROR(VLOOKUP(A38,'Season 2'!AD$4:BE$104,27,0),"0")</f>
        <v>0</v>
      </c>
      <c r="AP38" s="22">
        <f>IFERROR(VLOOKUP(A38,'Season 2'!AD$4:BE$104,28,0),"0")</f>
        <v>0</v>
      </c>
      <c r="AQ38" s="22">
        <f>IFERROR(VLOOKUP(A38,'Season 3'!AD$4:BE$104,27,0),"0")</f>
        <v>0</v>
      </c>
      <c r="AR38" s="22">
        <f>IFERROR(VLOOKUP(A38,'Season 3'!AD$4:BE$104,28,0),"0")</f>
        <v>0</v>
      </c>
      <c r="AS38" s="22">
        <f>IFERROR(VLOOKUP(A38,'Season 4'!AD$4:BE$104,27,0),"0")</f>
        <v>0</v>
      </c>
      <c r="AT38" s="22">
        <f>IFERROR(VLOOKUP(A38,'Season 4'!AD$4:BE$104,28,0),"0")</f>
        <v>0</v>
      </c>
      <c r="AU38" s="22">
        <f>IFERROR(VLOOKUP(A38,'Season 5'!AD$4:BE$104,27,0),"0")</f>
        <v>0</v>
      </c>
      <c r="AV38" s="22">
        <f>IFERROR(VLOOKUP(A38,'Season 5'!AD$4:BE$104,28,0),"0")</f>
        <v>0</v>
      </c>
      <c r="AW38" s="22">
        <f>IFERROR(VLOOKUP(A38,'Season 6'!AD$4:BE$104,27,0),"0")</f>
        <v>0</v>
      </c>
      <c r="AX38" s="22">
        <f>IFERROR(VLOOKUP(A38,'Season 6'!AD$4:BE$104,28,0),"0")</f>
        <v>0</v>
      </c>
      <c r="AY38" s="22">
        <f>IFERROR(VLOOKUP(A38,'Season 7'!AD$4:BE$104,27,0),"0")</f>
        <v>0</v>
      </c>
      <c r="AZ38" s="22">
        <f>IFERROR(VLOOKUP(A38,'Season 7'!AD$4:BE$104,28,0),"0")</f>
        <v>0</v>
      </c>
      <c r="BA38" s="22">
        <f>IFERROR(VLOOKUP(A38,'Season 8'!AD$4:BE$104,27,0),"0")</f>
        <v>0</v>
      </c>
      <c r="BB38" s="22">
        <f>IFERROR(VLOOKUP(A38,'Season 8'!AD$4:BE$104,28,0),"0")</f>
        <v>0</v>
      </c>
      <c r="BC38" s="22">
        <f>IFERROR(VLOOKUP(A38,'Season 9'!AD$4:BE$104,27,0),"0")</f>
        <v>0</v>
      </c>
      <c r="BD38" s="22">
        <f>IFERROR(VLOOKUP(A38,'Season 9'!AD$4:BE$104,28,0),"0")</f>
        <v>0</v>
      </c>
      <c r="BE38" s="22">
        <f>IFERROR(VLOOKUP(A38,'Season 10'!AD$4:BE$104,27,0),"0")</f>
        <v>0</v>
      </c>
      <c r="BF38" s="22">
        <f>IFERROR(VLOOKUP(A38,'Season 10'!AD$4:BE$104,28,0),"0")</f>
        <v>0</v>
      </c>
      <c r="BG38" s="22">
        <f>IFERROR(VLOOKUP(A38,'Season 11'!AD$4:BE$104,27,0),"0")</f>
        <v>0</v>
      </c>
      <c r="BH38" s="22">
        <f>IFERROR(VLOOKUP(A38,'Season 11'!AD$4:BE$104,28,0),"0")</f>
        <v>0</v>
      </c>
      <c r="BI38" s="22">
        <f>IFERROR(VLOOKUP(A38,'Season 12'!AD$4:BE$104,27,0),"0")</f>
        <v>0</v>
      </c>
      <c r="BJ38" s="22">
        <f>IFERROR(VLOOKUP(A38,'Season 12'!AD$4:BE$104,28,0),"0")</f>
        <v>0</v>
      </c>
      <c r="BK38" s="22">
        <f>IFERROR(VLOOKUP(A38,'Season 13'!AD$4:BE$104,27,0),"0")</f>
        <v>0</v>
      </c>
      <c r="BL38" s="22">
        <f>IFERROR(VLOOKUP(A38,'Season 13'!AD$4:BE$104,28,0),"0")</f>
        <v>0</v>
      </c>
      <c r="BM38" s="22">
        <f>IFERROR(VLOOKUP(A38,'Season 14'!AD$4:BE$104,27,0),"0")</f>
        <v>0</v>
      </c>
      <c r="BN38" s="22">
        <f>IFERROR(VLOOKUP(A38,'Season 14'!AD$4:BE$104,28,0),"0")</f>
        <v>0</v>
      </c>
      <c r="BO38" s="22">
        <f>IFERROR(VLOOKUP(A38,'Season 15'!AD$4:BE$104,27,0),"0")</f>
        <v>0</v>
      </c>
      <c r="BP38" s="22">
        <f>IFERROR(VLOOKUP(A38,'Season 15'!AD$4:BE$104,28,0),"0")</f>
        <v>0</v>
      </c>
    </row>
    <row r="39" spans="1:68" x14ac:dyDescent="0.25">
      <c r="A39" s="21" t="s">
        <v>146</v>
      </c>
      <c r="B39" s="1011">
        <f>IFERROR(VLOOKUP('Data Totals'!A39,'Season 1'!AD$4:BE$104,2,FALSE),IFERROR(VLOOKUP('Data Totals'!A39,'Season 2'!AD$4:BE$104,2,FALSE),IFERROR(VLOOKUP('Data Totals'!A39,'Season 3'!AD$4:BE$104,2,FALSE),IFERROR(VLOOKUP('Data Totals'!A39,'Season 4'!AD$4:BE$104,2,FALSE),IFERROR(VLOOKUP('Data Totals'!A39,'Season 5'!AD$4:BE$104,2,FALSE),IFERROR(VLOOKUP('Data Totals'!A39,'Season 6'!AD$4:BE$104,2,FALSE),IFERROR(VLOOKUP('Data Totals'!A39,'Season 7'!AD$4:BE$104,2,FALSE),IFERROR(VLOOKUP('Data Totals'!A39,'Season 8'!AD$4:BE$104,2,FALSE),IFERROR(VLOOKUP('Data Totals'!A39,'Season 9'!AD$4:BE$104,2,FALSE),IFERROR(VLOOKUP('Data Totals'!A39,'Season 10'!AD$4:BE$104,2,FALSE),IFERROR(VLOOKUP('Data Totals'!A39,'Season 11'!AD$4:BE$104,2,FALSE),IFERROR(VLOOKUP('Data Totals'!A39,'Season 12'!AD$4:BE$104,2,FALSE),IFERROR(VLOOKUP('Data Totals'!A39,'Season 13'!AD$4:BE$104,2,FALSE),IFERROR(VLOOKUP('Data Totals'!A39,'Season 14'!AD$4:BE$104,2,FALSE),IFERROR(VLOOKUP('Data Totals'!A39,'Season 15'!AD$4:BE$104,2,FALSE),"N/A")))))))))))))))</f>
        <v>0</v>
      </c>
      <c r="C39" s="1025">
        <f>IFERROR(VLOOKUP(A39,'Season 1'!AD$4:AG$104,3,0),IFERROR(VLOOKUP(A39,'Season 2'!AD$4:AG$104,3,0),IFERROR(VLOOKUP(A39,'Season 3'!AD$4:AG$104,3,0),IFERROR(VLOOKUP(A39,'Season 4'!AD$4:AG$104,3,0),IFERROR(VLOOKUP(A39,'Season 5'!AD$4:AG$104,3,0),IFERROR(VLOOKUP(A39,'Season 6'!AD$4:AG$104,3,0),IFERROR(VLOOKUP(A39,'Season 7'!AD$4:AG$104,3,0),IFERROR(VLOOKUP(A39,'Season 8'!AD$4:AG$104,3,0),IFERROR(VLOOKUP(A39,'Season 9'!AD$4:AG$104,3,0),IFERROR(VLOOKUP(A39,'Season 10'!AD$4:AG$104,3,0),IFERROR(VLOOKUP(A39,'Season 11'!AD$4:AG$104,3,0),IFERROR(VLOOKUP(A39,'Season 12'!AD$4:AG$104,3,0),IFERROR(VLOOKUP(A39,'Season 13'!AD$4:AG$104,3,0),IFERROR(VLOOKUP(A39,'Season 14'!AD$4:AG$104,3,0),IFERROR(VLOOKUP(A39,'Season 15'!AD$4:AG$104,3,0),"N/A")))))))))))))))</f>
        <v>0</v>
      </c>
      <c r="D39" s="1025">
        <f>IFERROR(VLOOKUP(A39,'Season 15'!AD$4:AG$104,4,0),IFERROR(VLOOKUP(A39,'Season 14'!AD$4:AG$104,4,0),IFERROR(VLOOKUP(A39,'Season 13'!AD$4:AG$104,4,0),IFERROR(VLOOKUP(A39,'Season 12'!AD$4:AG$104,4,0),IFERROR(VLOOKUP(A39,'Season 11'!AD$4:AG$104,4,0),IFERROR(VLOOKUP(A39,'Season 10'!AD$4:AG$104,4,0),IFERROR(VLOOKUP(A39,'Season 9'!AD$4:AG$104,4,0),IFERROR(VLOOKUP(A39,'Season 8'!AD$4:AG$104,4,0),IFERROR(VLOOKUP(A39,'Season 7'!AD$4:AG$104,4,0),IFERROR(VLOOKUP(A39,'Season 6'!AD$4:AG$104,4,0),IFERROR(VLOOKUP(A39,'Season 5'!AD$4:AG$104,4,0),IFERROR(VLOOKUP(A39,'Season 4'!AD$4:AG$104,4,0),IFERROR(VLOOKUP(A39,'Season 3'!AD$4:AG$104,4,0),IFERROR(VLOOKUP(A39,'Season 2'!AD$4:AG$104,4,0),IFERROR(VLOOKUP(A39,'Season 1'!AD$4:AG$104,4,0),"N/A")))))))))))))))</f>
        <v>0</v>
      </c>
      <c r="E39" s="1025">
        <f t="shared" si="1"/>
        <v>0</v>
      </c>
      <c r="F39" s="40">
        <f>SUM(IFERROR(VLOOKUP(A39,AC$3:AI$43,2,0),"0"),IFERROR(VLOOKUP(A39,'Season 1'!AD$4:BF$104,6,0),"0"),IFERROR(VLOOKUP(A39,'Season 2'!AD$4:BF$104,6,0),"0"),IFERROR(VLOOKUP(A39,'Season 3'!AD$4:BF$104,6,0),"0"),IFERROR(VLOOKUP(A39,'Season 4'!AD$4:BF$104,6,0),"0"),IFERROR(VLOOKUP(A39,'Season 5'!AD$4:BF$104,6,0),"0"),IFERROR(VLOOKUP(A39,'Season 6'!AD$4:BF$104,6,0),"0"),IFERROR(VLOOKUP(A39,'Season 7'!AD$4:BF$104,6,0),"0"),IFERROR(VLOOKUP(A39,'Season 8'!AD$4:BF$104,6,0),"0"),IFERROR(VLOOKUP(A39,'Season 9'!AD$4:BF$104,6,0),"0"),IFERROR(VLOOKUP(A39,'Season 10'!AD$4:BF$104,6,0),"0"),IFERROR(VLOOKUP(A39,'Season 11'!AD$4:BF$104,6,0),"0"),IFERROR(VLOOKUP(A39,'Season 12'!AD$4:BF$104,6,0),"0"),IFERROR(VLOOKUP(A39,'Season 13'!AD$4:BF$104,6,0),"0"),IFERROR(VLOOKUP(A39,'Season 14'!AD$4:BF$104,6,0),"0"),IFERROR(VLOOKUP(A39,'Season 15'!AD$4:BF$104,6,0),"0"),)</f>
        <v>0</v>
      </c>
      <c r="G39" s="40">
        <f>SUM(IFERROR(VLOOKUP(A39,'Season 1'!AD$4:BF$104,7,0),"0"),IFERROR(VLOOKUP(A39,'Season 2'!AD$4:BF$104,7,0),"0"),IFERROR(VLOOKUP(A39,'Season 3'!AD$4:BF$104,7,0),"0"),IFERROR(VLOOKUP(A39,'Season 4'!AD$4:BF$104,7,0),"0"),IFERROR(VLOOKUP(A39,'Season 5'!AD$4:BF$104,7,0),"0"),IFERROR(VLOOKUP(A39,'Season 6'!AD$4:BF$104,7,0),"0"),IFERROR(VLOOKUP(A39,'Season 7'!AD$4:BF$104,7,0),"0"),IFERROR(VLOOKUP(A39,'Season 8'!AD$4:BF$104,7,0),"0"),IFERROR(VLOOKUP(A39,'Season 9'!AD$4:BF$104,7,0),"0"),IFERROR(VLOOKUP(A39,'Season 10'!AD$4:BF$104,7,0),"0"),IFERROR(VLOOKUP(A39,'Season 11'!AD$4:BF$104,7,0),"0"),IFERROR(VLOOKUP(A39,'Season 12'!AD$4:BF$104,7,0),"0"),IFERROR(VLOOKUP(A39,'Season 13'!AD$4:BF$104,7,0),"0"),IFERROR(VLOOKUP(A39,'Season 14'!AD$4:BF$104,7,0),"0"),IFERROR(VLOOKUP(A39,'Season 15'!AD$4:BF$104,7,0),"0"),)</f>
        <v>0</v>
      </c>
      <c r="H39" s="48">
        <f>SUM(IFERROR(VLOOKUP(A39,'Season 1'!AD$4:BF$104,8,0),"0"),IFERROR(VLOOKUP(A39,'Season 2'!AD$4:BF$104,8,0),"0"),IFERROR(VLOOKUP(A39,'Season 3'!AD$4:BF$104,8,0),"0"),IFERROR(VLOOKUP(A39,'Season 4'!AD$4:BF$104,8,0),"0"),IFERROR(VLOOKUP(A39,'Season 5'!AD$4:BF$104,8,0),"0"),IFERROR(VLOOKUP(A39,'Season 6'!AD$4:BF$104,8,0),"0"),IFERROR(VLOOKUP(A39,'Season 7'!AD$4:BF$104,8,0),"0"),IFERROR(VLOOKUP(A39,'Season 8'!AD$4:BF$104,8,0),"0"),IFERROR(VLOOKUP(A39,'Season 9'!AD$4:BF$104,8,0),"0"),IFERROR(VLOOKUP(A39,'Season 10'!AD$4:BF$104,8,0),"0"),IFERROR(VLOOKUP(A39,'Season 11'!AD$4:BF$104,8,0),"0"),IFERROR(VLOOKUP(A39,'Season 12'!AD$4:BF$104,8,0),"0"),IFERROR(VLOOKUP(A39,'Season 13'!AD$4:BF$104,8,0),"0"),IFERROR(VLOOKUP(A39,'Season 14'!AD$4:BF$104,8,0),"0"),IFERROR(VLOOKUP(A39,'Season 15'!AD$4:BF$104,8,0),"0"),)</f>
        <v>0</v>
      </c>
      <c r="I39" s="43">
        <f>SUM(IFERROR(VLOOKUP(A39,AC$3:AI$43,3,0),"0"),IFERROR(VLOOKUP(A39,'Season 1'!AD$4:BF$104,9,0),"0"),IFERROR(VLOOKUP(A39,'Season 2'!AD$4:BF$104,9,0),"0"),IFERROR(VLOOKUP(A39,'Season 3'!AD$4:BF$104,9,0),"0"),IFERROR(VLOOKUP(A39,'Season 4'!AD$4:BF$104,9,0),"0"),IFERROR(VLOOKUP(A39,'Season 5'!AD$4:BF$104,9,0),"0"),IFERROR(VLOOKUP(A39,'Season 6'!AD$4:BF$104,9,0),"0"),IFERROR(VLOOKUP(A39,'Season 7'!AD$4:BF$104,9,0),"0"),IFERROR(VLOOKUP(A39,'Season 8'!AD$4:BF$104,9,0),"0"),IFERROR(VLOOKUP(A39,'Season 9'!AD$4:BF$104,9,0),"0"),IFERROR(VLOOKUP(A39,'Season 10'!AD$4:BF$104,9,0),"0"),IFERROR(VLOOKUP(A39,'Season 11'!AD$4:BF$104,9,0),"0"),IFERROR(VLOOKUP(A39,'Season 12'!AD$4:BF$104,9,0),"0"),IFERROR(VLOOKUP(A39,'Season 13'!AD$4:BF$104,9,0),"0"),IFERROR(VLOOKUP(A39,'Season 14'!AD$4:BF$104,9,0),"0"),IFERROR(VLOOKUP(A39,'Season 15'!AD$4:BF$104,9,0),"0"),)</f>
        <v>0</v>
      </c>
      <c r="J39" s="44">
        <f>SUM(IFERROR(VLOOKUP(A39,AC$3:AI$43,4,0),"0"),IFERROR(VLOOKUP(A39,'Season 1'!AD$4:BF$104,10,0),"0"),IFERROR(VLOOKUP(A39,'Season 2'!AD$4:BF$104,10,0),"0"),IFERROR(VLOOKUP(A39,'Season 3'!AD$4:BF$104,10,0),"0"),IFERROR(VLOOKUP(A39,'Season 4'!AD$4:BF$104,10,0),"0"),IFERROR(VLOOKUP(A39,'Season 5'!AD$4:BF$104,10,0),"0"),IFERROR(VLOOKUP(A39,'Season 6'!AD$4:BF$104,10,0),"0"),IFERROR(VLOOKUP(A39,'Season 7'!AD$4:BF$104,10,0),"0"),IFERROR(VLOOKUP(A39,'Season 8'!AD$4:BF$104,10,0),"0"),IFERROR(VLOOKUP(A39,'Season 9'!AD$4:BF$104,10,0),"0"),IFERROR(VLOOKUP(A39,'Season 10'!AD$4:BF$104,10,0),"0"),IFERROR(VLOOKUP(A39,'Season 11'!AD$4:BF$104,10,0),"0"),IFERROR(VLOOKUP(A39,'Season 12'!AD$4:BF$104,10,0),"0"),IFERROR(VLOOKUP(A39,'Season 13'!AD$4:BF$104,10,0),"0"),IFERROR(VLOOKUP(A39,'Season 14'!AD$4:BF$104,10,0),"0"),IFERROR(VLOOKUP(A39,'Season 15'!AD$4:BF$104,10,0),"0"),)</f>
        <v>0</v>
      </c>
      <c r="K39" s="40">
        <f>SUM(IFERROR(VLOOKUP(A39,'Season 1'!AD$4:BF$104,11,0),"0"),IFERROR(VLOOKUP(A39,'Season 2'!AD$4:BF$104,11,0),"0"),IFERROR(VLOOKUP(A39,'Season 3'!AD$4:BF$104,11,0),"0"),IFERROR(VLOOKUP(A39,'Season 4'!AD$4:BF$104,11,0),"0"),IFERROR(VLOOKUP(A39,'Season 5'!AD$4:BF$104,11,0),"0"),IFERROR(VLOOKUP(A39,'Season 6'!AD$4:BF$104,11,0),"0"),IFERROR(VLOOKUP(A39,'Season 7'!AD$4:BF$104,11,0),"0"),IFERROR(VLOOKUP(A39,'Season 8'!AD$4:BF$104,11,0),"0"),IFERROR(VLOOKUP(A39,'Season 9'!AD$4:BF$104,11,0),"0"),IFERROR(VLOOKUP(A39,'Season 10'!AD$4:BF$104,11,0),"0"),IFERROR(VLOOKUP(A39,'Season 11'!AD$4:BF$104,11,0),"0"),IFERROR(VLOOKUP(A39,'Season 12'!AD$4:BF$104,11,0),"0"),IFERROR(VLOOKUP(A39,'Season 13'!AD$4:BF$104,11,0),"0"),IFERROR(VLOOKUP(A39,'Season 14'!AD$4:BF$104,11,0),"0"),IFERROR(VLOOKUP(A39,'Season 15'!AD$4:BF$104,11,0),"0"),)</f>
        <v>0</v>
      </c>
      <c r="L39" s="40">
        <f>SUM(IFERROR(VLOOKUP(A39,'Season 1'!AD$4:BF$104,12,0),"0"),IFERROR(VLOOKUP(A39,'Season 2'!AD$4:BF$104,12,0),"0"),IFERROR(VLOOKUP(A39,'Season 3'!AD$4:BF$104,12,0),"0"),IFERROR(VLOOKUP(A39,'Season 4'!AD$4:BF$104,12,0),"0"),IFERROR(VLOOKUP(A39,'Season 5'!AD$4:BF$104,12,0),"0"),IFERROR(VLOOKUP(A39,'Season 6'!AD$4:BF$104,12,0),"0"),IFERROR(VLOOKUP(A39,'Season 7'!AD$4:BF$104,12,0),"0"),IFERROR(VLOOKUP(A39,'Season 8'!AD$4:BF$104,12,0),"0"),IFERROR(VLOOKUP(A39,'Season 9'!AD$4:BF$104,12,0),"0"),IFERROR(VLOOKUP(A39,'Season 10'!AD$4:BF$104,12,0),"0"),IFERROR(VLOOKUP(A39,'Season 11'!AD$4:BF$104,12,0),"0"),IFERROR(VLOOKUP(A39,'Season 12'!AD$4:BF$104,12,0),"0"),IFERROR(VLOOKUP(A39,'Season 13'!AD$4:BF$104,12,0),"0"),IFERROR(VLOOKUP(A39,'Season 14'!AD$4:BF$104,12,0),"0"),IFERROR(VLOOKUP(A39,'Season 15'!AD$4:BF$104,12,0),"0"),)</f>
        <v>0</v>
      </c>
      <c r="M39" s="32" t="str">
        <f t="shared" si="2"/>
        <v>-</v>
      </c>
      <c r="N39" s="40">
        <f>SUM(IFERROR(VLOOKUP(A39,'Season 1'!AD$4:BE$104,14,0),"0"),IFERROR(VLOOKUP(A39,'Season 2'!AD$4:BE$104,14,0),"0"),IFERROR(VLOOKUP(A39,'Season 3'!AD$4:BE$104,14,0),"0"),IFERROR(VLOOKUP(A39,'Season 4'!AD$4:BE$104,14,0),"0"),IFERROR(VLOOKUP(A39,'Season 5'!AD$4:BE$104,14,0),"0"),IFERROR(VLOOKUP(A39,'Season 6'!AD$4:BE$104,14,0),"0"),IFERROR(VLOOKUP(A39,'Season 7'!AD$4:BE$104,14,0),"0"),IFERROR(VLOOKUP(A39,'Season 8'!AD$4:BE$104,14,0),"0"),IFERROR(VLOOKUP(A39,'Season 9'!AD$4:BE$104,14,0),"0"),IFERROR(VLOOKUP(A39,'Season 10'!AD$4:BE$104,14,0),"0"),IFERROR(VLOOKUP(A39,'Season 11'!AD$4:BE$104,14,0),"0"),IFERROR(VLOOKUP(A39,'Season 12'!AD$4:BE$104,14,0),"0"),IFERROR(VLOOKUP(A39,'Season 13'!AD$4:BE$104,14,0),"0"),IFERROR(VLOOKUP(A39,'Season 14'!AD$4:BE$104,14,0),"0"),IFERROR(VLOOKUP(A39,'Season 15'!AD$4:BE$104,14,0),"0"),)</f>
        <v>0</v>
      </c>
      <c r="O39" s="40">
        <f>SUM(IFERROR(VLOOKUP(A39,'Season 1'!AD$4:BE$104,15,0),"0"),IFERROR(VLOOKUP(A39,'Season 2'!AD$4:BE$104,15,0),"0"),IFERROR(VLOOKUP(A39,'Season 3'!AD$4:BE$104,15,0),"0"),IFERROR(VLOOKUP(A39,'Season 4'!AD$4:BE$104,15,0),"0"),IFERROR(VLOOKUP(A39,'Season 5'!AD$4:BE$104,15,0),"0"),IFERROR(VLOOKUP(A39,'Season 6'!AD$4:BE$104,15,0),"0"),IFERROR(VLOOKUP(A39,'Season 7'!AD$4:BE$104,15,0),"0"),IFERROR(VLOOKUP(A39,'Season 8'!AD$4:BE$104,15,0),"0"),IFERROR(VLOOKUP(A39,'Season 9'!AD$4:BE$104,15,0),"0"),IFERROR(VLOOKUP(A39,'Season 10'!AD$4:BE$104,15,0),"0"),IFERROR(VLOOKUP(A39,'Season 11'!AD$4:BE$104,15,0),"0"),IFERROR(VLOOKUP(A39,'Season 12'!AD$4:BE$104,15,0),"0"),IFERROR(VLOOKUP(A39,'Season 13'!AD$4:BE$104,15,0),"0"),IFERROR(VLOOKUP(A39,'Season 14'!AD$4:BE$104,15,0),"0"),IFERROR(VLOOKUP(A39,'Season 15'!AD$4:BE$104,15,0),"0"),)</f>
        <v>0</v>
      </c>
      <c r="P39" s="32" t="str">
        <f t="shared" si="3"/>
        <v>-</v>
      </c>
      <c r="Q39" s="40">
        <f>SUM(IFERROR(VLOOKUP(A39,'Season 1'!AD$4:BE$104,17,0),"0"),IFERROR(VLOOKUP(A39,'Season 2'!AD$4:BE$104,17,0),"0"),IFERROR(VLOOKUP(A39,'Season 3'!AD$4:BE$104,17,0),"0"),IFERROR(VLOOKUP(A39,'Season 4'!AD$4:BE$104,17,0),"0"),IFERROR(VLOOKUP(A39,'Season 5'!AD$4:BE$104,17,0),"0"),IFERROR(VLOOKUP(A39,'Season 6'!AD$4:BE$104,17,0),"0"),IFERROR(VLOOKUP(A39,'Season 7'!AD$4:BE$104,17,0),"0"),IFERROR(VLOOKUP(A39,'Season 8'!AD$4:BE$104,17,0),"0"),IFERROR(VLOOKUP(A39,'Season 9'!AD$4:BE$104,17,0),"0"),IFERROR(VLOOKUP(A39,'Season 10'!AD$4:BE$104,17,0),"0"),IFERROR(VLOOKUP(A39,'Season 11'!AD$4:BE$104,17,0),"0"),IFERROR(VLOOKUP(A39,'Season 12'!AD$4:BE$104,17,0),"0"),IFERROR(VLOOKUP(A39,'Season 13'!AD$4:BE$104,17,0),"0"),IFERROR(VLOOKUP(A39,'Season 14'!AD$4:BE$104,17,0),"0"),IFERROR(VLOOKUP(A39,'Season 15'!AD$4:BE$104,17,0),"0"),)</f>
        <v>0</v>
      </c>
      <c r="R39" s="40">
        <f>SUM(IFERROR(VLOOKUP(A39,'Season 1'!AD$4:BE$104,18,0),"0"),IFERROR(VLOOKUP(A39,'Season 2'!AD$4:BE$104,18,0),"0"),IFERROR(VLOOKUP(A39,'Season 3'!AD$4:BE$104,18,0),"0"),IFERROR(VLOOKUP(A39,'Season 4'!AD$4:BE$104,18,0),"0"),IFERROR(VLOOKUP(A39,'Season 5'!AD$4:BE$104,18,0),"0"),IFERROR(VLOOKUP(A39,'Season 6'!AD$4:BE$104,18,0),"0"),IFERROR(VLOOKUP(A39,'Season 7'!AD$4:BE$104,18,0),"0"),IFERROR(VLOOKUP(A39,'Season 8'!AD$4:BE$104,18,0),"0"),IFERROR(VLOOKUP(A39,'Season 9'!AD$4:BE$104,18,0),"0"),IFERROR(VLOOKUP(A39,'Season 10'!AD$4:BE$104,18,0),"0"),IFERROR(VLOOKUP(A39,'Season 11'!AD$4:BE$104,18,0),"0"),IFERROR(VLOOKUP(A39,'Season 12'!AD$4:BE$104,18,0),"0"),IFERROR(VLOOKUP(A39,'Season 13'!AD$4:BE$104,18,0),"0"),IFERROR(VLOOKUP(A39,'Season 14'!AD$4:BE$104,18,0),"0"),IFERROR(VLOOKUP(A39,'Season 15'!AD$4:BE$104,18,0),"0"),)</f>
        <v>0</v>
      </c>
      <c r="S39" s="32" t="str">
        <f t="shared" si="4"/>
        <v>-</v>
      </c>
      <c r="T39" s="40">
        <f>SUM(IFERROR(VLOOKUP(A39,'Season 1'!AD$4:BE$104,20,0),"0"),IFERROR(VLOOKUP(A39,'Season 2'!AD$4:BE$104,20,0),"0"),IFERROR(VLOOKUP(A39,'Season 3'!AD$4:BE$104,20,0),"0"),IFERROR(VLOOKUP(A39,'Season 4'!AD$4:BE$104,20,0),"0"),IFERROR(VLOOKUP(A39,'Season 5'!AD$4:BE$104,20,0),"0"),IFERROR(VLOOKUP(A39,'Season 6'!AD$4:BE$104,20,0),"0"),IFERROR(VLOOKUP(A39,'Season 7'!AD$4:BE$104,20,0),"0"),IFERROR(VLOOKUP(A39,'Season 8'!AD$4:BE$104,20,0),"0"),IFERROR(VLOOKUP(A39,'Season 9'!AD$4:BE$104,20,0),"0"),IFERROR(VLOOKUP(A39,'Season 10'!AD$4:BE$104,20,0),"0"),IFERROR(VLOOKUP(A39,'Season 11'!AD$4:BE$104,20,0),"0"),IFERROR(VLOOKUP(A39,'Season 12'!AD$4:BE$104,20,0),"0"),IFERROR(VLOOKUP(A39,'Season 13'!AD$4:BE$104,20,0),"0"),IFERROR(VLOOKUP(A39,'Season 14'!AD$4:BE$104,20,0),"0"),IFERROR(VLOOKUP(A39,'Season 15'!AD$4:BE$104,20,0),"0"),)</f>
        <v>0</v>
      </c>
      <c r="U39" s="37" t="str">
        <f t="shared" si="5"/>
        <v>-</v>
      </c>
      <c r="V39" s="40">
        <f>SUM(IFERROR(VLOOKUP(A39,'Season 1'!AD$4:BE$104,22,0),"0"),IFERROR(VLOOKUP(A39,'Season 2'!AD$4:BE$104,22,0),"0"),IFERROR(VLOOKUP(A39,'Season 3'!AD$4:BE$104,22,0),"0"),IFERROR(VLOOKUP(A39,'Season 4'!AD$4:BE$104,22,0),"0"),IFERROR(VLOOKUP(A39,'Season 5'!AD$4:BE$104,22,0),"0"),IFERROR(VLOOKUP(A39,'Season 6'!AD$4:BE$104,22,0),"0"),IFERROR(VLOOKUP(A39,'Season 7'!AD$4:BE$104,22,0),"0"),IFERROR(VLOOKUP(A39,'Season 8'!AD$4:BE$104,22,0),"0"),IFERROR(VLOOKUP(A39,'Season 9'!AD$4:BE$104,22,0),"0"),IFERROR(VLOOKUP(A39,'Season 10'!AD$4:BE$104,22,0),"0"),IFERROR(VLOOKUP(A39,'Season 11'!AD$4:BE$104,22,0),"0"),IFERROR(VLOOKUP(A39,'Season 12'!AD$4:BE$104,22,0),"0"),IFERROR(VLOOKUP(A39,'Season 13'!AD$4:BE$104,22,0),"0"),IFERROR(VLOOKUP(A39,'Season 14'!AD$4:BE$104,22,0),"0"),IFERROR(VLOOKUP(A39,'Season 15'!AD$4:BE$104,22,0),"0"),)</f>
        <v>0</v>
      </c>
      <c r="W39" s="40">
        <f>SUM(IFERROR(VLOOKUP(A39,'Season 1'!AD$4:BE$104,23,0),"0"),IFERROR(VLOOKUP(A39,'Season 2'!AD$4:BE$104,23,0),"0"),IFERROR(VLOOKUP(A39,'Season 3'!AD$4:BE$104,23,0),"0"),IFERROR(VLOOKUP(A39,'Season 4'!AD$4:BE$104,23,0),"0"),IFERROR(VLOOKUP(A39,'Season 5'!AD$4:BE$104,23,0),"0"),IFERROR(VLOOKUP(A39,'Season 6'!AD$4:BE$104,23,0),"0"),IFERROR(VLOOKUP(A39,'Season 7'!AD$4:BE$104,23,0),"0"),IFERROR(VLOOKUP(A39,'Season 8'!AD$4:BE$104,23,0),"0"),IFERROR(VLOOKUP(A39,'Season 9'!AD$4:BE$104,23,0),"0"),IFERROR(VLOOKUP(A39,'Season 10'!AD$4:BE$104,23,0),"0"),IFERROR(VLOOKUP(A39,'Season 11'!AD$4:BE$104,23,0),"0"),IFERROR(VLOOKUP(A39,'Season 12'!AD$4:BE$104,23,0),"0"),IFERROR(VLOOKUP(A39,'Season 13'!AD$4:BE$104,23,0),"0"),IFERROR(VLOOKUP(A39,'Season 14'!AD$4:BE$104,23,0),"0"),IFERROR(VLOOKUP(A39,'Season 15'!AD$4:BE$104,23,0),"0"),)</f>
        <v>0</v>
      </c>
      <c r="X39" s="1088" t="str">
        <f t="shared" si="6"/>
        <v>-</v>
      </c>
      <c r="Y39" s="41">
        <f>SUM(IFERROR(VLOOKUP(A39,AC$3:AI$43,5,0),"0"),IFERROR(VLOOKUP(A39,'Season 1'!AD$4:BE$104,25,0),"0"),IFERROR(VLOOKUP(A39,'Season 2'!AD$4:BE$104,25,0),"0"),IFERROR(VLOOKUP(A39,'Season 3'!AD$4:BE$104,25,0),"0"),IFERROR(VLOOKUP(A39,'Season 4'!AD$4:BE$104,25,0),"0"),IFERROR(VLOOKUP(A39,'Season 5'!AD$4:BE$104,25,0),"0"),IFERROR(VLOOKUP(A39,'Season 6'!AD$4:BE$104,25,0),"0"),IFERROR(VLOOKUP(A39,'Season 7'!AD$4:BE$104,25,0),"0"),IFERROR(VLOOKUP(A39,'Season 8'!AD$4:BE$104,25,0),"0"),IFERROR(VLOOKUP(A39,'Season 9'!AD$4:BE$104,25,0),"0"),IFERROR(VLOOKUP(A39,'Season 10'!AD$4:BE$104,25,0),"0"),IFERROR(VLOOKUP(A39,'Season 11'!AD$4:BE$104,25,0),"0"),IFERROR(VLOOKUP(A39,'Season 12'!AD$4:BE$104,25,0),"0"),IFERROR(VLOOKUP(A39,'Season 13'!AD$4:BE$104,25,0),"0"),IFERROR(VLOOKUP(A39,'Season 14'!AD$4:BE$104,25,0),"0"),IFERROR(VLOOKUP(A39,'Season 15'!AD$4:BE$104,25,0),"0"),)</f>
        <v>0</v>
      </c>
      <c r="Z39" s="42">
        <f>SUM(IFERROR(VLOOKUP(A39,AC$3:AI$43,6,0),"0"),IFERROR(VLOOKUP(A39,'Season 1'!AD$4:BE$104,26,0),"0"),IFERROR(VLOOKUP(A39,'Season 2'!AD$4:BE$104,26,0),"0"),IFERROR(VLOOKUP(A39,'Season 3'!AD$4:BE$104,26,0),"0"),IFERROR(VLOOKUP(A39,'Season 4'!AD$4:BE$104,26,0),"0"),IFERROR(VLOOKUP(A39,'Season 5'!AD$4:BE$104,26,0),"0"),IFERROR(VLOOKUP(A39,'Season 6'!AD$4:BE$104,26,0),"0"),IFERROR(VLOOKUP(A39,'Season 7'!AD$4:BE$104,26,0),"0"),IFERROR(VLOOKUP(A39,'Season 8'!AD$4:BE$104,26,0),"0"),IFERROR(VLOOKUP(A39,'Season 9'!AD$4:BE$104,26,0),"0"),IFERROR(VLOOKUP(A39,'Season 10'!AD$4:BE$104,26,0),"0"),IFERROR(VLOOKUP(A39,'Season 11'!AD$4:BE$104,26,0),"0"),IFERROR(VLOOKUP(A39,'Season 12'!AD$4:BE$104,26,0),"0"),IFERROR(VLOOKUP(A39,'Season 13'!AD$4:BE$104,26,0),"0"),IFERROR(VLOOKUP(A39,'Season 14'!AD$4:BE$104,26,0),"0"),IFERROR(VLOOKUP(A39,'Season 15'!AD$4:BE$104,26,0),"0"),)</f>
        <v>0</v>
      </c>
      <c r="AA39" s="671" t="e">
        <f t="shared" si="7"/>
        <v>#DIV/0!</v>
      </c>
      <c r="AC39" s="21"/>
      <c r="AD39" s="22"/>
      <c r="AE39" s="22"/>
      <c r="AF39" s="22"/>
      <c r="AG39" s="22"/>
      <c r="AH39" s="22"/>
      <c r="AI39" s="22"/>
      <c r="AJ39" s="22"/>
      <c r="AK39" s="22"/>
      <c r="AL39" s="22"/>
      <c r="AM39" s="22">
        <f>IFERROR(VLOOKUP(A39,'Season 1'!AD$4:BE$104,27,0),"0")</f>
        <v>0</v>
      </c>
      <c r="AN39" s="22">
        <f>IFERROR(VLOOKUP(A39,'Season 1'!AD$4:BE$104,28,0),"0")</f>
        <v>0</v>
      </c>
      <c r="AO39" s="22">
        <f>IFERROR(VLOOKUP(A39,'Season 2'!AD$4:BE$104,27,0),"0")</f>
        <v>0</v>
      </c>
      <c r="AP39" s="22">
        <f>IFERROR(VLOOKUP(A39,'Season 2'!AD$4:BE$104,28,0),"0")</f>
        <v>0</v>
      </c>
      <c r="AQ39" s="22">
        <f>IFERROR(VLOOKUP(A39,'Season 3'!AD$4:BE$104,27,0),"0")</f>
        <v>0</v>
      </c>
      <c r="AR39" s="22">
        <f>IFERROR(VLOOKUP(A39,'Season 3'!AD$4:BE$104,28,0),"0")</f>
        <v>0</v>
      </c>
      <c r="AS39" s="22">
        <f>IFERROR(VLOOKUP(A39,'Season 4'!AD$4:BE$104,27,0),"0")</f>
        <v>0</v>
      </c>
      <c r="AT39" s="22">
        <f>IFERROR(VLOOKUP(A39,'Season 4'!AD$4:BE$104,28,0),"0")</f>
        <v>0</v>
      </c>
      <c r="AU39" s="22">
        <f>IFERROR(VLOOKUP(A39,'Season 5'!AD$4:BE$104,27,0),"0")</f>
        <v>0</v>
      </c>
      <c r="AV39" s="22">
        <f>IFERROR(VLOOKUP(A39,'Season 5'!AD$4:BE$104,28,0),"0")</f>
        <v>0</v>
      </c>
      <c r="AW39" s="22">
        <f>IFERROR(VLOOKUP(A39,'Season 6'!AD$4:BE$104,27,0),"0")</f>
        <v>0</v>
      </c>
      <c r="AX39" s="22">
        <f>IFERROR(VLOOKUP(A39,'Season 6'!AD$4:BE$104,28,0),"0")</f>
        <v>0</v>
      </c>
      <c r="AY39" s="22">
        <f>IFERROR(VLOOKUP(A39,'Season 7'!AD$4:BE$104,27,0),"0")</f>
        <v>0</v>
      </c>
      <c r="AZ39" s="22">
        <f>IFERROR(VLOOKUP(A39,'Season 7'!AD$4:BE$104,28,0),"0")</f>
        <v>0</v>
      </c>
      <c r="BA39" s="22">
        <f>IFERROR(VLOOKUP(A39,'Season 8'!AD$4:BE$104,27,0),"0")</f>
        <v>0</v>
      </c>
      <c r="BB39" s="22">
        <f>IFERROR(VLOOKUP(A39,'Season 8'!AD$4:BE$104,28,0),"0")</f>
        <v>0</v>
      </c>
      <c r="BC39" s="22">
        <f>IFERROR(VLOOKUP(A39,'Season 9'!AD$4:BE$104,27,0),"0")</f>
        <v>0</v>
      </c>
      <c r="BD39" s="22">
        <f>IFERROR(VLOOKUP(A39,'Season 9'!AD$4:BE$104,28,0),"0")</f>
        <v>0</v>
      </c>
      <c r="BE39" s="22">
        <f>IFERROR(VLOOKUP(A39,'Season 10'!AD$4:BE$104,27,0),"0")</f>
        <v>0</v>
      </c>
      <c r="BF39" s="22">
        <f>IFERROR(VLOOKUP(A39,'Season 10'!AD$4:BE$104,28,0),"0")</f>
        <v>0</v>
      </c>
      <c r="BG39" s="22">
        <f>IFERROR(VLOOKUP(A39,'Season 11'!AD$4:BE$104,27,0),"0")</f>
        <v>0</v>
      </c>
      <c r="BH39" s="22">
        <f>IFERROR(VLOOKUP(A39,'Season 11'!AD$4:BE$104,28,0),"0")</f>
        <v>0</v>
      </c>
      <c r="BI39" s="22">
        <f>IFERROR(VLOOKUP(A39,'Season 12'!AD$4:BE$104,27,0),"0")</f>
        <v>0</v>
      </c>
      <c r="BJ39" s="22">
        <f>IFERROR(VLOOKUP(A39,'Season 12'!AD$4:BE$104,28,0),"0")</f>
        <v>0</v>
      </c>
      <c r="BK39" s="22">
        <f>IFERROR(VLOOKUP(A39,'Season 13'!AD$4:BE$104,27,0),"0")</f>
        <v>0</v>
      </c>
      <c r="BL39" s="22">
        <f>IFERROR(VLOOKUP(A39,'Season 13'!AD$4:BE$104,28,0),"0")</f>
        <v>0</v>
      </c>
      <c r="BM39" s="22">
        <f>IFERROR(VLOOKUP(A39,'Season 14'!AD$4:BE$104,27,0),"0")</f>
        <v>0</v>
      </c>
      <c r="BN39" s="22">
        <f>IFERROR(VLOOKUP(A39,'Season 14'!AD$4:BE$104,28,0),"0")</f>
        <v>0</v>
      </c>
      <c r="BO39" s="22">
        <f>IFERROR(VLOOKUP(A39,'Season 15'!AD$4:BE$104,27,0),"0")</f>
        <v>0</v>
      </c>
      <c r="BP39" s="22">
        <f>IFERROR(VLOOKUP(A39,'Season 15'!AD$4:BE$104,28,0),"0")</f>
        <v>0</v>
      </c>
    </row>
    <row r="40" spans="1:68" x14ac:dyDescent="0.25">
      <c r="A40" s="21" t="s">
        <v>146</v>
      </c>
      <c r="B40" s="1011">
        <f>IFERROR(VLOOKUP('Data Totals'!A40,'Season 1'!AD$4:BE$104,2,FALSE),IFERROR(VLOOKUP('Data Totals'!A40,'Season 2'!AD$4:BE$104,2,FALSE),IFERROR(VLOOKUP('Data Totals'!A40,'Season 3'!AD$4:BE$104,2,FALSE),IFERROR(VLOOKUP('Data Totals'!A40,'Season 4'!AD$4:BE$104,2,FALSE),IFERROR(VLOOKUP('Data Totals'!A40,'Season 5'!AD$4:BE$104,2,FALSE),IFERROR(VLOOKUP('Data Totals'!A40,'Season 6'!AD$4:BE$104,2,FALSE),IFERROR(VLOOKUP('Data Totals'!A40,'Season 7'!AD$4:BE$104,2,FALSE),IFERROR(VLOOKUP('Data Totals'!A40,'Season 8'!AD$4:BE$104,2,FALSE),IFERROR(VLOOKUP('Data Totals'!A40,'Season 9'!AD$4:BE$104,2,FALSE),IFERROR(VLOOKUP('Data Totals'!A40,'Season 10'!AD$4:BE$104,2,FALSE),IFERROR(VLOOKUP('Data Totals'!A40,'Season 11'!AD$4:BE$104,2,FALSE),IFERROR(VLOOKUP('Data Totals'!A40,'Season 12'!AD$4:BE$104,2,FALSE),IFERROR(VLOOKUP('Data Totals'!A40,'Season 13'!AD$4:BE$104,2,FALSE),IFERROR(VLOOKUP('Data Totals'!A40,'Season 14'!AD$4:BE$104,2,FALSE),IFERROR(VLOOKUP('Data Totals'!A40,'Season 15'!AD$4:BE$104,2,FALSE),"N/A")))))))))))))))</f>
        <v>0</v>
      </c>
      <c r="C40" s="1025">
        <f>IFERROR(VLOOKUP(A40,'Season 1'!AD$4:AG$104,3,0),IFERROR(VLOOKUP(A40,'Season 2'!AD$4:AG$104,3,0),IFERROR(VLOOKUP(A40,'Season 3'!AD$4:AG$104,3,0),IFERROR(VLOOKUP(A40,'Season 4'!AD$4:AG$104,3,0),IFERROR(VLOOKUP(A40,'Season 5'!AD$4:AG$104,3,0),IFERROR(VLOOKUP(A40,'Season 6'!AD$4:AG$104,3,0),IFERROR(VLOOKUP(A40,'Season 7'!AD$4:AG$104,3,0),IFERROR(VLOOKUP(A40,'Season 8'!AD$4:AG$104,3,0),IFERROR(VLOOKUP(A40,'Season 9'!AD$4:AG$104,3,0),IFERROR(VLOOKUP(A40,'Season 10'!AD$4:AG$104,3,0),IFERROR(VLOOKUP(A40,'Season 11'!AD$4:AG$104,3,0),IFERROR(VLOOKUP(A40,'Season 12'!AD$4:AG$104,3,0),IFERROR(VLOOKUP(A40,'Season 13'!AD$4:AG$104,3,0),IFERROR(VLOOKUP(A40,'Season 14'!AD$4:AG$104,3,0),IFERROR(VLOOKUP(A40,'Season 15'!AD$4:AG$104,3,0),"N/A")))))))))))))))</f>
        <v>0</v>
      </c>
      <c r="D40" s="1025">
        <f>IFERROR(VLOOKUP(A40,'Season 15'!AD$4:AG$104,4,0),IFERROR(VLOOKUP(A40,'Season 14'!AD$4:AG$104,4,0),IFERROR(VLOOKUP(A40,'Season 13'!AD$4:AG$104,4,0),IFERROR(VLOOKUP(A40,'Season 12'!AD$4:AG$104,4,0),IFERROR(VLOOKUP(A40,'Season 11'!AD$4:AG$104,4,0),IFERROR(VLOOKUP(A40,'Season 10'!AD$4:AG$104,4,0),IFERROR(VLOOKUP(A40,'Season 9'!AD$4:AG$104,4,0),IFERROR(VLOOKUP(A40,'Season 8'!AD$4:AG$104,4,0),IFERROR(VLOOKUP(A40,'Season 7'!AD$4:AG$104,4,0),IFERROR(VLOOKUP(A40,'Season 6'!AD$4:AG$104,4,0),IFERROR(VLOOKUP(A40,'Season 5'!AD$4:AG$104,4,0),IFERROR(VLOOKUP(A40,'Season 4'!AD$4:AG$104,4,0),IFERROR(VLOOKUP(A40,'Season 3'!AD$4:AG$104,4,0),IFERROR(VLOOKUP(A40,'Season 2'!AD$4:AG$104,4,0),IFERROR(VLOOKUP(A40,'Season 1'!AD$4:AG$104,4,0),"N/A")))))))))))))))</f>
        <v>0</v>
      </c>
      <c r="E40" s="1025">
        <f t="shared" si="1"/>
        <v>0</v>
      </c>
      <c r="F40" s="40">
        <f>SUM(IFERROR(VLOOKUP(A40,AC$3:AI$43,2,0),"0"),IFERROR(VLOOKUP(A40,'Season 1'!AD$4:BF$104,6,0),"0"),IFERROR(VLOOKUP(A40,'Season 2'!AD$4:BF$104,6,0),"0"),IFERROR(VLOOKUP(A40,'Season 3'!AD$4:BF$104,6,0),"0"),IFERROR(VLOOKUP(A40,'Season 4'!AD$4:BF$104,6,0),"0"),IFERROR(VLOOKUP(A40,'Season 5'!AD$4:BF$104,6,0),"0"),IFERROR(VLOOKUP(A40,'Season 6'!AD$4:BF$104,6,0),"0"),IFERROR(VLOOKUP(A40,'Season 7'!AD$4:BF$104,6,0),"0"),IFERROR(VLOOKUP(A40,'Season 8'!AD$4:BF$104,6,0),"0"),IFERROR(VLOOKUP(A40,'Season 9'!AD$4:BF$104,6,0),"0"),IFERROR(VLOOKUP(A40,'Season 10'!AD$4:BF$104,6,0),"0"),IFERROR(VLOOKUP(A40,'Season 11'!AD$4:BF$104,6,0),"0"),IFERROR(VLOOKUP(A40,'Season 12'!AD$4:BF$104,6,0),"0"),IFERROR(VLOOKUP(A40,'Season 13'!AD$4:BF$104,6,0),"0"),IFERROR(VLOOKUP(A40,'Season 14'!AD$4:BF$104,6,0),"0"),IFERROR(VLOOKUP(A40,'Season 15'!AD$4:BF$104,6,0),"0"),)</f>
        <v>0</v>
      </c>
      <c r="G40" s="40">
        <f>SUM(IFERROR(VLOOKUP(A40,'Season 1'!AD$4:BF$104,7,0),"0"),IFERROR(VLOOKUP(A40,'Season 2'!AD$4:BF$104,7,0),"0"),IFERROR(VLOOKUP(A40,'Season 3'!AD$4:BF$104,7,0),"0"),IFERROR(VLOOKUP(A40,'Season 4'!AD$4:BF$104,7,0),"0"),IFERROR(VLOOKUP(A40,'Season 5'!AD$4:BF$104,7,0),"0"),IFERROR(VLOOKUP(A40,'Season 6'!AD$4:BF$104,7,0),"0"),IFERROR(VLOOKUP(A40,'Season 7'!AD$4:BF$104,7,0),"0"),IFERROR(VLOOKUP(A40,'Season 8'!AD$4:BF$104,7,0),"0"),IFERROR(VLOOKUP(A40,'Season 9'!AD$4:BF$104,7,0),"0"),IFERROR(VLOOKUP(A40,'Season 10'!AD$4:BF$104,7,0),"0"),IFERROR(VLOOKUP(A40,'Season 11'!AD$4:BF$104,7,0),"0"),IFERROR(VLOOKUP(A40,'Season 12'!AD$4:BF$104,7,0),"0"),IFERROR(VLOOKUP(A40,'Season 13'!AD$4:BF$104,7,0),"0"),IFERROR(VLOOKUP(A40,'Season 14'!AD$4:BF$104,7,0),"0"),IFERROR(VLOOKUP(A40,'Season 15'!AD$4:BF$104,7,0),"0"),)</f>
        <v>0</v>
      </c>
      <c r="H40" s="48">
        <f>SUM(IFERROR(VLOOKUP(A40,'Season 1'!AD$4:BF$104,8,0),"0"),IFERROR(VLOOKUP(A40,'Season 2'!AD$4:BF$104,8,0),"0"),IFERROR(VLOOKUP(A40,'Season 3'!AD$4:BF$104,8,0),"0"),IFERROR(VLOOKUP(A40,'Season 4'!AD$4:BF$104,8,0),"0"),IFERROR(VLOOKUP(A40,'Season 5'!AD$4:BF$104,8,0),"0"),IFERROR(VLOOKUP(A40,'Season 6'!AD$4:BF$104,8,0),"0"),IFERROR(VLOOKUP(A40,'Season 7'!AD$4:BF$104,8,0),"0"),IFERROR(VLOOKUP(A40,'Season 8'!AD$4:BF$104,8,0),"0"),IFERROR(VLOOKUP(A40,'Season 9'!AD$4:BF$104,8,0),"0"),IFERROR(VLOOKUP(A40,'Season 10'!AD$4:BF$104,8,0),"0"),IFERROR(VLOOKUP(A40,'Season 11'!AD$4:BF$104,8,0),"0"),IFERROR(VLOOKUP(A40,'Season 12'!AD$4:BF$104,8,0),"0"),IFERROR(VLOOKUP(A40,'Season 13'!AD$4:BF$104,8,0),"0"),IFERROR(VLOOKUP(A40,'Season 14'!AD$4:BF$104,8,0),"0"),IFERROR(VLOOKUP(A40,'Season 15'!AD$4:BF$104,8,0),"0"),)</f>
        <v>0</v>
      </c>
      <c r="I40" s="43">
        <f>SUM(IFERROR(VLOOKUP(A40,AC$3:AI$43,3,0),"0"),IFERROR(VLOOKUP(A40,'Season 1'!AD$4:BF$104,9,0),"0"),IFERROR(VLOOKUP(A40,'Season 2'!AD$4:BF$104,9,0),"0"),IFERROR(VLOOKUP(A40,'Season 3'!AD$4:BF$104,9,0),"0"),IFERROR(VLOOKUP(A40,'Season 4'!AD$4:BF$104,9,0),"0"),IFERROR(VLOOKUP(A40,'Season 5'!AD$4:BF$104,9,0),"0"),IFERROR(VLOOKUP(A40,'Season 6'!AD$4:BF$104,9,0),"0"),IFERROR(VLOOKUP(A40,'Season 7'!AD$4:BF$104,9,0),"0"),IFERROR(VLOOKUP(A40,'Season 8'!AD$4:BF$104,9,0),"0"),IFERROR(VLOOKUP(A40,'Season 9'!AD$4:BF$104,9,0),"0"),IFERROR(VLOOKUP(A40,'Season 10'!AD$4:BF$104,9,0),"0"),IFERROR(VLOOKUP(A40,'Season 11'!AD$4:BF$104,9,0),"0"),IFERROR(VLOOKUP(A40,'Season 12'!AD$4:BF$104,9,0),"0"),IFERROR(VLOOKUP(A40,'Season 13'!AD$4:BF$104,9,0),"0"),IFERROR(VLOOKUP(A40,'Season 14'!AD$4:BF$104,9,0),"0"),IFERROR(VLOOKUP(A40,'Season 15'!AD$4:BF$104,9,0),"0"),)</f>
        <v>0</v>
      </c>
      <c r="J40" s="44">
        <f>SUM(IFERROR(VLOOKUP(A40,AC$3:AI$43,4,0),"0"),IFERROR(VLOOKUP(A40,'Season 1'!AD$4:BF$104,10,0),"0"),IFERROR(VLOOKUP(A40,'Season 2'!AD$4:BF$104,10,0),"0"),IFERROR(VLOOKUP(A40,'Season 3'!AD$4:BF$104,10,0),"0"),IFERROR(VLOOKUP(A40,'Season 4'!AD$4:BF$104,10,0),"0"),IFERROR(VLOOKUP(A40,'Season 5'!AD$4:BF$104,10,0),"0"),IFERROR(VLOOKUP(A40,'Season 6'!AD$4:BF$104,10,0),"0"),IFERROR(VLOOKUP(A40,'Season 7'!AD$4:BF$104,10,0),"0"),IFERROR(VLOOKUP(A40,'Season 8'!AD$4:BF$104,10,0),"0"),IFERROR(VLOOKUP(A40,'Season 9'!AD$4:BF$104,10,0),"0"),IFERROR(VLOOKUP(A40,'Season 10'!AD$4:BF$104,10,0),"0"),IFERROR(VLOOKUP(A40,'Season 11'!AD$4:BF$104,10,0),"0"),IFERROR(VLOOKUP(A40,'Season 12'!AD$4:BF$104,10,0),"0"),IFERROR(VLOOKUP(A40,'Season 13'!AD$4:BF$104,10,0),"0"),IFERROR(VLOOKUP(A40,'Season 14'!AD$4:BF$104,10,0),"0"),IFERROR(VLOOKUP(A40,'Season 15'!AD$4:BF$104,10,0),"0"),)</f>
        <v>0</v>
      </c>
      <c r="K40" s="40">
        <f>SUM(IFERROR(VLOOKUP(A40,'Season 1'!AD$4:BF$104,11,0),"0"),IFERROR(VLOOKUP(A40,'Season 2'!AD$4:BF$104,11,0),"0"),IFERROR(VLOOKUP(A40,'Season 3'!AD$4:BF$104,11,0),"0"),IFERROR(VLOOKUP(A40,'Season 4'!AD$4:BF$104,11,0),"0"),IFERROR(VLOOKUP(A40,'Season 5'!AD$4:BF$104,11,0),"0"),IFERROR(VLOOKUP(A40,'Season 6'!AD$4:BF$104,11,0),"0"),IFERROR(VLOOKUP(A40,'Season 7'!AD$4:BF$104,11,0),"0"),IFERROR(VLOOKUP(A40,'Season 8'!AD$4:BF$104,11,0),"0"),IFERROR(VLOOKUP(A40,'Season 9'!AD$4:BF$104,11,0),"0"),IFERROR(VLOOKUP(A40,'Season 10'!AD$4:BF$104,11,0),"0"),IFERROR(VLOOKUP(A40,'Season 11'!AD$4:BF$104,11,0),"0"),IFERROR(VLOOKUP(A40,'Season 12'!AD$4:BF$104,11,0),"0"),IFERROR(VLOOKUP(A40,'Season 13'!AD$4:BF$104,11,0),"0"),IFERROR(VLOOKUP(A40,'Season 14'!AD$4:BF$104,11,0),"0"),IFERROR(VLOOKUP(A40,'Season 15'!AD$4:BF$104,11,0),"0"),)</f>
        <v>0</v>
      </c>
      <c r="L40" s="40">
        <f>SUM(IFERROR(VLOOKUP(A40,'Season 1'!AD$4:BF$104,12,0),"0"),IFERROR(VLOOKUP(A40,'Season 2'!AD$4:BF$104,12,0),"0"),IFERROR(VLOOKUP(A40,'Season 3'!AD$4:BF$104,12,0),"0"),IFERROR(VLOOKUP(A40,'Season 4'!AD$4:BF$104,12,0),"0"),IFERROR(VLOOKUP(A40,'Season 5'!AD$4:BF$104,12,0),"0"),IFERROR(VLOOKUP(A40,'Season 6'!AD$4:BF$104,12,0),"0"),IFERROR(VLOOKUP(A40,'Season 7'!AD$4:BF$104,12,0),"0"),IFERROR(VLOOKUP(A40,'Season 8'!AD$4:BF$104,12,0),"0"),IFERROR(VLOOKUP(A40,'Season 9'!AD$4:BF$104,12,0),"0"),IFERROR(VLOOKUP(A40,'Season 10'!AD$4:BF$104,12,0),"0"),IFERROR(VLOOKUP(A40,'Season 11'!AD$4:BF$104,12,0),"0"),IFERROR(VLOOKUP(A40,'Season 12'!AD$4:BF$104,12,0),"0"),IFERROR(VLOOKUP(A40,'Season 13'!AD$4:BF$104,12,0),"0"),IFERROR(VLOOKUP(A40,'Season 14'!AD$4:BF$104,12,0),"0"),IFERROR(VLOOKUP(A40,'Season 15'!AD$4:BF$104,12,0),"0"),)</f>
        <v>0</v>
      </c>
      <c r="M40" s="32" t="str">
        <f t="shared" si="2"/>
        <v>-</v>
      </c>
      <c r="N40" s="40">
        <f>SUM(IFERROR(VLOOKUP(A40,'Season 1'!AD$4:BE$104,14,0),"0"),IFERROR(VLOOKUP(A40,'Season 2'!AD$4:BE$104,14,0),"0"),IFERROR(VLOOKUP(A40,'Season 3'!AD$4:BE$104,14,0),"0"),IFERROR(VLOOKUP(A40,'Season 4'!AD$4:BE$104,14,0),"0"),IFERROR(VLOOKUP(A40,'Season 5'!AD$4:BE$104,14,0),"0"),IFERROR(VLOOKUP(A40,'Season 6'!AD$4:BE$104,14,0),"0"),IFERROR(VLOOKUP(A40,'Season 7'!AD$4:BE$104,14,0),"0"),IFERROR(VLOOKUP(A40,'Season 8'!AD$4:BE$104,14,0),"0"),IFERROR(VLOOKUP(A40,'Season 9'!AD$4:BE$104,14,0),"0"),IFERROR(VLOOKUP(A40,'Season 10'!AD$4:BE$104,14,0),"0"),IFERROR(VLOOKUP(A40,'Season 11'!AD$4:BE$104,14,0),"0"),IFERROR(VLOOKUP(A40,'Season 12'!AD$4:BE$104,14,0),"0"),IFERROR(VLOOKUP(A40,'Season 13'!AD$4:BE$104,14,0),"0"),IFERROR(VLOOKUP(A40,'Season 14'!AD$4:BE$104,14,0),"0"),IFERROR(VLOOKUP(A40,'Season 15'!AD$4:BE$104,14,0),"0"),)</f>
        <v>0</v>
      </c>
      <c r="O40" s="40">
        <f>SUM(IFERROR(VLOOKUP(A40,'Season 1'!AD$4:BE$104,15,0),"0"),IFERROR(VLOOKUP(A40,'Season 2'!AD$4:BE$104,15,0),"0"),IFERROR(VLOOKUP(A40,'Season 3'!AD$4:BE$104,15,0),"0"),IFERROR(VLOOKUP(A40,'Season 4'!AD$4:BE$104,15,0),"0"),IFERROR(VLOOKUP(A40,'Season 5'!AD$4:BE$104,15,0),"0"),IFERROR(VLOOKUP(A40,'Season 6'!AD$4:BE$104,15,0),"0"),IFERROR(VLOOKUP(A40,'Season 7'!AD$4:BE$104,15,0),"0"),IFERROR(VLOOKUP(A40,'Season 8'!AD$4:BE$104,15,0),"0"),IFERROR(VLOOKUP(A40,'Season 9'!AD$4:BE$104,15,0),"0"),IFERROR(VLOOKUP(A40,'Season 10'!AD$4:BE$104,15,0),"0"),IFERROR(VLOOKUP(A40,'Season 11'!AD$4:BE$104,15,0),"0"),IFERROR(VLOOKUP(A40,'Season 12'!AD$4:BE$104,15,0),"0"),IFERROR(VLOOKUP(A40,'Season 13'!AD$4:BE$104,15,0),"0"),IFERROR(VLOOKUP(A40,'Season 14'!AD$4:BE$104,15,0),"0"),IFERROR(VLOOKUP(A40,'Season 15'!AD$4:BE$104,15,0),"0"),)</f>
        <v>0</v>
      </c>
      <c r="P40" s="32" t="str">
        <f t="shared" si="3"/>
        <v>-</v>
      </c>
      <c r="Q40" s="40">
        <f>SUM(IFERROR(VLOOKUP(A40,'Season 1'!AD$4:BE$104,17,0),"0"),IFERROR(VLOOKUP(A40,'Season 2'!AD$4:BE$104,17,0),"0"),IFERROR(VLOOKUP(A40,'Season 3'!AD$4:BE$104,17,0),"0"),IFERROR(VLOOKUP(A40,'Season 4'!AD$4:BE$104,17,0),"0"),IFERROR(VLOOKUP(A40,'Season 5'!AD$4:BE$104,17,0),"0"),IFERROR(VLOOKUP(A40,'Season 6'!AD$4:BE$104,17,0),"0"),IFERROR(VLOOKUP(A40,'Season 7'!AD$4:BE$104,17,0),"0"),IFERROR(VLOOKUP(A40,'Season 8'!AD$4:BE$104,17,0),"0"),IFERROR(VLOOKUP(A40,'Season 9'!AD$4:BE$104,17,0),"0"),IFERROR(VLOOKUP(A40,'Season 10'!AD$4:BE$104,17,0),"0"),IFERROR(VLOOKUP(A40,'Season 11'!AD$4:BE$104,17,0),"0"),IFERROR(VLOOKUP(A40,'Season 12'!AD$4:BE$104,17,0),"0"),IFERROR(VLOOKUP(A40,'Season 13'!AD$4:BE$104,17,0),"0"),IFERROR(VLOOKUP(A40,'Season 14'!AD$4:BE$104,17,0),"0"),IFERROR(VLOOKUP(A40,'Season 15'!AD$4:BE$104,17,0),"0"),)</f>
        <v>0</v>
      </c>
      <c r="R40" s="40">
        <f>SUM(IFERROR(VLOOKUP(A40,'Season 1'!AD$4:BE$104,18,0),"0"),IFERROR(VLOOKUP(A40,'Season 2'!AD$4:BE$104,18,0),"0"),IFERROR(VLOOKUP(A40,'Season 3'!AD$4:BE$104,18,0),"0"),IFERROR(VLOOKUP(A40,'Season 4'!AD$4:BE$104,18,0),"0"),IFERROR(VLOOKUP(A40,'Season 5'!AD$4:BE$104,18,0),"0"),IFERROR(VLOOKUP(A40,'Season 6'!AD$4:BE$104,18,0),"0"),IFERROR(VLOOKUP(A40,'Season 7'!AD$4:BE$104,18,0),"0"),IFERROR(VLOOKUP(A40,'Season 8'!AD$4:BE$104,18,0),"0"),IFERROR(VLOOKUP(A40,'Season 9'!AD$4:BE$104,18,0),"0"),IFERROR(VLOOKUP(A40,'Season 10'!AD$4:BE$104,18,0),"0"),IFERROR(VLOOKUP(A40,'Season 11'!AD$4:BE$104,18,0),"0"),IFERROR(VLOOKUP(A40,'Season 12'!AD$4:BE$104,18,0),"0"),IFERROR(VLOOKUP(A40,'Season 13'!AD$4:BE$104,18,0),"0"),IFERROR(VLOOKUP(A40,'Season 14'!AD$4:BE$104,18,0),"0"),IFERROR(VLOOKUP(A40,'Season 15'!AD$4:BE$104,18,0),"0"),)</f>
        <v>0</v>
      </c>
      <c r="S40" s="32" t="str">
        <f t="shared" si="4"/>
        <v>-</v>
      </c>
      <c r="T40" s="40">
        <f>SUM(IFERROR(VLOOKUP(A40,'Season 1'!AD$4:BE$104,20,0),"0"),IFERROR(VLOOKUP(A40,'Season 2'!AD$4:BE$104,20,0),"0"),IFERROR(VLOOKUP(A40,'Season 3'!AD$4:BE$104,20,0),"0"),IFERROR(VLOOKUP(A40,'Season 4'!AD$4:BE$104,20,0),"0"),IFERROR(VLOOKUP(A40,'Season 5'!AD$4:BE$104,20,0),"0"),IFERROR(VLOOKUP(A40,'Season 6'!AD$4:BE$104,20,0),"0"),IFERROR(VLOOKUP(A40,'Season 7'!AD$4:BE$104,20,0),"0"),IFERROR(VLOOKUP(A40,'Season 8'!AD$4:BE$104,20,0),"0"),IFERROR(VLOOKUP(A40,'Season 9'!AD$4:BE$104,20,0),"0"),IFERROR(VLOOKUP(A40,'Season 10'!AD$4:BE$104,20,0),"0"),IFERROR(VLOOKUP(A40,'Season 11'!AD$4:BE$104,20,0),"0"),IFERROR(VLOOKUP(A40,'Season 12'!AD$4:BE$104,20,0),"0"),IFERROR(VLOOKUP(A40,'Season 13'!AD$4:BE$104,20,0),"0"),IFERROR(VLOOKUP(A40,'Season 14'!AD$4:BE$104,20,0),"0"),IFERROR(VLOOKUP(A40,'Season 15'!AD$4:BE$104,20,0),"0"),)</f>
        <v>0</v>
      </c>
      <c r="U40" s="37" t="str">
        <f t="shared" si="5"/>
        <v>-</v>
      </c>
      <c r="V40" s="40">
        <f>SUM(IFERROR(VLOOKUP(A40,'Season 1'!AD$4:BE$104,22,0),"0"),IFERROR(VLOOKUP(A40,'Season 2'!AD$4:BE$104,22,0),"0"),IFERROR(VLOOKUP(A40,'Season 3'!AD$4:BE$104,22,0),"0"),IFERROR(VLOOKUP(A40,'Season 4'!AD$4:BE$104,22,0),"0"),IFERROR(VLOOKUP(A40,'Season 5'!AD$4:BE$104,22,0),"0"),IFERROR(VLOOKUP(A40,'Season 6'!AD$4:BE$104,22,0),"0"),IFERROR(VLOOKUP(A40,'Season 7'!AD$4:BE$104,22,0),"0"),IFERROR(VLOOKUP(A40,'Season 8'!AD$4:BE$104,22,0),"0"),IFERROR(VLOOKUP(A40,'Season 9'!AD$4:BE$104,22,0),"0"),IFERROR(VLOOKUP(A40,'Season 10'!AD$4:BE$104,22,0),"0"),IFERROR(VLOOKUP(A40,'Season 11'!AD$4:BE$104,22,0),"0"),IFERROR(VLOOKUP(A40,'Season 12'!AD$4:BE$104,22,0),"0"),IFERROR(VLOOKUP(A40,'Season 13'!AD$4:BE$104,22,0),"0"),IFERROR(VLOOKUP(A40,'Season 14'!AD$4:BE$104,22,0),"0"),IFERROR(VLOOKUP(A40,'Season 15'!AD$4:BE$104,22,0),"0"),)</f>
        <v>0</v>
      </c>
      <c r="W40" s="40">
        <f>SUM(IFERROR(VLOOKUP(A40,'Season 1'!AD$4:BE$104,23,0),"0"),IFERROR(VLOOKUP(A40,'Season 2'!AD$4:BE$104,23,0),"0"),IFERROR(VLOOKUP(A40,'Season 3'!AD$4:BE$104,23,0),"0"),IFERROR(VLOOKUP(A40,'Season 4'!AD$4:BE$104,23,0),"0"),IFERROR(VLOOKUP(A40,'Season 5'!AD$4:BE$104,23,0),"0"),IFERROR(VLOOKUP(A40,'Season 6'!AD$4:BE$104,23,0),"0"),IFERROR(VLOOKUP(A40,'Season 7'!AD$4:BE$104,23,0),"0"),IFERROR(VLOOKUP(A40,'Season 8'!AD$4:BE$104,23,0),"0"),IFERROR(VLOOKUP(A40,'Season 9'!AD$4:BE$104,23,0),"0"),IFERROR(VLOOKUP(A40,'Season 10'!AD$4:BE$104,23,0),"0"),IFERROR(VLOOKUP(A40,'Season 11'!AD$4:BE$104,23,0),"0"),IFERROR(VLOOKUP(A40,'Season 12'!AD$4:BE$104,23,0),"0"),IFERROR(VLOOKUP(A40,'Season 13'!AD$4:BE$104,23,0),"0"),IFERROR(VLOOKUP(A40,'Season 14'!AD$4:BE$104,23,0),"0"),IFERROR(VLOOKUP(A40,'Season 15'!AD$4:BE$104,23,0),"0"),)</f>
        <v>0</v>
      </c>
      <c r="X40" s="1088" t="str">
        <f t="shared" si="6"/>
        <v>-</v>
      </c>
      <c r="Y40" s="41">
        <f>SUM(IFERROR(VLOOKUP(A40,AC$3:AI$43,5,0),"0"),IFERROR(VLOOKUP(A40,'Season 1'!AD$4:BE$104,25,0),"0"),IFERROR(VLOOKUP(A40,'Season 2'!AD$4:BE$104,25,0),"0"),IFERROR(VLOOKUP(A40,'Season 3'!AD$4:BE$104,25,0),"0"),IFERROR(VLOOKUP(A40,'Season 4'!AD$4:BE$104,25,0),"0"),IFERROR(VLOOKUP(A40,'Season 5'!AD$4:BE$104,25,0),"0"),IFERROR(VLOOKUP(A40,'Season 6'!AD$4:BE$104,25,0),"0"),IFERROR(VLOOKUP(A40,'Season 7'!AD$4:BE$104,25,0),"0"),IFERROR(VLOOKUP(A40,'Season 8'!AD$4:BE$104,25,0),"0"),IFERROR(VLOOKUP(A40,'Season 9'!AD$4:BE$104,25,0),"0"),IFERROR(VLOOKUP(A40,'Season 10'!AD$4:BE$104,25,0),"0"),IFERROR(VLOOKUP(A40,'Season 11'!AD$4:BE$104,25,0),"0"),IFERROR(VLOOKUP(A40,'Season 12'!AD$4:BE$104,25,0),"0"),IFERROR(VLOOKUP(A40,'Season 13'!AD$4:BE$104,25,0),"0"),IFERROR(VLOOKUP(A40,'Season 14'!AD$4:BE$104,25,0),"0"),IFERROR(VLOOKUP(A40,'Season 15'!AD$4:BE$104,25,0),"0"),)</f>
        <v>0</v>
      </c>
      <c r="Z40" s="42">
        <f>SUM(IFERROR(VLOOKUP(A40,AC$3:AI$43,6,0),"0"),IFERROR(VLOOKUP(A40,'Season 1'!AD$4:BE$104,26,0),"0"),IFERROR(VLOOKUP(A40,'Season 2'!AD$4:BE$104,26,0),"0"),IFERROR(VLOOKUP(A40,'Season 3'!AD$4:BE$104,26,0),"0"),IFERROR(VLOOKUP(A40,'Season 4'!AD$4:BE$104,26,0),"0"),IFERROR(VLOOKUP(A40,'Season 5'!AD$4:BE$104,26,0),"0"),IFERROR(VLOOKUP(A40,'Season 6'!AD$4:BE$104,26,0),"0"),IFERROR(VLOOKUP(A40,'Season 7'!AD$4:BE$104,26,0),"0"),IFERROR(VLOOKUP(A40,'Season 8'!AD$4:BE$104,26,0),"0"),IFERROR(VLOOKUP(A40,'Season 9'!AD$4:BE$104,26,0),"0"),IFERROR(VLOOKUP(A40,'Season 10'!AD$4:BE$104,26,0),"0"),IFERROR(VLOOKUP(A40,'Season 11'!AD$4:BE$104,26,0),"0"),IFERROR(VLOOKUP(A40,'Season 12'!AD$4:BE$104,26,0),"0"),IFERROR(VLOOKUP(A40,'Season 13'!AD$4:BE$104,26,0),"0"),IFERROR(VLOOKUP(A40,'Season 14'!AD$4:BE$104,26,0),"0"),IFERROR(VLOOKUP(A40,'Season 15'!AD$4:BE$104,26,0),"0"),)</f>
        <v>0</v>
      </c>
      <c r="AA40" s="671" t="e">
        <f t="shared" si="7"/>
        <v>#DIV/0!</v>
      </c>
      <c r="AC40" s="21"/>
      <c r="AD40" s="22"/>
      <c r="AE40" s="22"/>
      <c r="AF40" s="22"/>
      <c r="AG40" s="22"/>
      <c r="AH40" s="22"/>
      <c r="AI40" s="22"/>
      <c r="AJ40" s="22"/>
      <c r="AK40" s="22"/>
      <c r="AL40" s="22"/>
      <c r="AM40" s="22">
        <f>IFERROR(VLOOKUP(A40,'Season 1'!AD$4:BE$104,27,0),"0")</f>
        <v>0</v>
      </c>
      <c r="AN40" s="22">
        <f>IFERROR(VLOOKUP(A40,'Season 1'!AD$4:BE$104,28,0),"0")</f>
        <v>0</v>
      </c>
      <c r="AO40" s="22">
        <f>IFERROR(VLOOKUP(A40,'Season 2'!AD$4:BE$104,27,0),"0")</f>
        <v>0</v>
      </c>
      <c r="AP40" s="22">
        <f>IFERROR(VLOOKUP(A40,'Season 2'!AD$4:BE$104,28,0),"0")</f>
        <v>0</v>
      </c>
      <c r="AQ40" s="22">
        <f>IFERROR(VLOOKUP(A40,'Season 3'!AD$4:BE$104,27,0),"0")</f>
        <v>0</v>
      </c>
      <c r="AR40" s="22">
        <f>IFERROR(VLOOKUP(A40,'Season 3'!AD$4:BE$104,28,0),"0")</f>
        <v>0</v>
      </c>
      <c r="AS40" s="22">
        <f>IFERROR(VLOOKUP(A40,'Season 4'!AD$4:BE$104,27,0),"0")</f>
        <v>0</v>
      </c>
      <c r="AT40" s="22">
        <f>IFERROR(VLOOKUP(A40,'Season 4'!AD$4:BE$104,28,0),"0")</f>
        <v>0</v>
      </c>
      <c r="AU40" s="22">
        <f>IFERROR(VLOOKUP(A40,'Season 5'!AD$4:BE$104,27,0),"0")</f>
        <v>0</v>
      </c>
      <c r="AV40" s="22">
        <f>IFERROR(VLOOKUP(A40,'Season 5'!AD$4:BE$104,28,0),"0")</f>
        <v>0</v>
      </c>
      <c r="AW40" s="22">
        <f>IFERROR(VLOOKUP(A40,'Season 6'!AD$4:BE$104,27,0),"0")</f>
        <v>0</v>
      </c>
      <c r="AX40" s="22">
        <f>IFERROR(VLOOKUP(A40,'Season 6'!AD$4:BE$104,28,0),"0")</f>
        <v>0</v>
      </c>
      <c r="AY40" s="22">
        <f>IFERROR(VLOOKUP(A40,'Season 7'!AD$4:BE$104,27,0),"0")</f>
        <v>0</v>
      </c>
      <c r="AZ40" s="22">
        <f>IFERROR(VLOOKUP(A40,'Season 7'!AD$4:BE$104,28,0),"0")</f>
        <v>0</v>
      </c>
      <c r="BA40" s="22">
        <f>IFERROR(VLOOKUP(A40,'Season 8'!AD$4:BE$104,27,0),"0")</f>
        <v>0</v>
      </c>
      <c r="BB40" s="22">
        <f>IFERROR(VLOOKUP(A40,'Season 8'!AD$4:BE$104,28,0),"0")</f>
        <v>0</v>
      </c>
      <c r="BC40" s="22">
        <f>IFERROR(VLOOKUP(A40,'Season 9'!AD$4:BE$104,27,0),"0")</f>
        <v>0</v>
      </c>
      <c r="BD40" s="22">
        <f>IFERROR(VLOOKUP(A40,'Season 9'!AD$4:BE$104,28,0),"0")</f>
        <v>0</v>
      </c>
      <c r="BE40" s="22">
        <f>IFERROR(VLOOKUP(A40,'Season 10'!AD$4:BE$104,27,0),"0")</f>
        <v>0</v>
      </c>
      <c r="BF40" s="22">
        <f>IFERROR(VLOOKUP(A40,'Season 10'!AD$4:BE$104,28,0),"0")</f>
        <v>0</v>
      </c>
      <c r="BG40" s="22">
        <f>IFERROR(VLOOKUP(A40,'Season 11'!AD$4:BE$104,27,0),"0")</f>
        <v>0</v>
      </c>
      <c r="BH40" s="22">
        <f>IFERROR(VLOOKUP(A40,'Season 11'!AD$4:BE$104,28,0),"0")</f>
        <v>0</v>
      </c>
      <c r="BI40" s="22">
        <f>IFERROR(VLOOKUP(A40,'Season 12'!AD$4:BE$104,27,0),"0")</f>
        <v>0</v>
      </c>
      <c r="BJ40" s="22">
        <f>IFERROR(VLOOKUP(A40,'Season 12'!AD$4:BE$104,28,0),"0")</f>
        <v>0</v>
      </c>
      <c r="BK40" s="22">
        <f>IFERROR(VLOOKUP(A40,'Season 13'!AD$4:BE$104,27,0),"0")</f>
        <v>0</v>
      </c>
      <c r="BL40" s="22">
        <f>IFERROR(VLOOKUP(A40,'Season 13'!AD$4:BE$104,28,0),"0")</f>
        <v>0</v>
      </c>
      <c r="BM40" s="22">
        <f>IFERROR(VLOOKUP(A40,'Season 14'!AD$4:BE$104,27,0),"0")</f>
        <v>0</v>
      </c>
      <c r="BN40" s="22">
        <f>IFERROR(VLOOKUP(A40,'Season 14'!AD$4:BE$104,28,0),"0")</f>
        <v>0</v>
      </c>
      <c r="BO40" s="22">
        <f>IFERROR(VLOOKUP(A40,'Season 15'!AD$4:BE$104,27,0),"0")</f>
        <v>0</v>
      </c>
      <c r="BP40" s="22">
        <f>IFERROR(VLOOKUP(A40,'Season 15'!AD$4:BE$104,28,0),"0")</f>
        <v>0</v>
      </c>
    </row>
    <row r="41" spans="1:68" x14ac:dyDescent="0.25">
      <c r="A41" s="21" t="s">
        <v>146</v>
      </c>
      <c r="B41" s="1011">
        <f>IFERROR(VLOOKUP('Data Totals'!A41,'Season 1'!AD$4:BE$104,2,FALSE),IFERROR(VLOOKUP('Data Totals'!A41,'Season 2'!AD$4:BE$104,2,FALSE),IFERROR(VLOOKUP('Data Totals'!A41,'Season 3'!AD$4:BE$104,2,FALSE),IFERROR(VLOOKUP('Data Totals'!A41,'Season 4'!AD$4:BE$104,2,FALSE),IFERROR(VLOOKUP('Data Totals'!A41,'Season 5'!AD$4:BE$104,2,FALSE),IFERROR(VLOOKUP('Data Totals'!A41,'Season 6'!AD$4:BE$104,2,FALSE),IFERROR(VLOOKUP('Data Totals'!A41,'Season 7'!AD$4:BE$104,2,FALSE),IFERROR(VLOOKUP('Data Totals'!A41,'Season 8'!AD$4:BE$104,2,FALSE),IFERROR(VLOOKUP('Data Totals'!A41,'Season 9'!AD$4:BE$104,2,FALSE),IFERROR(VLOOKUP('Data Totals'!A41,'Season 10'!AD$4:BE$104,2,FALSE),IFERROR(VLOOKUP('Data Totals'!A41,'Season 11'!AD$4:BE$104,2,FALSE),IFERROR(VLOOKUP('Data Totals'!A41,'Season 12'!AD$4:BE$104,2,FALSE),IFERROR(VLOOKUP('Data Totals'!A41,'Season 13'!AD$4:BE$104,2,FALSE),IFERROR(VLOOKUP('Data Totals'!A41,'Season 14'!AD$4:BE$104,2,FALSE),IFERROR(VLOOKUP('Data Totals'!A41,'Season 15'!AD$4:BE$104,2,FALSE),"N/A")))))))))))))))</f>
        <v>0</v>
      </c>
      <c r="C41" s="1025">
        <f>IFERROR(VLOOKUP(A41,'Season 1'!AD$4:AG$104,3,0),IFERROR(VLOOKUP(A41,'Season 2'!AD$4:AG$104,3,0),IFERROR(VLOOKUP(A41,'Season 3'!AD$4:AG$104,3,0),IFERROR(VLOOKUP(A41,'Season 4'!AD$4:AG$104,3,0),IFERROR(VLOOKUP(A41,'Season 5'!AD$4:AG$104,3,0),IFERROR(VLOOKUP(A41,'Season 6'!AD$4:AG$104,3,0),IFERROR(VLOOKUP(A41,'Season 7'!AD$4:AG$104,3,0),IFERROR(VLOOKUP(A41,'Season 8'!AD$4:AG$104,3,0),IFERROR(VLOOKUP(A41,'Season 9'!AD$4:AG$104,3,0),IFERROR(VLOOKUP(A41,'Season 10'!AD$4:AG$104,3,0),IFERROR(VLOOKUP(A41,'Season 11'!AD$4:AG$104,3,0),IFERROR(VLOOKUP(A41,'Season 12'!AD$4:AG$104,3,0),IFERROR(VLOOKUP(A41,'Season 13'!AD$4:AG$104,3,0),IFERROR(VLOOKUP(A41,'Season 14'!AD$4:AG$104,3,0),IFERROR(VLOOKUP(A41,'Season 15'!AD$4:AG$104,3,0),"N/A")))))))))))))))</f>
        <v>0</v>
      </c>
      <c r="D41" s="1025">
        <f>IFERROR(VLOOKUP(A41,'Season 15'!AD$4:AG$104,4,0),IFERROR(VLOOKUP(A41,'Season 14'!AD$4:AG$104,4,0),IFERROR(VLOOKUP(A41,'Season 13'!AD$4:AG$104,4,0),IFERROR(VLOOKUP(A41,'Season 12'!AD$4:AG$104,4,0),IFERROR(VLOOKUP(A41,'Season 11'!AD$4:AG$104,4,0),IFERROR(VLOOKUP(A41,'Season 10'!AD$4:AG$104,4,0),IFERROR(VLOOKUP(A41,'Season 9'!AD$4:AG$104,4,0),IFERROR(VLOOKUP(A41,'Season 8'!AD$4:AG$104,4,0),IFERROR(VLOOKUP(A41,'Season 7'!AD$4:AG$104,4,0),IFERROR(VLOOKUP(A41,'Season 6'!AD$4:AG$104,4,0),IFERROR(VLOOKUP(A41,'Season 5'!AD$4:AG$104,4,0),IFERROR(VLOOKUP(A41,'Season 4'!AD$4:AG$104,4,0),IFERROR(VLOOKUP(A41,'Season 3'!AD$4:AG$104,4,0),IFERROR(VLOOKUP(A41,'Season 2'!AD$4:AG$104,4,0),IFERROR(VLOOKUP(A41,'Season 1'!AD$4:AG$104,4,0),"N/A")))))))))))))))</f>
        <v>0</v>
      </c>
      <c r="E41" s="1025">
        <f t="shared" si="1"/>
        <v>0</v>
      </c>
      <c r="F41" s="40">
        <f>SUM(IFERROR(VLOOKUP(A41,AC$3:AI$43,2,0),"0"),IFERROR(VLOOKUP(A41,'Season 1'!AD$4:BF$104,6,0),"0"),IFERROR(VLOOKUP(A41,'Season 2'!AD$4:BF$104,6,0),"0"),IFERROR(VLOOKUP(A41,'Season 3'!AD$4:BF$104,6,0),"0"),IFERROR(VLOOKUP(A41,'Season 4'!AD$4:BF$104,6,0),"0"),IFERROR(VLOOKUP(A41,'Season 5'!AD$4:BF$104,6,0),"0"),IFERROR(VLOOKUP(A41,'Season 6'!AD$4:BF$104,6,0),"0"),IFERROR(VLOOKUP(A41,'Season 7'!AD$4:BF$104,6,0),"0"),IFERROR(VLOOKUP(A41,'Season 8'!AD$4:BF$104,6,0),"0"),IFERROR(VLOOKUP(A41,'Season 9'!AD$4:BF$104,6,0),"0"),IFERROR(VLOOKUP(A41,'Season 10'!AD$4:BF$104,6,0),"0"),IFERROR(VLOOKUP(A41,'Season 11'!AD$4:BF$104,6,0),"0"),IFERROR(VLOOKUP(A41,'Season 12'!AD$4:BF$104,6,0),"0"),IFERROR(VLOOKUP(A41,'Season 13'!AD$4:BF$104,6,0),"0"),IFERROR(VLOOKUP(A41,'Season 14'!AD$4:BF$104,6,0),"0"),IFERROR(VLOOKUP(A41,'Season 15'!AD$4:BF$104,6,0),"0"),)</f>
        <v>0</v>
      </c>
      <c r="G41" s="40">
        <f>SUM(IFERROR(VLOOKUP(A41,'Season 1'!AD$4:BF$104,7,0),"0"),IFERROR(VLOOKUP(A41,'Season 2'!AD$4:BF$104,7,0),"0"),IFERROR(VLOOKUP(A41,'Season 3'!AD$4:BF$104,7,0),"0"),IFERROR(VLOOKUP(A41,'Season 4'!AD$4:BF$104,7,0),"0"),IFERROR(VLOOKUP(A41,'Season 5'!AD$4:BF$104,7,0),"0"),IFERROR(VLOOKUP(A41,'Season 6'!AD$4:BF$104,7,0),"0"),IFERROR(VLOOKUP(A41,'Season 7'!AD$4:BF$104,7,0),"0"),IFERROR(VLOOKUP(A41,'Season 8'!AD$4:BF$104,7,0),"0"),IFERROR(VLOOKUP(A41,'Season 9'!AD$4:BF$104,7,0),"0"),IFERROR(VLOOKUP(A41,'Season 10'!AD$4:BF$104,7,0),"0"),IFERROR(VLOOKUP(A41,'Season 11'!AD$4:BF$104,7,0),"0"),IFERROR(VLOOKUP(A41,'Season 12'!AD$4:BF$104,7,0),"0"),IFERROR(VLOOKUP(A41,'Season 13'!AD$4:BF$104,7,0),"0"),IFERROR(VLOOKUP(A41,'Season 14'!AD$4:BF$104,7,0),"0"),IFERROR(VLOOKUP(A41,'Season 15'!AD$4:BF$104,7,0),"0"),)</f>
        <v>0</v>
      </c>
      <c r="H41" s="48">
        <f>SUM(IFERROR(VLOOKUP(A41,'Season 1'!AD$4:BF$104,8,0),"0"),IFERROR(VLOOKUP(A41,'Season 2'!AD$4:BF$104,8,0),"0"),IFERROR(VLOOKUP(A41,'Season 3'!AD$4:BF$104,8,0),"0"),IFERROR(VLOOKUP(A41,'Season 4'!AD$4:BF$104,8,0),"0"),IFERROR(VLOOKUP(A41,'Season 5'!AD$4:BF$104,8,0),"0"),IFERROR(VLOOKUP(A41,'Season 6'!AD$4:BF$104,8,0),"0"),IFERROR(VLOOKUP(A41,'Season 7'!AD$4:BF$104,8,0),"0"),IFERROR(VLOOKUP(A41,'Season 8'!AD$4:BF$104,8,0),"0"),IFERROR(VLOOKUP(A41,'Season 9'!AD$4:BF$104,8,0),"0"),IFERROR(VLOOKUP(A41,'Season 10'!AD$4:BF$104,8,0),"0"),IFERROR(VLOOKUP(A41,'Season 11'!AD$4:BF$104,8,0),"0"),IFERROR(VLOOKUP(A41,'Season 12'!AD$4:BF$104,8,0),"0"),IFERROR(VLOOKUP(A41,'Season 13'!AD$4:BF$104,8,0),"0"),IFERROR(VLOOKUP(A41,'Season 14'!AD$4:BF$104,8,0),"0"),IFERROR(VLOOKUP(A41,'Season 15'!AD$4:BF$104,8,0),"0"),)</f>
        <v>0</v>
      </c>
      <c r="I41" s="43">
        <f>SUM(IFERROR(VLOOKUP(A41,AC$3:AI$43,3,0),"0"),IFERROR(VLOOKUP(A41,'Season 1'!AD$4:BF$104,9,0),"0"),IFERROR(VLOOKUP(A41,'Season 2'!AD$4:BF$104,9,0),"0"),IFERROR(VLOOKUP(A41,'Season 3'!AD$4:BF$104,9,0),"0"),IFERROR(VLOOKUP(A41,'Season 4'!AD$4:BF$104,9,0),"0"),IFERROR(VLOOKUP(A41,'Season 5'!AD$4:BF$104,9,0),"0"),IFERROR(VLOOKUP(A41,'Season 6'!AD$4:BF$104,9,0),"0"),IFERROR(VLOOKUP(A41,'Season 7'!AD$4:BF$104,9,0),"0"),IFERROR(VLOOKUP(A41,'Season 8'!AD$4:BF$104,9,0),"0"),IFERROR(VLOOKUP(A41,'Season 9'!AD$4:BF$104,9,0),"0"),IFERROR(VLOOKUP(A41,'Season 10'!AD$4:BF$104,9,0),"0"),IFERROR(VLOOKUP(A41,'Season 11'!AD$4:BF$104,9,0),"0"),IFERROR(VLOOKUP(A41,'Season 12'!AD$4:BF$104,9,0),"0"),IFERROR(VLOOKUP(A41,'Season 13'!AD$4:BF$104,9,0),"0"),IFERROR(VLOOKUP(A41,'Season 14'!AD$4:BF$104,9,0),"0"),IFERROR(VLOOKUP(A41,'Season 15'!AD$4:BF$104,9,0),"0"),)</f>
        <v>0</v>
      </c>
      <c r="J41" s="44">
        <f>SUM(IFERROR(VLOOKUP(A41,AC$3:AI$43,4,0),"0"),IFERROR(VLOOKUP(A41,'Season 1'!AD$4:BF$104,10,0),"0"),IFERROR(VLOOKUP(A41,'Season 2'!AD$4:BF$104,10,0),"0"),IFERROR(VLOOKUP(A41,'Season 3'!AD$4:BF$104,10,0),"0"),IFERROR(VLOOKUP(A41,'Season 4'!AD$4:BF$104,10,0),"0"),IFERROR(VLOOKUP(A41,'Season 5'!AD$4:BF$104,10,0),"0"),IFERROR(VLOOKUP(A41,'Season 6'!AD$4:BF$104,10,0),"0"),IFERROR(VLOOKUP(A41,'Season 7'!AD$4:BF$104,10,0),"0"),IFERROR(VLOOKUP(A41,'Season 8'!AD$4:BF$104,10,0),"0"),IFERROR(VLOOKUP(A41,'Season 9'!AD$4:BF$104,10,0),"0"),IFERROR(VLOOKUP(A41,'Season 10'!AD$4:BF$104,10,0),"0"),IFERROR(VLOOKUP(A41,'Season 11'!AD$4:BF$104,10,0),"0"),IFERROR(VLOOKUP(A41,'Season 12'!AD$4:BF$104,10,0),"0"),IFERROR(VLOOKUP(A41,'Season 13'!AD$4:BF$104,10,0),"0"),IFERROR(VLOOKUP(A41,'Season 14'!AD$4:BF$104,10,0),"0"),IFERROR(VLOOKUP(A41,'Season 15'!AD$4:BF$104,10,0),"0"),)</f>
        <v>0</v>
      </c>
      <c r="K41" s="40">
        <f>SUM(IFERROR(VLOOKUP(A41,'Season 1'!AD$4:BF$104,11,0),"0"),IFERROR(VLOOKUP(A41,'Season 2'!AD$4:BF$104,11,0),"0"),IFERROR(VLOOKUP(A41,'Season 3'!AD$4:BF$104,11,0),"0"),IFERROR(VLOOKUP(A41,'Season 4'!AD$4:BF$104,11,0),"0"),IFERROR(VLOOKUP(A41,'Season 5'!AD$4:BF$104,11,0),"0"),IFERROR(VLOOKUP(A41,'Season 6'!AD$4:BF$104,11,0),"0"),IFERROR(VLOOKUP(A41,'Season 7'!AD$4:BF$104,11,0),"0"),IFERROR(VLOOKUP(A41,'Season 8'!AD$4:BF$104,11,0),"0"),IFERROR(VLOOKUP(A41,'Season 9'!AD$4:BF$104,11,0),"0"),IFERROR(VLOOKUP(A41,'Season 10'!AD$4:BF$104,11,0),"0"),IFERROR(VLOOKUP(A41,'Season 11'!AD$4:BF$104,11,0),"0"),IFERROR(VLOOKUP(A41,'Season 12'!AD$4:BF$104,11,0),"0"),IFERROR(VLOOKUP(A41,'Season 13'!AD$4:BF$104,11,0),"0"),IFERROR(VLOOKUP(A41,'Season 14'!AD$4:BF$104,11,0),"0"),IFERROR(VLOOKUP(A41,'Season 15'!AD$4:BF$104,11,0),"0"),)</f>
        <v>0</v>
      </c>
      <c r="L41" s="40">
        <f>SUM(IFERROR(VLOOKUP(A41,'Season 1'!AD$4:BF$104,12,0),"0"),IFERROR(VLOOKUP(A41,'Season 2'!AD$4:BF$104,12,0),"0"),IFERROR(VLOOKUP(A41,'Season 3'!AD$4:BF$104,12,0),"0"),IFERROR(VLOOKUP(A41,'Season 4'!AD$4:BF$104,12,0),"0"),IFERROR(VLOOKUP(A41,'Season 5'!AD$4:BF$104,12,0),"0"),IFERROR(VLOOKUP(A41,'Season 6'!AD$4:BF$104,12,0),"0"),IFERROR(VLOOKUP(A41,'Season 7'!AD$4:BF$104,12,0),"0"),IFERROR(VLOOKUP(A41,'Season 8'!AD$4:BF$104,12,0),"0"),IFERROR(VLOOKUP(A41,'Season 9'!AD$4:BF$104,12,0),"0"),IFERROR(VLOOKUP(A41,'Season 10'!AD$4:BF$104,12,0),"0"),IFERROR(VLOOKUP(A41,'Season 11'!AD$4:BF$104,12,0),"0"),IFERROR(VLOOKUP(A41,'Season 12'!AD$4:BF$104,12,0),"0"),IFERROR(VLOOKUP(A41,'Season 13'!AD$4:BF$104,12,0),"0"),IFERROR(VLOOKUP(A41,'Season 14'!AD$4:BF$104,12,0),"0"),IFERROR(VLOOKUP(A41,'Season 15'!AD$4:BF$104,12,0),"0"),)</f>
        <v>0</v>
      </c>
      <c r="M41" s="32" t="str">
        <f t="shared" si="2"/>
        <v>-</v>
      </c>
      <c r="N41" s="40">
        <f>SUM(IFERROR(VLOOKUP(A41,'Season 1'!AD$4:BE$104,14,0),"0"),IFERROR(VLOOKUP(A41,'Season 2'!AD$4:BE$104,14,0),"0"),IFERROR(VLOOKUP(A41,'Season 3'!AD$4:BE$104,14,0),"0"),IFERROR(VLOOKUP(A41,'Season 4'!AD$4:BE$104,14,0),"0"),IFERROR(VLOOKUP(A41,'Season 5'!AD$4:BE$104,14,0),"0"),IFERROR(VLOOKUP(A41,'Season 6'!AD$4:BE$104,14,0),"0"),IFERROR(VLOOKUP(A41,'Season 7'!AD$4:BE$104,14,0),"0"),IFERROR(VLOOKUP(A41,'Season 8'!AD$4:BE$104,14,0),"0"),IFERROR(VLOOKUP(A41,'Season 9'!AD$4:BE$104,14,0),"0"),IFERROR(VLOOKUP(A41,'Season 10'!AD$4:BE$104,14,0),"0"),IFERROR(VLOOKUP(A41,'Season 11'!AD$4:BE$104,14,0),"0"),IFERROR(VLOOKUP(A41,'Season 12'!AD$4:BE$104,14,0),"0"),IFERROR(VLOOKUP(A41,'Season 13'!AD$4:BE$104,14,0),"0"),IFERROR(VLOOKUP(A41,'Season 14'!AD$4:BE$104,14,0),"0"),IFERROR(VLOOKUP(A41,'Season 15'!AD$4:BE$104,14,0),"0"),)</f>
        <v>0</v>
      </c>
      <c r="O41" s="40">
        <f>SUM(IFERROR(VLOOKUP(A41,'Season 1'!AD$4:BE$104,15,0),"0"),IFERROR(VLOOKUP(A41,'Season 2'!AD$4:BE$104,15,0),"0"),IFERROR(VLOOKUP(A41,'Season 3'!AD$4:BE$104,15,0),"0"),IFERROR(VLOOKUP(A41,'Season 4'!AD$4:BE$104,15,0),"0"),IFERROR(VLOOKUP(A41,'Season 5'!AD$4:BE$104,15,0),"0"),IFERROR(VLOOKUP(A41,'Season 6'!AD$4:BE$104,15,0),"0"),IFERROR(VLOOKUP(A41,'Season 7'!AD$4:BE$104,15,0),"0"),IFERROR(VLOOKUP(A41,'Season 8'!AD$4:BE$104,15,0),"0"),IFERROR(VLOOKUP(A41,'Season 9'!AD$4:BE$104,15,0),"0"),IFERROR(VLOOKUP(A41,'Season 10'!AD$4:BE$104,15,0),"0"),IFERROR(VLOOKUP(A41,'Season 11'!AD$4:BE$104,15,0),"0"),IFERROR(VLOOKUP(A41,'Season 12'!AD$4:BE$104,15,0),"0"),IFERROR(VLOOKUP(A41,'Season 13'!AD$4:BE$104,15,0),"0"),IFERROR(VLOOKUP(A41,'Season 14'!AD$4:BE$104,15,0),"0"),IFERROR(VLOOKUP(A41,'Season 15'!AD$4:BE$104,15,0),"0"),)</f>
        <v>0</v>
      </c>
      <c r="P41" s="32" t="str">
        <f t="shared" si="3"/>
        <v>-</v>
      </c>
      <c r="Q41" s="40">
        <f>SUM(IFERROR(VLOOKUP(A41,'Season 1'!AD$4:BE$104,17,0),"0"),IFERROR(VLOOKUP(A41,'Season 2'!AD$4:BE$104,17,0),"0"),IFERROR(VLOOKUP(A41,'Season 3'!AD$4:BE$104,17,0),"0"),IFERROR(VLOOKUP(A41,'Season 4'!AD$4:BE$104,17,0),"0"),IFERROR(VLOOKUP(A41,'Season 5'!AD$4:BE$104,17,0),"0"),IFERROR(VLOOKUP(A41,'Season 6'!AD$4:BE$104,17,0),"0"),IFERROR(VLOOKUP(A41,'Season 7'!AD$4:BE$104,17,0),"0"),IFERROR(VLOOKUP(A41,'Season 8'!AD$4:BE$104,17,0),"0"),IFERROR(VLOOKUP(A41,'Season 9'!AD$4:BE$104,17,0),"0"),IFERROR(VLOOKUP(A41,'Season 10'!AD$4:BE$104,17,0),"0"),IFERROR(VLOOKUP(A41,'Season 11'!AD$4:BE$104,17,0),"0"),IFERROR(VLOOKUP(A41,'Season 12'!AD$4:BE$104,17,0),"0"),IFERROR(VLOOKUP(A41,'Season 13'!AD$4:BE$104,17,0),"0"),IFERROR(VLOOKUP(A41,'Season 14'!AD$4:BE$104,17,0),"0"),IFERROR(VLOOKUP(A41,'Season 15'!AD$4:BE$104,17,0),"0"),)</f>
        <v>0</v>
      </c>
      <c r="R41" s="40">
        <f>SUM(IFERROR(VLOOKUP(A41,'Season 1'!AD$4:BE$104,18,0),"0"),IFERROR(VLOOKUP(A41,'Season 2'!AD$4:BE$104,18,0),"0"),IFERROR(VLOOKUP(A41,'Season 3'!AD$4:BE$104,18,0),"0"),IFERROR(VLOOKUP(A41,'Season 4'!AD$4:BE$104,18,0),"0"),IFERROR(VLOOKUP(A41,'Season 5'!AD$4:BE$104,18,0),"0"),IFERROR(VLOOKUP(A41,'Season 6'!AD$4:BE$104,18,0),"0"),IFERROR(VLOOKUP(A41,'Season 7'!AD$4:BE$104,18,0),"0"),IFERROR(VLOOKUP(A41,'Season 8'!AD$4:BE$104,18,0),"0"),IFERROR(VLOOKUP(A41,'Season 9'!AD$4:BE$104,18,0),"0"),IFERROR(VLOOKUP(A41,'Season 10'!AD$4:BE$104,18,0),"0"),IFERROR(VLOOKUP(A41,'Season 11'!AD$4:BE$104,18,0),"0"),IFERROR(VLOOKUP(A41,'Season 12'!AD$4:BE$104,18,0),"0"),IFERROR(VLOOKUP(A41,'Season 13'!AD$4:BE$104,18,0),"0"),IFERROR(VLOOKUP(A41,'Season 14'!AD$4:BE$104,18,0),"0"),IFERROR(VLOOKUP(A41,'Season 15'!AD$4:BE$104,18,0),"0"),)</f>
        <v>0</v>
      </c>
      <c r="S41" s="32" t="str">
        <f t="shared" si="4"/>
        <v>-</v>
      </c>
      <c r="T41" s="40">
        <f>SUM(IFERROR(VLOOKUP(A41,'Season 1'!AD$4:BE$104,20,0),"0"),IFERROR(VLOOKUP(A41,'Season 2'!AD$4:BE$104,20,0),"0"),IFERROR(VLOOKUP(A41,'Season 3'!AD$4:BE$104,20,0),"0"),IFERROR(VLOOKUP(A41,'Season 4'!AD$4:BE$104,20,0),"0"),IFERROR(VLOOKUP(A41,'Season 5'!AD$4:BE$104,20,0),"0"),IFERROR(VLOOKUP(A41,'Season 6'!AD$4:BE$104,20,0),"0"),IFERROR(VLOOKUP(A41,'Season 7'!AD$4:BE$104,20,0),"0"),IFERROR(VLOOKUP(A41,'Season 8'!AD$4:BE$104,20,0),"0"),IFERROR(VLOOKUP(A41,'Season 9'!AD$4:BE$104,20,0),"0"),IFERROR(VLOOKUP(A41,'Season 10'!AD$4:BE$104,20,0),"0"),IFERROR(VLOOKUP(A41,'Season 11'!AD$4:BE$104,20,0),"0"),IFERROR(VLOOKUP(A41,'Season 12'!AD$4:BE$104,20,0),"0"),IFERROR(VLOOKUP(A41,'Season 13'!AD$4:BE$104,20,0),"0"),IFERROR(VLOOKUP(A41,'Season 14'!AD$4:BE$104,20,0),"0"),IFERROR(VLOOKUP(A41,'Season 15'!AD$4:BE$104,20,0),"0"),)</f>
        <v>0</v>
      </c>
      <c r="U41" s="37" t="str">
        <f t="shared" si="5"/>
        <v>-</v>
      </c>
      <c r="V41" s="40">
        <f>SUM(IFERROR(VLOOKUP(A41,'Season 1'!AD$4:BE$104,22,0),"0"),IFERROR(VLOOKUP(A41,'Season 2'!AD$4:BE$104,22,0),"0"),IFERROR(VLOOKUP(A41,'Season 3'!AD$4:BE$104,22,0),"0"),IFERROR(VLOOKUP(A41,'Season 4'!AD$4:BE$104,22,0),"0"),IFERROR(VLOOKUP(A41,'Season 5'!AD$4:BE$104,22,0),"0"),IFERROR(VLOOKUP(A41,'Season 6'!AD$4:BE$104,22,0),"0"),IFERROR(VLOOKUP(A41,'Season 7'!AD$4:BE$104,22,0),"0"),IFERROR(VLOOKUP(A41,'Season 8'!AD$4:BE$104,22,0),"0"),IFERROR(VLOOKUP(A41,'Season 9'!AD$4:BE$104,22,0),"0"),IFERROR(VLOOKUP(A41,'Season 10'!AD$4:BE$104,22,0),"0"),IFERROR(VLOOKUP(A41,'Season 11'!AD$4:BE$104,22,0),"0"),IFERROR(VLOOKUP(A41,'Season 12'!AD$4:BE$104,22,0),"0"),IFERROR(VLOOKUP(A41,'Season 13'!AD$4:BE$104,22,0),"0"),IFERROR(VLOOKUP(A41,'Season 14'!AD$4:BE$104,22,0),"0"),IFERROR(VLOOKUP(A41,'Season 15'!AD$4:BE$104,22,0),"0"),)</f>
        <v>0</v>
      </c>
      <c r="W41" s="40">
        <f>SUM(IFERROR(VLOOKUP(A41,'Season 1'!AD$4:BE$104,23,0),"0"),IFERROR(VLOOKUP(A41,'Season 2'!AD$4:BE$104,23,0),"0"),IFERROR(VLOOKUP(A41,'Season 3'!AD$4:BE$104,23,0),"0"),IFERROR(VLOOKUP(A41,'Season 4'!AD$4:BE$104,23,0),"0"),IFERROR(VLOOKUP(A41,'Season 5'!AD$4:BE$104,23,0),"0"),IFERROR(VLOOKUP(A41,'Season 6'!AD$4:BE$104,23,0),"0"),IFERROR(VLOOKUP(A41,'Season 7'!AD$4:BE$104,23,0),"0"),IFERROR(VLOOKUP(A41,'Season 8'!AD$4:BE$104,23,0),"0"),IFERROR(VLOOKUP(A41,'Season 9'!AD$4:BE$104,23,0),"0"),IFERROR(VLOOKUP(A41,'Season 10'!AD$4:BE$104,23,0),"0"),IFERROR(VLOOKUP(A41,'Season 11'!AD$4:BE$104,23,0),"0"),IFERROR(VLOOKUP(A41,'Season 12'!AD$4:BE$104,23,0),"0"),IFERROR(VLOOKUP(A41,'Season 13'!AD$4:BE$104,23,0),"0"),IFERROR(VLOOKUP(A41,'Season 14'!AD$4:BE$104,23,0),"0"),IFERROR(VLOOKUP(A41,'Season 15'!AD$4:BE$104,23,0),"0"),)</f>
        <v>0</v>
      </c>
      <c r="X41" s="1088" t="str">
        <f t="shared" si="6"/>
        <v>-</v>
      </c>
      <c r="Y41" s="41">
        <f>SUM(IFERROR(VLOOKUP(A41,AC$3:AI$43,5,0),"0"),IFERROR(VLOOKUP(A41,'Season 1'!AD$4:BE$104,25,0),"0"),IFERROR(VLOOKUP(A41,'Season 2'!AD$4:BE$104,25,0),"0"),IFERROR(VLOOKUP(A41,'Season 3'!AD$4:BE$104,25,0),"0"),IFERROR(VLOOKUP(A41,'Season 4'!AD$4:BE$104,25,0),"0"),IFERROR(VLOOKUP(A41,'Season 5'!AD$4:BE$104,25,0),"0"),IFERROR(VLOOKUP(A41,'Season 6'!AD$4:BE$104,25,0),"0"),IFERROR(VLOOKUP(A41,'Season 7'!AD$4:BE$104,25,0),"0"),IFERROR(VLOOKUP(A41,'Season 8'!AD$4:BE$104,25,0),"0"),IFERROR(VLOOKUP(A41,'Season 9'!AD$4:BE$104,25,0),"0"),IFERROR(VLOOKUP(A41,'Season 10'!AD$4:BE$104,25,0),"0"),IFERROR(VLOOKUP(A41,'Season 11'!AD$4:BE$104,25,0),"0"),IFERROR(VLOOKUP(A41,'Season 12'!AD$4:BE$104,25,0),"0"),IFERROR(VLOOKUP(A41,'Season 13'!AD$4:BE$104,25,0),"0"),IFERROR(VLOOKUP(A41,'Season 14'!AD$4:BE$104,25,0),"0"),IFERROR(VLOOKUP(A41,'Season 15'!AD$4:BE$104,25,0),"0"),)</f>
        <v>0</v>
      </c>
      <c r="Z41" s="42">
        <f>SUM(IFERROR(VLOOKUP(A41,AC$3:AI$43,6,0),"0"),IFERROR(VLOOKUP(A41,'Season 1'!AD$4:BE$104,26,0),"0"),IFERROR(VLOOKUP(A41,'Season 2'!AD$4:BE$104,26,0),"0"),IFERROR(VLOOKUP(A41,'Season 3'!AD$4:BE$104,26,0),"0"),IFERROR(VLOOKUP(A41,'Season 4'!AD$4:BE$104,26,0),"0"),IFERROR(VLOOKUP(A41,'Season 5'!AD$4:BE$104,26,0),"0"),IFERROR(VLOOKUP(A41,'Season 6'!AD$4:BE$104,26,0),"0"),IFERROR(VLOOKUP(A41,'Season 7'!AD$4:BE$104,26,0),"0"),IFERROR(VLOOKUP(A41,'Season 8'!AD$4:BE$104,26,0),"0"),IFERROR(VLOOKUP(A41,'Season 9'!AD$4:BE$104,26,0),"0"),IFERROR(VLOOKUP(A41,'Season 10'!AD$4:BE$104,26,0),"0"),IFERROR(VLOOKUP(A41,'Season 11'!AD$4:BE$104,26,0),"0"),IFERROR(VLOOKUP(A41,'Season 12'!AD$4:BE$104,26,0),"0"),IFERROR(VLOOKUP(A41,'Season 13'!AD$4:BE$104,26,0),"0"),IFERROR(VLOOKUP(A41,'Season 14'!AD$4:BE$104,26,0),"0"),IFERROR(VLOOKUP(A41,'Season 15'!AD$4:BE$104,26,0),"0"),)</f>
        <v>0</v>
      </c>
      <c r="AA41" s="671" t="e">
        <f t="shared" si="7"/>
        <v>#DIV/0!</v>
      </c>
      <c r="AC41" s="21"/>
      <c r="AD41" s="22"/>
      <c r="AE41" s="22"/>
      <c r="AF41" s="22"/>
      <c r="AG41" s="22"/>
      <c r="AH41" s="22"/>
      <c r="AI41" s="22"/>
      <c r="AJ41" s="22"/>
      <c r="AK41" s="22"/>
      <c r="AL41" s="22"/>
      <c r="AM41" s="22">
        <f>IFERROR(VLOOKUP(A41,'Season 1'!AD$4:BE$104,27,0),"0")</f>
        <v>0</v>
      </c>
      <c r="AN41" s="22">
        <f>IFERROR(VLOOKUP(A41,'Season 1'!AD$4:BE$104,28,0),"0")</f>
        <v>0</v>
      </c>
      <c r="AO41" s="22">
        <f>IFERROR(VLOOKUP(A41,'Season 2'!AD$4:BE$104,27,0),"0")</f>
        <v>0</v>
      </c>
      <c r="AP41" s="22">
        <f>IFERROR(VLOOKUP(A41,'Season 2'!AD$4:BE$104,28,0),"0")</f>
        <v>0</v>
      </c>
      <c r="AQ41" s="22">
        <f>IFERROR(VLOOKUP(A41,'Season 3'!AD$4:BE$104,27,0),"0")</f>
        <v>0</v>
      </c>
      <c r="AR41" s="22">
        <f>IFERROR(VLOOKUP(A41,'Season 3'!AD$4:BE$104,28,0),"0")</f>
        <v>0</v>
      </c>
      <c r="AS41" s="22">
        <f>IFERROR(VLOOKUP(A41,'Season 4'!AD$4:BE$104,27,0),"0")</f>
        <v>0</v>
      </c>
      <c r="AT41" s="22">
        <f>IFERROR(VLOOKUP(A41,'Season 4'!AD$4:BE$104,28,0),"0")</f>
        <v>0</v>
      </c>
      <c r="AU41" s="22">
        <f>IFERROR(VLOOKUP(A41,'Season 5'!AD$4:BE$104,27,0),"0")</f>
        <v>0</v>
      </c>
      <c r="AV41" s="22">
        <f>IFERROR(VLOOKUP(A41,'Season 5'!AD$4:BE$104,28,0),"0")</f>
        <v>0</v>
      </c>
      <c r="AW41" s="22">
        <f>IFERROR(VLOOKUP(A41,'Season 6'!AD$4:BE$104,27,0),"0")</f>
        <v>0</v>
      </c>
      <c r="AX41" s="22">
        <f>IFERROR(VLOOKUP(A41,'Season 6'!AD$4:BE$104,28,0),"0")</f>
        <v>0</v>
      </c>
      <c r="AY41" s="22">
        <f>IFERROR(VLOOKUP(A41,'Season 7'!AD$4:BE$104,27,0),"0")</f>
        <v>0</v>
      </c>
      <c r="AZ41" s="22">
        <f>IFERROR(VLOOKUP(A41,'Season 7'!AD$4:BE$104,28,0),"0")</f>
        <v>0</v>
      </c>
      <c r="BA41" s="22">
        <f>IFERROR(VLOOKUP(A41,'Season 8'!AD$4:BE$104,27,0),"0")</f>
        <v>0</v>
      </c>
      <c r="BB41" s="22">
        <f>IFERROR(VLOOKUP(A41,'Season 8'!AD$4:BE$104,28,0),"0")</f>
        <v>0</v>
      </c>
      <c r="BC41" s="22">
        <f>IFERROR(VLOOKUP(A41,'Season 9'!AD$4:BE$104,27,0),"0")</f>
        <v>0</v>
      </c>
      <c r="BD41" s="22">
        <f>IFERROR(VLOOKUP(A41,'Season 9'!AD$4:BE$104,28,0),"0")</f>
        <v>0</v>
      </c>
      <c r="BE41" s="22">
        <f>IFERROR(VLOOKUP(A41,'Season 10'!AD$4:BE$104,27,0),"0")</f>
        <v>0</v>
      </c>
      <c r="BF41" s="22">
        <f>IFERROR(VLOOKUP(A41,'Season 10'!AD$4:BE$104,28,0),"0")</f>
        <v>0</v>
      </c>
      <c r="BG41" s="22">
        <f>IFERROR(VLOOKUP(A41,'Season 11'!AD$4:BE$104,27,0),"0")</f>
        <v>0</v>
      </c>
      <c r="BH41" s="22">
        <f>IFERROR(VLOOKUP(A41,'Season 11'!AD$4:BE$104,28,0),"0")</f>
        <v>0</v>
      </c>
      <c r="BI41" s="22">
        <f>IFERROR(VLOOKUP(A41,'Season 12'!AD$4:BE$104,27,0),"0")</f>
        <v>0</v>
      </c>
      <c r="BJ41" s="22">
        <f>IFERROR(VLOOKUP(A41,'Season 12'!AD$4:BE$104,28,0),"0")</f>
        <v>0</v>
      </c>
      <c r="BK41" s="22">
        <f>IFERROR(VLOOKUP(A41,'Season 13'!AD$4:BE$104,27,0),"0")</f>
        <v>0</v>
      </c>
      <c r="BL41" s="22">
        <f>IFERROR(VLOOKUP(A41,'Season 13'!AD$4:BE$104,28,0),"0")</f>
        <v>0</v>
      </c>
      <c r="BM41" s="22">
        <f>IFERROR(VLOOKUP(A41,'Season 14'!AD$4:BE$104,27,0),"0")</f>
        <v>0</v>
      </c>
      <c r="BN41" s="22">
        <f>IFERROR(VLOOKUP(A41,'Season 14'!AD$4:BE$104,28,0),"0")</f>
        <v>0</v>
      </c>
      <c r="BO41" s="22">
        <f>IFERROR(VLOOKUP(A41,'Season 15'!AD$4:BE$104,27,0),"0")</f>
        <v>0</v>
      </c>
      <c r="BP41" s="22">
        <f>IFERROR(VLOOKUP(A41,'Season 15'!AD$4:BE$104,28,0),"0")</f>
        <v>0</v>
      </c>
    </row>
    <row r="42" spans="1:68" x14ac:dyDescent="0.25">
      <c r="A42" s="21" t="s">
        <v>146</v>
      </c>
      <c r="B42" s="1011">
        <f>IFERROR(VLOOKUP('Data Totals'!A42,'Season 1'!AD$4:BE$104,2,FALSE),IFERROR(VLOOKUP('Data Totals'!A42,'Season 2'!AD$4:BE$104,2,FALSE),IFERROR(VLOOKUP('Data Totals'!A42,'Season 3'!AD$4:BE$104,2,FALSE),IFERROR(VLOOKUP('Data Totals'!A42,'Season 4'!AD$4:BE$104,2,FALSE),IFERROR(VLOOKUP('Data Totals'!A42,'Season 5'!AD$4:BE$104,2,FALSE),IFERROR(VLOOKUP('Data Totals'!A42,'Season 6'!AD$4:BE$104,2,FALSE),IFERROR(VLOOKUP('Data Totals'!A42,'Season 7'!AD$4:BE$104,2,FALSE),IFERROR(VLOOKUP('Data Totals'!A42,'Season 8'!AD$4:BE$104,2,FALSE),IFERROR(VLOOKUP('Data Totals'!A42,'Season 9'!AD$4:BE$104,2,FALSE),IFERROR(VLOOKUP('Data Totals'!A42,'Season 10'!AD$4:BE$104,2,FALSE),IFERROR(VLOOKUP('Data Totals'!A42,'Season 11'!AD$4:BE$104,2,FALSE),IFERROR(VLOOKUP('Data Totals'!A42,'Season 12'!AD$4:BE$104,2,FALSE),IFERROR(VLOOKUP('Data Totals'!A42,'Season 13'!AD$4:BE$104,2,FALSE),IFERROR(VLOOKUP('Data Totals'!A42,'Season 14'!AD$4:BE$104,2,FALSE),IFERROR(VLOOKUP('Data Totals'!A42,'Season 15'!AD$4:BE$104,2,FALSE),"N/A")))))))))))))))</f>
        <v>0</v>
      </c>
      <c r="C42" s="1025">
        <f>IFERROR(VLOOKUP(A42,'Season 1'!AD$4:AG$104,3,0),IFERROR(VLOOKUP(A42,'Season 2'!AD$4:AG$104,3,0),IFERROR(VLOOKUP(A42,'Season 3'!AD$4:AG$104,3,0),IFERROR(VLOOKUP(A42,'Season 4'!AD$4:AG$104,3,0),IFERROR(VLOOKUP(A42,'Season 5'!AD$4:AG$104,3,0),IFERROR(VLOOKUP(A42,'Season 6'!AD$4:AG$104,3,0),IFERROR(VLOOKUP(A42,'Season 7'!AD$4:AG$104,3,0),IFERROR(VLOOKUP(A42,'Season 8'!AD$4:AG$104,3,0),IFERROR(VLOOKUP(A42,'Season 9'!AD$4:AG$104,3,0),IFERROR(VLOOKUP(A42,'Season 10'!AD$4:AG$104,3,0),IFERROR(VLOOKUP(A42,'Season 11'!AD$4:AG$104,3,0),IFERROR(VLOOKUP(A42,'Season 12'!AD$4:AG$104,3,0),IFERROR(VLOOKUP(A42,'Season 13'!AD$4:AG$104,3,0),IFERROR(VLOOKUP(A42,'Season 14'!AD$4:AG$104,3,0),IFERROR(VLOOKUP(A42,'Season 15'!AD$4:AG$104,3,0),"N/A")))))))))))))))</f>
        <v>0</v>
      </c>
      <c r="D42" s="1025">
        <f>IFERROR(VLOOKUP(A42,'Season 15'!AD$4:AG$104,4,0),IFERROR(VLOOKUP(A42,'Season 14'!AD$4:AG$104,4,0),IFERROR(VLOOKUP(A42,'Season 13'!AD$4:AG$104,4,0),IFERROR(VLOOKUP(A42,'Season 12'!AD$4:AG$104,4,0),IFERROR(VLOOKUP(A42,'Season 11'!AD$4:AG$104,4,0),IFERROR(VLOOKUP(A42,'Season 10'!AD$4:AG$104,4,0),IFERROR(VLOOKUP(A42,'Season 9'!AD$4:AG$104,4,0),IFERROR(VLOOKUP(A42,'Season 8'!AD$4:AG$104,4,0),IFERROR(VLOOKUP(A42,'Season 7'!AD$4:AG$104,4,0),IFERROR(VLOOKUP(A42,'Season 6'!AD$4:AG$104,4,0),IFERROR(VLOOKUP(A42,'Season 5'!AD$4:AG$104,4,0),IFERROR(VLOOKUP(A42,'Season 4'!AD$4:AG$104,4,0),IFERROR(VLOOKUP(A42,'Season 3'!AD$4:AG$104,4,0),IFERROR(VLOOKUP(A42,'Season 2'!AD$4:AG$104,4,0),IFERROR(VLOOKUP(A42,'Season 1'!AD$4:AG$104,4,0),"N/A")))))))))))))))</f>
        <v>0</v>
      </c>
      <c r="E42" s="1025">
        <f t="shared" si="1"/>
        <v>0</v>
      </c>
      <c r="F42" s="40">
        <f>SUM(IFERROR(VLOOKUP(A42,AC$3:AI$43,2,0),"0"),IFERROR(VLOOKUP(A42,'Season 1'!AD$4:BF$104,6,0),"0"),IFERROR(VLOOKUP(A42,'Season 2'!AD$4:BF$104,6,0),"0"),IFERROR(VLOOKUP(A42,'Season 3'!AD$4:BF$104,6,0),"0"),IFERROR(VLOOKUP(A42,'Season 4'!AD$4:BF$104,6,0),"0"),IFERROR(VLOOKUP(A42,'Season 5'!AD$4:BF$104,6,0),"0"),IFERROR(VLOOKUP(A42,'Season 6'!AD$4:BF$104,6,0),"0"),IFERROR(VLOOKUP(A42,'Season 7'!AD$4:BF$104,6,0),"0"),IFERROR(VLOOKUP(A42,'Season 8'!AD$4:BF$104,6,0),"0"),IFERROR(VLOOKUP(A42,'Season 9'!AD$4:BF$104,6,0),"0"),IFERROR(VLOOKUP(A42,'Season 10'!AD$4:BF$104,6,0),"0"),IFERROR(VLOOKUP(A42,'Season 11'!AD$4:BF$104,6,0),"0"),IFERROR(VLOOKUP(A42,'Season 12'!AD$4:BF$104,6,0),"0"),IFERROR(VLOOKUP(A42,'Season 13'!AD$4:BF$104,6,0),"0"),IFERROR(VLOOKUP(A42,'Season 14'!AD$4:BF$104,6,0),"0"),IFERROR(VLOOKUP(A42,'Season 15'!AD$4:BF$104,6,0),"0"),)</f>
        <v>0</v>
      </c>
      <c r="G42" s="40">
        <f>SUM(IFERROR(VLOOKUP(A42,'Season 1'!AD$4:BF$104,7,0),"0"),IFERROR(VLOOKUP(A42,'Season 2'!AD$4:BF$104,7,0),"0"),IFERROR(VLOOKUP(A42,'Season 3'!AD$4:BF$104,7,0),"0"),IFERROR(VLOOKUP(A42,'Season 4'!AD$4:BF$104,7,0),"0"),IFERROR(VLOOKUP(A42,'Season 5'!AD$4:BF$104,7,0),"0"),IFERROR(VLOOKUP(A42,'Season 6'!AD$4:BF$104,7,0),"0"),IFERROR(VLOOKUP(A42,'Season 7'!AD$4:BF$104,7,0),"0"),IFERROR(VLOOKUP(A42,'Season 8'!AD$4:BF$104,7,0),"0"),IFERROR(VLOOKUP(A42,'Season 9'!AD$4:BF$104,7,0),"0"),IFERROR(VLOOKUP(A42,'Season 10'!AD$4:BF$104,7,0),"0"),IFERROR(VLOOKUP(A42,'Season 11'!AD$4:BF$104,7,0),"0"),IFERROR(VLOOKUP(A42,'Season 12'!AD$4:BF$104,7,0),"0"),IFERROR(VLOOKUP(A42,'Season 13'!AD$4:BF$104,7,0),"0"),IFERROR(VLOOKUP(A42,'Season 14'!AD$4:BF$104,7,0),"0"),IFERROR(VLOOKUP(A42,'Season 15'!AD$4:BF$104,7,0),"0"),)</f>
        <v>0</v>
      </c>
      <c r="H42" s="48">
        <f>SUM(IFERROR(VLOOKUP(A42,'Season 1'!AD$4:BF$104,8,0),"0"),IFERROR(VLOOKUP(A42,'Season 2'!AD$4:BF$104,8,0),"0"),IFERROR(VLOOKUP(A42,'Season 3'!AD$4:BF$104,8,0),"0"),IFERROR(VLOOKUP(A42,'Season 4'!AD$4:BF$104,8,0),"0"),IFERROR(VLOOKUP(A42,'Season 5'!AD$4:BF$104,8,0),"0"),IFERROR(VLOOKUP(A42,'Season 6'!AD$4:BF$104,8,0),"0"),IFERROR(VLOOKUP(A42,'Season 7'!AD$4:BF$104,8,0),"0"),IFERROR(VLOOKUP(A42,'Season 8'!AD$4:BF$104,8,0),"0"),IFERROR(VLOOKUP(A42,'Season 9'!AD$4:BF$104,8,0),"0"),IFERROR(VLOOKUP(A42,'Season 10'!AD$4:BF$104,8,0),"0"),IFERROR(VLOOKUP(A42,'Season 11'!AD$4:BF$104,8,0),"0"),IFERROR(VLOOKUP(A42,'Season 12'!AD$4:BF$104,8,0),"0"),IFERROR(VLOOKUP(A42,'Season 13'!AD$4:BF$104,8,0),"0"),IFERROR(VLOOKUP(A42,'Season 14'!AD$4:BF$104,8,0),"0"),IFERROR(VLOOKUP(A42,'Season 15'!AD$4:BF$104,8,0),"0"),)</f>
        <v>0</v>
      </c>
      <c r="I42" s="43">
        <f>SUM(IFERROR(VLOOKUP(A42,AC$3:AI$43,3,0),"0"),IFERROR(VLOOKUP(A42,'Season 1'!AD$4:BF$104,9,0),"0"),IFERROR(VLOOKUP(A42,'Season 2'!AD$4:BF$104,9,0),"0"),IFERROR(VLOOKUP(A42,'Season 3'!AD$4:BF$104,9,0),"0"),IFERROR(VLOOKUP(A42,'Season 4'!AD$4:BF$104,9,0),"0"),IFERROR(VLOOKUP(A42,'Season 5'!AD$4:BF$104,9,0),"0"),IFERROR(VLOOKUP(A42,'Season 6'!AD$4:BF$104,9,0),"0"),IFERROR(VLOOKUP(A42,'Season 7'!AD$4:BF$104,9,0),"0"),IFERROR(VLOOKUP(A42,'Season 8'!AD$4:BF$104,9,0),"0"),IFERROR(VLOOKUP(A42,'Season 9'!AD$4:BF$104,9,0),"0"),IFERROR(VLOOKUP(A42,'Season 10'!AD$4:BF$104,9,0),"0"),IFERROR(VLOOKUP(A42,'Season 11'!AD$4:BF$104,9,0),"0"),IFERROR(VLOOKUP(A42,'Season 12'!AD$4:BF$104,9,0),"0"),IFERROR(VLOOKUP(A42,'Season 13'!AD$4:BF$104,9,0),"0"),IFERROR(VLOOKUP(A42,'Season 14'!AD$4:BF$104,9,0),"0"),IFERROR(VLOOKUP(A42,'Season 15'!AD$4:BF$104,9,0),"0"),)</f>
        <v>0</v>
      </c>
      <c r="J42" s="44">
        <f>SUM(IFERROR(VLOOKUP(A42,AC$3:AI$43,4,0),"0"),IFERROR(VLOOKUP(A42,'Season 1'!AD$4:BF$104,10,0),"0"),IFERROR(VLOOKUP(A42,'Season 2'!AD$4:BF$104,10,0),"0"),IFERROR(VLOOKUP(A42,'Season 3'!AD$4:BF$104,10,0),"0"),IFERROR(VLOOKUP(A42,'Season 4'!AD$4:BF$104,10,0),"0"),IFERROR(VLOOKUP(A42,'Season 5'!AD$4:BF$104,10,0),"0"),IFERROR(VLOOKUP(A42,'Season 6'!AD$4:BF$104,10,0),"0"),IFERROR(VLOOKUP(A42,'Season 7'!AD$4:BF$104,10,0),"0"),IFERROR(VLOOKUP(A42,'Season 8'!AD$4:BF$104,10,0),"0"),IFERROR(VLOOKUP(A42,'Season 9'!AD$4:BF$104,10,0),"0"),IFERROR(VLOOKUP(A42,'Season 10'!AD$4:BF$104,10,0),"0"),IFERROR(VLOOKUP(A42,'Season 11'!AD$4:BF$104,10,0),"0"),IFERROR(VLOOKUP(A42,'Season 12'!AD$4:BF$104,10,0),"0"),IFERROR(VLOOKUP(A42,'Season 13'!AD$4:BF$104,10,0),"0"),IFERROR(VLOOKUP(A42,'Season 14'!AD$4:BF$104,10,0),"0"),IFERROR(VLOOKUP(A42,'Season 15'!AD$4:BF$104,10,0),"0"),)</f>
        <v>0</v>
      </c>
      <c r="K42" s="40">
        <f>SUM(IFERROR(VLOOKUP(A42,'Season 1'!AD$4:BF$104,11,0),"0"),IFERROR(VLOOKUP(A42,'Season 2'!AD$4:BF$104,11,0),"0"),IFERROR(VLOOKUP(A42,'Season 3'!AD$4:BF$104,11,0),"0"),IFERROR(VLOOKUP(A42,'Season 4'!AD$4:BF$104,11,0),"0"),IFERROR(VLOOKUP(A42,'Season 5'!AD$4:BF$104,11,0),"0"),IFERROR(VLOOKUP(A42,'Season 6'!AD$4:BF$104,11,0),"0"),IFERROR(VLOOKUP(A42,'Season 7'!AD$4:BF$104,11,0),"0"),IFERROR(VLOOKUP(A42,'Season 8'!AD$4:BF$104,11,0),"0"),IFERROR(VLOOKUP(A42,'Season 9'!AD$4:BF$104,11,0),"0"),IFERROR(VLOOKUP(A42,'Season 10'!AD$4:BF$104,11,0),"0"),IFERROR(VLOOKUP(A42,'Season 11'!AD$4:BF$104,11,0),"0"),IFERROR(VLOOKUP(A42,'Season 12'!AD$4:BF$104,11,0),"0"),IFERROR(VLOOKUP(A42,'Season 13'!AD$4:BF$104,11,0),"0"),IFERROR(VLOOKUP(A42,'Season 14'!AD$4:BF$104,11,0),"0"),IFERROR(VLOOKUP(A42,'Season 15'!AD$4:BF$104,11,0),"0"),)</f>
        <v>0</v>
      </c>
      <c r="L42" s="40">
        <f>SUM(IFERROR(VLOOKUP(A42,'Season 1'!AD$4:BF$104,12,0),"0"),IFERROR(VLOOKUP(A42,'Season 2'!AD$4:BF$104,12,0),"0"),IFERROR(VLOOKUP(A42,'Season 3'!AD$4:BF$104,12,0),"0"),IFERROR(VLOOKUP(A42,'Season 4'!AD$4:BF$104,12,0),"0"),IFERROR(VLOOKUP(A42,'Season 5'!AD$4:BF$104,12,0),"0"),IFERROR(VLOOKUP(A42,'Season 6'!AD$4:BF$104,12,0),"0"),IFERROR(VLOOKUP(A42,'Season 7'!AD$4:BF$104,12,0),"0"),IFERROR(VLOOKUP(A42,'Season 8'!AD$4:BF$104,12,0),"0"),IFERROR(VLOOKUP(A42,'Season 9'!AD$4:BF$104,12,0),"0"),IFERROR(VLOOKUP(A42,'Season 10'!AD$4:BF$104,12,0),"0"),IFERROR(VLOOKUP(A42,'Season 11'!AD$4:BF$104,12,0),"0"),IFERROR(VLOOKUP(A42,'Season 12'!AD$4:BF$104,12,0),"0"),IFERROR(VLOOKUP(A42,'Season 13'!AD$4:BF$104,12,0),"0"),IFERROR(VLOOKUP(A42,'Season 14'!AD$4:BF$104,12,0),"0"),IFERROR(VLOOKUP(A42,'Season 15'!AD$4:BF$104,12,0),"0"),)</f>
        <v>0</v>
      </c>
      <c r="M42" s="32" t="str">
        <f t="shared" si="2"/>
        <v>-</v>
      </c>
      <c r="N42" s="40">
        <f>SUM(IFERROR(VLOOKUP(A42,'Season 1'!AD$4:BE$104,14,0),"0"),IFERROR(VLOOKUP(A42,'Season 2'!AD$4:BE$104,14,0),"0"),IFERROR(VLOOKUP(A42,'Season 3'!AD$4:BE$104,14,0),"0"),IFERROR(VLOOKUP(A42,'Season 4'!AD$4:BE$104,14,0),"0"),IFERROR(VLOOKUP(A42,'Season 5'!AD$4:BE$104,14,0),"0"),IFERROR(VLOOKUP(A42,'Season 6'!AD$4:BE$104,14,0),"0"),IFERROR(VLOOKUP(A42,'Season 7'!AD$4:BE$104,14,0),"0"),IFERROR(VLOOKUP(A42,'Season 8'!AD$4:BE$104,14,0),"0"),IFERROR(VLOOKUP(A42,'Season 9'!AD$4:BE$104,14,0),"0"),IFERROR(VLOOKUP(A42,'Season 10'!AD$4:BE$104,14,0),"0"),IFERROR(VLOOKUP(A42,'Season 11'!AD$4:BE$104,14,0),"0"),IFERROR(VLOOKUP(A42,'Season 12'!AD$4:BE$104,14,0),"0"),IFERROR(VLOOKUP(A42,'Season 13'!AD$4:BE$104,14,0),"0"),IFERROR(VLOOKUP(A42,'Season 14'!AD$4:BE$104,14,0),"0"),IFERROR(VLOOKUP(A42,'Season 15'!AD$4:BE$104,14,0),"0"),)</f>
        <v>0</v>
      </c>
      <c r="O42" s="40">
        <f>SUM(IFERROR(VLOOKUP(A42,'Season 1'!AD$4:BE$104,15,0),"0"),IFERROR(VLOOKUP(A42,'Season 2'!AD$4:BE$104,15,0),"0"),IFERROR(VLOOKUP(A42,'Season 3'!AD$4:BE$104,15,0),"0"),IFERROR(VLOOKUP(A42,'Season 4'!AD$4:BE$104,15,0),"0"),IFERROR(VLOOKUP(A42,'Season 5'!AD$4:BE$104,15,0),"0"),IFERROR(VLOOKUP(A42,'Season 6'!AD$4:BE$104,15,0),"0"),IFERROR(VLOOKUP(A42,'Season 7'!AD$4:BE$104,15,0),"0"),IFERROR(VLOOKUP(A42,'Season 8'!AD$4:BE$104,15,0),"0"),IFERROR(VLOOKUP(A42,'Season 9'!AD$4:BE$104,15,0),"0"),IFERROR(VLOOKUP(A42,'Season 10'!AD$4:BE$104,15,0),"0"),IFERROR(VLOOKUP(A42,'Season 11'!AD$4:BE$104,15,0),"0"),IFERROR(VLOOKUP(A42,'Season 12'!AD$4:BE$104,15,0),"0"),IFERROR(VLOOKUP(A42,'Season 13'!AD$4:BE$104,15,0),"0"),IFERROR(VLOOKUP(A42,'Season 14'!AD$4:BE$104,15,0),"0"),IFERROR(VLOOKUP(A42,'Season 15'!AD$4:BE$104,15,0),"0"),)</f>
        <v>0</v>
      </c>
      <c r="P42" s="32" t="str">
        <f t="shared" si="3"/>
        <v>-</v>
      </c>
      <c r="Q42" s="40">
        <f>SUM(IFERROR(VLOOKUP(A42,'Season 1'!AD$4:BE$104,17,0),"0"),IFERROR(VLOOKUP(A42,'Season 2'!AD$4:BE$104,17,0),"0"),IFERROR(VLOOKUP(A42,'Season 3'!AD$4:BE$104,17,0),"0"),IFERROR(VLOOKUP(A42,'Season 4'!AD$4:BE$104,17,0),"0"),IFERROR(VLOOKUP(A42,'Season 5'!AD$4:BE$104,17,0),"0"),IFERROR(VLOOKUP(A42,'Season 6'!AD$4:BE$104,17,0),"0"),IFERROR(VLOOKUP(A42,'Season 7'!AD$4:BE$104,17,0),"0"),IFERROR(VLOOKUP(A42,'Season 8'!AD$4:BE$104,17,0),"0"),IFERROR(VLOOKUP(A42,'Season 9'!AD$4:BE$104,17,0),"0"),IFERROR(VLOOKUP(A42,'Season 10'!AD$4:BE$104,17,0),"0"),IFERROR(VLOOKUP(A42,'Season 11'!AD$4:BE$104,17,0),"0"),IFERROR(VLOOKUP(A42,'Season 12'!AD$4:BE$104,17,0),"0"),IFERROR(VLOOKUP(A42,'Season 13'!AD$4:BE$104,17,0),"0"),IFERROR(VLOOKUP(A42,'Season 14'!AD$4:BE$104,17,0),"0"),IFERROR(VLOOKUP(A42,'Season 15'!AD$4:BE$104,17,0),"0"),)</f>
        <v>0</v>
      </c>
      <c r="R42" s="40">
        <f>SUM(IFERROR(VLOOKUP(A42,'Season 1'!AD$4:BE$104,18,0),"0"),IFERROR(VLOOKUP(A42,'Season 2'!AD$4:BE$104,18,0),"0"),IFERROR(VLOOKUP(A42,'Season 3'!AD$4:BE$104,18,0),"0"),IFERROR(VLOOKUP(A42,'Season 4'!AD$4:BE$104,18,0),"0"),IFERROR(VLOOKUP(A42,'Season 5'!AD$4:BE$104,18,0),"0"),IFERROR(VLOOKUP(A42,'Season 6'!AD$4:BE$104,18,0),"0"),IFERROR(VLOOKUP(A42,'Season 7'!AD$4:BE$104,18,0),"0"),IFERROR(VLOOKUP(A42,'Season 8'!AD$4:BE$104,18,0),"0"),IFERROR(VLOOKUP(A42,'Season 9'!AD$4:BE$104,18,0),"0"),IFERROR(VLOOKUP(A42,'Season 10'!AD$4:BE$104,18,0),"0"),IFERROR(VLOOKUP(A42,'Season 11'!AD$4:BE$104,18,0),"0"),IFERROR(VLOOKUP(A42,'Season 12'!AD$4:BE$104,18,0),"0"),IFERROR(VLOOKUP(A42,'Season 13'!AD$4:BE$104,18,0),"0"),IFERROR(VLOOKUP(A42,'Season 14'!AD$4:BE$104,18,0),"0"),IFERROR(VLOOKUP(A42,'Season 15'!AD$4:BE$104,18,0),"0"),)</f>
        <v>0</v>
      </c>
      <c r="S42" s="32" t="str">
        <f t="shared" si="4"/>
        <v>-</v>
      </c>
      <c r="T42" s="40">
        <f>SUM(IFERROR(VLOOKUP(A42,'Season 1'!AD$4:BE$104,20,0),"0"),IFERROR(VLOOKUP(A42,'Season 2'!AD$4:BE$104,20,0),"0"),IFERROR(VLOOKUP(A42,'Season 3'!AD$4:BE$104,20,0),"0"),IFERROR(VLOOKUP(A42,'Season 4'!AD$4:BE$104,20,0),"0"),IFERROR(VLOOKUP(A42,'Season 5'!AD$4:BE$104,20,0),"0"),IFERROR(VLOOKUP(A42,'Season 6'!AD$4:BE$104,20,0),"0"),IFERROR(VLOOKUP(A42,'Season 7'!AD$4:BE$104,20,0),"0"),IFERROR(VLOOKUP(A42,'Season 8'!AD$4:BE$104,20,0),"0"),IFERROR(VLOOKUP(A42,'Season 9'!AD$4:BE$104,20,0),"0"),IFERROR(VLOOKUP(A42,'Season 10'!AD$4:BE$104,20,0),"0"),IFERROR(VLOOKUP(A42,'Season 11'!AD$4:BE$104,20,0),"0"),IFERROR(VLOOKUP(A42,'Season 12'!AD$4:BE$104,20,0),"0"),IFERROR(VLOOKUP(A42,'Season 13'!AD$4:BE$104,20,0),"0"),IFERROR(VLOOKUP(A42,'Season 14'!AD$4:BE$104,20,0),"0"),IFERROR(VLOOKUP(A42,'Season 15'!AD$4:BE$104,20,0),"0"),)</f>
        <v>0</v>
      </c>
      <c r="U42" s="37" t="str">
        <f t="shared" si="5"/>
        <v>-</v>
      </c>
      <c r="V42" s="40">
        <f>SUM(IFERROR(VLOOKUP(A42,'Season 1'!AD$4:BE$104,22,0),"0"),IFERROR(VLOOKUP(A42,'Season 2'!AD$4:BE$104,22,0),"0"),IFERROR(VLOOKUP(A42,'Season 3'!AD$4:BE$104,22,0),"0"),IFERROR(VLOOKUP(A42,'Season 4'!AD$4:BE$104,22,0),"0"),IFERROR(VLOOKUP(A42,'Season 5'!AD$4:BE$104,22,0),"0"),IFERROR(VLOOKUP(A42,'Season 6'!AD$4:BE$104,22,0),"0"),IFERROR(VLOOKUP(A42,'Season 7'!AD$4:BE$104,22,0),"0"),IFERROR(VLOOKUP(A42,'Season 8'!AD$4:BE$104,22,0),"0"),IFERROR(VLOOKUP(A42,'Season 9'!AD$4:BE$104,22,0),"0"),IFERROR(VLOOKUP(A42,'Season 10'!AD$4:BE$104,22,0),"0"),IFERROR(VLOOKUP(A42,'Season 11'!AD$4:BE$104,22,0),"0"),IFERROR(VLOOKUP(A42,'Season 12'!AD$4:BE$104,22,0),"0"),IFERROR(VLOOKUP(A42,'Season 13'!AD$4:BE$104,22,0),"0"),IFERROR(VLOOKUP(A42,'Season 14'!AD$4:BE$104,22,0),"0"),IFERROR(VLOOKUP(A42,'Season 15'!AD$4:BE$104,22,0),"0"),)</f>
        <v>0</v>
      </c>
      <c r="W42" s="40">
        <f>SUM(IFERROR(VLOOKUP(A42,'Season 1'!AD$4:BE$104,23,0),"0"),IFERROR(VLOOKUP(A42,'Season 2'!AD$4:BE$104,23,0),"0"),IFERROR(VLOOKUP(A42,'Season 3'!AD$4:BE$104,23,0),"0"),IFERROR(VLOOKUP(A42,'Season 4'!AD$4:BE$104,23,0),"0"),IFERROR(VLOOKUP(A42,'Season 5'!AD$4:BE$104,23,0),"0"),IFERROR(VLOOKUP(A42,'Season 6'!AD$4:BE$104,23,0),"0"),IFERROR(VLOOKUP(A42,'Season 7'!AD$4:BE$104,23,0),"0"),IFERROR(VLOOKUP(A42,'Season 8'!AD$4:BE$104,23,0),"0"),IFERROR(VLOOKUP(A42,'Season 9'!AD$4:BE$104,23,0),"0"),IFERROR(VLOOKUP(A42,'Season 10'!AD$4:BE$104,23,0),"0"),IFERROR(VLOOKUP(A42,'Season 11'!AD$4:BE$104,23,0),"0"),IFERROR(VLOOKUP(A42,'Season 12'!AD$4:BE$104,23,0),"0"),IFERROR(VLOOKUP(A42,'Season 13'!AD$4:BE$104,23,0),"0"),IFERROR(VLOOKUP(A42,'Season 14'!AD$4:BE$104,23,0),"0"),IFERROR(VLOOKUP(A42,'Season 15'!AD$4:BE$104,23,0),"0"),)</f>
        <v>0</v>
      </c>
      <c r="X42" s="1088" t="str">
        <f t="shared" si="6"/>
        <v>-</v>
      </c>
      <c r="Y42" s="41">
        <f>SUM(IFERROR(VLOOKUP(A42,AC$3:AI$43,5,0),"0"),IFERROR(VLOOKUP(A42,'Season 1'!AD$4:BE$104,25,0),"0"),IFERROR(VLOOKUP(A42,'Season 2'!AD$4:BE$104,25,0),"0"),IFERROR(VLOOKUP(A42,'Season 3'!AD$4:BE$104,25,0),"0"),IFERROR(VLOOKUP(A42,'Season 4'!AD$4:BE$104,25,0),"0"),IFERROR(VLOOKUP(A42,'Season 5'!AD$4:BE$104,25,0),"0"),IFERROR(VLOOKUP(A42,'Season 6'!AD$4:BE$104,25,0),"0"),IFERROR(VLOOKUP(A42,'Season 7'!AD$4:BE$104,25,0),"0"),IFERROR(VLOOKUP(A42,'Season 8'!AD$4:BE$104,25,0),"0"),IFERROR(VLOOKUP(A42,'Season 9'!AD$4:BE$104,25,0),"0"),IFERROR(VLOOKUP(A42,'Season 10'!AD$4:BE$104,25,0),"0"),IFERROR(VLOOKUP(A42,'Season 11'!AD$4:BE$104,25,0),"0"),IFERROR(VLOOKUP(A42,'Season 12'!AD$4:BE$104,25,0),"0"),IFERROR(VLOOKUP(A42,'Season 13'!AD$4:BE$104,25,0),"0"),IFERROR(VLOOKUP(A42,'Season 14'!AD$4:BE$104,25,0),"0"),IFERROR(VLOOKUP(A42,'Season 15'!AD$4:BE$104,25,0),"0"),)</f>
        <v>0</v>
      </c>
      <c r="Z42" s="42">
        <f>SUM(IFERROR(VLOOKUP(A42,AC$3:AI$43,6,0),"0"),IFERROR(VLOOKUP(A42,'Season 1'!AD$4:BE$104,26,0),"0"),IFERROR(VLOOKUP(A42,'Season 2'!AD$4:BE$104,26,0),"0"),IFERROR(VLOOKUP(A42,'Season 3'!AD$4:BE$104,26,0),"0"),IFERROR(VLOOKUP(A42,'Season 4'!AD$4:BE$104,26,0),"0"),IFERROR(VLOOKUP(A42,'Season 5'!AD$4:BE$104,26,0),"0"),IFERROR(VLOOKUP(A42,'Season 6'!AD$4:BE$104,26,0),"0"),IFERROR(VLOOKUP(A42,'Season 7'!AD$4:BE$104,26,0),"0"),IFERROR(VLOOKUP(A42,'Season 8'!AD$4:BE$104,26,0),"0"),IFERROR(VLOOKUP(A42,'Season 9'!AD$4:BE$104,26,0),"0"),IFERROR(VLOOKUP(A42,'Season 10'!AD$4:BE$104,26,0),"0"),IFERROR(VLOOKUP(A42,'Season 11'!AD$4:BE$104,26,0),"0"),IFERROR(VLOOKUP(A42,'Season 12'!AD$4:BE$104,26,0),"0"),IFERROR(VLOOKUP(A42,'Season 13'!AD$4:BE$104,26,0),"0"),IFERROR(VLOOKUP(A42,'Season 14'!AD$4:BE$104,26,0),"0"),IFERROR(VLOOKUP(A42,'Season 15'!AD$4:BE$104,26,0),"0"),)</f>
        <v>0</v>
      </c>
      <c r="AA42" s="671" t="e">
        <f t="shared" si="7"/>
        <v>#DIV/0!</v>
      </c>
      <c r="AC42" s="21"/>
      <c r="AD42" s="22"/>
      <c r="AE42" s="22"/>
      <c r="AF42" s="22"/>
      <c r="AG42" s="22"/>
      <c r="AH42" s="22"/>
      <c r="AI42" s="22"/>
      <c r="AJ42" s="22"/>
      <c r="AK42" s="22"/>
      <c r="AL42" s="22"/>
      <c r="AM42" s="22">
        <f>IFERROR(VLOOKUP(A42,'Season 1'!AD$4:BE$104,27,0),"0")</f>
        <v>0</v>
      </c>
      <c r="AN42" s="22">
        <f>IFERROR(VLOOKUP(A42,'Season 1'!AD$4:BE$104,28,0),"0")</f>
        <v>0</v>
      </c>
      <c r="AO42" s="22">
        <f>IFERROR(VLOOKUP(A42,'Season 2'!AD$4:BE$104,27,0),"0")</f>
        <v>0</v>
      </c>
      <c r="AP42" s="22">
        <f>IFERROR(VLOOKUP(A42,'Season 2'!AD$4:BE$104,28,0),"0")</f>
        <v>0</v>
      </c>
      <c r="AQ42" s="22">
        <f>IFERROR(VLOOKUP(A42,'Season 3'!AD$4:BE$104,27,0),"0")</f>
        <v>0</v>
      </c>
      <c r="AR42" s="22">
        <f>IFERROR(VLOOKUP(A42,'Season 3'!AD$4:BE$104,28,0),"0")</f>
        <v>0</v>
      </c>
      <c r="AS42" s="22">
        <f>IFERROR(VLOOKUP(A42,'Season 4'!AD$4:BE$104,27,0),"0")</f>
        <v>0</v>
      </c>
      <c r="AT42" s="22">
        <f>IFERROR(VLOOKUP(A42,'Season 4'!AD$4:BE$104,28,0),"0")</f>
        <v>0</v>
      </c>
      <c r="AU42" s="22">
        <f>IFERROR(VLOOKUP(A42,'Season 5'!AD$4:BE$104,27,0),"0")</f>
        <v>0</v>
      </c>
      <c r="AV42" s="22">
        <f>IFERROR(VLOOKUP(A42,'Season 5'!AD$4:BE$104,28,0),"0")</f>
        <v>0</v>
      </c>
      <c r="AW42" s="22">
        <f>IFERROR(VLOOKUP(A42,'Season 6'!AD$4:BE$104,27,0),"0")</f>
        <v>0</v>
      </c>
      <c r="AX42" s="22">
        <f>IFERROR(VLOOKUP(A42,'Season 6'!AD$4:BE$104,28,0),"0")</f>
        <v>0</v>
      </c>
      <c r="AY42" s="22">
        <f>IFERROR(VLOOKUP(A42,'Season 7'!AD$4:BE$104,27,0),"0")</f>
        <v>0</v>
      </c>
      <c r="AZ42" s="22">
        <f>IFERROR(VLOOKUP(A42,'Season 7'!AD$4:BE$104,28,0),"0")</f>
        <v>0</v>
      </c>
      <c r="BA42" s="22">
        <f>IFERROR(VLOOKUP(A42,'Season 8'!AD$4:BE$104,27,0),"0")</f>
        <v>0</v>
      </c>
      <c r="BB42" s="22">
        <f>IFERROR(VLOOKUP(A42,'Season 8'!AD$4:BE$104,28,0),"0")</f>
        <v>0</v>
      </c>
      <c r="BC42" s="22">
        <f>IFERROR(VLOOKUP(A42,'Season 9'!AD$4:BE$104,27,0),"0")</f>
        <v>0</v>
      </c>
      <c r="BD42" s="22">
        <f>IFERROR(VLOOKUP(A42,'Season 9'!AD$4:BE$104,28,0),"0")</f>
        <v>0</v>
      </c>
      <c r="BE42" s="22">
        <f>IFERROR(VLOOKUP(A42,'Season 10'!AD$4:BE$104,27,0),"0")</f>
        <v>0</v>
      </c>
      <c r="BF42" s="22">
        <f>IFERROR(VLOOKUP(A42,'Season 10'!AD$4:BE$104,28,0),"0")</f>
        <v>0</v>
      </c>
      <c r="BG42" s="22">
        <f>IFERROR(VLOOKUP(A42,'Season 11'!AD$4:BE$104,27,0),"0")</f>
        <v>0</v>
      </c>
      <c r="BH42" s="22">
        <f>IFERROR(VLOOKUP(A42,'Season 11'!AD$4:BE$104,28,0),"0")</f>
        <v>0</v>
      </c>
      <c r="BI42" s="22">
        <f>IFERROR(VLOOKUP(A42,'Season 12'!AD$4:BE$104,27,0),"0")</f>
        <v>0</v>
      </c>
      <c r="BJ42" s="22">
        <f>IFERROR(VLOOKUP(A42,'Season 12'!AD$4:BE$104,28,0),"0")</f>
        <v>0</v>
      </c>
      <c r="BK42" s="22">
        <f>IFERROR(VLOOKUP(A42,'Season 13'!AD$4:BE$104,27,0),"0")</f>
        <v>0</v>
      </c>
      <c r="BL42" s="22">
        <f>IFERROR(VLOOKUP(A42,'Season 13'!AD$4:BE$104,28,0),"0")</f>
        <v>0</v>
      </c>
      <c r="BM42" s="22">
        <f>IFERROR(VLOOKUP(A42,'Season 14'!AD$4:BE$104,27,0),"0")</f>
        <v>0</v>
      </c>
      <c r="BN42" s="22">
        <f>IFERROR(VLOOKUP(A42,'Season 14'!AD$4:BE$104,28,0),"0")</f>
        <v>0</v>
      </c>
      <c r="BO42" s="22">
        <f>IFERROR(VLOOKUP(A42,'Season 15'!AD$4:BE$104,27,0),"0")</f>
        <v>0</v>
      </c>
      <c r="BP42" s="22">
        <f>IFERROR(VLOOKUP(A42,'Season 15'!AD$4:BE$104,28,0),"0")</f>
        <v>0</v>
      </c>
    </row>
    <row r="43" spans="1:68" x14ac:dyDescent="0.25">
      <c r="A43" s="21" t="s">
        <v>146</v>
      </c>
      <c r="B43" s="1011">
        <f>IFERROR(VLOOKUP('Data Totals'!A43,'Season 1'!AD$4:BE$104,2,FALSE),IFERROR(VLOOKUP('Data Totals'!A43,'Season 2'!AD$4:BE$104,2,FALSE),IFERROR(VLOOKUP('Data Totals'!A43,'Season 3'!AD$4:BE$104,2,FALSE),IFERROR(VLOOKUP('Data Totals'!A43,'Season 4'!AD$4:BE$104,2,FALSE),IFERROR(VLOOKUP('Data Totals'!A43,'Season 5'!AD$4:BE$104,2,FALSE),IFERROR(VLOOKUP('Data Totals'!A43,'Season 6'!AD$4:BE$104,2,FALSE),IFERROR(VLOOKUP('Data Totals'!A43,'Season 7'!AD$4:BE$104,2,FALSE),IFERROR(VLOOKUP('Data Totals'!A43,'Season 8'!AD$4:BE$104,2,FALSE),IFERROR(VLOOKUP('Data Totals'!A43,'Season 9'!AD$4:BE$104,2,FALSE),IFERROR(VLOOKUP('Data Totals'!A43,'Season 10'!AD$4:BE$104,2,FALSE),IFERROR(VLOOKUP('Data Totals'!A43,'Season 11'!AD$4:BE$104,2,FALSE),IFERROR(VLOOKUP('Data Totals'!A43,'Season 12'!AD$4:BE$104,2,FALSE),IFERROR(VLOOKUP('Data Totals'!A43,'Season 13'!AD$4:BE$104,2,FALSE),IFERROR(VLOOKUP('Data Totals'!A43,'Season 14'!AD$4:BE$104,2,FALSE),IFERROR(VLOOKUP('Data Totals'!A43,'Season 15'!AD$4:BE$104,2,FALSE),"N/A")))))))))))))))</f>
        <v>0</v>
      </c>
      <c r="C43" s="1025">
        <f>IFERROR(VLOOKUP(A43,'Season 1'!AD$4:AG$104,3,0),IFERROR(VLOOKUP(A43,'Season 2'!AD$4:AG$104,3,0),IFERROR(VLOOKUP(A43,'Season 3'!AD$4:AG$104,3,0),IFERROR(VLOOKUP(A43,'Season 4'!AD$4:AG$104,3,0),IFERROR(VLOOKUP(A43,'Season 5'!AD$4:AG$104,3,0),IFERROR(VLOOKUP(A43,'Season 6'!AD$4:AG$104,3,0),IFERROR(VLOOKUP(A43,'Season 7'!AD$4:AG$104,3,0),IFERROR(VLOOKUP(A43,'Season 8'!AD$4:AG$104,3,0),IFERROR(VLOOKUP(A43,'Season 9'!AD$4:AG$104,3,0),IFERROR(VLOOKUP(A43,'Season 10'!AD$4:AG$104,3,0),IFERROR(VLOOKUP(A43,'Season 11'!AD$4:AG$104,3,0),IFERROR(VLOOKUP(A43,'Season 12'!AD$4:AG$104,3,0),IFERROR(VLOOKUP(A43,'Season 13'!AD$4:AG$104,3,0),IFERROR(VLOOKUP(A43,'Season 14'!AD$4:AG$104,3,0),IFERROR(VLOOKUP(A43,'Season 15'!AD$4:AG$104,3,0),"N/A")))))))))))))))</f>
        <v>0</v>
      </c>
      <c r="D43" s="1025">
        <f>IFERROR(VLOOKUP(A43,'Season 15'!AD$4:AG$104,4,0),IFERROR(VLOOKUP(A43,'Season 14'!AD$4:AG$104,4,0),IFERROR(VLOOKUP(A43,'Season 13'!AD$4:AG$104,4,0),IFERROR(VLOOKUP(A43,'Season 12'!AD$4:AG$104,4,0),IFERROR(VLOOKUP(A43,'Season 11'!AD$4:AG$104,4,0),IFERROR(VLOOKUP(A43,'Season 10'!AD$4:AG$104,4,0),IFERROR(VLOOKUP(A43,'Season 9'!AD$4:AG$104,4,0),IFERROR(VLOOKUP(A43,'Season 8'!AD$4:AG$104,4,0),IFERROR(VLOOKUP(A43,'Season 7'!AD$4:AG$104,4,0),IFERROR(VLOOKUP(A43,'Season 6'!AD$4:AG$104,4,0),IFERROR(VLOOKUP(A43,'Season 5'!AD$4:AG$104,4,0),IFERROR(VLOOKUP(A43,'Season 4'!AD$4:AG$104,4,0),IFERROR(VLOOKUP(A43,'Season 3'!AD$4:AG$104,4,0),IFERROR(VLOOKUP(A43,'Season 2'!AD$4:AG$104,4,0),IFERROR(VLOOKUP(A43,'Season 1'!AD$4:AG$104,4,0),"N/A")))))))))))))))</f>
        <v>0</v>
      </c>
      <c r="E43" s="1025">
        <f t="shared" si="1"/>
        <v>0</v>
      </c>
      <c r="F43" s="40">
        <f>SUM(IFERROR(VLOOKUP(A43,AC$3:AI$43,2,0),"0"),IFERROR(VLOOKUP(A43,'Season 1'!AD$4:BF$104,6,0),"0"),IFERROR(VLOOKUP(A43,'Season 2'!AD$4:BF$104,6,0),"0"),IFERROR(VLOOKUP(A43,'Season 3'!AD$4:BF$104,6,0),"0"),IFERROR(VLOOKUP(A43,'Season 4'!AD$4:BF$104,6,0),"0"),IFERROR(VLOOKUP(A43,'Season 5'!AD$4:BF$104,6,0),"0"),IFERROR(VLOOKUP(A43,'Season 6'!AD$4:BF$104,6,0),"0"),IFERROR(VLOOKUP(A43,'Season 7'!AD$4:BF$104,6,0),"0"),IFERROR(VLOOKUP(A43,'Season 8'!AD$4:BF$104,6,0),"0"),IFERROR(VLOOKUP(A43,'Season 9'!AD$4:BF$104,6,0),"0"),IFERROR(VLOOKUP(A43,'Season 10'!AD$4:BF$104,6,0),"0"),IFERROR(VLOOKUP(A43,'Season 11'!AD$4:BF$104,6,0),"0"),IFERROR(VLOOKUP(A43,'Season 12'!AD$4:BF$104,6,0),"0"),IFERROR(VLOOKUP(A43,'Season 13'!AD$4:BF$104,6,0),"0"),IFERROR(VLOOKUP(A43,'Season 14'!AD$4:BF$104,6,0),"0"),IFERROR(VLOOKUP(A43,'Season 15'!AD$4:BF$104,6,0),"0"),)</f>
        <v>0</v>
      </c>
      <c r="G43" s="40">
        <f>SUM(IFERROR(VLOOKUP(A43,'Season 1'!AD$4:BF$104,7,0),"0"),IFERROR(VLOOKUP(A43,'Season 2'!AD$4:BF$104,7,0),"0"),IFERROR(VLOOKUP(A43,'Season 3'!AD$4:BF$104,7,0),"0"),IFERROR(VLOOKUP(A43,'Season 4'!AD$4:BF$104,7,0),"0"),IFERROR(VLOOKUP(A43,'Season 5'!AD$4:BF$104,7,0),"0"),IFERROR(VLOOKUP(A43,'Season 6'!AD$4:BF$104,7,0),"0"),IFERROR(VLOOKUP(A43,'Season 7'!AD$4:BF$104,7,0),"0"),IFERROR(VLOOKUP(A43,'Season 8'!AD$4:BF$104,7,0),"0"),IFERROR(VLOOKUP(A43,'Season 9'!AD$4:BF$104,7,0),"0"),IFERROR(VLOOKUP(A43,'Season 10'!AD$4:BF$104,7,0),"0"),IFERROR(VLOOKUP(A43,'Season 11'!AD$4:BF$104,7,0),"0"),IFERROR(VLOOKUP(A43,'Season 12'!AD$4:BF$104,7,0),"0"),IFERROR(VLOOKUP(A43,'Season 13'!AD$4:BF$104,7,0),"0"),IFERROR(VLOOKUP(A43,'Season 14'!AD$4:BF$104,7,0),"0"),IFERROR(VLOOKUP(A43,'Season 15'!AD$4:BF$104,7,0),"0"),)</f>
        <v>0</v>
      </c>
      <c r="H43" s="48">
        <f>SUM(IFERROR(VLOOKUP(A43,'Season 1'!AD$4:BF$104,8,0),"0"),IFERROR(VLOOKUP(A43,'Season 2'!AD$4:BF$104,8,0),"0"),IFERROR(VLOOKUP(A43,'Season 3'!AD$4:BF$104,8,0),"0"),IFERROR(VLOOKUP(A43,'Season 4'!AD$4:BF$104,8,0),"0"),IFERROR(VLOOKUP(A43,'Season 5'!AD$4:BF$104,8,0),"0"),IFERROR(VLOOKUP(A43,'Season 6'!AD$4:BF$104,8,0),"0"),IFERROR(VLOOKUP(A43,'Season 7'!AD$4:BF$104,8,0),"0"),IFERROR(VLOOKUP(A43,'Season 8'!AD$4:BF$104,8,0),"0"),IFERROR(VLOOKUP(A43,'Season 9'!AD$4:BF$104,8,0),"0"),IFERROR(VLOOKUP(A43,'Season 10'!AD$4:BF$104,8,0),"0"),IFERROR(VLOOKUP(A43,'Season 11'!AD$4:BF$104,8,0),"0"),IFERROR(VLOOKUP(A43,'Season 12'!AD$4:BF$104,8,0),"0"),IFERROR(VLOOKUP(A43,'Season 13'!AD$4:BF$104,8,0),"0"),IFERROR(VLOOKUP(A43,'Season 14'!AD$4:BF$104,8,0),"0"),IFERROR(VLOOKUP(A43,'Season 15'!AD$4:BF$104,8,0),"0"),)</f>
        <v>0</v>
      </c>
      <c r="I43" s="43">
        <f>SUM(IFERROR(VLOOKUP(A43,AC$3:AI$43,3,0),"0"),IFERROR(VLOOKUP(A43,'Season 1'!AD$4:BF$104,9,0),"0"),IFERROR(VLOOKUP(A43,'Season 2'!AD$4:BF$104,9,0),"0"),IFERROR(VLOOKUP(A43,'Season 3'!AD$4:BF$104,9,0),"0"),IFERROR(VLOOKUP(A43,'Season 4'!AD$4:BF$104,9,0),"0"),IFERROR(VLOOKUP(A43,'Season 5'!AD$4:BF$104,9,0),"0"),IFERROR(VLOOKUP(A43,'Season 6'!AD$4:BF$104,9,0),"0"),IFERROR(VLOOKUP(A43,'Season 7'!AD$4:BF$104,9,0),"0"),IFERROR(VLOOKUP(A43,'Season 8'!AD$4:BF$104,9,0),"0"),IFERROR(VLOOKUP(A43,'Season 9'!AD$4:BF$104,9,0),"0"),IFERROR(VLOOKUP(A43,'Season 10'!AD$4:BF$104,9,0),"0"),IFERROR(VLOOKUP(A43,'Season 11'!AD$4:BF$104,9,0),"0"),IFERROR(VLOOKUP(A43,'Season 12'!AD$4:BF$104,9,0),"0"),IFERROR(VLOOKUP(A43,'Season 13'!AD$4:BF$104,9,0),"0"),IFERROR(VLOOKUP(A43,'Season 14'!AD$4:BF$104,9,0),"0"),IFERROR(VLOOKUP(A43,'Season 15'!AD$4:BF$104,9,0),"0"),)</f>
        <v>0</v>
      </c>
      <c r="J43" s="44">
        <f>SUM(IFERROR(VLOOKUP(A43,AC$3:AI$43,4,0),"0"),IFERROR(VLOOKUP(A43,'Season 1'!AD$4:BF$104,10,0),"0"),IFERROR(VLOOKUP(A43,'Season 2'!AD$4:BF$104,10,0),"0"),IFERROR(VLOOKUP(A43,'Season 3'!AD$4:BF$104,10,0),"0"),IFERROR(VLOOKUP(A43,'Season 4'!AD$4:BF$104,10,0),"0"),IFERROR(VLOOKUP(A43,'Season 5'!AD$4:BF$104,10,0),"0"),IFERROR(VLOOKUP(A43,'Season 6'!AD$4:BF$104,10,0),"0"),IFERROR(VLOOKUP(A43,'Season 7'!AD$4:BF$104,10,0),"0"),IFERROR(VLOOKUP(A43,'Season 8'!AD$4:BF$104,10,0),"0"),IFERROR(VLOOKUP(A43,'Season 9'!AD$4:BF$104,10,0),"0"),IFERROR(VLOOKUP(A43,'Season 10'!AD$4:BF$104,10,0),"0"),IFERROR(VLOOKUP(A43,'Season 11'!AD$4:BF$104,10,0),"0"),IFERROR(VLOOKUP(A43,'Season 12'!AD$4:BF$104,10,0),"0"),IFERROR(VLOOKUP(A43,'Season 13'!AD$4:BF$104,10,0),"0"),IFERROR(VLOOKUP(A43,'Season 14'!AD$4:BF$104,10,0),"0"),IFERROR(VLOOKUP(A43,'Season 15'!AD$4:BF$104,10,0),"0"),)</f>
        <v>0</v>
      </c>
      <c r="K43" s="40">
        <f>SUM(IFERROR(VLOOKUP(A43,'Season 1'!AD$4:BF$104,11,0),"0"),IFERROR(VLOOKUP(A43,'Season 2'!AD$4:BF$104,11,0),"0"),IFERROR(VLOOKUP(A43,'Season 3'!AD$4:BF$104,11,0),"0"),IFERROR(VLOOKUP(A43,'Season 4'!AD$4:BF$104,11,0),"0"),IFERROR(VLOOKUP(A43,'Season 5'!AD$4:BF$104,11,0),"0"),IFERROR(VLOOKUP(A43,'Season 6'!AD$4:BF$104,11,0),"0"),IFERROR(VLOOKUP(A43,'Season 7'!AD$4:BF$104,11,0),"0"),IFERROR(VLOOKUP(A43,'Season 8'!AD$4:BF$104,11,0),"0"),IFERROR(VLOOKUP(A43,'Season 9'!AD$4:BF$104,11,0),"0"),IFERROR(VLOOKUP(A43,'Season 10'!AD$4:BF$104,11,0),"0"),IFERROR(VLOOKUP(A43,'Season 11'!AD$4:BF$104,11,0),"0"),IFERROR(VLOOKUP(A43,'Season 12'!AD$4:BF$104,11,0),"0"),IFERROR(VLOOKUP(A43,'Season 13'!AD$4:BF$104,11,0),"0"),IFERROR(VLOOKUP(A43,'Season 14'!AD$4:BF$104,11,0),"0"),IFERROR(VLOOKUP(A43,'Season 15'!AD$4:BF$104,11,0),"0"),)</f>
        <v>0</v>
      </c>
      <c r="L43" s="40">
        <f>SUM(IFERROR(VLOOKUP(A43,'Season 1'!AD$4:BF$104,12,0),"0"),IFERROR(VLOOKUP(A43,'Season 2'!AD$4:BF$104,12,0),"0"),IFERROR(VLOOKUP(A43,'Season 3'!AD$4:BF$104,12,0),"0"),IFERROR(VLOOKUP(A43,'Season 4'!AD$4:BF$104,12,0),"0"),IFERROR(VLOOKUP(A43,'Season 5'!AD$4:BF$104,12,0),"0"),IFERROR(VLOOKUP(A43,'Season 6'!AD$4:BF$104,12,0),"0"),IFERROR(VLOOKUP(A43,'Season 7'!AD$4:BF$104,12,0),"0"),IFERROR(VLOOKUP(A43,'Season 8'!AD$4:BF$104,12,0),"0"),IFERROR(VLOOKUP(A43,'Season 9'!AD$4:BF$104,12,0),"0"),IFERROR(VLOOKUP(A43,'Season 10'!AD$4:BF$104,12,0),"0"),IFERROR(VLOOKUP(A43,'Season 11'!AD$4:BF$104,12,0),"0"),IFERROR(VLOOKUP(A43,'Season 12'!AD$4:BF$104,12,0),"0"),IFERROR(VLOOKUP(A43,'Season 13'!AD$4:BF$104,12,0),"0"),IFERROR(VLOOKUP(A43,'Season 14'!AD$4:BF$104,12,0),"0"),IFERROR(VLOOKUP(A43,'Season 15'!AD$4:BF$104,12,0),"0"),)</f>
        <v>0</v>
      </c>
      <c r="M43" s="32" t="str">
        <f t="shared" si="2"/>
        <v>-</v>
      </c>
      <c r="N43" s="40">
        <f>SUM(IFERROR(VLOOKUP(A43,'Season 1'!AD$4:BE$104,14,0),"0"),IFERROR(VLOOKUP(A43,'Season 2'!AD$4:BE$104,14,0),"0"),IFERROR(VLOOKUP(A43,'Season 3'!AD$4:BE$104,14,0),"0"),IFERROR(VLOOKUP(A43,'Season 4'!AD$4:BE$104,14,0),"0"),IFERROR(VLOOKUP(A43,'Season 5'!AD$4:BE$104,14,0),"0"),IFERROR(VLOOKUP(A43,'Season 6'!AD$4:BE$104,14,0),"0"),IFERROR(VLOOKUP(A43,'Season 7'!AD$4:BE$104,14,0),"0"),IFERROR(VLOOKUP(A43,'Season 8'!AD$4:BE$104,14,0),"0"),IFERROR(VLOOKUP(A43,'Season 9'!AD$4:BE$104,14,0),"0"),IFERROR(VLOOKUP(A43,'Season 10'!AD$4:BE$104,14,0),"0"),IFERROR(VLOOKUP(A43,'Season 11'!AD$4:BE$104,14,0),"0"),IFERROR(VLOOKUP(A43,'Season 12'!AD$4:BE$104,14,0),"0"),IFERROR(VLOOKUP(A43,'Season 13'!AD$4:BE$104,14,0),"0"),IFERROR(VLOOKUP(A43,'Season 14'!AD$4:BE$104,14,0),"0"),IFERROR(VLOOKUP(A43,'Season 15'!AD$4:BE$104,14,0),"0"),)</f>
        <v>0</v>
      </c>
      <c r="O43" s="40">
        <f>SUM(IFERROR(VLOOKUP(A43,'Season 1'!AD$4:BE$104,15,0),"0"),IFERROR(VLOOKUP(A43,'Season 2'!AD$4:BE$104,15,0),"0"),IFERROR(VLOOKUP(A43,'Season 3'!AD$4:BE$104,15,0),"0"),IFERROR(VLOOKUP(A43,'Season 4'!AD$4:BE$104,15,0),"0"),IFERROR(VLOOKUP(A43,'Season 5'!AD$4:BE$104,15,0),"0"),IFERROR(VLOOKUP(A43,'Season 6'!AD$4:BE$104,15,0),"0"),IFERROR(VLOOKUP(A43,'Season 7'!AD$4:BE$104,15,0),"0"),IFERROR(VLOOKUP(A43,'Season 8'!AD$4:BE$104,15,0),"0"),IFERROR(VLOOKUP(A43,'Season 9'!AD$4:BE$104,15,0),"0"),IFERROR(VLOOKUP(A43,'Season 10'!AD$4:BE$104,15,0),"0"),IFERROR(VLOOKUP(A43,'Season 11'!AD$4:BE$104,15,0),"0"),IFERROR(VLOOKUP(A43,'Season 12'!AD$4:BE$104,15,0),"0"),IFERROR(VLOOKUP(A43,'Season 13'!AD$4:BE$104,15,0),"0"),IFERROR(VLOOKUP(A43,'Season 14'!AD$4:BE$104,15,0),"0"),IFERROR(VLOOKUP(A43,'Season 15'!AD$4:BE$104,15,0),"0"),)</f>
        <v>0</v>
      </c>
      <c r="P43" s="32" t="str">
        <f t="shared" si="3"/>
        <v>-</v>
      </c>
      <c r="Q43" s="40">
        <f>SUM(IFERROR(VLOOKUP(A43,'Season 1'!AD$4:BE$104,17,0),"0"),IFERROR(VLOOKUP(A43,'Season 2'!AD$4:BE$104,17,0),"0"),IFERROR(VLOOKUP(A43,'Season 3'!AD$4:BE$104,17,0),"0"),IFERROR(VLOOKUP(A43,'Season 4'!AD$4:BE$104,17,0),"0"),IFERROR(VLOOKUP(A43,'Season 5'!AD$4:BE$104,17,0),"0"),IFERROR(VLOOKUP(A43,'Season 6'!AD$4:BE$104,17,0),"0"),IFERROR(VLOOKUP(A43,'Season 7'!AD$4:BE$104,17,0),"0"),IFERROR(VLOOKUP(A43,'Season 8'!AD$4:BE$104,17,0),"0"),IFERROR(VLOOKUP(A43,'Season 9'!AD$4:BE$104,17,0),"0"),IFERROR(VLOOKUP(A43,'Season 10'!AD$4:BE$104,17,0),"0"),IFERROR(VLOOKUP(A43,'Season 11'!AD$4:BE$104,17,0),"0"),IFERROR(VLOOKUP(A43,'Season 12'!AD$4:BE$104,17,0),"0"),IFERROR(VLOOKUP(A43,'Season 13'!AD$4:BE$104,17,0),"0"),IFERROR(VLOOKUP(A43,'Season 14'!AD$4:BE$104,17,0),"0"),IFERROR(VLOOKUP(A43,'Season 15'!AD$4:BE$104,17,0),"0"),)</f>
        <v>0</v>
      </c>
      <c r="R43" s="40">
        <f>SUM(IFERROR(VLOOKUP(A43,'Season 1'!AD$4:BE$104,18,0),"0"),IFERROR(VLOOKUP(A43,'Season 2'!AD$4:BE$104,18,0),"0"),IFERROR(VLOOKUP(A43,'Season 3'!AD$4:BE$104,18,0),"0"),IFERROR(VLOOKUP(A43,'Season 4'!AD$4:BE$104,18,0),"0"),IFERROR(VLOOKUP(A43,'Season 5'!AD$4:BE$104,18,0),"0"),IFERROR(VLOOKUP(A43,'Season 6'!AD$4:BE$104,18,0),"0"),IFERROR(VLOOKUP(A43,'Season 7'!AD$4:BE$104,18,0),"0"),IFERROR(VLOOKUP(A43,'Season 8'!AD$4:BE$104,18,0),"0"),IFERROR(VLOOKUP(A43,'Season 9'!AD$4:BE$104,18,0),"0"),IFERROR(VLOOKUP(A43,'Season 10'!AD$4:BE$104,18,0),"0"),IFERROR(VLOOKUP(A43,'Season 11'!AD$4:BE$104,18,0),"0"),IFERROR(VLOOKUP(A43,'Season 12'!AD$4:BE$104,18,0),"0"),IFERROR(VLOOKUP(A43,'Season 13'!AD$4:BE$104,18,0),"0"),IFERROR(VLOOKUP(A43,'Season 14'!AD$4:BE$104,18,0),"0"),IFERROR(VLOOKUP(A43,'Season 15'!AD$4:BE$104,18,0),"0"),)</f>
        <v>0</v>
      </c>
      <c r="S43" s="32" t="str">
        <f t="shared" si="4"/>
        <v>-</v>
      </c>
      <c r="T43" s="40">
        <f>SUM(IFERROR(VLOOKUP(A43,'Season 1'!AD$4:BE$104,20,0),"0"),IFERROR(VLOOKUP(A43,'Season 2'!AD$4:BE$104,20,0),"0"),IFERROR(VLOOKUP(A43,'Season 3'!AD$4:BE$104,20,0),"0"),IFERROR(VLOOKUP(A43,'Season 4'!AD$4:BE$104,20,0),"0"),IFERROR(VLOOKUP(A43,'Season 5'!AD$4:BE$104,20,0),"0"),IFERROR(VLOOKUP(A43,'Season 6'!AD$4:BE$104,20,0),"0"),IFERROR(VLOOKUP(A43,'Season 7'!AD$4:BE$104,20,0),"0"),IFERROR(VLOOKUP(A43,'Season 8'!AD$4:BE$104,20,0),"0"),IFERROR(VLOOKUP(A43,'Season 9'!AD$4:BE$104,20,0),"0"),IFERROR(VLOOKUP(A43,'Season 10'!AD$4:BE$104,20,0),"0"),IFERROR(VLOOKUP(A43,'Season 11'!AD$4:BE$104,20,0),"0"),IFERROR(VLOOKUP(A43,'Season 12'!AD$4:BE$104,20,0),"0"),IFERROR(VLOOKUP(A43,'Season 13'!AD$4:BE$104,20,0),"0"),IFERROR(VLOOKUP(A43,'Season 14'!AD$4:BE$104,20,0),"0"),IFERROR(VLOOKUP(A43,'Season 15'!AD$4:BE$104,20,0),"0"),)</f>
        <v>0</v>
      </c>
      <c r="U43" s="37" t="str">
        <f t="shared" si="5"/>
        <v>-</v>
      </c>
      <c r="V43" s="40">
        <f>SUM(IFERROR(VLOOKUP(A43,'Season 1'!AD$4:BE$104,22,0),"0"),IFERROR(VLOOKUP(A43,'Season 2'!AD$4:BE$104,22,0),"0"),IFERROR(VLOOKUP(A43,'Season 3'!AD$4:BE$104,22,0),"0"),IFERROR(VLOOKUP(A43,'Season 4'!AD$4:BE$104,22,0),"0"),IFERROR(VLOOKUP(A43,'Season 5'!AD$4:BE$104,22,0),"0"),IFERROR(VLOOKUP(A43,'Season 6'!AD$4:BE$104,22,0),"0"),IFERROR(VLOOKUP(A43,'Season 7'!AD$4:BE$104,22,0),"0"),IFERROR(VLOOKUP(A43,'Season 8'!AD$4:BE$104,22,0),"0"),IFERROR(VLOOKUP(A43,'Season 9'!AD$4:BE$104,22,0),"0"),IFERROR(VLOOKUP(A43,'Season 10'!AD$4:BE$104,22,0),"0"),IFERROR(VLOOKUP(A43,'Season 11'!AD$4:BE$104,22,0),"0"),IFERROR(VLOOKUP(A43,'Season 12'!AD$4:BE$104,22,0),"0"),IFERROR(VLOOKUP(A43,'Season 13'!AD$4:BE$104,22,0),"0"),IFERROR(VLOOKUP(A43,'Season 14'!AD$4:BE$104,22,0),"0"),IFERROR(VLOOKUP(A43,'Season 15'!AD$4:BE$104,22,0),"0"),)</f>
        <v>0</v>
      </c>
      <c r="W43" s="40">
        <f>SUM(IFERROR(VLOOKUP(A43,'Season 1'!AD$4:BE$104,23,0),"0"),IFERROR(VLOOKUP(A43,'Season 2'!AD$4:BE$104,23,0),"0"),IFERROR(VLOOKUP(A43,'Season 3'!AD$4:BE$104,23,0),"0"),IFERROR(VLOOKUP(A43,'Season 4'!AD$4:BE$104,23,0),"0"),IFERROR(VLOOKUP(A43,'Season 5'!AD$4:BE$104,23,0),"0"),IFERROR(VLOOKUP(A43,'Season 6'!AD$4:BE$104,23,0),"0"),IFERROR(VLOOKUP(A43,'Season 7'!AD$4:BE$104,23,0),"0"),IFERROR(VLOOKUP(A43,'Season 8'!AD$4:BE$104,23,0),"0"),IFERROR(VLOOKUP(A43,'Season 9'!AD$4:BE$104,23,0),"0"),IFERROR(VLOOKUP(A43,'Season 10'!AD$4:BE$104,23,0),"0"),IFERROR(VLOOKUP(A43,'Season 11'!AD$4:BE$104,23,0),"0"),IFERROR(VLOOKUP(A43,'Season 12'!AD$4:BE$104,23,0),"0"),IFERROR(VLOOKUP(A43,'Season 13'!AD$4:BE$104,23,0),"0"),IFERROR(VLOOKUP(A43,'Season 14'!AD$4:BE$104,23,0),"0"),IFERROR(VLOOKUP(A43,'Season 15'!AD$4:BE$104,23,0),"0"),)</f>
        <v>0</v>
      </c>
      <c r="X43" s="1088" t="str">
        <f t="shared" si="6"/>
        <v>-</v>
      </c>
      <c r="Y43" s="41">
        <f>SUM(IFERROR(VLOOKUP(A43,AC$3:AI$43,5,0),"0"),IFERROR(VLOOKUP(A43,'Season 1'!AD$4:BE$104,25,0),"0"),IFERROR(VLOOKUP(A43,'Season 2'!AD$4:BE$104,25,0),"0"),IFERROR(VLOOKUP(A43,'Season 3'!AD$4:BE$104,25,0),"0"),IFERROR(VLOOKUP(A43,'Season 4'!AD$4:BE$104,25,0),"0"),IFERROR(VLOOKUP(A43,'Season 5'!AD$4:BE$104,25,0),"0"),IFERROR(VLOOKUP(A43,'Season 6'!AD$4:BE$104,25,0),"0"),IFERROR(VLOOKUP(A43,'Season 7'!AD$4:BE$104,25,0),"0"),IFERROR(VLOOKUP(A43,'Season 8'!AD$4:BE$104,25,0),"0"),IFERROR(VLOOKUP(A43,'Season 9'!AD$4:BE$104,25,0),"0"),IFERROR(VLOOKUP(A43,'Season 10'!AD$4:BE$104,25,0),"0"),IFERROR(VLOOKUP(A43,'Season 11'!AD$4:BE$104,25,0),"0"),IFERROR(VLOOKUP(A43,'Season 12'!AD$4:BE$104,25,0),"0"),IFERROR(VLOOKUP(A43,'Season 13'!AD$4:BE$104,25,0),"0"),IFERROR(VLOOKUP(A43,'Season 14'!AD$4:BE$104,25,0),"0"),IFERROR(VLOOKUP(A43,'Season 15'!AD$4:BE$104,25,0),"0"),)</f>
        <v>0</v>
      </c>
      <c r="Z43" s="42">
        <f>SUM(IFERROR(VLOOKUP(A43,AC$3:AI$43,6,0),"0"),IFERROR(VLOOKUP(A43,'Season 1'!AD$4:BE$104,26,0),"0"),IFERROR(VLOOKUP(A43,'Season 2'!AD$4:BE$104,26,0),"0"),IFERROR(VLOOKUP(A43,'Season 3'!AD$4:BE$104,26,0),"0"),IFERROR(VLOOKUP(A43,'Season 4'!AD$4:BE$104,26,0),"0"),IFERROR(VLOOKUP(A43,'Season 5'!AD$4:BE$104,26,0),"0"),IFERROR(VLOOKUP(A43,'Season 6'!AD$4:BE$104,26,0),"0"),IFERROR(VLOOKUP(A43,'Season 7'!AD$4:BE$104,26,0),"0"),IFERROR(VLOOKUP(A43,'Season 8'!AD$4:BE$104,26,0),"0"),IFERROR(VLOOKUP(A43,'Season 9'!AD$4:BE$104,26,0),"0"),IFERROR(VLOOKUP(A43,'Season 10'!AD$4:BE$104,26,0),"0"),IFERROR(VLOOKUP(A43,'Season 11'!AD$4:BE$104,26,0),"0"),IFERROR(VLOOKUP(A43,'Season 12'!AD$4:BE$104,26,0),"0"),IFERROR(VLOOKUP(A43,'Season 13'!AD$4:BE$104,26,0),"0"),IFERROR(VLOOKUP(A43,'Season 14'!AD$4:BE$104,26,0),"0"),IFERROR(VLOOKUP(A43,'Season 15'!AD$4:BE$104,26,0),"0"),)</f>
        <v>0</v>
      </c>
      <c r="AA43" s="671" t="e">
        <f t="shared" si="7"/>
        <v>#DIV/0!</v>
      </c>
      <c r="AC43" s="21"/>
      <c r="AD43" s="22"/>
      <c r="AE43" s="22"/>
      <c r="AF43" s="22"/>
      <c r="AG43" s="22"/>
      <c r="AH43" s="22"/>
      <c r="AI43" s="22"/>
      <c r="AJ43" s="22"/>
      <c r="AK43" s="22"/>
      <c r="AL43" s="22"/>
      <c r="AM43" s="22">
        <f>IFERROR(VLOOKUP(A43,'Season 1'!AD$4:BE$104,27,0),"0")</f>
        <v>0</v>
      </c>
      <c r="AN43" s="22">
        <f>IFERROR(VLOOKUP(A43,'Season 1'!AD$4:BE$104,28,0),"0")</f>
        <v>0</v>
      </c>
      <c r="AO43" s="22">
        <f>IFERROR(VLOOKUP(A43,'Season 2'!AD$4:BE$104,27,0),"0")</f>
        <v>0</v>
      </c>
      <c r="AP43" s="22">
        <f>IFERROR(VLOOKUP(A43,'Season 2'!AD$4:BE$104,28,0),"0")</f>
        <v>0</v>
      </c>
      <c r="AQ43" s="22">
        <f>IFERROR(VLOOKUP(A43,'Season 3'!AD$4:BE$104,27,0),"0")</f>
        <v>0</v>
      </c>
      <c r="AR43" s="22">
        <f>IFERROR(VLOOKUP(A43,'Season 3'!AD$4:BE$104,28,0),"0")</f>
        <v>0</v>
      </c>
      <c r="AS43" s="22">
        <f>IFERROR(VLOOKUP(A43,'Season 4'!AD$4:BE$104,27,0),"0")</f>
        <v>0</v>
      </c>
      <c r="AT43" s="22">
        <f>IFERROR(VLOOKUP(A43,'Season 4'!AD$4:BE$104,28,0),"0")</f>
        <v>0</v>
      </c>
      <c r="AU43" s="22">
        <f>IFERROR(VLOOKUP(A43,'Season 5'!AD$4:BE$104,27,0),"0")</f>
        <v>0</v>
      </c>
      <c r="AV43" s="22">
        <f>IFERROR(VLOOKUP(A43,'Season 5'!AD$4:BE$104,28,0),"0")</f>
        <v>0</v>
      </c>
      <c r="AW43" s="22">
        <f>IFERROR(VLOOKUP(A43,'Season 6'!AD$4:BE$104,27,0),"0")</f>
        <v>0</v>
      </c>
      <c r="AX43" s="22">
        <f>IFERROR(VLOOKUP(A43,'Season 6'!AD$4:BE$104,28,0),"0")</f>
        <v>0</v>
      </c>
      <c r="AY43" s="22">
        <f>IFERROR(VLOOKUP(A43,'Season 7'!AD$4:BE$104,27,0),"0")</f>
        <v>0</v>
      </c>
      <c r="AZ43" s="22">
        <f>IFERROR(VLOOKUP(A43,'Season 7'!AD$4:BE$104,28,0),"0")</f>
        <v>0</v>
      </c>
      <c r="BA43" s="22">
        <f>IFERROR(VLOOKUP(A43,'Season 8'!AD$4:BE$104,27,0),"0")</f>
        <v>0</v>
      </c>
      <c r="BB43" s="22">
        <f>IFERROR(VLOOKUP(A43,'Season 8'!AD$4:BE$104,28,0),"0")</f>
        <v>0</v>
      </c>
      <c r="BC43" s="22">
        <f>IFERROR(VLOOKUP(A43,'Season 9'!AD$4:BE$104,27,0),"0")</f>
        <v>0</v>
      </c>
      <c r="BD43" s="22">
        <f>IFERROR(VLOOKUP(A43,'Season 9'!AD$4:BE$104,28,0),"0")</f>
        <v>0</v>
      </c>
      <c r="BE43" s="22">
        <f>IFERROR(VLOOKUP(A43,'Season 10'!AD$4:BE$104,27,0),"0")</f>
        <v>0</v>
      </c>
      <c r="BF43" s="22">
        <f>IFERROR(VLOOKUP(A43,'Season 10'!AD$4:BE$104,28,0),"0")</f>
        <v>0</v>
      </c>
      <c r="BG43" s="22">
        <f>IFERROR(VLOOKUP(A43,'Season 11'!AD$4:BE$104,27,0),"0")</f>
        <v>0</v>
      </c>
      <c r="BH43" s="22">
        <f>IFERROR(VLOOKUP(A43,'Season 11'!AD$4:BE$104,28,0),"0")</f>
        <v>0</v>
      </c>
      <c r="BI43" s="22">
        <f>IFERROR(VLOOKUP(A43,'Season 12'!AD$4:BE$104,27,0),"0")</f>
        <v>0</v>
      </c>
      <c r="BJ43" s="22">
        <f>IFERROR(VLOOKUP(A43,'Season 12'!AD$4:BE$104,28,0),"0")</f>
        <v>0</v>
      </c>
      <c r="BK43" s="22">
        <f>IFERROR(VLOOKUP(A43,'Season 13'!AD$4:BE$104,27,0),"0")</f>
        <v>0</v>
      </c>
      <c r="BL43" s="22">
        <f>IFERROR(VLOOKUP(A43,'Season 13'!AD$4:BE$104,28,0),"0")</f>
        <v>0</v>
      </c>
      <c r="BM43" s="22">
        <f>IFERROR(VLOOKUP(A43,'Season 14'!AD$4:BE$104,27,0),"0")</f>
        <v>0</v>
      </c>
      <c r="BN43" s="22">
        <f>IFERROR(VLOOKUP(A43,'Season 14'!AD$4:BE$104,28,0),"0")</f>
        <v>0</v>
      </c>
      <c r="BO43" s="22">
        <f>IFERROR(VLOOKUP(A43,'Season 15'!AD$4:BE$104,27,0),"0")</f>
        <v>0</v>
      </c>
      <c r="BP43" s="22">
        <f>IFERROR(VLOOKUP(A43,'Season 15'!AD$4:BE$104,28,0),"0")</f>
        <v>0</v>
      </c>
    </row>
    <row r="44" spans="1:68" x14ac:dyDescent="0.25">
      <c r="A44" s="21" t="s">
        <v>146</v>
      </c>
      <c r="B44" s="1011">
        <f>IFERROR(VLOOKUP('Data Totals'!A44,'Season 1'!AD$4:BE$104,2,FALSE),IFERROR(VLOOKUP('Data Totals'!A44,'Season 2'!AD$4:BE$104,2,FALSE),IFERROR(VLOOKUP('Data Totals'!A44,'Season 3'!AD$4:BE$104,2,FALSE),IFERROR(VLOOKUP('Data Totals'!A44,'Season 4'!AD$4:BE$104,2,FALSE),IFERROR(VLOOKUP('Data Totals'!A44,'Season 5'!AD$4:BE$104,2,FALSE),IFERROR(VLOOKUP('Data Totals'!A44,'Season 6'!AD$4:BE$104,2,FALSE),IFERROR(VLOOKUP('Data Totals'!A44,'Season 7'!AD$4:BE$104,2,FALSE),IFERROR(VLOOKUP('Data Totals'!A44,'Season 8'!AD$4:BE$104,2,FALSE),IFERROR(VLOOKUP('Data Totals'!A44,'Season 9'!AD$4:BE$104,2,FALSE),IFERROR(VLOOKUP('Data Totals'!A44,'Season 10'!AD$4:BE$104,2,FALSE),IFERROR(VLOOKUP('Data Totals'!A44,'Season 11'!AD$4:BE$104,2,FALSE),IFERROR(VLOOKUP('Data Totals'!A44,'Season 12'!AD$4:BE$104,2,FALSE),IFERROR(VLOOKUP('Data Totals'!A44,'Season 13'!AD$4:BE$104,2,FALSE),IFERROR(VLOOKUP('Data Totals'!A44,'Season 14'!AD$4:BE$104,2,FALSE),IFERROR(VLOOKUP('Data Totals'!A44,'Season 15'!AD$4:BE$104,2,FALSE),"N/A")))))))))))))))</f>
        <v>0</v>
      </c>
      <c r="C44" s="1025">
        <f>IFERROR(VLOOKUP(A44,'Season 1'!AD$4:AG$104,3,0),IFERROR(VLOOKUP(A44,'Season 2'!AD$4:AG$104,3,0),IFERROR(VLOOKUP(A44,'Season 3'!AD$4:AG$104,3,0),IFERROR(VLOOKUP(A44,'Season 4'!AD$4:AG$104,3,0),IFERROR(VLOOKUP(A44,'Season 5'!AD$4:AG$104,3,0),IFERROR(VLOOKUP(A44,'Season 6'!AD$4:AG$104,3,0),IFERROR(VLOOKUP(A44,'Season 7'!AD$4:AG$104,3,0),IFERROR(VLOOKUP(A44,'Season 8'!AD$4:AG$104,3,0),IFERROR(VLOOKUP(A44,'Season 9'!AD$4:AG$104,3,0),IFERROR(VLOOKUP(A44,'Season 10'!AD$4:AG$104,3,0),IFERROR(VLOOKUP(A44,'Season 11'!AD$4:AG$104,3,0),IFERROR(VLOOKUP(A44,'Season 12'!AD$4:AG$104,3,0),IFERROR(VLOOKUP(A44,'Season 13'!AD$4:AG$104,3,0),IFERROR(VLOOKUP(A44,'Season 14'!AD$4:AG$104,3,0),IFERROR(VLOOKUP(A44,'Season 15'!AD$4:AG$104,3,0),"N/A")))))))))))))))</f>
        <v>0</v>
      </c>
      <c r="D44" s="1025">
        <f>IFERROR(VLOOKUP(A44,'Season 15'!AD$4:AG$104,4,0),IFERROR(VLOOKUP(A44,'Season 14'!AD$4:AG$104,4,0),IFERROR(VLOOKUP(A44,'Season 13'!AD$4:AG$104,4,0),IFERROR(VLOOKUP(A44,'Season 12'!AD$4:AG$104,4,0),IFERROR(VLOOKUP(A44,'Season 11'!AD$4:AG$104,4,0),IFERROR(VLOOKUP(A44,'Season 10'!AD$4:AG$104,4,0),IFERROR(VLOOKUP(A44,'Season 9'!AD$4:AG$104,4,0),IFERROR(VLOOKUP(A44,'Season 8'!AD$4:AG$104,4,0),IFERROR(VLOOKUP(A44,'Season 7'!AD$4:AG$104,4,0),IFERROR(VLOOKUP(A44,'Season 6'!AD$4:AG$104,4,0),IFERROR(VLOOKUP(A44,'Season 5'!AD$4:AG$104,4,0),IFERROR(VLOOKUP(A44,'Season 4'!AD$4:AG$104,4,0),IFERROR(VLOOKUP(A44,'Season 3'!AD$4:AG$104,4,0),IFERROR(VLOOKUP(A44,'Season 2'!AD$4:AG$104,4,0),IFERROR(VLOOKUP(A44,'Season 1'!AD$4:AG$104,4,0),"N/A")))))))))))))))</f>
        <v>0</v>
      </c>
      <c r="E44" s="1025">
        <f t="shared" si="1"/>
        <v>0</v>
      </c>
      <c r="F44" s="40">
        <f>SUM(IFERROR(VLOOKUP(A44,AC$3:AI$43,2,0),"0"),IFERROR(VLOOKUP(A44,'Season 1'!AD$4:BF$104,6,0),"0"),IFERROR(VLOOKUP(A44,'Season 2'!AD$4:BF$104,6,0),"0"),IFERROR(VLOOKUP(A44,'Season 3'!AD$4:BF$104,6,0),"0"),IFERROR(VLOOKUP(A44,'Season 4'!AD$4:BF$104,6,0),"0"),IFERROR(VLOOKUP(A44,'Season 5'!AD$4:BF$104,6,0),"0"),IFERROR(VLOOKUP(A44,'Season 6'!AD$4:BF$104,6,0),"0"),IFERROR(VLOOKUP(A44,'Season 7'!AD$4:BF$104,6,0),"0"),IFERROR(VLOOKUP(A44,'Season 8'!AD$4:BF$104,6,0),"0"),IFERROR(VLOOKUP(A44,'Season 9'!AD$4:BF$104,6,0),"0"),IFERROR(VLOOKUP(A44,'Season 10'!AD$4:BF$104,6,0),"0"),IFERROR(VLOOKUP(A44,'Season 11'!AD$4:BF$104,6,0),"0"),IFERROR(VLOOKUP(A44,'Season 12'!AD$4:BF$104,6,0),"0"),IFERROR(VLOOKUP(A44,'Season 13'!AD$4:BF$104,6,0),"0"),IFERROR(VLOOKUP(A44,'Season 14'!AD$4:BF$104,6,0),"0"),IFERROR(VLOOKUP(A44,'Season 15'!AD$4:BF$104,6,0),"0"),)</f>
        <v>0</v>
      </c>
      <c r="G44" s="40">
        <f>SUM(IFERROR(VLOOKUP(A44,'Season 1'!AD$4:BF$104,7,0),"0"),IFERROR(VLOOKUP(A44,'Season 2'!AD$4:BF$104,7,0),"0"),IFERROR(VLOOKUP(A44,'Season 3'!AD$4:BF$104,7,0),"0"),IFERROR(VLOOKUP(A44,'Season 4'!AD$4:BF$104,7,0),"0"),IFERROR(VLOOKUP(A44,'Season 5'!AD$4:BF$104,7,0),"0"),IFERROR(VLOOKUP(A44,'Season 6'!AD$4:BF$104,7,0),"0"),IFERROR(VLOOKUP(A44,'Season 7'!AD$4:BF$104,7,0),"0"),IFERROR(VLOOKUP(A44,'Season 8'!AD$4:BF$104,7,0),"0"),IFERROR(VLOOKUP(A44,'Season 9'!AD$4:BF$104,7,0),"0"),IFERROR(VLOOKUP(A44,'Season 10'!AD$4:BF$104,7,0),"0"),IFERROR(VLOOKUP(A44,'Season 11'!AD$4:BF$104,7,0),"0"),IFERROR(VLOOKUP(A44,'Season 12'!AD$4:BF$104,7,0),"0"),IFERROR(VLOOKUP(A44,'Season 13'!AD$4:BF$104,7,0),"0"),IFERROR(VLOOKUP(A44,'Season 14'!AD$4:BF$104,7,0),"0"),IFERROR(VLOOKUP(A44,'Season 15'!AD$4:BF$104,7,0),"0"),)</f>
        <v>0</v>
      </c>
      <c r="H44" s="48">
        <f>SUM(IFERROR(VLOOKUP(A44,'Season 1'!AD$4:BF$104,8,0),"0"),IFERROR(VLOOKUP(A44,'Season 2'!AD$4:BF$104,8,0),"0"),IFERROR(VLOOKUP(A44,'Season 3'!AD$4:BF$104,8,0),"0"),IFERROR(VLOOKUP(A44,'Season 4'!AD$4:BF$104,8,0),"0"),IFERROR(VLOOKUP(A44,'Season 5'!AD$4:BF$104,8,0),"0"),IFERROR(VLOOKUP(A44,'Season 6'!AD$4:BF$104,8,0),"0"),IFERROR(VLOOKUP(A44,'Season 7'!AD$4:BF$104,8,0),"0"),IFERROR(VLOOKUP(A44,'Season 8'!AD$4:BF$104,8,0),"0"),IFERROR(VLOOKUP(A44,'Season 9'!AD$4:BF$104,8,0),"0"),IFERROR(VLOOKUP(A44,'Season 10'!AD$4:BF$104,8,0),"0"),IFERROR(VLOOKUP(A44,'Season 11'!AD$4:BF$104,8,0),"0"),IFERROR(VLOOKUP(A44,'Season 12'!AD$4:BF$104,8,0),"0"),IFERROR(VLOOKUP(A44,'Season 13'!AD$4:BF$104,8,0),"0"),IFERROR(VLOOKUP(A44,'Season 14'!AD$4:BF$104,8,0),"0"),IFERROR(VLOOKUP(A44,'Season 15'!AD$4:BF$104,8,0),"0"),)</f>
        <v>0</v>
      </c>
      <c r="I44" s="43">
        <f>SUM(IFERROR(VLOOKUP(A44,AC$3:AI$43,3,0),"0"),IFERROR(VLOOKUP(A44,'Season 1'!AD$4:BF$104,9,0),"0"),IFERROR(VLOOKUP(A44,'Season 2'!AD$4:BF$104,9,0),"0"),IFERROR(VLOOKUP(A44,'Season 3'!AD$4:BF$104,9,0),"0"),IFERROR(VLOOKUP(A44,'Season 4'!AD$4:BF$104,9,0),"0"),IFERROR(VLOOKUP(A44,'Season 5'!AD$4:BF$104,9,0),"0"),IFERROR(VLOOKUP(A44,'Season 6'!AD$4:BF$104,9,0),"0"),IFERROR(VLOOKUP(A44,'Season 7'!AD$4:BF$104,9,0),"0"),IFERROR(VLOOKUP(A44,'Season 8'!AD$4:BF$104,9,0),"0"),IFERROR(VLOOKUP(A44,'Season 9'!AD$4:BF$104,9,0),"0"),IFERROR(VLOOKUP(A44,'Season 10'!AD$4:BF$104,9,0),"0"),IFERROR(VLOOKUP(A44,'Season 11'!AD$4:BF$104,9,0),"0"),IFERROR(VLOOKUP(A44,'Season 12'!AD$4:BF$104,9,0),"0"),IFERROR(VLOOKUP(A44,'Season 13'!AD$4:BF$104,9,0),"0"),IFERROR(VLOOKUP(A44,'Season 14'!AD$4:BF$104,9,0),"0"),IFERROR(VLOOKUP(A44,'Season 15'!AD$4:BF$104,9,0),"0"),)</f>
        <v>0</v>
      </c>
      <c r="J44" s="44">
        <f>SUM(IFERROR(VLOOKUP(A44,AC$3:AI$43,4,0),"0"),IFERROR(VLOOKUP(A44,'Season 1'!AD$4:BF$104,10,0),"0"),IFERROR(VLOOKUP(A44,'Season 2'!AD$4:BF$104,10,0),"0"),IFERROR(VLOOKUP(A44,'Season 3'!AD$4:BF$104,10,0),"0"),IFERROR(VLOOKUP(A44,'Season 4'!AD$4:BF$104,10,0),"0"),IFERROR(VLOOKUP(A44,'Season 5'!AD$4:BF$104,10,0),"0"),IFERROR(VLOOKUP(A44,'Season 6'!AD$4:BF$104,10,0),"0"),IFERROR(VLOOKUP(A44,'Season 7'!AD$4:BF$104,10,0),"0"),IFERROR(VLOOKUP(A44,'Season 8'!AD$4:BF$104,10,0),"0"),IFERROR(VLOOKUP(A44,'Season 9'!AD$4:BF$104,10,0),"0"),IFERROR(VLOOKUP(A44,'Season 10'!AD$4:BF$104,10,0),"0"),IFERROR(VLOOKUP(A44,'Season 11'!AD$4:BF$104,10,0),"0"),IFERROR(VLOOKUP(A44,'Season 12'!AD$4:BF$104,10,0),"0"),IFERROR(VLOOKUP(A44,'Season 13'!AD$4:BF$104,10,0),"0"),IFERROR(VLOOKUP(A44,'Season 14'!AD$4:BF$104,10,0),"0"),IFERROR(VLOOKUP(A44,'Season 15'!AD$4:BF$104,10,0),"0"),)</f>
        <v>0</v>
      </c>
      <c r="K44" s="40">
        <f>SUM(IFERROR(VLOOKUP(A44,'Season 1'!AD$4:BF$104,11,0),"0"),IFERROR(VLOOKUP(A44,'Season 2'!AD$4:BF$104,11,0),"0"),IFERROR(VLOOKUP(A44,'Season 3'!AD$4:BF$104,11,0),"0"),IFERROR(VLOOKUP(A44,'Season 4'!AD$4:BF$104,11,0),"0"),IFERROR(VLOOKUP(A44,'Season 5'!AD$4:BF$104,11,0),"0"),IFERROR(VLOOKUP(A44,'Season 6'!AD$4:BF$104,11,0),"0"),IFERROR(VLOOKUP(A44,'Season 7'!AD$4:BF$104,11,0),"0"),IFERROR(VLOOKUP(A44,'Season 8'!AD$4:BF$104,11,0),"0"),IFERROR(VLOOKUP(A44,'Season 9'!AD$4:BF$104,11,0),"0"),IFERROR(VLOOKUP(A44,'Season 10'!AD$4:BF$104,11,0),"0"),IFERROR(VLOOKUP(A44,'Season 11'!AD$4:BF$104,11,0),"0"),IFERROR(VLOOKUP(A44,'Season 12'!AD$4:BF$104,11,0),"0"),IFERROR(VLOOKUP(A44,'Season 13'!AD$4:BF$104,11,0),"0"),IFERROR(VLOOKUP(A44,'Season 14'!AD$4:BF$104,11,0),"0"),IFERROR(VLOOKUP(A44,'Season 15'!AD$4:BF$104,11,0),"0"),)</f>
        <v>0</v>
      </c>
      <c r="L44" s="40">
        <f>SUM(IFERROR(VLOOKUP(A44,'Season 1'!AD$4:BF$104,12,0),"0"),IFERROR(VLOOKUP(A44,'Season 2'!AD$4:BF$104,12,0),"0"),IFERROR(VLOOKUP(A44,'Season 3'!AD$4:BF$104,12,0),"0"),IFERROR(VLOOKUP(A44,'Season 4'!AD$4:BF$104,12,0),"0"),IFERROR(VLOOKUP(A44,'Season 5'!AD$4:BF$104,12,0),"0"),IFERROR(VLOOKUP(A44,'Season 6'!AD$4:BF$104,12,0),"0"),IFERROR(VLOOKUP(A44,'Season 7'!AD$4:BF$104,12,0),"0"),IFERROR(VLOOKUP(A44,'Season 8'!AD$4:BF$104,12,0),"0"),IFERROR(VLOOKUP(A44,'Season 9'!AD$4:BF$104,12,0),"0"),IFERROR(VLOOKUP(A44,'Season 10'!AD$4:BF$104,12,0),"0"),IFERROR(VLOOKUP(A44,'Season 11'!AD$4:BF$104,12,0),"0"),IFERROR(VLOOKUP(A44,'Season 12'!AD$4:BF$104,12,0),"0"),IFERROR(VLOOKUP(A44,'Season 13'!AD$4:BF$104,12,0),"0"),IFERROR(VLOOKUP(A44,'Season 14'!AD$4:BF$104,12,0),"0"),IFERROR(VLOOKUP(A44,'Season 15'!AD$4:BF$104,12,0),"0"),)</f>
        <v>0</v>
      </c>
      <c r="M44" s="32" t="str">
        <f t="shared" ref="M44:M107" si="8">IFERROR(L44/K44,"-")</f>
        <v>-</v>
      </c>
      <c r="N44" s="40">
        <f>SUM(IFERROR(VLOOKUP(A44,'Season 1'!AD$4:BE$104,14,0),"0"),IFERROR(VLOOKUP(A44,'Season 2'!AD$4:BE$104,14,0),"0"),IFERROR(VLOOKUP(A44,'Season 3'!AD$4:BE$104,14,0),"0"),IFERROR(VLOOKUP(A44,'Season 4'!AD$4:BE$104,14,0),"0"),IFERROR(VLOOKUP(A44,'Season 5'!AD$4:BE$104,14,0),"0"),IFERROR(VLOOKUP(A44,'Season 6'!AD$4:BE$104,14,0),"0"),IFERROR(VLOOKUP(A44,'Season 7'!AD$4:BE$104,14,0),"0"),IFERROR(VLOOKUP(A44,'Season 8'!AD$4:BE$104,14,0),"0"),IFERROR(VLOOKUP(A44,'Season 9'!AD$4:BE$104,14,0),"0"),IFERROR(VLOOKUP(A44,'Season 10'!AD$4:BE$104,14,0),"0"),IFERROR(VLOOKUP(A44,'Season 11'!AD$4:BE$104,14,0),"0"),IFERROR(VLOOKUP(A44,'Season 12'!AD$4:BE$104,14,0),"0"),IFERROR(VLOOKUP(A44,'Season 13'!AD$4:BE$104,14,0),"0"),IFERROR(VLOOKUP(A44,'Season 14'!AD$4:BE$104,14,0),"0"),IFERROR(VLOOKUP(A44,'Season 15'!AD$4:BE$104,14,0),"0"),)</f>
        <v>0</v>
      </c>
      <c r="O44" s="40">
        <f>SUM(IFERROR(VLOOKUP(A44,'Season 1'!AD$4:BE$104,15,0),"0"),IFERROR(VLOOKUP(A44,'Season 2'!AD$4:BE$104,15,0),"0"),IFERROR(VLOOKUP(A44,'Season 3'!AD$4:BE$104,15,0),"0"),IFERROR(VLOOKUP(A44,'Season 4'!AD$4:BE$104,15,0),"0"),IFERROR(VLOOKUP(A44,'Season 5'!AD$4:BE$104,15,0),"0"),IFERROR(VLOOKUP(A44,'Season 6'!AD$4:BE$104,15,0),"0"),IFERROR(VLOOKUP(A44,'Season 7'!AD$4:BE$104,15,0),"0"),IFERROR(VLOOKUP(A44,'Season 8'!AD$4:BE$104,15,0),"0"),IFERROR(VLOOKUP(A44,'Season 9'!AD$4:BE$104,15,0),"0"),IFERROR(VLOOKUP(A44,'Season 10'!AD$4:BE$104,15,0),"0"),IFERROR(VLOOKUP(A44,'Season 11'!AD$4:BE$104,15,0),"0"),IFERROR(VLOOKUP(A44,'Season 12'!AD$4:BE$104,15,0),"0"),IFERROR(VLOOKUP(A44,'Season 13'!AD$4:BE$104,15,0),"0"),IFERROR(VLOOKUP(A44,'Season 14'!AD$4:BE$104,15,0),"0"),IFERROR(VLOOKUP(A44,'Season 15'!AD$4:BE$104,15,0),"0"),)</f>
        <v>0</v>
      </c>
      <c r="P44" s="32" t="str">
        <f t="shared" si="3"/>
        <v>-</v>
      </c>
      <c r="Q44" s="40">
        <f>SUM(IFERROR(VLOOKUP(A44,'Season 1'!AD$4:BE$104,17,0),"0"),IFERROR(VLOOKUP(A44,'Season 2'!AD$4:BE$104,17,0),"0"),IFERROR(VLOOKUP(A44,'Season 3'!AD$4:BE$104,17,0),"0"),IFERROR(VLOOKUP(A44,'Season 4'!AD$4:BE$104,17,0),"0"),IFERROR(VLOOKUP(A44,'Season 5'!AD$4:BE$104,17,0),"0"),IFERROR(VLOOKUP(A44,'Season 6'!AD$4:BE$104,17,0),"0"),IFERROR(VLOOKUP(A44,'Season 7'!AD$4:BE$104,17,0),"0"),IFERROR(VLOOKUP(A44,'Season 8'!AD$4:BE$104,17,0),"0"),IFERROR(VLOOKUP(A44,'Season 9'!AD$4:BE$104,17,0),"0"),IFERROR(VLOOKUP(A44,'Season 10'!AD$4:BE$104,17,0),"0"),IFERROR(VLOOKUP(A44,'Season 11'!AD$4:BE$104,17,0),"0"),IFERROR(VLOOKUP(A44,'Season 12'!AD$4:BE$104,17,0),"0"),IFERROR(VLOOKUP(A44,'Season 13'!AD$4:BE$104,17,0),"0"),IFERROR(VLOOKUP(A44,'Season 14'!AD$4:BE$104,17,0),"0"),IFERROR(VLOOKUP(A44,'Season 15'!AD$4:BE$104,17,0),"0"),)</f>
        <v>0</v>
      </c>
      <c r="R44" s="40">
        <f>SUM(IFERROR(VLOOKUP(A44,'Season 1'!AD$4:BE$104,18,0),"0"),IFERROR(VLOOKUP(A44,'Season 2'!AD$4:BE$104,18,0),"0"),IFERROR(VLOOKUP(A44,'Season 3'!AD$4:BE$104,18,0),"0"),IFERROR(VLOOKUP(A44,'Season 4'!AD$4:BE$104,18,0),"0"),IFERROR(VLOOKUP(A44,'Season 5'!AD$4:BE$104,18,0),"0"),IFERROR(VLOOKUP(A44,'Season 6'!AD$4:BE$104,18,0),"0"),IFERROR(VLOOKUP(A44,'Season 7'!AD$4:BE$104,18,0),"0"),IFERROR(VLOOKUP(A44,'Season 8'!AD$4:BE$104,18,0),"0"),IFERROR(VLOOKUP(A44,'Season 9'!AD$4:BE$104,18,0),"0"),IFERROR(VLOOKUP(A44,'Season 10'!AD$4:BE$104,18,0),"0"),IFERROR(VLOOKUP(A44,'Season 11'!AD$4:BE$104,18,0),"0"),IFERROR(VLOOKUP(A44,'Season 12'!AD$4:BE$104,18,0),"0"),IFERROR(VLOOKUP(A44,'Season 13'!AD$4:BE$104,18,0),"0"),IFERROR(VLOOKUP(A44,'Season 14'!AD$4:BE$104,18,0),"0"),IFERROR(VLOOKUP(A44,'Season 15'!AD$4:BE$104,18,0),"0"),)</f>
        <v>0</v>
      </c>
      <c r="S44" s="32" t="str">
        <f t="shared" si="4"/>
        <v>-</v>
      </c>
      <c r="T44" s="40">
        <f>SUM(IFERROR(VLOOKUP(A44,'Season 1'!AD$4:BE$104,20,0),"0"),IFERROR(VLOOKUP(A44,'Season 2'!AD$4:BE$104,20,0),"0"),IFERROR(VLOOKUP(A44,'Season 3'!AD$4:BE$104,20,0),"0"),IFERROR(VLOOKUP(A44,'Season 4'!AD$4:BE$104,20,0),"0"),IFERROR(VLOOKUP(A44,'Season 5'!AD$4:BE$104,20,0),"0"),IFERROR(VLOOKUP(A44,'Season 6'!AD$4:BE$104,20,0),"0"),IFERROR(VLOOKUP(A44,'Season 7'!AD$4:BE$104,20,0),"0"),IFERROR(VLOOKUP(A44,'Season 8'!AD$4:BE$104,20,0),"0"),IFERROR(VLOOKUP(A44,'Season 9'!AD$4:BE$104,20,0),"0"),IFERROR(VLOOKUP(A44,'Season 10'!AD$4:BE$104,20,0),"0"),IFERROR(VLOOKUP(A44,'Season 11'!AD$4:BE$104,20,0),"0"),IFERROR(VLOOKUP(A44,'Season 12'!AD$4:BE$104,20,0),"0"),IFERROR(VLOOKUP(A44,'Season 13'!AD$4:BE$104,20,0),"0"),IFERROR(VLOOKUP(A44,'Season 14'!AD$4:BE$104,20,0),"0"),IFERROR(VLOOKUP(A44,'Season 15'!AD$4:BE$104,20,0),"0"),)</f>
        <v>0</v>
      </c>
      <c r="U44" s="37" t="str">
        <f t="shared" si="5"/>
        <v>-</v>
      </c>
      <c r="V44" s="40">
        <f>SUM(IFERROR(VLOOKUP(A44,'Season 1'!AD$4:BE$104,22,0),"0"),IFERROR(VLOOKUP(A44,'Season 2'!AD$4:BE$104,22,0),"0"),IFERROR(VLOOKUP(A44,'Season 3'!AD$4:BE$104,22,0),"0"),IFERROR(VLOOKUP(A44,'Season 4'!AD$4:BE$104,22,0),"0"),IFERROR(VLOOKUP(A44,'Season 5'!AD$4:BE$104,22,0),"0"),IFERROR(VLOOKUP(A44,'Season 6'!AD$4:BE$104,22,0),"0"),IFERROR(VLOOKUP(A44,'Season 7'!AD$4:BE$104,22,0),"0"),IFERROR(VLOOKUP(A44,'Season 8'!AD$4:BE$104,22,0),"0"),IFERROR(VLOOKUP(A44,'Season 9'!AD$4:BE$104,22,0),"0"),IFERROR(VLOOKUP(A44,'Season 10'!AD$4:BE$104,22,0),"0"),IFERROR(VLOOKUP(A44,'Season 11'!AD$4:BE$104,22,0),"0"),IFERROR(VLOOKUP(A44,'Season 12'!AD$4:BE$104,22,0),"0"),IFERROR(VLOOKUP(A44,'Season 13'!AD$4:BE$104,22,0),"0"),IFERROR(VLOOKUP(A44,'Season 14'!AD$4:BE$104,22,0),"0"),IFERROR(VLOOKUP(A44,'Season 15'!AD$4:BE$104,22,0),"0"),)</f>
        <v>0</v>
      </c>
      <c r="W44" s="40">
        <f>SUM(IFERROR(VLOOKUP(A44,'Season 1'!AD$4:BE$104,23,0),"0"),IFERROR(VLOOKUP(A44,'Season 2'!AD$4:BE$104,23,0),"0"),IFERROR(VLOOKUP(A44,'Season 3'!AD$4:BE$104,23,0),"0"),IFERROR(VLOOKUP(A44,'Season 4'!AD$4:BE$104,23,0),"0"),IFERROR(VLOOKUP(A44,'Season 5'!AD$4:BE$104,23,0),"0"),IFERROR(VLOOKUP(A44,'Season 6'!AD$4:BE$104,23,0),"0"),IFERROR(VLOOKUP(A44,'Season 7'!AD$4:BE$104,23,0),"0"),IFERROR(VLOOKUP(A44,'Season 8'!AD$4:BE$104,23,0),"0"),IFERROR(VLOOKUP(A44,'Season 9'!AD$4:BE$104,23,0),"0"),IFERROR(VLOOKUP(A44,'Season 10'!AD$4:BE$104,23,0),"0"),IFERROR(VLOOKUP(A44,'Season 11'!AD$4:BE$104,23,0),"0"),IFERROR(VLOOKUP(A44,'Season 12'!AD$4:BE$104,23,0),"0"),IFERROR(VLOOKUP(A44,'Season 13'!AD$4:BE$104,23,0),"0"),IFERROR(VLOOKUP(A44,'Season 14'!AD$4:BE$104,23,0),"0"),IFERROR(VLOOKUP(A44,'Season 15'!AD$4:BE$104,23,0),"0"),)</f>
        <v>0</v>
      </c>
      <c r="X44" s="1088" t="str">
        <f t="shared" si="6"/>
        <v>-</v>
      </c>
      <c r="Y44" s="41">
        <f>SUM(IFERROR(VLOOKUP(A44,AC$3:AI$43,5,0),"0"),IFERROR(VLOOKUP(A44,'Season 1'!AD$4:BE$104,25,0),"0"),IFERROR(VLOOKUP(A44,'Season 2'!AD$4:BE$104,25,0),"0"),IFERROR(VLOOKUP(A44,'Season 3'!AD$4:BE$104,25,0),"0"),IFERROR(VLOOKUP(A44,'Season 4'!AD$4:BE$104,25,0),"0"),IFERROR(VLOOKUP(A44,'Season 5'!AD$4:BE$104,25,0),"0"),IFERROR(VLOOKUP(A44,'Season 6'!AD$4:BE$104,25,0),"0"),IFERROR(VLOOKUP(A44,'Season 7'!AD$4:BE$104,25,0),"0"),IFERROR(VLOOKUP(A44,'Season 8'!AD$4:BE$104,25,0),"0"),IFERROR(VLOOKUP(A44,'Season 9'!AD$4:BE$104,25,0),"0"),IFERROR(VLOOKUP(A44,'Season 10'!AD$4:BE$104,25,0),"0"),IFERROR(VLOOKUP(A44,'Season 11'!AD$4:BE$104,25,0),"0"),IFERROR(VLOOKUP(A44,'Season 12'!AD$4:BE$104,25,0),"0"),IFERROR(VLOOKUP(A44,'Season 13'!AD$4:BE$104,25,0),"0"),IFERROR(VLOOKUP(A44,'Season 14'!AD$4:BE$104,25,0),"0"),IFERROR(VLOOKUP(A44,'Season 15'!AD$4:BE$104,25,0),"0"),)</f>
        <v>0</v>
      </c>
      <c r="Z44" s="42">
        <f>SUM(IFERROR(VLOOKUP(A44,AC$3:AI$43,6,0),"0"),IFERROR(VLOOKUP(A44,'Season 1'!AD$4:BE$104,26,0),"0"),IFERROR(VLOOKUP(A44,'Season 2'!AD$4:BE$104,26,0),"0"),IFERROR(VLOOKUP(A44,'Season 3'!AD$4:BE$104,26,0),"0"),IFERROR(VLOOKUP(A44,'Season 4'!AD$4:BE$104,26,0),"0"),IFERROR(VLOOKUP(A44,'Season 5'!AD$4:BE$104,26,0),"0"),IFERROR(VLOOKUP(A44,'Season 6'!AD$4:BE$104,26,0),"0"),IFERROR(VLOOKUP(A44,'Season 7'!AD$4:BE$104,26,0),"0"),IFERROR(VLOOKUP(A44,'Season 8'!AD$4:BE$104,26,0),"0"),IFERROR(VLOOKUP(A44,'Season 9'!AD$4:BE$104,26,0),"0"),IFERROR(VLOOKUP(A44,'Season 10'!AD$4:BE$104,26,0),"0"),IFERROR(VLOOKUP(A44,'Season 11'!AD$4:BE$104,26,0),"0"),IFERROR(VLOOKUP(A44,'Season 12'!AD$4:BE$104,26,0),"0"),IFERROR(VLOOKUP(A44,'Season 13'!AD$4:BE$104,26,0),"0"),IFERROR(VLOOKUP(A44,'Season 14'!AD$4:BE$104,26,0),"0"),IFERROR(VLOOKUP(A44,'Season 15'!AD$4:BE$104,26,0),"0"),)</f>
        <v>0</v>
      </c>
      <c r="AA44" s="671" t="e">
        <f t="shared" si="7"/>
        <v>#DIV/0!</v>
      </c>
      <c r="AM44" s="22">
        <f>IFERROR(VLOOKUP(A44,'Season 1'!AD$4:BE$104,27,0),"0")</f>
        <v>0</v>
      </c>
      <c r="AN44" s="22">
        <f>IFERROR(VLOOKUP(A44,'Season 1'!AD$4:BE$104,28,0),"0")</f>
        <v>0</v>
      </c>
      <c r="AO44" s="22">
        <f>IFERROR(VLOOKUP(A44,'Season 2'!AD$4:BE$104,27,0),"0")</f>
        <v>0</v>
      </c>
      <c r="AP44" s="22">
        <f>IFERROR(VLOOKUP(A44,'Season 2'!AD$4:BE$104,28,0),"0")</f>
        <v>0</v>
      </c>
      <c r="AQ44" s="22">
        <f>IFERROR(VLOOKUP(A44,'Season 3'!AD$4:BE$104,27,0),"0")</f>
        <v>0</v>
      </c>
      <c r="AR44" s="22">
        <f>IFERROR(VLOOKUP(A44,'Season 3'!AD$4:BE$104,28,0),"0")</f>
        <v>0</v>
      </c>
      <c r="AS44" s="22">
        <f>IFERROR(VLOOKUP(A44,'Season 4'!AD$4:BE$104,27,0),"0")</f>
        <v>0</v>
      </c>
      <c r="AT44" s="22">
        <f>IFERROR(VLOOKUP(A44,'Season 4'!AD$4:BE$104,28,0),"0")</f>
        <v>0</v>
      </c>
      <c r="AU44" s="22">
        <f>IFERROR(VLOOKUP(A44,'Season 5'!AD$4:BE$104,27,0),"0")</f>
        <v>0</v>
      </c>
      <c r="AV44" s="22">
        <f>IFERROR(VLOOKUP(A44,'Season 5'!AD$4:BE$104,28,0),"0")</f>
        <v>0</v>
      </c>
      <c r="AW44" s="22">
        <f>IFERROR(VLOOKUP(A44,'Season 6'!AD$4:BE$104,27,0),"0")</f>
        <v>0</v>
      </c>
      <c r="AX44" s="22">
        <f>IFERROR(VLOOKUP(A44,'Season 6'!AD$4:BE$104,28,0),"0")</f>
        <v>0</v>
      </c>
      <c r="AY44" s="22">
        <f>IFERROR(VLOOKUP(A44,'Season 7'!AD$4:BE$104,27,0),"0")</f>
        <v>0</v>
      </c>
      <c r="AZ44" s="22">
        <f>IFERROR(VLOOKUP(A44,'Season 7'!AD$4:BE$104,28,0),"0")</f>
        <v>0</v>
      </c>
      <c r="BA44" s="22">
        <f>IFERROR(VLOOKUP(A44,'Season 8'!AD$4:BE$104,27,0),"0")</f>
        <v>0</v>
      </c>
      <c r="BB44" s="22">
        <f>IFERROR(VLOOKUP(A44,'Season 8'!AD$4:BE$104,28,0),"0")</f>
        <v>0</v>
      </c>
      <c r="BC44" s="22">
        <f>IFERROR(VLOOKUP(A44,'Season 9'!AD$4:BE$104,27,0),"0")</f>
        <v>0</v>
      </c>
      <c r="BD44" s="22">
        <f>IFERROR(VLOOKUP(A44,'Season 9'!AD$4:BE$104,28,0),"0")</f>
        <v>0</v>
      </c>
      <c r="BE44" s="22">
        <f>IFERROR(VLOOKUP(A44,'Season 10'!AD$4:BE$104,27,0),"0")</f>
        <v>0</v>
      </c>
      <c r="BF44" s="22">
        <f>IFERROR(VLOOKUP(A44,'Season 10'!AD$4:BE$104,28,0),"0")</f>
        <v>0</v>
      </c>
      <c r="BG44" s="22">
        <f>IFERROR(VLOOKUP(A44,'Season 11'!AD$4:BE$104,27,0),"0")</f>
        <v>0</v>
      </c>
      <c r="BH44" s="22">
        <f>IFERROR(VLOOKUP(A44,'Season 11'!AD$4:BE$104,28,0),"0")</f>
        <v>0</v>
      </c>
      <c r="BI44" s="22">
        <f>IFERROR(VLOOKUP(A44,'Season 12'!AD$4:BE$104,27,0),"0")</f>
        <v>0</v>
      </c>
      <c r="BJ44" s="22">
        <f>IFERROR(VLOOKUP(A44,'Season 12'!AD$4:BE$104,28,0),"0")</f>
        <v>0</v>
      </c>
      <c r="BK44" s="22">
        <f>IFERROR(VLOOKUP(A44,'Season 13'!AD$4:BE$104,27,0),"0")</f>
        <v>0</v>
      </c>
      <c r="BL44" s="22">
        <f>IFERROR(VLOOKUP(A44,'Season 13'!AD$4:BE$104,28,0),"0")</f>
        <v>0</v>
      </c>
      <c r="BM44" s="22">
        <f>IFERROR(VLOOKUP(A44,'Season 14'!AD$4:BE$104,27,0),"0")</f>
        <v>0</v>
      </c>
      <c r="BN44" s="22">
        <f>IFERROR(VLOOKUP(A44,'Season 14'!AD$4:BE$104,28,0),"0")</f>
        <v>0</v>
      </c>
      <c r="BO44" s="22">
        <f>IFERROR(VLOOKUP(A44,'Season 15'!AD$4:BE$104,27,0),"0")</f>
        <v>0</v>
      </c>
      <c r="BP44" s="22">
        <f>IFERROR(VLOOKUP(A44,'Season 15'!AD$4:BE$104,28,0),"0")</f>
        <v>0</v>
      </c>
    </row>
    <row r="45" spans="1:68" x14ac:dyDescent="0.25">
      <c r="A45" s="21" t="s">
        <v>146</v>
      </c>
      <c r="B45" s="1011">
        <f>IFERROR(VLOOKUP('Data Totals'!A45,'Season 1'!AD$4:BE$104,2,FALSE),IFERROR(VLOOKUP('Data Totals'!A45,'Season 2'!AD$4:BE$104,2,FALSE),IFERROR(VLOOKUP('Data Totals'!A45,'Season 3'!AD$4:BE$104,2,FALSE),IFERROR(VLOOKUP('Data Totals'!A45,'Season 4'!AD$4:BE$104,2,FALSE),IFERROR(VLOOKUP('Data Totals'!A45,'Season 5'!AD$4:BE$104,2,FALSE),IFERROR(VLOOKUP('Data Totals'!A45,'Season 6'!AD$4:BE$104,2,FALSE),IFERROR(VLOOKUP('Data Totals'!A45,'Season 7'!AD$4:BE$104,2,FALSE),IFERROR(VLOOKUP('Data Totals'!A45,'Season 8'!AD$4:BE$104,2,FALSE),IFERROR(VLOOKUP('Data Totals'!A45,'Season 9'!AD$4:BE$104,2,FALSE),IFERROR(VLOOKUP('Data Totals'!A45,'Season 10'!AD$4:BE$104,2,FALSE),IFERROR(VLOOKUP('Data Totals'!A45,'Season 11'!AD$4:BE$104,2,FALSE),IFERROR(VLOOKUP('Data Totals'!A45,'Season 12'!AD$4:BE$104,2,FALSE),IFERROR(VLOOKUP('Data Totals'!A45,'Season 13'!AD$4:BE$104,2,FALSE),IFERROR(VLOOKUP('Data Totals'!A45,'Season 14'!AD$4:BE$104,2,FALSE),IFERROR(VLOOKUP('Data Totals'!A45,'Season 15'!AD$4:BE$104,2,FALSE),"N/A")))))))))))))))</f>
        <v>0</v>
      </c>
      <c r="C45" s="1025">
        <f>IFERROR(VLOOKUP(A45,'Season 1'!AD$4:AG$104,3,0),IFERROR(VLOOKUP(A45,'Season 2'!AD$4:AG$104,3,0),IFERROR(VLOOKUP(A45,'Season 3'!AD$4:AG$104,3,0),IFERROR(VLOOKUP(A45,'Season 4'!AD$4:AG$104,3,0),IFERROR(VLOOKUP(A45,'Season 5'!AD$4:AG$104,3,0),IFERROR(VLOOKUP(A45,'Season 6'!AD$4:AG$104,3,0),IFERROR(VLOOKUP(A45,'Season 7'!AD$4:AG$104,3,0),IFERROR(VLOOKUP(A45,'Season 8'!AD$4:AG$104,3,0),IFERROR(VLOOKUP(A45,'Season 9'!AD$4:AG$104,3,0),IFERROR(VLOOKUP(A45,'Season 10'!AD$4:AG$104,3,0),IFERROR(VLOOKUP(A45,'Season 11'!AD$4:AG$104,3,0),IFERROR(VLOOKUP(A45,'Season 12'!AD$4:AG$104,3,0),IFERROR(VLOOKUP(A45,'Season 13'!AD$4:AG$104,3,0),IFERROR(VLOOKUP(A45,'Season 14'!AD$4:AG$104,3,0),IFERROR(VLOOKUP(A45,'Season 15'!AD$4:AG$104,3,0),"N/A")))))))))))))))</f>
        <v>0</v>
      </c>
      <c r="D45" s="1025">
        <f>IFERROR(VLOOKUP(A45,'Season 15'!AD$4:AG$104,4,0),IFERROR(VLOOKUP(A45,'Season 14'!AD$4:AG$104,4,0),IFERROR(VLOOKUP(A45,'Season 13'!AD$4:AG$104,4,0),IFERROR(VLOOKUP(A45,'Season 12'!AD$4:AG$104,4,0),IFERROR(VLOOKUP(A45,'Season 11'!AD$4:AG$104,4,0),IFERROR(VLOOKUP(A45,'Season 10'!AD$4:AG$104,4,0),IFERROR(VLOOKUP(A45,'Season 9'!AD$4:AG$104,4,0),IFERROR(VLOOKUP(A45,'Season 8'!AD$4:AG$104,4,0),IFERROR(VLOOKUP(A45,'Season 7'!AD$4:AG$104,4,0),IFERROR(VLOOKUP(A45,'Season 6'!AD$4:AG$104,4,0),IFERROR(VLOOKUP(A45,'Season 5'!AD$4:AG$104,4,0),IFERROR(VLOOKUP(A45,'Season 4'!AD$4:AG$104,4,0),IFERROR(VLOOKUP(A45,'Season 3'!AD$4:AG$104,4,0),IFERROR(VLOOKUP(A45,'Season 2'!AD$4:AG$104,4,0),IFERROR(VLOOKUP(A45,'Season 1'!AD$4:AG$104,4,0),"N/A")))))))))))))))</f>
        <v>0</v>
      </c>
      <c r="E45" s="1025">
        <f t="shared" si="1"/>
        <v>0</v>
      </c>
      <c r="F45" s="40">
        <f>SUM(IFERROR(VLOOKUP(A45,AC$3:AI$43,2,0),"0"),IFERROR(VLOOKUP(A45,'Season 1'!AD$4:BF$104,6,0),"0"),IFERROR(VLOOKUP(A45,'Season 2'!AD$4:BF$104,6,0),"0"),IFERROR(VLOOKUP(A45,'Season 3'!AD$4:BF$104,6,0),"0"),IFERROR(VLOOKUP(A45,'Season 4'!AD$4:BF$104,6,0),"0"),IFERROR(VLOOKUP(A45,'Season 5'!AD$4:BF$104,6,0),"0"),IFERROR(VLOOKUP(A45,'Season 6'!AD$4:BF$104,6,0),"0"),IFERROR(VLOOKUP(A45,'Season 7'!AD$4:BF$104,6,0),"0"),IFERROR(VLOOKUP(A45,'Season 8'!AD$4:BF$104,6,0),"0"),IFERROR(VLOOKUP(A45,'Season 9'!AD$4:BF$104,6,0),"0"),IFERROR(VLOOKUP(A45,'Season 10'!AD$4:BF$104,6,0),"0"),IFERROR(VLOOKUP(A45,'Season 11'!AD$4:BF$104,6,0),"0"),IFERROR(VLOOKUP(A45,'Season 12'!AD$4:BF$104,6,0),"0"),IFERROR(VLOOKUP(A45,'Season 13'!AD$4:BF$104,6,0),"0"),IFERROR(VLOOKUP(A45,'Season 14'!AD$4:BF$104,6,0),"0"),IFERROR(VLOOKUP(A45,'Season 15'!AD$4:BF$104,6,0),"0"),)</f>
        <v>0</v>
      </c>
      <c r="G45" s="40">
        <f>SUM(IFERROR(VLOOKUP(A45,'Season 1'!AD$4:BF$104,7,0),"0"),IFERROR(VLOOKUP(A45,'Season 2'!AD$4:BF$104,7,0),"0"),IFERROR(VLOOKUP(A45,'Season 3'!AD$4:BF$104,7,0),"0"),IFERROR(VLOOKUP(A45,'Season 4'!AD$4:BF$104,7,0),"0"),IFERROR(VLOOKUP(A45,'Season 5'!AD$4:BF$104,7,0),"0"),IFERROR(VLOOKUP(A45,'Season 6'!AD$4:BF$104,7,0),"0"),IFERROR(VLOOKUP(A45,'Season 7'!AD$4:BF$104,7,0),"0"),IFERROR(VLOOKUP(A45,'Season 8'!AD$4:BF$104,7,0),"0"),IFERROR(VLOOKUP(A45,'Season 9'!AD$4:BF$104,7,0),"0"),IFERROR(VLOOKUP(A45,'Season 10'!AD$4:BF$104,7,0),"0"),IFERROR(VLOOKUP(A45,'Season 11'!AD$4:BF$104,7,0),"0"),IFERROR(VLOOKUP(A45,'Season 12'!AD$4:BF$104,7,0),"0"),IFERROR(VLOOKUP(A45,'Season 13'!AD$4:BF$104,7,0),"0"),IFERROR(VLOOKUP(A45,'Season 14'!AD$4:BF$104,7,0),"0"),IFERROR(VLOOKUP(A45,'Season 15'!AD$4:BF$104,7,0),"0"),)</f>
        <v>0</v>
      </c>
      <c r="H45" s="48">
        <f>SUM(IFERROR(VLOOKUP(A45,'Season 1'!AD$4:BF$104,8,0),"0"),IFERROR(VLOOKUP(A45,'Season 2'!AD$4:BF$104,8,0),"0"),IFERROR(VLOOKUP(A45,'Season 3'!AD$4:BF$104,8,0),"0"),IFERROR(VLOOKUP(A45,'Season 4'!AD$4:BF$104,8,0),"0"),IFERROR(VLOOKUP(A45,'Season 5'!AD$4:BF$104,8,0),"0"),IFERROR(VLOOKUP(A45,'Season 6'!AD$4:BF$104,8,0),"0"),IFERROR(VLOOKUP(A45,'Season 7'!AD$4:BF$104,8,0),"0"),IFERROR(VLOOKUP(A45,'Season 8'!AD$4:BF$104,8,0),"0"),IFERROR(VLOOKUP(A45,'Season 9'!AD$4:BF$104,8,0),"0"),IFERROR(VLOOKUP(A45,'Season 10'!AD$4:BF$104,8,0),"0"),IFERROR(VLOOKUP(A45,'Season 11'!AD$4:BF$104,8,0),"0"),IFERROR(VLOOKUP(A45,'Season 12'!AD$4:BF$104,8,0),"0"),IFERROR(VLOOKUP(A45,'Season 13'!AD$4:BF$104,8,0),"0"),IFERROR(VLOOKUP(A45,'Season 14'!AD$4:BF$104,8,0),"0"),IFERROR(VLOOKUP(A45,'Season 15'!AD$4:BF$104,8,0),"0"),)</f>
        <v>0</v>
      </c>
      <c r="I45" s="43">
        <f>SUM(IFERROR(VLOOKUP(A45,AC$3:AI$43,3,0),"0"),IFERROR(VLOOKUP(A45,'Season 1'!AD$4:BF$104,9,0),"0"),IFERROR(VLOOKUP(A45,'Season 2'!AD$4:BF$104,9,0),"0"),IFERROR(VLOOKUP(A45,'Season 3'!AD$4:BF$104,9,0),"0"),IFERROR(VLOOKUP(A45,'Season 4'!AD$4:BF$104,9,0),"0"),IFERROR(VLOOKUP(A45,'Season 5'!AD$4:BF$104,9,0),"0"),IFERROR(VLOOKUP(A45,'Season 6'!AD$4:BF$104,9,0),"0"),IFERROR(VLOOKUP(A45,'Season 7'!AD$4:BF$104,9,0),"0"),IFERROR(VLOOKUP(A45,'Season 8'!AD$4:BF$104,9,0),"0"),IFERROR(VLOOKUP(A45,'Season 9'!AD$4:BF$104,9,0),"0"),IFERROR(VLOOKUP(A45,'Season 10'!AD$4:BF$104,9,0),"0"),IFERROR(VLOOKUP(A45,'Season 11'!AD$4:BF$104,9,0),"0"),IFERROR(VLOOKUP(A45,'Season 12'!AD$4:BF$104,9,0),"0"),IFERROR(VLOOKUP(A45,'Season 13'!AD$4:BF$104,9,0),"0"),IFERROR(VLOOKUP(A45,'Season 14'!AD$4:BF$104,9,0),"0"),IFERROR(VLOOKUP(A45,'Season 15'!AD$4:BF$104,9,0),"0"),)</f>
        <v>0</v>
      </c>
      <c r="J45" s="44">
        <f>SUM(IFERROR(VLOOKUP(A45,AC$3:AI$43,4,0),"0"),IFERROR(VLOOKUP(A45,'Season 1'!AD$4:BF$104,10,0),"0"),IFERROR(VLOOKUP(A45,'Season 2'!AD$4:BF$104,10,0),"0"),IFERROR(VLOOKUP(A45,'Season 3'!AD$4:BF$104,10,0),"0"),IFERROR(VLOOKUP(A45,'Season 4'!AD$4:BF$104,10,0),"0"),IFERROR(VLOOKUP(A45,'Season 5'!AD$4:BF$104,10,0),"0"),IFERROR(VLOOKUP(A45,'Season 6'!AD$4:BF$104,10,0),"0"),IFERROR(VLOOKUP(A45,'Season 7'!AD$4:BF$104,10,0),"0"),IFERROR(VLOOKUP(A45,'Season 8'!AD$4:BF$104,10,0),"0"),IFERROR(VLOOKUP(A45,'Season 9'!AD$4:BF$104,10,0),"0"),IFERROR(VLOOKUP(A45,'Season 10'!AD$4:BF$104,10,0),"0"),IFERROR(VLOOKUP(A45,'Season 11'!AD$4:BF$104,10,0),"0"),IFERROR(VLOOKUP(A45,'Season 12'!AD$4:BF$104,10,0),"0"),IFERROR(VLOOKUP(A45,'Season 13'!AD$4:BF$104,10,0),"0"),IFERROR(VLOOKUP(A45,'Season 14'!AD$4:BF$104,10,0),"0"),IFERROR(VLOOKUP(A45,'Season 15'!AD$4:BF$104,10,0),"0"),)</f>
        <v>0</v>
      </c>
      <c r="K45" s="40">
        <f>SUM(IFERROR(VLOOKUP(A45,'Season 1'!AD$4:BF$104,11,0),"0"),IFERROR(VLOOKUP(A45,'Season 2'!AD$4:BF$104,11,0),"0"),IFERROR(VLOOKUP(A45,'Season 3'!AD$4:BF$104,11,0),"0"),IFERROR(VLOOKUP(A45,'Season 4'!AD$4:BF$104,11,0),"0"),IFERROR(VLOOKUP(A45,'Season 5'!AD$4:BF$104,11,0),"0"),IFERROR(VLOOKUP(A45,'Season 6'!AD$4:BF$104,11,0),"0"),IFERROR(VLOOKUP(A45,'Season 7'!AD$4:BF$104,11,0),"0"),IFERROR(VLOOKUP(A45,'Season 8'!AD$4:BF$104,11,0),"0"),IFERROR(VLOOKUP(A45,'Season 9'!AD$4:BF$104,11,0),"0"),IFERROR(VLOOKUP(A45,'Season 10'!AD$4:BF$104,11,0),"0"),IFERROR(VLOOKUP(A45,'Season 11'!AD$4:BF$104,11,0),"0"),IFERROR(VLOOKUP(A45,'Season 12'!AD$4:BF$104,11,0),"0"),IFERROR(VLOOKUP(A45,'Season 13'!AD$4:BF$104,11,0),"0"),IFERROR(VLOOKUP(A45,'Season 14'!AD$4:BF$104,11,0),"0"),IFERROR(VLOOKUP(A45,'Season 15'!AD$4:BF$104,11,0),"0"),)</f>
        <v>0</v>
      </c>
      <c r="L45" s="40">
        <f>SUM(IFERROR(VLOOKUP(A45,'Season 1'!AD$4:BF$104,12,0),"0"),IFERROR(VLOOKUP(A45,'Season 2'!AD$4:BF$104,12,0),"0"),IFERROR(VLOOKUP(A45,'Season 3'!AD$4:BF$104,12,0),"0"),IFERROR(VLOOKUP(A45,'Season 4'!AD$4:BF$104,12,0),"0"),IFERROR(VLOOKUP(A45,'Season 5'!AD$4:BF$104,12,0),"0"),IFERROR(VLOOKUP(A45,'Season 6'!AD$4:BF$104,12,0),"0"),IFERROR(VLOOKUP(A45,'Season 7'!AD$4:BF$104,12,0),"0"),IFERROR(VLOOKUP(A45,'Season 8'!AD$4:BF$104,12,0),"0"),IFERROR(VLOOKUP(A45,'Season 9'!AD$4:BF$104,12,0),"0"),IFERROR(VLOOKUP(A45,'Season 10'!AD$4:BF$104,12,0),"0"),IFERROR(VLOOKUP(A45,'Season 11'!AD$4:BF$104,12,0),"0"),IFERROR(VLOOKUP(A45,'Season 12'!AD$4:BF$104,12,0),"0"),IFERROR(VLOOKUP(A45,'Season 13'!AD$4:BF$104,12,0),"0"),IFERROR(VLOOKUP(A45,'Season 14'!AD$4:BF$104,12,0),"0"),IFERROR(VLOOKUP(A45,'Season 15'!AD$4:BF$104,12,0),"0"),)</f>
        <v>0</v>
      </c>
      <c r="M45" s="32" t="str">
        <f t="shared" si="8"/>
        <v>-</v>
      </c>
      <c r="N45" s="40">
        <f>SUM(IFERROR(VLOOKUP(A45,'Season 1'!AD$4:BE$104,14,0),"0"),IFERROR(VLOOKUP(A45,'Season 2'!AD$4:BE$104,14,0),"0"),IFERROR(VLOOKUP(A45,'Season 3'!AD$4:BE$104,14,0),"0"),IFERROR(VLOOKUP(A45,'Season 4'!AD$4:BE$104,14,0),"0"),IFERROR(VLOOKUP(A45,'Season 5'!AD$4:BE$104,14,0),"0"),IFERROR(VLOOKUP(A45,'Season 6'!AD$4:BE$104,14,0),"0"),IFERROR(VLOOKUP(A45,'Season 7'!AD$4:BE$104,14,0),"0"),IFERROR(VLOOKUP(A45,'Season 8'!AD$4:BE$104,14,0),"0"),IFERROR(VLOOKUP(A45,'Season 9'!AD$4:BE$104,14,0),"0"),IFERROR(VLOOKUP(A45,'Season 10'!AD$4:BE$104,14,0),"0"),IFERROR(VLOOKUP(A45,'Season 11'!AD$4:BE$104,14,0),"0"),IFERROR(VLOOKUP(A45,'Season 12'!AD$4:BE$104,14,0),"0"),IFERROR(VLOOKUP(A45,'Season 13'!AD$4:BE$104,14,0),"0"),IFERROR(VLOOKUP(A45,'Season 14'!AD$4:BE$104,14,0),"0"),IFERROR(VLOOKUP(A45,'Season 15'!AD$4:BE$104,14,0),"0"),)</f>
        <v>0</v>
      </c>
      <c r="O45" s="40">
        <f>SUM(IFERROR(VLOOKUP(A45,'Season 1'!AD$4:BE$104,15,0),"0"),IFERROR(VLOOKUP(A45,'Season 2'!AD$4:BE$104,15,0),"0"),IFERROR(VLOOKUP(A45,'Season 3'!AD$4:BE$104,15,0),"0"),IFERROR(VLOOKUP(A45,'Season 4'!AD$4:BE$104,15,0),"0"),IFERROR(VLOOKUP(A45,'Season 5'!AD$4:BE$104,15,0),"0"),IFERROR(VLOOKUP(A45,'Season 6'!AD$4:BE$104,15,0),"0"),IFERROR(VLOOKUP(A45,'Season 7'!AD$4:BE$104,15,0),"0"),IFERROR(VLOOKUP(A45,'Season 8'!AD$4:BE$104,15,0),"0"),IFERROR(VLOOKUP(A45,'Season 9'!AD$4:BE$104,15,0),"0"),IFERROR(VLOOKUP(A45,'Season 10'!AD$4:BE$104,15,0),"0"),IFERROR(VLOOKUP(A45,'Season 11'!AD$4:BE$104,15,0),"0"),IFERROR(VLOOKUP(A45,'Season 12'!AD$4:BE$104,15,0),"0"),IFERROR(VLOOKUP(A45,'Season 13'!AD$4:BE$104,15,0),"0"),IFERROR(VLOOKUP(A45,'Season 14'!AD$4:BE$104,15,0),"0"),IFERROR(VLOOKUP(A45,'Season 15'!AD$4:BE$104,15,0),"0"),)</f>
        <v>0</v>
      </c>
      <c r="P45" s="32" t="str">
        <f t="shared" si="3"/>
        <v>-</v>
      </c>
      <c r="Q45" s="40">
        <f>SUM(IFERROR(VLOOKUP(A45,'Season 1'!AD$4:BE$104,17,0),"0"),IFERROR(VLOOKUP(A45,'Season 2'!AD$4:BE$104,17,0),"0"),IFERROR(VLOOKUP(A45,'Season 3'!AD$4:BE$104,17,0),"0"),IFERROR(VLOOKUP(A45,'Season 4'!AD$4:BE$104,17,0),"0"),IFERROR(VLOOKUP(A45,'Season 5'!AD$4:BE$104,17,0),"0"),IFERROR(VLOOKUP(A45,'Season 6'!AD$4:BE$104,17,0),"0"),IFERROR(VLOOKUP(A45,'Season 7'!AD$4:BE$104,17,0),"0"),IFERROR(VLOOKUP(A45,'Season 8'!AD$4:BE$104,17,0),"0"),IFERROR(VLOOKUP(A45,'Season 9'!AD$4:BE$104,17,0),"0"),IFERROR(VLOOKUP(A45,'Season 10'!AD$4:BE$104,17,0),"0"),IFERROR(VLOOKUP(A45,'Season 11'!AD$4:BE$104,17,0),"0"),IFERROR(VLOOKUP(A45,'Season 12'!AD$4:BE$104,17,0),"0"),IFERROR(VLOOKUP(A45,'Season 13'!AD$4:BE$104,17,0),"0"),IFERROR(VLOOKUP(A45,'Season 14'!AD$4:BE$104,17,0),"0"),IFERROR(VLOOKUP(A45,'Season 15'!AD$4:BE$104,17,0),"0"),)</f>
        <v>0</v>
      </c>
      <c r="R45" s="40">
        <f>SUM(IFERROR(VLOOKUP(A45,'Season 1'!AD$4:BE$104,18,0),"0"),IFERROR(VLOOKUP(A45,'Season 2'!AD$4:BE$104,18,0),"0"),IFERROR(VLOOKUP(A45,'Season 3'!AD$4:BE$104,18,0),"0"),IFERROR(VLOOKUP(A45,'Season 4'!AD$4:BE$104,18,0),"0"),IFERROR(VLOOKUP(A45,'Season 5'!AD$4:BE$104,18,0),"0"),IFERROR(VLOOKUP(A45,'Season 6'!AD$4:BE$104,18,0),"0"),IFERROR(VLOOKUP(A45,'Season 7'!AD$4:BE$104,18,0),"0"),IFERROR(VLOOKUP(A45,'Season 8'!AD$4:BE$104,18,0),"0"),IFERROR(VLOOKUP(A45,'Season 9'!AD$4:BE$104,18,0),"0"),IFERROR(VLOOKUP(A45,'Season 10'!AD$4:BE$104,18,0),"0"),IFERROR(VLOOKUP(A45,'Season 11'!AD$4:BE$104,18,0),"0"),IFERROR(VLOOKUP(A45,'Season 12'!AD$4:BE$104,18,0),"0"),IFERROR(VLOOKUP(A45,'Season 13'!AD$4:BE$104,18,0),"0"),IFERROR(VLOOKUP(A45,'Season 14'!AD$4:BE$104,18,0),"0"),IFERROR(VLOOKUP(A45,'Season 15'!AD$4:BE$104,18,0),"0"),)</f>
        <v>0</v>
      </c>
      <c r="S45" s="32" t="str">
        <f t="shared" si="4"/>
        <v>-</v>
      </c>
      <c r="T45" s="40">
        <f>SUM(IFERROR(VLOOKUP(A45,'Season 1'!AD$4:BE$104,20,0),"0"),IFERROR(VLOOKUP(A45,'Season 2'!AD$4:BE$104,20,0),"0"),IFERROR(VLOOKUP(A45,'Season 3'!AD$4:BE$104,20,0),"0"),IFERROR(VLOOKUP(A45,'Season 4'!AD$4:BE$104,20,0),"0"),IFERROR(VLOOKUP(A45,'Season 5'!AD$4:BE$104,20,0),"0"),IFERROR(VLOOKUP(A45,'Season 6'!AD$4:BE$104,20,0),"0"),IFERROR(VLOOKUP(A45,'Season 7'!AD$4:BE$104,20,0),"0"),IFERROR(VLOOKUP(A45,'Season 8'!AD$4:BE$104,20,0),"0"),IFERROR(VLOOKUP(A45,'Season 9'!AD$4:BE$104,20,0),"0"),IFERROR(VLOOKUP(A45,'Season 10'!AD$4:BE$104,20,0),"0"),IFERROR(VLOOKUP(A45,'Season 11'!AD$4:BE$104,20,0),"0"),IFERROR(VLOOKUP(A45,'Season 12'!AD$4:BE$104,20,0),"0"),IFERROR(VLOOKUP(A45,'Season 13'!AD$4:BE$104,20,0),"0"),IFERROR(VLOOKUP(A45,'Season 14'!AD$4:BE$104,20,0),"0"),IFERROR(VLOOKUP(A45,'Season 15'!AD$4:BE$104,20,0),"0"),)</f>
        <v>0</v>
      </c>
      <c r="U45" s="37" t="str">
        <f t="shared" si="5"/>
        <v>-</v>
      </c>
      <c r="V45" s="40">
        <f>SUM(IFERROR(VLOOKUP(A45,'Season 1'!AD$4:BE$104,22,0),"0"),IFERROR(VLOOKUP(A45,'Season 2'!AD$4:BE$104,22,0),"0"),IFERROR(VLOOKUP(A45,'Season 3'!AD$4:BE$104,22,0),"0"),IFERROR(VLOOKUP(A45,'Season 4'!AD$4:BE$104,22,0),"0"),IFERROR(VLOOKUP(A45,'Season 5'!AD$4:BE$104,22,0),"0"),IFERROR(VLOOKUP(A45,'Season 6'!AD$4:BE$104,22,0),"0"),IFERROR(VLOOKUP(A45,'Season 7'!AD$4:BE$104,22,0),"0"),IFERROR(VLOOKUP(A45,'Season 8'!AD$4:BE$104,22,0),"0"),IFERROR(VLOOKUP(A45,'Season 9'!AD$4:BE$104,22,0),"0"),IFERROR(VLOOKUP(A45,'Season 10'!AD$4:BE$104,22,0),"0"),IFERROR(VLOOKUP(A45,'Season 11'!AD$4:BE$104,22,0),"0"),IFERROR(VLOOKUP(A45,'Season 12'!AD$4:BE$104,22,0),"0"),IFERROR(VLOOKUP(A45,'Season 13'!AD$4:BE$104,22,0),"0"),IFERROR(VLOOKUP(A45,'Season 14'!AD$4:BE$104,22,0),"0"),IFERROR(VLOOKUP(A45,'Season 15'!AD$4:BE$104,22,0),"0"),)</f>
        <v>0</v>
      </c>
      <c r="W45" s="40">
        <f>SUM(IFERROR(VLOOKUP(A45,'Season 1'!AD$4:BE$104,23,0),"0"),IFERROR(VLOOKUP(A45,'Season 2'!AD$4:BE$104,23,0),"0"),IFERROR(VLOOKUP(A45,'Season 3'!AD$4:BE$104,23,0),"0"),IFERROR(VLOOKUP(A45,'Season 4'!AD$4:BE$104,23,0),"0"),IFERROR(VLOOKUP(A45,'Season 5'!AD$4:BE$104,23,0),"0"),IFERROR(VLOOKUP(A45,'Season 6'!AD$4:BE$104,23,0),"0"),IFERROR(VLOOKUP(A45,'Season 7'!AD$4:BE$104,23,0),"0"),IFERROR(VLOOKUP(A45,'Season 8'!AD$4:BE$104,23,0),"0"),IFERROR(VLOOKUP(A45,'Season 9'!AD$4:BE$104,23,0),"0"),IFERROR(VLOOKUP(A45,'Season 10'!AD$4:BE$104,23,0),"0"),IFERROR(VLOOKUP(A45,'Season 11'!AD$4:BE$104,23,0),"0"),IFERROR(VLOOKUP(A45,'Season 12'!AD$4:BE$104,23,0),"0"),IFERROR(VLOOKUP(A45,'Season 13'!AD$4:BE$104,23,0),"0"),IFERROR(VLOOKUP(A45,'Season 14'!AD$4:BE$104,23,0),"0"),IFERROR(VLOOKUP(A45,'Season 15'!AD$4:BE$104,23,0),"0"),)</f>
        <v>0</v>
      </c>
      <c r="X45" s="1088" t="str">
        <f t="shared" si="6"/>
        <v>-</v>
      </c>
      <c r="Y45" s="41">
        <f>SUM(IFERROR(VLOOKUP(A45,AC$3:AI$43,5,0),"0"),IFERROR(VLOOKUP(A45,'Season 1'!AD$4:BE$104,25,0),"0"),IFERROR(VLOOKUP(A45,'Season 2'!AD$4:BE$104,25,0),"0"),IFERROR(VLOOKUP(A45,'Season 3'!AD$4:BE$104,25,0),"0"),IFERROR(VLOOKUP(A45,'Season 4'!AD$4:BE$104,25,0),"0"),IFERROR(VLOOKUP(A45,'Season 5'!AD$4:BE$104,25,0),"0"),IFERROR(VLOOKUP(A45,'Season 6'!AD$4:BE$104,25,0),"0"),IFERROR(VLOOKUP(A45,'Season 7'!AD$4:BE$104,25,0),"0"),IFERROR(VLOOKUP(A45,'Season 8'!AD$4:BE$104,25,0),"0"),IFERROR(VLOOKUP(A45,'Season 9'!AD$4:BE$104,25,0),"0"),IFERROR(VLOOKUP(A45,'Season 10'!AD$4:BE$104,25,0),"0"),IFERROR(VLOOKUP(A45,'Season 11'!AD$4:BE$104,25,0),"0"),IFERROR(VLOOKUP(A45,'Season 12'!AD$4:BE$104,25,0),"0"),IFERROR(VLOOKUP(A45,'Season 13'!AD$4:BE$104,25,0),"0"),IFERROR(VLOOKUP(A45,'Season 14'!AD$4:BE$104,25,0),"0"),IFERROR(VLOOKUP(A45,'Season 15'!AD$4:BE$104,25,0),"0"),)</f>
        <v>0</v>
      </c>
      <c r="Z45" s="42">
        <f>SUM(IFERROR(VLOOKUP(A45,AC$3:AI$43,6,0),"0"),IFERROR(VLOOKUP(A45,'Season 1'!AD$4:BE$104,26,0),"0"),IFERROR(VLOOKUP(A45,'Season 2'!AD$4:BE$104,26,0),"0"),IFERROR(VLOOKUP(A45,'Season 3'!AD$4:BE$104,26,0),"0"),IFERROR(VLOOKUP(A45,'Season 4'!AD$4:BE$104,26,0),"0"),IFERROR(VLOOKUP(A45,'Season 5'!AD$4:BE$104,26,0),"0"),IFERROR(VLOOKUP(A45,'Season 6'!AD$4:BE$104,26,0),"0"),IFERROR(VLOOKUP(A45,'Season 7'!AD$4:BE$104,26,0),"0"),IFERROR(VLOOKUP(A45,'Season 8'!AD$4:BE$104,26,0),"0"),IFERROR(VLOOKUP(A45,'Season 9'!AD$4:BE$104,26,0),"0"),IFERROR(VLOOKUP(A45,'Season 10'!AD$4:BE$104,26,0),"0"),IFERROR(VLOOKUP(A45,'Season 11'!AD$4:BE$104,26,0),"0"),IFERROR(VLOOKUP(A45,'Season 12'!AD$4:BE$104,26,0),"0"),IFERROR(VLOOKUP(A45,'Season 13'!AD$4:BE$104,26,0),"0"),IFERROR(VLOOKUP(A45,'Season 14'!AD$4:BE$104,26,0),"0"),IFERROR(VLOOKUP(A45,'Season 15'!AD$4:BE$104,26,0),"0"),)</f>
        <v>0</v>
      </c>
      <c r="AA45" s="671" t="e">
        <f t="shared" si="7"/>
        <v>#DIV/0!</v>
      </c>
      <c r="AM45" s="22">
        <f>IFERROR(VLOOKUP(A45,'Season 1'!AD$4:BE$104,27,0),"0")</f>
        <v>0</v>
      </c>
      <c r="AN45" s="22">
        <f>IFERROR(VLOOKUP(A45,'Season 1'!AD$4:BE$104,28,0),"0")</f>
        <v>0</v>
      </c>
      <c r="AO45" s="22">
        <f>IFERROR(VLOOKUP(A45,'Season 2'!AD$4:BE$104,27,0),"0")</f>
        <v>0</v>
      </c>
      <c r="AP45" s="22">
        <f>IFERROR(VLOOKUP(A45,'Season 2'!AD$4:BE$104,28,0),"0")</f>
        <v>0</v>
      </c>
      <c r="AQ45" s="22">
        <f>IFERROR(VLOOKUP(A45,'Season 3'!AD$4:BE$104,27,0),"0")</f>
        <v>0</v>
      </c>
      <c r="AR45" s="22">
        <f>IFERROR(VLOOKUP(A45,'Season 3'!AD$4:BE$104,28,0),"0")</f>
        <v>0</v>
      </c>
      <c r="AS45" s="22">
        <f>IFERROR(VLOOKUP(A45,'Season 4'!AD$4:BE$104,27,0),"0")</f>
        <v>0</v>
      </c>
      <c r="AT45" s="22">
        <f>IFERROR(VLOOKUP(A45,'Season 4'!AD$4:BE$104,28,0),"0")</f>
        <v>0</v>
      </c>
      <c r="AU45" s="22">
        <f>IFERROR(VLOOKUP(A45,'Season 5'!AD$4:BE$104,27,0),"0")</f>
        <v>0</v>
      </c>
      <c r="AV45" s="22">
        <f>IFERROR(VLOOKUP(A45,'Season 5'!AD$4:BE$104,28,0),"0")</f>
        <v>0</v>
      </c>
      <c r="AW45" s="22">
        <f>IFERROR(VLOOKUP(A45,'Season 6'!AD$4:BE$104,27,0),"0")</f>
        <v>0</v>
      </c>
      <c r="AX45" s="22">
        <f>IFERROR(VLOOKUP(A45,'Season 6'!AD$4:BE$104,28,0),"0")</f>
        <v>0</v>
      </c>
      <c r="AY45" s="22">
        <f>IFERROR(VLOOKUP(A45,'Season 7'!AD$4:BE$104,27,0),"0")</f>
        <v>0</v>
      </c>
      <c r="AZ45" s="22">
        <f>IFERROR(VLOOKUP(A45,'Season 7'!AD$4:BE$104,28,0),"0")</f>
        <v>0</v>
      </c>
      <c r="BA45" s="22">
        <f>IFERROR(VLOOKUP(A45,'Season 8'!AD$4:BE$104,27,0),"0")</f>
        <v>0</v>
      </c>
      <c r="BB45" s="22">
        <f>IFERROR(VLOOKUP(A45,'Season 8'!AD$4:BE$104,28,0),"0")</f>
        <v>0</v>
      </c>
      <c r="BC45" s="22">
        <f>IFERROR(VLOOKUP(A45,'Season 9'!AD$4:BE$104,27,0),"0")</f>
        <v>0</v>
      </c>
      <c r="BD45" s="22">
        <f>IFERROR(VLOOKUP(A45,'Season 9'!AD$4:BE$104,28,0),"0")</f>
        <v>0</v>
      </c>
      <c r="BE45" s="22">
        <f>IFERROR(VLOOKUP(A45,'Season 10'!AD$4:BE$104,27,0),"0")</f>
        <v>0</v>
      </c>
      <c r="BF45" s="22">
        <f>IFERROR(VLOOKUP(A45,'Season 10'!AD$4:BE$104,28,0),"0")</f>
        <v>0</v>
      </c>
      <c r="BG45" s="22">
        <f>IFERROR(VLOOKUP(A45,'Season 11'!AD$4:BE$104,27,0),"0")</f>
        <v>0</v>
      </c>
      <c r="BH45" s="22">
        <f>IFERROR(VLOOKUP(A45,'Season 11'!AD$4:BE$104,28,0),"0")</f>
        <v>0</v>
      </c>
      <c r="BI45" s="22">
        <f>IFERROR(VLOOKUP(A45,'Season 12'!AD$4:BE$104,27,0),"0")</f>
        <v>0</v>
      </c>
      <c r="BJ45" s="22">
        <f>IFERROR(VLOOKUP(A45,'Season 12'!AD$4:BE$104,28,0),"0")</f>
        <v>0</v>
      </c>
      <c r="BK45" s="22">
        <f>IFERROR(VLOOKUP(A45,'Season 13'!AD$4:BE$104,27,0),"0")</f>
        <v>0</v>
      </c>
      <c r="BL45" s="22">
        <f>IFERROR(VLOOKUP(A45,'Season 13'!AD$4:BE$104,28,0),"0")</f>
        <v>0</v>
      </c>
      <c r="BM45" s="22">
        <f>IFERROR(VLOOKUP(A45,'Season 14'!AD$4:BE$104,27,0),"0")</f>
        <v>0</v>
      </c>
      <c r="BN45" s="22">
        <f>IFERROR(VLOOKUP(A45,'Season 14'!AD$4:BE$104,28,0),"0")</f>
        <v>0</v>
      </c>
      <c r="BO45" s="22">
        <f>IFERROR(VLOOKUP(A45,'Season 15'!AD$4:BE$104,27,0),"0")</f>
        <v>0</v>
      </c>
      <c r="BP45" s="22">
        <f>IFERROR(VLOOKUP(A45,'Season 15'!AD$4:BE$104,28,0),"0")</f>
        <v>0</v>
      </c>
    </row>
    <row r="46" spans="1:68" x14ac:dyDescent="0.25">
      <c r="A46" s="21" t="s">
        <v>146</v>
      </c>
      <c r="B46" s="1011">
        <f>IFERROR(VLOOKUP('Data Totals'!A46,'Season 1'!AD$4:BE$104,2,FALSE),IFERROR(VLOOKUP('Data Totals'!A46,'Season 2'!AD$4:BE$104,2,FALSE),IFERROR(VLOOKUP('Data Totals'!A46,'Season 3'!AD$4:BE$104,2,FALSE),IFERROR(VLOOKUP('Data Totals'!A46,'Season 4'!AD$4:BE$104,2,FALSE),IFERROR(VLOOKUP('Data Totals'!A46,'Season 5'!AD$4:BE$104,2,FALSE),IFERROR(VLOOKUP('Data Totals'!A46,'Season 6'!AD$4:BE$104,2,FALSE),IFERROR(VLOOKUP('Data Totals'!A46,'Season 7'!AD$4:BE$104,2,FALSE),IFERROR(VLOOKUP('Data Totals'!A46,'Season 8'!AD$4:BE$104,2,FALSE),IFERROR(VLOOKUP('Data Totals'!A46,'Season 9'!AD$4:BE$104,2,FALSE),IFERROR(VLOOKUP('Data Totals'!A46,'Season 10'!AD$4:BE$104,2,FALSE),IFERROR(VLOOKUP('Data Totals'!A46,'Season 11'!AD$4:BE$104,2,FALSE),IFERROR(VLOOKUP('Data Totals'!A46,'Season 12'!AD$4:BE$104,2,FALSE),IFERROR(VLOOKUP('Data Totals'!A46,'Season 13'!AD$4:BE$104,2,FALSE),IFERROR(VLOOKUP('Data Totals'!A46,'Season 14'!AD$4:BE$104,2,FALSE),IFERROR(VLOOKUP('Data Totals'!A46,'Season 15'!AD$4:BE$104,2,FALSE),"N/A")))))))))))))))</f>
        <v>0</v>
      </c>
      <c r="C46" s="1025">
        <f>IFERROR(VLOOKUP(A46,'Season 1'!AD$4:AG$104,3,0),IFERROR(VLOOKUP(A46,'Season 2'!AD$4:AG$104,3,0),IFERROR(VLOOKUP(A46,'Season 3'!AD$4:AG$104,3,0),IFERROR(VLOOKUP(A46,'Season 4'!AD$4:AG$104,3,0),IFERROR(VLOOKUP(A46,'Season 5'!AD$4:AG$104,3,0),IFERROR(VLOOKUP(A46,'Season 6'!AD$4:AG$104,3,0),IFERROR(VLOOKUP(A46,'Season 7'!AD$4:AG$104,3,0),IFERROR(VLOOKUP(A46,'Season 8'!AD$4:AG$104,3,0),IFERROR(VLOOKUP(A46,'Season 9'!AD$4:AG$104,3,0),IFERROR(VLOOKUP(A46,'Season 10'!AD$4:AG$104,3,0),IFERROR(VLOOKUP(A46,'Season 11'!AD$4:AG$104,3,0),IFERROR(VLOOKUP(A46,'Season 12'!AD$4:AG$104,3,0),IFERROR(VLOOKUP(A46,'Season 13'!AD$4:AG$104,3,0),IFERROR(VLOOKUP(A46,'Season 14'!AD$4:AG$104,3,0),IFERROR(VLOOKUP(A46,'Season 15'!AD$4:AG$104,3,0),"N/A")))))))))))))))</f>
        <v>0</v>
      </c>
      <c r="D46" s="1025">
        <f>IFERROR(VLOOKUP(A46,'Season 15'!AD$4:AG$104,4,0),IFERROR(VLOOKUP(A46,'Season 14'!AD$4:AG$104,4,0),IFERROR(VLOOKUP(A46,'Season 13'!AD$4:AG$104,4,0),IFERROR(VLOOKUP(A46,'Season 12'!AD$4:AG$104,4,0),IFERROR(VLOOKUP(A46,'Season 11'!AD$4:AG$104,4,0),IFERROR(VLOOKUP(A46,'Season 10'!AD$4:AG$104,4,0),IFERROR(VLOOKUP(A46,'Season 9'!AD$4:AG$104,4,0),IFERROR(VLOOKUP(A46,'Season 8'!AD$4:AG$104,4,0),IFERROR(VLOOKUP(A46,'Season 7'!AD$4:AG$104,4,0),IFERROR(VLOOKUP(A46,'Season 6'!AD$4:AG$104,4,0),IFERROR(VLOOKUP(A46,'Season 5'!AD$4:AG$104,4,0),IFERROR(VLOOKUP(A46,'Season 4'!AD$4:AG$104,4,0),IFERROR(VLOOKUP(A46,'Season 3'!AD$4:AG$104,4,0),IFERROR(VLOOKUP(A46,'Season 2'!AD$4:AG$104,4,0),IFERROR(VLOOKUP(A46,'Season 1'!AD$4:AG$104,4,0),"N/A")))))))))))))))</f>
        <v>0</v>
      </c>
      <c r="E46" s="1025">
        <f t="shared" si="1"/>
        <v>0</v>
      </c>
      <c r="F46" s="40">
        <f>SUM(IFERROR(VLOOKUP(A46,AC$3:AI$43,2,0),"0"),IFERROR(VLOOKUP(A46,'Season 1'!AD$4:BF$104,6,0),"0"),IFERROR(VLOOKUP(A46,'Season 2'!AD$4:BF$104,6,0),"0"),IFERROR(VLOOKUP(A46,'Season 3'!AD$4:BF$104,6,0),"0"),IFERROR(VLOOKUP(A46,'Season 4'!AD$4:BF$104,6,0),"0"),IFERROR(VLOOKUP(A46,'Season 5'!AD$4:BF$104,6,0),"0"),IFERROR(VLOOKUP(A46,'Season 6'!AD$4:BF$104,6,0),"0"),IFERROR(VLOOKUP(A46,'Season 7'!AD$4:BF$104,6,0),"0"),IFERROR(VLOOKUP(A46,'Season 8'!AD$4:BF$104,6,0),"0"),IFERROR(VLOOKUP(A46,'Season 9'!AD$4:BF$104,6,0),"0"),IFERROR(VLOOKUP(A46,'Season 10'!AD$4:BF$104,6,0),"0"),IFERROR(VLOOKUP(A46,'Season 11'!AD$4:BF$104,6,0),"0"),IFERROR(VLOOKUP(A46,'Season 12'!AD$4:BF$104,6,0),"0"),IFERROR(VLOOKUP(A46,'Season 13'!AD$4:BF$104,6,0),"0"),IFERROR(VLOOKUP(A46,'Season 14'!AD$4:BF$104,6,0),"0"),IFERROR(VLOOKUP(A46,'Season 15'!AD$4:BF$104,6,0),"0"),)</f>
        <v>0</v>
      </c>
      <c r="G46" s="40">
        <f>SUM(IFERROR(VLOOKUP(A46,'Season 1'!AD$4:BF$104,7,0),"0"),IFERROR(VLOOKUP(A46,'Season 2'!AD$4:BF$104,7,0),"0"),IFERROR(VLOOKUP(A46,'Season 3'!AD$4:BF$104,7,0),"0"),IFERROR(VLOOKUP(A46,'Season 4'!AD$4:BF$104,7,0),"0"),IFERROR(VLOOKUP(A46,'Season 5'!AD$4:BF$104,7,0),"0"),IFERROR(VLOOKUP(A46,'Season 6'!AD$4:BF$104,7,0),"0"),IFERROR(VLOOKUP(A46,'Season 7'!AD$4:BF$104,7,0),"0"),IFERROR(VLOOKUP(A46,'Season 8'!AD$4:BF$104,7,0),"0"),IFERROR(VLOOKUP(A46,'Season 9'!AD$4:BF$104,7,0),"0"),IFERROR(VLOOKUP(A46,'Season 10'!AD$4:BF$104,7,0),"0"),IFERROR(VLOOKUP(A46,'Season 11'!AD$4:BF$104,7,0),"0"),IFERROR(VLOOKUP(A46,'Season 12'!AD$4:BF$104,7,0),"0"),IFERROR(VLOOKUP(A46,'Season 13'!AD$4:BF$104,7,0),"0"),IFERROR(VLOOKUP(A46,'Season 14'!AD$4:BF$104,7,0),"0"),IFERROR(VLOOKUP(A46,'Season 15'!AD$4:BF$104,7,0),"0"),)</f>
        <v>0</v>
      </c>
      <c r="H46" s="48">
        <f>SUM(IFERROR(VLOOKUP(A46,'Season 1'!AD$4:BF$104,8,0),"0"),IFERROR(VLOOKUP(A46,'Season 2'!AD$4:BF$104,8,0),"0"),IFERROR(VLOOKUP(A46,'Season 3'!AD$4:BF$104,8,0),"0"),IFERROR(VLOOKUP(A46,'Season 4'!AD$4:BF$104,8,0),"0"),IFERROR(VLOOKUP(A46,'Season 5'!AD$4:BF$104,8,0),"0"),IFERROR(VLOOKUP(A46,'Season 6'!AD$4:BF$104,8,0),"0"),IFERROR(VLOOKUP(A46,'Season 7'!AD$4:BF$104,8,0),"0"),IFERROR(VLOOKUP(A46,'Season 8'!AD$4:BF$104,8,0),"0"),IFERROR(VLOOKUP(A46,'Season 9'!AD$4:BF$104,8,0),"0"),IFERROR(VLOOKUP(A46,'Season 10'!AD$4:BF$104,8,0),"0"),IFERROR(VLOOKUP(A46,'Season 11'!AD$4:BF$104,8,0),"0"),IFERROR(VLOOKUP(A46,'Season 12'!AD$4:BF$104,8,0),"0"),IFERROR(VLOOKUP(A46,'Season 13'!AD$4:BF$104,8,0),"0"),IFERROR(VLOOKUP(A46,'Season 14'!AD$4:BF$104,8,0),"0"),IFERROR(VLOOKUP(A46,'Season 15'!AD$4:BF$104,8,0),"0"),)</f>
        <v>0</v>
      </c>
      <c r="I46" s="43">
        <f>SUM(IFERROR(VLOOKUP(A46,AC$3:AI$43,3,0),"0"),IFERROR(VLOOKUP(A46,'Season 1'!AD$4:BF$104,9,0),"0"),IFERROR(VLOOKUP(A46,'Season 2'!AD$4:BF$104,9,0),"0"),IFERROR(VLOOKUP(A46,'Season 3'!AD$4:BF$104,9,0),"0"),IFERROR(VLOOKUP(A46,'Season 4'!AD$4:BF$104,9,0),"0"),IFERROR(VLOOKUP(A46,'Season 5'!AD$4:BF$104,9,0),"0"),IFERROR(VLOOKUP(A46,'Season 6'!AD$4:BF$104,9,0),"0"),IFERROR(VLOOKUP(A46,'Season 7'!AD$4:BF$104,9,0),"0"),IFERROR(VLOOKUP(A46,'Season 8'!AD$4:BF$104,9,0),"0"),IFERROR(VLOOKUP(A46,'Season 9'!AD$4:BF$104,9,0),"0"),IFERROR(VLOOKUP(A46,'Season 10'!AD$4:BF$104,9,0),"0"),IFERROR(VLOOKUP(A46,'Season 11'!AD$4:BF$104,9,0),"0"),IFERROR(VLOOKUP(A46,'Season 12'!AD$4:BF$104,9,0),"0"),IFERROR(VLOOKUP(A46,'Season 13'!AD$4:BF$104,9,0),"0"),IFERROR(VLOOKUP(A46,'Season 14'!AD$4:BF$104,9,0),"0"),IFERROR(VLOOKUP(A46,'Season 15'!AD$4:BF$104,9,0),"0"),)</f>
        <v>0</v>
      </c>
      <c r="J46" s="44">
        <f>SUM(IFERROR(VLOOKUP(A46,AC$3:AI$43,4,0),"0"),IFERROR(VLOOKUP(A46,'Season 1'!AD$4:BF$104,10,0),"0"),IFERROR(VLOOKUP(A46,'Season 2'!AD$4:BF$104,10,0),"0"),IFERROR(VLOOKUP(A46,'Season 3'!AD$4:BF$104,10,0),"0"),IFERROR(VLOOKUP(A46,'Season 4'!AD$4:BF$104,10,0),"0"),IFERROR(VLOOKUP(A46,'Season 5'!AD$4:BF$104,10,0),"0"),IFERROR(VLOOKUP(A46,'Season 6'!AD$4:BF$104,10,0),"0"),IFERROR(VLOOKUP(A46,'Season 7'!AD$4:BF$104,10,0),"0"),IFERROR(VLOOKUP(A46,'Season 8'!AD$4:BF$104,10,0),"0"),IFERROR(VLOOKUP(A46,'Season 9'!AD$4:BF$104,10,0),"0"),IFERROR(VLOOKUP(A46,'Season 10'!AD$4:BF$104,10,0),"0"),IFERROR(VLOOKUP(A46,'Season 11'!AD$4:BF$104,10,0),"0"),IFERROR(VLOOKUP(A46,'Season 12'!AD$4:BF$104,10,0),"0"),IFERROR(VLOOKUP(A46,'Season 13'!AD$4:BF$104,10,0),"0"),IFERROR(VLOOKUP(A46,'Season 14'!AD$4:BF$104,10,0),"0"),IFERROR(VLOOKUP(A46,'Season 15'!AD$4:BF$104,10,0),"0"),)</f>
        <v>0</v>
      </c>
      <c r="K46" s="40">
        <f>SUM(IFERROR(VLOOKUP(A46,'Season 1'!AD$4:BF$104,11,0),"0"),IFERROR(VLOOKUP(A46,'Season 2'!AD$4:BF$104,11,0),"0"),IFERROR(VLOOKUP(A46,'Season 3'!AD$4:BF$104,11,0),"0"),IFERROR(VLOOKUP(A46,'Season 4'!AD$4:BF$104,11,0),"0"),IFERROR(VLOOKUP(A46,'Season 5'!AD$4:BF$104,11,0),"0"),IFERROR(VLOOKUP(A46,'Season 6'!AD$4:BF$104,11,0),"0"),IFERROR(VLOOKUP(A46,'Season 7'!AD$4:BF$104,11,0),"0"),IFERROR(VLOOKUP(A46,'Season 8'!AD$4:BF$104,11,0),"0"),IFERROR(VLOOKUP(A46,'Season 9'!AD$4:BF$104,11,0),"0"),IFERROR(VLOOKUP(A46,'Season 10'!AD$4:BF$104,11,0),"0"),IFERROR(VLOOKUP(A46,'Season 11'!AD$4:BF$104,11,0),"0"),IFERROR(VLOOKUP(A46,'Season 12'!AD$4:BF$104,11,0),"0"),IFERROR(VLOOKUP(A46,'Season 13'!AD$4:BF$104,11,0),"0"),IFERROR(VLOOKUP(A46,'Season 14'!AD$4:BF$104,11,0),"0"),IFERROR(VLOOKUP(A46,'Season 15'!AD$4:BF$104,11,0),"0"),)</f>
        <v>0</v>
      </c>
      <c r="L46" s="40">
        <f>SUM(IFERROR(VLOOKUP(A46,'Season 1'!AD$4:BF$104,12,0),"0"),IFERROR(VLOOKUP(A46,'Season 2'!AD$4:BF$104,12,0),"0"),IFERROR(VLOOKUP(A46,'Season 3'!AD$4:BF$104,12,0),"0"),IFERROR(VLOOKUP(A46,'Season 4'!AD$4:BF$104,12,0),"0"),IFERROR(VLOOKUP(A46,'Season 5'!AD$4:BF$104,12,0),"0"),IFERROR(VLOOKUP(A46,'Season 6'!AD$4:BF$104,12,0),"0"),IFERROR(VLOOKUP(A46,'Season 7'!AD$4:BF$104,12,0),"0"),IFERROR(VLOOKUP(A46,'Season 8'!AD$4:BF$104,12,0),"0"),IFERROR(VLOOKUP(A46,'Season 9'!AD$4:BF$104,12,0),"0"),IFERROR(VLOOKUP(A46,'Season 10'!AD$4:BF$104,12,0),"0"),IFERROR(VLOOKUP(A46,'Season 11'!AD$4:BF$104,12,0),"0"),IFERROR(VLOOKUP(A46,'Season 12'!AD$4:BF$104,12,0),"0"),IFERROR(VLOOKUP(A46,'Season 13'!AD$4:BF$104,12,0),"0"),IFERROR(VLOOKUP(A46,'Season 14'!AD$4:BF$104,12,0),"0"),IFERROR(VLOOKUP(A46,'Season 15'!AD$4:BF$104,12,0),"0"),)</f>
        <v>0</v>
      </c>
      <c r="M46" s="32" t="str">
        <f t="shared" si="8"/>
        <v>-</v>
      </c>
      <c r="N46" s="40">
        <f>SUM(IFERROR(VLOOKUP(A46,'Season 1'!AD$4:BE$104,14,0),"0"),IFERROR(VLOOKUP(A46,'Season 2'!AD$4:BE$104,14,0),"0"),IFERROR(VLOOKUP(A46,'Season 3'!AD$4:BE$104,14,0),"0"),IFERROR(VLOOKUP(A46,'Season 4'!AD$4:BE$104,14,0),"0"),IFERROR(VLOOKUP(A46,'Season 5'!AD$4:BE$104,14,0),"0"),IFERROR(VLOOKUP(A46,'Season 6'!AD$4:BE$104,14,0),"0"),IFERROR(VLOOKUP(A46,'Season 7'!AD$4:BE$104,14,0),"0"),IFERROR(VLOOKUP(A46,'Season 8'!AD$4:BE$104,14,0),"0"),IFERROR(VLOOKUP(A46,'Season 9'!AD$4:BE$104,14,0),"0"),IFERROR(VLOOKUP(A46,'Season 10'!AD$4:BE$104,14,0),"0"),IFERROR(VLOOKUP(A46,'Season 11'!AD$4:BE$104,14,0),"0"),IFERROR(VLOOKUP(A46,'Season 12'!AD$4:BE$104,14,0),"0"),IFERROR(VLOOKUP(A46,'Season 13'!AD$4:BE$104,14,0),"0"),IFERROR(VLOOKUP(A46,'Season 14'!AD$4:BE$104,14,0),"0"),IFERROR(VLOOKUP(A46,'Season 15'!AD$4:BE$104,14,0),"0"),)</f>
        <v>0</v>
      </c>
      <c r="O46" s="40">
        <f>SUM(IFERROR(VLOOKUP(A46,'Season 1'!AD$4:BE$104,15,0),"0"),IFERROR(VLOOKUP(A46,'Season 2'!AD$4:BE$104,15,0),"0"),IFERROR(VLOOKUP(A46,'Season 3'!AD$4:BE$104,15,0),"0"),IFERROR(VLOOKUP(A46,'Season 4'!AD$4:BE$104,15,0),"0"),IFERROR(VLOOKUP(A46,'Season 5'!AD$4:BE$104,15,0),"0"),IFERROR(VLOOKUP(A46,'Season 6'!AD$4:BE$104,15,0),"0"),IFERROR(VLOOKUP(A46,'Season 7'!AD$4:BE$104,15,0),"0"),IFERROR(VLOOKUP(A46,'Season 8'!AD$4:BE$104,15,0),"0"),IFERROR(VLOOKUP(A46,'Season 9'!AD$4:BE$104,15,0),"0"),IFERROR(VLOOKUP(A46,'Season 10'!AD$4:BE$104,15,0),"0"),IFERROR(VLOOKUP(A46,'Season 11'!AD$4:BE$104,15,0),"0"),IFERROR(VLOOKUP(A46,'Season 12'!AD$4:BE$104,15,0),"0"),IFERROR(VLOOKUP(A46,'Season 13'!AD$4:BE$104,15,0),"0"),IFERROR(VLOOKUP(A46,'Season 14'!AD$4:BE$104,15,0),"0"),IFERROR(VLOOKUP(A46,'Season 15'!AD$4:BE$104,15,0),"0"),)</f>
        <v>0</v>
      </c>
      <c r="P46" s="32" t="str">
        <f t="shared" si="3"/>
        <v>-</v>
      </c>
      <c r="Q46" s="40">
        <f>SUM(IFERROR(VLOOKUP(A46,'Season 1'!AD$4:BE$104,17,0),"0"),IFERROR(VLOOKUP(A46,'Season 2'!AD$4:BE$104,17,0),"0"),IFERROR(VLOOKUP(A46,'Season 3'!AD$4:BE$104,17,0),"0"),IFERROR(VLOOKUP(A46,'Season 4'!AD$4:BE$104,17,0),"0"),IFERROR(VLOOKUP(A46,'Season 5'!AD$4:BE$104,17,0),"0"),IFERROR(VLOOKUP(A46,'Season 6'!AD$4:BE$104,17,0),"0"),IFERROR(VLOOKUP(A46,'Season 7'!AD$4:BE$104,17,0),"0"),IFERROR(VLOOKUP(A46,'Season 8'!AD$4:BE$104,17,0),"0"),IFERROR(VLOOKUP(A46,'Season 9'!AD$4:BE$104,17,0),"0"),IFERROR(VLOOKUP(A46,'Season 10'!AD$4:BE$104,17,0),"0"),IFERROR(VLOOKUP(A46,'Season 11'!AD$4:BE$104,17,0),"0"),IFERROR(VLOOKUP(A46,'Season 12'!AD$4:BE$104,17,0),"0"),IFERROR(VLOOKUP(A46,'Season 13'!AD$4:BE$104,17,0),"0"),IFERROR(VLOOKUP(A46,'Season 14'!AD$4:BE$104,17,0),"0"),IFERROR(VLOOKUP(A46,'Season 15'!AD$4:BE$104,17,0),"0"),)</f>
        <v>0</v>
      </c>
      <c r="R46" s="40">
        <f>SUM(IFERROR(VLOOKUP(A46,'Season 1'!AD$4:BE$104,18,0),"0"),IFERROR(VLOOKUP(A46,'Season 2'!AD$4:BE$104,18,0),"0"),IFERROR(VLOOKUP(A46,'Season 3'!AD$4:BE$104,18,0),"0"),IFERROR(VLOOKUP(A46,'Season 4'!AD$4:BE$104,18,0),"0"),IFERROR(VLOOKUP(A46,'Season 5'!AD$4:BE$104,18,0),"0"),IFERROR(VLOOKUP(A46,'Season 6'!AD$4:BE$104,18,0),"0"),IFERROR(VLOOKUP(A46,'Season 7'!AD$4:BE$104,18,0),"0"),IFERROR(VLOOKUP(A46,'Season 8'!AD$4:BE$104,18,0),"0"),IFERROR(VLOOKUP(A46,'Season 9'!AD$4:BE$104,18,0),"0"),IFERROR(VLOOKUP(A46,'Season 10'!AD$4:BE$104,18,0),"0"),IFERROR(VLOOKUP(A46,'Season 11'!AD$4:BE$104,18,0),"0"),IFERROR(VLOOKUP(A46,'Season 12'!AD$4:BE$104,18,0),"0"),IFERROR(VLOOKUP(A46,'Season 13'!AD$4:BE$104,18,0),"0"),IFERROR(VLOOKUP(A46,'Season 14'!AD$4:BE$104,18,0),"0"),IFERROR(VLOOKUP(A46,'Season 15'!AD$4:BE$104,18,0),"0"),)</f>
        <v>0</v>
      </c>
      <c r="S46" s="32" t="str">
        <f t="shared" si="4"/>
        <v>-</v>
      </c>
      <c r="T46" s="40">
        <f>SUM(IFERROR(VLOOKUP(A46,'Season 1'!AD$4:BE$104,20,0),"0"),IFERROR(VLOOKUP(A46,'Season 2'!AD$4:BE$104,20,0),"0"),IFERROR(VLOOKUP(A46,'Season 3'!AD$4:BE$104,20,0),"0"),IFERROR(VLOOKUP(A46,'Season 4'!AD$4:BE$104,20,0),"0"),IFERROR(VLOOKUP(A46,'Season 5'!AD$4:BE$104,20,0),"0"),IFERROR(VLOOKUP(A46,'Season 6'!AD$4:BE$104,20,0),"0"),IFERROR(VLOOKUP(A46,'Season 7'!AD$4:BE$104,20,0),"0"),IFERROR(VLOOKUP(A46,'Season 8'!AD$4:BE$104,20,0),"0"),IFERROR(VLOOKUP(A46,'Season 9'!AD$4:BE$104,20,0),"0"),IFERROR(VLOOKUP(A46,'Season 10'!AD$4:BE$104,20,0),"0"),IFERROR(VLOOKUP(A46,'Season 11'!AD$4:BE$104,20,0),"0"),IFERROR(VLOOKUP(A46,'Season 12'!AD$4:BE$104,20,0),"0"),IFERROR(VLOOKUP(A46,'Season 13'!AD$4:BE$104,20,0),"0"),IFERROR(VLOOKUP(A46,'Season 14'!AD$4:BE$104,20,0),"0"),IFERROR(VLOOKUP(A46,'Season 15'!AD$4:BE$104,20,0),"0"),)</f>
        <v>0</v>
      </c>
      <c r="U46" s="37" t="str">
        <f t="shared" si="5"/>
        <v>-</v>
      </c>
      <c r="V46" s="40">
        <f>SUM(IFERROR(VLOOKUP(A46,'Season 1'!AD$4:BE$104,22,0),"0"),IFERROR(VLOOKUP(A46,'Season 2'!AD$4:BE$104,22,0),"0"),IFERROR(VLOOKUP(A46,'Season 3'!AD$4:BE$104,22,0),"0"),IFERROR(VLOOKUP(A46,'Season 4'!AD$4:BE$104,22,0),"0"),IFERROR(VLOOKUP(A46,'Season 5'!AD$4:BE$104,22,0),"0"),IFERROR(VLOOKUP(A46,'Season 6'!AD$4:BE$104,22,0),"0"),IFERROR(VLOOKUP(A46,'Season 7'!AD$4:BE$104,22,0),"0"),IFERROR(VLOOKUP(A46,'Season 8'!AD$4:BE$104,22,0),"0"),IFERROR(VLOOKUP(A46,'Season 9'!AD$4:BE$104,22,0),"0"),IFERROR(VLOOKUP(A46,'Season 10'!AD$4:BE$104,22,0),"0"),IFERROR(VLOOKUP(A46,'Season 11'!AD$4:BE$104,22,0),"0"),IFERROR(VLOOKUP(A46,'Season 12'!AD$4:BE$104,22,0),"0"),IFERROR(VLOOKUP(A46,'Season 13'!AD$4:BE$104,22,0),"0"),IFERROR(VLOOKUP(A46,'Season 14'!AD$4:BE$104,22,0),"0"),IFERROR(VLOOKUP(A46,'Season 15'!AD$4:BE$104,22,0),"0"),)</f>
        <v>0</v>
      </c>
      <c r="W46" s="40">
        <f>SUM(IFERROR(VLOOKUP(A46,'Season 1'!AD$4:BE$104,23,0),"0"),IFERROR(VLOOKUP(A46,'Season 2'!AD$4:BE$104,23,0),"0"),IFERROR(VLOOKUP(A46,'Season 3'!AD$4:BE$104,23,0),"0"),IFERROR(VLOOKUP(A46,'Season 4'!AD$4:BE$104,23,0),"0"),IFERROR(VLOOKUP(A46,'Season 5'!AD$4:BE$104,23,0),"0"),IFERROR(VLOOKUP(A46,'Season 6'!AD$4:BE$104,23,0),"0"),IFERROR(VLOOKUP(A46,'Season 7'!AD$4:BE$104,23,0),"0"),IFERROR(VLOOKUP(A46,'Season 8'!AD$4:BE$104,23,0),"0"),IFERROR(VLOOKUP(A46,'Season 9'!AD$4:BE$104,23,0),"0"),IFERROR(VLOOKUP(A46,'Season 10'!AD$4:BE$104,23,0),"0"),IFERROR(VLOOKUP(A46,'Season 11'!AD$4:BE$104,23,0),"0"),IFERROR(VLOOKUP(A46,'Season 12'!AD$4:BE$104,23,0),"0"),IFERROR(VLOOKUP(A46,'Season 13'!AD$4:BE$104,23,0),"0"),IFERROR(VLOOKUP(A46,'Season 14'!AD$4:BE$104,23,0),"0"),IFERROR(VLOOKUP(A46,'Season 15'!AD$4:BE$104,23,0),"0"),)</f>
        <v>0</v>
      </c>
      <c r="X46" s="1088" t="str">
        <f t="shared" si="6"/>
        <v>-</v>
      </c>
      <c r="Y46" s="41">
        <f>SUM(IFERROR(VLOOKUP(A46,AC$3:AI$43,5,0),"0"),IFERROR(VLOOKUP(A46,'Season 1'!AD$4:BE$104,25,0),"0"),IFERROR(VLOOKUP(A46,'Season 2'!AD$4:BE$104,25,0),"0"),IFERROR(VLOOKUP(A46,'Season 3'!AD$4:BE$104,25,0),"0"),IFERROR(VLOOKUP(A46,'Season 4'!AD$4:BE$104,25,0),"0"),IFERROR(VLOOKUP(A46,'Season 5'!AD$4:BE$104,25,0),"0"),IFERROR(VLOOKUP(A46,'Season 6'!AD$4:BE$104,25,0),"0"),IFERROR(VLOOKUP(A46,'Season 7'!AD$4:BE$104,25,0),"0"),IFERROR(VLOOKUP(A46,'Season 8'!AD$4:BE$104,25,0),"0"),IFERROR(VLOOKUP(A46,'Season 9'!AD$4:BE$104,25,0),"0"),IFERROR(VLOOKUP(A46,'Season 10'!AD$4:BE$104,25,0),"0"),IFERROR(VLOOKUP(A46,'Season 11'!AD$4:BE$104,25,0),"0"),IFERROR(VLOOKUP(A46,'Season 12'!AD$4:BE$104,25,0),"0"),IFERROR(VLOOKUP(A46,'Season 13'!AD$4:BE$104,25,0),"0"),IFERROR(VLOOKUP(A46,'Season 14'!AD$4:BE$104,25,0),"0"),IFERROR(VLOOKUP(A46,'Season 15'!AD$4:BE$104,25,0),"0"),)</f>
        <v>0</v>
      </c>
      <c r="Z46" s="42">
        <f>SUM(IFERROR(VLOOKUP(A46,AC$3:AI$43,6,0),"0"),IFERROR(VLOOKUP(A46,'Season 1'!AD$4:BE$104,26,0),"0"),IFERROR(VLOOKUP(A46,'Season 2'!AD$4:BE$104,26,0),"0"),IFERROR(VLOOKUP(A46,'Season 3'!AD$4:BE$104,26,0),"0"),IFERROR(VLOOKUP(A46,'Season 4'!AD$4:BE$104,26,0),"0"),IFERROR(VLOOKUP(A46,'Season 5'!AD$4:BE$104,26,0),"0"),IFERROR(VLOOKUP(A46,'Season 6'!AD$4:BE$104,26,0),"0"),IFERROR(VLOOKUP(A46,'Season 7'!AD$4:BE$104,26,0),"0"),IFERROR(VLOOKUP(A46,'Season 8'!AD$4:BE$104,26,0),"0"),IFERROR(VLOOKUP(A46,'Season 9'!AD$4:BE$104,26,0),"0"),IFERROR(VLOOKUP(A46,'Season 10'!AD$4:BE$104,26,0),"0"),IFERROR(VLOOKUP(A46,'Season 11'!AD$4:BE$104,26,0),"0"),IFERROR(VLOOKUP(A46,'Season 12'!AD$4:BE$104,26,0),"0"),IFERROR(VLOOKUP(A46,'Season 13'!AD$4:BE$104,26,0),"0"),IFERROR(VLOOKUP(A46,'Season 14'!AD$4:BE$104,26,0),"0"),IFERROR(VLOOKUP(A46,'Season 15'!AD$4:BE$104,26,0),"0"),)</f>
        <v>0</v>
      </c>
      <c r="AA46" s="671" t="e">
        <f t="shared" si="7"/>
        <v>#DIV/0!</v>
      </c>
      <c r="AM46" s="22">
        <f>IFERROR(VLOOKUP(A46,'Season 1'!AD$4:BE$104,27,0),"0")</f>
        <v>0</v>
      </c>
      <c r="AN46" s="22">
        <f>IFERROR(VLOOKUP(A46,'Season 1'!AD$4:BE$104,28,0),"0")</f>
        <v>0</v>
      </c>
      <c r="AO46" s="22">
        <f>IFERROR(VLOOKUP(A46,'Season 2'!AD$4:BE$104,27,0),"0")</f>
        <v>0</v>
      </c>
      <c r="AP46" s="22">
        <f>IFERROR(VLOOKUP(A46,'Season 2'!AD$4:BE$104,28,0),"0")</f>
        <v>0</v>
      </c>
      <c r="AQ46" s="22">
        <f>IFERROR(VLOOKUP(A46,'Season 3'!AD$4:BE$104,27,0),"0")</f>
        <v>0</v>
      </c>
      <c r="AR46" s="22">
        <f>IFERROR(VLOOKUP(A46,'Season 3'!AD$4:BE$104,28,0),"0")</f>
        <v>0</v>
      </c>
      <c r="AS46" s="22">
        <f>IFERROR(VLOOKUP(A46,'Season 4'!AD$4:BE$104,27,0),"0")</f>
        <v>0</v>
      </c>
      <c r="AT46" s="22">
        <f>IFERROR(VLOOKUP(A46,'Season 4'!AD$4:BE$104,28,0),"0")</f>
        <v>0</v>
      </c>
      <c r="AU46" s="22">
        <f>IFERROR(VLOOKUP(A46,'Season 5'!AD$4:BE$104,27,0),"0")</f>
        <v>0</v>
      </c>
      <c r="AV46" s="22">
        <f>IFERROR(VLOOKUP(A46,'Season 5'!AD$4:BE$104,28,0),"0")</f>
        <v>0</v>
      </c>
      <c r="AW46" s="22">
        <f>IFERROR(VLOOKUP(A46,'Season 6'!AD$4:BE$104,27,0),"0")</f>
        <v>0</v>
      </c>
      <c r="AX46" s="22">
        <f>IFERROR(VLOOKUP(A46,'Season 6'!AD$4:BE$104,28,0),"0")</f>
        <v>0</v>
      </c>
      <c r="AY46" s="22">
        <f>IFERROR(VLOOKUP(A46,'Season 7'!AD$4:BE$104,27,0),"0")</f>
        <v>0</v>
      </c>
      <c r="AZ46" s="22">
        <f>IFERROR(VLOOKUP(A46,'Season 7'!AD$4:BE$104,28,0),"0")</f>
        <v>0</v>
      </c>
      <c r="BA46" s="22">
        <f>IFERROR(VLOOKUP(A46,'Season 8'!AD$4:BE$104,27,0),"0")</f>
        <v>0</v>
      </c>
      <c r="BB46" s="22">
        <f>IFERROR(VLOOKUP(A46,'Season 8'!AD$4:BE$104,28,0),"0")</f>
        <v>0</v>
      </c>
      <c r="BC46" s="22">
        <f>IFERROR(VLOOKUP(A46,'Season 9'!AD$4:BE$104,27,0),"0")</f>
        <v>0</v>
      </c>
      <c r="BD46" s="22">
        <f>IFERROR(VLOOKUP(A46,'Season 9'!AD$4:BE$104,28,0),"0")</f>
        <v>0</v>
      </c>
      <c r="BE46" s="22">
        <f>IFERROR(VLOOKUP(A46,'Season 10'!AD$4:BE$104,27,0),"0")</f>
        <v>0</v>
      </c>
      <c r="BF46" s="22">
        <f>IFERROR(VLOOKUP(A46,'Season 10'!AD$4:BE$104,28,0),"0")</f>
        <v>0</v>
      </c>
      <c r="BG46" s="22">
        <f>IFERROR(VLOOKUP(A46,'Season 11'!AD$4:BE$104,27,0),"0")</f>
        <v>0</v>
      </c>
      <c r="BH46" s="22">
        <f>IFERROR(VLOOKUP(A46,'Season 11'!AD$4:BE$104,28,0),"0")</f>
        <v>0</v>
      </c>
      <c r="BI46" s="22">
        <f>IFERROR(VLOOKUP(A46,'Season 12'!AD$4:BE$104,27,0),"0")</f>
        <v>0</v>
      </c>
      <c r="BJ46" s="22">
        <f>IFERROR(VLOOKUP(A46,'Season 12'!AD$4:BE$104,28,0),"0")</f>
        <v>0</v>
      </c>
      <c r="BK46" s="22">
        <f>IFERROR(VLOOKUP(A46,'Season 13'!AD$4:BE$104,27,0),"0")</f>
        <v>0</v>
      </c>
      <c r="BL46" s="22">
        <f>IFERROR(VLOOKUP(A46,'Season 13'!AD$4:BE$104,28,0),"0")</f>
        <v>0</v>
      </c>
      <c r="BM46" s="22">
        <f>IFERROR(VLOOKUP(A46,'Season 14'!AD$4:BE$104,27,0),"0")</f>
        <v>0</v>
      </c>
      <c r="BN46" s="22">
        <f>IFERROR(VLOOKUP(A46,'Season 14'!AD$4:BE$104,28,0),"0")</f>
        <v>0</v>
      </c>
      <c r="BO46" s="22">
        <f>IFERROR(VLOOKUP(A46,'Season 15'!AD$4:BE$104,27,0),"0")</f>
        <v>0</v>
      </c>
      <c r="BP46" s="22">
        <f>IFERROR(VLOOKUP(A46,'Season 15'!AD$4:BE$104,28,0),"0")</f>
        <v>0</v>
      </c>
    </row>
    <row r="47" spans="1:68" x14ac:dyDescent="0.25">
      <c r="A47" s="21" t="s">
        <v>146</v>
      </c>
      <c r="B47" s="1011">
        <f>IFERROR(VLOOKUP('Data Totals'!A47,'Season 1'!AD$4:BE$104,2,FALSE),IFERROR(VLOOKUP('Data Totals'!A47,'Season 2'!AD$4:BE$104,2,FALSE),IFERROR(VLOOKUP('Data Totals'!A47,'Season 3'!AD$4:BE$104,2,FALSE),IFERROR(VLOOKUP('Data Totals'!A47,'Season 4'!AD$4:BE$104,2,FALSE),IFERROR(VLOOKUP('Data Totals'!A47,'Season 5'!AD$4:BE$104,2,FALSE),IFERROR(VLOOKUP('Data Totals'!A47,'Season 6'!AD$4:BE$104,2,FALSE),IFERROR(VLOOKUP('Data Totals'!A47,'Season 7'!AD$4:BE$104,2,FALSE),IFERROR(VLOOKUP('Data Totals'!A47,'Season 8'!AD$4:BE$104,2,FALSE),IFERROR(VLOOKUP('Data Totals'!A47,'Season 9'!AD$4:BE$104,2,FALSE),IFERROR(VLOOKUP('Data Totals'!A47,'Season 10'!AD$4:BE$104,2,FALSE),IFERROR(VLOOKUP('Data Totals'!A47,'Season 11'!AD$4:BE$104,2,FALSE),IFERROR(VLOOKUP('Data Totals'!A47,'Season 12'!AD$4:BE$104,2,FALSE),IFERROR(VLOOKUP('Data Totals'!A47,'Season 13'!AD$4:BE$104,2,FALSE),IFERROR(VLOOKUP('Data Totals'!A47,'Season 14'!AD$4:BE$104,2,FALSE),IFERROR(VLOOKUP('Data Totals'!A47,'Season 15'!AD$4:BE$104,2,FALSE),"N/A")))))))))))))))</f>
        <v>0</v>
      </c>
      <c r="C47" s="1025">
        <f>IFERROR(VLOOKUP(A47,'Season 1'!AD$4:AG$104,3,0),IFERROR(VLOOKUP(A47,'Season 2'!AD$4:AG$104,3,0),IFERROR(VLOOKUP(A47,'Season 3'!AD$4:AG$104,3,0),IFERROR(VLOOKUP(A47,'Season 4'!AD$4:AG$104,3,0),IFERROR(VLOOKUP(A47,'Season 5'!AD$4:AG$104,3,0),IFERROR(VLOOKUP(A47,'Season 6'!AD$4:AG$104,3,0),IFERROR(VLOOKUP(A47,'Season 7'!AD$4:AG$104,3,0),IFERROR(VLOOKUP(A47,'Season 8'!AD$4:AG$104,3,0),IFERROR(VLOOKUP(A47,'Season 9'!AD$4:AG$104,3,0),IFERROR(VLOOKUP(A47,'Season 10'!AD$4:AG$104,3,0),IFERROR(VLOOKUP(A47,'Season 11'!AD$4:AG$104,3,0),IFERROR(VLOOKUP(A47,'Season 12'!AD$4:AG$104,3,0),IFERROR(VLOOKUP(A47,'Season 13'!AD$4:AG$104,3,0),IFERROR(VLOOKUP(A47,'Season 14'!AD$4:AG$104,3,0),IFERROR(VLOOKUP(A47,'Season 15'!AD$4:AG$104,3,0),"N/A")))))))))))))))</f>
        <v>0</v>
      </c>
      <c r="D47" s="1025">
        <f>IFERROR(VLOOKUP(A47,'Season 15'!AD$4:AG$104,4,0),IFERROR(VLOOKUP(A47,'Season 14'!AD$4:AG$104,4,0),IFERROR(VLOOKUP(A47,'Season 13'!AD$4:AG$104,4,0),IFERROR(VLOOKUP(A47,'Season 12'!AD$4:AG$104,4,0),IFERROR(VLOOKUP(A47,'Season 11'!AD$4:AG$104,4,0),IFERROR(VLOOKUP(A47,'Season 10'!AD$4:AG$104,4,0),IFERROR(VLOOKUP(A47,'Season 9'!AD$4:AG$104,4,0),IFERROR(VLOOKUP(A47,'Season 8'!AD$4:AG$104,4,0),IFERROR(VLOOKUP(A47,'Season 7'!AD$4:AG$104,4,0),IFERROR(VLOOKUP(A47,'Season 6'!AD$4:AG$104,4,0),IFERROR(VLOOKUP(A47,'Season 5'!AD$4:AG$104,4,0),IFERROR(VLOOKUP(A47,'Season 4'!AD$4:AG$104,4,0),IFERROR(VLOOKUP(A47,'Season 3'!AD$4:AG$104,4,0),IFERROR(VLOOKUP(A47,'Season 2'!AD$4:AG$104,4,0),IFERROR(VLOOKUP(A47,'Season 1'!AD$4:AG$104,4,0),"N/A")))))))))))))))</f>
        <v>0</v>
      </c>
      <c r="E47" s="1025">
        <f t="shared" si="1"/>
        <v>0</v>
      </c>
      <c r="F47" s="40">
        <f>SUM(IFERROR(VLOOKUP(A47,AC$3:AI$43,2,0),"0"),IFERROR(VLOOKUP(A47,'Season 1'!AD$4:BF$104,6,0),"0"),IFERROR(VLOOKUP(A47,'Season 2'!AD$4:BF$104,6,0),"0"),IFERROR(VLOOKUP(A47,'Season 3'!AD$4:BF$104,6,0),"0"),IFERROR(VLOOKUP(A47,'Season 4'!AD$4:BF$104,6,0),"0"),IFERROR(VLOOKUP(A47,'Season 5'!AD$4:BF$104,6,0),"0"),IFERROR(VLOOKUP(A47,'Season 6'!AD$4:BF$104,6,0),"0"),IFERROR(VLOOKUP(A47,'Season 7'!AD$4:BF$104,6,0),"0"),IFERROR(VLOOKUP(A47,'Season 8'!AD$4:BF$104,6,0),"0"),IFERROR(VLOOKUP(A47,'Season 9'!AD$4:BF$104,6,0),"0"),IFERROR(VLOOKUP(A47,'Season 10'!AD$4:BF$104,6,0),"0"),IFERROR(VLOOKUP(A47,'Season 11'!AD$4:BF$104,6,0),"0"),IFERROR(VLOOKUP(A47,'Season 12'!AD$4:BF$104,6,0),"0"),IFERROR(VLOOKUP(A47,'Season 13'!AD$4:BF$104,6,0),"0"),IFERROR(VLOOKUP(A47,'Season 14'!AD$4:BF$104,6,0),"0"),IFERROR(VLOOKUP(A47,'Season 15'!AD$4:BF$104,6,0),"0"),)</f>
        <v>0</v>
      </c>
      <c r="G47" s="40">
        <f>SUM(IFERROR(VLOOKUP(A47,'Season 1'!AD$4:BF$104,7,0),"0"),IFERROR(VLOOKUP(A47,'Season 2'!AD$4:BF$104,7,0),"0"),IFERROR(VLOOKUP(A47,'Season 3'!AD$4:BF$104,7,0),"0"),IFERROR(VLOOKUP(A47,'Season 4'!AD$4:BF$104,7,0),"0"),IFERROR(VLOOKUP(A47,'Season 5'!AD$4:BF$104,7,0),"0"),IFERROR(VLOOKUP(A47,'Season 6'!AD$4:BF$104,7,0),"0"),IFERROR(VLOOKUP(A47,'Season 7'!AD$4:BF$104,7,0),"0"),IFERROR(VLOOKUP(A47,'Season 8'!AD$4:BF$104,7,0),"0"),IFERROR(VLOOKUP(A47,'Season 9'!AD$4:BF$104,7,0),"0"),IFERROR(VLOOKUP(A47,'Season 10'!AD$4:BF$104,7,0),"0"),IFERROR(VLOOKUP(A47,'Season 11'!AD$4:BF$104,7,0),"0"),IFERROR(VLOOKUP(A47,'Season 12'!AD$4:BF$104,7,0),"0"),IFERROR(VLOOKUP(A47,'Season 13'!AD$4:BF$104,7,0),"0"),IFERROR(VLOOKUP(A47,'Season 14'!AD$4:BF$104,7,0),"0"),IFERROR(VLOOKUP(A47,'Season 15'!AD$4:BF$104,7,0),"0"),)</f>
        <v>0</v>
      </c>
      <c r="H47" s="48">
        <f>SUM(IFERROR(VLOOKUP(A47,'Season 1'!AD$4:BF$104,8,0),"0"),IFERROR(VLOOKUP(A47,'Season 2'!AD$4:BF$104,8,0),"0"),IFERROR(VLOOKUP(A47,'Season 3'!AD$4:BF$104,8,0),"0"),IFERROR(VLOOKUP(A47,'Season 4'!AD$4:BF$104,8,0),"0"),IFERROR(VLOOKUP(A47,'Season 5'!AD$4:BF$104,8,0),"0"),IFERROR(VLOOKUP(A47,'Season 6'!AD$4:BF$104,8,0),"0"),IFERROR(VLOOKUP(A47,'Season 7'!AD$4:BF$104,8,0),"0"),IFERROR(VLOOKUP(A47,'Season 8'!AD$4:BF$104,8,0),"0"),IFERROR(VLOOKUP(A47,'Season 9'!AD$4:BF$104,8,0),"0"),IFERROR(VLOOKUP(A47,'Season 10'!AD$4:BF$104,8,0),"0"),IFERROR(VLOOKUP(A47,'Season 11'!AD$4:BF$104,8,0),"0"),IFERROR(VLOOKUP(A47,'Season 12'!AD$4:BF$104,8,0),"0"),IFERROR(VLOOKUP(A47,'Season 13'!AD$4:BF$104,8,0),"0"),IFERROR(VLOOKUP(A47,'Season 14'!AD$4:BF$104,8,0),"0"),IFERROR(VLOOKUP(A47,'Season 15'!AD$4:BF$104,8,0),"0"),)</f>
        <v>0</v>
      </c>
      <c r="I47" s="43">
        <f>SUM(IFERROR(VLOOKUP(A47,AC$3:AI$43,3,0),"0"),IFERROR(VLOOKUP(A47,'Season 1'!AD$4:BF$104,9,0),"0"),IFERROR(VLOOKUP(A47,'Season 2'!AD$4:BF$104,9,0),"0"),IFERROR(VLOOKUP(A47,'Season 3'!AD$4:BF$104,9,0),"0"),IFERROR(VLOOKUP(A47,'Season 4'!AD$4:BF$104,9,0),"0"),IFERROR(VLOOKUP(A47,'Season 5'!AD$4:BF$104,9,0),"0"),IFERROR(VLOOKUP(A47,'Season 6'!AD$4:BF$104,9,0),"0"),IFERROR(VLOOKUP(A47,'Season 7'!AD$4:BF$104,9,0),"0"),IFERROR(VLOOKUP(A47,'Season 8'!AD$4:BF$104,9,0),"0"),IFERROR(VLOOKUP(A47,'Season 9'!AD$4:BF$104,9,0),"0"),IFERROR(VLOOKUP(A47,'Season 10'!AD$4:BF$104,9,0),"0"),IFERROR(VLOOKUP(A47,'Season 11'!AD$4:BF$104,9,0),"0"),IFERROR(VLOOKUP(A47,'Season 12'!AD$4:BF$104,9,0),"0"),IFERROR(VLOOKUP(A47,'Season 13'!AD$4:BF$104,9,0),"0"),IFERROR(VLOOKUP(A47,'Season 14'!AD$4:BF$104,9,0),"0"),IFERROR(VLOOKUP(A47,'Season 15'!AD$4:BF$104,9,0),"0"),)</f>
        <v>0</v>
      </c>
      <c r="J47" s="44">
        <f>SUM(IFERROR(VLOOKUP(A47,AC$3:AI$43,4,0),"0"),IFERROR(VLOOKUP(A47,'Season 1'!AD$4:BF$104,10,0),"0"),IFERROR(VLOOKUP(A47,'Season 2'!AD$4:BF$104,10,0),"0"),IFERROR(VLOOKUP(A47,'Season 3'!AD$4:BF$104,10,0),"0"),IFERROR(VLOOKUP(A47,'Season 4'!AD$4:BF$104,10,0),"0"),IFERROR(VLOOKUP(A47,'Season 5'!AD$4:BF$104,10,0),"0"),IFERROR(VLOOKUP(A47,'Season 6'!AD$4:BF$104,10,0),"0"),IFERROR(VLOOKUP(A47,'Season 7'!AD$4:BF$104,10,0),"0"),IFERROR(VLOOKUP(A47,'Season 8'!AD$4:BF$104,10,0),"0"),IFERROR(VLOOKUP(A47,'Season 9'!AD$4:BF$104,10,0),"0"),IFERROR(VLOOKUP(A47,'Season 10'!AD$4:BF$104,10,0),"0"),IFERROR(VLOOKUP(A47,'Season 11'!AD$4:BF$104,10,0),"0"),IFERROR(VLOOKUP(A47,'Season 12'!AD$4:BF$104,10,0),"0"),IFERROR(VLOOKUP(A47,'Season 13'!AD$4:BF$104,10,0),"0"),IFERROR(VLOOKUP(A47,'Season 14'!AD$4:BF$104,10,0),"0"),IFERROR(VLOOKUP(A47,'Season 15'!AD$4:BF$104,10,0),"0"),)</f>
        <v>0</v>
      </c>
      <c r="K47" s="40">
        <f>SUM(IFERROR(VLOOKUP(A47,'Season 1'!AD$4:BF$104,11,0),"0"),IFERROR(VLOOKUP(A47,'Season 2'!AD$4:BF$104,11,0),"0"),IFERROR(VLOOKUP(A47,'Season 3'!AD$4:BF$104,11,0),"0"),IFERROR(VLOOKUP(A47,'Season 4'!AD$4:BF$104,11,0),"0"),IFERROR(VLOOKUP(A47,'Season 5'!AD$4:BF$104,11,0),"0"),IFERROR(VLOOKUP(A47,'Season 6'!AD$4:BF$104,11,0),"0"),IFERROR(VLOOKUP(A47,'Season 7'!AD$4:BF$104,11,0),"0"),IFERROR(VLOOKUP(A47,'Season 8'!AD$4:BF$104,11,0),"0"),IFERROR(VLOOKUP(A47,'Season 9'!AD$4:BF$104,11,0),"0"),IFERROR(VLOOKUP(A47,'Season 10'!AD$4:BF$104,11,0),"0"),IFERROR(VLOOKUP(A47,'Season 11'!AD$4:BF$104,11,0),"0"),IFERROR(VLOOKUP(A47,'Season 12'!AD$4:BF$104,11,0),"0"),IFERROR(VLOOKUP(A47,'Season 13'!AD$4:BF$104,11,0),"0"),IFERROR(VLOOKUP(A47,'Season 14'!AD$4:BF$104,11,0),"0"),IFERROR(VLOOKUP(A47,'Season 15'!AD$4:BF$104,11,0),"0"),)</f>
        <v>0</v>
      </c>
      <c r="L47" s="40">
        <f>SUM(IFERROR(VLOOKUP(A47,'Season 1'!AD$4:BF$104,12,0),"0"),IFERROR(VLOOKUP(A47,'Season 2'!AD$4:BF$104,12,0),"0"),IFERROR(VLOOKUP(A47,'Season 3'!AD$4:BF$104,12,0),"0"),IFERROR(VLOOKUP(A47,'Season 4'!AD$4:BF$104,12,0),"0"),IFERROR(VLOOKUP(A47,'Season 5'!AD$4:BF$104,12,0),"0"),IFERROR(VLOOKUP(A47,'Season 6'!AD$4:BF$104,12,0),"0"),IFERROR(VLOOKUP(A47,'Season 7'!AD$4:BF$104,12,0),"0"),IFERROR(VLOOKUP(A47,'Season 8'!AD$4:BF$104,12,0),"0"),IFERROR(VLOOKUP(A47,'Season 9'!AD$4:BF$104,12,0),"0"),IFERROR(VLOOKUP(A47,'Season 10'!AD$4:BF$104,12,0),"0"),IFERROR(VLOOKUP(A47,'Season 11'!AD$4:BF$104,12,0),"0"),IFERROR(VLOOKUP(A47,'Season 12'!AD$4:BF$104,12,0),"0"),IFERROR(VLOOKUP(A47,'Season 13'!AD$4:BF$104,12,0),"0"),IFERROR(VLOOKUP(A47,'Season 14'!AD$4:BF$104,12,0),"0"),IFERROR(VLOOKUP(A47,'Season 15'!AD$4:BF$104,12,0),"0"),)</f>
        <v>0</v>
      </c>
      <c r="M47" s="32" t="str">
        <f t="shared" si="8"/>
        <v>-</v>
      </c>
      <c r="N47" s="40">
        <f>SUM(IFERROR(VLOOKUP(A47,'Season 1'!AD$4:BE$104,14,0),"0"),IFERROR(VLOOKUP(A47,'Season 2'!AD$4:BE$104,14,0),"0"),IFERROR(VLOOKUP(A47,'Season 3'!AD$4:BE$104,14,0),"0"),IFERROR(VLOOKUP(A47,'Season 4'!AD$4:BE$104,14,0),"0"),IFERROR(VLOOKUP(A47,'Season 5'!AD$4:BE$104,14,0),"0"),IFERROR(VLOOKUP(A47,'Season 6'!AD$4:BE$104,14,0),"0"),IFERROR(VLOOKUP(A47,'Season 7'!AD$4:BE$104,14,0),"0"),IFERROR(VLOOKUP(A47,'Season 8'!AD$4:BE$104,14,0),"0"),IFERROR(VLOOKUP(A47,'Season 9'!AD$4:BE$104,14,0),"0"),IFERROR(VLOOKUP(A47,'Season 10'!AD$4:BE$104,14,0),"0"),IFERROR(VLOOKUP(A47,'Season 11'!AD$4:BE$104,14,0),"0"),IFERROR(VLOOKUP(A47,'Season 12'!AD$4:BE$104,14,0),"0"),IFERROR(VLOOKUP(A47,'Season 13'!AD$4:BE$104,14,0),"0"),IFERROR(VLOOKUP(A47,'Season 14'!AD$4:BE$104,14,0),"0"),IFERROR(VLOOKUP(A47,'Season 15'!AD$4:BE$104,14,0),"0"),)</f>
        <v>0</v>
      </c>
      <c r="O47" s="40">
        <f>SUM(IFERROR(VLOOKUP(A47,'Season 1'!AD$4:BE$104,15,0),"0"),IFERROR(VLOOKUP(A47,'Season 2'!AD$4:BE$104,15,0),"0"),IFERROR(VLOOKUP(A47,'Season 3'!AD$4:BE$104,15,0),"0"),IFERROR(VLOOKUP(A47,'Season 4'!AD$4:BE$104,15,0),"0"),IFERROR(VLOOKUP(A47,'Season 5'!AD$4:BE$104,15,0),"0"),IFERROR(VLOOKUP(A47,'Season 6'!AD$4:BE$104,15,0),"0"),IFERROR(VLOOKUP(A47,'Season 7'!AD$4:BE$104,15,0),"0"),IFERROR(VLOOKUP(A47,'Season 8'!AD$4:BE$104,15,0),"0"),IFERROR(VLOOKUP(A47,'Season 9'!AD$4:BE$104,15,0),"0"),IFERROR(VLOOKUP(A47,'Season 10'!AD$4:BE$104,15,0),"0"),IFERROR(VLOOKUP(A47,'Season 11'!AD$4:BE$104,15,0),"0"),IFERROR(VLOOKUP(A47,'Season 12'!AD$4:BE$104,15,0),"0"),IFERROR(VLOOKUP(A47,'Season 13'!AD$4:BE$104,15,0),"0"),IFERROR(VLOOKUP(A47,'Season 14'!AD$4:BE$104,15,0),"0"),IFERROR(VLOOKUP(A47,'Season 15'!AD$4:BE$104,15,0),"0"),)</f>
        <v>0</v>
      </c>
      <c r="P47" s="32" t="str">
        <f t="shared" si="3"/>
        <v>-</v>
      </c>
      <c r="Q47" s="40">
        <f>SUM(IFERROR(VLOOKUP(A47,'Season 1'!AD$4:BE$104,17,0),"0"),IFERROR(VLOOKUP(A47,'Season 2'!AD$4:BE$104,17,0),"0"),IFERROR(VLOOKUP(A47,'Season 3'!AD$4:BE$104,17,0),"0"),IFERROR(VLOOKUP(A47,'Season 4'!AD$4:BE$104,17,0),"0"),IFERROR(VLOOKUP(A47,'Season 5'!AD$4:BE$104,17,0),"0"),IFERROR(VLOOKUP(A47,'Season 6'!AD$4:BE$104,17,0),"0"),IFERROR(VLOOKUP(A47,'Season 7'!AD$4:BE$104,17,0),"0"),IFERROR(VLOOKUP(A47,'Season 8'!AD$4:BE$104,17,0),"0"),IFERROR(VLOOKUP(A47,'Season 9'!AD$4:BE$104,17,0),"0"),IFERROR(VLOOKUP(A47,'Season 10'!AD$4:BE$104,17,0),"0"),IFERROR(VLOOKUP(A47,'Season 11'!AD$4:BE$104,17,0),"0"),IFERROR(VLOOKUP(A47,'Season 12'!AD$4:BE$104,17,0),"0"),IFERROR(VLOOKUP(A47,'Season 13'!AD$4:BE$104,17,0),"0"),IFERROR(VLOOKUP(A47,'Season 14'!AD$4:BE$104,17,0),"0"),IFERROR(VLOOKUP(A47,'Season 15'!AD$4:BE$104,17,0),"0"),)</f>
        <v>0</v>
      </c>
      <c r="R47" s="40">
        <f>SUM(IFERROR(VLOOKUP(A47,'Season 1'!AD$4:BE$104,18,0),"0"),IFERROR(VLOOKUP(A47,'Season 2'!AD$4:BE$104,18,0),"0"),IFERROR(VLOOKUP(A47,'Season 3'!AD$4:BE$104,18,0),"0"),IFERROR(VLOOKUP(A47,'Season 4'!AD$4:BE$104,18,0),"0"),IFERROR(VLOOKUP(A47,'Season 5'!AD$4:BE$104,18,0),"0"),IFERROR(VLOOKUP(A47,'Season 6'!AD$4:BE$104,18,0),"0"),IFERROR(VLOOKUP(A47,'Season 7'!AD$4:BE$104,18,0),"0"),IFERROR(VLOOKUP(A47,'Season 8'!AD$4:BE$104,18,0),"0"),IFERROR(VLOOKUP(A47,'Season 9'!AD$4:BE$104,18,0),"0"),IFERROR(VLOOKUP(A47,'Season 10'!AD$4:BE$104,18,0),"0"),IFERROR(VLOOKUP(A47,'Season 11'!AD$4:BE$104,18,0),"0"),IFERROR(VLOOKUP(A47,'Season 12'!AD$4:BE$104,18,0),"0"),IFERROR(VLOOKUP(A47,'Season 13'!AD$4:BE$104,18,0),"0"),IFERROR(VLOOKUP(A47,'Season 14'!AD$4:BE$104,18,0),"0"),IFERROR(VLOOKUP(A47,'Season 15'!AD$4:BE$104,18,0),"0"),)</f>
        <v>0</v>
      </c>
      <c r="S47" s="32" t="str">
        <f t="shared" si="4"/>
        <v>-</v>
      </c>
      <c r="T47" s="40">
        <f>SUM(IFERROR(VLOOKUP(A47,'Season 1'!AD$4:BE$104,20,0),"0"),IFERROR(VLOOKUP(A47,'Season 2'!AD$4:BE$104,20,0),"0"),IFERROR(VLOOKUP(A47,'Season 3'!AD$4:BE$104,20,0),"0"),IFERROR(VLOOKUP(A47,'Season 4'!AD$4:BE$104,20,0),"0"),IFERROR(VLOOKUP(A47,'Season 5'!AD$4:BE$104,20,0),"0"),IFERROR(VLOOKUP(A47,'Season 6'!AD$4:BE$104,20,0),"0"),IFERROR(VLOOKUP(A47,'Season 7'!AD$4:BE$104,20,0),"0"),IFERROR(VLOOKUP(A47,'Season 8'!AD$4:BE$104,20,0),"0"),IFERROR(VLOOKUP(A47,'Season 9'!AD$4:BE$104,20,0),"0"),IFERROR(VLOOKUP(A47,'Season 10'!AD$4:BE$104,20,0),"0"),IFERROR(VLOOKUP(A47,'Season 11'!AD$4:BE$104,20,0),"0"),IFERROR(VLOOKUP(A47,'Season 12'!AD$4:BE$104,20,0),"0"),IFERROR(VLOOKUP(A47,'Season 13'!AD$4:BE$104,20,0),"0"),IFERROR(VLOOKUP(A47,'Season 14'!AD$4:BE$104,20,0),"0"),IFERROR(VLOOKUP(A47,'Season 15'!AD$4:BE$104,20,0),"0"),)</f>
        <v>0</v>
      </c>
      <c r="U47" s="37" t="str">
        <f t="shared" si="5"/>
        <v>-</v>
      </c>
      <c r="V47" s="40">
        <f>SUM(IFERROR(VLOOKUP(A47,'Season 1'!AD$4:BE$104,22,0),"0"),IFERROR(VLOOKUP(A47,'Season 2'!AD$4:BE$104,22,0),"0"),IFERROR(VLOOKUP(A47,'Season 3'!AD$4:BE$104,22,0),"0"),IFERROR(VLOOKUP(A47,'Season 4'!AD$4:BE$104,22,0),"0"),IFERROR(VLOOKUP(A47,'Season 5'!AD$4:BE$104,22,0),"0"),IFERROR(VLOOKUP(A47,'Season 6'!AD$4:BE$104,22,0),"0"),IFERROR(VLOOKUP(A47,'Season 7'!AD$4:BE$104,22,0),"0"),IFERROR(VLOOKUP(A47,'Season 8'!AD$4:BE$104,22,0),"0"),IFERROR(VLOOKUP(A47,'Season 9'!AD$4:BE$104,22,0),"0"),IFERROR(VLOOKUP(A47,'Season 10'!AD$4:BE$104,22,0),"0"),IFERROR(VLOOKUP(A47,'Season 11'!AD$4:BE$104,22,0),"0"),IFERROR(VLOOKUP(A47,'Season 12'!AD$4:BE$104,22,0),"0"),IFERROR(VLOOKUP(A47,'Season 13'!AD$4:BE$104,22,0),"0"),IFERROR(VLOOKUP(A47,'Season 14'!AD$4:BE$104,22,0),"0"),IFERROR(VLOOKUP(A47,'Season 15'!AD$4:BE$104,22,0),"0"),)</f>
        <v>0</v>
      </c>
      <c r="W47" s="40">
        <f>SUM(IFERROR(VLOOKUP(A47,'Season 1'!AD$4:BE$104,23,0),"0"),IFERROR(VLOOKUP(A47,'Season 2'!AD$4:BE$104,23,0),"0"),IFERROR(VLOOKUP(A47,'Season 3'!AD$4:BE$104,23,0),"0"),IFERROR(VLOOKUP(A47,'Season 4'!AD$4:BE$104,23,0),"0"),IFERROR(VLOOKUP(A47,'Season 5'!AD$4:BE$104,23,0),"0"),IFERROR(VLOOKUP(A47,'Season 6'!AD$4:BE$104,23,0),"0"),IFERROR(VLOOKUP(A47,'Season 7'!AD$4:BE$104,23,0),"0"),IFERROR(VLOOKUP(A47,'Season 8'!AD$4:BE$104,23,0),"0"),IFERROR(VLOOKUP(A47,'Season 9'!AD$4:BE$104,23,0),"0"),IFERROR(VLOOKUP(A47,'Season 10'!AD$4:BE$104,23,0),"0"),IFERROR(VLOOKUP(A47,'Season 11'!AD$4:BE$104,23,0),"0"),IFERROR(VLOOKUP(A47,'Season 12'!AD$4:BE$104,23,0),"0"),IFERROR(VLOOKUP(A47,'Season 13'!AD$4:BE$104,23,0),"0"),IFERROR(VLOOKUP(A47,'Season 14'!AD$4:BE$104,23,0),"0"),IFERROR(VLOOKUP(A47,'Season 15'!AD$4:BE$104,23,0),"0"),)</f>
        <v>0</v>
      </c>
      <c r="X47" s="1088" t="str">
        <f t="shared" si="6"/>
        <v>-</v>
      </c>
      <c r="Y47" s="41">
        <f>SUM(IFERROR(VLOOKUP(A47,AC$3:AI$43,5,0),"0"),IFERROR(VLOOKUP(A47,'Season 1'!AD$4:BE$104,25,0),"0"),IFERROR(VLOOKUP(A47,'Season 2'!AD$4:BE$104,25,0),"0"),IFERROR(VLOOKUP(A47,'Season 3'!AD$4:BE$104,25,0),"0"),IFERROR(VLOOKUP(A47,'Season 4'!AD$4:BE$104,25,0),"0"),IFERROR(VLOOKUP(A47,'Season 5'!AD$4:BE$104,25,0),"0"),IFERROR(VLOOKUP(A47,'Season 6'!AD$4:BE$104,25,0),"0"),IFERROR(VLOOKUP(A47,'Season 7'!AD$4:BE$104,25,0),"0"),IFERROR(VLOOKUP(A47,'Season 8'!AD$4:BE$104,25,0),"0"),IFERROR(VLOOKUP(A47,'Season 9'!AD$4:BE$104,25,0),"0"),IFERROR(VLOOKUP(A47,'Season 10'!AD$4:BE$104,25,0),"0"),IFERROR(VLOOKUP(A47,'Season 11'!AD$4:BE$104,25,0),"0"),IFERROR(VLOOKUP(A47,'Season 12'!AD$4:BE$104,25,0),"0"),IFERROR(VLOOKUP(A47,'Season 13'!AD$4:BE$104,25,0),"0"),IFERROR(VLOOKUP(A47,'Season 14'!AD$4:BE$104,25,0),"0"),IFERROR(VLOOKUP(A47,'Season 15'!AD$4:BE$104,25,0),"0"),)</f>
        <v>0</v>
      </c>
      <c r="Z47" s="42">
        <f>SUM(IFERROR(VLOOKUP(A47,AC$3:AI$43,6,0),"0"),IFERROR(VLOOKUP(A47,'Season 1'!AD$4:BE$104,26,0),"0"),IFERROR(VLOOKUP(A47,'Season 2'!AD$4:BE$104,26,0),"0"),IFERROR(VLOOKUP(A47,'Season 3'!AD$4:BE$104,26,0),"0"),IFERROR(VLOOKUP(A47,'Season 4'!AD$4:BE$104,26,0),"0"),IFERROR(VLOOKUP(A47,'Season 5'!AD$4:BE$104,26,0),"0"),IFERROR(VLOOKUP(A47,'Season 6'!AD$4:BE$104,26,0),"0"),IFERROR(VLOOKUP(A47,'Season 7'!AD$4:BE$104,26,0),"0"),IFERROR(VLOOKUP(A47,'Season 8'!AD$4:BE$104,26,0),"0"),IFERROR(VLOOKUP(A47,'Season 9'!AD$4:BE$104,26,0),"0"),IFERROR(VLOOKUP(A47,'Season 10'!AD$4:BE$104,26,0),"0"),IFERROR(VLOOKUP(A47,'Season 11'!AD$4:BE$104,26,0),"0"),IFERROR(VLOOKUP(A47,'Season 12'!AD$4:BE$104,26,0),"0"),IFERROR(VLOOKUP(A47,'Season 13'!AD$4:BE$104,26,0),"0"),IFERROR(VLOOKUP(A47,'Season 14'!AD$4:BE$104,26,0),"0"),IFERROR(VLOOKUP(A47,'Season 15'!AD$4:BE$104,26,0),"0"),)</f>
        <v>0</v>
      </c>
      <c r="AA47" s="671" t="e">
        <f t="shared" si="7"/>
        <v>#DIV/0!</v>
      </c>
      <c r="AM47" s="22">
        <f>IFERROR(VLOOKUP(A47,'Season 1'!AD$4:BE$104,27,0),"0")</f>
        <v>0</v>
      </c>
      <c r="AN47" s="22">
        <f>IFERROR(VLOOKUP(A47,'Season 1'!AD$4:BE$104,28,0),"0")</f>
        <v>0</v>
      </c>
      <c r="AO47" s="22">
        <f>IFERROR(VLOOKUP(A47,'Season 2'!AD$4:BE$104,27,0),"0")</f>
        <v>0</v>
      </c>
      <c r="AP47" s="22">
        <f>IFERROR(VLOOKUP(A47,'Season 2'!AD$4:BE$104,28,0),"0")</f>
        <v>0</v>
      </c>
      <c r="AQ47" s="22">
        <f>IFERROR(VLOOKUP(A47,'Season 3'!AD$4:BE$104,27,0),"0")</f>
        <v>0</v>
      </c>
      <c r="AR47" s="22">
        <f>IFERROR(VLOOKUP(A47,'Season 3'!AD$4:BE$104,28,0),"0")</f>
        <v>0</v>
      </c>
      <c r="AS47" s="22">
        <f>IFERROR(VLOOKUP(A47,'Season 4'!AD$4:BE$104,27,0),"0")</f>
        <v>0</v>
      </c>
      <c r="AT47" s="22">
        <f>IFERROR(VLOOKUP(A47,'Season 4'!AD$4:BE$104,28,0),"0")</f>
        <v>0</v>
      </c>
      <c r="AU47" s="22">
        <f>IFERROR(VLOOKUP(A47,'Season 5'!AD$4:BE$104,27,0),"0")</f>
        <v>0</v>
      </c>
      <c r="AV47" s="22">
        <f>IFERROR(VLOOKUP(A47,'Season 5'!AD$4:BE$104,28,0),"0")</f>
        <v>0</v>
      </c>
      <c r="AW47" s="22">
        <f>IFERROR(VLOOKUP(A47,'Season 6'!AD$4:BE$104,27,0),"0")</f>
        <v>0</v>
      </c>
      <c r="AX47" s="22">
        <f>IFERROR(VLOOKUP(A47,'Season 6'!AD$4:BE$104,28,0),"0")</f>
        <v>0</v>
      </c>
      <c r="AY47" s="22">
        <f>IFERROR(VLOOKUP(A47,'Season 7'!AD$4:BE$104,27,0),"0")</f>
        <v>0</v>
      </c>
      <c r="AZ47" s="22">
        <f>IFERROR(VLOOKUP(A47,'Season 7'!AD$4:BE$104,28,0),"0")</f>
        <v>0</v>
      </c>
      <c r="BA47" s="22">
        <f>IFERROR(VLOOKUP(A47,'Season 8'!AD$4:BE$104,27,0),"0")</f>
        <v>0</v>
      </c>
      <c r="BB47" s="22">
        <f>IFERROR(VLOOKUP(A47,'Season 8'!AD$4:BE$104,28,0),"0")</f>
        <v>0</v>
      </c>
      <c r="BC47" s="22">
        <f>IFERROR(VLOOKUP(A47,'Season 9'!AD$4:BE$104,27,0),"0")</f>
        <v>0</v>
      </c>
      <c r="BD47" s="22">
        <f>IFERROR(VLOOKUP(A47,'Season 9'!AD$4:BE$104,28,0),"0")</f>
        <v>0</v>
      </c>
      <c r="BE47" s="22">
        <f>IFERROR(VLOOKUP(A47,'Season 10'!AD$4:BE$104,27,0),"0")</f>
        <v>0</v>
      </c>
      <c r="BF47" s="22">
        <f>IFERROR(VLOOKUP(A47,'Season 10'!AD$4:BE$104,28,0),"0")</f>
        <v>0</v>
      </c>
      <c r="BG47" s="22">
        <f>IFERROR(VLOOKUP(A47,'Season 11'!AD$4:BE$104,27,0),"0")</f>
        <v>0</v>
      </c>
      <c r="BH47" s="22">
        <f>IFERROR(VLOOKUP(A47,'Season 11'!AD$4:BE$104,28,0),"0")</f>
        <v>0</v>
      </c>
      <c r="BI47" s="22">
        <f>IFERROR(VLOOKUP(A47,'Season 12'!AD$4:BE$104,27,0),"0")</f>
        <v>0</v>
      </c>
      <c r="BJ47" s="22">
        <f>IFERROR(VLOOKUP(A47,'Season 12'!AD$4:BE$104,28,0),"0")</f>
        <v>0</v>
      </c>
      <c r="BK47" s="22">
        <f>IFERROR(VLOOKUP(A47,'Season 13'!AD$4:BE$104,27,0),"0")</f>
        <v>0</v>
      </c>
      <c r="BL47" s="22">
        <f>IFERROR(VLOOKUP(A47,'Season 13'!AD$4:BE$104,28,0),"0")</f>
        <v>0</v>
      </c>
      <c r="BM47" s="22">
        <f>IFERROR(VLOOKUP(A47,'Season 14'!AD$4:BE$104,27,0),"0")</f>
        <v>0</v>
      </c>
      <c r="BN47" s="22">
        <f>IFERROR(VLOOKUP(A47,'Season 14'!AD$4:BE$104,28,0),"0")</f>
        <v>0</v>
      </c>
      <c r="BO47" s="22">
        <f>IFERROR(VLOOKUP(A47,'Season 15'!AD$4:BE$104,27,0),"0")</f>
        <v>0</v>
      </c>
      <c r="BP47" s="22">
        <f>IFERROR(VLOOKUP(A47,'Season 15'!AD$4:BE$104,28,0),"0")</f>
        <v>0</v>
      </c>
    </row>
    <row r="48" spans="1:68" x14ac:dyDescent="0.25">
      <c r="A48" s="21" t="s">
        <v>146</v>
      </c>
      <c r="B48" s="1011">
        <f>IFERROR(VLOOKUP('Data Totals'!A48,'Season 1'!AD$4:BE$104,2,FALSE),IFERROR(VLOOKUP('Data Totals'!A48,'Season 2'!AD$4:BE$104,2,FALSE),IFERROR(VLOOKUP('Data Totals'!A48,'Season 3'!AD$4:BE$104,2,FALSE),IFERROR(VLOOKUP('Data Totals'!A48,'Season 4'!AD$4:BE$104,2,FALSE),IFERROR(VLOOKUP('Data Totals'!A48,'Season 5'!AD$4:BE$104,2,FALSE),IFERROR(VLOOKUP('Data Totals'!A48,'Season 6'!AD$4:BE$104,2,FALSE),IFERROR(VLOOKUP('Data Totals'!A48,'Season 7'!AD$4:BE$104,2,FALSE),IFERROR(VLOOKUP('Data Totals'!A48,'Season 8'!AD$4:BE$104,2,FALSE),IFERROR(VLOOKUP('Data Totals'!A48,'Season 9'!AD$4:BE$104,2,FALSE),IFERROR(VLOOKUP('Data Totals'!A48,'Season 10'!AD$4:BE$104,2,FALSE),IFERROR(VLOOKUP('Data Totals'!A48,'Season 11'!AD$4:BE$104,2,FALSE),IFERROR(VLOOKUP('Data Totals'!A48,'Season 12'!AD$4:BE$104,2,FALSE),IFERROR(VLOOKUP('Data Totals'!A48,'Season 13'!AD$4:BE$104,2,FALSE),IFERROR(VLOOKUP('Data Totals'!A48,'Season 14'!AD$4:BE$104,2,FALSE),IFERROR(VLOOKUP('Data Totals'!A48,'Season 15'!AD$4:BE$104,2,FALSE),"N/A")))))))))))))))</f>
        <v>0</v>
      </c>
      <c r="C48" s="1025">
        <f>IFERROR(VLOOKUP(A48,'Season 1'!AD$4:AG$104,3,0),IFERROR(VLOOKUP(A48,'Season 2'!AD$4:AG$104,3,0),IFERROR(VLOOKUP(A48,'Season 3'!AD$4:AG$104,3,0),IFERROR(VLOOKUP(A48,'Season 4'!AD$4:AG$104,3,0),IFERROR(VLOOKUP(A48,'Season 5'!AD$4:AG$104,3,0),IFERROR(VLOOKUP(A48,'Season 6'!AD$4:AG$104,3,0),IFERROR(VLOOKUP(A48,'Season 7'!AD$4:AG$104,3,0),IFERROR(VLOOKUP(A48,'Season 8'!AD$4:AG$104,3,0),IFERROR(VLOOKUP(A48,'Season 9'!AD$4:AG$104,3,0),IFERROR(VLOOKUP(A48,'Season 10'!AD$4:AG$104,3,0),IFERROR(VLOOKUP(A48,'Season 11'!AD$4:AG$104,3,0),IFERROR(VLOOKUP(A48,'Season 12'!AD$4:AG$104,3,0),IFERROR(VLOOKUP(A48,'Season 13'!AD$4:AG$104,3,0),IFERROR(VLOOKUP(A48,'Season 14'!AD$4:AG$104,3,0),IFERROR(VLOOKUP(A48,'Season 15'!AD$4:AG$104,3,0),"N/A")))))))))))))))</f>
        <v>0</v>
      </c>
      <c r="D48" s="1025">
        <f>IFERROR(VLOOKUP(A48,'Season 15'!AD$4:AG$104,4,0),IFERROR(VLOOKUP(A48,'Season 14'!AD$4:AG$104,4,0),IFERROR(VLOOKUP(A48,'Season 13'!AD$4:AG$104,4,0),IFERROR(VLOOKUP(A48,'Season 12'!AD$4:AG$104,4,0),IFERROR(VLOOKUP(A48,'Season 11'!AD$4:AG$104,4,0),IFERROR(VLOOKUP(A48,'Season 10'!AD$4:AG$104,4,0),IFERROR(VLOOKUP(A48,'Season 9'!AD$4:AG$104,4,0),IFERROR(VLOOKUP(A48,'Season 8'!AD$4:AG$104,4,0),IFERROR(VLOOKUP(A48,'Season 7'!AD$4:AG$104,4,0),IFERROR(VLOOKUP(A48,'Season 6'!AD$4:AG$104,4,0),IFERROR(VLOOKUP(A48,'Season 5'!AD$4:AG$104,4,0),IFERROR(VLOOKUP(A48,'Season 4'!AD$4:AG$104,4,0),IFERROR(VLOOKUP(A48,'Season 3'!AD$4:AG$104,4,0),IFERROR(VLOOKUP(A48,'Season 2'!AD$4:AG$104,4,0),IFERROR(VLOOKUP(A48,'Season 1'!AD$4:AG$104,4,0),"N/A")))))))))))))))</f>
        <v>0</v>
      </c>
      <c r="E48" s="1025">
        <f t="shared" si="1"/>
        <v>0</v>
      </c>
      <c r="F48" s="40">
        <f>SUM(IFERROR(VLOOKUP(A48,AC$3:AI$43,2,0),"0"),IFERROR(VLOOKUP(A48,'Season 1'!AD$4:BF$104,6,0),"0"),IFERROR(VLOOKUP(A48,'Season 2'!AD$4:BF$104,6,0),"0"),IFERROR(VLOOKUP(A48,'Season 3'!AD$4:BF$104,6,0),"0"),IFERROR(VLOOKUP(A48,'Season 4'!AD$4:BF$104,6,0),"0"),IFERROR(VLOOKUP(A48,'Season 5'!AD$4:BF$104,6,0),"0"),IFERROR(VLOOKUP(A48,'Season 6'!AD$4:BF$104,6,0),"0"),IFERROR(VLOOKUP(A48,'Season 7'!AD$4:BF$104,6,0),"0"),IFERROR(VLOOKUP(A48,'Season 8'!AD$4:BF$104,6,0),"0"),IFERROR(VLOOKUP(A48,'Season 9'!AD$4:BF$104,6,0),"0"),IFERROR(VLOOKUP(A48,'Season 10'!AD$4:BF$104,6,0),"0"),IFERROR(VLOOKUP(A48,'Season 11'!AD$4:BF$104,6,0),"0"),IFERROR(VLOOKUP(A48,'Season 12'!AD$4:BF$104,6,0),"0"),IFERROR(VLOOKUP(A48,'Season 13'!AD$4:BF$104,6,0),"0"),IFERROR(VLOOKUP(A48,'Season 14'!AD$4:BF$104,6,0),"0"),IFERROR(VLOOKUP(A48,'Season 15'!AD$4:BF$104,6,0),"0"),)</f>
        <v>0</v>
      </c>
      <c r="G48" s="40">
        <f>SUM(IFERROR(VLOOKUP(A48,'Season 1'!AD$4:BF$104,7,0),"0"),IFERROR(VLOOKUP(A48,'Season 2'!AD$4:BF$104,7,0),"0"),IFERROR(VLOOKUP(A48,'Season 3'!AD$4:BF$104,7,0),"0"),IFERROR(VLOOKUP(A48,'Season 4'!AD$4:BF$104,7,0),"0"),IFERROR(VLOOKUP(A48,'Season 5'!AD$4:BF$104,7,0),"0"),IFERROR(VLOOKUP(A48,'Season 6'!AD$4:BF$104,7,0),"0"),IFERROR(VLOOKUP(A48,'Season 7'!AD$4:BF$104,7,0),"0"),IFERROR(VLOOKUP(A48,'Season 8'!AD$4:BF$104,7,0),"0"),IFERROR(VLOOKUP(A48,'Season 9'!AD$4:BF$104,7,0),"0"),IFERROR(VLOOKUP(A48,'Season 10'!AD$4:BF$104,7,0),"0"),IFERROR(VLOOKUP(A48,'Season 11'!AD$4:BF$104,7,0),"0"),IFERROR(VLOOKUP(A48,'Season 12'!AD$4:BF$104,7,0),"0"),IFERROR(VLOOKUP(A48,'Season 13'!AD$4:BF$104,7,0),"0"),IFERROR(VLOOKUP(A48,'Season 14'!AD$4:BF$104,7,0),"0"),IFERROR(VLOOKUP(A48,'Season 15'!AD$4:BF$104,7,0),"0"),)</f>
        <v>0</v>
      </c>
      <c r="H48" s="48">
        <f>SUM(IFERROR(VLOOKUP(A48,'Season 1'!AD$4:BF$104,8,0),"0"),IFERROR(VLOOKUP(A48,'Season 2'!AD$4:BF$104,8,0),"0"),IFERROR(VLOOKUP(A48,'Season 3'!AD$4:BF$104,8,0),"0"),IFERROR(VLOOKUP(A48,'Season 4'!AD$4:BF$104,8,0),"0"),IFERROR(VLOOKUP(A48,'Season 5'!AD$4:BF$104,8,0),"0"),IFERROR(VLOOKUP(A48,'Season 6'!AD$4:BF$104,8,0),"0"),IFERROR(VLOOKUP(A48,'Season 7'!AD$4:BF$104,8,0),"0"),IFERROR(VLOOKUP(A48,'Season 8'!AD$4:BF$104,8,0),"0"),IFERROR(VLOOKUP(A48,'Season 9'!AD$4:BF$104,8,0),"0"),IFERROR(VLOOKUP(A48,'Season 10'!AD$4:BF$104,8,0),"0"),IFERROR(VLOOKUP(A48,'Season 11'!AD$4:BF$104,8,0),"0"),IFERROR(VLOOKUP(A48,'Season 12'!AD$4:BF$104,8,0),"0"),IFERROR(VLOOKUP(A48,'Season 13'!AD$4:BF$104,8,0),"0"),IFERROR(VLOOKUP(A48,'Season 14'!AD$4:BF$104,8,0),"0"),IFERROR(VLOOKUP(A48,'Season 15'!AD$4:BF$104,8,0),"0"),)</f>
        <v>0</v>
      </c>
      <c r="I48" s="43">
        <f>SUM(IFERROR(VLOOKUP(A48,AC$3:AI$43,3,0),"0"),IFERROR(VLOOKUP(A48,'Season 1'!AD$4:BF$104,9,0),"0"),IFERROR(VLOOKUP(A48,'Season 2'!AD$4:BF$104,9,0),"0"),IFERROR(VLOOKUP(A48,'Season 3'!AD$4:BF$104,9,0),"0"),IFERROR(VLOOKUP(A48,'Season 4'!AD$4:BF$104,9,0),"0"),IFERROR(VLOOKUP(A48,'Season 5'!AD$4:BF$104,9,0),"0"),IFERROR(VLOOKUP(A48,'Season 6'!AD$4:BF$104,9,0),"0"),IFERROR(VLOOKUP(A48,'Season 7'!AD$4:BF$104,9,0),"0"),IFERROR(VLOOKUP(A48,'Season 8'!AD$4:BF$104,9,0),"0"),IFERROR(VLOOKUP(A48,'Season 9'!AD$4:BF$104,9,0),"0"),IFERROR(VLOOKUP(A48,'Season 10'!AD$4:BF$104,9,0),"0"),IFERROR(VLOOKUP(A48,'Season 11'!AD$4:BF$104,9,0),"0"),IFERROR(VLOOKUP(A48,'Season 12'!AD$4:BF$104,9,0),"0"),IFERROR(VLOOKUP(A48,'Season 13'!AD$4:BF$104,9,0),"0"),IFERROR(VLOOKUP(A48,'Season 14'!AD$4:BF$104,9,0),"0"),IFERROR(VLOOKUP(A48,'Season 15'!AD$4:BF$104,9,0),"0"),)</f>
        <v>0</v>
      </c>
      <c r="J48" s="44">
        <f>SUM(IFERROR(VLOOKUP(A48,AC$3:AI$43,4,0),"0"),IFERROR(VLOOKUP(A48,'Season 1'!AD$4:BF$104,10,0),"0"),IFERROR(VLOOKUP(A48,'Season 2'!AD$4:BF$104,10,0),"0"),IFERROR(VLOOKUP(A48,'Season 3'!AD$4:BF$104,10,0),"0"),IFERROR(VLOOKUP(A48,'Season 4'!AD$4:BF$104,10,0),"0"),IFERROR(VLOOKUP(A48,'Season 5'!AD$4:BF$104,10,0),"0"),IFERROR(VLOOKUP(A48,'Season 6'!AD$4:BF$104,10,0),"0"),IFERROR(VLOOKUP(A48,'Season 7'!AD$4:BF$104,10,0),"0"),IFERROR(VLOOKUP(A48,'Season 8'!AD$4:BF$104,10,0),"0"),IFERROR(VLOOKUP(A48,'Season 9'!AD$4:BF$104,10,0),"0"),IFERROR(VLOOKUP(A48,'Season 10'!AD$4:BF$104,10,0),"0"),IFERROR(VLOOKUP(A48,'Season 11'!AD$4:BF$104,10,0),"0"),IFERROR(VLOOKUP(A48,'Season 12'!AD$4:BF$104,10,0),"0"),IFERROR(VLOOKUP(A48,'Season 13'!AD$4:BF$104,10,0),"0"),IFERROR(VLOOKUP(A48,'Season 14'!AD$4:BF$104,10,0),"0"),IFERROR(VLOOKUP(A48,'Season 15'!AD$4:BF$104,10,0),"0"),)</f>
        <v>0</v>
      </c>
      <c r="K48" s="40">
        <f>SUM(IFERROR(VLOOKUP(A48,'Season 1'!AD$4:BF$104,11,0),"0"),IFERROR(VLOOKUP(A48,'Season 2'!AD$4:BF$104,11,0),"0"),IFERROR(VLOOKUP(A48,'Season 3'!AD$4:BF$104,11,0),"0"),IFERROR(VLOOKUP(A48,'Season 4'!AD$4:BF$104,11,0),"0"),IFERROR(VLOOKUP(A48,'Season 5'!AD$4:BF$104,11,0),"0"),IFERROR(VLOOKUP(A48,'Season 6'!AD$4:BF$104,11,0),"0"),IFERROR(VLOOKUP(A48,'Season 7'!AD$4:BF$104,11,0),"0"),IFERROR(VLOOKUP(A48,'Season 8'!AD$4:BF$104,11,0),"0"),IFERROR(VLOOKUP(A48,'Season 9'!AD$4:BF$104,11,0),"0"),IFERROR(VLOOKUP(A48,'Season 10'!AD$4:BF$104,11,0),"0"),IFERROR(VLOOKUP(A48,'Season 11'!AD$4:BF$104,11,0),"0"),IFERROR(VLOOKUP(A48,'Season 12'!AD$4:BF$104,11,0),"0"),IFERROR(VLOOKUP(A48,'Season 13'!AD$4:BF$104,11,0),"0"),IFERROR(VLOOKUP(A48,'Season 14'!AD$4:BF$104,11,0),"0"),IFERROR(VLOOKUP(A48,'Season 15'!AD$4:BF$104,11,0),"0"),)</f>
        <v>0</v>
      </c>
      <c r="L48" s="40">
        <f>SUM(IFERROR(VLOOKUP(A48,'Season 1'!AD$4:BF$104,12,0),"0"),IFERROR(VLOOKUP(A48,'Season 2'!AD$4:BF$104,12,0),"0"),IFERROR(VLOOKUP(A48,'Season 3'!AD$4:BF$104,12,0),"0"),IFERROR(VLOOKUP(A48,'Season 4'!AD$4:BF$104,12,0),"0"),IFERROR(VLOOKUP(A48,'Season 5'!AD$4:BF$104,12,0),"0"),IFERROR(VLOOKUP(A48,'Season 6'!AD$4:BF$104,12,0),"0"),IFERROR(VLOOKUP(A48,'Season 7'!AD$4:BF$104,12,0),"0"),IFERROR(VLOOKUP(A48,'Season 8'!AD$4:BF$104,12,0),"0"),IFERROR(VLOOKUP(A48,'Season 9'!AD$4:BF$104,12,0),"0"),IFERROR(VLOOKUP(A48,'Season 10'!AD$4:BF$104,12,0),"0"),IFERROR(VLOOKUP(A48,'Season 11'!AD$4:BF$104,12,0),"0"),IFERROR(VLOOKUP(A48,'Season 12'!AD$4:BF$104,12,0),"0"),IFERROR(VLOOKUP(A48,'Season 13'!AD$4:BF$104,12,0),"0"),IFERROR(VLOOKUP(A48,'Season 14'!AD$4:BF$104,12,0),"0"),IFERROR(VLOOKUP(A48,'Season 15'!AD$4:BF$104,12,0),"0"),)</f>
        <v>0</v>
      </c>
      <c r="M48" s="32" t="str">
        <f t="shared" si="8"/>
        <v>-</v>
      </c>
      <c r="N48" s="40">
        <f>SUM(IFERROR(VLOOKUP(A48,'Season 1'!AD$4:BE$104,14,0),"0"),IFERROR(VLOOKUP(A48,'Season 2'!AD$4:BE$104,14,0),"0"),IFERROR(VLOOKUP(A48,'Season 3'!AD$4:BE$104,14,0),"0"),IFERROR(VLOOKUP(A48,'Season 4'!AD$4:BE$104,14,0),"0"),IFERROR(VLOOKUP(A48,'Season 5'!AD$4:BE$104,14,0),"0"),IFERROR(VLOOKUP(A48,'Season 6'!AD$4:BE$104,14,0),"0"),IFERROR(VLOOKUP(A48,'Season 7'!AD$4:BE$104,14,0),"0"),IFERROR(VLOOKUP(A48,'Season 8'!AD$4:BE$104,14,0),"0"),IFERROR(VLOOKUP(A48,'Season 9'!AD$4:BE$104,14,0),"0"),IFERROR(VLOOKUP(A48,'Season 10'!AD$4:BE$104,14,0),"0"),IFERROR(VLOOKUP(A48,'Season 11'!AD$4:BE$104,14,0),"0"),IFERROR(VLOOKUP(A48,'Season 12'!AD$4:BE$104,14,0),"0"),IFERROR(VLOOKUP(A48,'Season 13'!AD$4:BE$104,14,0),"0"),IFERROR(VLOOKUP(A48,'Season 14'!AD$4:BE$104,14,0),"0"),IFERROR(VLOOKUP(A48,'Season 15'!AD$4:BE$104,14,0),"0"),)</f>
        <v>0</v>
      </c>
      <c r="O48" s="40">
        <f>SUM(IFERROR(VLOOKUP(A48,'Season 1'!AD$4:BE$104,15,0),"0"),IFERROR(VLOOKUP(A48,'Season 2'!AD$4:BE$104,15,0),"0"),IFERROR(VLOOKUP(A48,'Season 3'!AD$4:BE$104,15,0),"0"),IFERROR(VLOOKUP(A48,'Season 4'!AD$4:BE$104,15,0),"0"),IFERROR(VLOOKUP(A48,'Season 5'!AD$4:BE$104,15,0),"0"),IFERROR(VLOOKUP(A48,'Season 6'!AD$4:BE$104,15,0),"0"),IFERROR(VLOOKUP(A48,'Season 7'!AD$4:BE$104,15,0),"0"),IFERROR(VLOOKUP(A48,'Season 8'!AD$4:BE$104,15,0),"0"),IFERROR(VLOOKUP(A48,'Season 9'!AD$4:BE$104,15,0),"0"),IFERROR(VLOOKUP(A48,'Season 10'!AD$4:BE$104,15,0),"0"),IFERROR(VLOOKUP(A48,'Season 11'!AD$4:BE$104,15,0),"0"),IFERROR(VLOOKUP(A48,'Season 12'!AD$4:BE$104,15,0),"0"),IFERROR(VLOOKUP(A48,'Season 13'!AD$4:BE$104,15,0),"0"),IFERROR(VLOOKUP(A48,'Season 14'!AD$4:BE$104,15,0),"0"),IFERROR(VLOOKUP(A48,'Season 15'!AD$4:BE$104,15,0),"0"),)</f>
        <v>0</v>
      </c>
      <c r="P48" s="32" t="str">
        <f t="shared" si="3"/>
        <v>-</v>
      </c>
      <c r="Q48" s="40">
        <f>SUM(IFERROR(VLOOKUP(A48,'Season 1'!AD$4:BE$104,17,0),"0"),IFERROR(VLOOKUP(A48,'Season 2'!AD$4:BE$104,17,0),"0"),IFERROR(VLOOKUP(A48,'Season 3'!AD$4:BE$104,17,0),"0"),IFERROR(VLOOKUP(A48,'Season 4'!AD$4:BE$104,17,0),"0"),IFERROR(VLOOKUP(A48,'Season 5'!AD$4:BE$104,17,0),"0"),IFERROR(VLOOKUP(A48,'Season 6'!AD$4:BE$104,17,0),"0"),IFERROR(VLOOKUP(A48,'Season 7'!AD$4:BE$104,17,0),"0"),IFERROR(VLOOKUP(A48,'Season 8'!AD$4:BE$104,17,0),"0"),IFERROR(VLOOKUP(A48,'Season 9'!AD$4:BE$104,17,0),"0"),IFERROR(VLOOKUP(A48,'Season 10'!AD$4:BE$104,17,0),"0"),IFERROR(VLOOKUP(A48,'Season 11'!AD$4:BE$104,17,0),"0"),IFERROR(VLOOKUP(A48,'Season 12'!AD$4:BE$104,17,0),"0"),IFERROR(VLOOKUP(A48,'Season 13'!AD$4:BE$104,17,0),"0"),IFERROR(VLOOKUP(A48,'Season 14'!AD$4:BE$104,17,0),"0"),IFERROR(VLOOKUP(A48,'Season 15'!AD$4:BE$104,17,0),"0"),)</f>
        <v>0</v>
      </c>
      <c r="R48" s="40">
        <f>SUM(IFERROR(VLOOKUP(A48,'Season 1'!AD$4:BE$104,18,0),"0"),IFERROR(VLOOKUP(A48,'Season 2'!AD$4:BE$104,18,0),"0"),IFERROR(VLOOKUP(A48,'Season 3'!AD$4:BE$104,18,0),"0"),IFERROR(VLOOKUP(A48,'Season 4'!AD$4:BE$104,18,0),"0"),IFERROR(VLOOKUP(A48,'Season 5'!AD$4:BE$104,18,0),"0"),IFERROR(VLOOKUP(A48,'Season 6'!AD$4:BE$104,18,0),"0"),IFERROR(VLOOKUP(A48,'Season 7'!AD$4:BE$104,18,0),"0"),IFERROR(VLOOKUP(A48,'Season 8'!AD$4:BE$104,18,0),"0"),IFERROR(VLOOKUP(A48,'Season 9'!AD$4:BE$104,18,0),"0"),IFERROR(VLOOKUP(A48,'Season 10'!AD$4:BE$104,18,0),"0"),IFERROR(VLOOKUP(A48,'Season 11'!AD$4:BE$104,18,0),"0"),IFERROR(VLOOKUP(A48,'Season 12'!AD$4:BE$104,18,0),"0"),IFERROR(VLOOKUP(A48,'Season 13'!AD$4:BE$104,18,0),"0"),IFERROR(VLOOKUP(A48,'Season 14'!AD$4:BE$104,18,0),"0"),IFERROR(VLOOKUP(A48,'Season 15'!AD$4:BE$104,18,0),"0"),)</f>
        <v>0</v>
      </c>
      <c r="S48" s="32" t="str">
        <f t="shared" si="4"/>
        <v>-</v>
      </c>
      <c r="T48" s="40">
        <f>SUM(IFERROR(VLOOKUP(A48,'Season 1'!AD$4:BE$104,20,0),"0"),IFERROR(VLOOKUP(A48,'Season 2'!AD$4:BE$104,20,0),"0"),IFERROR(VLOOKUP(A48,'Season 3'!AD$4:BE$104,20,0),"0"),IFERROR(VLOOKUP(A48,'Season 4'!AD$4:BE$104,20,0),"0"),IFERROR(VLOOKUP(A48,'Season 5'!AD$4:BE$104,20,0),"0"),IFERROR(VLOOKUP(A48,'Season 6'!AD$4:BE$104,20,0),"0"),IFERROR(VLOOKUP(A48,'Season 7'!AD$4:BE$104,20,0),"0"),IFERROR(VLOOKUP(A48,'Season 8'!AD$4:BE$104,20,0),"0"),IFERROR(VLOOKUP(A48,'Season 9'!AD$4:BE$104,20,0),"0"),IFERROR(VLOOKUP(A48,'Season 10'!AD$4:BE$104,20,0),"0"),IFERROR(VLOOKUP(A48,'Season 11'!AD$4:BE$104,20,0),"0"),IFERROR(VLOOKUP(A48,'Season 12'!AD$4:BE$104,20,0),"0"),IFERROR(VLOOKUP(A48,'Season 13'!AD$4:BE$104,20,0),"0"),IFERROR(VLOOKUP(A48,'Season 14'!AD$4:BE$104,20,0),"0"),IFERROR(VLOOKUP(A48,'Season 15'!AD$4:BE$104,20,0),"0"),)</f>
        <v>0</v>
      </c>
      <c r="U48" s="37" t="str">
        <f t="shared" si="5"/>
        <v>-</v>
      </c>
      <c r="V48" s="40">
        <f>SUM(IFERROR(VLOOKUP(A48,'Season 1'!AD$4:BE$104,22,0),"0"),IFERROR(VLOOKUP(A48,'Season 2'!AD$4:BE$104,22,0),"0"),IFERROR(VLOOKUP(A48,'Season 3'!AD$4:BE$104,22,0),"0"),IFERROR(VLOOKUP(A48,'Season 4'!AD$4:BE$104,22,0),"0"),IFERROR(VLOOKUP(A48,'Season 5'!AD$4:BE$104,22,0),"0"),IFERROR(VLOOKUP(A48,'Season 6'!AD$4:BE$104,22,0),"0"),IFERROR(VLOOKUP(A48,'Season 7'!AD$4:BE$104,22,0),"0"),IFERROR(VLOOKUP(A48,'Season 8'!AD$4:BE$104,22,0),"0"),IFERROR(VLOOKUP(A48,'Season 9'!AD$4:BE$104,22,0),"0"),IFERROR(VLOOKUP(A48,'Season 10'!AD$4:BE$104,22,0),"0"),IFERROR(VLOOKUP(A48,'Season 11'!AD$4:BE$104,22,0),"0"),IFERROR(VLOOKUP(A48,'Season 12'!AD$4:BE$104,22,0),"0"),IFERROR(VLOOKUP(A48,'Season 13'!AD$4:BE$104,22,0),"0"),IFERROR(VLOOKUP(A48,'Season 14'!AD$4:BE$104,22,0),"0"),IFERROR(VLOOKUP(A48,'Season 15'!AD$4:BE$104,22,0),"0"),)</f>
        <v>0</v>
      </c>
      <c r="W48" s="40">
        <f>SUM(IFERROR(VLOOKUP(A48,'Season 1'!AD$4:BE$104,23,0),"0"),IFERROR(VLOOKUP(A48,'Season 2'!AD$4:BE$104,23,0),"0"),IFERROR(VLOOKUP(A48,'Season 3'!AD$4:BE$104,23,0),"0"),IFERROR(VLOOKUP(A48,'Season 4'!AD$4:BE$104,23,0),"0"),IFERROR(VLOOKUP(A48,'Season 5'!AD$4:BE$104,23,0),"0"),IFERROR(VLOOKUP(A48,'Season 6'!AD$4:BE$104,23,0),"0"),IFERROR(VLOOKUP(A48,'Season 7'!AD$4:BE$104,23,0),"0"),IFERROR(VLOOKUP(A48,'Season 8'!AD$4:BE$104,23,0),"0"),IFERROR(VLOOKUP(A48,'Season 9'!AD$4:BE$104,23,0),"0"),IFERROR(VLOOKUP(A48,'Season 10'!AD$4:BE$104,23,0),"0"),IFERROR(VLOOKUP(A48,'Season 11'!AD$4:BE$104,23,0),"0"),IFERROR(VLOOKUP(A48,'Season 12'!AD$4:BE$104,23,0),"0"),IFERROR(VLOOKUP(A48,'Season 13'!AD$4:BE$104,23,0),"0"),IFERROR(VLOOKUP(A48,'Season 14'!AD$4:BE$104,23,0),"0"),IFERROR(VLOOKUP(A48,'Season 15'!AD$4:BE$104,23,0),"0"),)</f>
        <v>0</v>
      </c>
      <c r="X48" s="1088" t="str">
        <f t="shared" si="6"/>
        <v>-</v>
      </c>
      <c r="Y48" s="41">
        <f>SUM(IFERROR(VLOOKUP(A48,AC$3:AI$43,5,0),"0"),IFERROR(VLOOKUP(A48,'Season 1'!AD$4:BE$104,25,0),"0"),IFERROR(VLOOKUP(A48,'Season 2'!AD$4:BE$104,25,0),"0"),IFERROR(VLOOKUP(A48,'Season 3'!AD$4:BE$104,25,0),"0"),IFERROR(VLOOKUP(A48,'Season 4'!AD$4:BE$104,25,0),"0"),IFERROR(VLOOKUP(A48,'Season 5'!AD$4:BE$104,25,0),"0"),IFERROR(VLOOKUP(A48,'Season 6'!AD$4:BE$104,25,0),"0"),IFERROR(VLOOKUP(A48,'Season 7'!AD$4:BE$104,25,0),"0"),IFERROR(VLOOKUP(A48,'Season 8'!AD$4:BE$104,25,0),"0"),IFERROR(VLOOKUP(A48,'Season 9'!AD$4:BE$104,25,0),"0"),IFERROR(VLOOKUP(A48,'Season 10'!AD$4:BE$104,25,0),"0"),IFERROR(VLOOKUP(A48,'Season 11'!AD$4:BE$104,25,0),"0"),IFERROR(VLOOKUP(A48,'Season 12'!AD$4:BE$104,25,0),"0"),IFERROR(VLOOKUP(A48,'Season 13'!AD$4:BE$104,25,0),"0"),IFERROR(VLOOKUP(A48,'Season 14'!AD$4:BE$104,25,0),"0"),IFERROR(VLOOKUP(A48,'Season 15'!AD$4:BE$104,25,0),"0"),)</f>
        <v>0</v>
      </c>
      <c r="Z48" s="42">
        <f>SUM(IFERROR(VLOOKUP(A48,AC$3:AI$43,6,0),"0"),IFERROR(VLOOKUP(A48,'Season 1'!AD$4:BE$104,26,0),"0"),IFERROR(VLOOKUP(A48,'Season 2'!AD$4:BE$104,26,0),"0"),IFERROR(VLOOKUP(A48,'Season 3'!AD$4:BE$104,26,0),"0"),IFERROR(VLOOKUP(A48,'Season 4'!AD$4:BE$104,26,0),"0"),IFERROR(VLOOKUP(A48,'Season 5'!AD$4:BE$104,26,0),"0"),IFERROR(VLOOKUP(A48,'Season 6'!AD$4:BE$104,26,0),"0"),IFERROR(VLOOKUP(A48,'Season 7'!AD$4:BE$104,26,0),"0"),IFERROR(VLOOKUP(A48,'Season 8'!AD$4:BE$104,26,0),"0"),IFERROR(VLOOKUP(A48,'Season 9'!AD$4:BE$104,26,0),"0"),IFERROR(VLOOKUP(A48,'Season 10'!AD$4:BE$104,26,0),"0"),IFERROR(VLOOKUP(A48,'Season 11'!AD$4:BE$104,26,0),"0"),IFERROR(VLOOKUP(A48,'Season 12'!AD$4:BE$104,26,0),"0"),IFERROR(VLOOKUP(A48,'Season 13'!AD$4:BE$104,26,0),"0"),IFERROR(VLOOKUP(A48,'Season 14'!AD$4:BE$104,26,0),"0"),IFERROR(VLOOKUP(A48,'Season 15'!AD$4:BE$104,26,0),"0"),)</f>
        <v>0</v>
      </c>
      <c r="AA48" s="671" t="e">
        <f t="shared" si="7"/>
        <v>#DIV/0!</v>
      </c>
      <c r="AM48" s="22">
        <f>IFERROR(VLOOKUP(A48,'Season 1'!AD$4:BE$104,27,0),"0")</f>
        <v>0</v>
      </c>
      <c r="AN48" s="22">
        <f>IFERROR(VLOOKUP(A48,'Season 1'!AD$4:BE$104,28,0),"0")</f>
        <v>0</v>
      </c>
      <c r="AO48" s="22">
        <f>IFERROR(VLOOKUP(A48,'Season 2'!AD$4:BE$104,27,0),"0")</f>
        <v>0</v>
      </c>
      <c r="AP48" s="22">
        <f>IFERROR(VLOOKUP(A48,'Season 2'!AD$4:BE$104,28,0),"0")</f>
        <v>0</v>
      </c>
      <c r="AQ48" s="22">
        <f>IFERROR(VLOOKUP(A48,'Season 3'!AD$4:BE$104,27,0),"0")</f>
        <v>0</v>
      </c>
      <c r="AR48" s="22">
        <f>IFERROR(VLOOKUP(A48,'Season 3'!AD$4:BE$104,28,0),"0")</f>
        <v>0</v>
      </c>
      <c r="AS48" s="22">
        <f>IFERROR(VLOOKUP(A48,'Season 4'!AD$4:BE$104,27,0),"0")</f>
        <v>0</v>
      </c>
      <c r="AT48" s="22">
        <f>IFERROR(VLOOKUP(A48,'Season 4'!AD$4:BE$104,28,0),"0")</f>
        <v>0</v>
      </c>
      <c r="AU48" s="22">
        <f>IFERROR(VLOOKUP(A48,'Season 5'!AD$4:BE$104,27,0),"0")</f>
        <v>0</v>
      </c>
      <c r="AV48" s="22">
        <f>IFERROR(VLOOKUP(A48,'Season 5'!AD$4:BE$104,28,0),"0")</f>
        <v>0</v>
      </c>
      <c r="AW48" s="22">
        <f>IFERROR(VLOOKUP(A48,'Season 6'!AD$4:BE$104,27,0),"0")</f>
        <v>0</v>
      </c>
      <c r="AX48" s="22">
        <f>IFERROR(VLOOKUP(A48,'Season 6'!AD$4:BE$104,28,0),"0")</f>
        <v>0</v>
      </c>
      <c r="AY48" s="22">
        <f>IFERROR(VLOOKUP(A48,'Season 7'!AD$4:BE$104,27,0),"0")</f>
        <v>0</v>
      </c>
      <c r="AZ48" s="22">
        <f>IFERROR(VLOOKUP(A48,'Season 7'!AD$4:BE$104,28,0),"0")</f>
        <v>0</v>
      </c>
      <c r="BA48" s="22">
        <f>IFERROR(VLOOKUP(A48,'Season 8'!AD$4:BE$104,27,0),"0")</f>
        <v>0</v>
      </c>
      <c r="BB48" s="22">
        <f>IFERROR(VLOOKUP(A48,'Season 8'!AD$4:BE$104,28,0),"0")</f>
        <v>0</v>
      </c>
      <c r="BC48" s="22">
        <f>IFERROR(VLOOKUP(A48,'Season 9'!AD$4:BE$104,27,0),"0")</f>
        <v>0</v>
      </c>
      <c r="BD48" s="22">
        <f>IFERROR(VLOOKUP(A48,'Season 9'!AD$4:BE$104,28,0),"0")</f>
        <v>0</v>
      </c>
      <c r="BE48" s="22">
        <f>IFERROR(VLOOKUP(A48,'Season 10'!AD$4:BE$104,27,0),"0")</f>
        <v>0</v>
      </c>
      <c r="BF48" s="22">
        <f>IFERROR(VLOOKUP(A48,'Season 10'!AD$4:BE$104,28,0),"0")</f>
        <v>0</v>
      </c>
      <c r="BG48" s="22">
        <f>IFERROR(VLOOKUP(A48,'Season 11'!AD$4:BE$104,27,0),"0")</f>
        <v>0</v>
      </c>
      <c r="BH48" s="22">
        <f>IFERROR(VLOOKUP(A48,'Season 11'!AD$4:BE$104,28,0),"0")</f>
        <v>0</v>
      </c>
      <c r="BI48" s="22">
        <f>IFERROR(VLOOKUP(A48,'Season 12'!AD$4:BE$104,27,0),"0")</f>
        <v>0</v>
      </c>
      <c r="BJ48" s="22">
        <f>IFERROR(VLOOKUP(A48,'Season 12'!AD$4:BE$104,28,0),"0")</f>
        <v>0</v>
      </c>
      <c r="BK48" s="22">
        <f>IFERROR(VLOOKUP(A48,'Season 13'!AD$4:BE$104,27,0),"0")</f>
        <v>0</v>
      </c>
      <c r="BL48" s="22">
        <f>IFERROR(VLOOKUP(A48,'Season 13'!AD$4:BE$104,28,0),"0")</f>
        <v>0</v>
      </c>
      <c r="BM48" s="22">
        <f>IFERROR(VLOOKUP(A48,'Season 14'!AD$4:BE$104,27,0),"0")</f>
        <v>0</v>
      </c>
      <c r="BN48" s="22">
        <f>IFERROR(VLOOKUP(A48,'Season 14'!AD$4:BE$104,28,0),"0")</f>
        <v>0</v>
      </c>
      <c r="BO48" s="22">
        <f>IFERROR(VLOOKUP(A48,'Season 15'!AD$4:BE$104,27,0),"0")</f>
        <v>0</v>
      </c>
      <c r="BP48" s="22">
        <f>IFERROR(VLOOKUP(A48,'Season 15'!AD$4:BE$104,28,0),"0")</f>
        <v>0</v>
      </c>
    </row>
    <row r="49" spans="1:68" x14ac:dyDescent="0.25">
      <c r="A49" s="21" t="s">
        <v>146</v>
      </c>
      <c r="B49" s="1011">
        <f>IFERROR(VLOOKUP('Data Totals'!A49,'Season 1'!AD$4:BE$104,2,FALSE),IFERROR(VLOOKUP('Data Totals'!A49,'Season 2'!AD$4:BE$104,2,FALSE),IFERROR(VLOOKUP('Data Totals'!A49,'Season 3'!AD$4:BE$104,2,FALSE),IFERROR(VLOOKUP('Data Totals'!A49,'Season 4'!AD$4:BE$104,2,FALSE),IFERROR(VLOOKUP('Data Totals'!A49,'Season 5'!AD$4:BE$104,2,FALSE),IFERROR(VLOOKUP('Data Totals'!A49,'Season 6'!AD$4:BE$104,2,FALSE),IFERROR(VLOOKUP('Data Totals'!A49,'Season 7'!AD$4:BE$104,2,FALSE),IFERROR(VLOOKUP('Data Totals'!A49,'Season 8'!AD$4:BE$104,2,FALSE),IFERROR(VLOOKUP('Data Totals'!A49,'Season 9'!AD$4:BE$104,2,FALSE),IFERROR(VLOOKUP('Data Totals'!A49,'Season 10'!AD$4:BE$104,2,FALSE),IFERROR(VLOOKUP('Data Totals'!A49,'Season 11'!AD$4:BE$104,2,FALSE),IFERROR(VLOOKUP('Data Totals'!A49,'Season 12'!AD$4:BE$104,2,FALSE),IFERROR(VLOOKUP('Data Totals'!A49,'Season 13'!AD$4:BE$104,2,FALSE),IFERROR(VLOOKUP('Data Totals'!A49,'Season 14'!AD$4:BE$104,2,FALSE),IFERROR(VLOOKUP('Data Totals'!A49,'Season 15'!AD$4:BE$104,2,FALSE),"N/A")))))))))))))))</f>
        <v>0</v>
      </c>
      <c r="C49" s="1025">
        <f>IFERROR(VLOOKUP(A49,'Season 1'!AD$4:AG$104,3,0),IFERROR(VLOOKUP(A49,'Season 2'!AD$4:AG$104,3,0),IFERROR(VLOOKUP(A49,'Season 3'!AD$4:AG$104,3,0),IFERROR(VLOOKUP(A49,'Season 4'!AD$4:AG$104,3,0),IFERROR(VLOOKUP(A49,'Season 5'!AD$4:AG$104,3,0),IFERROR(VLOOKUP(A49,'Season 6'!AD$4:AG$104,3,0),IFERROR(VLOOKUP(A49,'Season 7'!AD$4:AG$104,3,0),IFERROR(VLOOKUP(A49,'Season 8'!AD$4:AG$104,3,0),IFERROR(VLOOKUP(A49,'Season 9'!AD$4:AG$104,3,0),IFERROR(VLOOKUP(A49,'Season 10'!AD$4:AG$104,3,0),IFERROR(VLOOKUP(A49,'Season 11'!AD$4:AG$104,3,0),IFERROR(VLOOKUP(A49,'Season 12'!AD$4:AG$104,3,0),IFERROR(VLOOKUP(A49,'Season 13'!AD$4:AG$104,3,0),IFERROR(VLOOKUP(A49,'Season 14'!AD$4:AG$104,3,0),IFERROR(VLOOKUP(A49,'Season 15'!AD$4:AG$104,3,0),"N/A")))))))))))))))</f>
        <v>0</v>
      </c>
      <c r="D49" s="1025">
        <f>IFERROR(VLOOKUP(A49,'Season 15'!AD$4:AG$104,4,0),IFERROR(VLOOKUP(A49,'Season 14'!AD$4:AG$104,4,0),IFERROR(VLOOKUP(A49,'Season 13'!AD$4:AG$104,4,0),IFERROR(VLOOKUP(A49,'Season 12'!AD$4:AG$104,4,0),IFERROR(VLOOKUP(A49,'Season 11'!AD$4:AG$104,4,0),IFERROR(VLOOKUP(A49,'Season 10'!AD$4:AG$104,4,0),IFERROR(VLOOKUP(A49,'Season 9'!AD$4:AG$104,4,0),IFERROR(VLOOKUP(A49,'Season 8'!AD$4:AG$104,4,0),IFERROR(VLOOKUP(A49,'Season 7'!AD$4:AG$104,4,0),IFERROR(VLOOKUP(A49,'Season 6'!AD$4:AG$104,4,0),IFERROR(VLOOKUP(A49,'Season 5'!AD$4:AG$104,4,0),IFERROR(VLOOKUP(A49,'Season 4'!AD$4:AG$104,4,0),IFERROR(VLOOKUP(A49,'Season 3'!AD$4:AG$104,4,0),IFERROR(VLOOKUP(A49,'Season 2'!AD$4:AG$104,4,0),IFERROR(VLOOKUP(A49,'Season 1'!AD$4:AG$104,4,0),"N/A")))))))))))))))</f>
        <v>0</v>
      </c>
      <c r="E49" s="1025">
        <f t="shared" si="1"/>
        <v>0</v>
      </c>
      <c r="F49" s="40">
        <f>SUM(IFERROR(VLOOKUP(A49,AC$3:AI$43,2,0),"0"),IFERROR(VLOOKUP(A49,'Season 1'!AD$4:BF$104,6,0),"0"),IFERROR(VLOOKUP(A49,'Season 2'!AD$4:BF$104,6,0),"0"),IFERROR(VLOOKUP(A49,'Season 3'!AD$4:BF$104,6,0),"0"),IFERROR(VLOOKUP(A49,'Season 4'!AD$4:BF$104,6,0),"0"),IFERROR(VLOOKUP(A49,'Season 5'!AD$4:BF$104,6,0),"0"),IFERROR(VLOOKUP(A49,'Season 6'!AD$4:BF$104,6,0),"0"),IFERROR(VLOOKUP(A49,'Season 7'!AD$4:BF$104,6,0),"0"),IFERROR(VLOOKUP(A49,'Season 8'!AD$4:BF$104,6,0),"0"),IFERROR(VLOOKUP(A49,'Season 9'!AD$4:BF$104,6,0),"0"),IFERROR(VLOOKUP(A49,'Season 10'!AD$4:BF$104,6,0),"0"),IFERROR(VLOOKUP(A49,'Season 11'!AD$4:BF$104,6,0),"0"),IFERROR(VLOOKUP(A49,'Season 12'!AD$4:BF$104,6,0),"0"),IFERROR(VLOOKUP(A49,'Season 13'!AD$4:BF$104,6,0),"0"),IFERROR(VLOOKUP(A49,'Season 14'!AD$4:BF$104,6,0),"0"),IFERROR(VLOOKUP(A49,'Season 15'!AD$4:BF$104,6,0),"0"),)</f>
        <v>0</v>
      </c>
      <c r="G49" s="40">
        <f>SUM(IFERROR(VLOOKUP(A49,'Season 1'!AD$4:BF$104,7,0),"0"),IFERROR(VLOOKUP(A49,'Season 2'!AD$4:BF$104,7,0),"0"),IFERROR(VLOOKUP(A49,'Season 3'!AD$4:BF$104,7,0),"0"),IFERROR(VLOOKUP(A49,'Season 4'!AD$4:BF$104,7,0),"0"),IFERROR(VLOOKUP(A49,'Season 5'!AD$4:BF$104,7,0),"0"),IFERROR(VLOOKUP(A49,'Season 6'!AD$4:BF$104,7,0),"0"),IFERROR(VLOOKUP(A49,'Season 7'!AD$4:BF$104,7,0),"0"),IFERROR(VLOOKUP(A49,'Season 8'!AD$4:BF$104,7,0),"0"),IFERROR(VLOOKUP(A49,'Season 9'!AD$4:BF$104,7,0),"0"),IFERROR(VLOOKUP(A49,'Season 10'!AD$4:BF$104,7,0),"0"),IFERROR(VLOOKUP(A49,'Season 11'!AD$4:BF$104,7,0),"0"),IFERROR(VLOOKUP(A49,'Season 12'!AD$4:BF$104,7,0),"0"),IFERROR(VLOOKUP(A49,'Season 13'!AD$4:BF$104,7,0),"0"),IFERROR(VLOOKUP(A49,'Season 14'!AD$4:BF$104,7,0),"0"),IFERROR(VLOOKUP(A49,'Season 15'!AD$4:BF$104,7,0),"0"),)</f>
        <v>0</v>
      </c>
      <c r="H49" s="48">
        <f>SUM(IFERROR(VLOOKUP(A49,'Season 1'!AD$4:BF$104,8,0),"0"),IFERROR(VLOOKUP(A49,'Season 2'!AD$4:BF$104,8,0),"0"),IFERROR(VLOOKUP(A49,'Season 3'!AD$4:BF$104,8,0),"0"),IFERROR(VLOOKUP(A49,'Season 4'!AD$4:BF$104,8,0),"0"),IFERROR(VLOOKUP(A49,'Season 5'!AD$4:BF$104,8,0),"0"),IFERROR(VLOOKUP(A49,'Season 6'!AD$4:BF$104,8,0),"0"),IFERROR(VLOOKUP(A49,'Season 7'!AD$4:BF$104,8,0),"0"),IFERROR(VLOOKUP(A49,'Season 8'!AD$4:BF$104,8,0),"0"),IFERROR(VLOOKUP(A49,'Season 9'!AD$4:BF$104,8,0),"0"),IFERROR(VLOOKUP(A49,'Season 10'!AD$4:BF$104,8,0),"0"),IFERROR(VLOOKUP(A49,'Season 11'!AD$4:BF$104,8,0),"0"),IFERROR(VLOOKUP(A49,'Season 12'!AD$4:BF$104,8,0),"0"),IFERROR(VLOOKUP(A49,'Season 13'!AD$4:BF$104,8,0),"0"),IFERROR(VLOOKUP(A49,'Season 14'!AD$4:BF$104,8,0),"0"),IFERROR(VLOOKUP(A49,'Season 15'!AD$4:BF$104,8,0),"0"),)</f>
        <v>0</v>
      </c>
      <c r="I49" s="43">
        <f>SUM(IFERROR(VLOOKUP(A49,AC$3:AI$43,3,0),"0"),IFERROR(VLOOKUP(A49,'Season 1'!AD$4:BF$104,9,0),"0"),IFERROR(VLOOKUP(A49,'Season 2'!AD$4:BF$104,9,0),"0"),IFERROR(VLOOKUP(A49,'Season 3'!AD$4:BF$104,9,0),"0"),IFERROR(VLOOKUP(A49,'Season 4'!AD$4:BF$104,9,0),"0"),IFERROR(VLOOKUP(A49,'Season 5'!AD$4:BF$104,9,0),"0"),IFERROR(VLOOKUP(A49,'Season 6'!AD$4:BF$104,9,0),"0"),IFERROR(VLOOKUP(A49,'Season 7'!AD$4:BF$104,9,0),"0"),IFERROR(VLOOKUP(A49,'Season 8'!AD$4:BF$104,9,0),"0"),IFERROR(VLOOKUP(A49,'Season 9'!AD$4:BF$104,9,0),"0"),IFERROR(VLOOKUP(A49,'Season 10'!AD$4:BF$104,9,0),"0"),IFERROR(VLOOKUP(A49,'Season 11'!AD$4:BF$104,9,0),"0"),IFERROR(VLOOKUP(A49,'Season 12'!AD$4:BF$104,9,0),"0"),IFERROR(VLOOKUP(A49,'Season 13'!AD$4:BF$104,9,0),"0"),IFERROR(VLOOKUP(A49,'Season 14'!AD$4:BF$104,9,0),"0"),IFERROR(VLOOKUP(A49,'Season 15'!AD$4:BF$104,9,0),"0"),)</f>
        <v>0</v>
      </c>
      <c r="J49" s="44">
        <f>SUM(IFERROR(VLOOKUP(A49,AC$3:AI$43,4,0),"0"),IFERROR(VLOOKUP(A49,'Season 1'!AD$4:BF$104,10,0),"0"),IFERROR(VLOOKUP(A49,'Season 2'!AD$4:BF$104,10,0),"0"),IFERROR(VLOOKUP(A49,'Season 3'!AD$4:BF$104,10,0),"0"),IFERROR(VLOOKUP(A49,'Season 4'!AD$4:BF$104,10,0),"0"),IFERROR(VLOOKUP(A49,'Season 5'!AD$4:BF$104,10,0),"0"),IFERROR(VLOOKUP(A49,'Season 6'!AD$4:BF$104,10,0),"0"),IFERROR(VLOOKUP(A49,'Season 7'!AD$4:BF$104,10,0),"0"),IFERROR(VLOOKUP(A49,'Season 8'!AD$4:BF$104,10,0),"0"),IFERROR(VLOOKUP(A49,'Season 9'!AD$4:BF$104,10,0),"0"),IFERROR(VLOOKUP(A49,'Season 10'!AD$4:BF$104,10,0),"0"),IFERROR(VLOOKUP(A49,'Season 11'!AD$4:BF$104,10,0),"0"),IFERROR(VLOOKUP(A49,'Season 12'!AD$4:BF$104,10,0),"0"),IFERROR(VLOOKUP(A49,'Season 13'!AD$4:BF$104,10,0),"0"),IFERROR(VLOOKUP(A49,'Season 14'!AD$4:BF$104,10,0),"0"),IFERROR(VLOOKUP(A49,'Season 15'!AD$4:BF$104,10,0),"0"),)</f>
        <v>0</v>
      </c>
      <c r="K49" s="40">
        <f>SUM(IFERROR(VLOOKUP(A49,'Season 1'!AD$4:BF$104,11,0),"0"),IFERROR(VLOOKUP(A49,'Season 2'!AD$4:BF$104,11,0),"0"),IFERROR(VLOOKUP(A49,'Season 3'!AD$4:BF$104,11,0),"0"),IFERROR(VLOOKUP(A49,'Season 4'!AD$4:BF$104,11,0),"0"),IFERROR(VLOOKUP(A49,'Season 5'!AD$4:BF$104,11,0),"0"),IFERROR(VLOOKUP(A49,'Season 6'!AD$4:BF$104,11,0),"0"),IFERROR(VLOOKUP(A49,'Season 7'!AD$4:BF$104,11,0),"0"),IFERROR(VLOOKUP(A49,'Season 8'!AD$4:BF$104,11,0),"0"),IFERROR(VLOOKUP(A49,'Season 9'!AD$4:BF$104,11,0),"0"),IFERROR(VLOOKUP(A49,'Season 10'!AD$4:BF$104,11,0),"0"),IFERROR(VLOOKUP(A49,'Season 11'!AD$4:BF$104,11,0),"0"),IFERROR(VLOOKUP(A49,'Season 12'!AD$4:BF$104,11,0),"0"),IFERROR(VLOOKUP(A49,'Season 13'!AD$4:BF$104,11,0),"0"),IFERROR(VLOOKUP(A49,'Season 14'!AD$4:BF$104,11,0),"0"),IFERROR(VLOOKUP(A49,'Season 15'!AD$4:BF$104,11,0),"0"),)</f>
        <v>0</v>
      </c>
      <c r="L49" s="40">
        <f>SUM(IFERROR(VLOOKUP(A49,'Season 1'!AD$4:BF$104,12,0),"0"),IFERROR(VLOOKUP(A49,'Season 2'!AD$4:BF$104,12,0),"0"),IFERROR(VLOOKUP(A49,'Season 3'!AD$4:BF$104,12,0),"0"),IFERROR(VLOOKUP(A49,'Season 4'!AD$4:BF$104,12,0),"0"),IFERROR(VLOOKUP(A49,'Season 5'!AD$4:BF$104,12,0),"0"),IFERROR(VLOOKUP(A49,'Season 6'!AD$4:BF$104,12,0),"0"),IFERROR(VLOOKUP(A49,'Season 7'!AD$4:BF$104,12,0),"0"),IFERROR(VLOOKUP(A49,'Season 8'!AD$4:BF$104,12,0),"0"),IFERROR(VLOOKUP(A49,'Season 9'!AD$4:BF$104,12,0),"0"),IFERROR(VLOOKUP(A49,'Season 10'!AD$4:BF$104,12,0),"0"),IFERROR(VLOOKUP(A49,'Season 11'!AD$4:BF$104,12,0),"0"),IFERROR(VLOOKUP(A49,'Season 12'!AD$4:BF$104,12,0),"0"),IFERROR(VLOOKUP(A49,'Season 13'!AD$4:BF$104,12,0),"0"),IFERROR(VLOOKUP(A49,'Season 14'!AD$4:BF$104,12,0),"0"),IFERROR(VLOOKUP(A49,'Season 15'!AD$4:BF$104,12,0),"0"),)</f>
        <v>0</v>
      </c>
      <c r="M49" s="32" t="str">
        <f t="shared" si="8"/>
        <v>-</v>
      </c>
      <c r="N49" s="40">
        <f>SUM(IFERROR(VLOOKUP(A49,'Season 1'!AD$4:BE$104,14,0),"0"),IFERROR(VLOOKUP(A49,'Season 2'!AD$4:BE$104,14,0),"0"),IFERROR(VLOOKUP(A49,'Season 3'!AD$4:BE$104,14,0),"0"),IFERROR(VLOOKUP(A49,'Season 4'!AD$4:BE$104,14,0),"0"),IFERROR(VLOOKUP(A49,'Season 5'!AD$4:BE$104,14,0),"0"),IFERROR(VLOOKUP(A49,'Season 6'!AD$4:BE$104,14,0),"0"),IFERROR(VLOOKUP(A49,'Season 7'!AD$4:BE$104,14,0),"0"),IFERROR(VLOOKUP(A49,'Season 8'!AD$4:BE$104,14,0),"0"),IFERROR(VLOOKUP(A49,'Season 9'!AD$4:BE$104,14,0),"0"),IFERROR(VLOOKUP(A49,'Season 10'!AD$4:BE$104,14,0),"0"),IFERROR(VLOOKUP(A49,'Season 11'!AD$4:BE$104,14,0),"0"),IFERROR(VLOOKUP(A49,'Season 12'!AD$4:BE$104,14,0),"0"),IFERROR(VLOOKUP(A49,'Season 13'!AD$4:BE$104,14,0),"0"),IFERROR(VLOOKUP(A49,'Season 14'!AD$4:BE$104,14,0),"0"),IFERROR(VLOOKUP(A49,'Season 15'!AD$4:BE$104,14,0),"0"),)</f>
        <v>0</v>
      </c>
      <c r="O49" s="40">
        <f>SUM(IFERROR(VLOOKUP(A49,'Season 1'!AD$4:BE$104,15,0),"0"),IFERROR(VLOOKUP(A49,'Season 2'!AD$4:BE$104,15,0),"0"),IFERROR(VLOOKUP(A49,'Season 3'!AD$4:BE$104,15,0),"0"),IFERROR(VLOOKUP(A49,'Season 4'!AD$4:BE$104,15,0),"0"),IFERROR(VLOOKUP(A49,'Season 5'!AD$4:BE$104,15,0),"0"),IFERROR(VLOOKUP(A49,'Season 6'!AD$4:BE$104,15,0),"0"),IFERROR(VLOOKUP(A49,'Season 7'!AD$4:BE$104,15,0),"0"),IFERROR(VLOOKUP(A49,'Season 8'!AD$4:BE$104,15,0),"0"),IFERROR(VLOOKUP(A49,'Season 9'!AD$4:BE$104,15,0),"0"),IFERROR(VLOOKUP(A49,'Season 10'!AD$4:BE$104,15,0),"0"),IFERROR(VLOOKUP(A49,'Season 11'!AD$4:BE$104,15,0),"0"),IFERROR(VLOOKUP(A49,'Season 12'!AD$4:BE$104,15,0),"0"),IFERROR(VLOOKUP(A49,'Season 13'!AD$4:BE$104,15,0),"0"),IFERROR(VLOOKUP(A49,'Season 14'!AD$4:BE$104,15,0),"0"),IFERROR(VLOOKUP(A49,'Season 15'!AD$4:BE$104,15,0),"0"),)</f>
        <v>0</v>
      </c>
      <c r="P49" s="32" t="str">
        <f t="shared" si="3"/>
        <v>-</v>
      </c>
      <c r="Q49" s="40">
        <f>SUM(IFERROR(VLOOKUP(A49,'Season 1'!AD$4:BE$104,17,0),"0"),IFERROR(VLOOKUP(A49,'Season 2'!AD$4:BE$104,17,0),"0"),IFERROR(VLOOKUP(A49,'Season 3'!AD$4:BE$104,17,0),"0"),IFERROR(VLOOKUP(A49,'Season 4'!AD$4:BE$104,17,0),"0"),IFERROR(VLOOKUP(A49,'Season 5'!AD$4:BE$104,17,0),"0"),IFERROR(VLOOKUP(A49,'Season 6'!AD$4:BE$104,17,0),"0"),IFERROR(VLOOKUP(A49,'Season 7'!AD$4:BE$104,17,0),"0"),IFERROR(VLOOKUP(A49,'Season 8'!AD$4:BE$104,17,0),"0"),IFERROR(VLOOKUP(A49,'Season 9'!AD$4:BE$104,17,0),"0"),IFERROR(VLOOKUP(A49,'Season 10'!AD$4:BE$104,17,0),"0"),IFERROR(VLOOKUP(A49,'Season 11'!AD$4:BE$104,17,0),"0"),IFERROR(VLOOKUP(A49,'Season 12'!AD$4:BE$104,17,0),"0"),IFERROR(VLOOKUP(A49,'Season 13'!AD$4:BE$104,17,0),"0"),IFERROR(VLOOKUP(A49,'Season 14'!AD$4:BE$104,17,0),"0"),IFERROR(VLOOKUP(A49,'Season 15'!AD$4:BE$104,17,0),"0"),)</f>
        <v>0</v>
      </c>
      <c r="R49" s="40">
        <f>SUM(IFERROR(VLOOKUP(A49,'Season 1'!AD$4:BE$104,18,0),"0"),IFERROR(VLOOKUP(A49,'Season 2'!AD$4:BE$104,18,0),"0"),IFERROR(VLOOKUP(A49,'Season 3'!AD$4:BE$104,18,0),"0"),IFERROR(VLOOKUP(A49,'Season 4'!AD$4:BE$104,18,0),"0"),IFERROR(VLOOKUP(A49,'Season 5'!AD$4:BE$104,18,0),"0"),IFERROR(VLOOKUP(A49,'Season 6'!AD$4:BE$104,18,0),"0"),IFERROR(VLOOKUP(A49,'Season 7'!AD$4:BE$104,18,0),"0"),IFERROR(VLOOKUP(A49,'Season 8'!AD$4:BE$104,18,0),"0"),IFERROR(VLOOKUP(A49,'Season 9'!AD$4:BE$104,18,0),"0"),IFERROR(VLOOKUP(A49,'Season 10'!AD$4:BE$104,18,0),"0"),IFERROR(VLOOKUP(A49,'Season 11'!AD$4:BE$104,18,0),"0"),IFERROR(VLOOKUP(A49,'Season 12'!AD$4:BE$104,18,0),"0"),IFERROR(VLOOKUP(A49,'Season 13'!AD$4:BE$104,18,0),"0"),IFERROR(VLOOKUP(A49,'Season 14'!AD$4:BE$104,18,0),"0"),IFERROR(VLOOKUP(A49,'Season 15'!AD$4:BE$104,18,0),"0"),)</f>
        <v>0</v>
      </c>
      <c r="S49" s="32" t="str">
        <f t="shared" si="4"/>
        <v>-</v>
      </c>
      <c r="T49" s="40">
        <f>SUM(IFERROR(VLOOKUP(A49,'Season 1'!AD$4:BE$104,20,0),"0"),IFERROR(VLOOKUP(A49,'Season 2'!AD$4:BE$104,20,0),"0"),IFERROR(VLOOKUP(A49,'Season 3'!AD$4:BE$104,20,0),"0"),IFERROR(VLOOKUP(A49,'Season 4'!AD$4:BE$104,20,0),"0"),IFERROR(VLOOKUP(A49,'Season 5'!AD$4:BE$104,20,0),"0"),IFERROR(VLOOKUP(A49,'Season 6'!AD$4:BE$104,20,0),"0"),IFERROR(VLOOKUP(A49,'Season 7'!AD$4:BE$104,20,0),"0"),IFERROR(VLOOKUP(A49,'Season 8'!AD$4:BE$104,20,0),"0"),IFERROR(VLOOKUP(A49,'Season 9'!AD$4:BE$104,20,0),"0"),IFERROR(VLOOKUP(A49,'Season 10'!AD$4:BE$104,20,0),"0"),IFERROR(VLOOKUP(A49,'Season 11'!AD$4:BE$104,20,0),"0"),IFERROR(VLOOKUP(A49,'Season 12'!AD$4:BE$104,20,0),"0"),IFERROR(VLOOKUP(A49,'Season 13'!AD$4:BE$104,20,0),"0"),IFERROR(VLOOKUP(A49,'Season 14'!AD$4:BE$104,20,0),"0"),IFERROR(VLOOKUP(A49,'Season 15'!AD$4:BE$104,20,0),"0"),)</f>
        <v>0</v>
      </c>
      <c r="U49" s="37" t="str">
        <f t="shared" si="5"/>
        <v>-</v>
      </c>
      <c r="V49" s="40">
        <f>SUM(IFERROR(VLOOKUP(A49,'Season 1'!AD$4:BE$104,22,0),"0"),IFERROR(VLOOKUP(A49,'Season 2'!AD$4:BE$104,22,0),"0"),IFERROR(VLOOKUP(A49,'Season 3'!AD$4:BE$104,22,0),"0"),IFERROR(VLOOKUP(A49,'Season 4'!AD$4:BE$104,22,0),"0"),IFERROR(VLOOKUP(A49,'Season 5'!AD$4:BE$104,22,0),"0"),IFERROR(VLOOKUP(A49,'Season 6'!AD$4:BE$104,22,0),"0"),IFERROR(VLOOKUP(A49,'Season 7'!AD$4:BE$104,22,0),"0"),IFERROR(VLOOKUP(A49,'Season 8'!AD$4:BE$104,22,0),"0"),IFERROR(VLOOKUP(A49,'Season 9'!AD$4:BE$104,22,0),"0"),IFERROR(VLOOKUP(A49,'Season 10'!AD$4:BE$104,22,0),"0"),IFERROR(VLOOKUP(A49,'Season 11'!AD$4:BE$104,22,0),"0"),IFERROR(VLOOKUP(A49,'Season 12'!AD$4:BE$104,22,0),"0"),IFERROR(VLOOKUP(A49,'Season 13'!AD$4:BE$104,22,0),"0"),IFERROR(VLOOKUP(A49,'Season 14'!AD$4:BE$104,22,0),"0"),IFERROR(VLOOKUP(A49,'Season 15'!AD$4:BE$104,22,0),"0"),)</f>
        <v>0</v>
      </c>
      <c r="W49" s="40">
        <f>SUM(IFERROR(VLOOKUP(A49,'Season 1'!AD$4:BE$104,23,0),"0"),IFERROR(VLOOKUP(A49,'Season 2'!AD$4:BE$104,23,0),"0"),IFERROR(VLOOKUP(A49,'Season 3'!AD$4:BE$104,23,0),"0"),IFERROR(VLOOKUP(A49,'Season 4'!AD$4:BE$104,23,0),"0"),IFERROR(VLOOKUP(A49,'Season 5'!AD$4:BE$104,23,0),"0"),IFERROR(VLOOKUP(A49,'Season 6'!AD$4:BE$104,23,0),"0"),IFERROR(VLOOKUP(A49,'Season 7'!AD$4:BE$104,23,0),"0"),IFERROR(VLOOKUP(A49,'Season 8'!AD$4:BE$104,23,0),"0"),IFERROR(VLOOKUP(A49,'Season 9'!AD$4:BE$104,23,0),"0"),IFERROR(VLOOKUP(A49,'Season 10'!AD$4:BE$104,23,0),"0"),IFERROR(VLOOKUP(A49,'Season 11'!AD$4:BE$104,23,0),"0"),IFERROR(VLOOKUP(A49,'Season 12'!AD$4:BE$104,23,0),"0"),IFERROR(VLOOKUP(A49,'Season 13'!AD$4:BE$104,23,0),"0"),IFERROR(VLOOKUP(A49,'Season 14'!AD$4:BE$104,23,0),"0"),IFERROR(VLOOKUP(A49,'Season 15'!AD$4:BE$104,23,0),"0"),)</f>
        <v>0</v>
      </c>
      <c r="X49" s="1088" t="str">
        <f t="shared" si="6"/>
        <v>-</v>
      </c>
      <c r="Y49" s="41">
        <f>SUM(IFERROR(VLOOKUP(A49,AC$3:AI$43,5,0),"0"),IFERROR(VLOOKUP(A49,'Season 1'!AD$4:BE$104,25,0),"0"),IFERROR(VLOOKUP(A49,'Season 2'!AD$4:BE$104,25,0),"0"),IFERROR(VLOOKUP(A49,'Season 3'!AD$4:BE$104,25,0),"0"),IFERROR(VLOOKUP(A49,'Season 4'!AD$4:BE$104,25,0),"0"),IFERROR(VLOOKUP(A49,'Season 5'!AD$4:BE$104,25,0),"0"),IFERROR(VLOOKUP(A49,'Season 6'!AD$4:BE$104,25,0),"0"),IFERROR(VLOOKUP(A49,'Season 7'!AD$4:BE$104,25,0),"0"),IFERROR(VLOOKUP(A49,'Season 8'!AD$4:BE$104,25,0),"0"),IFERROR(VLOOKUP(A49,'Season 9'!AD$4:BE$104,25,0),"0"),IFERROR(VLOOKUP(A49,'Season 10'!AD$4:BE$104,25,0),"0"),IFERROR(VLOOKUP(A49,'Season 11'!AD$4:BE$104,25,0),"0"),IFERROR(VLOOKUP(A49,'Season 12'!AD$4:BE$104,25,0),"0"),IFERROR(VLOOKUP(A49,'Season 13'!AD$4:BE$104,25,0),"0"),IFERROR(VLOOKUP(A49,'Season 14'!AD$4:BE$104,25,0),"0"),IFERROR(VLOOKUP(A49,'Season 15'!AD$4:BE$104,25,0),"0"),)</f>
        <v>0</v>
      </c>
      <c r="Z49" s="42">
        <f>SUM(IFERROR(VLOOKUP(A49,AC$3:AI$43,6,0),"0"),IFERROR(VLOOKUP(A49,'Season 1'!AD$4:BE$104,26,0),"0"),IFERROR(VLOOKUP(A49,'Season 2'!AD$4:BE$104,26,0),"0"),IFERROR(VLOOKUP(A49,'Season 3'!AD$4:BE$104,26,0),"0"),IFERROR(VLOOKUP(A49,'Season 4'!AD$4:BE$104,26,0),"0"),IFERROR(VLOOKUP(A49,'Season 5'!AD$4:BE$104,26,0),"0"),IFERROR(VLOOKUP(A49,'Season 6'!AD$4:BE$104,26,0),"0"),IFERROR(VLOOKUP(A49,'Season 7'!AD$4:BE$104,26,0),"0"),IFERROR(VLOOKUP(A49,'Season 8'!AD$4:BE$104,26,0),"0"),IFERROR(VLOOKUP(A49,'Season 9'!AD$4:BE$104,26,0),"0"),IFERROR(VLOOKUP(A49,'Season 10'!AD$4:BE$104,26,0),"0"),IFERROR(VLOOKUP(A49,'Season 11'!AD$4:BE$104,26,0),"0"),IFERROR(VLOOKUP(A49,'Season 12'!AD$4:BE$104,26,0),"0"),IFERROR(VLOOKUP(A49,'Season 13'!AD$4:BE$104,26,0),"0"),IFERROR(VLOOKUP(A49,'Season 14'!AD$4:BE$104,26,0),"0"),IFERROR(VLOOKUP(A49,'Season 15'!AD$4:BE$104,26,0),"0"),)</f>
        <v>0</v>
      </c>
      <c r="AA49" s="671" t="e">
        <f t="shared" si="7"/>
        <v>#DIV/0!</v>
      </c>
      <c r="AM49" s="22">
        <f>IFERROR(VLOOKUP(A49,'Season 1'!AD$4:BE$104,27,0),"0")</f>
        <v>0</v>
      </c>
      <c r="AN49" s="22">
        <f>IFERROR(VLOOKUP(A49,'Season 1'!AD$4:BE$104,28,0),"0")</f>
        <v>0</v>
      </c>
      <c r="AO49" s="22">
        <f>IFERROR(VLOOKUP(A49,'Season 2'!AD$4:BE$104,27,0),"0")</f>
        <v>0</v>
      </c>
      <c r="AP49" s="22">
        <f>IFERROR(VLOOKUP(A49,'Season 2'!AD$4:BE$104,28,0),"0")</f>
        <v>0</v>
      </c>
      <c r="AQ49" s="22">
        <f>IFERROR(VLOOKUP(A49,'Season 3'!AD$4:BE$104,27,0),"0")</f>
        <v>0</v>
      </c>
      <c r="AR49" s="22">
        <f>IFERROR(VLOOKUP(A49,'Season 3'!AD$4:BE$104,28,0),"0")</f>
        <v>0</v>
      </c>
      <c r="AS49" s="22">
        <f>IFERROR(VLOOKUP(A49,'Season 4'!AD$4:BE$104,27,0),"0")</f>
        <v>0</v>
      </c>
      <c r="AT49" s="22">
        <f>IFERROR(VLOOKUP(A49,'Season 4'!AD$4:BE$104,28,0),"0")</f>
        <v>0</v>
      </c>
      <c r="AU49" s="22">
        <f>IFERROR(VLOOKUP(A49,'Season 5'!AD$4:BE$104,27,0),"0")</f>
        <v>0</v>
      </c>
      <c r="AV49" s="22">
        <f>IFERROR(VLOOKUP(A49,'Season 5'!AD$4:BE$104,28,0),"0")</f>
        <v>0</v>
      </c>
      <c r="AW49" s="22">
        <f>IFERROR(VLOOKUP(A49,'Season 6'!AD$4:BE$104,27,0),"0")</f>
        <v>0</v>
      </c>
      <c r="AX49" s="22">
        <f>IFERROR(VLOOKUP(A49,'Season 6'!AD$4:BE$104,28,0),"0")</f>
        <v>0</v>
      </c>
      <c r="AY49" s="22">
        <f>IFERROR(VLOOKUP(A49,'Season 7'!AD$4:BE$104,27,0),"0")</f>
        <v>0</v>
      </c>
      <c r="AZ49" s="22">
        <f>IFERROR(VLOOKUP(A49,'Season 7'!AD$4:BE$104,28,0),"0")</f>
        <v>0</v>
      </c>
      <c r="BA49" s="22">
        <f>IFERROR(VLOOKUP(A49,'Season 8'!AD$4:BE$104,27,0),"0")</f>
        <v>0</v>
      </c>
      <c r="BB49" s="22">
        <f>IFERROR(VLOOKUP(A49,'Season 8'!AD$4:BE$104,28,0),"0")</f>
        <v>0</v>
      </c>
      <c r="BC49" s="22">
        <f>IFERROR(VLOOKUP(A49,'Season 9'!AD$4:BE$104,27,0),"0")</f>
        <v>0</v>
      </c>
      <c r="BD49" s="22">
        <f>IFERROR(VLOOKUP(A49,'Season 9'!AD$4:BE$104,28,0),"0")</f>
        <v>0</v>
      </c>
      <c r="BE49" s="22">
        <f>IFERROR(VLOOKUP(A49,'Season 10'!AD$4:BE$104,27,0),"0")</f>
        <v>0</v>
      </c>
      <c r="BF49" s="22">
        <f>IFERROR(VLOOKUP(A49,'Season 10'!AD$4:BE$104,28,0),"0")</f>
        <v>0</v>
      </c>
      <c r="BG49" s="22">
        <f>IFERROR(VLOOKUP(A49,'Season 11'!AD$4:BE$104,27,0),"0")</f>
        <v>0</v>
      </c>
      <c r="BH49" s="22">
        <f>IFERROR(VLOOKUP(A49,'Season 11'!AD$4:BE$104,28,0),"0")</f>
        <v>0</v>
      </c>
      <c r="BI49" s="22">
        <f>IFERROR(VLOOKUP(A49,'Season 12'!AD$4:BE$104,27,0),"0")</f>
        <v>0</v>
      </c>
      <c r="BJ49" s="22">
        <f>IFERROR(VLOOKUP(A49,'Season 12'!AD$4:BE$104,28,0),"0")</f>
        <v>0</v>
      </c>
      <c r="BK49" s="22">
        <f>IFERROR(VLOOKUP(A49,'Season 13'!AD$4:BE$104,27,0),"0")</f>
        <v>0</v>
      </c>
      <c r="BL49" s="22">
        <f>IFERROR(VLOOKUP(A49,'Season 13'!AD$4:BE$104,28,0),"0")</f>
        <v>0</v>
      </c>
      <c r="BM49" s="22">
        <f>IFERROR(VLOOKUP(A49,'Season 14'!AD$4:BE$104,27,0),"0")</f>
        <v>0</v>
      </c>
      <c r="BN49" s="22">
        <f>IFERROR(VLOOKUP(A49,'Season 14'!AD$4:BE$104,28,0),"0")</f>
        <v>0</v>
      </c>
      <c r="BO49" s="22">
        <f>IFERROR(VLOOKUP(A49,'Season 15'!AD$4:BE$104,27,0),"0")</f>
        <v>0</v>
      </c>
      <c r="BP49" s="22">
        <f>IFERROR(VLOOKUP(A49,'Season 15'!AD$4:BE$104,28,0),"0")</f>
        <v>0</v>
      </c>
    </row>
    <row r="50" spans="1:68" x14ac:dyDescent="0.25">
      <c r="A50" s="21" t="s">
        <v>146</v>
      </c>
      <c r="B50" s="1011">
        <f>IFERROR(VLOOKUP('Data Totals'!A50,'Season 1'!AD$4:BE$104,2,FALSE),IFERROR(VLOOKUP('Data Totals'!A50,'Season 2'!AD$4:BE$104,2,FALSE),IFERROR(VLOOKUP('Data Totals'!A50,'Season 3'!AD$4:BE$104,2,FALSE),IFERROR(VLOOKUP('Data Totals'!A50,'Season 4'!AD$4:BE$104,2,FALSE),IFERROR(VLOOKUP('Data Totals'!A50,'Season 5'!AD$4:BE$104,2,FALSE),IFERROR(VLOOKUP('Data Totals'!A50,'Season 6'!AD$4:BE$104,2,FALSE),IFERROR(VLOOKUP('Data Totals'!A50,'Season 7'!AD$4:BE$104,2,FALSE),IFERROR(VLOOKUP('Data Totals'!A50,'Season 8'!AD$4:BE$104,2,FALSE),IFERROR(VLOOKUP('Data Totals'!A50,'Season 9'!AD$4:BE$104,2,FALSE),IFERROR(VLOOKUP('Data Totals'!A50,'Season 10'!AD$4:BE$104,2,FALSE),IFERROR(VLOOKUP('Data Totals'!A50,'Season 11'!AD$4:BE$104,2,FALSE),IFERROR(VLOOKUP('Data Totals'!A50,'Season 12'!AD$4:BE$104,2,FALSE),IFERROR(VLOOKUP('Data Totals'!A50,'Season 13'!AD$4:BE$104,2,FALSE),IFERROR(VLOOKUP('Data Totals'!A50,'Season 14'!AD$4:BE$104,2,FALSE),IFERROR(VLOOKUP('Data Totals'!A50,'Season 15'!AD$4:BE$104,2,FALSE),"N/A")))))))))))))))</f>
        <v>0</v>
      </c>
      <c r="C50" s="1025">
        <f>IFERROR(VLOOKUP(A50,'Season 1'!AD$4:AG$104,3,0),IFERROR(VLOOKUP(A50,'Season 2'!AD$4:AG$104,3,0),IFERROR(VLOOKUP(A50,'Season 3'!AD$4:AG$104,3,0),IFERROR(VLOOKUP(A50,'Season 4'!AD$4:AG$104,3,0),IFERROR(VLOOKUP(A50,'Season 5'!AD$4:AG$104,3,0),IFERROR(VLOOKUP(A50,'Season 6'!AD$4:AG$104,3,0),IFERROR(VLOOKUP(A50,'Season 7'!AD$4:AG$104,3,0),IFERROR(VLOOKUP(A50,'Season 8'!AD$4:AG$104,3,0),IFERROR(VLOOKUP(A50,'Season 9'!AD$4:AG$104,3,0),IFERROR(VLOOKUP(A50,'Season 10'!AD$4:AG$104,3,0),IFERROR(VLOOKUP(A50,'Season 11'!AD$4:AG$104,3,0),IFERROR(VLOOKUP(A50,'Season 12'!AD$4:AG$104,3,0),IFERROR(VLOOKUP(A50,'Season 13'!AD$4:AG$104,3,0),IFERROR(VLOOKUP(A50,'Season 14'!AD$4:AG$104,3,0),IFERROR(VLOOKUP(A50,'Season 15'!AD$4:AG$104,3,0),"N/A")))))))))))))))</f>
        <v>0</v>
      </c>
      <c r="D50" s="1025">
        <f>IFERROR(VLOOKUP(A50,'Season 15'!AD$4:AG$104,4,0),IFERROR(VLOOKUP(A50,'Season 14'!AD$4:AG$104,4,0),IFERROR(VLOOKUP(A50,'Season 13'!AD$4:AG$104,4,0),IFERROR(VLOOKUP(A50,'Season 12'!AD$4:AG$104,4,0),IFERROR(VLOOKUP(A50,'Season 11'!AD$4:AG$104,4,0),IFERROR(VLOOKUP(A50,'Season 10'!AD$4:AG$104,4,0),IFERROR(VLOOKUP(A50,'Season 9'!AD$4:AG$104,4,0),IFERROR(VLOOKUP(A50,'Season 8'!AD$4:AG$104,4,0),IFERROR(VLOOKUP(A50,'Season 7'!AD$4:AG$104,4,0),IFERROR(VLOOKUP(A50,'Season 6'!AD$4:AG$104,4,0),IFERROR(VLOOKUP(A50,'Season 5'!AD$4:AG$104,4,0),IFERROR(VLOOKUP(A50,'Season 4'!AD$4:AG$104,4,0),IFERROR(VLOOKUP(A50,'Season 3'!AD$4:AG$104,4,0),IFERROR(VLOOKUP(A50,'Season 2'!AD$4:AG$104,4,0),IFERROR(VLOOKUP(A50,'Season 1'!AD$4:AG$104,4,0),"N/A")))))))))))))))</f>
        <v>0</v>
      </c>
      <c r="E50" s="1025">
        <f t="shared" si="1"/>
        <v>0</v>
      </c>
      <c r="F50" s="40">
        <f>SUM(IFERROR(VLOOKUP(A50,AC$3:AI$43,2,0),"0"),IFERROR(VLOOKUP(A50,'Season 1'!AD$4:BF$104,6,0),"0"),IFERROR(VLOOKUP(A50,'Season 2'!AD$4:BF$104,6,0),"0"),IFERROR(VLOOKUP(A50,'Season 3'!AD$4:BF$104,6,0),"0"),IFERROR(VLOOKUP(A50,'Season 4'!AD$4:BF$104,6,0),"0"),IFERROR(VLOOKUP(A50,'Season 5'!AD$4:BF$104,6,0),"0"),IFERROR(VLOOKUP(A50,'Season 6'!AD$4:BF$104,6,0),"0"),IFERROR(VLOOKUP(A50,'Season 7'!AD$4:BF$104,6,0),"0"),IFERROR(VLOOKUP(A50,'Season 8'!AD$4:BF$104,6,0),"0"),IFERROR(VLOOKUP(A50,'Season 9'!AD$4:BF$104,6,0),"0"),IFERROR(VLOOKUP(A50,'Season 10'!AD$4:BF$104,6,0),"0"),IFERROR(VLOOKUP(A50,'Season 11'!AD$4:BF$104,6,0),"0"),IFERROR(VLOOKUP(A50,'Season 12'!AD$4:BF$104,6,0),"0"),IFERROR(VLOOKUP(A50,'Season 13'!AD$4:BF$104,6,0),"0"),IFERROR(VLOOKUP(A50,'Season 14'!AD$4:BF$104,6,0),"0"),IFERROR(VLOOKUP(A50,'Season 15'!AD$4:BF$104,6,0),"0"),)</f>
        <v>0</v>
      </c>
      <c r="G50" s="40">
        <f>SUM(IFERROR(VLOOKUP(A50,'Season 1'!AD$4:BF$104,7,0),"0"),IFERROR(VLOOKUP(A50,'Season 2'!AD$4:BF$104,7,0),"0"),IFERROR(VLOOKUP(A50,'Season 3'!AD$4:BF$104,7,0),"0"),IFERROR(VLOOKUP(A50,'Season 4'!AD$4:BF$104,7,0),"0"),IFERROR(VLOOKUP(A50,'Season 5'!AD$4:BF$104,7,0),"0"),IFERROR(VLOOKUP(A50,'Season 6'!AD$4:BF$104,7,0),"0"),IFERROR(VLOOKUP(A50,'Season 7'!AD$4:BF$104,7,0),"0"),IFERROR(VLOOKUP(A50,'Season 8'!AD$4:BF$104,7,0),"0"),IFERROR(VLOOKUP(A50,'Season 9'!AD$4:BF$104,7,0),"0"),IFERROR(VLOOKUP(A50,'Season 10'!AD$4:BF$104,7,0),"0"),IFERROR(VLOOKUP(A50,'Season 11'!AD$4:BF$104,7,0),"0"),IFERROR(VLOOKUP(A50,'Season 12'!AD$4:BF$104,7,0),"0"),IFERROR(VLOOKUP(A50,'Season 13'!AD$4:BF$104,7,0),"0"),IFERROR(VLOOKUP(A50,'Season 14'!AD$4:BF$104,7,0),"0"),IFERROR(VLOOKUP(A50,'Season 15'!AD$4:BF$104,7,0),"0"),)</f>
        <v>0</v>
      </c>
      <c r="H50" s="48">
        <f>SUM(IFERROR(VLOOKUP(A50,'Season 1'!AD$4:BF$104,8,0),"0"),IFERROR(VLOOKUP(A50,'Season 2'!AD$4:BF$104,8,0),"0"),IFERROR(VLOOKUP(A50,'Season 3'!AD$4:BF$104,8,0),"0"),IFERROR(VLOOKUP(A50,'Season 4'!AD$4:BF$104,8,0),"0"),IFERROR(VLOOKUP(A50,'Season 5'!AD$4:BF$104,8,0),"0"),IFERROR(VLOOKUP(A50,'Season 6'!AD$4:BF$104,8,0),"0"),IFERROR(VLOOKUP(A50,'Season 7'!AD$4:BF$104,8,0),"0"),IFERROR(VLOOKUP(A50,'Season 8'!AD$4:BF$104,8,0),"0"),IFERROR(VLOOKUP(A50,'Season 9'!AD$4:BF$104,8,0),"0"),IFERROR(VLOOKUP(A50,'Season 10'!AD$4:BF$104,8,0),"0"),IFERROR(VLOOKUP(A50,'Season 11'!AD$4:BF$104,8,0),"0"),IFERROR(VLOOKUP(A50,'Season 12'!AD$4:BF$104,8,0),"0"),IFERROR(VLOOKUP(A50,'Season 13'!AD$4:BF$104,8,0),"0"),IFERROR(VLOOKUP(A50,'Season 14'!AD$4:BF$104,8,0),"0"),IFERROR(VLOOKUP(A50,'Season 15'!AD$4:BF$104,8,0),"0"),)</f>
        <v>0</v>
      </c>
      <c r="I50" s="43">
        <f>SUM(IFERROR(VLOOKUP(A50,AC$3:AI$43,3,0),"0"),IFERROR(VLOOKUP(A50,'Season 1'!AD$4:BF$104,9,0),"0"),IFERROR(VLOOKUP(A50,'Season 2'!AD$4:BF$104,9,0),"0"),IFERROR(VLOOKUP(A50,'Season 3'!AD$4:BF$104,9,0),"0"),IFERROR(VLOOKUP(A50,'Season 4'!AD$4:BF$104,9,0),"0"),IFERROR(VLOOKUP(A50,'Season 5'!AD$4:BF$104,9,0),"0"),IFERROR(VLOOKUP(A50,'Season 6'!AD$4:BF$104,9,0),"0"),IFERROR(VLOOKUP(A50,'Season 7'!AD$4:BF$104,9,0),"0"),IFERROR(VLOOKUP(A50,'Season 8'!AD$4:BF$104,9,0),"0"),IFERROR(VLOOKUP(A50,'Season 9'!AD$4:BF$104,9,0),"0"),IFERROR(VLOOKUP(A50,'Season 10'!AD$4:BF$104,9,0),"0"),IFERROR(VLOOKUP(A50,'Season 11'!AD$4:BF$104,9,0),"0"),IFERROR(VLOOKUP(A50,'Season 12'!AD$4:BF$104,9,0),"0"),IFERROR(VLOOKUP(A50,'Season 13'!AD$4:BF$104,9,0),"0"),IFERROR(VLOOKUP(A50,'Season 14'!AD$4:BF$104,9,0),"0"),IFERROR(VLOOKUP(A50,'Season 15'!AD$4:BF$104,9,0),"0"),)</f>
        <v>0</v>
      </c>
      <c r="J50" s="44">
        <f>SUM(IFERROR(VLOOKUP(A50,AC$3:AI$43,4,0),"0"),IFERROR(VLOOKUP(A50,'Season 1'!AD$4:BF$104,10,0),"0"),IFERROR(VLOOKUP(A50,'Season 2'!AD$4:BF$104,10,0),"0"),IFERROR(VLOOKUP(A50,'Season 3'!AD$4:BF$104,10,0),"0"),IFERROR(VLOOKUP(A50,'Season 4'!AD$4:BF$104,10,0),"0"),IFERROR(VLOOKUP(A50,'Season 5'!AD$4:BF$104,10,0),"0"),IFERROR(VLOOKUP(A50,'Season 6'!AD$4:BF$104,10,0),"0"),IFERROR(VLOOKUP(A50,'Season 7'!AD$4:BF$104,10,0),"0"),IFERROR(VLOOKUP(A50,'Season 8'!AD$4:BF$104,10,0),"0"),IFERROR(VLOOKUP(A50,'Season 9'!AD$4:BF$104,10,0),"0"),IFERROR(VLOOKUP(A50,'Season 10'!AD$4:BF$104,10,0),"0"),IFERROR(VLOOKUP(A50,'Season 11'!AD$4:BF$104,10,0),"0"),IFERROR(VLOOKUP(A50,'Season 12'!AD$4:BF$104,10,0),"0"),IFERROR(VLOOKUP(A50,'Season 13'!AD$4:BF$104,10,0),"0"),IFERROR(VLOOKUP(A50,'Season 14'!AD$4:BF$104,10,0),"0"),IFERROR(VLOOKUP(A50,'Season 15'!AD$4:BF$104,10,0),"0"),)</f>
        <v>0</v>
      </c>
      <c r="K50" s="40">
        <f>SUM(IFERROR(VLOOKUP(A50,'Season 1'!AD$4:BF$104,11,0),"0"),IFERROR(VLOOKUP(A50,'Season 2'!AD$4:BF$104,11,0),"0"),IFERROR(VLOOKUP(A50,'Season 3'!AD$4:BF$104,11,0),"0"),IFERROR(VLOOKUP(A50,'Season 4'!AD$4:BF$104,11,0),"0"),IFERROR(VLOOKUP(A50,'Season 5'!AD$4:BF$104,11,0),"0"),IFERROR(VLOOKUP(A50,'Season 6'!AD$4:BF$104,11,0),"0"),IFERROR(VLOOKUP(A50,'Season 7'!AD$4:BF$104,11,0),"0"),IFERROR(VLOOKUP(A50,'Season 8'!AD$4:BF$104,11,0),"0"),IFERROR(VLOOKUP(A50,'Season 9'!AD$4:BF$104,11,0),"0"),IFERROR(VLOOKUP(A50,'Season 10'!AD$4:BF$104,11,0),"0"),IFERROR(VLOOKUP(A50,'Season 11'!AD$4:BF$104,11,0),"0"),IFERROR(VLOOKUP(A50,'Season 12'!AD$4:BF$104,11,0),"0"),IFERROR(VLOOKUP(A50,'Season 13'!AD$4:BF$104,11,0),"0"),IFERROR(VLOOKUP(A50,'Season 14'!AD$4:BF$104,11,0),"0"),IFERROR(VLOOKUP(A50,'Season 15'!AD$4:BF$104,11,0),"0"),)</f>
        <v>0</v>
      </c>
      <c r="L50" s="40">
        <f>SUM(IFERROR(VLOOKUP(A50,'Season 1'!AD$4:BF$104,12,0),"0"),IFERROR(VLOOKUP(A50,'Season 2'!AD$4:BF$104,12,0),"0"),IFERROR(VLOOKUP(A50,'Season 3'!AD$4:BF$104,12,0),"0"),IFERROR(VLOOKUP(A50,'Season 4'!AD$4:BF$104,12,0),"0"),IFERROR(VLOOKUP(A50,'Season 5'!AD$4:BF$104,12,0),"0"),IFERROR(VLOOKUP(A50,'Season 6'!AD$4:BF$104,12,0),"0"),IFERROR(VLOOKUP(A50,'Season 7'!AD$4:BF$104,12,0),"0"),IFERROR(VLOOKUP(A50,'Season 8'!AD$4:BF$104,12,0),"0"),IFERROR(VLOOKUP(A50,'Season 9'!AD$4:BF$104,12,0),"0"),IFERROR(VLOOKUP(A50,'Season 10'!AD$4:BF$104,12,0),"0"),IFERROR(VLOOKUP(A50,'Season 11'!AD$4:BF$104,12,0),"0"),IFERROR(VLOOKUP(A50,'Season 12'!AD$4:BF$104,12,0),"0"),IFERROR(VLOOKUP(A50,'Season 13'!AD$4:BF$104,12,0),"0"),IFERROR(VLOOKUP(A50,'Season 14'!AD$4:BF$104,12,0),"0"),IFERROR(VLOOKUP(A50,'Season 15'!AD$4:BF$104,12,0),"0"),)</f>
        <v>0</v>
      </c>
      <c r="M50" s="32" t="str">
        <f t="shared" si="8"/>
        <v>-</v>
      </c>
      <c r="N50" s="40">
        <f>SUM(IFERROR(VLOOKUP(A50,'Season 1'!AD$4:BE$104,14,0),"0"),IFERROR(VLOOKUP(A50,'Season 2'!AD$4:BE$104,14,0),"0"),IFERROR(VLOOKUP(A50,'Season 3'!AD$4:BE$104,14,0),"0"),IFERROR(VLOOKUP(A50,'Season 4'!AD$4:BE$104,14,0),"0"),IFERROR(VLOOKUP(A50,'Season 5'!AD$4:BE$104,14,0),"0"),IFERROR(VLOOKUP(A50,'Season 6'!AD$4:BE$104,14,0),"0"),IFERROR(VLOOKUP(A50,'Season 7'!AD$4:BE$104,14,0),"0"),IFERROR(VLOOKUP(A50,'Season 8'!AD$4:BE$104,14,0),"0"),IFERROR(VLOOKUP(A50,'Season 9'!AD$4:BE$104,14,0),"0"),IFERROR(VLOOKUP(A50,'Season 10'!AD$4:BE$104,14,0),"0"),IFERROR(VLOOKUP(A50,'Season 11'!AD$4:BE$104,14,0),"0"),IFERROR(VLOOKUP(A50,'Season 12'!AD$4:BE$104,14,0),"0"),IFERROR(VLOOKUP(A50,'Season 13'!AD$4:BE$104,14,0),"0"),IFERROR(VLOOKUP(A50,'Season 14'!AD$4:BE$104,14,0),"0"),IFERROR(VLOOKUP(A50,'Season 15'!AD$4:BE$104,14,0),"0"),)</f>
        <v>0</v>
      </c>
      <c r="O50" s="40">
        <f>SUM(IFERROR(VLOOKUP(A50,'Season 1'!AD$4:BE$104,15,0),"0"),IFERROR(VLOOKUP(A50,'Season 2'!AD$4:BE$104,15,0),"0"),IFERROR(VLOOKUP(A50,'Season 3'!AD$4:BE$104,15,0),"0"),IFERROR(VLOOKUP(A50,'Season 4'!AD$4:BE$104,15,0),"0"),IFERROR(VLOOKUP(A50,'Season 5'!AD$4:BE$104,15,0),"0"),IFERROR(VLOOKUP(A50,'Season 6'!AD$4:BE$104,15,0),"0"),IFERROR(VLOOKUP(A50,'Season 7'!AD$4:BE$104,15,0),"0"),IFERROR(VLOOKUP(A50,'Season 8'!AD$4:BE$104,15,0),"0"),IFERROR(VLOOKUP(A50,'Season 9'!AD$4:BE$104,15,0),"0"),IFERROR(VLOOKUP(A50,'Season 10'!AD$4:BE$104,15,0),"0"),IFERROR(VLOOKUP(A50,'Season 11'!AD$4:BE$104,15,0),"0"),IFERROR(VLOOKUP(A50,'Season 12'!AD$4:BE$104,15,0),"0"),IFERROR(VLOOKUP(A50,'Season 13'!AD$4:BE$104,15,0),"0"),IFERROR(VLOOKUP(A50,'Season 14'!AD$4:BE$104,15,0),"0"),IFERROR(VLOOKUP(A50,'Season 15'!AD$4:BE$104,15,0),"0"),)</f>
        <v>0</v>
      </c>
      <c r="P50" s="32" t="str">
        <f t="shared" si="3"/>
        <v>-</v>
      </c>
      <c r="Q50" s="40">
        <f>SUM(IFERROR(VLOOKUP(A50,'Season 1'!AD$4:BE$104,17,0),"0"),IFERROR(VLOOKUP(A50,'Season 2'!AD$4:BE$104,17,0),"0"),IFERROR(VLOOKUP(A50,'Season 3'!AD$4:BE$104,17,0),"0"),IFERROR(VLOOKUP(A50,'Season 4'!AD$4:BE$104,17,0),"0"),IFERROR(VLOOKUP(A50,'Season 5'!AD$4:BE$104,17,0),"0"),IFERROR(VLOOKUP(A50,'Season 6'!AD$4:BE$104,17,0),"0"),IFERROR(VLOOKUP(A50,'Season 7'!AD$4:BE$104,17,0),"0"),IFERROR(VLOOKUP(A50,'Season 8'!AD$4:BE$104,17,0),"0"),IFERROR(VLOOKUP(A50,'Season 9'!AD$4:BE$104,17,0),"0"),IFERROR(VLOOKUP(A50,'Season 10'!AD$4:BE$104,17,0),"0"),IFERROR(VLOOKUP(A50,'Season 11'!AD$4:BE$104,17,0),"0"),IFERROR(VLOOKUP(A50,'Season 12'!AD$4:BE$104,17,0),"0"),IFERROR(VLOOKUP(A50,'Season 13'!AD$4:BE$104,17,0),"0"),IFERROR(VLOOKUP(A50,'Season 14'!AD$4:BE$104,17,0),"0"),IFERROR(VLOOKUP(A50,'Season 15'!AD$4:BE$104,17,0),"0"),)</f>
        <v>0</v>
      </c>
      <c r="R50" s="40">
        <f>SUM(IFERROR(VLOOKUP(A50,'Season 1'!AD$4:BE$104,18,0),"0"),IFERROR(VLOOKUP(A50,'Season 2'!AD$4:BE$104,18,0),"0"),IFERROR(VLOOKUP(A50,'Season 3'!AD$4:BE$104,18,0),"0"),IFERROR(VLOOKUP(A50,'Season 4'!AD$4:BE$104,18,0),"0"),IFERROR(VLOOKUP(A50,'Season 5'!AD$4:BE$104,18,0),"0"),IFERROR(VLOOKUP(A50,'Season 6'!AD$4:BE$104,18,0),"0"),IFERROR(VLOOKUP(A50,'Season 7'!AD$4:BE$104,18,0),"0"),IFERROR(VLOOKUP(A50,'Season 8'!AD$4:BE$104,18,0),"0"),IFERROR(VLOOKUP(A50,'Season 9'!AD$4:BE$104,18,0),"0"),IFERROR(VLOOKUP(A50,'Season 10'!AD$4:BE$104,18,0),"0"),IFERROR(VLOOKUP(A50,'Season 11'!AD$4:BE$104,18,0),"0"),IFERROR(VLOOKUP(A50,'Season 12'!AD$4:BE$104,18,0),"0"),IFERROR(VLOOKUP(A50,'Season 13'!AD$4:BE$104,18,0),"0"),IFERROR(VLOOKUP(A50,'Season 14'!AD$4:BE$104,18,0),"0"),IFERROR(VLOOKUP(A50,'Season 15'!AD$4:BE$104,18,0),"0"),)</f>
        <v>0</v>
      </c>
      <c r="S50" s="32" t="str">
        <f t="shared" si="4"/>
        <v>-</v>
      </c>
      <c r="T50" s="40">
        <f>SUM(IFERROR(VLOOKUP(A50,'Season 1'!AD$4:BE$104,20,0),"0"),IFERROR(VLOOKUP(A50,'Season 2'!AD$4:BE$104,20,0),"0"),IFERROR(VLOOKUP(A50,'Season 3'!AD$4:BE$104,20,0),"0"),IFERROR(VLOOKUP(A50,'Season 4'!AD$4:BE$104,20,0),"0"),IFERROR(VLOOKUP(A50,'Season 5'!AD$4:BE$104,20,0),"0"),IFERROR(VLOOKUP(A50,'Season 6'!AD$4:BE$104,20,0),"0"),IFERROR(VLOOKUP(A50,'Season 7'!AD$4:BE$104,20,0),"0"),IFERROR(VLOOKUP(A50,'Season 8'!AD$4:BE$104,20,0),"0"),IFERROR(VLOOKUP(A50,'Season 9'!AD$4:BE$104,20,0),"0"),IFERROR(VLOOKUP(A50,'Season 10'!AD$4:BE$104,20,0),"0"),IFERROR(VLOOKUP(A50,'Season 11'!AD$4:BE$104,20,0),"0"),IFERROR(VLOOKUP(A50,'Season 12'!AD$4:BE$104,20,0),"0"),IFERROR(VLOOKUP(A50,'Season 13'!AD$4:BE$104,20,0),"0"),IFERROR(VLOOKUP(A50,'Season 14'!AD$4:BE$104,20,0),"0"),IFERROR(VLOOKUP(A50,'Season 15'!AD$4:BE$104,20,0),"0"),)</f>
        <v>0</v>
      </c>
      <c r="U50" s="37" t="str">
        <f t="shared" si="5"/>
        <v>-</v>
      </c>
      <c r="V50" s="40">
        <f>SUM(IFERROR(VLOOKUP(A50,'Season 1'!AD$4:BE$104,22,0),"0"),IFERROR(VLOOKUP(A50,'Season 2'!AD$4:BE$104,22,0),"0"),IFERROR(VLOOKUP(A50,'Season 3'!AD$4:BE$104,22,0),"0"),IFERROR(VLOOKUP(A50,'Season 4'!AD$4:BE$104,22,0),"0"),IFERROR(VLOOKUP(A50,'Season 5'!AD$4:BE$104,22,0),"0"),IFERROR(VLOOKUP(A50,'Season 6'!AD$4:BE$104,22,0),"0"),IFERROR(VLOOKUP(A50,'Season 7'!AD$4:BE$104,22,0),"0"),IFERROR(VLOOKUP(A50,'Season 8'!AD$4:BE$104,22,0),"0"),IFERROR(VLOOKUP(A50,'Season 9'!AD$4:BE$104,22,0),"0"),IFERROR(VLOOKUP(A50,'Season 10'!AD$4:BE$104,22,0),"0"),IFERROR(VLOOKUP(A50,'Season 11'!AD$4:BE$104,22,0),"0"),IFERROR(VLOOKUP(A50,'Season 12'!AD$4:BE$104,22,0),"0"),IFERROR(VLOOKUP(A50,'Season 13'!AD$4:BE$104,22,0),"0"),IFERROR(VLOOKUP(A50,'Season 14'!AD$4:BE$104,22,0),"0"),IFERROR(VLOOKUP(A50,'Season 15'!AD$4:BE$104,22,0),"0"),)</f>
        <v>0</v>
      </c>
      <c r="W50" s="40">
        <f>SUM(IFERROR(VLOOKUP(A50,'Season 1'!AD$4:BE$104,23,0),"0"),IFERROR(VLOOKUP(A50,'Season 2'!AD$4:BE$104,23,0),"0"),IFERROR(VLOOKUP(A50,'Season 3'!AD$4:BE$104,23,0),"0"),IFERROR(VLOOKUP(A50,'Season 4'!AD$4:BE$104,23,0),"0"),IFERROR(VLOOKUP(A50,'Season 5'!AD$4:BE$104,23,0),"0"),IFERROR(VLOOKUP(A50,'Season 6'!AD$4:BE$104,23,0),"0"),IFERROR(VLOOKUP(A50,'Season 7'!AD$4:BE$104,23,0),"0"),IFERROR(VLOOKUP(A50,'Season 8'!AD$4:BE$104,23,0),"0"),IFERROR(VLOOKUP(A50,'Season 9'!AD$4:BE$104,23,0),"0"),IFERROR(VLOOKUP(A50,'Season 10'!AD$4:BE$104,23,0),"0"),IFERROR(VLOOKUP(A50,'Season 11'!AD$4:BE$104,23,0),"0"),IFERROR(VLOOKUP(A50,'Season 12'!AD$4:BE$104,23,0),"0"),IFERROR(VLOOKUP(A50,'Season 13'!AD$4:BE$104,23,0),"0"),IFERROR(VLOOKUP(A50,'Season 14'!AD$4:BE$104,23,0),"0"),IFERROR(VLOOKUP(A50,'Season 15'!AD$4:BE$104,23,0),"0"),)</f>
        <v>0</v>
      </c>
      <c r="X50" s="1088" t="str">
        <f t="shared" si="6"/>
        <v>-</v>
      </c>
      <c r="Y50" s="41">
        <f>SUM(IFERROR(VLOOKUP(A50,AC$3:AI$43,5,0),"0"),IFERROR(VLOOKUP(A50,'Season 1'!AD$4:BE$104,25,0),"0"),IFERROR(VLOOKUP(A50,'Season 2'!AD$4:BE$104,25,0),"0"),IFERROR(VLOOKUP(A50,'Season 3'!AD$4:BE$104,25,0),"0"),IFERROR(VLOOKUP(A50,'Season 4'!AD$4:BE$104,25,0),"0"),IFERROR(VLOOKUP(A50,'Season 5'!AD$4:BE$104,25,0),"0"),IFERROR(VLOOKUP(A50,'Season 6'!AD$4:BE$104,25,0),"0"),IFERROR(VLOOKUP(A50,'Season 7'!AD$4:BE$104,25,0),"0"),IFERROR(VLOOKUP(A50,'Season 8'!AD$4:BE$104,25,0),"0"),IFERROR(VLOOKUP(A50,'Season 9'!AD$4:BE$104,25,0),"0"),IFERROR(VLOOKUP(A50,'Season 10'!AD$4:BE$104,25,0),"0"),IFERROR(VLOOKUP(A50,'Season 11'!AD$4:BE$104,25,0),"0"),IFERROR(VLOOKUP(A50,'Season 12'!AD$4:BE$104,25,0),"0"),IFERROR(VLOOKUP(A50,'Season 13'!AD$4:BE$104,25,0),"0"),IFERROR(VLOOKUP(A50,'Season 14'!AD$4:BE$104,25,0),"0"),IFERROR(VLOOKUP(A50,'Season 15'!AD$4:BE$104,25,0),"0"),)</f>
        <v>0</v>
      </c>
      <c r="Z50" s="42">
        <f>SUM(IFERROR(VLOOKUP(A50,AC$3:AI$43,6,0),"0"),IFERROR(VLOOKUP(A50,'Season 1'!AD$4:BE$104,26,0),"0"),IFERROR(VLOOKUP(A50,'Season 2'!AD$4:BE$104,26,0),"0"),IFERROR(VLOOKUP(A50,'Season 3'!AD$4:BE$104,26,0),"0"),IFERROR(VLOOKUP(A50,'Season 4'!AD$4:BE$104,26,0),"0"),IFERROR(VLOOKUP(A50,'Season 5'!AD$4:BE$104,26,0),"0"),IFERROR(VLOOKUP(A50,'Season 6'!AD$4:BE$104,26,0),"0"),IFERROR(VLOOKUP(A50,'Season 7'!AD$4:BE$104,26,0),"0"),IFERROR(VLOOKUP(A50,'Season 8'!AD$4:BE$104,26,0),"0"),IFERROR(VLOOKUP(A50,'Season 9'!AD$4:BE$104,26,0),"0"),IFERROR(VLOOKUP(A50,'Season 10'!AD$4:BE$104,26,0),"0"),IFERROR(VLOOKUP(A50,'Season 11'!AD$4:BE$104,26,0),"0"),IFERROR(VLOOKUP(A50,'Season 12'!AD$4:BE$104,26,0),"0"),IFERROR(VLOOKUP(A50,'Season 13'!AD$4:BE$104,26,0),"0"),IFERROR(VLOOKUP(A50,'Season 14'!AD$4:BE$104,26,0),"0"),IFERROR(VLOOKUP(A50,'Season 15'!AD$4:BE$104,26,0),"0"),)</f>
        <v>0</v>
      </c>
      <c r="AA50" s="671" t="e">
        <f t="shared" si="7"/>
        <v>#DIV/0!</v>
      </c>
      <c r="AM50" s="22">
        <f>IFERROR(VLOOKUP(A50,'Season 1'!AD$4:BE$104,27,0),"0")</f>
        <v>0</v>
      </c>
      <c r="AN50" s="22">
        <f>IFERROR(VLOOKUP(A50,'Season 1'!AD$4:BE$104,28,0),"0")</f>
        <v>0</v>
      </c>
      <c r="AO50" s="22">
        <f>IFERROR(VLOOKUP(A50,'Season 2'!AD$4:BE$104,27,0),"0")</f>
        <v>0</v>
      </c>
      <c r="AP50" s="22">
        <f>IFERROR(VLOOKUP(A50,'Season 2'!AD$4:BE$104,28,0),"0")</f>
        <v>0</v>
      </c>
      <c r="AQ50" s="22">
        <f>IFERROR(VLOOKUP(A50,'Season 3'!AD$4:BE$104,27,0),"0")</f>
        <v>0</v>
      </c>
      <c r="AR50" s="22">
        <f>IFERROR(VLOOKUP(A50,'Season 3'!AD$4:BE$104,28,0),"0")</f>
        <v>0</v>
      </c>
      <c r="AS50" s="22">
        <f>IFERROR(VLOOKUP(A50,'Season 4'!AD$4:BE$104,27,0),"0")</f>
        <v>0</v>
      </c>
      <c r="AT50" s="22">
        <f>IFERROR(VLOOKUP(A50,'Season 4'!AD$4:BE$104,28,0),"0")</f>
        <v>0</v>
      </c>
      <c r="AU50" s="22">
        <f>IFERROR(VLOOKUP(A50,'Season 5'!AD$4:BE$104,27,0),"0")</f>
        <v>0</v>
      </c>
      <c r="AV50" s="22">
        <f>IFERROR(VLOOKUP(A50,'Season 5'!AD$4:BE$104,28,0),"0")</f>
        <v>0</v>
      </c>
      <c r="AW50" s="22">
        <f>IFERROR(VLOOKUP(A50,'Season 6'!AD$4:BE$104,27,0),"0")</f>
        <v>0</v>
      </c>
      <c r="AX50" s="22">
        <f>IFERROR(VLOOKUP(A50,'Season 6'!AD$4:BE$104,28,0),"0")</f>
        <v>0</v>
      </c>
      <c r="AY50" s="22">
        <f>IFERROR(VLOOKUP(A50,'Season 7'!AD$4:BE$104,27,0),"0")</f>
        <v>0</v>
      </c>
      <c r="AZ50" s="22">
        <f>IFERROR(VLOOKUP(A50,'Season 7'!AD$4:BE$104,28,0),"0")</f>
        <v>0</v>
      </c>
      <c r="BA50" s="22">
        <f>IFERROR(VLOOKUP(A50,'Season 8'!AD$4:BE$104,27,0),"0")</f>
        <v>0</v>
      </c>
      <c r="BB50" s="22">
        <f>IFERROR(VLOOKUP(A50,'Season 8'!AD$4:BE$104,28,0),"0")</f>
        <v>0</v>
      </c>
      <c r="BC50" s="22">
        <f>IFERROR(VLOOKUP(A50,'Season 9'!AD$4:BE$104,27,0),"0")</f>
        <v>0</v>
      </c>
      <c r="BD50" s="22">
        <f>IFERROR(VLOOKUP(A50,'Season 9'!AD$4:BE$104,28,0),"0")</f>
        <v>0</v>
      </c>
      <c r="BE50" s="22">
        <f>IFERROR(VLOOKUP(A50,'Season 10'!AD$4:BE$104,27,0),"0")</f>
        <v>0</v>
      </c>
      <c r="BF50" s="22">
        <f>IFERROR(VLOOKUP(A50,'Season 10'!AD$4:BE$104,28,0),"0")</f>
        <v>0</v>
      </c>
      <c r="BG50" s="22">
        <f>IFERROR(VLOOKUP(A50,'Season 11'!AD$4:BE$104,27,0),"0")</f>
        <v>0</v>
      </c>
      <c r="BH50" s="22">
        <f>IFERROR(VLOOKUP(A50,'Season 11'!AD$4:BE$104,28,0),"0")</f>
        <v>0</v>
      </c>
      <c r="BI50" s="22">
        <f>IFERROR(VLOOKUP(A50,'Season 12'!AD$4:BE$104,27,0),"0")</f>
        <v>0</v>
      </c>
      <c r="BJ50" s="22">
        <f>IFERROR(VLOOKUP(A50,'Season 12'!AD$4:BE$104,28,0),"0")</f>
        <v>0</v>
      </c>
      <c r="BK50" s="22">
        <f>IFERROR(VLOOKUP(A50,'Season 13'!AD$4:BE$104,27,0),"0")</f>
        <v>0</v>
      </c>
      <c r="BL50" s="22">
        <f>IFERROR(VLOOKUP(A50,'Season 13'!AD$4:BE$104,28,0),"0")</f>
        <v>0</v>
      </c>
      <c r="BM50" s="22">
        <f>IFERROR(VLOOKUP(A50,'Season 14'!AD$4:BE$104,27,0),"0")</f>
        <v>0</v>
      </c>
      <c r="BN50" s="22">
        <f>IFERROR(VLOOKUP(A50,'Season 14'!AD$4:BE$104,28,0),"0")</f>
        <v>0</v>
      </c>
      <c r="BO50" s="22">
        <f>IFERROR(VLOOKUP(A50,'Season 15'!AD$4:BE$104,27,0),"0")</f>
        <v>0</v>
      </c>
      <c r="BP50" s="22">
        <f>IFERROR(VLOOKUP(A50,'Season 15'!AD$4:BE$104,28,0),"0")</f>
        <v>0</v>
      </c>
    </row>
    <row r="51" spans="1:68" x14ac:dyDescent="0.25">
      <c r="A51" s="21" t="s">
        <v>146</v>
      </c>
      <c r="B51" s="1011">
        <f>IFERROR(VLOOKUP('Data Totals'!A51,'Season 1'!AD$4:BE$104,2,FALSE),IFERROR(VLOOKUP('Data Totals'!A51,'Season 2'!AD$4:BE$104,2,FALSE),IFERROR(VLOOKUP('Data Totals'!A51,'Season 3'!AD$4:BE$104,2,FALSE),IFERROR(VLOOKUP('Data Totals'!A51,'Season 4'!AD$4:BE$104,2,FALSE),IFERROR(VLOOKUP('Data Totals'!A51,'Season 5'!AD$4:BE$104,2,FALSE),IFERROR(VLOOKUP('Data Totals'!A51,'Season 6'!AD$4:BE$104,2,FALSE),IFERROR(VLOOKUP('Data Totals'!A51,'Season 7'!AD$4:BE$104,2,FALSE),IFERROR(VLOOKUP('Data Totals'!A51,'Season 8'!AD$4:BE$104,2,FALSE),IFERROR(VLOOKUP('Data Totals'!A51,'Season 9'!AD$4:BE$104,2,FALSE),IFERROR(VLOOKUP('Data Totals'!A51,'Season 10'!AD$4:BE$104,2,FALSE),IFERROR(VLOOKUP('Data Totals'!A51,'Season 11'!AD$4:BE$104,2,FALSE),IFERROR(VLOOKUP('Data Totals'!A51,'Season 12'!AD$4:BE$104,2,FALSE),IFERROR(VLOOKUP('Data Totals'!A51,'Season 13'!AD$4:BE$104,2,FALSE),IFERROR(VLOOKUP('Data Totals'!A51,'Season 14'!AD$4:BE$104,2,FALSE),IFERROR(VLOOKUP('Data Totals'!A51,'Season 15'!AD$4:BE$104,2,FALSE),"N/A")))))))))))))))</f>
        <v>0</v>
      </c>
      <c r="C51" s="1025">
        <f>IFERROR(VLOOKUP(A51,'Season 1'!AD$4:AG$104,3,0),IFERROR(VLOOKUP(A51,'Season 2'!AD$4:AG$104,3,0),IFERROR(VLOOKUP(A51,'Season 3'!AD$4:AG$104,3,0),IFERROR(VLOOKUP(A51,'Season 4'!AD$4:AG$104,3,0),IFERROR(VLOOKUP(A51,'Season 5'!AD$4:AG$104,3,0),IFERROR(VLOOKUP(A51,'Season 6'!AD$4:AG$104,3,0),IFERROR(VLOOKUP(A51,'Season 7'!AD$4:AG$104,3,0),IFERROR(VLOOKUP(A51,'Season 8'!AD$4:AG$104,3,0),IFERROR(VLOOKUP(A51,'Season 9'!AD$4:AG$104,3,0),IFERROR(VLOOKUP(A51,'Season 10'!AD$4:AG$104,3,0),IFERROR(VLOOKUP(A51,'Season 11'!AD$4:AG$104,3,0),IFERROR(VLOOKUP(A51,'Season 12'!AD$4:AG$104,3,0),IFERROR(VLOOKUP(A51,'Season 13'!AD$4:AG$104,3,0),IFERROR(VLOOKUP(A51,'Season 14'!AD$4:AG$104,3,0),IFERROR(VLOOKUP(A51,'Season 15'!AD$4:AG$104,3,0),"N/A")))))))))))))))</f>
        <v>0</v>
      </c>
      <c r="D51" s="1025">
        <f>IFERROR(VLOOKUP(A51,'Season 15'!AD$4:AG$104,4,0),IFERROR(VLOOKUP(A51,'Season 14'!AD$4:AG$104,4,0),IFERROR(VLOOKUP(A51,'Season 13'!AD$4:AG$104,4,0),IFERROR(VLOOKUP(A51,'Season 12'!AD$4:AG$104,4,0),IFERROR(VLOOKUP(A51,'Season 11'!AD$4:AG$104,4,0),IFERROR(VLOOKUP(A51,'Season 10'!AD$4:AG$104,4,0),IFERROR(VLOOKUP(A51,'Season 9'!AD$4:AG$104,4,0),IFERROR(VLOOKUP(A51,'Season 8'!AD$4:AG$104,4,0),IFERROR(VLOOKUP(A51,'Season 7'!AD$4:AG$104,4,0),IFERROR(VLOOKUP(A51,'Season 6'!AD$4:AG$104,4,0),IFERROR(VLOOKUP(A51,'Season 5'!AD$4:AG$104,4,0),IFERROR(VLOOKUP(A51,'Season 4'!AD$4:AG$104,4,0),IFERROR(VLOOKUP(A51,'Season 3'!AD$4:AG$104,4,0),IFERROR(VLOOKUP(A51,'Season 2'!AD$4:AG$104,4,0),IFERROR(VLOOKUP(A51,'Season 1'!AD$4:AG$104,4,0),"N/A")))))))))))))))</f>
        <v>0</v>
      </c>
      <c r="E51" s="1025">
        <f t="shared" si="1"/>
        <v>0</v>
      </c>
      <c r="F51" s="40">
        <f>SUM(IFERROR(VLOOKUP(A51,AC$3:AI$43,2,0),"0"),IFERROR(VLOOKUP(A51,'Season 1'!AD$4:BF$104,6,0),"0"),IFERROR(VLOOKUP(A51,'Season 2'!AD$4:BF$104,6,0),"0"),IFERROR(VLOOKUP(A51,'Season 3'!AD$4:BF$104,6,0),"0"),IFERROR(VLOOKUP(A51,'Season 4'!AD$4:BF$104,6,0),"0"),IFERROR(VLOOKUP(A51,'Season 5'!AD$4:BF$104,6,0),"0"),IFERROR(VLOOKUP(A51,'Season 6'!AD$4:BF$104,6,0),"0"),IFERROR(VLOOKUP(A51,'Season 7'!AD$4:BF$104,6,0),"0"),IFERROR(VLOOKUP(A51,'Season 8'!AD$4:BF$104,6,0),"0"),IFERROR(VLOOKUP(A51,'Season 9'!AD$4:BF$104,6,0),"0"),IFERROR(VLOOKUP(A51,'Season 10'!AD$4:BF$104,6,0),"0"),IFERROR(VLOOKUP(A51,'Season 11'!AD$4:BF$104,6,0),"0"),IFERROR(VLOOKUP(A51,'Season 12'!AD$4:BF$104,6,0),"0"),IFERROR(VLOOKUP(A51,'Season 13'!AD$4:BF$104,6,0),"0"),IFERROR(VLOOKUP(A51,'Season 14'!AD$4:BF$104,6,0),"0"),IFERROR(VLOOKUP(A51,'Season 15'!AD$4:BF$104,6,0),"0"),)</f>
        <v>0</v>
      </c>
      <c r="G51" s="40">
        <f>SUM(IFERROR(VLOOKUP(A51,'Season 1'!AD$4:BF$104,7,0),"0"),IFERROR(VLOOKUP(A51,'Season 2'!AD$4:BF$104,7,0),"0"),IFERROR(VLOOKUP(A51,'Season 3'!AD$4:BF$104,7,0),"0"),IFERROR(VLOOKUP(A51,'Season 4'!AD$4:BF$104,7,0),"0"),IFERROR(VLOOKUP(A51,'Season 5'!AD$4:BF$104,7,0),"0"),IFERROR(VLOOKUP(A51,'Season 6'!AD$4:BF$104,7,0),"0"),IFERROR(VLOOKUP(A51,'Season 7'!AD$4:BF$104,7,0),"0"),IFERROR(VLOOKUP(A51,'Season 8'!AD$4:BF$104,7,0),"0"),IFERROR(VLOOKUP(A51,'Season 9'!AD$4:BF$104,7,0),"0"),IFERROR(VLOOKUP(A51,'Season 10'!AD$4:BF$104,7,0),"0"),IFERROR(VLOOKUP(A51,'Season 11'!AD$4:BF$104,7,0),"0"),IFERROR(VLOOKUP(A51,'Season 12'!AD$4:BF$104,7,0),"0"),IFERROR(VLOOKUP(A51,'Season 13'!AD$4:BF$104,7,0),"0"),IFERROR(VLOOKUP(A51,'Season 14'!AD$4:BF$104,7,0),"0"),IFERROR(VLOOKUP(A51,'Season 15'!AD$4:BF$104,7,0),"0"),)</f>
        <v>0</v>
      </c>
      <c r="H51" s="48">
        <f>SUM(IFERROR(VLOOKUP(A51,'Season 1'!AD$4:BF$104,8,0),"0"),IFERROR(VLOOKUP(A51,'Season 2'!AD$4:BF$104,8,0),"0"),IFERROR(VLOOKUP(A51,'Season 3'!AD$4:BF$104,8,0),"0"),IFERROR(VLOOKUP(A51,'Season 4'!AD$4:BF$104,8,0),"0"),IFERROR(VLOOKUP(A51,'Season 5'!AD$4:BF$104,8,0),"0"),IFERROR(VLOOKUP(A51,'Season 6'!AD$4:BF$104,8,0),"0"),IFERROR(VLOOKUP(A51,'Season 7'!AD$4:BF$104,8,0),"0"),IFERROR(VLOOKUP(A51,'Season 8'!AD$4:BF$104,8,0),"0"),IFERROR(VLOOKUP(A51,'Season 9'!AD$4:BF$104,8,0),"0"),IFERROR(VLOOKUP(A51,'Season 10'!AD$4:BF$104,8,0),"0"),IFERROR(VLOOKUP(A51,'Season 11'!AD$4:BF$104,8,0),"0"),IFERROR(VLOOKUP(A51,'Season 12'!AD$4:BF$104,8,0),"0"),IFERROR(VLOOKUP(A51,'Season 13'!AD$4:BF$104,8,0),"0"),IFERROR(VLOOKUP(A51,'Season 14'!AD$4:BF$104,8,0),"0"),IFERROR(VLOOKUP(A51,'Season 15'!AD$4:BF$104,8,0),"0"),)</f>
        <v>0</v>
      </c>
      <c r="I51" s="43">
        <f>SUM(IFERROR(VLOOKUP(A51,AC$3:AI$43,3,0),"0"),IFERROR(VLOOKUP(A51,'Season 1'!AD$4:BF$104,9,0),"0"),IFERROR(VLOOKUP(A51,'Season 2'!AD$4:BF$104,9,0),"0"),IFERROR(VLOOKUP(A51,'Season 3'!AD$4:BF$104,9,0),"0"),IFERROR(VLOOKUP(A51,'Season 4'!AD$4:BF$104,9,0),"0"),IFERROR(VLOOKUP(A51,'Season 5'!AD$4:BF$104,9,0),"0"),IFERROR(VLOOKUP(A51,'Season 6'!AD$4:BF$104,9,0),"0"),IFERROR(VLOOKUP(A51,'Season 7'!AD$4:BF$104,9,0),"0"),IFERROR(VLOOKUP(A51,'Season 8'!AD$4:BF$104,9,0),"0"),IFERROR(VLOOKUP(A51,'Season 9'!AD$4:BF$104,9,0),"0"),IFERROR(VLOOKUP(A51,'Season 10'!AD$4:BF$104,9,0),"0"),IFERROR(VLOOKUP(A51,'Season 11'!AD$4:BF$104,9,0),"0"),IFERROR(VLOOKUP(A51,'Season 12'!AD$4:BF$104,9,0),"0"),IFERROR(VLOOKUP(A51,'Season 13'!AD$4:BF$104,9,0),"0"),IFERROR(VLOOKUP(A51,'Season 14'!AD$4:BF$104,9,0),"0"),IFERROR(VLOOKUP(A51,'Season 15'!AD$4:BF$104,9,0),"0"),)</f>
        <v>0</v>
      </c>
      <c r="J51" s="44">
        <f>SUM(IFERROR(VLOOKUP(A51,AC$3:AI$43,4,0),"0"),IFERROR(VLOOKUP(A51,'Season 1'!AD$4:BF$104,10,0),"0"),IFERROR(VLOOKUP(A51,'Season 2'!AD$4:BF$104,10,0),"0"),IFERROR(VLOOKUP(A51,'Season 3'!AD$4:BF$104,10,0),"0"),IFERROR(VLOOKUP(A51,'Season 4'!AD$4:BF$104,10,0),"0"),IFERROR(VLOOKUP(A51,'Season 5'!AD$4:BF$104,10,0),"0"),IFERROR(VLOOKUP(A51,'Season 6'!AD$4:BF$104,10,0),"0"),IFERROR(VLOOKUP(A51,'Season 7'!AD$4:BF$104,10,0),"0"),IFERROR(VLOOKUP(A51,'Season 8'!AD$4:BF$104,10,0),"0"),IFERROR(VLOOKUP(A51,'Season 9'!AD$4:BF$104,10,0),"0"),IFERROR(VLOOKUP(A51,'Season 10'!AD$4:BF$104,10,0),"0"),IFERROR(VLOOKUP(A51,'Season 11'!AD$4:BF$104,10,0),"0"),IFERROR(VLOOKUP(A51,'Season 12'!AD$4:BF$104,10,0),"0"),IFERROR(VLOOKUP(A51,'Season 13'!AD$4:BF$104,10,0),"0"),IFERROR(VLOOKUP(A51,'Season 14'!AD$4:BF$104,10,0),"0"),IFERROR(VLOOKUP(A51,'Season 15'!AD$4:BF$104,10,0),"0"),)</f>
        <v>0</v>
      </c>
      <c r="K51" s="40">
        <f>SUM(IFERROR(VLOOKUP(A51,'Season 1'!AD$4:BF$104,11,0),"0"),IFERROR(VLOOKUP(A51,'Season 2'!AD$4:BF$104,11,0),"0"),IFERROR(VLOOKUP(A51,'Season 3'!AD$4:BF$104,11,0),"0"),IFERROR(VLOOKUP(A51,'Season 4'!AD$4:BF$104,11,0),"0"),IFERROR(VLOOKUP(A51,'Season 5'!AD$4:BF$104,11,0),"0"),IFERROR(VLOOKUP(A51,'Season 6'!AD$4:BF$104,11,0),"0"),IFERROR(VLOOKUP(A51,'Season 7'!AD$4:BF$104,11,0),"0"),IFERROR(VLOOKUP(A51,'Season 8'!AD$4:BF$104,11,0),"0"),IFERROR(VLOOKUP(A51,'Season 9'!AD$4:BF$104,11,0),"0"),IFERROR(VLOOKUP(A51,'Season 10'!AD$4:BF$104,11,0),"0"),IFERROR(VLOOKUP(A51,'Season 11'!AD$4:BF$104,11,0),"0"),IFERROR(VLOOKUP(A51,'Season 12'!AD$4:BF$104,11,0),"0"),IFERROR(VLOOKUP(A51,'Season 13'!AD$4:BF$104,11,0),"0"),IFERROR(VLOOKUP(A51,'Season 14'!AD$4:BF$104,11,0),"0"),IFERROR(VLOOKUP(A51,'Season 15'!AD$4:BF$104,11,0),"0"),)</f>
        <v>0</v>
      </c>
      <c r="L51" s="40">
        <f>SUM(IFERROR(VLOOKUP(A51,'Season 1'!AD$4:BF$104,12,0),"0"),IFERROR(VLOOKUP(A51,'Season 2'!AD$4:BF$104,12,0),"0"),IFERROR(VLOOKUP(A51,'Season 3'!AD$4:BF$104,12,0),"0"),IFERROR(VLOOKUP(A51,'Season 4'!AD$4:BF$104,12,0),"0"),IFERROR(VLOOKUP(A51,'Season 5'!AD$4:BF$104,12,0),"0"),IFERROR(VLOOKUP(A51,'Season 6'!AD$4:BF$104,12,0),"0"),IFERROR(VLOOKUP(A51,'Season 7'!AD$4:BF$104,12,0),"0"),IFERROR(VLOOKUP(A51,'Season 8'!AD$4:BF$104,12,0),"0"),IFERROR(VLOOKUP(A51,'Season 9'!AD$4:BF$104,12,0),"0"),IFERROR(VLOOKUP(A51,'Season 10'!AD$4:BF$104,12,0),"0"),IFERROR(VLOOKUP(A51,'Season 11'!AD$4:BF$104,12,0),"0"),IFERROR(VLOOKUP(A51,'Season 12'!AD$4:BF$104,12,0),"0"),IFERROR(VLOOKUP(A51,'Season 13'!AD$4:BF$104,12,0),"0"),IFERROR(VLOOKUP(A51,'Season 14'!AD$4:BF$104,12,0),"0"),IFERROR(VLOOKUP(A51,'Season 15'!AD$4:BF$104,12,0),"0"),)</f>
        <v>0</v>
      </c>
      <c r="M51" s="32" t="str">
        <f t="shared" si="8"/>
        <v>-</v>
      </c>
      <c r="N51" s="40">
        <f>SUM(IFERROR(VLOOKUP(A51,'Season 1'!AD$4:BE$104,14,0),"0"),IFERROR(VLOOKUP(A51,'Season 2'!AD$4:BE$104,14,0),"0"),IFERROR(VLOOKUP(A51,'Season 3'!AD$4:BE$104,14,0),"0"),IFERROR(VLOOKUP(A51,'Season 4'!AD$4:BE$104,14,0),"0"),IFERROR(VLOOKUP(A51,'Season 5'!AD$4:BE$104,14,0),"0"),IFERROR(VLOOKUP(A51,'Season 6'!AD$4:BE$104,14,0),"0"),IFERROR(VLOOKUP(A51,'Season 7'!AD$4:BE$104,14,0),"0"),IFERROR(VLOOKUP(A51,'Season 8'!AD$4:BE$104,14,0),"0"),IFERROR(VLOOKUP(A51,'Season 9'!AD$4:BE$104,14,0),"0"),IFERROR(VLOOKUP(A51,'Season 10'!AD$4:BE$104,14,0),"0"),IFERROR(VLOOKUP(A51,'Season 11'!AD$4:BE$104,14,0),"0"),IFERROR(VLOOKUP(A51,'Season 12'!AD$4:BE$104,14,0),"0"),IFERROR(VLOOKUP(A51,'Season 13'!AD$4:BE$104,14,0),"0"),IFERROR(VLOOKUP(A51,'Season 14'!AD$4:BE$104,14,0),"0"),IFERROR(VLOOKUP(A51,'Season 15'!AD$4:BE$104,14,0),"0"),)</f>
        <v>0</v>
      </c>
      <c r="O51" s="40">
        <f>SUM(IFERROR(VLOOKUP(A51,'Season 1'!AD$4:BE$104,15,0),"0"),IFERROR(VLOOKUP(A51,'Season 2'!AD$4:BE$104,15,0),"0"),IFERROR(VLOOKUP(A51,'Season 3'!AD$4:BE$104,15,0),"0"),IFERROR(VLOOKUP(A51,'Season 4'!AD$4:BE$104,15,0),"0"),IFERROR(VLOOKUP(A51,'Season 5'!AD$4:BE$104,15,0),"0"),IFERROR(VLOOKUP(A51,'Season 6'!AD$4:BE$104,15,0),"0"),IFERROR(VLOOKUP(A51,'Season 7'!AD$4:BE$104,15,0),"0"),IFERROR(VLOOKUP(A51,'Season 8'!AD$4:BE$104,15,0),"0"),IFERROR(VLOOKUP(A51,'Season 9'!AD$4:BE$104,15,0),"0"),IFERROR(VLOOKUP(A51,'Season 10'!AD$4:BE$104,15,0),"0"),IFERROR(VLOOKUP(A51,'Season 11'!AD$4:BE$104,15,0),"0"),IFERROR(VLOOKUP(A51,'Season 12'!AD$4:BE$104,15,0),"0"),IFERROR(VLOOKUP(A51,'Season 13'!AD$4:BE$104,15,0),"0"),IFERROR(VLOOKUP(A51,'Season 14'!AD$4:BE$104,15,0),"0"),IFERROR(VLOOKUP(A51,'Season 15'!AD$4:BE$104,15,0),"0"),)</f>
        <v>0</v>
      </c>
      <c r="P51" s="32" t="str">
        <f t="shared" si="3"/>
        <v>-</v>
      </c>
      <c r="Q51" s="40">
        <f>SUM(IFERROR(VLOOKUP(A51,'Season 1'!AD$4:BE$104,17,0),"0"),IFERROR(VLOOKUP(A51,'Season 2'!AD$4:BE$104,17,0),"0"),IFERROR(VLOOKUP(A51,'Season 3'!AD$4:BE$104,17,0),"0"),IFERROR(VLOOKUP(A51,'Season 4'!AD$4:BE$104,17,0),"0"),IFERROR(VLOOKUP(A51,'Season 5'!AD$4:BE$104,17,0),"0"),IFERROR(VLOOKUP(A51,'Season 6'!AD$4:BE$104,17,0),"0"),IFERROR(VLOOKUP(A51,'Season 7'!AD$4:BE$104,17,0),"0"),IFERROR(VLOOKUP(A51,'Season 8'!AD$4:BE$104,17,0),"0"),IFERROR(VLOOKUP(A51,'Season 9'!AD$4:BE$104,17,0),"0"),IFERROR(VLOOKUP(A51,'Season 10'!AD$4:BE$104,17,0),"0"),IFERROR(VLOOKUP(A51,'Season 11'!AD$4:BE$104,17,0),"0"),IFERROR(VLOOKUP(A51,'Season 12'!AD$4:BE$104,17,0),"0"),IFERROR(VLOOKUP(A51,'Season 13'!AD$4:BE$104,17,0),"0"),IFERROR(VLOOKUP(A51,'Season 14'!AD$4:BE$104,17,0),"0"),IFERROR(VLOOKUP(A51,'Season 15'!AD$4:BE$104,17,0),"0"),)</f>
        <v>0</v>
      </c>
      <c r="R51" s="40">
        <f>SUM(IFERROR(VLOOKUP(A51,'Season 1'!AD$4:BE$104,18,0),"0"),IFERROR(VLOOKUP(A51,'Season 2'!AD$4:BE$104,18,0),"0"),IFERROR(VLOOKUP(A51,'Season 3'!AD$4:BE$104,18,0),"0"),IFERROR(VLOOKUP(A51,'Season 4'!AD$4:BE$104,18,0),"0"),IFERROR(VLOOKUP(A51,'Season 5'!AD$4:BE$104,18,0),"0"),IFERROR(VLOOKUP(A51,'Season 6'!AD$4:BE$104,18,0),"0"),IFERROR(VLOOKUP(A51,'Season 7'!AD$4:BE$104,18,0),"0"),IFERROR(VLOOKUP(A51,'Season 8'!AD$4:BE$104,18,0),"0"),IFERROR(VLOOKUP(A51,'Season 9'!AD$4:BE$104,18,0),"0"),IFERROR(VLOOKUP(A51,'Season 10'!AD$4:BE$104,18,0),"0"),IFERROR(VLOOKUP(A51,'Season 11'!AD$4:BE$104,18,0),"0"),IFERROR(VLOOKUP(A51,'Season 12'!AD$4:BE$104,18,0),"0"),IFERROR(VLOOKUP(A51,'Season 13'!AD$4:BE$104,18,0),"0"),IFERROR(VLOOKUP(A51,'Season 14'!AD$4:BE$104,18,0),"0"),IFERROR(VLOOKUP(A51,'Season 15'!AD$4:BE$104,18,0),"0"),)</f>
        <v>0</v>
      </c>
      <c r="S51" s="32" t="str">
        <f t="shared" si="4"/>
        <v>-</v>
      </c>
      <c r="T51" s="40">
        <f>SUM(IFERROR(VLOOKUP(A51,'Season 1'!AD$4:BE$104,20,0),"0"),IFERROR(VLOOKUP(A51,'Season 2'!AD$4:BE$104,20,0),"0"),IFERROR(VLOOKUP(A51,'Season 3'!AD$4:BE$104,20,0),"0"),IFERROR(VLOOKUP(A51,'Season 4'!AD$4:BE$104,20,0),"0"),IFERROR(VLOOKUP(A51,'Season 5'!AD$4:BE$104,20,0),"0"),IFERROR(VLOOKUP(A51,'Season 6'!AD$4:BE$104,20,0),"0"),IFERROR(VLOOKUP(A51,'Season 7'!AD$4:BE$104,20,0),"0"),IFERROR(VLOOKUP(A51,'Season 8'!AD$4:BE$104,20,0),"0"),IFERROR(VLOOKUP(A51,'Season 9'!AD$4:BE$104,20,0),"0"),IFERROR(VLOOKUP(A51,'Season 10'!AD$4:BE$104,20,0),"0"),IFERROR(VLOOKUP(A51,'Season 11'!AD$4:BE$104,20,0),"0"),IFERROR(VLOOKUP(A51,'Season 12'!AD$4:BE$104,20,0),"0"),IFERROR(VLOOKUP(A51,'Season 13'!AD$4:BE$104,20,0),"0"),IFERROR(VLOOKUP(A51,'Season 14'!AD$4:BE$104,20,0),"0"),IFERROR(VLOOKUP(A51,'Season 15'!AD$4:BE$104,20,0),"0"),)</f>
        <v>0</v>
      </c>
      <c r="U51" s="37" t="str">
        <f t="shared" si="5"/>
        <v>-</v>
      </c>
      <c r="V51" s="40">
        <f>SUM(IFERROR(VLOOKUP(A51,'Season 1'!AD$4:BE$104,22,0),"0"),IFERROR(VLOOKUP(A51,'Season 2'!AD$4:BE$104,22,0),"0"),IFERROR(VLOOKUP(A51,'Season 3'!AD$4:BE$104,22,0),"0"),IFERROR(VLOOKUP(A51,'Season 4'!AD$4:BE$104,22,0),"0"),IFERROR(VLOOKUP(A51,'Season 5'!AD$4:BE$104,22,0),"0"),IFERROR(VLOOKUP(A51,'Season 6'!AD$4:BE$104,22,0),"0"),IFERROR(VLOOKUP(A51,'Season 7'!AD$4:BE$104,22,0),"0"),IFERROR(VLOOKUP(A51,'Season 8'!AD$4:BE$104,22,0),"0"),IFERROR(VLOOKUP(A51,'Season 9'!AD$4:BE$104,22,0),"0"),IFERROR(VLOOKUP(A51,'Season 10'!AD$4:BE$104,22,0),"0"),IFERROR(VLOOKUP(A51,'Season 11'!AD$4:BE$104,22,0),"0"),IFERROR(VLOOKUP(A51,'Season 12'!AD$4:BE$104,22,0),"0"),IFERROR(VLOOKUP(A51,'Season 13'!AD$4:BE$104,22,0),"0"),IFERROR(VLOOKUP(A51,'Season 14'!AD$4:BE$104,22,0),"0"),IFERROR(VLOOKUP(A51,'Season 15'!AD$4:BE$104,22,0),"0"),)</f>
        <v>0</v>
      </c>
      <c r="W51" s="40">
        <f>SUM(IFERROR(VLOOKUP(A51,'Season 1'!AD$4:BE$104,23,0),"0"),IFERROR(VLOOKUP(A51,'Season 2'!AD$4:BE$104,23,0),"0"),IFERROR(VLOOKUP(A51,'Season 3'!AD$4:BE$104,23,0),"0"),IFERROR(VLOOKUP(A51,'Season 4'!AD$4:BE$104,23,0),"0"),IFERROR(VLOOKUP(A51,'Season 5'!AD$4:BE$104,23,0),"0"),IFERROR(VLOOKUP(A51,'Season 6'!AD$4:BE$104,23,0),"0"),IFERROR(VLOOKUP(A51,'Season 7'!AD$4:BE$104,23,0),"0"),IFERROR(VLOOKUP(A51,'Season 8'!AD$4:BE$104,23,0),"0"),IFERROR(VLOOKUP(A51,'Season 9'!AD$4:BE$104,23,0),"0"),IFERROR(VLOOKUP(A51,'Season 10'!AD$4:BE$104,23,0),"0"),IFERROR(VLOOKUP(A51,'Season 11'!AD$4:BE$104,23,0),"0"),IFERROR(VLOOKUP(A51,'Season 12'!AD$4:BE$104,23,0),"0"),IFERROR(VLOOKUP(A51,'Season 13'!AD$4:BE$104,23,0),"0"),IFERROR(VLOOKUP(A51,'Season 14'!AD$4:BE$104,23,0),"0"),IFERROR(VLOOKUP(A51,'Season 15'!AD$4:BE$104,23,0),"0"),)</f>
        <v>0</v>
      </c>
      <c r="X51" s="1088" t="str">
        <f t="shared" si="6"/>
        <v>-</v>
      </c>
      <c r="Y51" s="41">
        <f>SUM(IFERROR(VLOOKUP(A51,AC$3:AI$43,5,0),"0"),IFERROR(VLOOKUP(A51,'Season 1'!AD$4:BE$104,25,0),"0"),IFERROR(VLOOKUP(A51,'Season 2'!AD$4:BE$104,25,0),"0"),IFERROR(VLOOKUP(A51,'Season 3'!AD$4:BE$104,25,0),"0"),IFERROR(VLOOKUP(A51,'Season 4'!AD$4:BE$104,25,0),"0"),IFERROR(VLOOKUP(A51,'Season 5'!AD$4:BE$104,25,0),"0"),IFERROR(VLOOKUP(A51,'Season 6'!AD$4:BE$104,25,0),"0"),IFERROR(VLOOKUP(A51,'Season 7'!AD$4:BE$104,25,0),"0"),IFERROR(VLOOKUP(A51,'Season 8'!AD$4:BE$104,25,0),"0"),IFERROR(VLOOKUP(A51,'Season 9'!AD$4:BE$104,25,0),"0"),IFERROR(VLOOKUP(A51,'Season 10'!AD$4:BE$104,25,0),"0"),IFERROR(VLOOKUP(A51,'Season 11'!AD$4:BE$104,25,0),"0"),IFERROR(VLOOKUP(A51,'Season 12'!AD$4:BE$104,25,0),"0"),IFERROR(VLOOKUP(A51,'Season 13'!AD$4:BE$104,25,0),"0"),IFERROR(VLOOKUP(A51,'Season 14'!AD$4:BE$104,25,0),"0"),IFERROR(VLOOKUP(A51,'Season 15'!AD$4:BE$104,25,0),"0"),)</f>
        <v>0</v>
      </c>
      <c r="Z51" s="42">
        <f>SUM(IFERROR(VLOOKUP(A51,AC$3:AI$43,6,0),"0"),IFERROR(VLOOKUP(A51,'Season 1'!AD$4:BE$104,26,0),"0"),IFERROR(VLOOKUP(A51,'Season 2'!AD$4:BE$104,26,0),"0"),IFERROR(VLOOKUP(A51,'Season 3'!AD$4:BE$104,26,0),"0"),IFERROR(VLOOKUP(A51,'Season 4'!AD$4:BE$104,26,0),"0"),IFERROR(VLOOKUP(A51,'Season 5'!AD$4:BE$104,26,0),"0"),IFERROR(VLOOKUP(A51,'Season 6'!AD$4:BE$104,26,0),"0"),IFERROR(VLOOKUP(A51,'Season 7'!AD$4:BE$104,26,0),"0"),IFERROR(VLOOKUP(A51,'Season 8'!AD$4:BE$104,26,0),"0"),IFERROR(VLOOKUP(A51,'Season 9'!AD$4:BE$104,26,0),"0"),IFERROR(VLOOKUP(A51,'Season 10'!AD$4:BE$104,26,0),"0"),IFERROR(VLOOKUP(A51,'Season 11'!AD$4:BE$104,26,0),"0"),IFERROR(VLOOKUP(A51,'Season 12'!AD$4:BE$104,26,0),"0"),IFERROR(VLOOKUP(A51,'Season 13'!AD$4:BE$104,26,0),"0"),IFERROR(VLOOKUP(A51,'Season 14'!AD$4:BE$104,26,0),"0"),IFERROR(VLOOKUP(A51,'Season 15'!AD$4:BE$104,26,0),"0"),)</f>
        <v>0</v>
      </c>
      <c r="AA51" s="671" t="e">
        <f t="shared" si="7"/>
        <v>#DIV/0!</v>
      </c>
      <c r="AM51" s="22">
        <f>IFERROR(VLOOKUP(A51,'Season 1'!AD$4:BE$104,27,0),"0")</f>
        <v>0</v>
      </c>
      <c r="AN51" s="22">
        <f>IFERROR(VLOOKUP(A51,'Season 1'!AD$4:BE$104,28,0),"0")</f>
        <v>0</v>
      </c>
      <c r="AO51" s="22">
        <f>IFERROR(VLOOKUP(A51,'Season 2'!AD$4:BE$104,27,0),"0")</f>
        <v>0</v>
      </c>
      <c r="AP51" s="22">
        <f>IFERROR(VLOOKUP(A51,'Season 2'!AD$4:BE$104,28,0),"0")</f>
        <v>0</v>
      </c>
      <c r="AQ51" s="22">
        <f>IFERROR(VLOOKUP(A51,'Season 3'!AD$4:BE$104,27,0),"0")</f>
        <v>0</v>
      </c>
      <c r="AR51" s="22">
        <f>IFERROR(VLOOKUP(A51,'Season 3'!AD$4:BE$104,28,0),"0")</f>
        <v>0</v>
      </c>
      <c r="AS51" s="22">
        <f>IFERROR(VLOOKUP(A51,'Season 4'!AD$4:BE$104,27,0),"0")</f>
        <v>0</v>
      </c>
      <c r="AT51" s="22">
        <f>IFERROR(VLOOKUP(A51,'Season 4'!AD$4:BE$104,28,0),"0")</f>
        <v>0</v>
      </c>
      <c r="AU51" s="22">
        <f>IFERROR(VLOOKUP(A51,'Season 5'!AD$4:BE$104,27,0),"0")</f>
        <v>0</v>
      </c>
      <c r="AV51" s="22">
        <f>IFERROR(VLOOKUP(A51,'Season 5'!AD$4:BE$104,28,0),"0")</f>
        <v>0</v>
      </c>
      <c r="AW51" s="22">
        <f>IFERROR(VLOOKUP(A51,'Season 6'!AD$4:BE$104,27,0),"0")</f>
        <v>0</v>
      </c>
      <c r="AX51" s="22">
        <f>IFERROR(VLOOKUP(A51,'Season 6'!AD$4:BE$104,28,0),"0")</f>
        <v>0</v>
      </c>
      <c r="AY51" s="22">
        <f>IFERROR(VLOOKUP(A51,'Season 7'!AD$4:BE$104,27,0),"0")</f>
        <v>0</v>
      </c>
      <c r="AZ51" s="22">
        <f>IFERROR(VLOOKUP(A51,'Season 7'!AD$4:BE$104,28,0),"0")</f>
        <v>0</v>
      </c>
      <c r="BA51" s="22">
        <f>IFERROR(VLOOKUP(A51,'Season 8'!AD$4:BE$104,27,0),"0")</f>
        <v>0</v>
      </c>
      <c r="BB51" s="22">
        <f>IFERROR(VLOOKUP(A51,'Season 8'!AD$4:BE$104,28,0),"0")</f>
        <v>0</v>
      </c>
      <c r="BC51" s="22">
        <f>IFERROR(VLOOKUP(A51,'Season 9'!AD$4:BE$104,27,0),"0")</f>
        <v>0</v>
      </c>
      <c r="BD51" s="22">
        <f>IFERROR(VLOOKUP(A51,'Season 9'!AD$4:BE$104,28,0),"0")</f>
        <v>0</v>
      </c>
      <c r="BE51" s="22">
        <f>IFERROR(VLOOKUP(A51,'Season 10'!AD$4:BE$104,27,0),"0")</f>
        <v>0</v>
      </c>
      <c r="BF51" s="22">
        <f>IFERROR(VLOOKUP(A51,'Season 10'!AD$4:BE$104,28,0),"0")</f>
        <v>0</v>
      </c>
      <c r="BG51" s="22">
        <f>IFERROR(VLOOKUP(A51,'Season 11'!AD$4:BE$104,27,0),"0")</f>
        <v>0</v>
      </c>
      <c r="BH51" s="22">
        <f>IFERROR(VLOOKUP(A51,'Season 11'!AD$4:BE$104,28,0),"0")</f>
        <v>0</v>
      </c>
      <c r="BI51" s="22">
        <f>IFERROR(VLOOKUP(A51,'Season 12'!AD$4:BE$104,27,0),"0")</f>
        <v>0</v>
      </c>
      <c r="BJ51" s="22">
        <f>IFERROR(VLOOKUP(A51,'Season 12'!AD$4:BE$104,28,0),"0")</f>
        <v>0</v>
      </c>
      <c r="BK51" s="22">
        <f>IFERROR(VLOOKUP(A51,'Season 13'!AD$4:BE$104,27,0),"0")</f>
        <v>0</v>
      </c>
      <c r="BL51" s="22">
        <f>IFERROR(VLOOKUP(A51,'Season 13'!AD$4:BE$104,28,0),"0")</f>
        <v>0</v>
      </c>
      <c r="BM51" s="22">
        <f>IFERROR(VLOOKUP(A51,'Season 14'!AD$4:BE$104,27,0),"0")</f>
        <v>0</v>
      </c>
      <c r="BN51" s="22">
        <f>IFERROR(VLOOKUP(A51,'Season 14'!AD$4:BE$104,28,0),"0")</f>
        <v>0</v>
      </c>
      <c r="BO51" s="22">
        <f>IFERROR(VLOOKUP(A51,'Season 15'!AD$4:BE$104,27,0),"0")</f>
        <v>0</v>
      </c>
      <c r="BP51" s="22">
        <f>IFERROR(VLOOKUP(A51,'Season 15'!AD$4:BE$104,28,0),"0")</f>
        <v>0</v>
      </c>
    </row>
    <row r="52" spans="1:68" x14ac:dyDescent="0.25">
      <c r="A52" s="21" t="s">
        <v>146</v>
      </c>
      <c r="B52" s="1011">
        <f>IFERROR(VLOOKUP('Data Totals'!A52,'Season 1'!AD$4:BE$104,2,FALSE),IFERROR(VLOOKUP('Data Totals'!A52,'Season 2'!AD$4:BE$104,2,FALSE),IFERROR(VLOOKUP('Data Totals'!A52,'Season 3'!AD$4:BE$104,2,FALSE),IFERROR(VLOOKUP('Data Totals'!A52,'Season 4'!AD$4:BE$104,2,FALSE),IFERROR(VLOOKUP('Data Totals'!A52,'Season 5'!AD$4:BE$104,2,FALSE),IFERROR(VLOOKUP('Data Totals'!A52,'Season 6'!AD$4:BE$104,2,FALSE),IFERROR(VLOOKUP('Data Totals'!A52,'Season 7'!AD$4:BE$104,2,FALSE),IFERROR(VLOOKUP('Data Totals'!A52,'Season 8'!AD$4:BE$104,2,FALSE),IFERROR(VLOOKUP('Data Totals'!A52,'Season 9'!AD$4:BE$104,2,FALSE),IFERROR(VLOOKUP('Data Totals'!A52,'Season 10'!AD$4:BE$104,2,FALSE),IFERROR(VLOOKUP('Data Totals'!A52,'Season 11'!AD$4:BE$104,2,FALSE),IFERROR(VLOOKUP('Data Totals'!A52,'Season 12'!AD$4:BE$104,2,FALSE),IFERROR(VLOOKUP('Data Totals'!A52,'Season 13'!AD$4:BE$104,2,FALSE),IFERROR(VLOOKUP('Data Totals'!A52,'Season 14'!AD$4:BE$104,2,FALSE),IFERROR(VLOOKUP('Data Totals'!A52,'Season 15'!AD$4:BE$104,2,FALSE),"N/A")))))))))))))))</f>
        <v>0</v>
      </c>
      <c r="C52" s="1025">
        <f>IFERROR(VLOOKUP(A52,'Season 1'!AD$4:AG$104,3,0),IFERROR(VLOOKUP(A52,'Season 2'!AD$4:AG$104,3,0),IFERROR(VLOOKUP(A52,'Season 3'!AD$4:AG$104,3,0),IFERROR(VLOOKUP(A52,'Season 4'!AD$4:AG$104,3,0),IFERROR(VLOOKUP(A52,'Season 5'!AD$4:AG$104,3,0),IFERROR(VLOOKUP(A52,'Season 6'!AD$4:AG$104,3,0),IFERROR(VLOOKUP(A52,'Season 7'!AD$4:AG$104,3,0),IFERROR(VLOOKUP(A52,'Season 8'!AD$4:AG$104,3,0),IFERROR(VLOOKUP(A52,'Season 9'!AD$4:AG$104,3,0),IFERROR(VLOOKUP(A52,'Season 10'!AD$4:AG$104,3,0),IFERROR(VLOOKUP(A52,'Season 11'!AD$4:AG$104,3,0),IFERROR(VLOOKUP(A52,'Season 12'!AD$4:AG$104,3,0),IFERROR(VLOOKUP(A52,'Season 13'!AD$4:AG$104,3,0),IFERROR(VLOOKUP(A52,'Season 14'!AD$4:AG$104,3,0),IFERROR(VLOOKUP(A52,'Season 15'!AD$4:AG$104,3,0),"N/A")))))))))))))))</f>
        <v>0</v>
      </c>
      <c r="D52" s="1025">
        <f>IFERROR(VLOOKUP(A52,'Season 15'!AD$4:AG$104,4,0),IFERROR(VLOOKUP(A52,'Season 14'!AD$4:AG$104,4,0),IFERROR(VLOOKUP(A52,'Season 13'!AD$4:AG$104,4,0),IFERROR(VLOOKUP(A52,'Season 12'!AD$4:AG$104,4,0),IFERROR(VLOOKUP(A52,'Season 11'!AD$4:AG$104,4,0),IFERROR(VLOOKUP(A52,'Season 10'!AD$4:AG$104,4,0),IFERROR(VLOOKUP(A52,'Season 9'!AD$4:AG$104,4,0),IFERROR(VLOOKUP(A52,'Season 8'!AD$4:AG$104,4,0),IFERROR(VLOOKUP(A52,'Season 7'!AD$4:AG$104,4,0),IFERROR(VLOOKUP(A52,'Season 6'!AD$4:AG$104,4,0),IFERROR(VLOOKUP(A52,'Season 5'!AD$4:AG$104,4,0),IFERROR(VLOOKUP(A52,'Season 4'!AD$4:AG$104,4,0),IFERROR(VLOOKUP(A52,'Season 3'!AD$4:AG$104,4,0),IFERROR(VLOOKUP(A52,'Season 2'!AD$4:AG$104,4,0),IFERROR(VLOOKUP(A52,'Season 1'!AD$4:AG$104,4,0),"N/A")))))))))))))))</f>
        <v>0</v>
      </c>
      <c r="E52" s="1025">
        <f t="shared" si="1"/>
        <v>0</v>
      </c>
      <c r="F52" s="40">
        <f>SUM(IFERROR(VLOOKUP(A52,AC$3:AI$43,2,0),"0"),IFERROR(VLOOKUP(A52,'Season 1'!AD$4:BF$104,6,0),"0"),IFERROR(VLOOKUP(A52,'Season 2'!AD$4:BF$104,6,0),"0"),IFERROR(VLOOKUP(A52,'Season 3'!AD$4:BF$104,6,0),"0"),IFERROR(VLOOKUP(A52,'Season 4'!AD$4:BF$104,6,0),"0"),IFERROR(VLOOKUP(A52,'Season 5'!AD$4:BF$104,6,0),"0"),IFERROR(VLOOKUP(A52,'Season 6'!AD$4:BF$104,6,0),"0"),IFERROR(VLOOKUP(A52,'Season 7'!AD$4:BF$104,6,0),"0"),IFERROR(VLOOKUP(A52,'Season 8'!AD$4:BF$104,6,0),"0"),IFERROR(VLOOKUP(A52,'Season 9'!AD$4:BF$104,6,0),"0"),IFERROR(VLOOKUP(A52,'Season 10'!AD$4:BF$104,6,0),"0"),IFERROR(VLOOKUP(A52,'Season 11'!AD$4:BF$104,6,0),"0"),IFERROR(VLOOKUP(A52,'Season 12'!AD$4:BF$104,6,0),"0"),IFERROR(VLOOKUP(A52,'Season 13'!AD$4:BF$104,6,0),"0"),IFERROR(VLOOKUP(A52,'Season 14'!AD$4:BF$104,6,0),"0"),IFERROR(VLOOKUP(A52,'Season 15'!AD$4:BF$104,6,0),"0"),)</f>
        <v>0</v>
      </c>
      <c r="G52" s="40">
        <f>SUM(IFERROR(VLOOKUP(A52,'Season 1'!AD$4:BF$104,7,0),"0"),IFERROR(VLOOKUP(A52,'Season 2'!AD$4:BF$104,7,0),"0"),IFERROR(VLOOKUP(A52,'Season 3'!AD$4:BF$104,7,0),"0"),IFERROR(VLOOKUP(A52,'Season 4'!AD$4:BF$104,7,0),"0"),IFERROR(VLOOKUP(A52,'Season 5'!AD$4:BF$104,7,0),"0"),IFERROR(VLOOKUP(A52,'Season 6'!AD$4:BF$104,7,0),"0"),IFERROR(VLOOKUP(A52,'Season 7'!AD$4:BF$104,7,0),"0"),IFERROR(VLOOKUP(A52,'Season 8'!AD$4:BF$104,7,0),"0"),IFERROR(VLOOKUP(A52,'Season 9'!AD$4:BF$104,7,0),"0"),IFERROR(VLOOKUP(A52,'Season 10'!AD$4:BF$104,7,0),"0"),IFERROR(VLOOKUP(A52,'Season 11'!AD$4:BF$104,7,0),"0"),IFERROR(VLOOKUP(A52,'Season 12'!AD$4:BF$104,7,0),"0"),IFERROR(VLOOKUP(A52,'Season 13'!AD$4:BF$104,7,0),"0"),IFERROR(VLOOKUP(A52,'Season 14'!AD$4:BF$104,7,0),"0"),IFERROR(VLOOKUP(A52,'Season 15'!AD$4:BF$104,7,0),"0"),)</f>
        <v>0</v>
      </c>
      <c r="H52" s="48">
        <f>SUM(IFERROR(VLOOKUP(A52,'Season 1'!AD$4:BF$104,8,0),"0"),IFERROR(VLOOKUP(A52,'Season 2'!AD$4:BF$104,8,0),"0"),IFERROR(VLOOKUP(A52,'Season 3'!AD$4:BF$104,8,0),"0"),IFERROR(VLOOKUP(A52,'Season 4'!AD$4:BF$104,8,0),"0"),IFERROR(VLOOKUP(A52,'Season 5'!AD$4:BF$104,8,0),"0"),IFERROR(VLOOKUP(A52,'Season 6'!AD$4:BF$104,8,0),"0"),IFERROR(VLOOKUP(A52,'Season 7'!AD$4:BF$104,8,0),"0"),IFERROR(VLOOKUP(A52,'Season 8'!AD$4:BF$104,8,0),"0"),IFERROR(VLOOKUP(A52,'Season 9'!AD$4:BF$104,8,0),"0"),IFERROR(VLOOKUP(A52,'Season 10'!AD$4:BF$104,8,0),"0"),IFERROR(VLOOKUP(A52,'Season 11'!AD$4:BF$104,8,0),"0"),IFERROR(VLOOKUP(A52,'Season 12'!AD$4:BF$104,8,0),"0"),IFERROR(VLOOKUP(A52,'Season 13'!AD$4:BF$104,8,0),"0"),IFERROR(VLOOKUP(A52,'Season 14'!AD$4:BF$104,8,0),"0"),IFERROR(VLOOKUP(A52,'Season 15'!AD$4:BF$104,8,0),"0"),)</f>
        <v>0</v>
      </c>
      <c r="I52" s="43">
        <f>SUM(IFERROR(VLOOKUP(A52,AC$3:AI$43,3,0),"0"),IFERROR(VLOOKUP(A52,'Season 1'!AD$4:BF$104,9,0),"0"),IFERROR(VLOOKUP(A52,'Season 2'!AD$4:BF$104,9,0),"0"),IFERROR(VLOOKUP(A52,'Season 3'!AD$4:BF$104,9,0),"0"),IFERROR(VLOOKUP(A52,'Season 4'!AD$4:BF$104,9,0),"0"),IFERROR(VLOOKUP(A52,'Season 5'!AD$4:BF$104,9,0),"0"),IFERROR(VLOOKUP(A52,'Season 6'!AD$4:BF$104,9,0),"0"),IFERROR(VLOOKUP(A52,'Season 7'!AD$4:BF$104,9,0),"0"),IFERROR(VLOOKUP(A52,'Season 8'!AD$4:BF$104,9,0),"0"),IFERROR(VLOOKUP(A52,'Season 9'!AD$4:BF$104,9,0),"0"),IFERROR(VLOOKUP(A52,'Season 10'!AD$4:BF$104,9,0),"0"),IFERROR(VLOOKUP(A52,'Season 11'!AD$4:BF$104,9,0),"0"),IFERROR(VLOOKUP(A52,'Season 12'!AD$4:BF$104,9,0),"0"),IFERROR(VLOOKUP(A52,'Season 13'!AD$4:BF$104,9,0),"0"),IFERROR(VLOOKUP(A52,'Season 14'!AD$4:BF$104,9,0),"0"),IFERROR(VLOOKUP(A52,'Season 15'!AD$4:BF$104,9,0),"0"),)</f>
        <v>0</v>
      </c>
      <c r="J52" s="44">
        <f>SUM(IFERROR(VLOOKUP(A52,AC$3:AI$43,4,0),"0"),IFERROR(VLOOKUP(A52,'Season 1'!AD$4:BF$104,10,0),"0"),IFERROR(VLOOKUP(A52,'Season 2'!AD$4:BF$104,10,0),"0"),IFERROR(VLOOKUP(A52,'Season 3'!AD$4:BF$104,10,0),"0"),IFERROR(VLOOKUP(A52,'Season 4'!AD$4:BF$104,10,0),"0"),IFERROR(VLOOKUP(A52,'Season 5'!AD$4:BF$104,10,0),"0"),IFERROR(VLOOKUP(A52,'Season 6'!AD$4:BF$104,10,0),"0"),IFERROR(VLOOKUP(A52,'Season 7'!AD$4:BF$104,10,0),"0"),IFERROR(VLOOKUP(A52,'Season 8'!AD$4:BF$104,10,0),"0"),IFERROR(VLOOKUP(A52,'Season 9'!AD$4:BF$104,10,0),"0"),IFERROR(VLOOKUP(A52,'Season 10'!AD$4:BF$104,10,0),"0"),IFERROR(VLOOKUP(A52,'Season 11'!AD$4:BF$104,10,0),"0"),IFERROR(VLOOKUP(A52,'Season 12'!AD$4:BF$104,10,0),"0"),IFERROR(VLOOKUP(A52,'Season 13'!AD$4:BF$104,10,0),"0"),IFERROR(VLOOKUP(A52,'Season 14'!AD$4:BF$104,10,0),"0"),IFERROR(VLOOKUP(A52,'Season 15'!AD$4:BF$104,10,0),"0"),)</f>
        <v>0</v>
      </c>
      <c r="K52" s="40">
        <f>SUM(IFERROR(VLOOKUP(A52,'Season 1'!AD$4:BF$104,11,0),"0"),IFERROR(VLOOKUP(A52,'Season 2'!AD$4:BF$104,11,0),"0"),IFERROR(VLOOKUP(A52,'Season 3'!AD$4:BF$104,11,0),"0"),IFERROR(VLOOKUP(A52,'Season 4'!AD$4:BF$104,11,0),"0"),IFERROR(VLOOKUP(A52,'Season 5'!AD$4:BF$104,11,0),"0"),IFERROR(VLOOKUP(A52,'Season 6'!AD$4:BF$104,11,0),"0"),IFERROR(VLOOKUP(A52,'Season 7'!AD$4:BF$104,11,0),"0"),IFERROR(VLOOKUP(A52,'Season 8'!AD$4:BF$104,11,0),"0"),IFERROR(VLOOKUP(A52,'Season 9'!AD$4:BF$104,11,0),"0"),IFERROR(VLOOKUP(A52,'Season 10'!AD$4:BF$104,11,0),"0"),IFERROR(VLOOKUP(A52,'Season 11'!AD$4:BF$104,11,0),"0"),IFERROR(VLOOKUP(A52,'Season 12'!AD$4:BF$104,11,0),"0"),IFERROR(VLOOKUP(A52,'Season 13'!AD$4:BF$104,11,0),"0"),IFERROR(VLOOKUP(A52,'Season 14'!AD$4:BF$104,11,0),"0"),IFERROR(VLOOKUP(A52,'Season 15'!AD$4:BF$104,11,0),"0"),)</f>
        <v>0</v>
      </c>
      <c r="L52" s="40">
        <f>SUM(IFERROR(VLOOKUP(A52,'Season 1'!AD$4:BF$104,12,0),"0"),IFERROR(VLOOKUP(A52,'Season 2'!AD$4:BF$104,12,0),"0"),IFERROR(VLOOKUP(A52,'Season 3'!AD$4:BF$104,12,0),"0"),IFERROR(VLOOKUP(A52,'Season 4'!AD$4:BF$104,12,0),"0"),IFERROR(VLOOKUP(A52,'Season 5'!AD$4:BF$104,12,0),"0"),IFERROR(VLOOKUP(A52,'Season 6'!AD$4:BF$104,12,0),"0"),IFERROR(VLOOKUP(A52,'Season 7'!AD$4:BF$104,12,0),"0"),IFERROR(VLOOKUP(A52,'Season 8'!AD$4:BF$104,12,0),"0"),IFERROR(VLOOKUP(A52,'Season 9'!AD$4:BF$104,12,0),"0"),IFERROR(VLOOKUP(A52,'Season 10'!AD$4:BF$104,12,0),"0"),IFERROR(VLOOKUP(A52,'Season 11'!AD$4:BF$104,12,0),"0"),IFERROR(VLOOKUP(A52,'Season 12'!AD$4:BF$104,12,0),"0"),IFERROR(VLOOKUP(A52,'Season 13'!AD$4:BF$104,12,0),"0"),IFERROR(VLOOKUP(A52,'Season 14'!AD$4:BF$104,12,0),"0"),IFERROR(VLOOKUP(A52,'Season 15'!AD$4:BF$104,12,0),"0"),)</f>
        <v>0</v>
      </c>
      <c r="M52" s="32" t="str">
        <f t="shared" si="8"/>
        <v>-</v>
      </c>
      <c r="N52" s="40">
        <f>SUM(IFERROR(VLOOKUP(A52,'Season 1'!AD$4:BE$104,14,0),"0"),IFERROR(VLOOKUP(A52,'Season 2'!AD$4:BE$104,14,0),"0"),IFERROR(VLOOKUP(A52,'Season 3'!AD$4:BE$104,14,0),"0"),IFERROR(VLOOKUP(A52,'Season 4'!AD$4:BE$104,14,0),"0"),IFERROR(VLOOKUP(A52,'Season 5'!AD$4:BE$104,14,0),"0"),IFERROR(VLOOKUP(A52,'Season 6'!AD$4:BE$104,14,0),"0"),IFERROR(VLOOKUP(A52,'Season 7'!AD$4:BE$104,14,0),"0"),IFERROR(VLOOKUP(A52,'Season 8'!AD$4:BE$104,14,0),"0"),IFERROR(VLOOKUP(A52,'Season 9'!AD$4:BE$104,14,0),"0"),IFERROR(VLOOKUP(A52,'Season 10'!AD$4:BE$104,14,0),"0"),IFERROR(VLOOKUP(A52,'Season 11'!AD$4:BE$104,14,0),"0"),IFERROR(VLOOKUP(A52,'Season 12'!AD$4:BE$104,14,0),"0"),IFERROR(VLOOKUP(A52,'Season 13'!AD$4:BE$104,14,0),"0"),IFERROR(VLOOKUP(A52,'Season 14'!AD$4:BE$104,14,0),"0"),IFERROR(VLOOKUP(A52,'Season 15'!AD$4:BE$104,14,0),"0"),)</f>
        <v>0</v>
      </c>
      <c r="O52" s="40">
        <f>SUM(IFERROR(VLOOKUP(A52,'Season 1'!AD$4:BE$104,15,0),"0"),IFERROR(VLOOKUP(A52,'Season 2'!AD$4:BE$104,15,0),"0"),IFERROR(VLOOKUP(A52,'Season 3'!AD$4:BE$104,15,0),"0"),IFERROR(VLOOKUP(A52,'Season 4'!AD$4:BE$104,15,0),"0"),IFERROR(VLOOKUP(A52,'Season 5'!AD$4:BE$104,15,0),"0"),IFERROR(VLOOKUP(A52,'Season 6'!AD$4:BE$104,15,0),"0"),IFERROR(VLOOKUP(A52,'Season 7'!AD$4:BE$104,15,0),"0"),IFERROR(VLOOKUP(A52,'Season 8'!AD$4:BE$104,15,0),"0"),IFERROR(VLOOKUP(A52,'Season 9'!AD$4:BE$104,15,0),"0"),IFERROR(VLOOKUP(A52,'Season 10'!AD$4:BE$104,15,0),"0"),IFERROR(VLOOKUP(A52,'Season 11'!AD$4:BE$104,15,0),"0"),IFERROR(VLOOKUP(A52,'Season 12'!AD$4:BE$104,15,0),"0"),IFERROR(VLOOKUP(A52,'Season 13'!AD$4:BE$104,15,0),"0"),IFERROR(VLOOKUP(A52,'Season 14'!AD$4:BE$104,15,0),"0"),IFERROR(VLOOKUP(A52,'Season 15'!AD$4:BE$104,15,0),"0"),)</f>
        <v>0</v>
      </c>
      <c r="P52" s="32" t="str">
        <f t="shared" si="3"/>
        <v>-</v>
      </c>
      <c r="Q52" s="40">
        <f>SUM(IFERROR(VLOOKUP(A52,'Season 1'!AD$4:BE$104,17,0),"0"),IFERROR(VLOOKUP(A52,'Season 2'!AD$4:BE$104,17,0),"0"),IFERROR(VLOOKUP(A52,'Season 3'!AD$4:BE$104,17,0),"0"),IFERROR(VLOOKUP(A52,'Season 4'!AD$4:BE$104,17,0),"0"),IFERROR(VLOOKUP(A52,'Season 5'!AD$4:BE$104,17,0),"0"),IFERROR(VLOOKUP(A52,'Season 6'!AD$4:BE$104,17,0),"0"),IFERROR(VLOOKUP(A52,'Season 7'!AD$4:BE$104,17,0),"0"),IFERROR(VLOOKUP(A52,'Season 8'!AD$4:BE$104,17,0),"0"),IFERROR(VLOOKUP(A52,'Season 9'!AD$4:BE$104,17,0),"0"),IFERROR(VLOOKUP(A52,'Season 10'!AD$4:BE$104,17,0),"0"),IFERROR(VLOOKUP(A52,'Season 11'!AD$4:BE$104,17,0),"0"),IFERROR(VLOOKUP(A52,'Season 12'!AD$4:BE$104,17,0),"0"),IFERROR(VLOOKUP(A52,'Season 13'!AD$4:BE$104,17,0),"0"),IFERROR(VLOOKUP(A52,'Season 14'!AD$4:BE$104,17,0),"0"),IFERROR(VLOOKUP(A52,'Season 15'!AD$4:BE$104,17,0),"0"),)</f>
        <v>0</v>
      </c>
      <c r="R52" s="40">
        <f>SUM(IFERROR(VLOOKUP(A52,'Season 1'!AD$4:BE$104,18,0),"0"),IFERROR(VLOOKUP(A52,'Season 2'!AD$4:BE$104,18,0),"0"),IFERROR(VLOOKUP(A52,'Season 3'!AD$4:BE$104,18,0),"0"),IFERROR(VLOOKUP(A52,'Season 4'!AD$4:BE$104,18,0),"0"),IFERROR(VLOOKUP(A52,'Season 5'!AD$4:BE$104,18,0),"0"),IFERROR(VLOOKUP(A52,'Season 6'!AD$4:BE$104,18,0),"0"),IFERROR(VLOOKUP(A52,'Season 7'!AD$4:BE$104,18,0),"0"),IFERROR(VLOOKUP(A52,'Season 8'!AD$4:BE$104,18,0),"0"),IFERROR(VLOOKUP(A52,'Season 9'!AD$4:BE$104,18,0),"0"),IFERROR(VLOOKUP(A52,'Season 10'!AD$4:BE$104,18,0),"0"),IFERROR(VLOOKUP(A52,'Season 11'!AD$4:BE$104,18,0),"0"),IFERROR(VLOOKUP(A52,'Season 12'!AD$4:BE$104,18,0),"0"),IFERROR(VLOOKUP(A52,'Season 13'!AD$4:BE$104,18,0),"0"),IFERROR(VLOOKUP(A52,'Season 14'!AD$4:BE$104,18,0),"0"),IFERROR(VLOOKUP(A52,'Season 15'!AD$4:BE$104,18,0),"0"),)</f>
        <v>0</v>
      </c>
      <c r="S52" s="32" t="str">
        <f t="shared" si="4"/>
        <v>-</v>
      </c>
      <c r="T52" s="40">
        <f>SUM(IFERROR(VLOOKUP(A52,'Season 1'!AD$4:BE$104,20,0),"0"),IFERROR(VLOOKUP(A52,'Season 2'!AD$4:BE$104,20,0),"0"),IFERROR(VLOOKUP(A52,'Season 3'!AD$4:BE$104,20,0),"0"),IFERROR(VLOOKUP(A52,'Season 4'!AD$4:BE$104,20,0),"0"),IFERROR(VLOOKUP(A52,'Season 5'!AD$4:BE$104,20,0),"0"),IFERROR(VLOOKUP(A52,'Season 6'!AD$4:BE$104,20,0),"0"),IFERROR(VLOOKUP(A52,'Season 7'!AD$4:BE$104,20,0),"0"),IFERROR(VLOOKUP(A52,'Season 8'!AD$4:BE$104,20,0),"0"),IFERROR(VLOOKUP(A52,'Season 9'!AD$4:BE$104,20,0),"0"),IFERROR(VLOOKUP(A52,'Season 10'!AD$4:BE$104,20,0),"0"),IFERROR(VLOOKUP(A52,'Season 11'!AD$4:BE$104,20,0),"0"),IFERROR(VLOOKUP(A52,'Season 12'!AD$4:BE$104,20,0),"0"),IFERROR(VLOOKUP(A52,'Season 13'!AD$4:BE$104,20,0),"0"),IFERROR(VLOOKUP(A52,'Season 14'!AD$4:BE$104,20,0),"0"),IFERROR(VLOOKUP(A52,'Season 15'!AD$4:BE$104,20,0),"0"),)</f>
        <v>0</v>
      </c>
      <c r="U52" s="37" t="str">
        <f t="shared" si="5"/>
        <v>-</v>
      </c>
      <c r="V52" s="40">
        <f>SUM(IFERROR(VLOOKUP(A52,'Season 1'!AD$4:BE$104,22,0),"0"),IFERROR(VLOOKUP(A52,'Season 2'!AD$4:BE$104,22,0),"0"),IFERROR(VLOOKUP(A52,'Season 3'!AD$4:BE$104,22,0),"0"),IFERROR(VLOOKUP(A52,'Season 4'!AD$4:BE$104,22,0),"0"),IFERROR(VLOOKUP(A52,'Season 5'!AD$4:BE$104,22,0),"0"),IFERROR(VLOOKUP(A52,'Season 6'!AD$4:BE$104,22,0),"0"),IFERROR(VLOOKUP(A52,'Season 7'!AD$4:BE$104,22,0),"0"),IFERROR(VLOOKUP(A52,'Season 8'!AD$4:BE$104,22,0),"0"),IFERROR(VLOOKUP(A52,'Season 9'!AD$4:BE$104,22,0),"0"),IFERROR(VLOOKUP(A52,'Season 10'!AD$4:BE$104,22,0),"0"),IFERROR(VLOOKUP(A52,'Season 11'!AD$4:BE$104,22,0),"0"),IFERROR(VLOOKUP(A52,'Season 12'!AD$4:BE$104,22,0),"0"),IFERROR(VLOOKUP(A52,'Season 13'!AD$4:BE$104,22,0),"0"),IFERROR(VLOOKUP(A52,'Season 14'!AD$4:BE$104,22,0),"0"),IFERROR(VLOOKUP(A52,'Season 15'!AD$4:BE$104,22,0),"0"),)</f>
        <v>0</v>
      </c>
      <c r="W52" s="40">
        <f>SUM(IFERROR(VLOOKUP(A52,'Season 1'!AD$4:BE$104,23,0),"0"),IFERROR(VLOOKUP(A52,'Season 2'!AD$4:BE$104,23,0),"0"),IFERROR(VLOOKUP(A52,'Season 3'!AD$4:BE$104,23,0),"0"),IFERROR(VLOOKUP(A52,'Season 4'!AD$4:BE$104,23,0),"0"),IFERROR(VLOOKUP(A52,'Season 5'!AD$4:BE$104,23,0),"0"),IFERROR(VLOOKUP(A52,'Season 6'!AD$4:BE$104,23,0),"0"),IFERROR(VLOOKUP(A52,'Season 7'!AD$4:BE$104,23,0),"0"),IFERROR(VLOOKUP(A52,'Season 8'!AD$4:BE$104,23,0),"0"),IFERROR(VLOOKUP(A52,'Season 9'!AD$4:BE$104,23,0),"0"),IFERROR(VLOOKUP(A52,'Season 10'!AD$4:BE$104,23,0),"0"),IFERROR(VLOOKUP(A52,'Season 11'!AD$4:BE$104,23,0),"0"),IFERROR(VLOOKUP(A52,'Season 12'!AD$4:BE$104,23,0),"0"),IFERROR(VLOOKUP(A52,'Season 13'!AD$4:BE$104,23,0),"0"),IFERROR(VLOOKUP(A52,'Season 14'!AD$4:BE$104,23,0),"0"),IFERROR(VLOOKUP(A52,'Season 15'!AD$4:BE$104,23,0),"0"),)</f>
        <v>0</v>
      </c>
      <c r="X52" s="1088" t="str">
        <f t="shared" si="6"/>
        <v>-</v>
      </c>
      <c r="Y52" s="41">
        <f>SUM(IFERROR(VLOOKUP(A52,AC$3:AI$43,5,0),"0"),IFERROR(VLOOKUP(A52,'Season 1'!AD$4:BE$104,25,0),"0"),IFERROR(VLOOKUP(A52,'Season 2'!AD$4:BE$104,25,0),"0"),IFERROR(VLOOKUP(A52,'Season 3'!AD$4:BE$104,25,0),"0"),IFERROR(VLOOKUP(A52,'Season 4'!AD$4:BE$104,25,0),"0"),IFERROR(VLOOKUP(A52,'Season 5'!AD$4:BE$104,25,0),"0"),IFERROR(VLOOKUP(A52,'Season 6'!AD$4:BE$104,25,0),"0"),IFERROR(VLOOKUP(A52,'Season 7'!AD$4:BE$104,25,0),"0"),IFERROR(VLOOKUP(A52,'Season 8'!AD$4:BE$104,25,0),"0"),IFERROR(VLOOKUP(A52,'Season 9'!AD$4:BE$104,25,0),"0"),IFERROR(VLOOKUP(A52,'Season 10'!AD$4:BE$104,25,0),"0"),IFERROR(VLOOKUP(A52,'Season 11'!AD$4:BE$104,25,0),"0"),IFERROR(VLOOKUP(A52,'Season 12'!AD$4:BE$104,25,0),"0"),IFERROR(VLOOKUP(A52,'Season 13'!AD$4:BE$104,25,0),"0"),IFERROR(VLOOKUP(A52,'Season 14'!AD$4:BE$104,25,0),"0"),IFERROR(VLOOKUP(A52,'Season 15'!AD$4:BE$104,25,0),"0"),)</f>
        <v>0</v>
      </c>
      <c r="Z52" s="42">
        <f>SUM(IFERROR(VLOOKUP(A52,AC$3:AI$43,6,0),"0"),IFERROR(VLOOKUP(A52,'Season 1'!AD$4:BE$104,26,0),"0"),IFERROR(VLOOKUP(A52,'Season 2'!AD$4:BE$104,26,0),"0"),IFERROR(VLOOKUP(A52,'Season 3'!AD$4:BE$104,26,0),"0"),IFERROR(VLOOKUP(A52,'Season 4'!AD$4:BE$104,26,0),"0"),IFERROR(VLOOKUP(A52,'Season 5'!AD$4:BE$104,26,0),"0"),IFERROR(VLOOKUP(A52,'Season 6'!AD$4:BE$104,26,0),"0"),IFERROR(VLOOKUP(A52,'Season 7'!AD$4:BE$104,26,0),"0"),IFERROR(VLOOKUP(A52,'Season 8'!AD$4:BE$104,26,0),"0"),IFERROR(VLOOKUP(A52,'Season 9'!AD$4:BE$104,26,0),"0"),IFERROR(VLOOKUP(A52,'Season 10'!AD$4:BE$104,26,0),"0"),IFERROR(VLOOKUP(A52,'Season 11'!AD$4:BE$104,26,0),"0"),IFERROR(VLOOKUP(A52,'Season 12'!AD$4:BE$104,26,0),"0"),IFERROR(VLOOKUP(A52,'Season 13'!AD$4:BE$104,26,0),"0"),IFERROR(VLOOKUP(A52,'Season 14'!AD$4:BE$104,26,0),"0"),IFERROR(VLOOKUP(A52,'Season 15'!AD$4:BE$104,26,0),"0"),)</f>
        <v>0</v>
      </c>
      <c r="AA52" s="671" t="e">
        <f t="shared" si="7"/>
        <v>#DIV/0!</v>
      </c>
      <c r="AM52" s="22">
        <f>IFERROR(VLOOKUP(A52,'Season 1'!AD$4:BE$104,27,0),"0")</f>
        <v>0</v>
      </c>
      <c r="AN52" s="22">
        <f>IFERROR(VLOOKUP(A52,'Season 1'!AD$4:BE$104,28,0),"0")</f>
        <v>0</v>
      </c>
      <c r="AO52" s="22">
        <f>IFERROR(VLOOKUP(A52,'Season 2'!AD$4:BE$104,27,0),"0")</f>
        <v>0</v>
      </c>
      <c r="AP52" s="22">
        <f>IFERROR(VLOOKUP(A52,'Season 2'!AD$4:BE$104,28,0),"0")</f>
        <v>0</v>
      </c>
      <c r="AQ52" s="22">
        <f>IFERROR(VLOOKUP(A52,'Season 3'!AD$4:BE$104,27,0),"0")</f>
        <v>0</v>
      </c>
      <c r="AR52" s="22">
        <f>IFERROR(VLOOKUP(A52,'Season 3'!AD$4:BE$104,28,0),"0")</f>
        <v>0</v>
      </c>
      <c r="AS52" s="22">
        <f>IFERROR(VLOOKUP(A52,'Season 4'!AD$4:BE$104,27,0),"0")</f>
        <v>0</v>
      </c>
      <c r="AT52" s="22">
        <f>IFERROR(VLOOKUP(A52,'Season 4'!AD$4:BE$104,28,0),"0")</f>
        <v>0</v>
      </c>
      <c r="AU52" s="22">
        <f>IFERROR(VLOOKUP(A52,'Season 5'!AD$4:BE$104,27,0),"0")</f>
        <v>0</v>
      </c>
      <c r="AV52" s="22">
        <f>IFERROR(VLOOKUP(A52,'Season 5'!AD$4:BE$104,28,0),"0")</f>
        <v>0</v>
      </c>
      <c r="AW52" s="22">
        <f>IFERROR(VLOOKUP(A52,'Season 6'!AD$4:BE$104,27,0),"0")</f>
        <v>0</v>
      </c>
      <c r="AX52" s="22">
        <f>IFERROR(VLOOKUP(A52,'Season 6'!AD$4:BE$104,28,0),"0")</f>
        <v>0</v>
      </c>
      <c r="AY52" s="22">
        <f>IFERROR(VLOOKUP(A52,'Season 7'!AD$4:BE$104,27,0),"0")</f>
        <v>0</v>
      </c>
      <c r="AZ52" s="22">
        <f>IFERROR(VLOOKUP(A52,'Season 7'!AD$4:BE$104,28,0),"0")</f>
        <v>0</v>
      </c>
      <c r="BA52" s="22">
        <f>IFERROR(VLOOKUP(A52,'Season 8'!AD$4:BE$104,27,0),"0")</f>
        <v>0</v>
      </c>
      <c r="BB52" s="22">
        <f>IFERROR(VLOOKUP(A52,'Season 8'!AD$4:BE$104,28,0),"0")</f>
        <v>0</v>
      </c>
      <c r="BC52" s="22">
        <f>IFERROR(VLOOKUP(A52,'Season 9'!AD$4:BE$104,27,0),"0")</f>
        <v>0</v>
      </c>
      <c r="BD52" s="22">
        <f>IFERROR(VLOOKUP(A52,'Season 9'!AD$4:BE$104,28,0),"0")</f>
        <v>0</v>
      </c>
      <c r="BE52" s="22">
        <f>IFERROR(VLOOKUP(A52,'Season 10'!AD$4:BE$104,27,0),"0")</f>
        <v>0</v>
      </c>
      <c r="BF52" s="22">
        <f>IFERROR(VLOOKUP(A52,'Season 10'!AD$4:BE$104,28,0),"0")</f>
        <v>0</v>
      </c>
      <c r="BG52" s="22">
        <f>IFERROR(VLOOKUP(A52,'Season 11'!AD$4:BE$104,27,0),"0")</f>
        <v>0</v>
      </c>
      <c r="BH52" s="22">
        <f>IFERROR(VLOOKUP(A52,'Season 11'!AD$4:BE$104,28,0),"0")</f>
        <v>0</v>
      </c>
      <c r="BI52" s="22">
        <f>IFERROR(VLOOKUP(A52,'Season 12'!AD$4:BE$104,27,0),"0")</f>
        <v>0</v>
      </c>
      <c r="BJ52" s="22">
        <f>IFERROR(VLOOKUP(A52,'Season 12'!AD$4:BE$104,28,0),"0")</f>
        <v>0</v>
      </c>
      <c r="BK52" s="22">
        <f>IFERROR(VLOOKUP(A52,'Season 13'!AD$4:BE$104,27,0),"0")</f>
        <v>0</v>
      </c>
      <c r="BL52" s="22">
        <f>IFERROR(VLOOKUP(A52,'Season 13'!AD$4:BE$104,28,0),"0")</f>
        <v>0</v>
      </c>
      <c r="BM52" s="22">
        <f>IFERROR(VLOOKUP(A52,'Season 14'!AD$4:BE$104,27,0),"0")</f>
        <v>0</v>
      </c>
      <c r="BN52" s="22">
        <f>IFERROR(VLOOKUP(A52,'Season 14'!AD$4:BE$104,28,0),"0")</f>
        <v>0</v>
      </c>
      <c r="BO52" s="22">
        <f>IFERROR(VLOOKUP(A52,'Season 15'!AD$4:BE$104,27,0),"0")</f>
        <v>0</v>
      </c>
      <c r="BP52" s="22">
        <f>IFERROR(VLOOKUP(A52,'Season 15'!AD$4:BE$104,28,0),"0")</f>
        <v>0</v>
      </c>
    </row>
    <row r="53" spans="1:68" x14ac:dyDescent="0.25">
      <c r="A53" s="21" t="s">
        <v>146</v>
      </c>
      <c r="B53" s="1011">
        <f>IFERROR(VLOOKUP('Data Totals'!A53,'Season 1'!AD$4:BE$104,2,FALSE),IFERROR(VLOOKUP('Data Totals'!A53,'Season 2'!AD$4:BE$104,2,FALSE),IFERROR(VLOOKUP('Data Totals'!A53,'Season 3'!AD$4:BE$104,2,FALSE),IFERROR(VLOOKUP('Data Totals'!A53,'Season 4'!AD$4:BE$104,2,FALSE),IFERROR(VLOOKUP('Data Totals'!A53,'Season 5'!AD$4:BE$104,2,FALSE),IFERROR(VLOOKUP('Data Totals'!A53,'Season 6'!AD$4:BE$104,2,FALSE),IFERROR(VLOOKUP('Data Totals'!A53,'Season 7'!AD$4:BE$104,2,FALSE),IFERROR(VLOOKUP('Data Totals'!A53,'Season 8'!AD$4:BE$104,2,FALSE),IFERROR(VLOOKUP('Data Totals'!A53,'Season 9'!AD$4:BE$104,2,FALSE),IFERROR(VLOOKUP('Data Totals'!A53,'Season 10'!AD$4:BE$104,2,FALSE),IFERROR(VLOOKUP('Data Totals'!A53,'Season 11'!AD$4:BE$104,2,FALSE),IFERROR(VLOOKUP('Data Totals'!A53,'Season 12'!AD$4:BE$104,2,FALSE),IFERROR(VLOOKUP('Data Totals'!A53,'Season 13'!AD$4:BE$104,2,FALSE),IFERROR(VLOOKUP('Data Totals'!A53,'Season 14'!AD$4:BE$104,2,FALSE),IFERROR(VLOOKUP('Data Totals'!A53,'Season 15'!AD$4:BE$104,2,FALSE),"N/A")))))))))))))))</f>
        <v>0</v>
      </c>
      <c r="C53" s="1025">
        <f>IFERROR(VLOOKUP(A53,'Season 1'!AD$4:AG$104,3,0),IFERROR(VLOOKUP(A53,'Season 2'!AD$4:AG$104,3,0),IFERROR(VLOOKUP(A53,'Season 3'!AD$4:AG$104,3,0),IFERROR(VLOOKUP(A53,'Season 4'!AD$4:AG$104,3,0),IFERROR(VLOOKUP(A53,'Season 5'!AD$4:AG$104,3,0),IFERROR(VLOOKUP(A53,'Season 6'!AD$4:AG$104,3,0),IFERROR(VLOOKUP(A53,'Season 7'!AD$4:AG$104,3,0),IFERROR(VLOOKUP(A53,'Season 8'!AD$4:AG$104,3,0),IFERROR(VLOOKUP(A53,'Season 9'!AD$4:AG$104,3,0),IFERROR(VLOOKUP(A53,'Season 10'!AD$4:AG$104,3,0),IFERROR(VLOOKUP(A53,'Season 11'!AD$4:AG$104,3,0),IFERROR(VLOOKUP(A53,'Season 12'!AD$4:AG$104,3,0),IFERROR(VLOOKUP(A53,'Season 13'!AD$4:AG$104,3,0),IFERROR(VLOOKUP(A53,'Season 14'!AD$4:AG$104,3,0),IFERROR(VLOOKUP(A53,'Season 15'!AD$4:AG$104,3,0),"N/A")))))))))))))))</f>
        <v>0</v>
      </c>
      <c r="D53" s="1025">
        <f>IFERROR(VLOOKUP(A53,'Season 15'!AD$4:AG$104,4,0),IFERROR(VLOOKUP(A53,'Season 14'!AD$4:AG$104,4,0),IFERROR(VLOOKUP(A53,'Season 13'!AD$4:AG$104,4,0),IFERROR(VLOOKUP(A53,'Season 12'!AD$4:AG$104,4,0),IFERROR(VLOOKUP(A53,'Season 11'!AD$4:AG$104,4,0),IFERROR(VLOOKUP(A53,'Season 10'!AD$4:AG$104,4,0),IFERROR(VLOOKUP(A53,'Season 9'!AD$4:AG$104,4,0),IFERROR(VLOOKUP(A53,'Season 8'!AD$4:AG$104,4,0),IFERROR(VLOOKUP(A53,'Season 7'!AD$4:AG$104,4,0),IFERROR(VLOOKUP(A53,'Season 6'!AD$4:AG$104,4,0),IFERROR(VLOOKUP(A53,'Season 5'!AD$4:AG$104,4,0),IFERROR(VLOOKUP(A53,'Season 4'!AD$4:AG$104,4,0),IFERROR(VLOOKUP(A53,'Season 3'!AD$4:AG$104,4,0),IFERROR(VLOOKUP(A53,'Season 2'!AD$4:AG$104,4,0),IFERROR(VLOOKUP(A53,'Season 1'!AD$4:AG$104,4,0),"N/A")))))))))))))))</f>
        <v>0</v>
      </c>
      <c r="E53" s="1025">
        <f t="shared" si="1"/>
        <v>0</v>
      </c>
      <c r="F53" s="40">
        <f>SUM(IFERROR(VLOOKUP(A53,AC$3:AI$43,2,0),"0"),IFERROR(VLOOKUP(A53,'Season 1'!AD$4:BF$104,6,0),"0"),IFERROR(VLOOKUP(A53,'Season 2'!AD$4:BF$104,6,0),"0"),IFERROR(VLOOKUP(A53,'Season 3'!AD$4:BF$104,6,0),"0"),IFERROR(VLOOKUP(A53,'Season 4'!AD$4:BF$104,6,0),"0"),IFERROR(VLOOKUP(A53,'Season 5'!AD$4:BF$104,6,0),"0"),IFERROR(VLOOKUP(A53,'Season 6'!AD$4:BF$104,6,0),"0"),IFERROR(VLOOKUP(A53,'Season 7'!AD$4:BF$104,6,0),"0"),IFERROR(VLOOKUP(A53,'Season 8'!AD$4:BF$104,6,0),"0"),IFERROR(VLOOKUP(A53,'Season 9'!AD$4:BF$104,6,0),"0"),IFERROR(VLOOKUP(A53,'Season 10'!AD$4:BF$104,6,0),"0"),IFERROR(VLOOKUP(A53,'Season 11'!AD$4:BF$104,6,0),"0"),IFERROR(VLOOKUP(A53,'Season 12'!AD$4:BF$104,6,0),"0"),IFERROR(VLOOKUP(A53,'Season 13'!AD$4:BF$104,6,0),"0"),IFERROR(VLOOKUP(A53,'Season 14'!AD$4:BF$104,6,0),"0"),IFERROR(VLOOKUP(A53,'Season 15'!AD$4:BF$104,6,0),"0"),)</f>
        <v>0</v>
      </c>
      <c r="G53" s="40">
        <f>SUM(IFERROR(VLOOKUP(A53,'Season 1'!AD$4:BF$104,7,0),"0"),IFERROR(VLOOKUP(A53,'Season 2'!AD$4:BF$104,7,0),"0"),IFERROR(VLOOKUP(A53,'Season 3'!AD$4:BF$104,7,0),"0"),IFERROR(VLOOKUP(A53,'Season 4'!AD$4:BF$104,7,0),"0"),IFERROR(VLOOKUP(A53,'Season 5'!AD$4:BF$104,7,0),"0"),IFERROR(VLOOKUP(A53,'Season 6'!AD$4:BF$104,7,0),"0"),IFERROR(VLOOKUP(A53,'Season 7'!AD$4:BF$104,7,0),"0"),IFERROR(VLOOKUP(A53,'Season 8'!AD$4:BF$104,7,0),"0"),IFERROR(VLOOKUP(A53,'Season 9'!AD$4:BF$104,7,0),"0"),IFERROR(VLOOKUP(A53,'Season 10'!AD$4:BF$104,7,0),"0"),IFERROR(VLOOKUP(A53,'Season 11'!AD$4:BF$104,7,0),"0"),IFERROR(VLOOKUP(A53,'Season 12'!AD$4:BF$104,7,0),"0"),IFERROR(VLOOKUP(A53,'Season 13'!AD$4:BF$104,7,0),"0"),IFERROR(VLOOKUP(A53,'Season 14'!AD$4:BF$104,7,0),"0"),IFERROR(VLOOKUP(A53,'Season 15'!AD$4:BF$104,7,0),"0"),)</f>
        <v>0</v>
      </c>
      <c r="H53" s="48">
        <f>SUM(IFERROR(VLOOKUP(A53,'Season 1'!AD$4:BF$104,8,0),"0"),IFERROR(VLOOKUP(A53,'Season 2'!AD$4:BF$104,8,0),"0"),IFERROR(VLOOKUP(A53,'Season 3'!AD$4:BF$104,8,0),"0"),IFERROR(VLOOKUP(A53,'Season 4'!AD$4:BF$104,8,0),"0"),IFERROR(VLOOKUP(A53,'Season 5'!AD$4:BF$104,8,0),"0"),IFERROR(VLOOKUP(A53,'Season 6'!AD$4:BF$104,8,0),"0"),IFERROR(VLOOKUP(A53,'Season 7'!AD$4:BF$104,8,0),"0"),IFERROR(VLOOKUP(A53,'Season 8'!AD$4:BF$104,8,0),"0"),IFERROR(VLOOKUP(A53,'Season 9'!AD$4:BF$104,8,0),"0"),IFERROR(VLOOKUP(A53,'Season 10'!AD$4:BF$104,8,0),"0"),IFERROR(VLOOKUP(A53,'Season 11'!AD$4:BF$104,8,0),"0"),IFERROR(VLOOKUP(A53,'Season 12'!AD$4:BF$104,8,0),"0"),IFERROR(VLOOKUP(A53,'Season 13'!AD$4:BF$104,8,0),"0"),IFERROR(VLOOKUP(A53,'Season 14'!AD$4:BF$104,8,0),"0"),IFERROR(VLOOKUP(A53,'Season 15'!AD$4:BF$104,8,0),"0"),)</f>
        <v>0</v>
      </c>
      <c r="I53" s="43">
        <f>SUM(IFERROR(VLOOKUP(A53,AC$3:AI$43,3,0),"0"),IFERROR(VLOOKUP(A53,'Season 1'!AD$4:BF$104,9,0),"0"),IFERROR(VLOOKUP(A53,'Season 2'!AD$4:BF$104,9,0),"0"),IFERROR(VLOOKUP(A53,'Season 3'!AD$4:BF$104,9,0),"0"),IFERROR(VLOOKUP(A53,'Season 4'!AD$4:BF$104,9,0),"0"),IFERROR(VLOOKUP(A53,'Season 5'!AD$4:BF$104,9,0),"0"),IFERROR(VLOOKUP(A53,'Season 6'!AD$4:BF$104,9,0),"0"),IFERROR(VLOOKUP(A53,'Season 7'!AD$4:BF$104,9,0),"0"),IFERROR(VLOOKUP(A53,'Season 8'!AD$4:BF$104,9,0),"0"),IFERROR(VLOOKUP(A53,'Season 9'!AD$4:BF$104,9,0),"0"),IFERROR(VLOOKUP(A53,'Season 10'!AD$4:BF$104,9,0),"0"),IFERROR(VLOOKUP(A53,'Season 11'!AD$4:BF$104,9,0),"0"),IFERROR(VLOOKUP(A53,'Season 12'!AD$4:BF$104,9,0),"0"),IFERROR(VLOOKUP(A53,'Season 13'!AD$4:BF$104,9,0),"0"),IFERROR(VLOOKUP(A53,'Season 14'!AD$4:BF$104,9,0),"0"),IFERROR(VLOOKUP(A53,'Season 15'!AD$4:BF$104,9,0),"0"),)</f>
        <v>0</v>
      </c>
      <c r="J53" s="44">
        <f>SUM(IFERROR(VLOOKUP(A53,AC$3:AI$43,4,0),"0"),IFERROR(VLOOKUP(A53,'Season 1'!AD$4:BF$104,10,0),"0"),IFERROR(VLOOKUP(A53,'Season 2'!AD$4:BF$104,10,0),"0"),IFERROR(VLOOKUP(A53,'Season 3'!AD$4:BF$104,10,0),"0"),IFERROR(VLOOKUP(A53,'Season 4'!AD$4:BF$104,10,0),"0"),IFERROR(VLOOKUP(A53,'Season 5'!AD$4:BF$104,10,0),"0"),IFERROR(VLOOKUP(A53,'Season 6'!AD$4:BF$104,10,0),"0"),IFERROR(VLOOKUP(A53,'Season 7'!AD$4:BF$104,10,0),"0"),IFERROR(VLOOKUP(A53,'Season 8'!AD$4:BF$104,10,0),"0"),IFERROR(VLOOKUP(A53,'Season 9'!AD$4:BF$104,10,0),"0"),IFERROR(VLOOKUP(A53,'Season 10'!AD$4:BF$104,10,0),"0"),IFERROR(VLOOKUP(A53,'Season 11'!AD$4:BF$104,10,0),"0"),IFERROR(VLOOKUP(A53,'Season 12'!AD$4:BF$104,10,0),"0"),IFERROR(VLOOKUP(A53,'Season 13'!AD$4:BF$104,10,0),"0"),IFERROR(VLOOKUP(A53,'Season 14'!AD$4:BF$104,10,0),"0"),IFERROR(VLOOKUP(A53,'Season 15'!AD$4:BF$104,10,0),"0"),)</f>
        <v>0</v>
      </c>
      <c r="K53" s="40">
        <f>SUM(IFERROR(VLOOKUP(A53,'Season 1'!AD$4:BF$104,11,0),"0"),IFERROR(VLOOKUP(A53,'Season 2'!AD$4:BF$104,11,0),"0"),IFERROR(VLOOKUP(A53,'Season 3'!AD$4:BF$104,11,0),"0"),IFERROR(VLOOKUP(A53,'Season 4'!AD$4:BF$104,11,0),"0"),IFERROR(VLOOKUP(A53,'Season 5'!AD$4:BF$104,11,0),"0"),IFERROR(VLOOKUP(A53,'Season 6'!AD$4:BF$104,11,0),"0"),IFERROR(VLOOKUP(A53,'Season 7'!AD$4:BF$104,11,0),"0"),IFERROR(VLOOKUP(A53,'Season 8'!AD$4:BF$104,11,0),"0"),IFERROR(VLOOKUP(A53,'Season 9'!AD$4:BF$104,11,0),"0"),IFERROR(VLOOKUP(A53,'Season 10'!AD$4:BF$104,11,0),"0"),IFERROR(VLOOKUP(A53,'Season 11'!AD$4:BF$104,11,0),"0"),IFERROR(VLOOKUP(A53,'Season 12'!AD$4:BF$104,11,0),"0"),IFERROR(VLOOKUP(A53,'Season 13'!AD$4:BF$104,11,0),"0"),IFERROR(VLOOKUP(A53,'Season 14'!AD$4:BF$104,11,0),"0"),IFERROR(VLOOKUP(A53,'Season 15'!AD$4:BF$104,11,0),"0"),)</f>
        <v>0</v>
      </c>
      <c r="L53" s="40">
        <f>SUM(IFERROR(VLOOKUP(A53,'Season 1'!AD$4:BF$104,12,0),"0"),IFERROR(VLOOKUP(A53,'Season 2'!AD$4:BF$104,12,0),"0"),IFERROR(VLOOKUP(A53,'Season 3'!AD$4:BF$104,12,0),"0"),IFERROR(VLOOKUP(A53,'Season 4'!AD$4:BF$104,12,0),"0"),IFERROR(VLOOKUP(A53,'Season 5'!AD$4:BF$104,12,0),"0"),IFERROR(VLOOKUP(A53,'Season 6'!AD$4:BF$104,12,0),"0"),IFERROR(VLOOKUP(A53,'Season 7'!AD$4:BF$104,12,0),"0"),IFERROR(VLOOKUP(A53,'Season 8'!AD$4:BF$104,12,0),"0"),IFERROR(VLOOKUP(A53,'Season 9'!AD$4:BF$104,12,0),"0"),IFERROR(VLOOKUP(A53,'Season 10'!AD$4:BF$104,12,0),"0"),IFERROR(VLOOKUP(A53,'Season 11'!AD$4:BF$104,12,0),"0"),IFERROR(VLOOKUP(A53,'Season 12'!AD$4:BF$104,12,0),"0"),IFERROR(VLOOKUP(A53,'Season 13'!AD$4:BF$104,12,0),"0"),IFERROR(VLOOKUP(A53,'Season 14'!AD$4:BF$104,12,0),"0"),IFERROR(VLOOKUP(A53,'Season 15'!AD$4:BF$104,12,0),"0"),)</f>
        <v>0</v>
      </c>
      <c r="M53" s="32" t="str">
        <f t="shared" si="8"/>
        <v>-</v>
      </c>
      <c r="N53" s="40">
        <f>SUM(IFERROR(VLOOKUP(A53,'Season 1'!AD$4:BE$104,14,0),"0"),IFERROR(VLOOKUP(A53,'Season 2'!AD$4:BE$104,14,0),"0"),IFERROR(VLOOKUP(A53,'Season 3'!AD$4:BE$104,14,0),"0"),IFERROR(VLOOKUP(A53,'Season 4'!AD$4:BE$104,14,0),"0"),IFERROR(VLOOKUP(A53,'Season 5'!AD$4:BE$104,14,0),"0"),IFERROR(VLOOKUP(A53,'Season 6'!AD$4:BE$104,14,0),"0"),IFERROR(VLOOKUP(A53,'Season 7'!AD$4:BE$104,14,0),"0"),IFERROR(VLOOKUP(A53,'Season 8'!AD$4:BE$104,14,0),"0"),IFERROR(VLOOKUP(A53,'Season 9'!AD$4:BE$104,14,0),"0"),IFERROR(VLOOKUP(A53,'Season 10'!AD$4:BE$104,14,0),"0"),IFERROR(VLOOKUP(A53,'Season 11'!AD$4:BE$104,14,0),"0"),IFERROR(VLOOKUP(A53,'Season 12'!AD$4:BE$104,14,0),"0"),IFERROR(VLOOKUP(A53,'Season 13'!AD$4:BE$104,14,0),"0"),IFERROR(VLOOKUP(A53,'Season 14'!AD$4:BE$104,14,0),"0"),IFERROR(VLOOKUP(A53,'Season 15'!AD$4:BE$104,14,0),"0"),)</f>
        <v>0</v>
      </c>
      <c r="O53" s="40">
        <f>SUM(IFERROR(VLOOKUP(A53,'Season 1'!AD$4:BE$104,15,0),"0"),IFERROR(VLOOKUP(A53,'Season 2'!AD$4:BE$104,15,0),"0"),IFERROR(VLOOKUP(A53,'Season 3'!AD$4:BE$104,15,0),"0"),IFERROR(VLOOKUP(A53,'Season 4'!AD$4:BE$104,15,0),"0"),IFERROR(VLOOKUP(A53,'Season 5'!AD$4:BE$104,15,0),"0"),IFERROR(VLOOKUP(A53,'Season 6'!AD$4:BE$104,15,0),"0"),IFERROR(VLOOKUP(A53,'Season 7'!AD$4:BE$104,15,0),"0"),IFERROR(VLOOKUP(A53,'Season 8'!AD$4:BE$104,15,0),"0"),IFERROR(VLOOKUP(A53,'Season 9'!AD$4:BE$104,15,0),"0"),IFERROR(VLOOKUP(A53,'Season 10'!AD$4:BE$104,15,0),"0"),IFERROR(VLOOKUP(A53,'Season 11'!AD$4:BE$104,15,0),"0"),IFERROR(VLOOKUP(A53,'Season 12'!AD$4:BE$104,15,0),"0"),IFERROR(VLOOKUP(A53,'Season 13'!AD$4:BE$104,15,0),"0"),IFERROR(VLOOKUP(A53,'Season 14'!AD$4:BE$104,15,0),"0"),IFERROR(VLOOKUP(A53,'Season 15'!AD$4:BE$104,15,0),"0"),)</f>
        <v>0</v>
      </c>
      <c r="P53" s="32" t="str">
        <f t="shared" si="3"/>
        <v>-</v>
      </c>
      <c r="Q53" s="40">
        <f>SUM(IFERROR(VLOOKUP(A53,'Season 1'!AD$4:BE$104,17,0),"0"),IFERROR(VLOOKUP(A53,'Season 2'!AD$4:BE$104,17,0),"0"),IFERROR(VLOOKUP(A53,'Season 3'!AD$4:BE$104,17,0),"0"),IFERROR(VLOOKUP(A53,'Season 4'!AD$4:BE$104,17,0),"0"),IFERROR(VLOOKUP(A53,'Season 5'!AD$4:BE$104,17,0),"0"),IFERROR(VLOOKUP(A53,'Season 6'!AD$4:BE$104,17,0),"0"),IFERROR(VLOOKUP(A53,'Season 7'!AD$4:BE$104,17,0),"0"),IFERROR(VLOOKUP(A53,'Season 8'!AD$4:BE$104,17,0),"0"),IFERROR(VLOOKUP(A53,'Season 9'!AD$4:BE$104,17,0),"0"),IFERROR(VLOOKUP(A53,'Season 10'!AD$4:BE$104,17,0),"0"),IFERROR(VLOOKUP(A53,'Season 11'!AD$4:BE$104,17,0),"0"),IFERROR(VLOOKUP(A53,'Season 12'!AD$4:BE$104,17,0),"0"),IFERROR(VLOOKUP(A53,'Season 13'!AD$4:BE$104,17,0),"0"),IFERROR(VLOOKUP(A53,'Season 14'!AD$4:BE$104,17,0),"0"),IFERROR(VLOOKUP(A53,'Season 15'!AD$4:BE$104,17,0),"0"),)</f>
        <v>0</v>
      </c>
      <c r="R53" s="40">
        <f>SUM(IFERROR(VLOOKUP(A53,'Season 1'!AD$4:BE$104,18,0),"0"),IFERROR(VLOOKUP(A53,'Season 2'!AD$4:BE$104,18,0),"0"),IFERROR(VLOOKUP(A53,'Season 3'!AD$4:BE$104,18,0),"0"),IFERROR(VLOOKUP(A53,'Season 4'!AD$4:BE$104,18,0),"0"),IFERROR(VLOOKUP(A53,'Season 5'!AD$4:BE$104,18,0),"0"),IFERROR(VLOOKUP(A53,'Season 6'!AD$4:BE$104,18,0),"0"),IFERROR(VLOOKUP(A53,'Season 7'!AD$4:BE$104,18,0),"0"),IFERROR(VLOOKUP(A53,'Season 8'!AD$4:BE$104,18,0),"0"),IFERROR(VLOOKUP(A53,'Season 9'!AD$4:BE$104,18,0),"0"),IFERROR(VLOOKUP(A53,'Season 10'!AD$4:BE$104,18,0),"0"),IFERROR(VLOOKUP(A53,'Season 11'!AD$4:BE$104,18,0),"0"),IFERROR(VLOOKUP(A53,'Season 12'!AD$4:BE$104,18,0),"0"),IFERROR(VLOOKUP(A53,'Season 13'!AD$4:BE$104,18,0),"0"),IFERROR(VLOOKUP(A53,'Season 14'!AD$4:BE$104,18,0),"0"),IFERROR(VLOOKUP(A53,'Season 15'!AD$4:BE$104,18,0),"0"),)</f>
        <v>0</v>
      </c>
      <c r="S53" s="32" t="str">
        <f t="shared" si="4"/>
        <v>-</v>
      </c>
      <c r="T53" s="40">
        <f>SUM(IFERROR(VLOOKUP(A53,'Season 1'!AD$4:BE$104,20,0),"0"),IFERROR(VLOOKUP(A53,'Season 2'!AD$4:BE$104,20,0),"0"),IFERROR(VLOOKUP(A53,'Season 3'!AD$4:BE$104,20,0),"0"),IFERROR(VLOOKUP(A53,'Season 4'!AD$4:BE$104,20,0),"0"),IFERROR(VLOOKUP(A53,'Season 5'!AD$4:BE$104,20,0),"0"),IFERROR(VLOOKUP(A53,'Season 6'!AD$4:BE$104,20,0),"0"),IFERROR(VLOOKUP(A53,'Season 7'!AD$4:BE$104,20,0),"0"),IFERROR(VLOOKUP(A53,'Season 8'!AD$4:BE$104,20,0),"0"),IFERROR(VLOOKUP(A53,'Season 9'!AD$4:BE$104,20,0),"0"),IFERROR(VLOOKUP(A53,'Season 10'!AD$4:BE$104,20,0),"0"),IFERROR(VLOOKUP(A53,'Season 11'!AD$4:BE$104,20,0),"0"),IFERROR(VLOOKUP(A53,'Season 12'!AD$4:BE$104,20,0),"0"),IFERROR(VLOOKUP(A53,'Season 13'!AD$4:BE$104,20,0),"0"),IFERROR(VLOOKUP(A53,'Season 14'!AD$4:BE$104,20,0),"0"),IFERROR(VLOOKUP(A53,'Season 15'!AD$4:BE$104,20,0),"0"),)</f>
        <v>0</v>
      </c>
      <c r="U53" s="37" t="str">
        <f t="shared" si="5"/>
        <v>-</v>
      </c>
      <c r="V53" s="40">
        <f>SUM(IFERROR(VLOOKUP(A53,'Season 1'!AD$4:BE$104,22,0),"0"),IFERROR(VLOOKUP(A53,'Season 2'!AD$4:BE$104,22,0),"0"),IFERROR(VLOOKUP(A53,'Season 3'!AD$4:BE$104,22,0),"0"),IFERROR(VLOOKUP(A53,'Season 4'!AD$4:BE$104,22,0),"0"),IFERROR(VLOOKUP(A53,'Season 5'!AD$4:BE$104,22,0),"0"),IFERROR(VLOOKUP(A53,'Season 6'!AD$4:BE$104,22,0),"0"),IFERROR(VLOOKUP(A53,'Season 7'!AD$4:BE$104,22,0),"0"),IFERROR(VLOOKUP(A53,'Season 8'!AD$4:BE$104,22,0),"0"),IFERROR(VLOOKUP(A53,'Season 9'!AD$4:BE$104,22,0),"0"),IFERROR(VLOOKUP(A53,'Season 10'!AD$4:BE$104,22,0),"0"),IFERROR(VLOOKUP(A53,'Season 11'!AD$4:BE$104,22,0),"0"),IFERROR(VLOOKUP(A53,'Season 12'!AD$4:BE$104,22,0),"0"),IFERROR(VLOOKUP(A53,'Season 13'!AD$4:BE$104,22,0),"0"),IFERROR(VLOOKUP(A53,'Season 14'!AD$4:BE$104,22,0),"0"),IFERROR(VLOOKUP(A53,'Season 15'!AD$4:BE$104,22,0),"0"),)</f>
        <v>0</v>
      </c>
      <c r="W53" s="40">
        <f>SUM(IFERROR(VLOOKUP(A53,'Season 1'!AD$4:BE$104,23,0),"0"),IFERROR(VLOOKUP(A53,'Season 2'!AD$4:BE$104,23,0),"0"),IFERROR(VLOOKUP(A53,'Season 3'!AD$4:BE$104,23,0),"0"),IFERROR(VLOOKUP(A53,'Season 4'!AD$4:BE$104,23,0),"0"),IFERROR(VLOOKUP(A53,'Season 5'!AD$4:BE$104,23,0),"0"),IFERROR(VLOOKUP(A53,'Season 6'!AD$4:BE$104,23,0),"0"),IFERROR(VLOOKUP(A53,'Season 7'!AD$4:BE$104,23,0),"0"),IFERROR(VLOOKUP(A53,'Season 8'!AD$4:BE$104,23,0),"0"),IFERROR(VLOOKUP(A53,'Season 9'!AD$4:BE$104,23,0),"0"),IFERROR(VLOOKUP(A53,'Season 10'!AD$4:BE$104,23,0),"0"),IFERROR(VLOOKUP(A53,'Season 11'!AD$4:BE$104,23,0),"0"),IFERROR(VLOOKUP(A53,'Season 12'!AD$4:BE$104,23,0),"0"),IFERROR(VLOOKUP(A53,'Season 13'!AD$4:BE$104,23,0),"0"),IFERROR(VLOOKUP(A53,'Season 14'!AD$4:BE$104,23,0),"0"),IFERROR(VLOOKUP(A53,'Season 15'!AD$4:BE$104,23,0),"0"),)</f>
        <v>0</v>
      </c>
      <c r="X53" s="1088" t="str">
        <f t="shared" si="6"/>
        <v>-</v>
      </c>
      <c r="Y53" s="41">
        <f>SUM(IFERROR(VLOOKUP(A53,AC$3:AI$43,5,0),"0"),IFERROR(VLOOKUP(A53,'Season 1'!AD$4:BE$104,25,0),"0"),IFERROR(VLOOKUP(A53,'Season 2'!AD$4:BE$104,25,0),"0"),IFERROR(VLOOKUP(A53,'Season 3'!AD$4:BE$104,25,0),"0"),IFERROR(VLOOKUP(A53,'Season 4'!AD$4:BE$104,25,0),"0"),IFERROR(VLOOKUP(A53,'Season 5'!AD$4:BE$104,25,0),"0"),IFERROR(VLOOKUP(A53,'Season 6'!AD$4:BE$104,25,0),"0"),IFERROR(VLOOKUP(A53,'Season 7'!AD$4:BE$104,25,0),"0"),IFERROR(VLOOKUP(A53,'Season 8'!AD$4:BE$104,25,0),"0"),IFERROR(VLOOKUP(A53,'Season 9'!AD$4:BE$104,25,0),"0"),IFERROR(VLOOKUP(A53,'Season 10'!AD$4:BE$104,25,0),"0"),IFERROR(VLOOKUP(A53,'Season 11'!AD$4:BE$104,25,0),"0"),IFERROR(VLOOKUP(A53,'Season 12'!AD$4:BE$104,25,0),"0"),IFERROR(VLOOKUP(A53,'Season 13'!AD$4:BE$104,25,0),"0"),IFERROR(VLOOKUP(A53,'Season 14'!AD$4:BE$104,25,0),"0"),IFERROR(VLOOKUP(A53,'Season 15'!AD$4:BE$104,25,0),"0"),)</f>
        <v>0</v>
      </c>
      <c r="Z53" s="42">
        <f>SUM(IFERROR(VLOOKUP(A53,AC$3:AI$43,6,0),"0"),IFERROR(VLOOKUP(A53,'Season 1'!AD$4:BE$104,26,0),"0"),IFERROR(VLOOKUP(A53,'Season 2'!AD$4:BE$104,26,0),"0"),IFERROR(VLOOKUP(A53,'Season 3'!AD$4:BE$104,26,0),"0"),IFERROR(VLOOKUP(A53,'Season 4'!AD$4:BE$104,26,0),"0"),IFERROR(VLOOKUP(A53,'Season 5'!AD$4:BE$104,26,0),"0"),IFERROR(VLOOKUP(A53,'Season 6'!AD$4:BE$104,26,0),"0"),IFERROR(VLOOKUP(A53,'Season 7'!AD$4:BE$104,26,0),"0"),IFERROR(VLOOKUP(A53,'Season 8'!AD$4:BE$104,26,0),"0"),IFERROR(VLOOKUP(A53,'Season 9'!AD$4:BE$104,26,0),"0"),IFERROR(VLOOKUP(A53,'Season 10'!AD$4:BE$104,26,0),"0"),IFERROR(VLOOKUP(A53,'Season 11'!AD$4:BE$104,26,0),"0"),IFERROR(VLOOKUP(A53,'Season 12'!AD$4:BE$104,26,0),"0"),IFERROR(VLOOKUP(A53,'Season 13'!AD$4:BE$104,26,0),"0"),IFERROR(VLOOKUP(A53,'Season 14'!AD$4:BE$104,26,0),"0"),IFERROR(VLOOKUP(A53,'Season 15'!AD$4:BE$104,26,0),"0"),)</f>
        <v>0</v>
      </c>
      <c r="AA53" s="671" t="e">
        <f t="shared" si="7"/>
        <v>#DIV/0!</v>
      </c>
      <c r="AM53" s="22">
        <f>IFERROR(VLOOKUP(A53,'Season 1'!AD$4:BE$104,27,0),"0")</f>
        <v>0</v>
      </c>
      <c r="AN53" s="22">
        <f>IFERROR(VLOOKUP(A53,'Season 1'!AD$4:BE$104,28,0),"0")</f>
        <v>0</v>
      </c>
      <c r="AO53" s="22">
        <f>IFERROR(VLOOKUP(A53,'Season 2'!AD$4:BE$104,27,0),"0")</f>
        <v>0</v>
      </c>
      <c r="AP53" s="22">
        <f>IFERROR(VLOOKUP(A53,'Season 2'!AD$4:BE$104,28,0),"0")</f>
        <v>0</v>
      </c>
      <c r="AQ53" s="22">
        <f>IFERROR(VLOOKUP(A53,'Season 3'!AD$4:BE$104,27,0),"0")</f>
        <v>0</v>
      </c>
      <c r="AR53" s="22">
        <f>IFERROR(VLOOKUP(A53,'Season 3'!AD$4:BE$104,28,0),"0")</f>
        <v>0</v>
      </c>
      <c r="AS53" s="22">
        <f>IFERROR(VLOOKUP(A53,'Season 4'!AD$4:BE$104,27,0),"0")</f>
        <v>0</v>
      </c>
      <c r="AT53" s="22">
        <f>IFERROR(VLOOKUP(A53,'Season 4'!AD$4:BE$104,28,0),"0")</f>
        <v>0</v>
      </c>
      <c r="AU53" s="22">
        <f>IFERROR(VLOOKUP(A53,'Season 5'!AD$4:BE$104,27,0),"0")</f>
        <v>0</v>
      </c>
      <c r="AV53" s="22">
        <f>IFERROR(VLOOKUP(A53,'Season 5'!AD$4:BE$104,28,0),"0")</f>
        <v>0</v>
      </c>
      <c r="AW53" s="22">
        <f>IFERROR(VLOOKUP(A53,'Season 6'!AD$4:BE$104,27,0),"0")</f>
        <v>0</v>
      </c>
      <c r="AX53" s="22">
        <f>IFERROR(VLOOKUP(A53,'Season 6'!AD$4:BE$104,28,0),"0")</f>
        <v>0</v>
      </c>
      <c r="AY53" s="22">
        <f>IFERROR(VLOOKUP(A53,'Season 7'!AD$4:BE$104,27,0),"0")</f>
        <v>0</v>
      </c>
      <c r="AZ53" s="22">
        <f>IFERROR(VLOOKUP(A53,'Season 7'!AD$4:BE$104,28,0),"0")</f>
        <v>0</v>
      </c>
      <c r="BA53" s="22">
        <f>IFERROR(VLOOKUP(A53,'Season 8'!AD$4:BE$104,27,0),"0")</f>
        <v>0</v>
      </c>
      <c r="BB53" s="22">
        <f>IFERROR(VLOOKUP(A53,'Season 8'!AD$4:BE$104,28,0),"0")</f>
        <v>0</v>
      </c>
      <c r="BC53" s="22">
        <f>IFERROR(VLOOKUP(A53,'Season 9'!AD$4:BE$104,27,0),"0")</f>
        <v>0</v>
      </c>
      <c r="BD53" s="22">
        <f>IFERROR(VLOOKUP(A53,'Season 9'!AD$4:BE$104,28,0),"0")</f>
        <v>0</v>
      </c>
      <c r="BE53" s="22">
        <f>IFERROR(VLOOKUP(A53,'Season 10'!AD$4:BE$104,27,0),"0")</f>
        <v>0</v>
      </c>
      <c r="BF53" s="22">
        <f>IFERROR(VLOOKUP(A53,'Season 10'!AD$4:BE$104,28,0),"0")</f>
        <v>0</v>
      </c>
      <c r="BG53" s="22">
        <f>IFERROR(VLOOKUP(A53,'Season 11'!AD$4:BE$104,27,0),"0")</f>
        <v>0</v>
      </c>
      <c r="BH53" s="22">
        <f>IFERROR(VLOOKUP(A53,'Season 11'!AD$4:BE$104,28,0),"0")</f>
        <v>0</v>
      </c>
      <c r="BI53" s="22">
        <f>IFERROR(VLOOKUP(A53,'Season 12'!AD$4:BE$104,27,0),"0")</f>
        <v>0</v>
      </c>
      <c r="BJ53" s="22">
        <f>IFERROR(VLOOKUP(A53,'Season 12'!AD$4:BE$104,28,0),"0")</f>
        <v>0</v>
      </c>
      <c r="BK53" s="22">
        <f>IFERROR(VLOOKUP(A53,'Season 13'!AD$4:BE$104,27,0),"0")</f>
        <v>0</v>
      </c>
      <c r="BL53" s="22">
        <f>IFERROR(VLOOKUP(A53,'Season 13'!AD$4:BE$104,28,0),"0")</f>
        <v>0</v>
      </c>
      <c r="BM53" s="22">
        <f>IFERROR(VLOOKUP(A53,'Season 14'!AD$4:BE$104,27,0),"0")</f>
        <v>0</v>
      </c>
      <c r="BN53" s="22">
        <f>IFERROR(VLOOKUP(A53,'Season 14'!AD$4:BE$104,28,0),"0")</f>
        <v>0</v>
      </c>
      <c r="BO53" s="22">
        <f>IFERROR(VLOOKUP(A53,'Season 15'!AD$4:BE$104,27,0),"0")</f>
        <v>0</v>
      </c>
      <c r="BP53" s="22">
        <f>IFERROR(VLOOKUP(A53,'Season 15'!AD$4:BE$104,28,0),"0")</f>
        <v>0</v>
      </c>
    </row>
    <row r="54" spans="1:68" x14ac:dyDescent="0.25">
      <c r="A54" s="21" t="s">
        <v>146</v>
      </c>
      <c r="B54" s="1011">
        <f>IFERROR(VLOOKUP('Data Totals'!A54,'Season 1'!AD$4:BE$104,2,FALSE),IFERROR(VLOOKUP('Data Totals'!A54,'Season 2'!AD$4:BE$104,2,FALSE),IFERROR(VLOOKUP('Data Totals'!A54,'Season 3'!AD$4:BE$104,2,FALSE),IFERROR(VLOOKUP('Data Totals'!A54,'Season 4'!AD$4:BE$104,2,FALSE),IFERROR(VLOOKUP('Data Totals'!A54,'Season 5'!AD$4:BE$104,2,FALSE),IFERROR(VLOOKUP('Data Totals'!A54,'Season 6'!AD$4:BE$104,2,FALSE),IFERROR(VLOOKUP('Data Totals'!A54,'Season 7'!AD$4:BE$104,2,FALSE),IFERROR(VLOOKUP('Data Totals'!A54,'Season 8'!AD$4:BE$104,2,FALSE),IFERROR(VLOOKUP('Data Totals'!A54,'Season 9'!AD$4:BE$104,2,FALSE),IFERROR(VLOOKUP('Data Totals'!A54,'Season 10'!AD$4:BE$104,2,FALSE),IFERROR(VLOOKUP('Data Totals'!A54,'Season 11'!AD$4:BE$104,2,FALSE),IFERROR(VLOOKUP('Data Totals'!A54,'Season 12'!AD$4:BE$104,2,FALSE),IFERROR(VLOOKUP('Data Totals'!A54,'Season 13'!AD$4:BE$104,2,FALSE),IFERROR(VLOOKUP('Data Totals'!A54,'Season 14'!AD$4:BE$104,2,FALSE),IFERROR(VLOOKUP('Data Totals'!A54,'Season 15'!AD$4:BE$104,2,FALSE),"N/A")))))))))))))))</f>
        <v>0</v>
      </c>
      <c r="C54" s="1025">
        <f>IFERROR(VLOOKUP(A54,'Season 1'!AD$4:AG$104,3,0),IFERROR(VLOOKUP(A54,'Season 2'!AD$4:AG$104,3,0),IFERROR(VLOOKUP(A54,'Season 3'!AD$4:AG$104,3,0),IFERROR(VLOOKUP(A54,'Season 4'!AD$4:AG$104,3,0),IFERROR(VLOOKUP(A54,'Season 5'!AD$4:AG$104,3,0),IFERROR(VLOOKUP(A54,'Season 6'!AD$4:AG$104,3,0),IFERROR(VLOOKUP(A54,'Season 7'!AD$4:AG$104,3,0),IFERROR(VLOOKUP(A54,'Season 8'!AD$4:AG$104,3,0),IFERROR(VLOOKUP(A54,'Season 9'!AD$4:AG$104,3,0),IFERROR(VLOOKUP(A54,'Season 10'!AD$4:AG$104,3,0),IFERROR(VLOOKUP(A54,'Season 11'!AD$4:AG$104,3,0),IFERROR(VLOOKUP(A54,'Season 12'!AD$4:AG$104,3,0),IFERROR(VLOOKUP(A54,'Season 13'!AD$4:AG$104,3,0),IFERROR(VLOOKUP(A54,'Season 14'!AD$4:AG$104,3,0),IFERROR(VLOOKUP(A54,'Season 15'!AD$4:AG$104,3,0),"N/A")))))))))))))))</f>
        <v>0</v>
      </c>
      <c r="D54" s="1025">
        <f>IFERROR(VLOOKUP(A54,'Season 15'!AD$4:AG$104,4,0),IFERROR(VLOOKUP(A54,'Season 14'!AD$4:AG$104,4,0),IFERROR(VLOOKUP(A54,'Season 13'!AD$4:AG$104,4,0),IFERROR(VLOOKUP(A54,'Season 12'!AD$4:AG$104,4,0),IFERROR(VLOOKUP(A54,'Season 11'!AD$4:AG$104,4,0),IFERROR(VLOOKUP(A54,'Season 10'!AD$4:AG$104,4,0),IFERROR(VLOOKUP(A54,'Season 9'!AD$4:AG$104,4,0),IFERROR(VLOOKUP(A54,'Season 8'!AD$4:AG$104,4,0),IFERROR(VLOOKUP(A54,'Season 7'!AD$4:AG$104,4,0),IFERROR(VLOOKUP(A54,'Season 6'!AD$4:AG$104,4,0),IFERROR(VLOOKUP(A54,'Season 5'!AD$4:AG$104,4,0),IFERROR(VLOOKUP(A54,'Season 4'!AD$4:AG$104,4,0),IFERROR(VLOOKUP(A54,'Season 3'!AD$4:AG$104,4,0),IFERROR(VLOOKUP(A54,'Season 2'!AD$4:AG$104,4,0),IFERROR(VLOOKUP(A54,'Season 1'!AD$4:AG$104,4,0),"N/A")))))))))))))))</f>
        <v>0</v>
      </c>
      <c r="E54" s="1025">
        <f t="shared" si="1"/>
        <v>0</v>
      </c>
      <c r="F54" s="40">
        <f>SUM(IFERROR(VLOOKUP(A54,AC$3:AI$43,2,0),"0"),IFERROR(VLOOKUP(A54,'Season 1'!AD$4:BF$104,6,0),"0"),IFERROR(VLOOKUP(A54,'Season 2'!AD$4:BF$104,6,0),"0"),IFERROR(VLOOKUP(A54,'Season 3'!AD$4:BF$104,6,0),"0"),IFERROR(VLOOKUP(A54,'Season 4'!AD$4:BF$104,6,0),"0"),IFERROR(VLOOKUP(A54,'Season 5'!AD$4:BF$104,6,0),"0"),IFERROR(VLOOKUP(A54,'Season 6'!AD$4:BF$104,6,0),"0"),IFERROR(VLOOKUP(A54,'Season 7'!AD$4:BF$104,6,0),"0"),IFERROR(VLOOKUP(A54,'Season 8'!AD$4:BF$104,6,0),"0"),IFERROR(VLOOKUP(A54,'Season 9'!AD$4:BF$104,6,0),"0"),IFERROR(VLOOKUP(A54,'Season 10'!AD$4:BF$104,6,0),"0"),IFERROR(VLOOKUP(A54,'Season 11'!AD$4:BF$104,6,0),"0"),IFERROR(VLOOKUP(A54,'Season 12'!AD$4:BF$104,6,0),"0"),IFERROR(VLOOKUP(A54,'Season 13'!AD$4:BF$104,6,0),"0"),IFERROR(VLOOKUP(A54,'Season 14'!AD$4:BF$104,6,0),"0"),IFERROR(VLOOKUP(A54,'Season 15'!AD$4:BF$104,6,0),"0"),)</f>
        <v>0</v>
      </c>
      <c r="G54" s="40">
        <f>SUM(IFERROR(VLOOKUP(A54,'Season 1'!AD$4:BF$104,7,0),"0"),IFERROR(VLOOKUP(A54,'Season 2'!AD$4:BF$104,7,0),"0"),IFERROR(VLOOKUP(A54,'Season 3'!AD$4:BF$104,7,0),"0"),IFERROR(VLOOKUP(A54,'Season 4'!AD$4:BF$104,7,0),"0"),IFERROR(VLOOKUP(A54,'Season 5'!AD$4:BF$104,7,0),"0"),IFERROR(VLOOKUP(A54,'Season 6'!AD$4:BF$104,7,0),"0"),IFERROR(VLOOKUP(A54,'Season 7'!AD$4:BF$104,7,0),"0"),IFERROR(VLOOKUP(A54,'Season 8'!AD$4:BF$104,7,0),"0"),IFERROR(VLOOKUP(A54,'Season 9'!AD$4:BF$104,7,0),"0"),IFERROR(VLOOKUP(A54,'Season 10'!AD$4:BF$104,7,0),"0"),IFERROR(VLOOKUP(A54,'Season 11'!AD$4:BF$104,7,0),"0"),IFERROR(VLOOKUP(A54,'Season 12'!AD$4:BF$104,7,0),"0"),IFERROR(VLOOKUP(A54,'Season 13'!AD$4:BF$104,7,0),"0"),IFERROR(VLOOKUP(A54,'Season 14'!AD$4:BF$104,7,0),"0"),IFERROR(VLOOKUP(A54,'Season 15'!AD$4:BF$104,7,0),"0"),)</f>
        <v>0</v>
      </c>
      <c r="H54" s="48">
        <f>SUM(IFERROR(VLOOKUP(A54,'Season 1'!AD$4:BF$104,8,0),"0"),IFERROR(VLOOKUP(A54,'Season 2'!AD$4:BF$104,8,0),"0"),IFERROR(VLOOKUP(A54,'Season 3'!AD$4:BF$104,8,0),"0"),IFERROR(VLOOKUP(A54,'Season 4'!AD$4:BF$104,8,0),"0"),IFERROR(VLOOKUP(A54,'Season 5'!AD$4:BF$104,8,0),"0"),IFERROR(VLOOKUP(A54,'Season 6'!AD$4:BF$104,8,0),"0"),IFERROR(VLOOKUP(A54,'Season 7'!AD$4:BF$104,8,0),"0"),IFERROR(VLOOKUP(A54,'Season 8'!AD$4:BF$104,8,0),"0"),IFERROR(VLOOKUP(A54,'Season 9'!AD$4:BF$104,8,0),"0"),IFERROR(VLOOKUP(A54,'Season 10'!AD$4:BF$104,8,0),"0"),IFERROR(VLOOKUP(A54,'Season 11'!AD$4:BF$104,8,0),"0"),IFERROR(VLOOKUP(A54,'Season 12'!AD$4:BF$104,8,0),"0"),IFERROR(VLOOKUP(A54,'Season 13'!AD$4:BF$104,8,0),"0"),IFERROR(VLOOKUP(A54,'Season 14'!AD$4:BF$104,8,0),"0"),IFERROR(VLOOKUP(A54,'Season 15'!AD$4:BF$104,8,0),"0"),)</f>
        <v>0</v>
      </c>
      <c r="I54" s="43">
        <f>SUM(IFERROR(VLOOKUP(A54,AC$3:AI$43,3,0),"0"),IFERROR(VLOOKUP(A54,'Season 1'!AD$4:BF$104,9,0),"0"),IFERROR(VLOOKUP(A54,'Season 2'!AD$4:BF$104,9,0),"0"),IFERROR(VLOOKUP(A54,'Season 3'!AD$4:BF$104,9,0),"0"),IFERROR(VLOOKUP(A54,'Season 4'!AD$4:BF$104,9,0),"0"),IFERROR(VLOOKUP(A54,'Season 5'!AD$4:BF$104,9,0),"0"),IFERROR(VLOOKUP(A54,'Season 6'!AD$4:BF$104,9,0),"0"),IFERROR(VLOOKUP(A54,'Season 7'!AD$4:BF$104,9,0),"0"),IFERROR(VLOOKUP(A54,'Season 8'!AD$4:BF$104,9,0),"0"),IFERROR(VLOOKUP(A54,'Season 9'!AD$4:BF$104,9,0),"0"),IFERROR(VLOOKUP(A54,'Season 10'!AD$4:BF$104,9,0),"0"),IFERROR(VLOOKUP(A54,'Season 11'!AD$4:BF$104,9,0),"0"),IFERROR(VLOOKUP(A54,'Season 12'!AD$4:BF$104,9,0),"0"),IFERROR(VLOOKUP(A54,'Season 13'!AD$4:BF$104,9,0),"0"),IFERROR(VLOOKUP(A54,'Season 14'!AD$4:BF$104,9,0),"0"),IFERROR(VLOOKUP(A54,'Season 15'!AD$4:BF$104,9,0),"0"),)</f>
        <v>0</v>
      </c>
      <c r="J54" s="44">
        <f>SUM(IFERROR(VLOOKUP(A54,AC$3:AI$43,4,0),"0"),IFERROR(VLOOKUP(A54,'Season 1'!AD$4:BF$104,10,0),"0"),IFERROR(VLOOKUP(A54,'Season 2'!AD$4:BF$104,10,0),"0"),IFERROR(VLOOKUP(A54,'Season 3'!AD$4:BF$104,10,0),"0"),IFERROR(VLOOKUP(A54,'Season 4'!AD$4:BF$104,10,0),"0"),IFERROR(VLOOKUP(A54,'Season 5'!AD$4:BF$104,10,0),"0"),IFERROR(VLOOKUP(A54,'Season 6'!AD$4:BF$104,10,0),"0"),IFERROR(VLOOKUP(A54,'Season 7'!AD$4:BF$104,10,0),"0"),IFERROR(VLOOKUP(A54,'Season 8'!AD$4:BF$104,10,0),"0"),IFERROR(VLOOKUP(A54,'Season 9'!AD$4:BF$104,10,0),"0"),IFERROR(VLOOKUP(A54,'Season 10'!AD$4:BF$104,10,0),"0"),IFERROR(VLOOKUP(A54,'Season 11'!AD$4:BF$104,10,0),"0"),IFERROR(VLOOKUP(A54,'Season 12'!AD$4:BF$104,10,0),"0"),IFERROR(VLOOKUP(A54,'Season 13'!AD$4:BF$104,10,0),"0"),IFERROR(VLOOKUP(A54,'Season 14'!AD$4:BF$104,10,0),"0"),IFERROR(VLOOKUP(A54,'Season 15'!AD$4:BF$104,10,0),"0"),)</f>
        <v>0</v>
      </c>
      <c r="K54" s="40">
        <f>SUM(IFERROR(VLOOKUP(A54,'Season 1'!AD$4:BF$104,11,0),"0"),IFERROR(VLOOKUP(A54,'Season 2'!AD$4:BF$104,11,0),"0"),IFERROR(VLOOKUP(A54,'Season 3'!AD$4:BF$104,11,0),"0"),IFERROR(VLOOKUP(A54,'Season 4'!AD$4:BF$104,11,0),"0"),IFERROR(VLOOKUP(A54,'Season 5'!AD$4:BF$104,11,0),"0"),IFERROR(VLOOKUP(A54,'Season 6'!AD$4:BF$104,11,0),"0"),IFERROR(VLOOKUP(A54,'Season 7'!AD$4:BF$104,11,0),"0"),IFERROR(VLOOKUP(A54,'Season 8'!AD$4:BF$104,11,0),"0"),IFERROR(VLOOKUP(A54,'Season 9'!AD$4:BF$104,11,0),"0"),IFERROR(VLOOKUP(A54,'Season 10'!AD$4:BF$104,11,0),"0"),IFERROR(VLOOKUP(A54,'Season 11'!AD$4:BF$104,11,0),"0"),IFERROR(VLOOKUP(A54,'Season 12'!AD$4:BF$104,11,0),"0"),IFERROR(VLOOKUP(A54,'Season 13'!AD$4:BF$104,11,0),"0"),IFERROR(VLOOKUP(A54,'Season 14'!AD$4:BF$104,11,0),"0"),IFERROR(VLOOKUP(A54,'Season 15'!AD$4:BF$104,11,0),"0"),)</f>
        <v>0</v>
      </c>
      <c r="L54" s="40">
        <f>SUM(IFERROR(VLOOKUP(A54,'Season 1'!AD$4:BF$104,12,0),"0"),IFERROR(VLOOKUP(A54,'Season 2'!AD$4:BF$104,12,0),"0"),IFERROR(VLOOKUP(A54,'Season 3'!AD$4:BF$104,12,0),"0"),IFERROR(VLOOKUP(A54,'Season 4'!AD$4:BF$104,12,0),"0"),IFERROR(VLOOKUP(A54,'Season 5'!AD$4:BF$104,12,0),"0"),IFERROR(VLOOKUP(A54,'Season 6'!AD$4:BF$104,12,0),"0"),IFERROR(VLOOKUP(A54,'Season 7'!AD$4:BF$104,12,0),"0"),IFERROR(VLOOKUP(A54,'Season 8'!AD$4:BF$104,12,0),"0"),IFERROR(VLOOKUP(A54,'Season 9'!AD$4:BF$104,12,0),"0"),IFERROR(VLOOKUP(A54,'Season 10'!AD$4:BF$104,12,0),"0"),IFERROR(VLOOKUP(A54,'Season 11'!AD$4:BF$104,12,0),"0"),IFERROR(VLOOKUP(A54,'Season 12'!AD$4:BF$104,12,0),"0"),IFERROR(VLOOKUP(A54,'Season 13'!AD$4:BF$104,12,0),"0"),IFERROR(VLOOKUP(A54,'Season 14'!AD$4:BF$104,12,0),"0"),IFERROR(VLOOKUP(A54,'Season 15'!AD$4:BF$104,12,0),"0"),)</f>
        <v>0</v>
      </c>
      <c r="M54" s="32" t="str">
        <f t="shared" si="8"/>
        <v>-</v>
      </c>
      <c r="N54" s="40">
        <f>SUM(IFERROR(VLOOKUP(A54,'Season 1'!AD$4:BE$104,14,0),"0"),IFERROR(VLOOKUP(A54,'Season 2'!AD$4:BE$104,14,0),"0"),IFERROR(VLOOKUP(A54,'Season 3'!AD$4:BE$104,14,0),"0"),IFERROR(VLOOKUP(A54,'Season 4'!AD$4:BE$104,14,0),"0"),IFERROR(VLOOKUP(A54,'Season 5'!AD$4:BE$104,14,0),"0"),IFERROR(VLOOKUP(A54,'Season 6'!AD$4:BE$104,14,0),"0"),IFERROR(VLOOKUP(A54,'Season 7'!AD$4:BE$104,14,0),"0"),IFERROR(VLOOKUP(A54,'Season 8'!AD$4:BE$104,14,0),"0"),IFERROR(VLOOKUP(A54,'Season 9'!AD$4:BE$104,14,0),"0"),IFERROR(VLOOKUP(A54,'Season 10'!AD$4:BE$104,14,0),"0"),IFERROR(VLOOKUP(A54,'Season 11'!AD$4:BE$104,14,0),"0"),IFERROR(VLOOKUP(A54,'Season 12'!AD$4:BE$104,14,0),"0"),IFERROR(VLOOKUP(A54,'Season 13'!AD$4:BE$104,14,0),"0"),IFERROR(VLOOKUP(A54,'Season 14'!AD$4:BE$104,14,0),"0"),IFERROR(VLOOKUP(A54,'Season 15'!AD$4:BE$104,14,0),"0"),)</f>
        <v>0</v>
      </c>
      <c r="O54" s="40">
        <f>SUM(IFERROR(VLOOKUP(A54,'Season 1'!AD$4:BE$104,15,0),"0"),IFERROR(VLOOKUP(A54,'Season 2'!AD$4:BE$104,15,0),"0"),IFERROR(VLOOKUP(A54,'Season 3'!AD$4:BE$104,15,0),"0"),IFERROR(VLOOKUP(A54,'Season 4'!AD$4:BE$104,15,0),"0"),IFERROR(VLOOKUP(A54,'Season 5'!AD$4:BE$104,15,0),"0"),IFERROR(VLOOKUP(A54,'Season 6'!AD$4:BE$104,15,0),"0"),IFERROR(VLOOKUP(A54,'Season 7'!AD$4:BE$104,15,0),"0"),IFERROR(VLOOKUP(A54,'Season 8'!AD$4:BE$104,15,0),"0"),IFERROR(VLOOKUP(A54,'Season 9'!AD$4:BE$104,15,0),"0"),IFERROR(VLOOKUP(A54,'Season 10'!AD$4:BE$104,15,0),"0"),IFERROR(VLOOKUP(A54,'Season 11'!AD$4:BE$104,15,0),"0"),IFERROR(VLOOKUP(A54,'Season 12'!AD$4:BE$104,15,0),"0"),IFERROR(VLOOKUP(A54,'Season 13'!AD$4:BE$104,15,0),"0"),IFERROR(VLOOKUP(A54,'Season 14'!AD$4:BE$104,15,0),"0"),IFERROR(VLOOKUP(A54,'Season 15'!AD$4:BE$104,15,0),"0"),)</f>
        <v>0</v>
      </c>
      <c r="P54" s="32" t="str">
        <f t="shared" si="3"/>
        <v>-</v>
      </c>
      <c r="Q54" s="40">
        <f>SUM(IFERROR(VLOOKUP(A54,'Season 1'!AD$4:BE$104,17,0),"0"),IFERROR(VLOOKUP(A54,'Season 2'!AD$4:BE$104,17,0),"0"),IFERROR(VLOOKUP(A54,'Season 3'!AD$4:BE$104,17,0),"0"),IFERROR(VLOOKUP(A54,'Season 4'!AD$4:BE$104,17,0),"0"),IFERROR(VLOOKUP(A54,'Season 5'!AD$4:BE$104,17,0),"0"),IFERROR(VLOOKUP(A54,'Season 6'!AD$4:BE$104,17,0),"0"),IFERROR(VLOOKUP(A54,'Season 7'!AD$4:BE$104,17,0),"0"),IFERROR(VLOOKUP(A54,'Season 8'!AD$4:BE$104,17,0),"0"),IFERROR(VLOOKUP(A54,'Season 9'!AD$4:BE$104,17,0),"0"),IFERROR(VLOOKUP(A54,'Season 10'!AD$4:BE$104,17,0),"0"),IFERROR(VLOOKUP(A54,'Season 11'!AD$4:BE$104,17,0),"0"),IFERROR(VLOOKUP(A54,'Season 12'!AD$4:BE$104,17,0),"0"),IFERROR(VLOOKUP(A54,'Season 13'!AD$4:BE$104,17,0),"0"),IFERROR(VLOOKUP(A54,'Season 14'!AD$4:BE$104,17,0),"0"),IFERROR(VLOOKUP(A54,'Season 15'!AD$4:BE$104,17,0),"0"),)</f>
        <v>0</v>
      </c>
      <c r="R54" s="40">
        <f>SUM(IFERROR(VLOOKUP(A54,'Season 1'!AD$4:BE$104,18,0),"0"),IFERROR(VLOOKUP(A54,'Season 2'!AD$4:BE$104,18,0),"0"),IFERROR(VLOOKUP(A54,'Season 3'!AD$4:BE$104,18,0),"0"),IFERROR(VLOOKUP(A54,'Season 4'!AD$4:BE$104,18,0),"0"),IFERROR(VLOOKUP(A54,'Season 5'!AD$4:BE$104,18,0),"0"),IFERROR(VLOOKUP(A54,'Season 6'!AD$4:BE$104,18,0),"0"),IFERROR(VLOOKUP(A54,'Season 7'!AD$4:BE$104,18,0),"0"),IFERROR(VLOOKUP(A54,'Season 8'!AD$4:BE$104,18,0),"0"),IFERROR(VLOOKUP(A54,'Season 9'!AD$4:BE$104,18,0),"0"),IFERROR(VLOOKUP(A54,'Season 10'!AD$4:BE$104,18,0),"0"),IFERROR(VLOOKUP(A54,'Season 11'!AD$4:BE$104,18,0),"0"),IFERROR(VLOOKUP(A54,'Season 12'!AD$4:BE$104,18,0),"0"),IFERROR(VLOOKUP(A54,'Season 13'!AD$4:BE$104,18,0),"0"),IFERROR(VLOOKUP(A54,'Season 14'!AD$4:BE$104,18,0),"0"),IFERROR(VLOOKUP(A54,'Season 15'!AD$4:BE$104,18,0),"0"),)</f>
        <v>0</v>
      </c>
      <c r="S54" s="32" t="str">
        <f t="shared" si="4"/>
        <v>-</v>
      </c>
      <c r="T54" s="40">
        <f>SUM(IFERROR(VLOOKUP(A54,'Season 1'!AD$4:BE$104,20,0),"0"),IFERROR(VLOOKUP(A54,'Season 2'!AD$4:BE$104,20,0),"0"),IFERROR(VLOOKUP(A54,'Season 3'!AD$4:BE$104,20,0),"0"),IFERROR(VLOOKUP(A54,'Season 4'!AD$4:BE$104,20,0),"0"),IFERROR(VLOOKUP(A54,'Season 5'!AD$4:BE$104,20,0),"0"),IFERROR(VLOOKUP(A54,'Season 6'!AD$4:BE$104,20,0),"0"),IFERROR(VLOOKUP(A54,'Season 7'!AD$4:BE$104,20,0),"0"),IFERROR(VLOOKUP(A54,'Season 8'!AD$4:BE$104,20,0),"0"),IFERROR(VLOOKUP(A54,'Season 9'!AD$4:BE$104,20,0),"0"),IFERROR(VLOOKUP(A54,'Season 10'!AD$4:BE$104,20,0),"0"),IFERROR(VLOOKUP(A54,'Season 11'!AD$4:BE$104,20,0),"0"),IFERROR(VLOOKUP(A54,'Season 12'!AD$4:BE$104,20,0),"0"),IFERROR(VLOOKUP(A54,'Season 13'!AD$4:BE$104,20,0),"0"),IFERROR(VLOOKUP(A54,'Season 14'!AD$4:BE$104,20,0),"0"),IFERROR(VLOOKUP(A54,'Season 15'!AD$4:BE$104,20,0),"0"),)</f>
        <v>0</v>
      </c>
      <c r="U54" s="37" t="str">
        <f t="shared" si="5"/>
        <v>-</v>
      </c>
      <c r="V54" s="40">
        <f>SUM(IFERROR(VLOOKUP(A54,'Season 1'!AD$4:BE$104,22,0),"0"),IFERROR(VLOOKUP(A54,'Season 2'!AD$4:BE$104,22,0),"0"),IFERROR(VLOOKUP(A54,'Season 3'!AD$4:BE$104,22,0),"0"),IFERROR(VLOOKUP(A54,'Season 4'!AD$4:BE$104,22,0),"0"),IFERROR(VLOOKUP(A54,'Season 5'!AD$4:BE$104,22,0),"0"),IFERROR(VLOOKUP(A54,'Season 6'!AD$4:BE$104,22,0),"0"),IFERROR(VLOOKUP(A54,'Season 7'!AD$4:BE$104,22,0),"0"),IFERROR(VLOOKUP(A54,'Season 8'!AD$4:BE$104,22,0),"0"),IFERROR(VLOOKUP(A54,'Season 9'!AD$4:BE$104,22,0),"0"),IFERROR(VLOOKUP(A54,'Season 10'!AD$4:BE$104,22,0),"0"),IFERROR(VLOOKUP(A54,'Season 11'!AD$4:BE$104,22,0),"0"),IFERROR(VLOOKUP(A54,'Season 12'!AD$4:BE$104,22,0),"0"),IFERROR(VLOOKUP(A54,'Season 13'!AD$4:BE$104,22,0),"0"),IFERROR(VLOOKUP(A54,'Season 14'!AD$4:BE$104,22,0),"0"),IFERROR(VLOOKUP(A54,'Season 15'!AD$4:BE$104,22,0),"0"),)</f>
        <v>0</v>
      </c>
      <c r="W54" s="40">
        <f>SUM(IFERROR(VLOOKUP(A54,'Season 1'!AD$4:BE$104,23,0),"0"),IFERROR(VLOOKUP(A54,'Season 2'!AD$4:BE$104,23,0),"0"),IFERROR(VLOOKUP(A54,'Season 3'!AD$4:BE$104,23,0),"0"),IFERROR(VLOOKUP(A54,'Season 4'!AD$4:BE$104,23,0),"0"),IFERROR(VLOOKUP(A54,'Season 5'!AD$4:BE$104,23,0),"0"),IFERROR(VLOOKUP(A54,'Season 6'!AD$4:BE$104,23,0),"0"),IFERROR(VLOOKUP(A54,'Season 7'!AD$4:BE$104,23,0),"0"),IFERROR(VLOOKUP(A54,'Season 8'!AD$4:BE$104,23,0),"0"),IFERROR(VLOOKUP(A54,'Season 9'!AD$4:BE$104,23,0),"0"),IFERROR(VLOOKUP(A54,'Season 10'!AD$4:BE$104,23,0),"0"),IFERROR(VLOOKUP(A54,'Season 11'!AD$4:BE$104,23,0),"0"),IFERROR(VLOOKUP(A54,'Season 12'!AD$4:BE$104,23,0),"0"),IFERROR(VLOOKUP(A54,'Season 13'!AD$4:BE$104,23,0),"0"),IFERROR(VLOOKUP(A54,'Season 14'!AD$4:BE$104,23,0),"0"),IFERROR(VLOOKUP(A54,'Season 15'!AD$4:BE$104,23,0),"0"),)</f>
        <v>0</v>
      </c>
      <c r="X54" s="1088" t="str">
        <f t="shared" si="6"/>
        <v>-</v>
      </c>
      <c r="Y54" s="41">
        <f>SUM(IFERROR(VLOOKUP(A54,AC$3:AI$43,5,0),"0"),IFERROR(VLOOKUP(A54,'Season 1'!AD$4:BE$104,25,0),"0"),IFERROR(VLOOKUP(A54,'Season 2'!AD$4:BE$104,25,0),"0"),IFERROR(VLOOKUP(A54,'Season 3'!AD$4:BE$104,25,0),"0"),IFERROR(VLOOKUP(A54,'Season 4'!AD$4:BE$104,25,0),"0"),IFERROR(VLOOKUP(A54,'Season 5'!AD$4:BE$104,25,0),"0"),IFERROR(VLOOKUP(A54,'Season 6'!AD$4:BE$104,25,0),"0"),IFERROR(VLOOKUP(A54,'Season 7'!AD$4:BE$104,25,0),"0"),IFERROR(VLOOKUP(A54,'Season 8'!AD$4:BE$104,25,0),"0"),IFERROR(VLOOKUP(A54,'Season 9'!AD$4:BE$104,25,0),"0"),IFERROR(VLOOKUP(A54,'Season 10'!AD$4:BE$104,25,0),"0"),IFERROR(VLOOKUP(A54,'Season 11'!AD$4:BE$104,25,0),"0"),IFERROR(VLOOKUP(A54,'Season 12'!AD$4:BE$104,25,0),"0"),IFERROR(VLOOKUP(A54,'Season 13'!AD$4:BE$104,25,0),"0"),IFERROR(VLOOKUP(A54,'Season 14'!AD$4:BE$104,25,0),"0"),IFERROR(VLOOKUP(A54,'Season 15'!AD$4:BE$104,25,0),"0"),)</f>
        <v>0</v>
      </c>
      <c r="Z54" s="42">
        <f>SUM(IFERROR(VLOOKUP(A54,AC$3:AI$43,6,0),"0"),IFERROR(VLOOKUP(A54,'Season 1'!AD$4:BE$104,26,0),"0"),IFERROR(VLOOKUP(A54,'Season 2'!AD$4:BE$104,26,0),"0"),IFERROR(VLOOKUP(A54,'Season 3'!AD$4:BE$104,26,0),"0"),IFERROR(VLOOKUP(A54,'Season 4'!AD$4:BE$104,26,0),"0"),IFERROR(VLOOKUP(A54,'Season 5'!AD$4:BE$104,26,0),"0"),IFERROR(VLOOKUP(A54,'Season 6'!AD$4:BE$104,26,0),"0"),IFERROR(VLOOKUP(A54,'Season 7'!AD$4:BE$104,26,0),"0"),IFERROR(VLOOKUP(A54,'Season 8'!AD$4:BE$104,26,0),"0"),IFERROR(VLOOKUP(A54,'Season 9'!AD$4:BE$104,26,0),"0"),IFERROR(VLOOKUP(A54,'Season 10'!AD$4:BE$104,26,0),"0"),IFERROR(VLOOKUP(A54,'Season 11'!AD$4:BE$104,26,0),"0"),IFERROR(VLOOKUP(A54,'Season 12'!AD$4:BE$104,26,0),"0"),IFERROR(VLOOKUP(A54,'Season 13'!AD$4:BE$104,26,0),"0"),IFERROR(VLOOKUP(A54,'Season 14'!AD$4:BE$104,26,0),"0"),IFERROR(VLOOKUP(A54,'Season 15'!AD$4:BE$104,26,0),"0"),)</f>
        <v>0</v>
      </c>
      <c r="AA54" s="671" t="e">
        <f t="shared" si="7"/>
        <v>#DIV/0!</v>
      </c>
      <c r="AM54" s="22">
        <f>IFERROR(VLOOKUP(A54,'Season 1'!AD$4:BE$104,27,0),"0")</f>
        <v>0</v>
      </c>
      <c r="AN54" s="22">
        <f>IFERROR(VLOOKUP(A54,'Season 1'!AD$4:BE$104,28,0),"0")</f>
        <v>0</v>
      </c>
      <c r="AO54" s="22">
        <f>IFERROR(VLOOKUP(A54,'Season 2'!AD$4:BE$104,27,0),"0")</f>
        <v>0</v>
      </c>
      <c r="AP54" s="22">
        <f>IFERROR(VLOOKUP(A54,'Season 2'!AD$4:BE$104,28,0),"0")</f>
        <v>0</v>
      </c>
      <c r="AQ54" s="22">
        <f>IFERROR(VLOOKUP(A54,'Season 3'!AD$4:BE$104,27,0),"0")</f>
        <v>0</v>
      </c>
      <c r="AR54" s="22">
        <f>IFERROR(VLOOKUP(A54,'Season 3'!AD$4:BE$104,28,0),"0")</f>
        <v>0</v>
      </c>
      <c r="AS54" s="22">
        <f>IFERROR(VLOOKUP(A54,'Season 4'!AD$4:BE$104,27,0),"0")</f>
        <v>0</v>
      </c>
      <c r="AT54" s="22">
        <f>IFERROR(VLOOKUP(A54,'Season 4'!AD$4:BE$104,28,0),"0")</f>
        <v>0</v>
      </c>
      <c r="AU54" s="22">
        <f>IFERROR(VLOOKUP(A54,'Season 5'!AD$4:BE$104,27,0),"0")</f>
        <v>0</v>
      </c>
      <c r="AV54" s="22">
        <f>IFERROR(VLOOKUP(A54,'Season 5'!AD$4:BE$104,28,0),"0")</f>
        <v>0</v>
      </c>
      <c r="AW54" s="22">
        <f>IFERROR(VLOOKUP(A54,'Season 6'!AD$4:BE$104,27,0),"0")</f>
        <v>0</v>
      </c>
      <c r="AX54" s="22">
        <f>IFERROR(VLOOKUP(A54,'Season 6'!AD$4:BE$104,28,0),"0")</f>
        <v>0</v>
      </c>
      <c r="AY54" s="22">
        <f>IFERROR(VLOOKUP(A54,'Season 7'!AD$4:BE$104,27,0),"0")</f>
        <v>0</v>
      </c>
      <c r="AZ54" s="22">
        <f>IFERROR(VLOOKUP(A54,'Season 7'!AD$4:BE$104,28,0),"0")</f>
        <v>0</v>
      </c>
      <c r="BA54" s="22">
        <f>IFERROR(VLOOKUP(A54,'Season 8'!AD$4:BE$104,27,0),"0")</f>
        <v>0</v>
      </c>
      <c r="BB54" s="22">
        <f>IFERROR(VLOOKUP(A54,'Season 8'!AD$4:BE$104,28,0),"0")</f>
        <v>0</v>
      </c>
      <c r="BC54" s="22">
        <f>IFERROR(VLOOKUP(A54,'Season 9'!AD$4:BE$104,27,0),"0")</f>
        <v>0</v>
      </c>
      <c r="BD54" s="22">
        <f>IFERROR(VLOOKUP(A54,'Season 9'!AD$4:BE$104,28,0),"0")</f>
        <v>0</v>
      </c>
      <c r="BE54" s="22">
        <f>IFERROR(VLOOKUP(A54,'Season 10'!AD$4:BE$104,27,0),"0")</f>
        <v>0</v>
      </c>
      <c r="BF54" s="22">
        <f>IFERROR(VLOOKUP(A54,'Season 10'!AD$4:BE$104,28,0),"0")</f>
        <v>0</v>
      </c>
      <c r="BG54" s="22">
        <f>IFERROR(VLOOKUP(A54,'Season 11'!AD$4:BE$104,27,0),"0")</f>
        <v>0</v>
      </c>
      <c r="BH54" s="22">
        <f>IFERROR(VLOOKUP(A54,'Season 11'!AD$4:BE$104,28,0),"0")</f>
        <v>0</v>
      </c>
      <c r="BI54" s="22">
        <f>IFERROR(VLOOKUP(A54,'Season 12'!AD$4:BE$104,27,0),"0")</f>
        <v>0</v>
      </c>
      <c r="BJ54" s="22">
        <f>IFERROR(VLOOKUP(A54,'Season 12'!AD$4:BE$104,28,0),"0")</f>
        <v>0</v>
      </c>
      <c r="BK54" s="22">
        <f>IFERROR(VLOOKUP(A54,'Season 13'!AD$4:BE$104,27,0),"0")</f>
        <v>0</v>
      </c>
      <c r="BL54" s="22">
        <f>IFERROR(VLOOKUP(A54,'Season 13'!AD$4:BE$104,28,0),"0")</f>
        <v>0</v>
      </c>
      <c r="BM54" s="22">
        <f>IFERROR(VLOOKUP(A54,'Season 14'!AD$4:BE$104,27,0),"0")</f>
        <v>0</v>
      </c>
      <c r="BN54" s="22">
        <f>IFERROR(VLOOKUP(A54,'Season 14'!AD$4:BE$104,28,0),"0")</f>
        <v>0</v>
      </c>
      <c r="BO54" s="22">
        <f>IFERROR(VLOOKUP(A54,'Season 15'!AD$4:BE$104,27,0),"0")</f>
        <v>0</v>
      </c>
      <c r="BP54" s="22">
        <f>IFERROR(VLOOKUP(A54,'Season 15'!AD$4:BE$104,28,0),"0")</f>
        <v>0</v>
      </c>
    </row>
    <row r="55" spans="1:68" x14ac:dyDescent="0.25">
      <c r="A55" s="21" t="s">
        <v>146</v>
      </c>
      <c r="B55" s="1011">
        <f>IFERROR(VLOOKUP('Data Totals'!A55,'Season 1'!AD$4:BE$104,2,FALSE),IFERROR(VLOOKUP('Data Totals'!A55,'Season 2'!AD$4:BE$104,2,FALSE),IFERROR(VLOOKUP('Data Totals'!A55,'Season 3'!AD$4:BE$104,2,FALSE),IFERROR(VLOOKUP('Data Totals'!A55,'Season 4'!AD$4:BE$104,2,FALSE),IFERROR(VLOOKUP('Data Totals'!A55,'Season 5'!AD$4:BE$104,2,FALSE),IFERROR(VLOOKUP('Data Totals'!A55,'Season 6'!AD$4:BE$104,2,FALSE),IFERROR(VLOOKUP('Data Totals'!A55,'Season 7'!AD$4:BE$104,2,FALSE),IFERROR(VLOOKUP('Data Totals'!A55,'Season 8'!AD$4:BE$104,2,FALSE),IFERROR(VLOOKUP('Data Totals'!A55,'Season 9'!AD$4:BE$104,2,FALSE),IFERROR(VLOOKUP('Data Totals'!A55,'Season 10'!AD$4:BE$104,2,FALSE),IFERROR(VLOOKUP('Data Totals'!A55,'Season 11'!AD$4:BE$104,2,FALSE),IFERROR(VLOOKUP('Data Totals'!A55,'Season 12'!AD$4:BE$104,2,FALSE),IFERROR(VLOOKUP('Data Totals'!A55,'Season 13'!AD$4:BE$104,2,FALSE),IFERROR(VLOOKUP('Data Totals'!A55,'Season 14'!AD$4:BE$104,2,FALSE),IFERROR(VLOOKUP('Data Totals'!A55,'Season 15'!AD$4:BE$104,2,FALSE),"N/A")))))))))))))))</f>
        <v>0</v>
      </c>
      <c r="C55" s="1025">
        <f>IFERROR(VLOOKUP(A55,'Season 1'!AD$4:AG$104,3,0),IFERROR(VLOOKUP(A55,'Season 2'!AD$4:AG$104,3,0),IFERROR(VLOOKUP(A55,'Season 3'!AD$4:AG$104,3,0),IFERROR(VLOOKUP(A55,'Season 4'!AD$4:AG$104,3,0),IFERROR(VLOOKUP(A55,'Season 5'!AD$4:AG$104,3,0),IFERROR(VLOOKUP(A55,'Season 6'!AD$4:AG$104,3,0),IFERROR(VLOOKUP(A55,'Season 7'!AD$4:AG$104,3,0),IFERROR(VLOOKUP(A55,'Season 8'!AD$4:AG$104,3,0),IFERROR(VLOOKUP(A55,'Season 9'!AD$4:AG$104,3,0),IFERROR(VLOOKUP(A55,'Season 10'!AD$4:AG$104,3,0),IFERROR(VLOOKUP(A55,'Season 11'!AD$4:AG$104,3,0),IFERROR(VLOOKUP(A55,'Season 12'!AD$4:AG$104,3,0),IFERROR(VLOOKUP(A55,'Season 13'!AD$4:AG$104,3,0),IFERROR(VLOOKUP(A55,'Season 14'!AD$4:AG$104,3,0),IFERROR(VLOOKUP(A55,'Season 15'!AD$4:AG$104,3,0),"N/A")))))))))))))))</f>
        <v>0</v>
      </c>
      <c r="D55" s="1025">
        <f>IFERROR(VLOOKUP(A55,'Season 15'!AD$4:AG$104,4,0),IFERROR(VLOOKUP(A55,'Season 14'!AD$4:AG$104,4,0),IFERROR(VLOOKUP(A55,'Season 13'!AD$4:AG$104,4,0),IFERROR(VLOOKUP(A55,'Season 12'!AD$4:AG$104,4,0),IFERROR(VLOOKUP(A55,'Season 11'!AD$4:AG$104,4,0),IFERROR(VLOOKUP(A55,'Season 10'!AD$4:AG$104,4,0),IFERROR(VLOOKUP(A55,'Season 9'!AD$4:AG$104,4,0),IFERROR(VLOOKUP(A55,'Season 8'!AD$4:AG$104,4,0),IFERROR(VLOOKUP(A55,'Season 7'!AD$4:AG$104,4,0),IFERROR(VLOOKUP(A55,'Season 6'!AD$4:AG$104,4,0),IFERROR(VLOOKUP(A55,'Season 5'!AD$4:AG$104,4,0),IFERROR(VLOOKUP(A55,'Season 4'!AD$4:AG$104,4,0),IFERROR(VLOOKUP(A55,'Season 3'!AD$4:AG$104,4,0),IFERROR(VLOOKUP(A55,'Season 2'!AD$4:AG$104,4,0),IFERROR(VLOOKUP(A55,'Season 1'!AD$4:AG$104,4,0),"N/A")))))))))))))))</f>
        <v>0</v>
      </c>
      <c r="E55" s="1025">
        <f t="shared" si="1"/>
        <v>0</v>
      </c>
      <c r="F55" s="40">
        <f>SUM(IFERROR(VLOOKUP(A55,AC$3:AI$43,2,0),"0"),IFERROR(VLOOKUP(A55,'Season 1'!AD$4:BF$104,6,0),"0"),IFERROR(VLOOKUP(A55,'Season 2'!AD$4:BF$104,6,0),"0"),IFERROR(VLOOKUP(A55,'Season 3'!AD$4:BF$104,6,0),"0"),IFERROR(VLOOKUP(A55,'Season 4'!AD$4:BF$104,6,0),"0"),IFERROR(VLOOKUP(A55,'Season 5'!AD$4:BF$104,6,0),"0"),IFERROR(VLOOKUP(A55,'Season 6'!AD$4:BF$104,6,0),"0"),IFERROR(VLOOKUP(A55,'Season 7'!AD$4:BF$104,6,0),"0"),IFERROR(VLOOKUP(A55,'Season 8'!AD$4:BF$104,6,0),"0"),IFERROR(VLOOKUP(A55,'Season 9'!AD$4:BF$104,6,0),"0"),IFERROR(VLOOKUP(A55,'Season 10'!AD$4:BF$104,6,0),"0"),IFERROR(VLOOKUP(A55,'Season 11'!AD$4:BF$104,6,0),"0"),IFERROR(VLOOKUP(A55,'Season 12'!AD$4:BF$104,6,0),"0"),IFERROR(VLOOKUP(A55,'Season 13'!AD$4:BF$104,6,0),"0"),IFERROR(VLOOKUP(A55,'Season 14'!AD$4:BF$104,6,0),"0"),IFERROR(VLOOKUP(A55,'Season 15'!AD$4:BF$104,6,0),"0"),)</f>
        <v>0</v>
      </c>
      <c r="G55" s="40">
        <f>SUM(IFERROR(VLOOKUP(A55,'Season 1'!AD$4:BF$104,7,0),"0"),IFERROR(VLOOKUP(A55,'Season 2'!AD$4:BF$104,7,0),"0"),IFERROR(VLOOKUP(A55,'Season 3'!AD$4:BF$104,7,0),"0"),IFERROR(VLOOKUP(A55,'Season 4'!AD$4:BF$104,7,0),"0"),IFERROR(VLOOKUP(A55,'Season 5'!AD$4:BF$104,7,0),"0"),IFERROR(VLOOKUP(A55,'Season 6'!AD$4:BF$104,7,0),"0"),IFERROR(VLOOKUP(A55,'Season 7'!AD$4:BF$104,7,0),"0"),IFERROR(VLOOKUP(A55,'Season 8'!AD$4:BF$104,7,0),"0"),IFERROR(VLOOKUP(A55,'Season 9'!AD$4:BF$104,7,0),"0"),IFERROR(VLOOKUP(A55,'Season 10'!AD$4:BF$104,7,0),"0"),IFERROR(VLOOKUP(A55,'Season 11'!AD$4:BF$104,7,0),"0"),IFERROR(VLOOKUP(A55,'Season 12'!AD$4:BF$104,7,0),"0"),IFERROR(VLOOKUP(A55,'Season 13'!AD$4:BF$104,7,0),"0"),IFERROR(VLOOKUP(A55,'Season 14'!AD$4:BF$104,7,0),"0"),IFERROR(VLOOKUP(A55,'Season 15'!AD$4:BF$104,7,0),"0"),)</f>
        <v>0</v>
      </c>
      <c r="H55" s="48">
        <f>SUM(IFERROR(VLOOKUP(A55,'Season 1'!AD$4:BF$104,8,0),"0"),IFERROR(VLOOKUP(A55,'Season 2'!AD$4:BF$104,8,0),"0"),IFERROR(VLOOKUP(A55,'Season 3'!AD$4:BF$104,8,0),"0"),IFERROR(VLOOKUP(A55,'Season 4'!AD$4:BF$104,8,0),"0"),IFERROR(VLOOKUP(A55,'Season 5'!AD$4:BF$104,8,0),"0"),IFERROR(VLOOKUP(A55,'Season 6'!AD$4:BF$104,8,0),"0"),IFERROR(VLOOKUP(A55,'Season 7'!AD$4:BF$104,8,0),"0"),IFERROR(VLOOKUP(A55,'Season 8'!AD$4:BF$104,8,0),"0"),IFERROR(VLOOKUP(A55,'Season 9'!AD$4:BF$104,8,0),"0"),IFERROR(VLOOKUP(A55,'Season 10'!AD$4:BF$104,8,0),"0"),IFERROR(VLOOKUP(A55,'Season 11'!AD$4:BF$104,8,0),"0"),IFERROR(VLOOKUP(A55,'Season 12'!AD$4:BF$104,8,0),"0"),IFERROR(VLOOKUP(A55,'Season 13'!AD$4:BF$104,8,0),"0"),IFERROR(VLOOKUP(A55,'Season 14'!AD$4:BF$104,8,0),"0"),IFERROR(VLOOKUP(A55,'Season 15'!AD$4:BF$104,8,0),"0"),)</f>
        <v>0</v>
      </c>
      <c r="I55" s="43">
        <f>SUM(IFERROR(VLOOKUP(A55,AC$3:AI$43,3,0),"0"),IFERROR(VLOOKUP(A55,'Season 1'!AD$4:BF$104,9,0),"0"),IFERROR(VLOOKUP(A55,'Season 2'!AD$4:BF$104,9,0),"0"),IFERROR(VLOOKUP(A55,'Season 3'!AD$4:BF$104,9,0),"0"),IFERROR(VLOOKUP(A55,'Season 4'!AD$4:BF$104,9,0),"0"),IFERROR(VLOOKUP(A55,'Season 5'!AD$4:BF$104,9,0),"0"),IFERROR(VLOOKUP(A55,'Season 6'!AD$4:BF$104,9,0),"0"),IFERROR(VLOOKUP(A55,'Season 7'!AD$4:BF$104,9,0),"0"),IFERROR(VLOOKUP(A55,'Season 8'!AD$4:BF$104,9,0),"0"),IFERROR(VLOOKUP(A55,'Season 9'!AD$4:BF$104,9,0),"0"),IFERROR(VLOOKUP(A55,'Season 10'!AD$4:BF$104,9,0),"0"),IFERROR(VLOOKUP(A55,'Season 11'!AD$4:BF$104,9,0),"0"),IFERROR(VLOOKUP(A55,'Season 12'!AD$4:BF$104,9,0),"0"),IFERROR(VLOOKUP(A55,'Season 13'!AD$4:BF$104,9,0),"0"),IFERROR(VLOOKUP(A55,'Season 14'!AD$4:BF$104,9,0),"0"),IFERROR(VLOOKUP(A55,'Season 15'!AD$4:BF$104,9,0),"0"),)</f>
        <v>0</v>
      </c>
      <c r="J55" s="44">
        <f>SUM(IFERROR(VLOOKUP(A55,AC$3:AI$43,4,0),"0"),IFERROR(VLOOKUP(A55,'Season 1'!AD$4:BF$104,10,0),"0"),IFERROR(VLOOKUP(A55,'Season 2'!AD$4:BF$104,10,0),"0"),IFERROR(VLOOKUP(A55,'Season 3'!AD$4:BF$104,10,0),"0"),IFERROR(VLOOKUP(A55,'Season 4'!AD$4:BF$104,10,0),"0"),IFERROR(VLOOKUP(A55,'Season 5'!AD$4:BF$104,10,0),"0"),IFERROR(VLOOKUP(A55,'Season 6'!AD$4:BF$104,10,0),"0"),IFERROR(VLOOKUP(A55,'Season 7'!AD$4:BF$104,10,0),"0"),IFERROR(VLOOKUP(A55,'Season 8'!AD$4:BF$104,10,0),"0"),IFERROR(VLOOKUP(A55,'Season 9'!AD$4:BF$104,10,0),"0"),IFERROR(VLOOKUP(A55,'Season 10'!AD$4:BF$104,10,0),"0"),IFERROR(VLOOKUP(A55,'Season 11'!AD$4:BF$104,10,0),"0"),IFERROR(VLOOKUP(A55,'Season 12'!AD$4:BF$104,10,0),"0"),IFERROR(VLOOKUP(A55,'Season 13'!AD$4:BF$104,10,0),"0"),IFERROR(VLOOKUP(A55,'Season 14'!AD$4:BF$104,10,0),"0"),IFERROR(VLOOKUP(A55,'Season 15'!AD$4:BF$104,10,0),"0"),)</f>
        <v>0</v>
      </c>
      <c r="K55" s="40">
        <f>SUM(IFERROR(VLOOKUP(A55,'Season 1'!AD$4:BF$104,11,0),"0"),IFERROR(VLOOKUP(A55,'Season 2'!AD$4:BF$104,11,0),"0"),IFERROR(VLOOKUP(A55,'Season 3'!AD$4:BF$104,11,0),"0"),IFERROR(VLOOKUP(A55,'Season 4'!AD$4:BF$104,11,0),"0"),IFERROR(VLOOKUP(A55,'Season 5'!AD$4:BF$104,11,0),"0"),IFERROR(VLOOKUP(A55,'Season 6'!AD$4:BF$104,11,0),"0"),IFERROR(VLOOKUP(A55,'Season 7'!AD$4:BF$104,11,0),"0"),IFERROR(VLOOKUP(A55,'Season 8'!AD$4:BF$104,11,0),"0"),IFERROR(VLOOKUP(A55,'Season 9'!AD$4:BF$104,11,0),"0"),IFERROR(VLOOKUP(A55,'Season 10'!AD$4:BF$104,11,0),"0"),IFERROR(VLOOKUP(A55,'Season 11'!AD$4:BF$104,11,0),"0"),IFERROR(VLOOKUP(A55,'Season 12'!AD$4:BF$104,11,0),"0"),IFERROR(VLOOKUP(A55,'Season 13'!AD$4:BF$104,11,0),"0"),IFERROR(VLOOKUP(A55,'Season 14'!AD$4:BF$104,11,0),"0"),IFERROR(VLOOKUP(A55,'Season 15'!AD$4:BF$104,11,0),"0"),)</f>
        <v>0</v>
      </c>
      <c r="L55" s="40">
        <f>SUM(IFERROR(VLOOKUP(A55,'Season 1'!AD$4:BF$104,12,0),"0"),IFERROR(VLOOKUP(A55,'Season 2'!AD$4:BF$104,12,0),"0"),IFERROR(VLOOKUP(A55,'Season 3'!AD$4:BF$104,12,0),"0"),IFERROR(VLOOKUP(A55,'Season 4'!AD$4:BF$104,12,0),"0"),IFERROR(VLOOKUP(A55,'Season 5'!AD$4:BF$104,12,0),"0"),IFERROR(VLOOKUP(A55,'Season 6'!AD$4:BF$104,12,0),"0"),IFERROR(VLOOKUP(A55,'Season 7'!AD$4:BF$104,12,0),"0"),IFERROR(VLOOKUP(A55,'Season 8'!AD$4:BF$104,12,0),"0"),IFERROR(VLOOKUP(A55,'Season 9'!AD$4:BF$104,12,0),"0"),IFERROR(VLOOKUP(A55,'Season 10'!AD$4:BF$104,12,0),"0"),IFERROR(VLOOKUP(A55,'Season 11'!AD$4:BF$104,12,0),"0"),IFERROR(VLOOKUP(A55,'Season 12'!AD$4:BF$104,12,0),"0"),IFERROR(VLOOKUP(A55,'Season 13'!AD$4:BF$104,12,0),"0"),IFERROR(VLOOKUP(A55,'Season 14'!AD$4:BF$104,12,0),"0"),IFERROR(VLOOKUP(A55,'Season 15'!AD$4:BF$104,12,0),"0"),)</f>
        <v>0</v>
      </c>
      <c r="M55" s="32" t="str">
        <f t="shared" si="8"/>
        <v>-</v>
      </c>
      <c r="N55" s="40">
        <f>SUM(IFERROR(VLOOKUP(A55,'Season 1'!AD$4:BE$104,14,0),"0"),IFERROR(VLOOKUP(A55,'Season 2'!AD$4:BE$104,14,0),"0"),IFERROR(VLOOKUP(A55,'Season 3'!AD$4:BE$104,14,0),"0"),IFERROR(VLOOKUP(A55,'Season 4'!AD$4:BE$104,14,0),"0"),IFERROR(VLOOKUP(A55,'Season 5'!AD$4:BE$104,14,0),"0"),IFERROR(VLOOKUP(A55,'Season 6'!AD$4:BE$104,14,0),"0"),IFERROR(VLOOKUP(A55,'Season 7'!AD$4:BE$104,14,0),"0"),IFERROR(VLOOKUP(A55,'Season 8'!AD$4:BE$104,14,0),"0"),IFERROR(VLOOKUP(A55,'Season 9'!AD$4:BE$104,14,0),"0"),IFERROR(VLOOKUP(A55,'Season 10'!AD$4:BE$104,14,0),"0"),IFERROR(VLOOKUP(A55,'Season 11'!AD$4:BE$104,14,0),"0"),IFERROR(VLOOKUP(A55,'Season 12'!AD$4:BE$104,14,0),"0"),IFERROR(VLOOKUP(A55,'Season 13'!AD$4:BE$104,14,0),"0"),IFERROR(VLOOKUP(A55,'Season 14'!AD$4:BE$104,14,0),"0"),IFERROR(VLOOKUP(A55,'Season 15'!AD$4:BE$104,14,0),"0"),)</f>
        <v>0</v>
      </c>
      <c r="O55" s="40">
        <f>SUM(IFERROR(VLOOKUP(A55,'Season 1'!AD$4:BE$104,15,0),"0"),IFERROR(VLOOKUP(A55,'Season 2'!AD$4:BE$104,15,0),"0"),IFERROR(VLOOKUP(A55,'Season 3'!AD$4:BE$104,15,0),"0"),IFERROR(VLOOKUP(A55,'Season 4'!AD$4:BE$104,15,0),"0"),IFERROR(VLOOKUP(A55,'Season 5'!AD$4:BE$104,15,0),"0"),IFERROR(VLOOKUP(A55,'Season 6'!AD$4:BE$104,15,0),"0"),IFERROR(VLOOKUP(A55,'Season 7'!AD$4:BE$104,15,0),"0"),IFERROR(VLOOKUP(A55,'Season 8'!AD$4:BE$104,15,0),"0"),IFERROR(VLOOKUP(A55,'Season 9'!AD$4:BE$104,15,0),"0"),IFERROR(VLOOKUP(A55,'Season 10'!AD$4:BE$104,15,0),"0"),IFERROR(VLOOKUP(A55,'Season 11'!AD$4:BE$104,15,0),"0"),IFERROR(VLOOKUP(A55,'Season 12'!AD$4:BE$104,15,0),"0"),IFERROR(VLOOKUP(A55,'Season 13'!AD$4:BE$104,15,0),"0"),IFERROR(VLOOKUP(A55,'Season 14'!AD$4:BE$104,15,0),"0"),IFERROR(VLOOKUP(A55,'Season 15'!AD$4:BE$104,15,0),"0"),)</f>
        <v>0</v>
      </c>
      <c r="P55" s="32" t="str">
        <f t="shared" si="3"/>
        <v>-</v>
      </c>
      <c r="Q55" s="40">
        <f>SUM(IFERROR(VLOOKUP(A55,'Season 1'!AD$4:BE$104,17,0),"0"),IFERROR(VLOOKUP(A55,'Season 2'!AD$4:BE$104,17,0),"0"),IFERROR(VLOOKUP(A55,'Season 3'!AD$4:BE$104,17,0),"0"),IFERROR(VLOOKUP(A55,'Season 4'!AD$4:BE$104,17,0),"0"),IFERROR(VLOOKUP(A55,'Season 5'!AD$4:BE$104,17,0),"0"),IFERROR(VLOOKUP(A55,'Season 6'!AD$4:BE$104,17,0),"0"),IFERROR(VLOOKUP(A55,'Season 7'!AD$4:BE$104,17,0),"0"),IFERROR(VLOOKUP(A55,'Season 8'!AD$4:BE$104,17,0),"0"),IFERROR(VLOOKUP(A55,'Season 9'!AD$4:BE$104,17,0),"0"),IFERROR(VLOOKUP(A55,'Season 10'!AD$4:BE$104,17,0),"0"),IFERROR(VLOOKUP(A55,'Season 11'!AD$4:BE$104,17,0),"0"),IFERROR(VLOOKUP(A55,'Season 12'!AD$4:BE$104,17,0),"0"),IFERROR(VLOOKUP(A55,'Season 13'!AD$4:BE$104,17,0),"0"),IFERROR(VLOOKUP(A55,'Season 14'!AD$4:BE$104,17,0),"0"),IFERROR(VLOOKUP(A55,'Season 15'!AD$4:BE$104,17,0),"0"),)</f>
        <v>0</v>
      </c>
      <c r="R55" s="40">
        <f>SUM(IFERROR(VLOOKUP(A55,'Season 1'!AD$4:BE$104,18,0),"0"),IFERROR(VLOOKUP(A55,'Season 2'!AD$4:BE$104,18,0),"0"),IFERROR(VLOOKUP(A55,'Season 3'!AD$4:BE$104,18,0),"0"),IFERROR(VLOOKUP(A55,'Season 4'!AD$4:BE$104,18,0),"0"),IFERROR(VLOOKUP(A55,'Season 5'!AD$4:BE$104,18,0),"0"),IFERROR(VLOOKUP(A55,'Season 6'!AD$4:BE$104,18,0),"0"),IFERROR(VLOOKUP(A55,'Season 7'!AD$4:BE$104,18,0),"0"),IFERROR(VLOOKUP(A55,'Season 8'!AD$4:BE$104,18,0),"0"),IFERROR(VLOOKUP(A55,'Season 9'!AD$4:BE$104,18,0),"0"),IFERROR(VLOOKUP(A55,'Season 10'!AD$4:BE$104,18,0),"0"),IFERROR(VLOOKUP(A55,'Season 11'!AD$4:BE$104,18,0),"0"),IFERROR(VLOOKUP(A55,'Season 12'!AD$4:BE$104,18,0),"0"),IFERROR(VLOOKUP(A55,'Season 13'!AD$4:BE$104,18,0),"0"),IFERROR(VLOOKUP(A55,'Season 14'!AD$4:BE$104,18,0),"0"),IFERROR(VLOOKUP(A55,'Season 15'!AD$4:BE$104,18,0),"0"),)</f>
        <v>0</v>
      </c>
      <c r="S55" s="32" t="str">
        <f t="shared" si="4"/>
        <v>-</v>
      </c>
      <c r="T55" s="40">
        <f>SUM(IFERROR(VLOOKUP(A55,'Season 1'!AD$4:BE$104,20,0),"0"),IFERROR(VLOOKUP(A55,'Season 2'!AD$4:BE$104,20,0),"0"),IFERROR(VLOOKUP(A55,'Season 3'!AD$4:BE$104,20,0),"0"),IFERROR(VLOOKUP(A55,'Season 4'!AD$4:BE$104,20,0),"0"),IFERROR(VLOOKUP(A55,'Season 5'!AD$4:BE$104,20,0),"0"),IFERROR(VLOOKUP(A55,'Season 6'!AD$4:BE$104,20,0),"0"),IFERROR(VLOOKUP(A55,'Season 7'!AD$4:BE$104,20,0),"0"),IFERROR(VLOOKUP(A55,'Season 8'!AD$4:BE$104,20,0),"0"),IFERROR(VLOOKUP(A55,'Season 9'!AD$4:BE$104,20,0),"0"),IFERROR(VLOOKUP(A55,'Season 10'!AD$4:BE$104,20,0),"0"),IFERROR(VLOOKUP(A55,'Season 11'!AD$4:BE$104,20,0),"0"),IFERROR(VLOOKUP(A55,'Season 12'!AD$4:BE$104,20,0),"0"),IFERROR(VLOOKUP(A55,'Season 13'!AD$4:BE$104,20,0),"0"),IFERROR(VLOOKUP(A55,'Season 14'!AD$4:BE$104,20,0),"0"),IFERROR(VLOOKUP(A55,'Season 15'!AD$4:BE$104,20,0),"0"),)</f>
        <v>0</v>
      </c>
      <c r="U55" s="37" t="str">
        <f t="shared" si="5"/>
        <v>-</v>
      </c>
      <c r="V55" s="40">
        <f>SUM(IFERROR(VLOOKUP(A55,'Season 1'!AD$4:BE$104,22,0),"0"),IFERROR(VLOOKUP(A55,'Season 2'!AD$4:BE$104,22,0),"0"),IFERROR(VLOOKUP(A55,'Season 3'!AD$4:BE$104,22,0),"0"),IFERROR(VLOOKUP(A55,'Season 4'!AD$4:BE$104,22,0),"0"),IFERROR(VLOOKUP(A55,'Season 5'!AD$4:BE$104,22,0),"0"),IFERROR(VLOOKUP(A55,'Season 6'!AD$4:BE$104,22,0),"0"),IFERROR(VLOOKUP(A55,'Season 7'!AD$4:BE$104,22,0),"0"),IFERROR(VLOOKUP(A55,'Season 8'!AD$4:BE$104,22,0),"0"),IFERROR(VLOOKUP(A55,'Season 9'!AD$4:BE$104,22,0),"0"),IFERROR(VLOOKUP(A55,'Season 10'!AD$4:BE$104,22,0),"0"),IFERROR(VLOOKUP(A55,'Season 11'!AD$4:BE$104,22,0),"0"),IFERROR(VLOOKUP(A55,'Season 12'!AD$4:BE$104,22,0),"0"),IFERROR(VLOOKUP(A55,'Season 13'!AD$4:BE$104,22,0),"0"),IFERROR(VLOOKUP(A55,'Season 14'!AD$4:BE$104,22,0),"0"),IFERROR(VLOOKUP(A55,'Season 15'!AD$4:BE$104,22,0),"0"),)</f>
        <v>0</v>
      </c>
      <c r="W55" s="40">
        <f>SUM(IFERROR(VLOOKUP(A55,'Season 1'!AD$4:BE$104,23,0),"0"),IFERROR(VLOOKUP(A55,'Season 2'!AD$4:BE$104,23,0),"0"),IFERROR(VLOOKUP(A55,'Season 3'!AD$4:BE$104,23,0),"0"),IFERROR(VLOOKUP(A55,'Season 4'!AD$4:BE$104,23,0),"0"),IFERROR(VLOOKUP(A55,'Season 5'!AD$4:BE$104,23,0),"0"),IFERROR(VLOOKUP(A55,'Season 6'!AD$4:BE$104,23,0),"0"),IFERROR(VLOOKUP(A55,'Season 7'!AD$4:BE$104,23,0),"0"),IFERROR(VLOOKUP(A55,'Season 8'!AD$4:BE$104,23,0),"0"),IFERROR(VLOOKUP(A55,'Season 9'!AD$4:BE$104,23,0),"0"),IFERROR(VLOOKUP(A55,'Season 10'!AD$4:BE$104,23,0),"0"),IFERROR(VLOOKUP(A55,'Season 11'!AD$4:BE$104,23,0),"0"),IFERROR(VLOOKUP(A55,'Season 12'!AD$4:BE$104,23,0),"0"),IFERROR(VLOOKUP(A55,'Season 13'!AD$4:BE$104,23,0),"0"),IFERROR(VLOOKUP(A55,'Season 14'!AD$4:BE$104,23,0),"0"),IFERROR(VLOOKUP(A55,'Season 15'!AD$4:BE$104,23,0),"0"),)</f>
        <v>0</v>
      </c>
      <c r="X55" s="1088" t="str">
        <f t="shared" si="6"/>
        <v>-</v>
      </c>
      <c r="Y55" s="41">
        <f>SUM(IFERROR(VLOOKUP(A55,AC$3:AI$43,5,0),"0"),IFERROR(VLOOKUP(A55,'Season 1'!AD$4:BE$104,25,0),"0"),IFERROR(VLOOKUP(A55,'Season 2'!AD$4:BE$104,25,0),"0"),IFERROR(VLOOKUP(A55,'Season 3'!AD$4:BE$104,25,0),"0"),IFERROR(VLOOKUP(A55,'Season 4'!AD$4:BE$104,25,0),"0"),IFERROR(VLOOKUP(A55,'Season 5'!AD$4:BE$104,25,0),"0"),IFERROR(VLOOKUP(A55,'Season 6'!AD$4:BE$104,25,0),"0"),IFERROR(VLOOKUP(A55,'Season 7'!AD$4:BE$104,25,0),"0"),IFERROR(VLOOKUP(A55,'Season 8'!AD$4:BE$104,25,0),"0"),IFERROR(VLOOKUP(A55,'Season 9'!AD$4:BE$104,25,0),"0"),IFERROR(VLOOKUP(A55,'Season 10'!AD$4:BE$104,25,0),"0"),IFERROR(VLOOKUP(A55,'Season 11'!AD$4:BE$104,25,0),"0"),IFERROR(VLOOKUP(A55,'Season 12'!AD$4:BE$104,25,0),"0"),IFERROR(VLOOKUP(A55,'Season 13'!AD$4:BE$104,25,0),"0"),IFERROR(VLOOKUP(A55,'Season 14'!AD$4:BE$104,25,0),"0"),IFERROR(VLOOKUP(A55,'Season 15'!AD$4:BE$104,25,0),"0"),)</f>
        <v>0</v>
      </c>
      <c r="Z55" s="42">
        <f>SUM(IFERROR(VLOOKUP(A55,AC$3:AI$43,6,0),"0"),IFERROR(VLOOKUP(A55,'Season 1'!AD$4:BE$104,26,0),"0"),IFERROR(VLOOKUP(A55,'Season 2'!AD$4:BE$104,26,0),"0"),IFERROR(VLOOKUP(A55,'Season 3'!AD$4:BE$104,26,0),"0"),IFERROR(VLOOKUP(A55,'Season 4'!AD$4:BE$104,26,0),"0"),IFERROR(VLOOKUP(A55,'Season 5'!AD$4:BE$104,26,0),"0"),IFERROR(VLOOKUP(A55,'Season 6'!AD$4:BE$104,26,0),"0"),IFERROR(VLOOKUP(A55,'Season 7'!AD$4:BE$104,26,0),"0"),IFERROR(VLOOKUP(A55,'Season 8'!AD$4:BE$104,26,0),"0"),IFERROR(VLOOKUP(A55,'Season 9'!AD$4:BE$104,26,0),"0"),IFERROR(VLOOKUP(A55,'Season 10'!AD$4:BE$104,26,0),"0"),IFERROR(VLOOKUP(A55,'Season 11'!AD$4:BE$104,26,0),"0"),IFERROR(VLOOKUP(A55,'Season 12'!AD$4:BE$104,26,0),"0"),IFERROR(VLOOKUP(A55,'Season 13'!AD$4:BE$104,26,0),"0"),IFERROR(VLOOKUP(A55,'Season 14'!AD$4:BE$104,26,0),"0"),IFERROR(VLOOKUP(A55,'Season 15'!AD$4:BE$104,26,0),"0"),)</f>
        <v>0</v>
      </c>
      <c r="AA55" s="671" t="e">
        <f t="shared" si="7"/>
        <v>#DIV/0!</v>
      </c>
      <c r="AM55" s="22">
        <f>IFERROR(VLOOKUP(A55,'Season 1'!AD$4:BE$104,27,0),"0")</f>
        <v>0</v>
      </c>
      <c r="AN55" s="22">
        <f>IFERROR(VLOOKUP(A55,'Season 1'!AD$4:BE$104,28,0),"0")</f>
        <v>0</v>
      </c>
      <c r="AO55" s="22">
        <f>IFERROR(VLOOKUP(A55,'Season 2'!AD$4:BE$104,27,0),"0")</f>
        <v>0</v>
      </c>
      <c r="AP55" s="22">
        <f>IFERROR(VLOOKUP(A55,'Season 2'!AD$4:BE$104,28,0),"0")</f>
        <v>0</v>
      </c>
      <c r="AQ55" s="22">
        <f>IFERROR(VLOOKUP(A55,'Season 3'!AD$4:BE$104,27,0),"0")</f>
        <v>0</v>
      </c>
      <c r="AR55" s="22">
        <f>IFERROR(VLOOKUP(A55,'Season 3'!AD$4:BE$104,28,0),"0")</f>
        <v>0</v>
      </c>
      <c r="AS55" s="22">
        <f>IFERROR(VLOOKUP(A55,'Season 4'!AD$4:BE$104,27,0),"0")</f>
        <v>0</v>
      </c>
      <c r="AT55" s="22">
        <f>IFERROR(VLOOKUP(A55,'Season 4'!AD$4:BE$104,28,0),"0")</f>
        <v>0</v>
      </c>
      <c r="AU55" s="22">
        <f>IFERROR(VLOOKUP(A55,'Season 5'!AD$4:BE$104,27,0),"0")</f>
        <v>0</v>
      </c>
      <c r="AV55" s="22">
        <f>IFERROR(VLOOKUP(A55,'Season 5'!AD$4:BE$104,28,0),"0")</f>
        <v>0</v>
      </c>
      <c r="AW55" s="22">
        <f>IFERROR(VLOOKUP(A55,'Season 6'!AD$4:BE$104,27,0),"0")</f>
        <v>0</v>
      </c>
      <c r="AX55" s="22">
        <f>IFERROR(VLOOKUP(A55,'Season 6'!AD$4:BE$104,28,0),"0")</f>
        <v>0</v>
      </c>
      <c r="AY55" s="22">
        <f>IFERROR(VLOOKUP(A55,'Season 7'!AD$4:BE$104,27,0),"0")</f>
        <v>0</v>
      </c>
      <c r="AZ55" s="22">
        <f>IFERROR(VLOOKUP(A55,'Season 7'!AD$4:BE$104,28,0),"0")</f>
        <v>0</v>
      </c>
      <c r="BA55" s="22">
        <f>IFERROR(VLOOKUP(A55,'Season 8'!AD$4:BE$104,27,0),"0")</f>
        <v>0</v>
      </c>
      <c r="BB55" s="22">
        <f>IFERROR(VLOOKUP(A55,'Season 8'!AD$4:BE$104,28,0),"0")</f>
        <v>0</v>
      </c>
      <c r="BC55" s="22">
        <f>IFERROR(VLOOKUP(A55,'Season 9'!AD$4:BE$104,27,0),"0")</f>
        <v>0</v>
      </c>
      <c r="BD55" s="22">
        <f>IFERROR(VLOOKUP(A55,'Season 9'!AD$4:BE$104,28,0),"0")</f>
        <v>0</v>
      </c>
      <c r="BE55" s="22">
        <f>IFERROR(VLOOKUP(A55,'Season 10'!AD$4:BE$104,27,0),"0")</f>
        <v>0</v>
      </c>
      <c r="BF55" s="22">
        <f>IFERROR(VLOOKUP(A55,'Season 10'!AD$4:BE$104,28,0),"0")</f>
        <v>0</v>
      </c>
      <c r="BG55" s="22">
        <f>IFERROR(VLOOKUP(A55,'Season 11'!AD$4:BE$104,27,0),"0")</f>
        <v>0</v>
      </c>
      <c r="BH55" s="22">
        <f>IFERROR(VLOOKUP(A55,'Season 11'!AD$4:BE$104,28,0),"0")</f>
        <v>0</v>
      </c>
      <c r="BI55" s="22">
        <f>IFERROR(VLOOKUP(A55,'Season 12'!AD$4:BE$104,27,0),"0")</f>
        <v>0</v>
      </c>
      <c r="BJ55" s="22">
        <f>IFERROR(VLOOKUP(A55,'Season 12'!AD$4:BE$104,28,0),"0")</f>
        <v>0</v>
      </c>
      <c r="BK55" s="22">
        <f>IFERROR(VLOOKUP(A55,'Season 13'!AD$4:BE$104,27,0),"0")</f>
        <v>0</v>
      </c>
      <c r="BL55" s="22">
        <f>IFERROR(VLOOKUP(A55,'Season 13'!AD$4:BE$104,28,0),"0")</f>
        <v>0</v>
      </c>
      <c r="BM55" s="22">
        <f>IFERROR(VLOOKUP(A55,'Season 14'!AD$4:BE$104,27,0),"0")</f>
        <v>0</v>
      </c>
      <c r="BN55" s="22">
        <f>IFERROR(VLOOKUP(A55,'Season 14'!AD$4:BE$104,28,0),"0")</f>
        <v>0</v>
      </c>
      <c r="BO55" s="22">
        <f>IFERROR(VLOOKUP(A55,'Season 15'!AD$4:BE$104,27,0),"0")</f>
        <v>0</v>
      </c>
      <c r="BP55" s="22">
        <f>IFERROR(VLOOKUP(A55,'Season 15'!AD$4:BE$104,28,0),"0")</f>
        <v>0</v>
      </c>
    </row>
    <row r="56" spans="1:68" x14ac:dyDescent="0.25">
      <c r="A56" s="21" t="s">
        <v>146</v>
      </c>
      <c r="B56" s="1011">
        <f>IFERROR(VLOOKUP('Data Totals'!A56,'Season 1'!AD$4:BE$104,2,FALSE),IFERROR(VLOOKUP('Data Totals'!A56,'Season 2'!AD$4:BE$104,2,FALSE),IFERROR(VLOOKUP('Data Totals'!A56,'Season 3'!AD$4:BE$104,2,FALSE),IFERROR(VLOOKUP('Data Totals'!A56,'Season 4'!AD$4:BE$104,2,FALSE),IFERROR(VLOOKUP('Data Totals'!A56,'Season 5'!AD$4:BE$104,2,FALSE),IFERROR(VLOOKUP('Data Totals'!A56,'Season 6'!AD$4:BE$104,2,FALSE),IFERROR(VLOOKUP('Data Totals'!A56,'Season 7'!AD$4:BE$104,2,FALSE),IFERROR(VLOOKUP('Data Totals'!A56,'Season 8'!AD$4:BE$104,2,FALSE),IFERROR(VLOOKUP('Data Totals'!A56,'Season 9'!AD$4:BE$104,2,FALSE),IFERROR(VLOOKUP('Data Totals'!A56,'Season 10'!AD$4:BE$104,2,FALSE),IFERROR(VLOOKUP('Data Totals'!A56,'Season 11'!AD$4:BE$104,2,FALSE),IFERROR(VLOOKUP('Data Totals'!A56,'Season 12'!AD$4:BE$104,2,FALSE),IFERROR(VLOOKUP('Data Totals'!A56,'Season 13'!AD$4:BE$104,2,FALSE),IFERROR(VLOOKUP('Data Totals'!A56,'Season 14'!AD$4:BE$104,2,FALSE),IFERROR(VLOOKUP('Data Totals'!A56,'Season 15'!AD$4:BE$104,2,FALSE),"N/A")))))))))))))))</f>
        <v>0</v>
      </c>
      <c r="C56" s="1025">
        <f>IFERROR(VLOOKUP(A56,'Season 1'!AD$4:AG$104,3,0),IFERROR(VLOOKUP(A56,'Season 2'!AD$4:AG$104,3,0),IFERROR(VLOOKUP(A56,'Season 3'!AD$4:AG$104,3,0),IFERROR(VLOOKUP(A56,'Season 4'!AD$4:AG$104,3,0),IFERROR(VLOOKUP(A56,'Season 5'!AD$4:AG$104,3,0),IFERROR(VLOOKUP(A56,'Season 6'!AD$4:AG$104,3,0),IFERROR(VLOOKUP(A56,'Season 7'!AD$4:AG$104,3,0),IFERROR(VLOOKUP(A56,'Season 8'!AD$4:AG$104,3,0),IFERROR(VLOOKUP(A56,'Season 9'!AD$4:AG$104,3,0),IFERROR(VLOOKUP(A56,'Season 10'!AD$4:AG$104,3,0),IFERROR(VLOOKUP(A56,'Season 11'!AD$4:AG$104,3,0),IFERROR(VLOOKUP(A56,'Season 12'!AD$4:AG$104,3,0),IFERROR(VLOOKUP(A56,'Season 13'!AD$4:AG$104,3,0),IFERROR(VLOOKUP(A56,'Season 14'!AD$4:AG$104,3,0),IFERROR(VLOOKUP(A56,'Season 15'!AD$4:AG$104,3,0),"N/A")))))))))))))))</f>
        <v>0</v>
      </c>
      <c r="D56" s="1025">
        <f>IFERROR(VLOOKUP(A56,'Season 15'!AD$4:AG$104,4,0),IFERROR(VLOOKUP(A56,'Season 14'!AD$4:AG$104,4,0),IFERROR(VLOOKUP(A56,'Season 13'!AD$4:AG$104,4,0),IFERROR(VLOOKUP(A56,'Season 12'!AD$4:AG$104,4,0),IFERROR(VLOOKUP(A56,'Season 11'!AD$4:AG$104,4,0),IFERROR(VLOOKUP(A56,'Season 10'!AD$4:AG$104,4,0),IFERROR(VLOOKUP(A56,'Season 9'!AD$4:AG$104,4,0),IFERROR(VLOOKUP(A56,'Season 8'!AD$4:AG$104,4,0),IFERROR(VLOOKUP(A56,'Season 7'!AD$4:AG$104,4,0),IFERROR(VLOOKUP(A56,'Season 6'!AD$4:AG$104,4,0),IFERROR(VLOOKUP(A56,'Season 5'!AD$4:AG$104,4,0),IFERROR(VLOOKUP(A56,'Season 4'!AD$4:AG$104,4,0),IFERROR(VLOOKUP(A56,'Season 3'!AD$4:AG$104,4,0),IFERROR(VLOOKUP(A56,'Season 2'!AD$4:AG$104,4,0),IFERROR(VLOOKUP(A56,'Season 1'!AD$4:AG$104,4,0),"N/A")))))))))))))))</f>
        <v>0</v>
      </c>
      <c r="E56" s="1025">
        <f t="shared" si="1"/>
        <v>0</v>
      </c>
      <c r="F56" s="40">
        <f>SUM(IFERROR(VLOOKUP(A56,AC$3:AI$43,2,0),"0"),IFERROR(VLOOKUP(A56,'Season 1'!AD$4:BF$104,6,0),"0"),IFERROR(VLOOKUP(A56,'Season 2'!AD$4:BF$104,6,0),"0"),IFERROR(VLOOKUP(A56,'Season 3'!AD$4:BF$104,6,0),"0"),IFERROR(VLOOKUP(A56,'Season 4'!AD$4:BF$104,6,0),"0"),IFERROR(VLOOKUP(A56,'Season 5'!AD$4:BF$104,6,0),"0"),IFERROR(VLOOKUP(A56,'Season 6'!AD$4:BF$104,6,0),"0"),IFERROR(VLOOKUP(A56,'Season 7'!AD$4:BF$104,6,0),"0"),IFERROR(VLOOKUP(A56,'Season 8'!AD$4:BF$104,6,0),"0"),IFERROR(VLOOKUP(A56,'Season 9'!AD$4:BF$104,6,0),"0"),IFERROR(VLOOKUP(A56,'Season 10'!AD$4:BF$104,6,0),"0"),IFERROR(VLOOKUP(A56,'Season 11'!AD$4:BF$104,6,0),"0"),IFERROR(VLOOKUP(A56,'Season 12'!AD$4:BF$104,6,0),"0"),IFERROR(VLOOKUP(A56,'Season 13'!AD$4:BF$104,6,0),"0"),IFERROR(VLOOKUP(A56,'Season 14'!AD$4:BF$104,6,0),"0"),IFERROR(VLOOKUP(A56,'Season 15'!AD$4:BF$104,6,0),"0"),)</f>
        <v>0</v>
      </c>
      <c r="G56" s="40">
        <f>SUM(IFERROR(VLOOKUP(A56,'Season 1'!AD$4:BF$104,7,0),"0"),IFERROR(VLOOKUP(A56,'Season 2'!AD$4:BF$104,7,0),"0"),IFERROR(VLOOKUP(A56,'Season 3'!AD$4:BF$104,7,0),"0"),IFERROR(VLOOKUP(A56,'Season 4'!AD$4:BF$104,7,0),"0"),IFERROR(VLOOKUP(A56,'Season 5'!AD$4:BF$104,7,0),"0"),IFERROR(VLOOKUP(A56,'Season 6'!AD$4:BF$104,7,0),"0"),IFERROR(VLOOKUP(A56,'Season 7'!AD$4:BF$104,7,0),"0"),IFERROR(VLOOKUP(A56,'Season 8'!AD$4:BF$104,7,0),"0"),IFERROR(VLOOKUP(A56,'Season 9'!AD$4:BF$104,7,0),"0"),IFERROR(VLOOKUP(A56,'Season 10'!AD$4:BF$104,7,0),"0"),IFERROR(VLOOKUP(A56,'Season 11'!AD$4:BF$104,7,0),"0"),IFERROR(VLOOKUP(A56,'Season 12'!AD$4:BF$104,7,0),"0"),IFERROR(VLOOKUP(A56,'Season 13'!AD$4:BF$104,7,0),"0"),IFERROR(VLOOKUP(A56,'Season 14'!AD$4:BF$104,7,0),"0"),IFERROR(VLOOKUP(A56,'Season 15'!AD$4:BF$104,7,0),"0"),)</f>
        <v>0</v>
      </c>
      <c r="H56" s="48">
        <f>SUM(IFERROR(VLOOKUP(A56,'Season 1'!AD$4:BF$104,8,0),"0"),IFERROR(VLOOKUP(A56,'Season 2'!AD$4:BF$104,8,0),"0"),IFERROR(VLOOKUP(A56,'Season 3'!AD$4:BF$104,8,0),"0"),IFERROR(VLOOKUP(A56,'Season 4'!AD$4:BF$104,8,0),"0"),IFERROR(VLOOKUP(A56,'Season 5'!AD$4:BF$104,8,0),"0"),IFERROR(VLOOKUP(A56,'Season 6'!AD$4:BF$104,8,0),"0"),IFERROR(VLOOKUP(A56,'Season 7'!AD$4:BF$104,8,0),"0"),IFERROR(VLOOKUP(A56,'Season 8'!AD$4:BF$104,8,0),"0"),IFERROR(VLOOKUP(A56,'Season 9'!AD$4:BF$104,8,0),"0"),IFERROR(VLOOKUP(A56,'Season 10'!AD$4:BF$104,8,0),"0"),IFERROR(VLOOKUP(A56,'Season 11'!AD$4:BF$104,8,0),"0"),IFERROR(VLOOKUP(A56,'Season 12'!AD$4:BF$104,8,0),"0"),IFERROR(VLOOKUP(A56,'Season 13'!AD$4:BF$104,8,0),"0"),IFERROR(VLOOKUP(A56,'Season 14'!AD$4:BF$104,8,0),"0"),IFERROR(VLOOKUP(A56,'Season 15'!AD$4:BF$104,8,0),"0"),)</f>
        <v>0</v>
      </c>
      <c r="I56" s="43">
        <f>SUM(IFERROR(VLOOKUP(A56,AC$3:AI$43,3,0),"0"),IFERROR(VLOOKUP(A56,'Season 1'!AD$4:BF$104,9,0),"0"),IFERROR(VLOOKUP(A56,'Season 2'!AD$4:BF$104,9,0),"0"),IFERROR(VLOOKUP(A56,'Season 3'!AD$4:BF$104,9,0),"0"),IFERROR(VLOOKUP(A56,'Season 4'!AD$4:BF$104,9,0),"0"),IFERROR(VLOOKUP(A56,'Season 5'!AD$4:BF$104,9,0),"0"),IFERROR(VLOOKUP(A56,'Season 6'!AD$4:BF$104,9,0),"0"),IFERROR(VLOOKUP(A56,'Season 7'!AD$4:BF$104,9,0),"0"),IFERROR(VLOOKUP(A56,'Season 8'!AD$4:BF$104,9,0),"0"),IFERROR(VLOOKUP(A56,'Season 9'!AD$4:BF$104,9,0),"0"),IFERROR(VLOOKUP(A56,'Season 10'!AD$4:BF$104,9,0),"0"),IFERROR(VLOOKUP(A56,'Season 11'!AD$4:BF$104,9,0),"0"),IFERROR(VLOOKUP(A56,'Season 12'!AD$4:BF$104,9,0),"0"),IFERROR(VLOOKUP(A56,'Season 13'!AD$4:BF$104,9,0),"0"),IFERROR(VLOOKUP(A56,'Season 14'!AD$4:BF$104,9,0),"0"),IFERROR(VLOOKUP(A56,'Season 15'!AD$4:BF$104,9,0),"0"),)</f>
        <v>0</v>
      </c>
      <c r="J56" s="44">
        <f>SUM(IFERROR(VLOOKUP(A56,AC$3:AI$43,4,0),"0"),IFERROR(VLOOKUP(A56,'Season 1'!AD$4:BF$104,10,0),"0"),IFERROR(VLOOKUP(A56,'Season 2'!AD$4:BF$104,10,0),"0"),IFERROR(VLOOKUP(A56,'Season 3'!AD$4:BF$104,10,0),"0"),IFERROR(VLOOKUP(A56,'Season 4'!AD$4:BF$104,10,0),"0"),IFERROR(VLOOKUP(A56,'Season 5'!AD$4:BF$104,10,0),"0"),IFERROR(VLOOKUP(A56,'Season 6'!AD$4:BF$104,10,0),"0"),IFERROR(VLOOKUP(A56,'Season 7'!AD$4:BF$104,10,0),"0"),IFERROR(VLOOKUP(A56,'Season 8'!AD$4:BF$104,10,0),"0"),IFERROR(VLOOKUP(A56,'Season 9'!AD$4:BF$104,10,0),"0"),IFERROR(VLOOKUP(A56,'Season 10'!AD$4:BF$104,10,0),"0"),IFERROR(VLOOKUP(A56,'Season 11'!AD$4:BF$104,10,0),"0"),IFERROR(VLOOKUP(A56,'Season 12'!AD$4:BF$104,10,0),"0"),IFERROR(VLOOKUP(A56,'Season 13'!AD$4:BF$104,10,0),"0"),IFERROR(VLOOKUP(A56,'Season 14'!AD$4:BF$104,10,0),"0"),IFERROR(VLOOKUP(A56,'Season 15'!AD$4:BF$104,10,0),"0"),)</f>
        <v>0</v>
      </c>
      <c r="K56" s="40">
        <f>SUM(IFERROR(VLOOKUP(A56,'Season 1'!AD$4:BF$104,11,0),"0"),IFERROR(VLOOKUP(A56,'Season 2'!AD$4:BF$104,11,0),"0"),IFERROR(VLOOKUP(A56,'Season 3'!AD$4:BF$104,11,0),"0"),IFERROR(VLOOKUP(A56,'Season 4'!AD$4:BF$104,11,0),"0"),IFERROR(VLOOKUP(A56,'Season 5'!AD$4:BF$104,11,0),"0"),IFERROR(VLOOKUP(A56,'Season 6'!AD$4:BF$104,11,0),"0"),IFERROR(VLOOKUP(A56,'Season 7'!AD$4:BF$104,11,0),"0"),IFERROR(VLOOKUP(A56,'Season 8'!AD$4:BF$104,11,0),"0"),IFERROR(VLOOKUP(A56,'Season 9'!AD$4:BF$104,11,0),"0"),IFERROR(VLOOKUP(A56,'Season 10'!AD$4:BF$104,11,0),"0"),IFERROR(VLOOKUP(A56,'Season 11'!AD$4:BF$104,11,0),"0"),IFERROR(VLOOKUP(A56,'Season 12'!AD$4:BF$104,11,0),"0"),IFERROR(VLOOKUP(A56,'Season 13'!AD$4:BF$104,11,0),"0"),IFERROR(VLOOKUP(A56,'Season 14'!AD$4:BF$104,11,0),"0"),IFERROR(VLOOKUP(A56,'Season 15'!AD$4:BF$104,11,0),"0"),)</f>
        <v>0</v>
      </c>
      <c r="L56" s="40">
        <f>SUM(IFERROR(VLOOKUP(A56,'Season 1'!AD$4:BF$104,12,0),"0"),IFERROR(VLOOKUP(A56,'Season 2'!AD$4:BF$104,12,0),"0"),IFERROR(VLOOKUP(A56,'Season 3'!AD$4:BF$104,12,0),"0"),IFERROR(VLOOKUP(A56,'Season 4'!AD$4:BF$104,12,0),"0"),IFERROR(VLOOKUP(A56,'Season 5'!AD$4:BF$104,12,0),"0"),IFERROR(VLOOKUP(A56,'Season 6'!AD$4:BF$104,12,0),"0"),IFERROR(VLOOKUP(A56,'Season 7'!AD$4:BF$104,12,0),"0"),IFERROR(VLOOKUP(A56,'Season 8'!AD$4:BF$104,12,0),"0"),IFERROR(VLOOKUP(A56,'Season 9'!AD$4:BF$104,12,0),"0"),IFERROR(VLOOKUP(A56,'Season 10'!AD$4:BF$104,12,0),"0"),IFERROR(VLOOKUP(A56,'Season 11'!AD$4:BF$104,12,0),"0"),IFERROR(VLOOKUP(A56,'Season 12'!AD$4:BF$104,12,0),"0"),IFERROR(VLOOKUP(A56,'Season 13'!AD$4:BF$104,12,0),"0"),IFERROR(VLOOKUP(A56,'Season 14'!AD$4:BF$104,12,0),"0"),IFERROR(VLOOKUP(A56,'Season 15'!AD$4:BF$104,12,0),"0"),)</f>
        <v>0</v>
      </c>
      <c r="M56" s="32" t="str">
        <f t="shared" si="8"/>
        <v>-</v>
      </c>
      <c r="N56" s="40">
        <f>SUM(IFERROR(VLOOKUP(A56,'Season 1'!AD$4:BE$104,14,0),"0"),IFERROR(VLOOKUP(A56,'Season 2'!AD$4:BE$104,14,0),"0"),IFERROR(VLOOKUP(A56,'Season 3'!AD$4:BE$104,14,0),"0"),IFERROR(VLOOKUP(A56,'Season 4'!AD$4:BE$104,14,0),"0"),IFERROR(VLOOKUP(A56,'Season 5'!AD$4:BE$104,14,0),"0"),IFERROR(VLOOKUP(A56,'Season 6'!AD$4:BE$104,14,0),"0"),IFERROR(VLOOKUP(A56,'Season 7'!AD$4:BE$104,14,0),"0"),IFERROR(VLOOKUP(A56,'Season 8'!AD$4:BE$104,14,0),"0"),IFERROR(VLOOKUP(A56,'Season 9'!AD$4:BE$104,14,0),"0"),IFERROR(VLOOKUP(A56,'Season 10'!AD$4:BE$104,14,0),"0"),IFERROR(VLOOKUP(A56,'Season 11'!AD$4:BE$104,14,0),"0"),IFERROR(VLOOKUP(A56,'Season 12'!AD$4:BE$104,14,0),"0"),IFERROR(VLOOKUP(A56,'Season 13'!AD$4:BE$104,14,0),"0"),IFERROR(VLOOKUP(A56,'Season 14'!AD$4:BE$104,14,0),"0"),IFERROR(VLOOKUP(A56,'Season 15'!AD$4:BE$104,14,0),"0"),)</f>
        <v>0</v>
      </c>
      <c r="O56" s="40">
        <f>SUM(IFERROR(VLOOKUP(A56,'Season 1'!AD$4:BE$104,15,0),"0"),IFERROR(VLOOKUP(A56,'Season 2'!AD$4:BE$104,15,0),"0"),IFERROR(VLOOKUP(A56,'Season 3'!AD$4:BE$104,15,0),"0"),IFERROR(VLOOKUP(A56,'Season 4'!AD$4:BE$104,15,0),"0"),IFERROR(VLOOKUP(A56,'Season 5'!AD$4:BE$104,15,0),"0"),IFERROR(VLOOKUP(A56,'Season 6'!AD$4:BE$104,15,0),"0"),IFERROR(VLOOKUP(A56,'Season 7'!AD$4:BE$104,15,0),"0"),IFERROR(VLOOKUP(A56,'Season 8'!AD$4:BE$104,15,0),"0"),IFERROR(VLOOKUP(A56,'Season 9'!AD$4:BE$104,15,0),"0"),IFERROR(VLOOKUP(A56,'Season 10'!AD$4:BE$104,15,0),"0"),IFERROR(VLOOKUP(A56,'Season 11'!AD$4:BE$104,15,0),"0"),IFERROR(VLOOKUP(A56,'Season 12'!AD$4:BE$104,15,0),"0"),IFERROR(VLOOKUP(A56,'Season 13'!AD$4:BE$104,15,0),"0"),IFERROR(VLOOKUP(A56,'Season 14'!AD$4:BE$104,15,0),"0"),IFERROR(VLOOKUP(A56,'Season 15'!AD$4:BE$104,15,0),"0"),)</f>
        <v>0</v>
      </c>
      <c r="P56" s="32" t="str">
        <f t="shared" si="3"/>
        <v>-</v>
      </c>
      <c r="Q56" s="40">
        <f>SUM(IFERROR(VLOOKUP(A56,'Season 1'!AD$4:BE$104,17,0),"0"),IFERROR(VLOOKUP(A56,'Season 2'!AD$4:BE$104,17,0),"0"),IFERROR(VLOOKUP(A56,'Season 3'!AD$4:BE$104,17,0),"0"),IFERROR(VLOOKUP(A56,'Season 4'!AD$4:BE$104,17,0),"0"),IFERROR(VLOOKUP(A56,'Season 5'!AD$4:BE$104,17,0),"0"),IFERROR(VLOOKUP(A56,'Season 6'!AD$4:BE$104,17,0),"0"),IFERROR(VLOOKUP(A56,'Season 7'!AD$4:BE$104,17,0),"0"),IFERROR(VLOOKUP(A56,'Season 8'!AD$4:BE$104,17,0),"0"),IFERROR(VLOOKUP(A56,'Season 9'!AD$4:BE$104,17,0),"0"),IFERROR(VLOOKUP(A56,'Season 10'!AD$4:BE$104,17,0),"0"),IFERROR(VLOOKUP(A56,'Season 11'!AD$4:BE$104,17,0),"0"),IFERROR(VLOOKUP(A56,'Season 12'!AD$4:BE$104,17,0),"0"),IFERROR(VLOOKUP(A56,'Season 13'!AD$4:BE$104,17,0),"0"),IFERROR(VLOOKUP(A56,'Season 14'!AD$4:BE$104,17,0),"0"),IFERROR(VLOOKUP(A56,'Season 15'!AD$4:BE$104,17,0),"0"),)</f>
        <v>0</v>
      </c>
      <c r="R56" s="40">
        <f>SUM(IFERROR(VLOOKUP(A56,'Season 1'!AD$4:BE$104,18,0),"0"),IFERROR(VLOOKUP(A56,'Season 2'!AD$4:BE$104,18,0),"0"),IFERROR(VLOOKUP(A56,'Season 3'!AD$4:BE$104,18,0),"0"),IFERROR(VLOOKUP(A56,'Season 4'!AD$4:BE$104,18,0),"0"),IFERROR(VLOOKUP(A56,'Season 5'!AD$4:BE$104,18,0),"0"),IFERROR(VLOOKUP(A56,'Season 6'!AD$4:BE$104,18,0),"0"),IFERROR(VLOOKUP(A56,'Season 7'!AD$4:BE$104,18,0),"0"),IFERROR(VLOOKUP(A56,'Season 8'!AD$4:BE$104,18,0),"0"),IFERROR(VLOOKUP(A56,'Season 9'!AD$4:BE$104,18,0),"0"),IFERROR(VLOOKUP(A56,'Season 10'!AD$4:BE$104,18,0),"0"),IFERROR(VLOOKUP(A56,'Season 11'!AD$4:BE$104,18,0),"0"),IFERROR(VLOOKUP(A56,'Season 12'!AD$4:BE$104,18,0),"0"),IFERROR(VLOOKUP(A56,'Season 13'!AD$4:BE$104,18,0),"0"),IFERROR(VLOOKUP(A56,'Season 14'!AD$4:BE$104,18,0),"0"),IFERROR(VLOOKUP(A56,'Season 15'!AD$4:BE$104,18,0),"0"),)</f>
        <v>0</v>
      </c>
      <c r="S56" s="32" t="str">
        <f t="shared" si="4"/>
        <v>-</v>
      </c>
      <c r="T56" s="40">
        <f>SUM(IFERROR(VLOOKUP(A56,'Season 1'!AD$4:BE$104,20,0),"0"),IFERROR(VLOOKUP(A56,'Season 2'!AD$4:BE$104,20,0),"0"),IFERROR(VLOOKUP(A56,'Season 3'!AD$4:BE$104,20,0),"0"),IFERROR(VLOOKUP(A56,'Season 4'!AD$4:BE$104,20,0),"0"),IFERROR(VLOOKUP(A56,'Season 5'!AD$4:BE$104,20,0),"0"),IFERROR(VLOOKUP(A56,'Season 6'!AD$4:BE$104,20,0),"0"),IFERROR(VLOOKUP(A56,'Season 7'!AD$4:BE$104,20,0),"0"),IFERROR(VLOOKUP(A56,'Season 8'!AD$4:BE$104,20,0),"0"),IFERROR(VLOOKUP(A56,'Season 9'!AD$4:BE$104,20,0),"0"),IFERROR(VLOOKUP(A56,'Season 10'!AD$4:BE$104,20,0),"0"),IFERROR(VLOOKUP(A56,'Season 11'!AD$4:BE$104,20,0),"0"),IFERROR(VLOOKUP(A56,'Season 12'!AD$4:BE$104,20,0),"0"),IFERROR(VLOOKUP(A56,'Season 13'!AD$4:BE$104,20,0),"0"),IFERROR(VLOOKUP(A56,'Season 14'!AD$4:BE$104,20,0),"0"),IFERROR(VLOOKUP(A56,'Season 15'!AD$4:BE$104,20,0),"0"),)</f>
        <v>0</v>
      </c>
      <c r="U56" s="37" t="str">
        <f t="shared" si="5"/>
        <v>-</v>
      </c>
      <c r="V56" s="40">
        <f>SUM(IFERROR(VLOOKUP(A56,'Season 1'!AD$4:BE$104,22,0),"0"),IFERROR(VLOOKUP(A56,'Season 2'!AD$4:BE$104,22,0),"0"),IFERROR(VLOOKUP(A56,'Season 3'!AD$4:BE$104,22,0),"0"),IFERROR(VLOOKUP(A56,'Season 4'!AD$4:BE$104,22,0),"0"),IFERROR(VLOOKUP(A56,'Season 5'!AD$4:BE$104,22,0),"0"),IFERROR(VLOOKUP(A56,'Season 6'!AD$4:BE$104,22,0),"0"),IFERROR(VLOOKUP(A56,'Season 7'!AD$4:BE$104,22,0),"0"),IFERROR(VLOOKUP(A56,'Season 8'!AD$4:BE$104,22,0),"0"),IFERROR(VLOOKUP(A56,'Season 9'!AD$4:BE$104,22,0),"0"),IFERROR(VLOOKUP(A56,'Season 10'!AD$4:BE$104,22,0),"0"),IFERROR(VLOOKUP(A56,'Season 11'!AD$4:BE$104,22,0),"0"),IFERROR(VLOOKUP(A56,'Season 12'!AD$4:BE$104,22,0),"0"),IFERROR(VLOOKUP(A56,'Season 13'!AD$4:BE$104,22,0),"0"),IFERROR(VLOOKUP(A56,'Season 14'!AD$4:BE$104,22,0),"0"),IFERROR(VLOOKUP(A56,'Season 15'!AD$4:BE$104,22,0),"0"),)</f>
        <v>0</v>
      </c>
      <c r="W56" s="40">
        <f>SUM(IFERROR(VLOOKUP(A56,'Season 1'!AD$4:BE$104,23,0),"0"),IFERROR(VLOOKUP(A56,'Season 2'!AD$4:BE$104,23,0),"0"),IFERROR(VLOOKUP(A56,'Season 3'!AD$4:BE$104,23,0),"0"),IFERROR(VLOOKUP(A56,'Season 4'!AD$4:BE$104,23,0),"0"),IFERROR(VLOOKUP(A56,'Season 5'!AD$4:BE$104,23,0),"0"),IFERROR(VLOOKUP(A56,'Season 6'!AD$4:BE$104,23,0),"0"),IFERROR(VLOOKUP(A56,'Season 7'!AD$4:BE$104,23,0),"0"),IFERROR(VLOOKUP(A56,'Season 8'!AD$4:BE$104,23,0),"0"),IFERROR(VLOOKUP(A56,'Season 9'!AD$4:BE$104,23,0),"0"),IFERROR(VLOOKUP(A56,'Season 10'!AD$4:BE$104,23,0),"0"),IFERROR(VLOOKUP(A56,'Season 11'!AD$4:BE$104,23,0),"0"),IFERROR(VLOOKUP(A56,'Season 12'!AD$4:BE$104,23,0),"0"),IFERROR(VLOOKUP(A56,'Season 13'!AD$4:BE$104,23,0),"0"),IFERROR(VLOOKUP(A56,'Season 14'!AD$4:BE$104,23,0),"0"),IFERROR(VLOOKUP(A56,'Season 15'!AD$4:BE$104,23,0),"0"),)</f>
        <v>0</v>
      </c>
      <c r="X56" s="1088" t="str">
        <f t="shared" si="6"/>
        <v>-</v>
      </c>
      <c r="Y56" s="41">
        <f>SUM(IFERROR(VLOOKUP(A56,AC$3:AI$43,5,0),"0"),IFERROR(VLOOKUP(A56,'Season 1'!AD$4:BE$104,25,0),"0"),IFERROR(VLOOKUP(A56,'Season 2'!AD$4:BE$104,25,0),"0"),IFERROR(VLOOKUP(A56,'Season 3'!AD$4:BE$104,25,0),"0"),IFERROR(VLOOKUP(A56,'Season 4'!AD$4:BE$104,25,0),"0"),IFERROR(VLOOKUP(A56,'Season 5'!AD$4:BE$104,25,0),"0"),IFERROR(VLOOKUP(A56,'Season 6'!AD$4:BE$104,25,0),"0"),IFERROR(VLOOKUP(A56,'Season 7'!AD$4:BE$104,25,0),"0"),IFERROR(VLOOKUP(A56,'Season 8'!AD$4:BE$104,25,0),"0"),IFERROR(VLOOKUP(A56,'Season 9'!AD$4:BE$104,25,0),"0"),IFERROR(VLOOKUP(A56,'Season 10'!AD$4:BE$104,25,0),"0"),IFERROR(VLOOKUP(A56,'Season 11'!AD$4:BE$104,25,0),"0"),IFERROR(VLOOKUP(A56,'Season 12'!AD$4:BE$104,25,0),"0"),IFERROR(VLOOKUP(A56,'Season 13'!AD$4:BE$104,25,0),"0"),IFERROR(VLOOKUP(A56,'Season 14'!AD$4:BE$104,25,0),"0"),IFERROR(VLOOKUP(A56,'Season 15'!AD$4:BE$104,25,0),"0"),)</f>
        <v>0</v>
      </c>
      <c r="Z56" s="42">
        <f>SUM(IFERROR(VLOOKUP(A56,AC$3:AI$43,6,0),"0"),IFERROR(VLOOKUP(A56,'Season 1'!AD$4:BE$104,26,0),"0"),IFERROR(VLOOKUP(A56,'Season 2'!AD$4:BE$104,26,0),"0"),IFERROR(VLOOKUP(A56,'Season 3'!AD$4:BE$104,26,0),"0"),IFERROR(VLOOKUP(A56,'Season 4'!AD$4:BE$104,26,0),"0"),IFERROR(VLOOKUP(A56,'Season 5'!AD$4:BE$104,26,0),"0"),IFERROR(VLOOKUP(A56,'Season 6'!AD$4:BE$104,26,0),"0"),IFERROR(VLOOKUP(A56,'Season 7'!AD$4:BE$104,26,0),"0"),IFERROR(VLOOKUP(A56,'Season 8'!AD$4:BE$104,26,0),"0"),IFERROR(VLOOKUP(A56,'Season 9'!AD$4:BE$104,26,0),"0"),IFERROR(VLOOKUP(A56,'Season 10'!AD$4:BE$104,26,0),"0"),IFERROR(VLOOKUP(A56,'Season 11'!AD$4:BE$104,26,0),"0"),IFERROR(VLOOKUP(A56,'Season 12'!AD$4:BE$104,26,0),"0"),IFERROR(VLOOKUP(A56,'Season 13'!AD$4:BE$104,26,0),"0"),IFERROR(VLOOKUP(A56,'Season 14'!AD$4:BE$104,26,0),"0"),IFERROR(VLOOKUP(A56,'Season 15'!AD$4:BE$104,26,0),"0"),)</f>
        <v>0</v>
      </c>
      <c r="AA56" s="671" t="e">
        <f t="shared" si="7"/>
        <v>#DIV/0!</v>
      </c>
      <c r="AM56" s="22">
        <f>IFERROR(VLOOKUP(A56,'Season 1'!AD$4:BE$104,27,0),"0")</f>
        <v>0</v>
      </c>
      <c r="AN56" s="22">
        <f>IFERROR(VLOOKUP(A56,'Season 1'!AD$4:BE$104,28,0),"0")</f>
        <v>0</v>
      </c>
      <c r="AO56" s="22">
        <f>IFERROR(VLOOKUP(A56,'Season 2'!AD$4:BE$104,27,0),"0")</f>
        <v>0</v>
      </c>
      <c r="AP56" s="22">
        <f>IFERROR(VLOOKUP(A56,'Season 2'!AD$4:BE$104,28,0),"0")</f>
        <v>0</v>
      </c>
      <c r="AQ56" s="22">
        <f>IFERROR(VLOOKUP(A56,'Season 3'!AD$4:BE$104,27,0),"0")</f>
        <v>0</v>
      </c>
      <c r="AR56" s="22">
        <f>IFERROR(VLOOKUP(A56,'Season 3'!AD$4:BE$104,28,0),"0")</f>
        <v>0</v>
      </c>
      <c r="AS56" s="22">
        <f>IFERROR(VLOOKUP(A56,'Season 4'!AD$4:BE$104,27,0),"0")</f>
        <v>0</v>
      </c>
      <c r="AT56" s="22">
        <f>IFERROR(VLOOKUP(A56,'Season 4'!AD$4:BE$104,28,0),"0")</f>
        <v>0</v>
      </c>
      <c r="AU56" s="22">
        <f>IFERROR(VLOOKUP(A56,'Season 5'!AD$4:BE$104,27,0),"0")</f>
        <v>0</v>
      </c>
      <c r="AV56" s="22">
        <f>IFERROR(VLOOKUP(A56,'Season 5'!AD$4:BE$104,28,0),"0")</f>
        <v>0</v>
      </c>
      <c r="AW56" s="22">
        <f>IFERROR(VLOOKUP(A56,'Season 6'!AD$4:BE$104,27,0),"0")</f>
        <v>0</v>
      </c>
      <c r="AX56" s="22">
        <f>IFERROR(VLOOKUP(A56,'Season 6'!AD$4:BE$104,28,0),"0")</f>
        <v>0</v>
      </c>
      <c r="AY56" s="22">
        <f>IFERROR(VLOOKUP(A56,'Season 7'!AD$4:BE$104,27,0),"0")</f>
        <v>0</v>
      </c>
      <c r="AZ56" s="22">
        <f>IFERROR(VLOOKUP(A56,'Season 7'!AD$4:BE$104,28,0),"0")</f>
        <v>0</v>
      </c>
      <c r="BA56" s="22">
        <f>IFERROR(VLOOKUP(A56,'Season 8'!AD$4:BE$104,27,0),"0")</f>
        <v>0</v>
      </c>
      <c r="BB56" s="22">
        <f>IFERROR(VLOOKUP(A56,'Season 8'!AD$4:BE$104,28,0),"0")</f>
        <v>0</v>
      </c>
      <c r="BC56" s="22">
        <f>IFERROR(VLOOKUP(A56,'Season 9'!AD$4:BE$104,27,0),"0")</f>
        <v>0</v>
      </c>
      <c r="BD56" s="22">
        <f>IFERROR(VLOOKUP(A56,'Season 9'!AD$4:BE$104,28,0),"0")</f>
        <v>0</v>
      </c>
      <c r="BE56" s="22">
        <f>IFERROR(VLOOKUP(A56,'Season 10'!AD$4:BE$104,27,0),"0")</f>
        <v>0</v>
      </c>
      <c r="BF56" s="22">
        <f>IFERROR(VLOOKUP(A56,'Season 10'!AD$4:BE$104,28,0),"0")</f>
        <v>0</v>
      </c>
      <c r="BG56" s="22">
        <f>IFERROR(VLOOKUP(A56,'Season 11'!AD$4:BE$104,27,0),"0")</f>
        <v>0</v>
      </c>
      <c r="BH56" s="22">
        <f>IFERROR(VLOOKUP(A56,'Season 11'!AD$4:BE$104,28,0),"0")</f>
        <v>0</v>
      </c>
      <c r="BI56" s="22">
        <f>IFERROR(VLOOKUP(A56,'Season 12'!AD$4:BE$104,27,0),"0")</f>
        <v>0</v>
      </c>
      <c r="BJ56" s="22">
        <f>IFERROR(VLOOKUP(A56,'Season 12'!AD$4:BE$104,28,0),"0")</f>
        <v>0</v>
      </c>
      <c r="BK56" s="22">
        <f>IFERROR(VLOOKUP(A56,'Season 13'!AD$4:BE$104,27,0),"0")</f>
        <v>0</v>
      </c>
      <c r="BL56" s="22">
        <f>IFERROR(VLOOKUP(A56,'Season 13'!AD$4:BE$104,28,0),"0")</f>
        <v>0</v>
      </c>
      <c r="BM56" s="22">
        <f>IFERROR(VLOOKUP(A56,'Season 14'!AD$4:BE$104,27,0),"0")</f>
        <v>0</v>
      </c>
      <c r="BN56" s="22">
        <f>IFERROR(VLOOKUP(A56,'Season 14'!AD$4:BE$104,28,0),"0")</f>
        <v>0</v>
      </c>
      <c r="BO56" s="22">
        <f>IFERROR(VLOOKUP(A56,'Season 15'!AD$4:BE$104,27,0),"0")</f>
        <v>0</v>
      </c>
      <c r="BP56" s="22">
        <f>IFERROR(VLOOKUP(A56,'Season 15'!AD$4:BE$104,28,0),"0")</f>
        <v>0</v>
      </c>
    </row>
    <row r="57" spans="1:68" x14ac:dyDescent="0.25">
      <c r="A57" s="21" t="s">
        <v>146</v>
      </c>
      <c r="B57" s="1011">
        <f>IFERROR(VLOOKUP('Data Totals'!A57,'Season 1'!AD$4:BE$104,2,FALSE),IFERROR(VLOOKUP('Data Totals'!A57,'Season 2'!AD$4:BE$104,2,FALSE),IFERROR(VLOOKUP('Data Totals'!A57,'Season 3'!AD$4:BE$104,2,FALSE),IFERROR(VLOOKUP('Data Totals'!A57,'Season 4'!AD$4:BE$104,2,FALSE),IFERROR(VLOOKUP('Data Totals'!A57,'Season 5'!AD$4:BE$104,2,FALSE),IFERROR(VLOOKUP('Data Totals'!A57,'Season 6'!AD$4:BE$104,2,FALSE),IFERROR(VLOOKUP('Data Totals'!A57,'Season 7'!AD$4:BE$104,2,FALSE),IFERROR(VLOOKUP('Data Totals'!A57,'Season 8'!AD$4:BE$104,2,FALSE),IFERROR(VLOOKUP('Data Totals'!A57,'Season 9'!AD$4:BE$104,2,FALSE),IFERROR(VLOOKUP('Data Totals'!A57,'Season 10'!AD$4:BE$104,2,FALSE),IFERROR(VLOOKUP('Data Totals'!A57,'Season 11'!AD$4:BE$104,2,FALSE),IFERROR(VLOOKUP('Data Totals'!A57,'Season 12'!AD$4:BE$104,2,FALSE),IFERROR(VLOOKUP('Data Totals'!A57,'Season 13'!AD$4:BE$104,2,FALSE),IFERROR(VLOOKUP('Data Totals'!A57,'Season 14'!AD$4:BE$104,2,FALSE),IFERROR(VLOOKUP('Data Totals'!A57,'Season 15'!AD$4:BE$104,2,FALSE),"N/A")))))))))))))))</f>
        <v>0</v>
      </c>
      <c r="C57" s="1025">
        <f>IFERROR(VLOOKUP(A57,'Season 1'!AD$4:AG$104,3,0),IFERROR(VLOOKUP(A57,'Season 2'!AD$4:AG$104,3,0),IFERROR(VLOOKUP(A57,'Season 3'!AD$4:AG$104,3,0),IFERROR(VLOOKUP(A57,'Season 4'!AD$4:AG$104,3,0),IFERROR(VLOOKUP(A57,'Season 5'!AD$4:AG$104,3,0),IFERROR(VLOOKUP(A57,'Season 6'!AD$4:AG$104,3,0),IFERROR(VLOOKUP(A57,'Season 7'!AD$4:AG$104,3,0),IFERROR(VLOOKUP(A57,'Season 8'!AD$4:AG$104,3,0),IFERROR(VLOOKUP(A57,'Season 9'!AD$4:AG$104,3,0),IFERROR(VLOOKUP(A57,'Season 10'!AD$4:AG$104,3,0),IFERROR(VLOOKUP(A57,'Season 11'!AD$4:AG$104,3,0),IFERROR(VLOOKUP(A57,'Season 12'!AD$4:AG$104,3,0),IFERROR(VLOOKUP(A57,'Season 13'!AD$4:AG$104,3,0),IFERROR(VLOOKUP(A57,'Season 14'!AD$4:AG$104,3,0),IFERROR(VLOOKUP(A57,'Season 15'!AD$4:AG$104,3,0),"N/A")))))))))))))))</f>
        <v>0</v>
      </c>
      <c r="D57" s="1025">
        <f>IFERROR(VLOOKUP(A57,'Season 15'!AD$4:AG$104,4,0),IFERROR(VLOOKUP(A57,'Season 14'!AD$4:AG$104,4,0),IFERROR(VLOOKUP(A57,'Season 13'!AD$4:AG$104,4,0),IFERROR(VLOOKUP(A57,'Season 12'!AD$4:AG$104,4,0),IFERROR(VLOOKUP(A57,'Season 11'!AD$4:AG$104,4,0),IFERROR(VLOOKUP(A57,'Season 10'!AD$4:AG$104,4,0),IFERROR(VLOOKUP(A57,'Season 9'!AD$4:AG$104,4,0),IFERROR(VLOOKUP(A57,'Season 8'!AD$4:AG$104,4,0),IFERROR(VLOOKUP(A57,'Season 7'!AD$4:AG$104,4,0),IFERROR(VLOOKUP(A57,'Season 6'!AD$4:AG$104,4,0),IFERROR(VLOOKUP(A57,'Season 5'!AD$4:AG$104,4,0),IFERROR(VLOOKUP(A57,'Season 4'!AD$4:AG$104,4,0),IFERROR(VLOOKUP(A57,'Season 3'!AD$4:AG$104,4,0),IFERROR(VLOOKUP(A57,'Season 2'!AD$4:AG$104,4,0),IFERROR(VLOOKUP(A57,'Season 1'!AD$4:AG$104,4,0),"N/A")))))))))))))))</f>
        <v>0</v>
      </c>
      <c r="E57" s="1025">
        <f t="shared" si="1"/>
        <v>0</v>
      </c>
      <c r="F57" s="40">
        <f>SUM(IFERROR(VLOOKUP(A57,AC$3:AI$43,2,0),"0"),IFERROR(VLOOKUP(A57,'Season 1'!AD$4:BF$104,6,0),"0"),IFERROR(VLOOKUP(A57,'Season 2'!AD$4:BF$104,6,0),"0"),IFERROR(VLOOKUP(A57,'Season 3'!AD$4:BF$104,6,0),"0"),IFERROR(VLOOKUP(A57,'Season 4'!AD$4:BF$104,6,0),"0"),IFERROR(VLOOKUP(A57,'Season 5'!AD$4:BF$104,6,0),"0"),IFERROR(VLOOKUP(A57,'Season 6'!AD$4:BF$104,6,0),"0"),IFERROR(VLOOKUP(A57,'Season 7'!AD$4:BF$104,6,0),"0"),IFERROR(VLOOKUP(A57,'Season 8'!AD$4:BF$104,6,0),"0"),IFERROR(VLOOKUP(A57,'Season 9'!AD$4:BF$104,6,0),"0"),IFERROR(VLOOKUP(A57,'Season 10'!AD$4:BF$104,6,0),"0"),IFERROR(VLOOKUP(A57,'Season 11'!AD$4:BF$104,6,0),"0"),IFERROR(VLOOKUP(A57,'Season 12'!AD$4:BF$104,6,0),"0"),IFERROR(VLOOKUP(A57,'Season 13'!AD$4:BF$104,6,0),"0"),IFERROR(VLOOKUP(A57,'Season 14'!AD$4:BF$104,6,0),"0"),IFERROR(VLOOKUP(A57,'Season 15'!AD$4:BF$104,6,0),"0"),)</f>
        <v>0</v>
      </c>
      <c r="G57" s="40">
        <f>SUM(IFERROR(VLOOKUP(A57,'Season 1'!AD$4:BF$104,7,0),"0"),IFERROR(VLOOKUP(A57,'Season 2'!AD$4:BF$104,7,0),"0"),IFERROR(VLOOKUP(A57,'Season 3'!AD$4:BF$104,7,0),"0"),IFERROR(VLOOKUP(A57,'Season 4'!AD$4:BF$104,7,0),"0"),IFERROR(VLOOKUP(A57,'Season 5'!AD$4:BF$104,7,0),"0"),IFERROR(VLOOKUP(A57,'Season 6'!AD$4:BF$104,7,0),"0"),IFERROR(VLOOKUP(A57,'Season 7'!AD$4:BF$104,7,0),"0"),IFERROR(VLOOKUP(A57,'Season 8'!AD$4:BF$104,7,0),"0"),IFERROR(VLOOKUP(A57,'Season 9'!AD$4:BF$104,7,0),"0"),IFERROR(VLOOKUP(A57,'Season 10'!AD$4:BF$104,7,0),"0"),IFERROR(VLOOKUP(A57,'Season 11'!AD$4:BF$104,7,0),"0"),IFERROR(VLOOKUP(A57,'Season 12'!AD$4:BF$104,7,0),"0"),IFERROR(VLOOKUP(A57,'Season 13'!AD$4:BF$104,7,0),"0"),IFERROR(VLOOKUP(A57,'Season 14'!AD$4:BF$104,7,0),"0"),IFERROR(VLOOKUP(A57,'Season 15'!AD$4:BF$104,7,0),"0"),)</f>
        <v>0</v>
      </c>
      <c r="H57" s="48">
        <f>SUM(IFERROR(VLOOKUP(A57,'Season 1'!AD$4:BF$104,8,0),"0"),IFERROR(VLOOKUP(A57,'Season 2'!AD$4:BF$104,8,0),"0"),IFERROR(VLOOKUP(A57,'Season 3'!AD$4:BF$104,8,0),"0"),IFERROR(VLOOKUP(A57,'Season 4'!AD$4:BF$104,8,0),"0"),IFERROR(VLOOKUP(A57,'Season 5'!AD$4:BF$104,8,0),"0"),IFERROR(VLOOKUP(A57,'Season 6'!AD$4:BF$104,8,0),"0"),IFERROR(VLOOKUP(A57,'Season 7'!AD$4:BF$104,8,0),"0"),IFERROR(VLOOKUP(A57,'Season 8'!AD$4:BF$104,8,0),"0"),IFERROR(VLOOKUP(A57,'Season 9'!AD$4:BF$104,8,0),"0"),IFERROR(VLOOKUP(A57,'Season 10'!AD$4:BF$104,8,0),"0"),IFERROR(VLOOKUP(A57,'Season 11'!AD$4:BF$104,8,0),"0"),IFERROR(VLOOKUP(A57,'Season 12'!AD$4:BF$104,8,0),"0"),IFERROR(VLOOKUP(A57,'Season 13'!AD$4:BF$104,8,0),"0"),IFERROR(VLOOKUP(A57,'Season 14'!AD$4:BF$104,8,0),"0"),IFERROR(VLOOKUP(A57,'Season 15'!AD$4:BF$104,8,0),"0"),)</f>
        <v>0</v>
      </c>
      <c r="I57" s="43">
        <f>SUM(IFERROR(VLOOKUP(A57,AC$3:AI$43,3,0),"0"),IFERROR(VLOOKUP(A57,'Season 1'!AD$4:BF$104,9,0),"0"),IFERROR(VLOOKUP(A57,'Season 2'!AD$4:BF$104,9,0),"0"),IFERROR(VLOOKUP(A57,'Season 3'!AD$4:BF$104,9,0),"0"),IFERROR(VLOOKUP(A57,'Season 4'!AD$4:BF$104,9,0),"0"),IFERROR(VLOOKUP(A57,'Season 5'!AD$4:BF$104,9,0),"0"),IFERROR(VLOOKUP(A57,'Season 6'!AD$4:BF$104,9,0),"0"),IFERROR(VLOOKUP(A57,'Season 7'!AD$4:BF$104,9,0),"0"),IFERROR(VLOOKUP(A57,'Season 8'!AD$4:BF$104,9,0),"0"),IFERROR(VLOOKUP(A57,'Season 9'!AD$4:BF$104,9,0),"0"),IFERROR(VLOOKUP(A57,'Season 10'!AD$4:BF$104,9,0),"0"),IFERROR(VLOOKUP(A57,'Season 11'!AD$4:BF$104,9,0),"0"),IFERROR(VLOOKUP(A57,'Season 12'!AD$4:BF$104,9,0),"0"),IFERROR(VLOOKUP(A57,'Season 13'!AD$4:BF$104,9,0),"0"),IFERROR(VLOOKUP(A57,'Season 14'!AD$4:BF$104,9,0),"0"),IFERROR(VLOOKUP(A57,'Season 15'!AD$4:BF$104,9,0),"0"),)</f>
        <v>0</v>
      </c>
      <c r="J57" s="44">
        <f>SUM(IFERROR(VLOOKUP(A57,AC$3:AI$43,4,0),"0"),IFERROR(VLOOKUP(A57,'Season 1'!AD$4:BF$104,10,0),"0"),IFERROR(VLOOKUP(A57,'Season 2'!AD$4:BF$104,10,0),"0"),IFERROR(VLOOKUP(A57,'Season 3'!AD$4:BF$104,10,0),"0"),IFERROR(VLOOKUP(A57,'Season 4'!AD$4:BF$104,10,0),"0"),IFERROR(VLOOKUP(A57,'Season 5'!AD$4:BF$104,10,0),"0"),IFERROR(VLOOKUP(A57,'Season 6'!AD$4:BF$104,10,0),"0"),IFERROR(VLOOKUP(A57,'Season 7'!AD$4:BF$104,10,0),"0"),IFERROR(VLOOKUP(A57,'Season 8'!AD$4:BF$104,10,0),"0"),IFERROR(VLOOKUP(A57,'Season 9'!AD$4:BF$104,10,0),"0"),IFERROR(VLOOKUP(A57,'Season 10'!AD$4:BF$104,10,0),"0"),IFERROR(VLOOKUP(A57,'Season 11'!AD$4:BF$104,10,0),"0"),IFERROR(VLOOKUP(A57,'Season 12'!AD$4:BF$104,10,0),"0"),IFERROR(VLOOKUP(A57,'Season 13'!AD$4:BF$104,10,0),"0"),IFERROR(VLOOKUP(A57,'Season 14'!AD$4:BF$104,10,0),"0"),IFERROR(VLOOKUP(A57,'Season 15'!AD$4:BF$104,10,0),"0"),)</f>
        <v>0</v>
      </c>
      <c r="K57" s="40">
        <f>SUM(IFERROR(VLOOKUP(A57,'Season 1'!AD$4:BF$104,11,0),"0"),IFERROR(VLOOKUP(A57,'Season 2'!AD$4:BF$104,11,0),"0"),IFERROR(VLOOKUP(A57,'Season 3'!AD$4:BF$104,11,0),"0"),IFERROR(VLOOKUP(A57,'Season 4'!AD$4:BF$104,11,0),"0"),IFERROR(VLOOKUP(A57,'Season 5'!AD$4:BF$104,11,0),"0"),IFERROR(VLOOKUP(A57,'Season 6'!AD$4:BF$104,11,0),"0"),IFERROR(VLOOKUP(A57,'Season 7'!AD$4:BF$104,11,0),"0"),IFERROR(VLOOKUP(A57,'Season 8'!AD$4:BF$104,11,0),"0"),IFERROR(VLOOKUP(A57,'Season 9'!AD$4:BF$104,11,0),"0"),IFERROR(VLOOKUP(A57,'Season 10'!AD$4:BF$104,11,0),"0"),IFERROR(VLOOKUP(A57,'Season 11'!AD$4:BF$104,11,0),"0"),IFERROR(VLOOKUP(A57,'Season 12'!AD$4:BF$104,11,0),"0"),IFERROR(VLOOKUP(A57,'Season 13'!AD$4:BF$104,11,0),"0"),IFERROR(VLOOKUP(A57,'Season 14'!AD$4:BF$104,11,0),"0"),IFERROR(VLOOKUP(A57,'Season 15'!AD$4:BF$104,11,0),"0"),)</f>
        <v>0</v>
      </c>
      <c r="L57" s="40">
        <f>SUM(IFERROR(VLOOKUP(A57,'Season 1'!AD$4:BF$104,12,0),"0"),IFERROR(VLOOKUP(A57,'Season 2'!AD$4:BF$104,12,0),"0"),IFERROR(VLOOKUP(A57,'Season 3'!AD$4:BF$104,12,0),"0"),IFERROR(VLOOKUP(A57,'Season 4'!AD$4:BF$104,12,0),"0"),IFERROR(VLOOKUP(A57,'Season 5'!AD$4:BF$104,12,0),"0"),IFERROR(VLOOKUP(A57,'Season 6'!AD$4:BF$104,12,0),"0"),IFERROR(VLOOKUP(A57,'Season 7'!AD$4:BF$104,12,0),"0"),IFERROR(VLOOKUP(A57,'Season 8'!AD$4:BF$104,12,0),"0"),IFERROR(VLOOKUP(A57,'Season 9'!AD$4:BF$104,12,0),"0"),IFERROR(VLOOKUP(A57,'Season 10'!AD$4:BF$104,12,0),"0"),IFERROR(VLOOKUP(A57,'Season 11'!AD$4:BF$104,12,0),"0"),IFERROR(VLOOKUP(A57,'Season 12'!AD$4:BF$104,12,0),"0"),IFERROR(VLOOKUP(A57,'Season 13'!AD$4:BF$104,12,0),"0"),IFERROR(VLOOKUP(A57,'Season 14'!AD$4:BF$104,12,0),"0"),IFERROR(VLOOKUP(A57,'Season 15'!AD$4:BF$104,12,0),"0"),)</f>
        <v>0</v>
      </c>
      <c r="M57" s="32" t="str">
        <f t="shared" si="8"/>
        <v>-</v>
      </c>
      <c r="N57" s="40">
        <f>SUM(IFERROR(VLOOKUP(A57,'Season 1'!AD$4:BE$104,14,0),"0"),IFERROR(VLOOKUP(A57,'Season 2'!AD$4:BE$104,14,0),"0"),IFERROR(VLOOKUP(A57,'Season 3'!AD$4:BE$104,14,0),"0"),IFERROR(VLOOKUP(A57,'Season 4'!AD$4:BE$104,14,0),"0"),IFERROR(VLOOKUP(A57,'Season 5'!AD$4:BE$104,14,0),"0"),IFERROR(VLOOKUP(A57,'Season 6'!AD$4:BE$104,14,0),"0"),IFERROR(VLOOKUP(A57,'Season 7'!AD$4:BE$104,14,0),"0"),IFERROR(VLOOKUP(A57,'Season 8'!AD$4:BE$104,14,0),"0"),IFERROR(VLOOKUP(A57,'Season 9'!AD$4:BE$104,14,0),"0"),IFERROR(VLOOKUP(A57,'Season 10'!AD$4:BE$104,14,0),"0"),IFERROR(VLOOKUP(A57,'Season 11'!AD$4:BE$104,14,0),"0"),IFERROR(VLOOKUP(A57,'Season 12'!AD$4:BE$104,14,0),"0"),IFERROR(VLOOKUP(A57,'Season 13'!AD$4:BE$104,14,0),"0"),IFERROR(VLOOKUP(A57,'Season 14'!AD$4:BE$104,14,0),"0"),IFERROR(VLOOKUP(A57,'Season 15'!AD$4:BE$104,14,0),"0"),)</f>
        <v>0</v>
      </c>
      <c r="O57" s="40">
        <f>SUM(IFERROR(VLOOKUP(A57,'Season 1'!AD$4:BE$104,15,0),"0"),IFERROR(VLOOKUP(A57,'Season 2'!AD$4:BE$104,15,0),"0"),IFERROR(VLOOKUP(A57,'Season 3'!AD$4:BE$104,15,0),"0"),IFERROR(VLOOKUP(A57,'Season 4'!AD$4:BE$104,15,0),"0"),IFERROR(VLOOKUP(A57,'Season 5'!AD$4:BE$104,15,0),"0"),IFERROR(VLOOKUP(A57,'Season 6'!AD$4:BE$104,15,0),"0"),IFERROR(VLOOKUP(A57,'Season 7'!AD$4:BE$104,15,0),"0"),IFERROR(VLOOKUP(A57,'Season 8'!AD$4:BE$104,15,0),"0"),IFERROR(VLOOKUP(A57,'Season 9'!AD$4:BE$104,15,0),"0"),IFERROR(VLOOKUP(A57,'Season 10'!AD$4:BE$104,15,0),"0"),IFERROR(VLOOKUP(A57,'Season 11'!AD$4:BE$104,15,0),"0"),IFERROR(VLOOKUP(A57,'Season 12'!AD$4:BE$104,15,0),"0"),IFERROR(VLOOKUP(A57,'Season 13'!AD$4:BE$104,15,0),"0"),IFERROR(VLOOKUP(A57,'Season 14'!AD$4:BE$104,15,0),"0"),IFERROR(VLOOKUP(A57,'Season 15'!AD$4:BE$104,15,0),"0"),)</f>
        <v>0</v>
      </c>
      <c r="P57" s="32" t="str">
        <f t="shared" si="3"/>
        <v>-</v>
      </c>
      <c r="Q57" s="40">
        <f>SUM(IFERROR(VLOOKUP(A57,'Season 1'!AD$4:BE$104,17,0),"0"),IFERROR(VLOOKUP(A57,'Season 2'!AD$4:BE$104,17,0),"0"),IFERROR(VLOOKUP(A57,'Season 3'!AD$4:BE$104,17,0),"0"),IFERROR(VLOOKUP(A57,'Season 4'!AD$4:BE$104,17,0),"0"),IFERROR(VLOOKUP(A57,'Season 5'!AD$4:BE$104,17,0),"0"),IFERROR(VLOOKUP(A57,'Season 6'!AD$4:BE$104,17,0),"0"),IFERROR(VLOOKUP(A57,'Season 7'!AD$4:BE$104,17,0),"0"),IFERROR(VLOOKUP(A57,'Season 8'!AD$4:BE$104,17,0),"0"),IFERROR(VLOOKUP(A57,'Season 9'!AD$4:BE$104,17,0),"0"),IFERROR(VLOOKUP(A57,'Season 10'!AD$4:BE$104,17,0),"0"),IFERROR(VLOOKUP(A57,'Season 11'!AD$4:BE$104,17,0),"0"),IFERROR(VLOOKUP(A57,'Season 12'!AD$4:BE$104,17,0),"0"),IFERROR(VLOOKUP(A57,'Season 13'!AD$4:BE$104,17,0),"0"),IFERROR(VLOOKUP(A57,'Season 14'!AD$4:BE$104,17,0),"0"),IFERROR(VLOOKUP(A57,'Season 15'!AD$4:BE$104,17,0),"0"),)</f>
        <v>0</v>
      </c>
      <c r="R57" s="40">
        <f>SUM(IFERROR(VLOOKUP(A57,'Season 1'!AD$4:BE$104,18,0),"0"),IFERROR(VLOOKUP(A57,'Season 2'!AD$4:BE$104,18,0),"0"),IFERROR(VLOOKUP(A57,'Season 3'!AD$4:BE$104,18,0),"0"),IFERROR(VLOOKUP(A57,'Season 4'!AD$4:BE$104,18,0),"0"),IFERROR(VLOOKUP(A57,'Season 5'!AD$4:BE$104,18,0),"0"),IFERROR(VLOOKUP(A57,'Season 6'!AD$4:BE$104,18,0),"0"),IFERROR(VLOOKUP(A57,'Season 7'!AD$4:BE$104,18,0),"0"),IFERROR(VLOOKUP(A57,'Season 8'!AD$4:BE$104,18,0),"0"),IFERROR(VLOOKUP(A57,'Season 9'!AD$4:BE$104,18,0),"0"),IFERROR(VLOOKUP(A57,'Season 10'!AD$4:BE$104,18,0),"0"),IFERROR(VLOOKUP(A57,'Season 11'!AD$4:BE$104,18,0),"0"),IFERROR(VLOOKUP(A57,'Season 12'!AD$4:BE$104,18,0),"0"),IFERROR(VLOOKUP(A57,'Season 13'!AD$4:BE$104,18,0),"0"),IFERROR(VLOOKUP(A57,'Season 14'!AD$4:BE$104,18,0),"0"),IFERROR(VLOOKUP(A57,'Season 15'!AD$4:BE$104,18,0),"0"),)</f>
        <v>0</v>
      </c>
      <c r="S57" s="32" t="str">
        <f t="shared" si="4"/>
        <v>-</v>
      </c>
      <c r="T57" s="40">
        <f>SUM(IFERROR(VLOOKUP(A57,'Season 1'!AD$4:BE$104,20,0),"0"),IFERROR(VLOOKUP(A57,'Season 2'!AD$4:BE$104,20,0),"0"),IFERROR(VLOOKUP(A57,'Season 3'!AD$4:BE$104,20,0),"0"),IFERROR(VLOOKUP(A57,'Season 4'!AD$4:BE$104,20,0),"0"),IFERROR(VLOOKUP(A57,'Season 5'!AD$4:BE$104,20,0),"0"),IFERROR(VLOOKUP(A57,'Season 6'!AD$4:BE$104,20,0),"0"),IFERROR(VLOOKUP(A57,'Season 7'!AD$4:BE$104,20,0),"0"),IFERROR(VLOOKUP(A57,'Season 8'!AD$4:BE$104,20,0),"0"),IFERROR(VLOOKUP(A57,'Season 9'!AD$4:BE$104,20,0),"0"),IFERROR(VLOOKUP(A57,'Season 10'!AD$4:BE$104,20,0),"0"),IFERROR(VLOOKUP(A57,'Season 11'!AD$4:BE$104,20,0),"0"),IFERROR(VLOOKUP(A57,'Season 12'!AD$4:BE$104,20,0),"0"),IFERROR(VLOOKUP(A57,'Season 13'!AD$4:BE$104,20,0),"0"),IFERROR(VLOOKUP(A57,'Season 14'!AD$4:BE$104,20,0),"0"),IFERROR(VLOOKUP(A57,'Season 15'!AD$4:BE$104,20,0),"0"),)</f>
        <v>0</v>
      </c>
      <c r="U57" s="37" t="str">
        <f t="shared" si="5"/>
        <v>-</v>
      </c>
      <c r="V57" s="40">
        <f>SUM(IFERROR(VLOOKUP(A57,'Season 1'!AD$4:BE$104,22,0),"0"),IFERROR(VLOOKUP(A57,'Season 2'!AD$4:BE$104,22,0),"0"),IFERROR(VLOOKUP(A57,'Season 3'!AD$4:BE$104,22,0),"0"),IFERROR(VLOOKUP(A57,'Season 4'!AD$4:BE$104,22,0),"0"),IFERROR(VLOOKUP(A57,'Season 5'!AD$4:BE$104,22,0),"0"),IFERROR(VLOOKUP(A57,'Season 6'!AD$4:BE$104,22,0),"0"),IFERROR(VLOOKUP(A57,'Season 7'!AD$4:BE$104,22,0),"0"),IFERROR(VLOOKUP(A57,'Season 8'!AD$4:BE$104,22,0),"0"),IFERROR(VLOOKUP(A57,'Season 9'!AD$4:BE$104,22,0),"0"),IFERROR(VLOOKUP(A57,'Season 10'!AD$4:BE$104,22,0),"0"),IFERROR(VLOOKUP(A57,'Season 11'!AD$4:BE$104,22,0),"0"),IFERROR(VLOOKUP(A57,'Season 12'!AD$4:BE$104,22,0),"0"),IFERROR(VLOOKUP(A57,'Season 13'!AD$4:BE$104,22,0),"0"),IFERROR(VLOOKUP(A57,'Season 14'!AD$4:BE$104,22,0),"0"),IFERROR(VLOOKUP(A57,'Season 15'!AD$4:BE$104,22,0),"0"),)</f>
        <v>0</v>
      </c>
      <c r="W57" s="40">
        <f>SUM(IFERROR(VLOOKUP(A57,'Season 1'!AD$4:BE$104,23,0),"0"),IFERROR(VLOOKUP(A57,'Season 2'!AD$4:BE$104,23,0),"0"),IFERROR(VLOOKUP(A57,'Season 3'!AD$4:BE$104,23,0),"0"),IFERROR(VLOOKUP(A57,'Season 4'!AD$4:BE$104,23,0),"0"),IFERROR(VLOOKUP(A57,'Season 5'!AD$4:BE$104,23,0),"0"),IFERROR(VLOOKUP(A57,'Season 6'!AD$4:BE$104,23,0),"0"),IFERROR(VLOOKUP(A57,'Season 7'!AD$4:BE$104,23,0),"0"),IFERROR(VLOOKUP(A57,'Season 8'!AD$4:BE$104,23,0),"0"),IFERROR(VLOOKUP(A57,'Season 9'!AD$4:BE$104,23,0),"0"),IFERROR(VLOOKUP(A57,'Season 10'!AD$4:BE$104,23,0),"0"),IFERROR(VLOOKUP(A57,'Season 11'!AD$4:BE$104,23,0),"0"),IFERROR(VLOOKUP(A57,'Season 12'!AD$4:BE$104,23,0),"0"),IFERROR(VLOOKUP(A57,'Season 13'!AD$4:BE$104,23,0),"0"),IFERROR(VLOOKUP(A57,'Season 14'!AD$4:BE$104,23,0),"0"),IFERROR(VLOOKUP(A57,'Season 15'!AD$4:BE$104,23,0),"0"),)</f>
        <v>0</v>
      </c>
      <c r="X57" s="1088" t="str">
        <f t="shared" si="6"/>
        <v>-</v>
      </c>
      <c r="Y57" s="41">
        <f>SUM(IFERROR(VLOOKUP(A57,AC$3:AI$43,5,0),"0"),IFERROR(VLOOKUP(A57,'Season 1'!AD$4:BE$104,25,0),"0"),IFERROR(VLOOKUP(A57,'Season 2'!AD$4:BE$104,25,0),"0"),IFERROR(VLOOKUP(A57,'Season 3'!AD$4:BE$104,25,0),"0"),IFERROR(VLOOKUP(A57,'Season 4'!AD$4:BE$104,25,0),"0"),IFERROR(VLOOKUP(A57,'Season 5'!AD$4:BE$104,25,0),"0"),IFERROR(VLOOKUP(A57,'Season 6'!AD$4:BE$104,25,0),"0"),IFERROR(VLOOKUP(A57,'Season 7'!AD$4:BE$104,25,0),"0"),IFERROR(VLOOKUP(A57,'Season 8'!AD$4:BE$104,25,0),"0"),IFERROR(VLOOKUP(A57,'Season 9'!AD$4:BE$104,25,0),"0"),IFERROR(VLOOKUP(A57,'Season 10'!AD$4:BE$104,25,0),"0"),IFERROR(VLOOKUP(A57,'Season 11'!AD$4:BE$104,25,0),"0"),IFERROR(VLOOKUP(A57,'Season 12'!AD$4:BE$104,25,0),"0"),IFERROR(VLOOKUP(A57,'Season 13'!AD$4:BE$104,25,0),"0"),IFERROR(VLOOKUP(A57,'Season 14'!AD$4:BE$104,25,0),"0"),IFERROR(VLOOKUP(A57,'Season 15'!AD$4:BE$104,25,0),"0"),)</f>
        <v>0</v>
      </c>
      <c r="Z57" s="42">
        <f>SUM(IFERROR(VLOOKUP(A57,AC$3:AI$43,6,0),"0"),IFERROR(VLOOKUP(A57,'Season 1'!AD$4:BE$104,26,0),"0"),IFERROR(VLOOKUP(A57,'Season 2'!AD$4:BE$104,26,0),"0"),IFERROR(VLOOKUP(A57,'Season 3'!AD$4:BE$104,26,0),"0"),IFERROR(VLOOKUP(A57,'Season 4'!AD$4:BE$104,26,0),"0"),IFERROR(VLOOKUP(A57,'Season 5'!AD$4:BE$104,26,0),"0"),IFERROR(VLOOKUP(A57,'Season 6'!AD$4:BE$104,26,0),"0"),IFERROR(VLOOKUP(A57,'Season 7'!AD$4:BE$104,26,0),"0"),IFERROR(VLOOKUP(A57,'Season 8'!AD$4:BE$104,26,0),"0"),IFERROR(VLOOKUP(A57,'Season 9'!AD$4:BE$104,26,0),"0"),IFERROR(VLOOKUP(A57,'Season 10'!AD$4:BE$104,26,0),"0"),IFERROR(VLOOKUP(A57,'Season 11'!AD$4:BE$104,26,0),"0"),IFERROR(VLOOKUP(A57,'Season 12'!AD$4:BE$104,26,0),"0"),IFERROR(VLOOKUP(A57,'Season 13'!AD$4:BE$104,26,0),"0"),IFERROR(VLOOKUP(A57,'Season 14'!AD$4:BE$104,26,0),"0"),IFERROR(VLOOKUP(A57,'Season 15'!AD$4:BE$104,26,0),"0"),)</f>
        <v>0</v>
      </c>
      <c r="AA57" s="671" t="e">
        <f t="shared" si="7"/>
        <v>#DIV/0!</v>
      </c>
      <c r="AM57" s="22">
        <f>IFERROR(VLOOKUP(A57,'Season 1'!AD$4:BE$104,27,0),"0")</f>
        <v>0</v>
      </c>
      <c r="AN57" s="22">
        <f>IFERROR(VLOOKUP(A57,'Season 1'!AD$4:BE$104,28,0),"0")</f>
        <v>0</v>
      </c>
      <c r="AO57" s="22">
        <f>IFERROR(VLOOKUP(A57,'Season 2'!AD$4:BE$104,27,0),"0")</f>
        <v>0</v>
      </c>
      <c r="AP57" s="22">
        <f>IFERROR(VLOOKUP(A57,'Season 2'!AD$4:BE$104,28,0),"0")</f>
        <v>0</v>
      </c>
      <c r="AQ57" s="22">
        <f>IFERROR(VLOOKUP(A57,'Season 3'!AD$4:BE$104,27,0),"0")</f>
        <v>0</v>
      </c>
      <c r="AR57" s="22">
        <f>IFERROR(VLOOKUP(A57,'Season 3'!AD$4:BE$104,28,0),"0")</f>
        <v>0</v>
      </c>
      <c r="AS57" s="22">
        <f>IFERROR(VLOOKUP(A57,'Season 4'!AD$4:BE$104,27,0),"0")</f>
        <v>0</v>
      </c>
      <c r="AT57" s="22">
        <f>IFERROR(VLOOKUP(A57,'Season 4'!AD$4:BE$104,28,0),"0")</f>
        <v>0</v>
      </c>
      <c r="AU57" s="22">
        <f>IFERROR(VLOOKUP(A57,'Season 5'!AD$4:BE$104,27,0),"0")</f>
        <v>0</v>
      </c>
      <c r="AV57" s="22">
        <f>IFERROR(VLOOKUP(A57,'Season 5'!AD$4:BE$104,28,0),"0")</f>
        <v>0</v>
      </c>
      <c r="AW57" s="22">
        <f>IFERROR(VLOOKUP(A57,'Season 6'!AD$4:BE$104,27,0),"0")</f>
        <v>0</v>
      </c>
      <c r="AX57" s="22">
        <f>IFERROR(VLOOKUP(A57,'Season 6'!AD$4:BE$104,28,0),"0")</f>
        <v>0</v>
      </c>
      <c r="AY57" s="22">
        <f>IFERROR(VLOOKUP(A57,'Season 7'!AD$4:BE$104,27,0),"0")</f>
        <v>0</v>
      </c>
      <c r="AZ57" s="22">
        <f>IFERROR(VLOOKUP(A57,'Season 7'!AD$4:BE$104,28,0),"0")</f>
        <v>0</v>
      </c>
      <c r="BA57" s="22">
        <f>IFERROR(VLOOKUP(A57,'Season 8'!AD$4:BE$104,27,0),"0")</f>
        <v>0</v>
      </c>
      <c r="BB57" s="22">
        <f>IFERROR(VLOOKUP(A57,'Season 8'!AD$4:BE$104,28,0),"0")</f>
        <v>0</v>
      </c>
      <c r="BC57" s="22">
        <f>IFERROR(VLOOKUP(A57,'Season 9'!AD$4:BE$104,27,0),"0")</f>
        <v>0</v>
      </c>
      <c r="BD57" s="22">
        <f>IFERROR(VLOOKUP(A57,'Season 9'!AD$4:BE$104,28,0),"0")</f>
        <v>0</v>
      </c>
      <c r="BE57" s="22">
        <f>IFERROR(VLOOKUP(A57,'Season 10'!AD$4:BE$104,27,0),"0")</f>
        <v>0</v>
      </c>
      <c r="BF57" s="22">
        <f>IFERROR(VLOOKUP(A57,'Season 10'!AD$4:BE$104,28,0),"0")</f>
        <v>0</v>
      </c>
      <c r="BG57" s="22">
        <f>IFERROR(VLOOKUP(A57,'Season 11'!AD$4:BE$104,27,0),"0")</f>
        <v>0</v>
      </c>
      <c r="BH57" s="22">
        <f>IFERROR(VLOOKUP(A57,'Season 11'!AD$4:BE$104,28,0),"0")</f>
        <v>0</v>
      </c>
      <c r="BI57" s="22">
        <f>IFERROR(VLOOKUP(A57,'Season 12'!AD$4:BE$104,27,0),"0")</f>
        <v>0</v>
      </c>
      <c r="BJ57" s="22">
        <f>IFERROR(VLOOKUP(A57,'Season 12'!AD$4:BE$104,28,0),"0")</f>
        <v>0</v>
      </c>
      <c r="BK57" s="22">
        <f>IFERROR(VLOOKUP(A57,'Season 13'!AD$4:BE$104,27,0),"0")</f>
        <v>0</v>
      </c>
      <c r="BL57" s="22">
        <f>IFERROR(VLOOKUP(A57,'Season 13'!AD$4:BE$104,28,0),"0")</f>
        <v>0</v>
      </c>
      <c r="BM57" s="22">
        <f>IFERROR(VLOOKUP(A57,'Season 14'!AD$4:BE$104,27,0),"0")</f>
        <v>0</v>
      </c>
      <c r="BN57" s="22">
        <f>IFERROR(VLOOKUP(A57,'Season 14'!AD$4:BE$104,28,0),"0")</f>
        <v>0</v>
      </c>
      <c r="BO57" s="22">
        <f>IFERROR(VLOOKUP(A57,'Season 15'!AD$4:BE$104,27,0),"0")</f>
        <v>0</v>
      </c>
      <c r="BP57" s="22">
        <f>IFERROR(VLOOKUP(A57,'Season 15'!AD$4:BE$104,28,0),"0")</f>
        <v>0</v>
      </c>
    </row>
    <row r="58" spans="1:68" x14ac:dyDescent="0.25">
      <c r="A58" s="21" t="s">
        <v>146</v>
      </c>
      <c r="B58" s="1011">
        <f>IFERROR(VLOOKUP('Data Totals'!A58,'Season 1'!AD$4:BE$104,2,FALSE),IFERROR(VLOOKUP('Data Totals'!A58,'Season 2'!AD$4:BE$104,2,FALSE),IFERROR(VLOOKUP('Data Totals'!A58,'Season 3'!AD$4:BE$104,2,FALSE),IFERROR(VLOOKUP('Data Totals'!A58,'Season 4'!AD$4:BE$104,2,FALSE),IFERROR(VLOOKUP('Data Totals'!A58,'Season 5'!AD$4:BE$104,2,FALSE),IFERROR(VLOOKUP('Data Totals'!A58,'Season 6'!AD$4:BE$104,2,FALSE),IFERROR(VLOOKUP('Data Totals'!A58,'Season 7'!AD$4:BE$104,2,FALSE),IFERROR(VLOOKUP('Data Totals'!A58,'Season 8'!AD$4:BE$104,2,FALSE),IFERROR(VLOOKUP('Data Totals'!A58,'Season 9'!AD$4:BE$104,2,FALSE),IFERROR(VLOOKUP('Data Totals'!A58,'Season 10'!AD$4:BE$104,2,FALSE),IFERROR(VLOOKUP('Data Totals'!A58,'Season 11'!AD$4:BE$104,2,FALSE),IFERROR(VLOOKUP('Data Totals'!A58,'Season 12'!AD$4:BE$104,2,FALSE),IFERROR(VLOOKUP('Data Totals'!A58,'Season 13'!AD$4:BE$104,2,FALSE),IFERROR(VLOOKUP('Data Totals'!A58,'Season 14'!AD$4:BE$104,2,FALSE),IFERROR(VLOOKUP('Data Totals'!A58,'Season 15'!AD$4:BE$104,2,FALSE),"N/A")))))))))))))))</f>
        <v>0</v>
      </c>
      <c r="C58" s="1025">
        <f>IFERROR(VLOOKUP(A58,'Season 1'!AD$4:AG$104,3,0),IFERROR(VLOOKUP(A58,'Season 2'!AD$4:AG$104,3,0),IFERROR(VLOOKUP(A58,'Season 3'!AD$4:AG$104,3,0),IFERROR(VLOOKUP(A58,'Season 4'!AD$4:AG$104,3,0),IFERROR(VLOOKUP(A58,'Season 5'!AD$4:AG$104,3,0),IFERROR(VLOOKUP(A58,'Season 6'!AD$4:AG$104,3,0),IFERROR(VLOOKUP(A58,'Season 7'!AD$4:AG$104,3,0),IFERROR(VLOOKUP(A58,'Season 8'!AD$4:AG$104,3,0),IFERROR(VLOOKUP(A58,'Season 9'!AD$4:AG$104,3,0),IFERROR(VLOOKUP(A58,'Season 10'!AD$4:AG$104,3,0),IFERROR(VLOOKUP(A58,'Season 11'!AD$4:AG$104,3,0),IFERROR(VLOOKUP(A58,'Season 12'!AD$4:AG$104,3,0),IFERROR(VLOOKUP(A58,'Season 13'!AD$4:AG$104,3,0),IFERROR(VLOOKUP(A58,'Season 14'!AD$4:AG$104,3,0),IFERROR(VLOOKUP(A58,'Season 15'!AD$4:AG$104,3,0),"N/A")))))))))))))))</f>
        <v>0</v>
      </c>
      <c r="D58" s="1025">
        <f>IFERROR(VLOOKUP(A58,'Season 15'!AD$4:AG$104,4,0),IFERROR(VLOOKUP(A58,'Season 14'!AD$4:AG$104,4,0),IFERROR(VLOOKUP(A58,'Season 13'!AD$4:AG$104,4,0),IFERROR(VLOOKUP(A58,'Season 12'!AD$4:AG$104,4,0),IFERROR(VLOOKUP(A58,'Season 11'!AD$4:AG$104,4,0),IFERROR(VLOOKUP(A58,'Season 10'!AD$4:AG$104,4,0),IFERROR(VLOOKUP(A58,'Season 9'!AD$4:AG$104,4,0),IFERROR(VLOOKUP(A58,'Season 8'!AD$4:AG$104,4,0),IFERROR(VLOOKUP(A58,'Season 7'!AD$4:AG$104,4,0),IFERROR(VLOOKUP(A58,'Season 6'!AD$4:AG$104,4,0),IFERROR(VLOOKUP(A58,'Season 5'!AD$4:AG$104,4,0),IFERROR(VLOOKUP(A58,'Season 4'!AD$4:AG$104,4,0),IFERROR(VLOOKUP(A58,'Season 3'!AD$4:AG$104,4,0),IFERROR(VLOOKUP(A58,'Season 2'!AD$4:AG$104,4,0),IFERROR(VLOOKUP(A58,'Season 1'!AD$4:AG$104,4,0),"N/A")))))))))))))))</f>
        <v>0</v>
      </c>
      <c r="E58" s="1025">
        <f t="shared" si="1"/>
        <v>0</v>
      </c>
      <c r="F58" s="40">
        <f>SUM(IFERROR(VLOOKUP(A58,AC$3:AI$43,2,0),"0"),IFERROR(VLOOKUP(A58,'Season 1'!AD$4:BF$104,6,0),"0"),IFERROR(VLOOKUP(A58,'Season 2'!AD$4:BF$104,6,0),"0"),IFERROR(VLOOKUP(A58,'Season 3'!AD$4:BF$104,6,0),"0"),IFERROR(VLOOKUP(A58,'Season 4'!AD$4:BF$104,6,0),"0"),IFERROR(VLOOKUP(A58,'Season 5'!AD$4:BF$104,6,0),"0"),IFERROR(VLOOKUP(A58,'Season 6'!AD$4:BF$104,6,0),"0"),IFERROR(VLOOKUP(A58,'Season 7'!AD$4:BF$104,6,0),"0"),IFERROR(VLOOKUP(A58,'Season 8'!AD$4:BF$104,6,0),"0"),IFERROR(VLOOKUP(A58,'Season 9'!AD$4:BF$104,6,0),"0"),IFERROR(VLOOKUP(A58,'Season 10'!AD$4:BF$104,6,0),"0"),IFERROR(VLOOKUP(A58,'Season 11'!AD$4:BF$104,6,0),"0"),IFERROR(VLOOKUP(A58,'Season 12'!AD$4:BF$104,6,0),"0"),IFERROR(VLOOKUP(A58,'Season 13'!AD$4:BF$104,6,0),"0"),IFERROR(VLOOKUP(A58,'Season 14'!AD$4:BF$104,6,0),"0"),IFERROR(VLOOKUP(A58,'Season 15'!AD$4:BF$104,6,0),"0"),)</f>
        <v>0</v>
      </c>
      <c r="G58" s="40">
        <f>SUM(IFERROR(VLOOKUP(A58,'Season 1'!AD$4:BF$104,7,0),"0"),IFERROR(VLOOKUP(A58,'Season 2'!AD$4:BF$104,7,0),"0"),IFERROR(VLOOKUP(A58,'Season 3'!AD$4:BF$104,7,0),"0"),IFERROR(VLOOKUP(A58,'Season 4'!AD$4:BF$104,7,0),"0"),IFERROR(VLOOKUP(A58,'Season 5'!AD$4:BF$104,7,0),"0"),IFERROR(VLOOKUP(A58,'Season 6'!AD$4:BF$104,7,0),"0"),IFERROR(VLOOKUP(A58,'Season 7'!AD$4:BF$104,7,0),"0"),IFERROR(VLOOKUP(A58,'Season 8'!AD$4:BF$104,7,0),"0"),IFERROR(VLOOKUP(A58,'Season 9'!AD$4:BF$104,7,0),"0"),IFERROR(VLOOKUP(A58,'Season 10'!AD$4:BF$104,7,0),"0"),IFERROR(VLOOKUP(A58,'Season 11'!AD$4:BF$104,7,0),"0"),IFERROR(VLOOKUP(A58,'Season 12'!AD$4:BF$104,7,0),"0"),IFERROR(VLOOKUP(A58,'Season 13'!AD$4:BF$104,7,0),"0"),IFERROR(VLOOKUP(A58,'Season 14'!AD$4:BF$104,7,0),"0"),IFERROR(VLOOKUP(A58,'Season 15'!AD$4:BF$104,7,0),"0"),)</f>
        <v>0</v>
      </c>
      <c r="H58" s="48">
        <f>SUM(IFERROR(VLOOKUP(A58,'Season 1'!AD$4:BF$104,8,0),"0"),IFERROR(VLOOKUP(A58,'Season 2'!AD$4:BF$104,8,0),"0"),IFERROR(VLOOKUP(A58,'Season 3'!AD$4:BF$104,8,0),"0"),IFERROR(VLOOKUP(A58,'Season 4'!AD$4:BF$104,8,0),"0"),IFERROR(VLOOKUP(A58,'Season 5'!AD$4:BF$104,8,0),"0"),IFERROR(VLOOKUP(A58,'Season 6'!AD$4:BF$104,8,0),"0"),IFERROR(VLOOKUP(A58,'Season 7'!AD$4:BF$104,8,0),"0"),IFERROR(VLOOKUP(A58,'Season 8'!AD$4:BF$104,8,0),"0"),IFERROR(VLOOKUP(A58,'Season 9'!AD$4:BF$104,8,0),"0"),IFERROR(VLOOKUP(A58,'Season 10'!AD$4:BF$104,8,0),"0"),IFERROR(VLOOKUP(A58,'Season 11'!AD$4:BF$104,8,0),"0"),IFERROR(VLOOKUP(A58,'Season 12'!AD$4:BF$104,8,0),"0"),IFERROR(VLOOKUP(A58,'Season 13'!AD$4:BF$104,8,0),"0"),IFERROR(VLOOKUP(A58,'Season 14'!AD$4:BF$104,8,0),"0"),IFERROR(VLOOKUP(A58,'Season 15'!AD$4:BF$104,8,0),"0"),)</f>
        <v>0</v>
      </c>
      <c r="I58" s="43">
        <f>SUM(IFERROR(VLOOKUP(A58,AC$3:AI$43,3,0),"0"),IFERROR(VLOOKUP(A58,'Season 1'!AD$4:BF$104,9,0),"0"),IFERROR(VLOOKUP(A58,'Season 2'!AD$4:BF$104,9,0),"0"),IFERROR(VLOOKUP(A58,'Season 3'!AD$4:BF$104,9,0),"0"),IFERROR(VLOOKUP(A58,'Season 4'!AD$4:BF$104,9,0),"0"),IFERROR(VLOOKUP(A58,'Season 5'!AD$4:BF$104,9,0),"0"),IFERROR(VLOOKUP(A58,'Season 6'!AD$4:BF$104,9,0),"0"),IFERROR(VLOOKUP(A58,'Season 7'!AD$4:BF$104,9,0),"0"),IFERROR(VLOOKUP(A58,'Season 8'!AD$4:BF$104,9,0),"0"),IFERROR(VLOOKUP(A58,'Season 9'!AD$4:BF$104,9,0),"0"),IFERROR(VLOOKUP(A58,'Season 10'!AD$4:BF$104,9,0),"0"),IFERROR(VLOOKUP(A58,'Season 11'!AD$4:BF$104,9,0),"0"),IFERROR(VLOOKUP(A58,'Season 12'!AD$4:BF$104,9,0),"0"),IFERROR(VLOOKUP(A58,'Season 13'!AD$4:BF$104,9,0),"0"),IFERROR(VLOOKUP(A58,'Season 14'!AD$4:BF$104,9,0),"0"),IFERROR(VLOOKUP(A58,'Season 15'!AD$4:BF$104,9,0),"0"),)</f>
        <v>0</v>
      </c>
      <c r="J58" s="44">
        <f>SUM(IFERROR(VLOOKUP(A58,AC$3:AI$43,4,0),"0"),IFERROR(VLOOKUP(A58,'Season 1'!AD$4:BF$104,10,0),"0"),IFERROR(VLOOKUP(A58,'Season 2'!AD$4:BF$104,10,0),"0"),IFERROR(VLOOKUP(A58,'Season 3'!AD$4:BF$104,10,0),"0"),IFERROR(VLOOKUP(A58,'Season 4'!AD$4:BF$104,10,0),"0"),IFERROR(VLOOKUP(A58,'Season 5'!AD$4:BF$104,10,0),"0"),IFERROR(VLOOKUP(A58,'Season 6'!AD$4:BF$104,10,0),"0"),IFERROR(VLOOKUP(A58,'Season 7'!AD$4:BF$104,10,0),"0"),IFERROR(VLOOKUP(A58,'Season 8'!AD$4:BF$104,10,0),"0"),IFERROR(VLOOKUP(A58,'Season 9'!AD$4:BF$104,10,0),"0"),IFERROR(VLOOKUP(A58,'Season 10'!AD$4:BF$104,10,0),"0"),IFERROR(VLOOKUP(A58,'Season 11'!AD$4:BF$104,10,0),"0"),IFERROR(VLOOKUP(A58,'Season 12'!AD$4:BF$104,10,0),"0"),IFERROR(VLOOKUP(A58,'Season 13'!AD$4:BF$104,10,0),"0"),IFERROR(VLOOKUP(A58,'Season 14'!AD$4:BF$104,10,0),"0"),IFERROR(VLOOKUP(A58,'Season 15'!AD$4:BF$104,10,0),"0"),)</f>
        <v>0</v>
      </c>
      <c r="K58" s="40">
        <f>SUM(IFERROR(VLOOKUP(A58,'Season 1'!AD$4:BF$104,11,0),"0"),IFERROR(VLOOKUP(A58,'Season 2'!AD$4:BF$104,11,0),"0"),IFERROR(VLOOKUP(A58,'Season 3'!AD$4:BF$104,11,0),"0"),IFERROR(VLOOKUP(A58,'Season 4'!AD$4:BF$104,11,0),"0"),IFERROR(VLOOKUP(A58,'Season 5'!AD$4:BF$104,11,0),"0"),IFERROR(VLOOKUP(A58,'Season 6'!AD$4:BF$104,11,0),"0"),IFERROR(VLOOKUP(A58,'Season 7'!AD$4:BF$104,11,0),"0"),IFERROR(VLOOKUP(A58,'Season 8'!AD$4:BF$104,11,0),"0"),IFERROR(VLOOKUP(A58,'Season 9'!AD$4:BF$104,11,0),"0"),IFERROR(VLOOKUP(A58,'Season 10'!AD$4:BF$104,11,0),"0"),IFERROR(VLOOKUP(A58,'Season 11'!AD$4:BF$104,11,0),"0"),IFERROR(VLOOKUP(A58,'Season 12'!AD$4:BF$104,11,0),"0"),IFERROR(VLOOKUP(A58,'Season 13'!AD$4:BF$104,11,0),"0"),IFERROR(VLOOKUP(A58,'Season 14'!AD$4:BF$104,11,0),"0"),IFERROR(VLOOKUP(A58,'Season 15'!AD$4:BF$104,11,0),"0"),)</f>
        <v>0</v>
      </c>
      <c r="L58" s="40">
        <f>SUM(IFERROR(VLOOKUP(A58,'Season 1'!AD$4:BF$104,12,0),"0"),IFERROR(VLOOKUP(A58,'Season 2'!AD$4:BF$104,12,0),"0"),IFERROR(VLOOKUP(A58,'Season 3'!AD$4:BF$104,12,0),"0"),IFERROR(VLOOKUP(A58,'Season 4'!AD$4:BF$104,12,0),"0"),IFERROR(VLOOKUP(A58,'Season 5'!AD$4:BF$104,12,0),"0"),IFERROR(VLOOKUP(A58,'Season 6'!AD$4:BF$104,12,0),"0"),IFERROR(VLOOKUP(A58,'Season 7'!AD$4:BF$104,12,0),"0"),IFERROR(VLOOKUP(A58,'Season 8'!AD$4:BF$104,12,0),"0"),IFERROR(VLOOKUP(A58,'Season 9'!AD$4:BF$104,12,0),"0"),IFERROR(VLOOKUP(A58,'Season 10'!AD$4:BF$104,12,0),"0"),IFERROR(VLOOKUP(A58,'Season 11'!AD$4:BF$104,12,0),"0"),IFERROR(VLOOKUP(A58,'Season 12'!AD$4:BF$104,12,0),"0"),IFERROR(VLOOKUP(A58,'Season 13'!AD$4:BF$104,12,0),"0"),IFERROR(VLOOKUP(A58,'Season 14'!AD$4:BF$104,12,0),"0"),IFERROR(VLOOKUP(A58,'Season 15'!AD$4:BF$104,12,0),"0"),)</f>
        <v>0</v>
      </c>
      <c r="M58" s="32" t="str">
        <f t="shared" si="8"/>
        <v>-</v>
      </c>
      <c r="N58" s="40">
        <f>SUM(IFERROR(VLOOKUP(A58,'Season 1'!AD$4:BE$104,14,0),"0"),IFERROR(VLOOKUP(A58,'Season 2'!AD$4:BE$104,14,0),"0"),IFERROR(VLOOKUP(A58,'Season 3'!AD$4:BE$104,14,0),"0"),IFERROR(VLOOKUP(A58,'Season 4'!AD$4:BE$104,14,0),"0"),IFERROR(VLOOKUP(A58,'Season 5'!AD$4:BE$104,14,0),"0"),IFERROR(VLOOKUP(A58,'Season 6'!AD$4:BE$104,14,0),"0"),IFERROR(VLOOKUP(A58,'Season 7'!AD$4:BE$104,14,0),"0"),IFERROR(VLOOKUP(A58,'Season 8'!AD$4:BE$104,14,0),"0"),IFERROR(VLOOKUP(A58,'Season 9'!AD$4:BE$104,14,0),"0"),IFERROR(VLOOKUP(A58,'Season 10'!AD$4:BE$104,14,0),"0"),IFERROR(VLOOKUP(A58,'Season 11'!AD$4:BE$104,14,0),"0"),IFERROR(VLOOKUP(A58,'Season 12'!AD$4:BE$104,14,0),"0"),IFERROR(VLOOKUP(A58,'Season 13'!AD$4:BE$104,14,0),"0"),IFERROR(VLOOKUP(A58,'Season 14'!AD$4:BE$104,14,0),"0"),IFERROR(VLOOKUP(A58,'Season 15'!AD$4:BE$104,14,0),"0"),)</f>
        <v>0</v>
      </c>
      <c r="O58" s="40">
        <f>SUM(IFERROR(VLOOKUP(A58,'Season 1'!AD$4:BE$104,15,0),"0"),IFERROR(VLOOKUP(A58,'Season 2'!AD$4:BE$104,15,0),"0"),IFERROR(VLOOKUP(A58,'Season 3'!AD$4:BE$104,15,0),"0"),IFERROR(VLOOKUP(A58,'Season 4'!AD$4:BE$104,15,0),"0"),IFERROR(VLOOKUP(A58,'Season 5'!AD$4:BE$104,15,0),"0"),IFERROR(VLOOKUP(A58,'Season 6'!AD$4:BE$104,15,0),"0"),IFERROR(VLOOKUP(A58,'Season 7'!AD$4:BE$104,15,0),"0"),IFERROR(VLOOKUP(A58,'Season 8'!AD$4:BE$104,15,0),"0"),IFERROR(VLOOKUP(A58,'Season 9'!AD$4:BE$104,15,0),"0"),IFERROR(VLOOKUP(A58,'Season 10'!AD$4:BE$104,15,0),"0"),IFERROR(VLOOKUP(A58,'Season 11'!AD$4:BE$104,15,0),"0"),IFERROR(VLOOKUP(A58,'Season 12'!AD$4:BE$104,15,0),"0"),IFERROR(VLOOKUP(A58,'Season 13'!AD$4:BE$104,15,0),"0"),IFERROR(VLOOKUP(A58,'Season 14'!AD$4:BE$104,15,0),"0"),IFERROR(VLOOKUP(A58,'Season 15'!AD$4:BE$104,15,0),"0"),)</f>
        <v>0</v>
      </c>
      <c r="P58" s="32" t="str">
        <f t="shared" si="3"/>
        <v>-</v>
      </c>
      <c r="Q58" s="40">
        <f>SUM(IFERROR(VLOOKUP(A58,'Season 1'!AD$4:BE$104,17,0),"0"),IFERROR(VLOOKUP(A58,'Season 2'!AD$4:BE$104,17,0),"0"),IFERROR(VLOOKUP(A58,'Season 3'!AD$4:BE$104,17,0),"0"),IFERROR(VLOOKUP(A58,'Season 4'!AD$4:BE$104,17,0),"0"),IFERROR(VLOOKUP(A58,'Season 5'!AD$4:BE$104,17,0),"0"),IFERROR(VLOOKUP(A58,'Season 6'!AD$4:BE$104,17,0),"0"),IFERROR(VLOOKUP(A58,'Season 7'!AD$4:BE$104,17,0),"0"),IFERROR(VLOOKUP(A58,'Season 8'!AD$4:BE$104,17,0),"0"),IFERROR(VLOOKUP(A58,'Season 9'!AD$4:BE$104,17,0),"0"),IFERROR(VLOOKUP(A58,'Season 10'!AD$4:BE$104,17,0),"0"),IFERROR(VLOOKUP(A58,'Season 11'!AD$4:BE$104,17,0),"0"),IFERROR(VLOOKUP(A58,'Season 12'!AD$4:BE$104,17,0),"0"),IFERROR(VLOOKUP(A58,'Season 13'!AD$4:BE$104,17,0),"0"),IFERROR(VLOOKUP(A58,'Season 14'!AD$4:BE$104,17,0),"0"),IFERROR(VLOOKUP(A58,'Season 15'!AD$4:BE$104,17,0),"0"),)</f>
        <v>0</v>
      </c>
      <c r="R58" s="40">
        <f>SUM(IFERROR(VLOOKUP(A58,'Season 1'!AD$4:BE$104,18,0),"0"),IFERROR(VLOOKUP(A58,'Season 2'!AD$4:BE$104,18,0),"0"),IFERROR(VLOOKUP(A58,'Season 3'!AD$4:BE$104,18,0),"0"),IFERROR(VLOOKUP(A58,'Season 4'!AD$4:BE$104,18,0),"0"),IFERROR(VLOOKUP(A58,'Season 5'!AD$4:BE$104,18,0),"0"),IFERROR(VLOOKUP(A58,'Season 6'!AD$4:BE$104,18,0),"0"),IFERROR(VLOOKUP(A58,'Season 7'!AD$4:BE$104,18,0),"0"),IFERROR(VLOOKUP(A58,'Season 8'!AD$4:BE$104,18,0),"0"),IFERROR(VLOOKUP(A58,'Season 9'!AD$4:BE$104,18,0),"0"),IFERROR(VLOOKUP(A58,'Season 10'!AD$4:BE$104,18,0),"0"),IFERROR(VLOOKUP(A58,'Season 11'!AD$4:BE$104,18,0),"0"),IFERROR(VLOOKUP(A58,'Season 12'!AD$4:BE$104,18,0),"0"),IFERROR(VLOOKUP(A58,'Season 13'!AD$4:BE$104,18,0),"0"),IFERROR(VLOOKUP(A58,'Season 14'!AD$4:BE$104,18,0),"0"),IFERROR(VLOOKUP(A58,'Season 15'!AD$4:BE$104,18,0),"0"),)</f>
        <v>0</v>
      </c>
      <c r="S58" s="32" t="str">
        <f t="shared" si="4"/>
        <v>-</v>
      </c>
      <c r="T58" s="40">
        <f>SUM(IFERROR(VLOOKUP(A58,'Season 1'!AD$4:BE$104,20,0),"0"),IFERROR(VLOOKUP(A58,'Season 2'!AD$4:BE$104,20,0),"0"),IFERROR(VLOOKUP(A58,'Season 3'!AD$4:BE$104,20,0),"0"),IFERROR(VLOOKUP(A58,'Season 4'!AD$4:BE$104,20,0),"0"),IFERROR(VLOOKUP(A58,'Season 5'!AD$4:BE$104,20,0),"0"),IFERROR(VLOOKUP(A58,'Season 6'!AD$4:BE$104,20,0),"0"),IFERROR(VLOOKUP(A58,'Season 7'!AD$4:BE$104,20,0),"0"),IFERROR(VLOOKUP(A58,'Season 8'!AD$4:BE$104,20,0),"0"),IFERROR(VLOOKUP(A58,'Season 9'!AD$4:BE$104,20,0),"0"),IFERROR(VLOOKUP(A58,'Season 10'!AD$4:BE$104,20,0),"0"),IFERROR(VLOOKUP(A58,'Season 11'!AD$4:BE$104,20,0),"0"),IFERROR(VLOOKUP(A58,'Season 12'!AD$4:BE$104,20,0),"0"),IFERROR(VLOOKUP(A58,'Season 13'!AD$4:BE$104,20,0),"0"),IFERROR(VLOOKUP(A58,'Season 14'!AD$4:BE$104,20,0),"0"),IFERROR(VLOOKUP(A58,'Season 15'!AD$4:BE$104,20,0),"0"),)</f>
        <v>0</v>
      </c>
      <c r="U58" s="37" t="str">
        <f t="shared" si="5"/>
        <v>-</v>
      </c>
      <c r="V58" s="40">
        <f>SUM(IFERROR(VLOOKUP(A58,'Season 1'!AD$4:BE$104,22,0),"0"),IFERROR(VLOOKUP(A58,'Season 2'!AD$4:BE$104,22,0),"0"),IFERROR(VLOOKUP(A58,'Season 3'!AD$4:BE$104,22,0),"0"),IFERROR(VLOOKUP(A58,'Season 4'!AD$4:BE$104,22,0),"0"),IFERROR(VLOOKUP(A58,'Season 5'!AD$4:BE$104,22,0),"0"),IFERROR(VLOOKUP(A58,'Season 6'!AD$4:BE$104,22,0),"0"),IFERROR(VLOOKUP(A58,'Season 7'!AD$4:BE$104,22,0),"0"),IFERROR(VLOOKUP(A58,'Season 8'!AD$4:BE$104,22,0),"0"),IFERROR(VLOOKUP(A58,'Season 9'!AD$4:BE$104,22,0),"0"),IFERROR(VLOOKUP(A58,'Season 10'!AD$4:BE$104,22,0),"0"),IFERROR(VLOOKUP(A58,'Season 11'!AD$4:BE$104,22,0),"0"),IFERROR(VLOOKUP(A58,'Season 12'!AD$4:BE$104,22,0),"0"),IFERROR(VLOOKUP(A58,'Season 13'!AD$4:BE$104,22,0),"0"),IFERROR(VLOOKUP(A58,'Season 14'!AD$4:BE$104,22,0),"0"),IFERROR(VLOOKUP(A58,'Season 15'!AD$4:BE$104,22,0),"0"),)</f>
        <v>0</v>
      </c>
      <c r="W58" s="40">
        <f>SUM(IFERROR(VLOOKUP(A58,'Season 1'!AD$4:BE$104,23,0),"0"),IFERROR(VLOOKUP(A58,'Season 2'!AD$4:BE$104,23,0),"0"),IFERROR(VLOOKUP(A58,'Season 3'!AD$4:BE$104,23,0),"0"),IFERROR(VLOOKUP(A58,'Season 4'!AD$4:BE$104,23,0),"0"),IFERROR(VLOOKUP(A58,'Season 5'!AD$4:BE$104,23,0),"0"),IFERROR(VLOOKUP(A58,'Season 6'!AD$4:BE$104,23,0),"0"),IFERROR(VLOOKUP(A58,'Season 7'!AD$4:BE$104,23,0),"0"),IFERROR(VLOOKUP(A58,'Season 8'!AD$4:BE$104,23,0),"0"),IFERROR(VLOOKUP(A58,'Season 9'!AD$4:BE$104,23,0),"0"),IFERROR(VLOOKUP(A58,'Season 10'!AD$4:BE$104,23,0),"0"),IFERROR(VLOOKUP(A58,'Season 11'!AD$4:BE$104,23,0),"0"),IFERROR(VLOOKUP(A58,'Season 12'!AD$4:BE$104,23,0),"0"),IFERROR(VLOOKUP(A58,'Season 13'!AD$4:BE$104,23,0),"0"),IFERROR(VLOOKUP(A58,'Season 14'!AD$4:BE$104,23,0),"0"),IFERROR(VLOOKUP(A58,'Season 15'!AD$4:BE$104,23,0),"0"),)</f>
        <v>0</v>
      </c>
      <c r="X58" s="1088" t="str">
        <f t="shared" si="6"/>
        <v>-</v>
      </c>
      <c r="Y58" s="41">
        <f>SUM(IFERROR(VLOOKUP(A58,AC$3:AI$43,5,0),"0"),IFERROR(VLOOKUP(A58,'Season 1'!AD$4:BE$104,25,0),"0"),IFERROR(VLOOKUP(A58,'Season 2'!AD$4:BE$104,25,0),"0"),IFERROR(VLOOKUP(A58,'Season 3'!AD$4:BE$104,25,0),"0"),IFERROR(VLOOKUP(A58,'Season 4'!AD$4:BE$104,25,0),"0"),IFERROR(VLOOKUP(A58,'Season 5'!AD$4:BE$104,25,0),"0"),IFERROR(VLOOKUP(A58,'Season 6'!AD$4:BE$104,25,0),"0"),IFERROR(VLOOKUP(A58,'Season 7'!AD$4:BE$104,25,0),"0"),IFERROR(VLOOKUP(A58,'Season 8'!AD$4:BE$104,25,0),"0"),IFERROR(VLOOKUP(A58,'Season 9'!AD$4:BE$104,25,0),"0"),IFERROR(VLOOKUP(A58,'Season 10'!AD$4:BE$104,25,0),"0"),IFERROR(VLOOKUP(A58,'Season 11'!AD$4:BE$104,25,0),"0"),IFERROR(VLOOKUP(A58,'Season 12'!AD$4:BE$104,25,0),"0"),IFERROR(VLOOKUP(A58,'Season 13'!AD$4:BE$104,25,0),"0"),IFERROR(VLOOKUP(A58,'Season 14'!AD$4:BE$104,25,0),"0"),IFERROR(VLOOKUP(A58,'Season 15'!AD$4:BE$104,25,0),"0"),)</f>
        <v>0</v>
      </c>
      <c r="Z58" s="42">
        <f>SUM(IFERROR(VLOOKUP(A58,AC$3:AI$43,6,0),"0"),IFERROR(VLOOKUP(A58,'Season 1'!AD$4:BE$104,26,0),"0"),IFERROR(VLOOKUP(A58,'Season 2'!AD$4:BE$104,26,0),"0"),IFERROR(VLOOKUP(A58,'Season 3'!AD$4:BE$104,26,0),"0"),IFERROR(VLOOKUP(A58,'Season 4'!AD$4:BE$104,26,0),"0"),IFERROR(VLOOKUP(A58,'Season 5'!AD$4:BE$104,26,0),"0"),IFERROR(VLOOKUP(A58,'Season 6'!AD$4:BE$104,26,0),"0"),IFERROR(VLOOKUP(A58,'Season 7'!AD$4:BE$104,26,0),"0"),IFERROR(VLOOKUP(A58,'Season 8'!AD$4:BE$104,26,0),"0"),IFERROR(VLOOKUP(A58,'Season 9'!AD$4:BE$104,26,0),"0"),IFERROR(VLOOKUP(A58,'Season 10'!AD$4:BE$104,26,0),"0"),IFERROR(VLOOKUP(A58,'Season 11'!AD$4:BE$104,26,0),"0"),IFERROR(VLOOKUP(A58,'Season 12'!AD$4:BE$104,26,0),"0"),IFERROR(VLOOKUP(A58,'Season 13'!AD$4:BE$104,26,0),"0"),IFERROR(VLOOKUP(A58,'Season 14'!AD$4:BE$104,26,0),"0"),IFERROR(VLOOKUP(A58,'Season 15'!AD$4:BE$104,26,0),"0"),)</f>
        <v>0</v>
      </c>
      <c r="AA58" s="671" t="e">
        <f t="shared" si="7"/>
        <v>#DIV/0!</v>
      </c>
      <c r="AM58" s="22">
        <f>IFERROR(VLOOKUP(A58,'Season 1'!AD$4:BE$104,27,0),"0")</f>
        <v>0</v>
      </c>
      <c r="AN58" s="22">
        <f>IFERROR(VLOOKUP(A58,'Season 1'!AD$4:BE$104,28,0),"0")</f>
        <v>0</v>
      </c>
      <c r="AO58" s="22">
        <f>IFERROR(VLOOKUP(A58,'Season 2'!AD$4:BE$104,27,0),"0")</f>
        <v>0</v>
      </c>
      <c r="AP58" s="22">
        <f>IFERROR(VLOOKUP(A58,'Season 2'!AD$4:BE$104,28,0),"0")</f>
        <v>0</v>
      </c>
      <c r="AQ58" s="22">
        <f>IFERROR(VLOOKUP(A58,'Season 3'!AD$4:BE$104,27,0),"0")</f>
        <v>0</v>
      </c>
      <c r="AR58" s="22">
        <f>IFERROR(VLOOKUP(A58,'Season 3'!AD$4:BE$104,28,0),"0")</f>
        <v>0</v>
      </c>
      <c r="AS58" s="22">
        <f>IFERROR(VLOOKUP(A58,'Season 4'!AD$4:BE$104,27,0),"0")</f>
        <v>0</v>
      </c>
      <c r="AT58" s="22">
        <f>IFERROR(VLOOKUP(A58,'Season 4'!AD$4:BE$104,28,0),"0")</f>
        <v>0</v>
      </c>
      <c r="AU58" s="22">
        <f>IFERROR(VLOOKUP(A58,'Season 5'!AD$4:BE$104,27,0),"0")</f>
        <v>0</v>
      </c>
      <c r="AV58" s="22">
        <f>IFERROR(VLOOKUP(A58,'Season 5'!AD$4:BE$104,28,0),"0")</f>
        <v>0</v>
      </c>
      <c r="AW58" s="22">
        <f>IFERROR(VLOOKUP(A58,'Season 6'!AD$4:BE$104,27,0),"0")</f>
        <v>0</v>
      </c>
      <c r="AX58" s="22">
        <f>IFERROR(VLOOKUP(A58,'Season 6'!AD$4:BE$104,28,0),"0")</f>
        <v>0</v>
      </c>
      <c r="AY58" s="22">
        <f>IFERROR(VLOOKUP(A58,'Season 7'!AD$4:BE$104,27,0),"0")</f>
        <v>0</v>
      </c>
      <c r="AZ58" s="22">
        <f>IFERROR(VLOOKUP(A58,'Season 7'!AD$4:BE$104,28,0),"0")</f>
        <v>0</v>
      </c>
      <c r="BA58" s="22">
        <f>IFERROR(VLOOKUP(A58,'Season 8'!AD$4:BE$104,27,0),"0")</f>
        <v>0</v>
      </c>
      <c r="BB58" s="22">
        <f>IFERROR(VLOOKUP(A58,'Season 8'!AD$4:BE$104,28,0),"0")</f>
        <v>0</v>
      </c>
      <c r="BC58" s="22">
        <f>IFERROR(VLOOKUP(A58,'Season 9'!AD$4:BE$104,27,0),"0")</f>
        <v>0</v>
      </c>
      <c r="BD58" s="22">
        <f>IFERROR(VLOOKUP(A58,'Season 9'!AD$4:BE$104,28,0),"0")</f>
        <v>0</v>
      </c>
      <c r="BE58" s="22">
        <f>IFERROR(VLOOKUP(A58,'Season 10'!AD$4:BE$104,27,0),"0")</f>
        <v>0</v>
      </c>
      <c r="BF58" s="22">
        <f>IFERROR(VLOOKUP(A58,'Season 10'!AD$4:BE$104,28,0),"0")</f>
        <v>0</v>
      </c>
      <c r="BG58" s="22">
        <f>IFERROR(VLOOKUP(A58,'Season 11'!AD$4:BE$104,27,0),"0")</f>
        <v>0</v>
      </c>
      <c r="BH58" s="22">
        <f>IFERROR(VLOOKUP(A58,'Season 11'!AD$4:BE$104,28,0),"0")</f>
        <v>0</v>
      </c>
      <c r="BI58" s="22">
        <f>IFERROR(VLOOKUP(A58,'Season 12'!AD$4:BE$104,27,0),"0")</f>
        <v>0</v>
      </c>
      <c r="BJ58" s="22">
        <f>IFERROR(VLOOKUP(A58,'Season 12'!AD$4:BE$104,28,0),"0")</f>
        <v>0</v>
      </c>
      <c r="BK58" s="22">
        <f>IFERROR(VLOOKUP(A58,'Season 13'!AD$4:BE$104,27,0),"0")</f>
        <v>0</v>
      </c>
      <c r="BL58" s="22">
        <f>IFERROR(VLOOKUP(A58,'Season 13'!AD$4:BE$104,28,0),"0")</f>
        <v>0</v>
      </c>
      <c r="BM58" s="22">
        <f>IFERROR(VLOOKUP(A58,'Season 14'!AD$4:BE$104,27,0),"0")</f>
        <v>0</v>
      </c>
      <c r="BN58" s="22">
        <f>IFERROR(VLOOKUP(A58,'Season 14'!AD$4:BE$104,28,0),"0")</f>
        <v>0</v>
      </c>
      <c r="BO58" s="22">
        <f>IFERROR(VLOOKUP(A58,'Season 15'!AD$4:BE$104,27,0),"0")</f>
        <v>0</v>
      </c>
      <c r="BP58" s="22">
        <f>IFERROR(VLOOKUP(A58,'Season 15'!AD$4:BE$104,28,0),"0")</f>
        <v>0</v>
      </c>
    </row>
    <row r="59" spans="1:68" x14ac:dyDescent="0.25">
      <c r="A59" s="21" t="s">
        <v>146</v>
      </c>
      <c r="B59" s="1011">
        <f>IFERROR(VLOOKUP('Data Totals'!A59,'Season 1'!AD$4:BE$104,2,FALSE),IFERROR(VLOOKUP('Data Totals'!A59,'Season 2'!AD$4:BE$104,2,FALSE),IFERROR(VLOOKUP('Data Totals'!A59,'Season 3'!AD$4:BE$104,2,FALSE),IFERROR(VLOOKUP('Data Totals'!A59,'Season 4'!AD$4:BE$104,2,FALSE),IFERROR(VLOOKUP('Data Totals'!A59,'Season 5'!AD$4:BE$104,2,FALSE),IFERROR(VLOOKUP('Data Totals'!A59,'Season 6'!AD$4:BE$104,2,FALSE),IFERROR(VLOOKUP('Data Totals'!A59,'Season 7'!AD$4:BE$104,2,FALSE),IFERROR(VLOOKUP('Data Totals'!A59,'Season 8'!AD$4:BE$104,2,FALSE),IFERROR(VLOOKUP('Data Totals'!A59,'Season 9'!AD$4:BE$104,2,FALSE),IFERROR(VLOOKUP('Data Totals'!A59,'Season 10'!AD$4:BE$104,2,FALSE),IFERROR(VLOOKUP('Data Totals'!A59,'Season 11'!AD$4:BE$104,2,FALSE),IFERROR(VLOOKUP('Data Totals'!A59,'Season 12'!AD$4:BE$104,2,FALSE),IFERROR(VLOOKUP('Data Totals'!A59,'Season 13'!AD$4:BE$104,2,FALSE),IFERROR(VLOOKUP('Data Totals'!A59,'Season 14'!AD$4:BE$104,2,FALSE),IFERROR(VLOOKUP('Data Totals'!A59,'Season 15'!AD$4:BE$104,2,FALSE),"N/A")))))))))))))))</f>
        <v>0</v>
      </c>
      <c r="C59" s="1025">
        <f>IFERROR(VLOOKUP(A59,'Season 1'!AD$4:AG$104,3,0),IFERROR(VLOOKUP(A59,'Season 2'!AD$4:AG$104,3,0),IFERROR(VLOOKUP(A59,'Season 3'!AD$4:AG$104,3,0),IFERROR(VLOOKUP(A59,'Season 4'!AD$4:AG$104,3,0),IFERROR(VLOOKUP(A59,'Season 5'!AD$4:AG$104,3,0),IFERROR(VLOOKUP(A59,'Season 6'!AD$4:AG$104,3,0),IFERROR(VLOOKUP(A59,'Season 7'!AD$4:AG$104,3,0),IFERROR(VLOOKUP(A59,'Season 8'!AD$4:AG$104,3,0),IFERROR(VLOOKUP(A59,'Season 9'!AD$4:AG$104,3,0),IFERROR(VLOOKUP(A59,'Season 10'!AD$4:AG$104,3,0),IFERROR(VLOOKUP(A59,'Season 11'!AD$4:AG$104,3,0),IFERROR(VLOOKUP(A59,'Season 12'!AD$4:AG$104,3,0),IFERROR(VLOOKUP(A59,'Season 13'!AD$4:AG$104,3,0),IFERROR(VLOOKUP(A59,'Season 14'!AD$4:AG$104,3,0),IFERROR(VLOOKUP(A59,'Season 15'!AD$4:AG$104,3,0),"N/A")))))))))))))))</f>
        <v>0</v>
      </c>
      <c r="D59" s="1025">
        <f>IFERROR(VLOOKUP(A59,'Season 15'!AD$4:AG$104,4,0),IFERROR(VLOOKUP(A59,'Season 14'!AD$4:AG$104,4,0),IFERROR(VLOOKUP(A59,'Season 13'!AD$4:AG$104,4,0),IFERROR(VLOOKUP(A59,'Season 12'!AD$4:AG$104,4,0),IFERROR(VLOOKUP(A59,'Season 11'!AD$4:AG$104,4,0),IFERROR(VLOOKUP(A59,'Season 10'!AD$4:AG$104,4,0),IFERROR(VLOOKUP(A59,'Season 9'!AD$4:AG$104,4,0),IFERROR(VLOOKUP(A59,'Season 8'!AD$4:AG$104,4,0),IFERROR(VLOOKUP(A59,'Season 7'!AD$4:AG$104,4,0),IFERROR(VLOOKUP(A59,'Season 6'!AD$4:AG$104,4,0),IFERROR(VLOOKUP(A59,'Season 5'!AD$4:AG$104,4,0),IFERROR(VLOOKUP(A59,'Season 4'!AD$4:AG$104,4,0),IFERROR(VLOOKUP(A59,'Season 3'!AD$4:AG$104,4,0),IFERROR(VLOOKUP(A59,'Season 2'!AD$4:AG$104,4,0),IFERROR(VLOOKUP(A59,'Season 1'!AD$4:AG$104,4,0),"N/A")))))))))))))))</f>
        <v>0</v>
      </c>
      <c r="E59" s="1025">
        <f t="shared" si="1"/>
        <v>0</v>
      </c>
      <c r="F59" s="40">
        <f>SUM(IFERROR(VLOOKUP(A59,AC$3:AI$43,2,0),"0"),IFERROR(VLOOKUP(A59,'Season 1'!AD$4:BF$104,6,0),"0"),IFERROR(VLOOKUP(A59,'Season 2'!AD$4:BF$104,6,0),"0"),IFERROR(VLOOKUP(A59,'Season 3'!AD$4:BF$104,6,0),"0"),IFERROR(VLOOKUP(A59,'Season 4'!AD$4:BF$104,6,0),"0"),IFERROR(VLOOKUP(A59,'Season 5'!AD$4:BF$104,6,0),"0"),IFERROR(VLOOKUP(A59,'Season 6'!AD$4:BF$104,6,0),"0"),IFERROR(VLOOKUP(A59,'Season 7'!AD$4:BF$104,6,0),"0"),IFERROR(VLOOKUP(A59,'Season 8'!AD$4:BF$104,6,0),"0"),IFERROR(VLOOKUP(A59,'Season 9'!AD$4:BF$104,6,0),"0"),IFERROR(VLOOKUP(A59,'Season 10'!AD$4:BF$104,6,0),"0"),IFERROR(VLOOKUP(A59,'Season 11'!AD$4:BF$104,6,0),"0"),IFERROR(VLOOKUP(A59,'Season 12'!AD$4:BF$104,6,0),"0"),IFERROR(VLOOKUP(A59,'Season 13'!AD$4:BF$104,6,0),"0"),IFERROR(VLOOKUP(A59,'Season 14'!AD$4:BF$104,6,0),"0"),IFERROR(VLOOKUP(A59,'Season 15'!AD$4:BF$104,6,0),"0"),)</f>
        <v>0</v>
      </c>
      <c r="G59" s="40">
        <f>SUM(IFERROR(VLOOKUP(A59,'Season 1'!AD$4:BF$104,7,0),"0"),IFERROR(VLOOKUP(A59,'Season 2'!AD$4:BF$104,7,0),"0"),IFERROR(VLOOKUP(A59,'Season 3'!AD$4:BF$104,7,0),"0"),IFERROR(VLOOKUP(A59,'Season 4'!AD$4:BF$104,7,0),"0"),IFERROR(VLOOKUP(A59,'Season 5'!AD$4:BF$104,7,0),"0"),IFERROR(VLOOKUP(A59,'Season 6'!AD$4:BF$104,7,0),"0"),IFERROR(VLOOKUP(A59,'Season 7'!AD$4:BF$104,7,0),"0"),IFERROR(VLOOKUP(A59,'Season 8'!AD$4:BF$104,7,0),"0"),IFERROR(VLOOKUP(A59,'Season 9'!AD$4:BF$104,7,0),"0"),IFERROR(VLOOKUP(A59,'Season 10'!AD$4:BF$104,7,0),"0"),IFERROR(VLOOKUP(A59,'Season 11'!AD$4:BF$104,7,0),"0"),IFERROR(VLOOKUP(A59,'Season 12'!AD$4:BF$104,7,0),"0"),IFERROR(VLOOKUP(A59,'Season 13'!AD$4:BF$104,7,0),"0"),IFERROR(VLOOKUP(A59,'Season 14'!AD$4:BF$104,7,0),"0"),IFERROR(VLOOKUP(A59,'Season 15'!AD$4:BF$104,7,0),"0"),)</f>
        <v>0</v>
      </c>
      <c r="H59" s="48">
        <f>SUM(IFERROR(VLOOKUP(A59,'Season 1'!AD$4:BF$104,8,0),"0"),IFERROR(VLOOKUP(A59,'Season 2'!AD$4:BF$104,8,0),"0"),IFERROR(VLOOKUP(A59,'Season 3'!AD$4:BF$104,8,0),"0"),IFERROR(VLOOKUP(A59,'Season 4'!AD$4:BF$104,8,0),"0"),IFERROR(VLOOKUP(A59,'Season 5'!AD$4:BF$104,8,0),"0"),IFERROR(VLOOKUP(A59,'Season 6'!AD$4:BF$104,8,0),"0"),IFERROR(VLOOKUP(A59,'Season 7'!AD$4:BF$104,8,0),"0"),IFERROR(VLOOKUP(A59,'Season 8'!AD$4:BF$104,8,0),"0"),IFERROR(VLOOKUP(A59,'Season 9'!AD$4:BF$104,8,0),"0"),IFERROR(VLOOKUP(A59,'Season 10'!AD$4:BF$104,8,0),"0"),IFERROR(VLOOKUP(A59,'Season 11'!AD$4:BF$104,8,0),"0"),IFERROR(VLOOKUP(A59,'Season 12'!AD$4:BF$104,8,0),"0"),IFERROR(VLOOKUP(A59,'Season 13'!AD$4:BF$104,8,0),"0"),IFERROR(VLOOKUP(A59,'Season 14'!AD$4:BF$104,8,0),"0"),IFERROR(VLOOKUP(A59,'Season 15'!AD$4:BF$104,8,0),"0"),)</f>
        <v>0</v>
      </c>
      <c r="I59" s="43">
        <f>SUM(IFERROR(VLOOKUP(A59,AC$3:AI$43,3,0),"0"),IFERROR(VLOOKUP(A59,'Season 1'!AD$4:BF$104,9,0),"0"),IFERROR(VLOOKUP(A59,'Season 2'!AD$4:BF$104,9,0),"0"),IFERROR(VLOOKUP(A59,'Season 3'!AD$4:BF$104,9,0),"0"),IFERROR(VLOOKUP(A59,'Season 4'!AD$4:BF$104,9,0),"0"),IFERROR(VLOOKUP(A59,'Season 5'!AD$4:BF$104,9,0),"0"),IFERROR(VLOOKUP(A59,'Season 6'!AD$4:BF$104,9,0),"0"),IFERROR(VLOOKUP(A59,'Season 7'!AD$4:BF$104,9,0),"0"),IFERROR(VLOOKUP(A59,'Season 8'!AD$4:BF$104,9,0),"0"),IFERROR(VLOOKUP(A59,'Season 9'!AD$4:BF$104,9,0),"0"),IFERROR(VLOOKUP(A59,'Season 10'!AD$4:BF$104,9,0),"0"),IFERROR(VLOOKUP(A59,'Season 11'!AD$4:BF$104,9,0),"0"),IFERROR(VLOOKUP(A59,'Season 12'!AD$4:BF$104,9,0),"0"),IFERROR(VLOOKUP(A59,'Season 13'!AD$4:BF$104,9,0),"0"),IFERROR(VLOOKUP(A59,'Season 14'!AD$4:BF$104,9,0),"0"),IFERROR(VLOOKUP(A59,'Season 15'!AD$4:BF$104,9,0),"0"),)</f>
        <v>0</v>
      </c>
      <c r="J59" s="44">
        <f>SUM(IFERROR(VLOOKUP(A59,AC$3:AI$43,4,0),"0"),IFERROR(VLOOKUP(A59,'Season 1'!AD$4:BF$104,10,0),"0"),IFERROR(VLOOKUP(A59,'Season 2'!AD$4:BF$104,10,0),"0"),IFERROR(VLOOKUP(A59,'Season 3'!AD$4:BF$104,10,0),"0"),IFERROR(VLOOKUP(A59,'Season 4'!AD$4:BF$104,10,0),"0"),IFERROR(VLOOKUP(A59,'Season 5'!AD$4:BF$104,10,0),"0"),IFERROR(VLOOKUP(A59,'Season 6'!AD$4:BF$104,10,0),"0"),IFERROR(VLOOKUP(A59,'Season 7'!AD$4:BF$104,10,0),"0"),IFERROR(VLOOKUP(A59,'Season 8'!AD$4:BF$104,10,0),"0"),IFERROR(VLOOKUP(A59,'Season 9'!AD$4:BF$104,10,0),"0"),IFERROR(VLOOKUP(A59,'Season 10'!AD$4:BF$104,10,0),"0"),IFERROR(VLOOKUP(A59,'Season 11'!AD$4:BF$104,10,0),"0"),IFERROR(VLOOKUP(A59,'Season 12'!AD$4:BF$104,10,0),"0"),IFERROR(VLOOKUP(A59,'Season 13'!AD$4:BF$104,10,0),"0"),IFERROR(VLOOKUP(A59,'Season 14'!AD$4:BF$104,10,0),"0"),IFERROR(VLOOKUP(A59,'Season 15'!AD$4:BF$104,10,0),"0"),)</f>
        <v>0</v>
      </c>
      <c r="K59" s="40">
        <f>SUM(IFERROR(VLOOKUP(A59,'Season 1'!AD$4:BF$104,11,0),"0"),IFERROR(VLOOKUP(A59,'Season 2'!AD$4:BF$104,11,0),"0"),IFERROR(VLOOKUP(A59,'Season 3'!AD$4:BF$104,11,0),"0"),IFERROR(VLOOKUP(A59,'Season 4'!AD$4:BF$104,11,0),"0"),IFERROR(VLOOKUP(A59,'Season 5'!AD$4:BF$104,11,0),"0"),IFERROR(VLOOKUP(A59,'Season 6'!AD$4:BF$104,11,0),"0"),IFERROR(VLOOKUP(A59,'Season 7'!AD$4:BF$104,11,0),"0"),IFERROR(VLOOKUP(A59,'Season 8'!AD$4:BF$104,11,0),"0"),IFERROR(VLOOKUP(A59,'Season 9'!AD$4:BF$104,11,0),"0"),IFERROR(VLOOKUP(A59,'Season 10'!AD$4:BF$104,11,0),"0"),IFERROR(VLOOKUP(A59,'Season 11'!AD$4:BF$104,11,0),"0"),IFERROR(VLOOKUP(A59,'Season 12'!AD$4:BF$104,11,0),"0"),IFERROR(VLOOKUP(A59,'Season 13'!AD$4:BF$104,11,0),"0"),IFERROR(VLOOKUP(A59,'Season 14'!AD$4:BF$104,11,0),"0"),IFERROR(VLOOKUP(A59,'Season 15'!AD$4:BF$104,11,0),"0"),)</f>
        <v>0</v>
      </c>
      <c r="L59" s="40">
        <f>SUM(IFERROR(VLOOKUP(A59,'Season 1'!AD$4:BF$104,12,0),"0"),IFERROR(VLOOKUP(A59,'Season 2'!AD$4:BF$104,12,0),"0"),IFERROR(VLOOKUP(A59,'Season 3'!AD$4:BF$104,12,0),"0"),IFERROR(VLOOKUP(A59,'Season 4'!AD$4:BF$104,12,0),"0"),IFERROR(VLOOKUP(A59,'Season 5'!AD$4:BF$104,12,0),"0"),IFERROR(VLOOKUP(A59,'Season 6'!AD$4:BF$104,12,0),"0"),IFERROR(VLOOKUP(A59,'Season 7'!AD$4:BF$104,12,0),"0"),IFERROR(VLOOKUP(A59,'Season 8'!AD$4:BF$104,12,0),"0"),IFERROR(VLOOKUP(A59,'Season 9'!AD$4:BF$104,12,0),"0"),IFERROR(VLOOKUP(A59,'Season 10'!AD$4:BF$104,12,0),"0"),IFERROR(VLOOKUP(A59,'Season 11'!AD$4:BF$104,12,0),"0"),IFERROR(VLOOKUP(A59,'Season 12'!AD$4:BF$104,12,0),"0"),IFERROR(VLOOKUP(A59,'Season 13'!AD$4:BF$104,12,0),"0"),IFERROR(VLOOKUP(A59,'Season 14'!AD$4:BF$104,12,0),"0"),IFERROR(VLOOKUP(A59,'Season 15'!AD$4:BF$104,12,0),"0"),)</f>
        <v>0</v>
      </c>
      <c r="M59" s="32" t="str">
        <f t="shared" si="8"/>
        <v>-</v>
      </c>
      <c r="N59" s="40">
        <f>SUM(IFERROR(VLOOKUP(A59,'Season 1'!AD$4:BE$104,14,0),"0"),IFERROR(VLOOKUP(A59,'Season 2'!AD$4:BE$104,14,0),"0"),IFERROR(VLOOKUP(A59,'Season 3'!AD$4:BE$104,14,0),"0"),IFERROR(VLOOKUP(A59,'Season 4'!AD$4:BE$104,14,0),"0"),IFERROR(VLOOKUP(A59,'Season 5'!AD$4:BE$104,14,0),"0"),IFERROR(VLOOKUP(A59,'Season 6'!AD$4:BE$104,14,0),"0"),IFERROR(VLOOKUP(A59,'Season 7'!AD$4:BE$104,14,0),"0"),IFERROR(VLOOKUP(A59,'Season 8'!AD$4:BE$104,14,0),"0"),IFERROR(VLOOKUP(A59,'Season 9'!AD$4:BE$104,14,0),"0"),IFERROR(VLOOKUP(A59,'Season 10'!AD$4:BE$104,14,0),"0"),IFERROR(VLOOKUP(A59,'Season 11'!AD$4:BE$104,14,0),"0"),IFERROR(VLOOKUP(A59,'Season 12'!AD$4:BE$104,14,0),"0"),IFERROR(VLOOKUP(A59,'Season 13'!AD$4:BE$104,14,0),"0"),IFERROR(VLOOKUP(A59,'Season 14'!AD$4:BE$104,14,0),"0"),IFERROR(VLOOKUP(A59,'Season 15'!AD$4:BE$104,14,0),"0"),)</f>
        <v>0</v>
      </c>
      <c r="O59" s="40">
        <f>SUM(IFERROR(VLOOKUP(A59,'Season 1'!AD$4:BE$104,15,0),"0"),IFERROR(VLOOKUP(A59,'Season 2'!AD$4:BE$104,15,0),"0"),IFERROR(VLOOKUP(A59,'Season 3'!AD$4:BE$104,15,0),"0"),IFERROR(VLOOKUP(A59,'Season 4'!AD$4:BE$104,15,0),"0"),IFERROR(VLOOKUP(A59,'Season 5'!AD$4:BE$104,15,0),"0"),IFERROR(VLOOKUP(A59,'Season 6'!AD$4:BE$104,15,0),"0"),IFERROR(VLOOKUP(A59,'Season 7'!AD$4:BE$104,15,0),"0"),IFERROR(VLOOKUP(A59,'Season 8'!AD$4:BE$104,15,0),"0"),IFERROR(VLOOKUP(A59,'Season 9'!AD$4:BE$104,15,0),"0"),IFERROR(VLOOKUP(A59,'Season 10'!AD$4:BE$104,15,0),"0"),IFERROR(VLOOKUP(A59,'Season 11'!AD$4:BE$104,15,0),"0"),IFERROR(VLOOKUP(A59,'Season 12'!AD$4:BE$104,15,0),"0"),IFERROR(VLOOKUP(A59,'Season 13'!AD$4:BE$104,15,0),"0"),IFERROR(VLOOKUP(A59,'Season 14'!AD$4:BE$104,15,0),"0"),IFERROR(VLOOKUP(A59,'Season 15'!AD$4:BE$104,15,0),"0"),)</f>
        <v>0</v>
      </c>
      <c r="P59" s="32" t="str">
        <f t="shared" si="3"/>
        <v>-</v>
      </c>
      <c r="Q59" s="40">
        <f>SUM(IFERROR(VLOOKUP(A59,'Season 1'!AD$4:BE$104,17,0),"0"),IFERROR(VLOOKUP(A59,'Season 2'!AD$4:BE$104,17,0),"0"),IFERROR(VLOOKUP(A59,'Season 3'!AD$4:BE$104,17,0),"0"),IFERROR(VLOOKUP(A59,'Season 4'!AD$4:BE$104,17,0),"0"),IFERROR(VLOOKUP(A59,'Season 5'!AD$4:BE$104,17,0),"0"),IFERROR(VLOOKUP(A59,'Season 6'!AD$4:BE$104,17,0),"0"),IFERROR(VLOOKUP(A59,'Season 7'!AD$4:BE$104,17,0),"0"),IFERROR(VLOOKUP(A59,'Season 8'!AD$4:BE$104,17,0),"0"),IFERROR(VLOOKUP(A59,'Season 9'!AD$4:BE$104,17,0),"0"),IFERROR(VLOOKUP(A59,'Season 10'!AD$4:BE$104,17,0),"0"),IFERROR(VLOOKUP(A59,'Season 11'!AD$4:BE$104,17,0),"0"),IFERROR(VLOOKUP(A59,'Season 12'!AD$4:BE$104,17,0),"0"),IFERROR(VLOOKUP(A59,'Season 13'!AD$4:BE$104,17,0),"0"),IFERROR(VLOOKUP(A59,'Season 14'!AD$4:BE$104,17,0),"0"),IFERROR(VLOOKUP(A59,'Season 15'!AD$4:BE$104,17,0),"0"),)</f>
        <v>0</v>
      </c>
      <c r="R59" s="40">
        <f>SUM(IFERROR(VLOOKUP(A59,'Season 1'!AD$4:BE$104,18,0),"0"),IFERROR(VLOOKUP(A59,'Season 2'!AD$4:BE$104,18,0),"0"),IFERROR(VLOOKUP(A59,'Season 3'!AD$4:BE$104,18,0),"0"),IFERROR(VLOOKUP(A59,'Season 4'!AD$4:BE$104,18,0),"0"),IFERROR(VLOOKUP(A59,'Season 5'!AD$4:BE$104,18,0),"0"),IFERROR(VLOOKUP(A59,'Season 6'!AD$4:BE$104,18,0),"0"),IFERROR(VLOOKUP(A59,'Season 7'!AD$4:BE$104,18,0),"0"),IFERROR(VLOOKUP(A59,'Season 8'!AD$4:BE$104,18,0),"0"),IFERROR(VLOOKUP(A59,'Season 9'!AD$4:BE$104,18,0),"0"),IFERROR(VLOOKUP(A59,'Season 10'!AD$4:BE$104,18,0),"0"),IFERROR(VLOOKUP(A59,'Season 11'!AD$4:BE$104,18,0),"0"),IFERROR(VLOOKUP(A59,'Season 12'!AD$4:BE$104,18,0),"0"),IFERROR(VLOOKUP(A59,'Season 13'!AD$4:BE$104,18,0),"0"),IFERROR(VLOOKUP(A59,'Season 14'!AD$4:BE$104,18,0),"0"),IFERROR(VLOOKUP(A59,'Season 15'!AD$4:BE$104,18,0),"0"),)</f>
        <v>0</v>
      </c>
      <c r="S59" s="32" t="str">
        <f t="shared" si="4"/>
        <v>-</v>
      </c>
      <c r="T59" s="40">
        <f>SUM(IFERROR(VLOOKUP(A59,'Season 1'!AD$4:BE$104,20,0),"0"),IFERROR(VLOOKUP(A59,'Season 2'!AD$4:BE$104,20,0),"0"),IFERROR(VLOOKUP(A59,'Season 3'!AD$4:BE$104,20,0),"0"),IFERROR(VLOOKUP(A59,'Season 4'!AD$4:BE$104,20,0),"0"),IFERROR(VLOOKUP(A59,'Season 5'!AD$4:BE$104,20,0),"0"),IFERROR(VLOOKUP(A59,'Season 6'!AD$4:BE$104,20,0),"0"),IFERROR(VLOOKUP(A59,'Season 7'!AD$4:BE$104,20,0),"0"),IFERROR(VLOOKUP(A59,'Season 8'!AD$4:BE$104,20,0),"0"),IFERROR(VLOOKUP(A59,'Season 9'!AD$4:BE$104,20,0),"0"),IFERROR(VLOOKUP(A59,'Season 10'!AD$4:BE$104,20,0),"0"),IFERROR(VLOOKUP(A59,'Season 11'!AD$4:BE$104,20,0),"0"),IFERROR(VLOOKUP(A59,'Season 12'!AD$4:BE$104,20,0),"0"),IFERROR(VLOOKUP(A59,'Season 13'!AD$4:BE$104,20,0),"0"),IFERROR(VLOOKUP(A59,'Season 14'!AD$4:BE$104,20,0),"0"),IFERROR(VLOOKUP(A59,'Season 15'!AD$4:BE$104,20,0),"0"),)</f>
        <v>0</v>
      </c>
      <c r="U59" s="37" t="str">
        <f t="shared" si="5"/>
        <v>-</v>
      </c>
      <c r="V59" s="40">
        <f>SUM(IFERROR(VLOOKUP(A59,'Season 1'!AD$4:BE$104,22,0),"0"),IFERROR(VLOOKUP(A59,'Season 2'!AD$4:BE$104,22,0),"0"),IFERROR(VLOOKUP(A59,'Season 3'!AD$4:BE$104,22,0),"0"),IFERROR(VLOOKUP(A59,'Season 4'!AD$4:BE$104,22,0),"0"),IFERROR(VLOOKUP(A59,'Season 5'!AD$4:BE$104,22,0),"0"),IFERROR(VLOOKUP(A59,'Season 6'!AD$4:BE$104,22,0),"0"),IFERROR(VLOOKUP(A59,'Season 7'!AD$4:BE$104,22,0),"0"),IFERROR(VLOOKUP(A59,'Season 8'!AD$4:BE$104,22,0),"0"),IFERROR(VLOOKUP(A59,'Season 9'!AD$4:BE$104,22,0),"0"),IFERROR(VLOOKUP(A59,'Season 10'!AD$4:BE$104,22,0),"0"),IFERROR(VLOOKUP(A59,'Season 11'!AD$4:BE$104,22,0),"0"),IFERROR(VLOOKUP(A59,'Season 12'!AD$4:BE$104,22,0),"0"),IFERROR(VLOOKUP(A59,'Season 13'!AD$4:BE$104,22,0),"0"),IFERROR(VLOOKUP(A59,'Season 14'!AD$4:BE$104,22,0),"0"),IFERROR(VLOOKUP(A59,'Season 15'!AD$4:BE$104,22,0),"0"),)</f>
        <v>0</v>
      </c>
      <c r="W59" s="40">
        <f>SUM(IFERROR(VLOOKUP(A59,'Season 1'!AD$4:BE$104,23,0),"0"),IFERROR(VLOOKUP(A59,'Season 2'!AD$4:BE$104,23,0),"0"),IFERROR(VLOOKUP(A59,'Season 3'!AD$4:BE$104,23,0),"0"),IFERROR(VLOOKUP(A59,'Season 4'!AD$4:BE$104,23,0),"0"),IFERROR(VLOOKUP(A59,'Season 5'!AD$4:BE$104,23,0),"0"),IFERROR(VLOOKUP(A59,'Season 6'!AD$4:BE$104,23,0),"0"),IFERROR(VLOOKUP(A59,'Season 7'!AD$4:BE$104,23,0),"0"),IFERROR(VLOOKUP(A59,'Season 8'!AD$4:BE$104,23,0),"0"),IFERROR(VLOOKUP(A59,'Season 9'!AD$4:BE$104,23,0),"0"),IFERROR(VLOOKUP(A59,'Season 10'!AD$4:BE$104,23,0),"0"),IFERROR(VLOOKUP(A59,'Season 11'!AD$4:BE$104,23,0),"0"),IFERROR(VLOOKUP(A59,'Season 12'!AD$4:BE$104,23,0),"0"),IFERROR(VLOOKUP(A59,'Season 13'!AD$4:BE$104,23,0),"0"),IFERROR(VLOOKUP(A59,'Season 14'!AD$4:BE$104,23,0),"0"),IFERROR(VLOOKUP(A59,'Season 15'!AD$4:BE$104,23,0),"0"),)</f>
        <v>0</v>
      </c>
      <c r="X59" s="1088" t="str">
        <f t="shared" si="6"/>
        <v>-</v>
      </c>
      <c r="Y59" s="41">
        <f>SUM(IFERROR(VLOOKUP(A59,AC$3:AI$43,5,0),"0"),IFERROR(VLOOKUP(A59,'Season 1'!AD$4:BE$104,25,0),"0"),IFERROR(VLOOKUP(A59,'Season 2'!AD$4:BE$104,25,0),"0"),IFERROR(VLOOKUP(A59,'Season 3'!AD$4:BE$104,25,0),"0"),IFERROR(VLOOKUP(A59,'Season 4'!AD$4:BE$104,25,0),"0"),IFERROR(VLOOKUP(A59,'Season 5'!AD$4:BE$104,25,0),"0"),IFERROR(VLOOKUP(A59,'Season 6'!AD$4:BE$104,25,0),"0"),IFERROR(VLOOKUP(A59,'Season 7'!AD$4:BE$104,25,0),"0"),IFERROR(VLOOKUP(A59,'Season 8'!AD$4:BE$104,25,0),"0"),IFERROR(VLOOKUP(A59,'Season 9'!AD$4:BE$104,25,0),"0"),IFERROR(VLOOKUP(A59,'Season 10'!AD$4:BE$104,25,0),"0"),IFERROR(VLOOKUP(A59,'Season 11'!AD$4:BE$104,25,0),"0"),IFERROR(VLOOKUP(A59,'Season 12'!AD$4:BE$104,25,0),"0"),IFERROR(VLOOKUP(A59,'Season 13'!AD$4:BE$104,25,0),"0"),IFERROR(VLOOKUP(A59,'Season 14'!AD$4:BE$104,25,0),"0"),IFERROR(VLOOKUP(A59,'Season 15'!AD$4:BE$104,25,0),"0"),)</f>
        <v>0</v>
      </c>
      <c r="Z59" s="42">
        <f>SUM(IFERROR(VLOOKUP(A59,AC$3:AI$43,6,0),"0"),IFERROR(VLOOKUP(A59,'Season 1'!AD$4:BE$104,26,0),"0"),IFERROR(VLOOKUP(A59,'Season 2'!AD$4:BE$104,26,0),"0"),IFERROR(VLOOKUP(A59,'Season 3'!AD$4:BE$104,26,0),"0"),IFERROR(VLOOKUP(A59,'Season 4'!AD$4:BE$104,26,0),"0"),IFERROR(VLOOKUP(A59,'Season 5'!AD$4:BE$104,26,0),"0"),IFERROR(VLOOKUP(A59,'Season 6'!AD$4:BE$104,26,0),"0"),IFERROR(VLOOKUP(A59,'Season 7'!AD$4:BE$104,26,0),"0"),IFERROR(VLOOKUP(A59,'Season 8'!AD$4:BE$104,26,0),"0"),IFERROR(VLOOKUP(A59,'Season 9'!AD$4:BE$104,26,0),"0"),IFERROR(VLOOKUP(A59,'Season 10'!AD$4:BE$104,26,0),"0"),IFERROR(VLOOKUP(A59,'Season 11'!AD$4:BE$104,26,0),"0"),IFERROR(VLOOKUP(A59,'Season 12'!AD$4:BE$104,26,0),"0"),IFERROR(VLOOKUP(A59,'Season 13'!AD$4:BE$104,26,0),"0"),IFERROR(VLOOKUP(A59,'Season 14'!AD$4:BE$104,26,0),"0"),IFERROR(VLOOKUP(A59,'Season 15'!AD$4:BE$104,26,0),"0"),)</f>
        <v>0</v>
      </c>
      <c r="AA59" s="671" t="e">
        <f t="shared" si="7"/>
        <v>#DIV/0!</v>
      </c>
      <c r="AM59" s="22">
        <f>IFERROR(VLOOKUP(A59,'Season 1'!AD$4:BE$104,27,0),"0")</f>
        <v>0</v>
      </c>
      <c r="AN59" s="22">
        <f>IFERROR(VLOOKUP(A59,'Season 1'!AD$4:BE$104,28,0),"0")</f>
        <v>0</v>
      </c>
      <c r="AO59" s="22">
        <f>IFERROR(VLOOKUP(A59,'Season 2'!AD$4:BE$104,27,0),"0")</f>
        <v>0</v>
      </c>
      <c r="AP59" s="22">
        <f>IFERROR(VLOOKUP(A59,'Season 2'!AD$4:BE$104,28,0),"0")</f>
        <v>0</v>
      </c>
      <c r="AQ59" s="22">
        <f>IFERROR(VLOOKUP(A59,'Season 3'!AD$4:BE$104,27,0),"0")</f>
        <v>0</v>
      </c>
      <c r="AR59" s="22">
        <f>IFERROR(VLOOKUP(A59,'Season 3'!AD$4:BE$104,28,0),"0")</f>
        <v>0</v>
      </c>
      <c r="AS59" s="22">
        <f>IFERROR(VLOOKUP(A59,'Season 4'!AD$4:BE$104,27,0),"0")</f>
        <v>0</v>
      </c>
      <c r="AT59" s="22">
        <f>IFERROR(VLOOKUP(A59,'Season 4'!AD$4:BE$104,28,0),"0")</f>
        <v>0</v>
      </c>
      <c r="AU59" s="22">
        <f>IFERROR(VLOOKUP(A59,'Season 5'!AD$4:BE$104,27,0),"0")</f>
        <v>0</v>
      </c>
      <c r="AV59" s="22">
        <f>IFERROR(VLOOKUP(A59,'Season 5'!AD$4:BE$104,28,0),"0")</f>
        <v>0</v>
      </c>
      <c r="AW59" s="22">
        <f>IFERROR(VLOOKUP(A59,'Season 6'!AD$4:BE$104,27,0),"0")</f>
        <v>0</v>
      </c>
      <c r="AX59" s="22">
        <f>IFERROR(VLOOKUP(A59,'Season 6'!AD$4:BE$104,28,0),"0")</f>
        <v>0</v>
      </c>
      <c r="AY59" s="22">
        <f>IFERROR(VLOOKUP(A59,'Season 7'!AD$4:BE$104,27,0),"0")</f>
        <v>0</v>
      </c>
      <c r="AZ59" s="22">
        <f>IFERROR(VLOOKUP(A59,'Season 7'!AD$4:BE$104,28,0),"0")</f>
        <v>0</v>
      </c>
      <c r="BA59" s="22">
        <f>IFERROR(VLOOKUP(A59,'Season 8'!AD$4:BE$104,27,0),"0")</f>
        <v>0</v>
      </c>
      <c r="BB59" s="22">
        <f>IFERROR(VLOOKUP(A59,'Season 8'!AD$4:BE$104,28,0),"0")</f>
        <v>0</v>
      </c>
      <c r="BC59" s="22">
        <f>IFERROR(VLOOKUP(A59,'Season 9'!AD$4:BE$104,27,0),"0")</f>
        <v>0</v>
      </c>
      <c r="BD59" s="22">
        <f>IFERROR(VLOOKUP(A59,'Season 9'!AD$4:BE$104,28,0),"0")</f>
        <v>0</v>
      </c>
      <c r="BE59" s="22">
        <f>IFERROR(VLOOKUP(A59,'Season 10'!AD$4:BE$104,27,0),"0")</f>
        <v>0</v>
      </c>
      <c r="BF59" s="22">
        <f>IFERROR(VLOOKUP(A59,'Season 10'!AD$4:BE$104,28,0),"0")</f>
        <v>0</v>
      </c>
      <c r="BG59" s="22">
        <f>IFERROR(VLOOKUP(A59,'Season 11'!AD$4:BE$104,27,0),"0")</f>
        <v>0</v>
      </c>
      <c r="BH59" s="22">
        <f>IFERROR(VLOOKUP(A59,'Season 11'!AD$4:BE$104,28,0),"0")</f>
        <v>0</v>
      </c>
      <c r="BI59" s="22">
        <f>IFERROR(VLOOKUP(A59,'Season 12'!AD$4:BE$104,27,0),"0")</f>
        <v>0</v>
      </c>
      <c r="BJ59" s="22">
        <f>IFERROR(VLOOKUP(A59,'Season 12'!AD$4:BE$104,28,0),"0")</f>
        <v>0</v>
      </c>
      <c r="BK59" s="22">
        <f>IFERROR(VLOOKUP(A59,'Season 13'!AD$4:BE$104,27,0),"0")</f>
        <v>0</v>
      </c>
      <c r="BL59" s="22">
        <f>IFERROR(VLOOKUP(A59,'Season 13'!AD$4:BE$104,28,0),"0")</f>
        <v>0</v>
      </c>
      <c r="BM59" s="22">
        <f>IFERROR(VLOOKUP(A59,'Season 14'!AD$4:BE$104,27,0),"0")</f>
        <v>0</v>
      </c>
      <c r="BN59" s="22">
        <f>IFERROR(VLOOKUP(A59,'Season 14'!AD$4:BE$104,28,0),"0")</f>
        <v>0</v>
      </c>
      <c r="BO59" s="22">
        <f>IFERROR(VLOOKUP(A59,'Season 15'!AD$4:BE$104,27,0),"0")</f>
        <v>0</v>
      </c>
      <c r="BP59" s="22">
        <f>IFERROR(VLOOKUP(A59,'Season 15'!AD$4:BE$104,28,0),"0")</f>
        <v>0</v>
      </c>
    </row>
    <row r="60" spans="1:68" x14ac:dyDescent="0.25">
      <c r="A60" s="21" t="s">
        <v>146</v>
      </c>
      <c r="B60" s="1011">
        <f>IFERROR(VLOOKUP('Data Totals'!A60,'Season 1'!AD$4:BE$104,2,FALSE),IFERROR(VLOOKUP('Data Totals'!A60,'Season 2'!AD$4:BE$104,2,FALSE),IFERROR(VLOOKUP('Data Totals'!A60,'Season 3'!AD$4:BE$104,2,FALSE),IFERROR(VLOOKUP('Data Totals'!A60,'Season 4'!AD$4:BE$104,2,FALSE),IFERROR(VLOOKUP('Data Totals'!A60,'Season 5'!AD$4:BE$104,2,FALSE),IFERROR(VLOOKUP('Data Totals'!A60,'Season 6'!AD$4:BE$104,2,FALSE),IFERROR(VLOOKUP('Data Totals'!A60,'Season 7'!AD$4:BE$104,2,FALSE),IFERROR(VLOOKUP('Data Totals'!A60,'Season 8'!AD$4:BE$104,2,FALSE),IFERROR(VLOOKUP('Data Totals'!A60,'Season 9'!AD$4:BE$104,2,FALSE),IFERROR(VLOOKUP('Data Totals'!A60,'Season 10'!AD$4:BE$104,2,FALSE),IFERROR(VLOOKUP('Data Totals'!A60,'Season 11'!AD$4:BE$104,2,FALSE),IFERROR(VLOOKUP('Data Totals'!A60,'Season 12'!AD$4:BE$104,2,FALSE),IFERROR(VLOOKUP('Data Totals'!A60,'Season 13'!AD$4:BE$104,2,FALSE),IFERROR(VLOOKUP('Data Totals'!A60,'Season 14'!AD$4:BE$104,2,FALSE),IFERROR(VLOOKUP('Data Totals'!A60,'Season 15'!AD$4:BE$104,2,FALSE),"N/A")))))))))))))))</f>
        <v>0</v>
      </c>
      <c r="C60" s="1025">
        <f>IFERROR(VLOOKUP(A60,'Season 1'!AD$4:AG$104,3,0),IFERROR(VLOOKUP(A60,'Season 2'!AD$4:AG$104,3,0),IFERROR(VLOOKUP(A60,'Season 3'!AD$4:AG$104,3,0),IFERROR(VLOOKUP(A60,'Season 4'!AD$4:AG$104,3,0),IFERROR(VLOOKUP(A60,'Season 5'!AD$4:AG$104,3,0),IFERROR(VLOOKUP(A60,'Season 6'!AD$4:AG$104,3,0),IFERROR(VLOOKUP(A60,'Season 7'!AD$4:AG$104,3,0),IFERROR(VLOOKUP(A60,'Season 8'!AD$4:AG$104,3,0),IFERROR(VLOOKUP(A60,'Season 9'!AD$4:AG$104,3,0),IFERROR(VLOOKUP(A60,'Season 10'!AD$4:AG$104,3,0),IFERROR(VLOOKUP(A60,'Season 11'!AD$4:AG$104,3,0),IFERROR(VLOOKUP(A60,'Season 12'!AD$4:AG$104,3,0),IFERROR(VLOOKUP(A60,'Season 13'!AD$4:AG$104,3,0),IFERROR(VLOOKUP(A60,'Season 14'!AD$4:AG$104,3,0),IFERROR(VLOOKUP(A60,'Season 15'!AD$4:AG$104,3,0),"N/A")))))))))))))))</f>
        <v>0</v>
      </c>
      <c r="D60" s="1025">
        <f>IFERROR(VLOOKUP(A60,'Season 15'!AD$4:AG$104,4,0),IFERROR(VLOOKUP(A60,'Season 14'!AD$4:AG$104,4,0),IFERROR(VLOOKUP(A60,'Season 13'!AD$4:AG$104,4,0),IFERROR(VLOOKUP(A60,'Season 12'!AD$4:AG$104,4,0),IFERROR(VLOOKUP(A60,'Season 11'!AD$4:AG$104,4,0),IFERROR(VLOOKUP(A60,'Season 10'!AD$4:AG$104,4,0),IFERROR(VLOOKUP(A60,'Season 9'!AD$4:AG$104,4,0),IFERROR(VLOOKUP(A60,'Season 8'!AD$4:AG$104,4,0),IFERROR(VLOOKUP(A60,'Season 7'!AD$4:AG$104,4,0),IFERROR(VLOOKUP(A60,'Season 6'!AD$4:AG$104,4,0),IFERROR(VLOOKUP(A60,'Season 5'!AD$4:AG$104,4,0),IFERROR(VLOOKUP(A60,'Season 4'!AD$4:AG$104,4,0),IFERROR(VLOOKUP(A60,'Season 3'!AD$4:AG$104,4,0),IFERROR(VLOOKUP(A60,'Season 2'!AD$4:AG$104,4,0),IFERROR(VLOOKUP(A60,'Season 1'!AD$4:AG$104,4,0),"N/A")))))))))))))))</f>
        <v>0</v>
      </c>
      <c r="E60" s="1025">
        <f t="shared" si="1"/>
        <v>0</v>
      </c>
      <c r="F60" s="40">
        <f>SUM(IFERROR(VLOOKUP(A60,AC$3:AI$43,2,0),"0"),IFERROR(VLOOKUP(A60,'Season 1'!AD$4:BF$104,6,0),"0"),IFERROR(VLOOKUP(A60,'Season 2'!AD$4:BF$104,6,0),"0"),IFERROR(VLOOKUP(A60,'Season 3'!AD$4:BF$104,6,0),"0"),IFERROR(VLOOKUP(A60,'Season 4'!AD$4:BF$104,6,0),"0"),IFERROR(VLOOKUP(A60,'Season 5'!AD$4:BF$104,6,0),"0"),IFERROR(VLOOKUP(A60,'Season 6'!AD$4:BF$104,6,0),"0"),IFERROR(VLOOKUP(A60,'Season 7'!AD$4:BF$104,6,0),"0"),IFERROR(VLOOKUP(A60,'Season 8'!AD$4:BF$104,6,0),"0"),IFERROR(VLOOKUP(A60,'Season 9'!AD$4:BF$104,6,0),"0"),IFERROR(VLOOKUP(A60,'Season 10'!AD$4:BF$104,6,0),"0"),IFERROR(VLOOKUP(A60,'Season 11'!AD$4:BF$104,6,0),"0"),IFERROR(VLOOKUP(A60,'Season 12'!AD$4:BF$104,6,0),"0"),IFERROR(VLOOKUP(A60,'Season 13'!AD$4:BF$104,6,0),"0"),IFERROR(VLOOKUP(A60,'Season 14'!AD$4:BF$104,6,0),"0"),IFERROR(VLOOKUP(A60,'Season 15'!AD$4:BF$104,6,0),"0"),)</f>
        <v>0</v>
      </c>
      <c r="G60" s="40">
        <f>SUM(IFERROR(VLOOKUP(A60,'Season 1'!AD$4:BF$104,7,0),"0"),IFERROR(VLOOKUP(A60,'Season 2'!AD$4:BF$104,7,0),"0"),IFERROR(VLOOKUP(A60,'Season 3'!AD$4:BF$104,7,0),"0"),IFERROR(VLOOKUP(A60,'Season 4'!AD$4:BF$104,7,0),"0"),IFERROR(VLOOKUP(A60,'Season 5'!AD$4:BF$104,7,0),"0"),IFERROR(VLOOKUP(A60,'Season 6'!AD$4:BF$104,7,0),"0"),IFERROR(VLOOKUP(A60,'Season 7'!AD$4:BF$104,7,0),"0"),IFERROR(VLOOKUP(A60,'Season 8'!AD$4:BF$104,7,0),"0"),IFERROR(VLOOKUP(A60,'Season 9'!AD$4:BF$104,7,0),"0"),IFERROR(VLOOKUP(A60,'Season 10'!AD$4:BF$104,7,0),"0"),IFERROR(VLOOKUP(A60,'Season 11'!AD$4:BF$104,7,0),"0"),IFERROR(VLOOKUP(A60,'Season 12'!AD$4:BF$104,7,0),"0"),IFERROR(VLOOKUP(A60,'Season 13'!AD$4:BF$104,7,0),"0"),IFERROR(VLOOKUP(A60,'Season 14'!AD$4:BF$104,7,0),"0"),IFERROR(VLOOKUP(A60,'Season 15'!AD$4:BF$104,7,0),"0"),)</f>
        <v>0</v>
      </c>
      <c r="H60" s="48">
        <f>SUM(IFERROR(VLOOKUP(A60,'Season 1'!AD$4:BF$104,8,0),"0"),IFERROR(VLOOKUP(A60,'Season 2'!AD$4:BF$104,8,0),"0"),IFERROR(VLOOKUP(A60,'Season 3'!AD$4:BF$104,8,0),"0"),IFERROR(VLOOKUP(A60,'Season 4'!AD$4:BF$104,8,0),"0"),IFERROR(VLOOKUP(A60,'Season 5'!AD$4:BF$104,8,0),"0"),IFERROR(VLOOKUP(A60,'Season 6'!AD$4:BF$104,8,0),"0"),IFERROR(VLOOKUP(A60,'Season 7'!AD$4:BF$104,8,0),"0"),IFERROR(VLOOKUP(A60,'Season 8'!AD$4:BF$104,8,0),"0"),IFERROR(VLOOKUP(A60,'Season 9'!AD$4:BF$104,8,0),"0"),IFERROR(VLOOKUP(A60,'Season 10'!AD$4:BF$104,8,0),"0"),IFERROR(VLOOKUP(A60,'Season 11'!AD$4:BF$104,8,0),"0"),IFERROR(VLOOKUP(A60,'Season 12'!AD$4:BF$104,8,0),"0"),IFERROR(VLOOKUP(A60,'Season 13'!AD$4:BF$104,8,0),"0"),IFERROR(VLOOKUP(A60,'Season 14'!AD$4:BF$104,8,0),"0"),IFERROR(VLOOKUP(A60,'Season 15'!AD$4:BF$104,8,0),"0"),)</f>
        <v>0</v>
      </c>
      <c r="I60" s="43">
        <f>SUM(IFERROR(VLOOKUP(A60,AC$3:AI$43,3,0),"0"),IFERROR(VLOOKUP(A60,'Season 1'!AD$4:BF$104,9,0),"0"),IFERROR(VLOOKUP(A60,'Season 2'!AD$4:BF$104,9,0),"0"),IFERROR(VLOOKUP(A60,'Season 3'!AD$4:BF$104,9,0),"0"),IFERROR(VLOOKUP(A60,'Season 4'!AD$4:BF$104,9,0),"0"),IFERROR(VLOOKUP(A60,'Season 5'!AD$4:BF$104,9,0),"0"),IFERROR(VLOOKUP(A60,'Season 6'!AD$4:BF$104,9,0),"0"),IFERROR(VLOOKUP(A60,'Season 7'!AD$4:BF$104,9,0),"0"),IFERROR(VLOOKUP(A60,'Season 8'!AD$4:BF$104,9,0),"0"),IFERROR(VLOOKUP(A60,'Season 9'!AD$4:BF$104,9,0),"0"),IFERROR(VLOOKUP(A60,'Season 10'!AD$4:BF$104,9,0),"0"),IFERROR(VLOOKUP(A60,'Season 11'!AD$4:BF$104,9,0),"0"),IFERROR(VLOOKUP(A60,'Season 12'!AD$4:BF$104,9,0),"0"),IFERROR(VLOOKUP(A60,'Season 13'!AD$4:BF$104,9,0),"0"),IFERROR(VLOOKUP(A60,'Season 14'!AD$4:BF$104,9,0),"0"),IFERROR(VLOOKUP(A60,'Season 15'!AD$4:BF$104,9,0),"0"),)</f>
        <v>0</v>
      </c>
      <c r="J60" s="44">
        <f>SUM(IFERROR(VLOOKUP(A60,AC$3:AI$43,4,0),"0"),IFERROR(VLOOKUP(A60,'Season 1'!AD$4:BF$104,10,0),"0"),IFERROR(VLOOKUP(A60,'Season 2'!AD$4:BF$104,10,0),"0"),IFERROR(VLOOKUP(A60,'Season 3'!AD$4:BF$104,10,0),"0"),IFERROR(VLOOKUP(A60,'Season 4'!AD$4:BF$104,10,0),"0"),IFERROR(VLOOKUP(A60,'Season 5'!AD$4:BF$104,10,0),"0"),IFERROR(VLOOKUP(A60,'Season 6'!AD$4:BF$104,10,0),"0"),IFERROR(VLOOKUP(A60,'Season 7'!AD$4:BF$104,10,0),"0"),IFERROR(VLOOKUP(A60,'Season 8'!AD$4:BF$104,10,0),"0"),IFERROR(VLOOKUP(A60,'Season 9'!AD$4:BF$104,10,0),"0"),IFERROR(VLOOKUP(A60,'Season 10'!AD$4:BF$104,10,0),"0"),IFERROR(VLOOKUP(A60,'Season 11'!AD$4:BF$104,10,0),"0"),IFERROR(VLOOKUP(A60,'Season 12'!AD$4:BF$104,10,0),"0"),IFERROR(VLOOKUP(A60,'Season 13'!AD$4:BF$104,10,0),"0"),IFERROR(VLOOKUP(A60,'Season 14'!AD$4:BF$104,10,0),"0"),IFERROR(VLOOKUP(A60,'Season 15'!AD$4:BF$104,10,0),"0"),)</f>
        <v>0</v>
      </c>
      <c r="K60" s="40">
        <f>SUM(IFERROR(VLOOKUP(A60,'Season 1'!AD$4:BF$104,11,0),"0"),IFERROR(VLOOKUP(A60,'Season 2'!AD$4:BF$104,11,0),"0"),IFERROR(VLOOKUP(A60,'Season 3'!AD$4:BF$104,11,0),"0"),IFERROR(VLOOKUP(A60,'Season 4'!AD$4:BF$104,11,0),"0"),IFERROR(VLOOKUP(A60,'Season 5'!AD$4:BF$104,11,0),"0"),IFERROR(VLOOKUP(A60,'Season 6'!AD$4:BF$104,11,0),"0"),IFERROR(VLOOKUP(A60,'Season 7'!AD$4:BF$104,11,0),"0"),IFERROR(VLOOKUP(A60,'Season 8'!AD$4:BF$104,11,0),"0"),IFERROR(VLOOKUP(A60,'Season 9'!AD$4:BF$104,11,0),"0"),IFERROR(VLOOKUP(A60,'Season 10'!AD$4:BF$104,11,0),"0"),IFERROR(VLOOKUP(A60,'Season 11'!AD$4:BF$104,11,0),"0"),IFERROR(VLOOKUP(A60,'Season 12'!AD$4:BF$104,11,0),"0"),IFERROR(VLOOKUP(A60,'Season 13'!AD$4:BF$104,11,0),"0"),IFERROR(VLOOKUP(A60,'Season 14'!AD$4:BF$104,11,0),"0"),IFERROR(VLOOKUP(A60,'Season 15'!AD$4:BF$104,11,0),"0"),)</f>
        <v>0</v>
      </c>
      <c r="L60" s="40">
        <f>SUM(IFERROR(VLOOKUP(A60,'Season 1'!AD$4:BF$104,12,0),"0"),IFERROR(VLOOKUP(A60,'Season 2'!AD$4:BF$104,12,0),"0"),IFERROR(VLOOKUP(A60,'Season 3'!AD$4:BF$104,12,0),"0"),IFERROR(VLOOKUP(A60,'Season 4'!AD$4:BF$104,12,0),"0"),IFERROR(VLOOKUP(A60,'Season 5'!AD$4:BF$104,12,0),"0"),IFERROR(VLOOKUP(A60,'Season 6'!AD$4:BF$104,12,0),"0"),IFERROR(VLOOKUP(A60,'Season 7'!AD$4:BF$104,12,0),"0"),IFERROR(VLOOKUP(A60,'Season 8'!AD$4:BF$104,12,0),"0"),IFERROR(VLOOKUP(A60,'Season 9'!AD$4:BF$104,12,0),"0"),IFERROR(VLOOKUP(A60,'Season 10'!AD$4:BF$104,12,0),"0"),IFERROR(VLOOKUP(A60,'Season 11'!AD$4:BF$104,12,0),"0"),IFERROR(VLOOKUP(A60,'Season 12'!AD$4:BF$104,12,0),"0"),IFERROR(VLOOKUP(A60,'Season 13'!AD$4:BF$104,12,0),"0"),IFERROR(VLOOKUP(A60,'Season 14'!AD$4:BF$104,12,0),"0"),IFERROR(VLOOKUP(A60,'Season 15'!AD$4:BF$104,12,0),"0"),)</f>
        <v>0</v>
      </c>
      <c r="M60" s="32" t="str">
        <f t="shared" si="8"/>
        <v>-</v>
      </c>
      <c r="N60" s="40">
        <f>SUM(IFERROR(VLOOKUP(A60,'Season 1'!AD$4:BE$104,14,0),"0"),IFERROR(VLOOKUP(A60,'Season 2'!AD$4:BE$104,14,0),"0"),IFERROR(VLOOKUP(A60,'Season 3'!AD$4:BE$104,14,0),"0"),IFERROR(VLOOKUP(A60,'Season 4'!AD$4:BE$104,14,0),"0"),IFERROR(VLOOKUP(A60,'Season 5'!AD$4:BE$104,14,0),"0"),IFERROR(VLOOKUP(A60,'Season 6'!AD$4:BE$104,14,0),"0"),IFERROR(VLOOKUP(A60,'Season 7'!AD$4:BE$104,14,0),"0"),IFERROR(VLOOKUP(A60,'Season 8'!AD$4:BE$104,14,0),"0"),IFERROR(VLOOKUP(A60,'Season 9'!AD$4:BE$104,14,0),"0"),IFERROR(VLOOKUP(A60,'Season 10'!AD$4:BE$104,14,0),"0"),IFERROR(VLOOKUP(A60,'Season 11'!AD$4:BE$104,14,0),"0"),IFERROR(VLOOKUP(A60,'Season 12'!AD$4:BE$104,14,0),"0"),IFERROR(VLOOKUP(A60,'Season 13'!AD$4:BE$104,14,0),"0"),IFERROR(VLOOKUP(A60,'Season 14'!AD$4:BE$104,14,0),"0"),IFERROR(VLOOKUP(A60,'Season 15'!AD$4:BE$104,14,0),"0"),)</f>
        <v>0</v>
      </c>
      <c r="O60" s="40">
        <f>SUM(IFERROR(VLOOKUP(A60,'Season 1'!AD$4:BE$104,15,0),"0"),IFERROR(VLOOKUP(A60,'Season 2'!AD$4:BE$104,15,0),"0"),IFERROR(VLOOKUP(A60,'Season 3'!AD$4:BE$104,15,0),"0"),IFERROR(VLOOKUP(A60,'Season 4'!AD$4:BE$104,15,0),"0"),IFERROR(VLOOKUP(A60,'Season 5'!AD$4:BE$104,15,0),"0"),IFERROR(VLOOKUP(A60,'Season 6'!AD$4:BE$104,15,0),"0"),IFERROR(VLOOKUP(A60,'Season 7'!AD$4:BE$104,15,0),"0"),IFERROR(VLOOKUP(A60,'Season 8'!AD$4:BE$104,15,0),"0"),IFERROR(VLOOKUP(A60,'Season 9'!AD$4:BE$104,15,0),"0"),IFERROR(VLOOKUP(A60,'Season 10'!AD$4:BE$104,15,0),"0"),IFERROR(VLOOKUP(A60,'Season 11'!AD$4:BE$104,15,0),"0"),IFERROR(VLOOKUP(A60,'Season 12'!AD$4:BE$104,15,0),"0"),IFERROR(VLOOKUP(A60,'Season 13'!AD$4:BE$104,15,0),"0"),IFERROR(VLOOKUP(A60,'Season 14'!AD$4:BE$104,15,0),"0"),IFERROR(VLOOKUP(A60,'Season 15'!AD$4:BE$104,15,0),"0"),)</f>
        <v>0</v>
      </c>
      <c r="P60" s="32" t="str">
        <f t="shared" si="3"/>
        <v>-</v>
      </c>
      <c r="Q60" s="40">
        <f>SUM(IFERROR(VLOOKUP(A60,'Season 1'!AD$4:BE$104,17,0),"0"),IFERROR(VLOOKUP(A60,'Season 2'!AD$4:BE$104,17,0),"0"),IFERROR(VLOOKUP(A60,'Season 3'!AD$4:BE$104,17,0),"0"),IFERROR(VLOOKUP(A60,'Season 4'!AD$4:BE$104,17,0),"0"),IFERROR(VLOOKUP(A60,'Season 5'!AD$4:BE$104,17,0),"0"),IFERROR(VLOOKUP(A60,'Season 6'!AD$4:BE$104,17,0),"0"),IFERROR(VLOOKUP(A60,'Season 7'!AD$4:BE$104,17,0),"0"),IFERROR(VLOOKUP(A60,'Season 8'!AD$4:BE$104,17,0),"0"),IFERROR(VLOOKUP(A60,'Season 9'!AD$4:BE$104,17,0),"0"),IFERROR(VLOOKUP(A60,'Season 10'!AD$4:BE$104,17,0),"0"),IFERROR(VLOOKUP(A60,'Season 11'!AD$4:BE$104,17,0),"0"),IFERROR(VLOOKUP(A60,'Season 12'!AD$4:BE$104,17,0),"0"),IFERROR(VLOOKUP(A60,'Season 13'!AD$4:BE$104,17,0),"0"),IFERROR(VLOOKUP(A60,'Season 14'!AD$4:BE$104,17,0),"0"),IFERROR(VLOOKUP(A60,'Season 15'!AD$4:BE$104,17,0),"0"),)</f>
        <v>0</v>
      </c>
      <c r="R60" s="40">
        <f>SUM(IFERROR(VLOOKUP(A60,'Season 1'!AD$4:BE$104,18,0),"0"),IFERROR(VLOOKUP(A60,'Season 2'!AD$4:BE$104,18,0),"0"),IFERROR(VLOOKUP(A60,'Season 3'!AD$4:BE$104,18,0),"0"),IFERROR(VLOOKUP(A60,'Season 4'!AD$4:BE$104,18,0),"0"),IFERROR(VLOOKUP(A60,'Season 5'!AD$4:BE$104,18,0),"0"),IFERROR(VLOOKUP(A60,'Season 6'!AD$4:BE$104,18,0),"0"),IFERROR(VLOOKUP(A60,'Season 7'!AD$4:BE$104,18,0),"0"),IFERROR(VLOOKUP(A60,'Season 8'!AD$4:BE$104,18,0),"0"),IFERROR(VLOOKUP(A60,'Season 9'!AD$4:BE$104,18,0),"0"),IFERROR(VLOOKUP(A60,'Season 10'!AD$4:BE$104,18,0),"0"),IFERROR(VLOOKUP(A60,'Season 11'!AD$4:BE$104,18,0),"0"),IFERROR(VLOOKUP(A60,'Season 12'!AD$4:BE$104,18,0),"0"),IFERROR(VLOOKUP(A60,'Season 13'!AD$4:BE$104,18,0),"0"),IFERROR(VLOOKUP(A60,'Season 14'!AD$4:BE$104,18,0),"0"),IFERROR(VLOOKUP(A60,'Season 15'!AD$4:BE$104,18,0),"0"),)</f>
        <v>0</v>
      </c>
      <c r="S60" s="32" t="str">
        <f t="shared" si="4"/>
        <v>-</v>
      </c>
      <c r="T60" s="40">
        <f>SUM(IFERROR(VLOOKUP(A60,'Season 1'!AD$4:BE$104,20,0),"0"),IFERROR(VLOOKUP(A60,'Season 2'!AD$4:BE$104,20,0),"0"),IFERROR(VLOOKUP(A60,'Season 3'!AD$4:BE$104,20,0),"0"),IFERROR(VLOOKUP(A60,'Season 4'!AD$4:BE$104,20,0),"0"),IFERROR(VLOOKUP(A60,'Season 5'!AD$4:BE$104,20,0),"0"),IFERROR(VLOOKUP(A60,'Season 6'!AD$4:BE$104,20,0),"0"),IFERROR(VLOOKUP(A60,'Season 7'!AD$4:BE$104,20,0),"0"),IFERROR(VLOOKUP(A60,'Season 8'!AD$4:BE$104,20,0),"0"),IFERROR(VLOOKUP(A60,'Season 9'!AD$4:BE$104,20,0),"0"),IFERROR(VLOOKUP(A60,'Season 10'!AD$4:BE$104,20,0),"0"),IFERROR(VLOOKUP(A60,'Season 11'!AD$4:BE$104,20,0),"0"),IFERROR(VLOOKUP(A60,'Season 12'!AD$4:BE$104,20,0),"0"),IFERROR(VLOOKUP(A60,'Season 13'!AD$4:BE$104,20,0),"0"),IFERROR(VLOOKUP(A60,'Season 14'!AD$4:BE$104,20,0),"0"),IFERROR(VLOOKUP(A60,'Season 15'!AD$4:BE$104,20,0),"0"),)</f>
        <v>0</v>
      </c>
      <c r="U60" s="37" t="str">
        <f t="shared" si="5"/>
        <v>-</v>
      </c>
      <c r="V60" s="40">
        <f>SUM(IFERROR(VLOOKUP(A60,'Season 1'!AD$4:BE$104,22,0),"0"),IFERROR(VLOOKUP(A60,'Season 2'!AD$4:BE$104,22,0),"0"),IFERROR(VLOOKUP(A60,'Season 3'!AD$4:BE$104,22,0),"0"),IFERROR(VLOOKUP(A60,'Season 4'!AD$4:BE$104,22,0),"0"),IFERROR(VLOOKUP(A60,'Season 5'!AD$4:BE$104,22,0),"0"),IFERROR(VLOOKUP(A60,'Season 6'!AD$4:BE$104,22,0),"0"),IFERROR(VLOOKUP(A60,'Season 7'!AD$4:BE$104,22,0),"0"),IFERROR(VLOOKUP(A60,'Season 8'!AD$4:BE$104,22,0),"0"),IFERROR(VLOOKUP(A60,'Season 9'!AD$4:BE$104,22,0),"0"),IFERROR(VLOOKUP(A60,'Season 10'!AD$4:BE$104,22,0),"0"),IFERROR(VLOOKUP(A60,'Season 11'!AD$4:BE$104,22,0),"0"),IFERROR(VLOOKUP(A60,'Season 12'!AD$4:BE$104,22,0),"0"),IFERROR(VLOOKUP(A60,'Season 13'!AD$4:BE$104,22,0),"0"),IFERROR(VLOOKUP(A60,'Season 14'!AD$4:BE$104,22,0),"0"),IFERROR(VLOOKUP(A60,'Season 15'!AD$4:BE$104,22,0),"0"),)</f>
        <v>0</v>
      </c>
      <c r="W60" s="40">
        <f>SUM(IFERROR(VLOOKUP(A60,'Season 1'!AD$4:BE$104,23,0),"0"),IFERROR(VLOOKUP(A60,'Season 2'!AD$4:BE$104,23,0),"0"),IFERROR(VLOOKUP(A60,'Season 3'!AD$4:BE$104,23,0),"0"),IFERROR(VLOOKUP(A60,'Season 4'!AD$4:BE$104,23,0),"0"),IFERROR(VLOOKUP(A60,'Season 5'!AD$4:BE$104,23,0),"0"),IFERROR(VLOOKUP(A60,'Season 6'!AD$4:BE$104,23,0),"0"),IFERROR(VLOOKUP(A60,'Season 7'!AD$4:BE$104,23,0),"0"),IFERROR(VLOOKUP(A60,'Season 8'!AD$4:BE$104,23,0),"0"),IFERROR(VLOOKUP(A60,'Season 9'!AD$4:BE$104,23,0),"0"),IFERROR(VLOOKUP(A60,'Season 10'!AD$4:BE$104,23,0),"0"),IFERROR(VLOOKUP(A60,'Season 11'!AD$4:BE$104,23,0),"0"),IFERROR(VLOOKUP(A60,'Season 12'!AD$4:BE$104,23,0),"0"),IFERROR(VLOOKUP(A60,'Season 13'!AD$4:BE$104,23,0),"0"),IFERROR(VLOOKUP(A60,'Season 14'!AD$4:BE$104,23,0),"0"),IFERROR(VLOOKUP(A60,'Season 15'!AD$4:BE$104,23,0),"0"),)</f>
        <v>0</v>
      </c>
      <c r="X60" s="1088" t="str">
        <f t="shared" si="6"/>
        <v>-</v>
      </c>
      <c r="Y60" s="41">
        <f>SUM(IFERROR(VLOOKUP(A60,AC$3:AI$43,5,0),"0"),IFERROR(VLOOKUP(A60,'Season 1'!AD$4:BE$104,25,0),"0"),IFERROR(VLOOKUP(A60,'Season 2'!AD$4:BE$104,25,0),"0"),IFERROR(VLOOKUP(A60,'Season 3'!AD$4:BE$104,25,0),"0"),IFERROR(VLOOKUP(A60,'Season 4'!AD$4:BE$104,25,0),"0"),IFERROR(VLOOKUP(A60,'Season 5'!AD$4:BE$104,25,0),"0"),IFERROR(VLOOKUP(A60,'Season 6'!AD$4:BE$104,25,0),"0"),IFERROR(VLOOKUP(A60,'Season 7'!AD$4:BE$104,25,0),"0"),IFERROR(VLOOKUP(A60,'Season 8'!AD$4:BE$104,25,0),"0"),IFERROR(VLOOKUP(A60,'Season 9'!AD$4:BE$104,25,0),"0"),IFERROR(VLOOKUP(A60,'Season 10'!AD$4:BE$104,25,0),"0"),IFERROR(VLOOKUP(A60,'Season 11'!AD$4:BE$104,25,0),"0"),IFERROR(VLOOKUP(A60,'Season 12'!AD$4:BE$104,25,0),"0"),IFERROR(VLOOKUP(A60,'Season 13'!AD$4:BE$104,25,0),"0"),IFERROR(VLOOKUP(A60,'Season 14'!AD$4:BE$104,25,0),"0"),IFERROR(VLOOKUP(A60,'Season 15'!AD$4:BE$104,25,0),"0"),)</f>
        <v>0</v>
      </c>
      <c r="Z60" s="42">
        <f>SUM(IFERROR(VLOOKUP(A60,AC$3:AI$43,6,0),"0"),IFERROR(VLOOKUP(A60,'Season 1'!AD$4:BE$104,26,0),"0"),IFERROR(VLOOKUP(A60,'Season 2'!AD$4:BE$104,26,0),"0"),IFERROR(VLOOKUP(A60,'Season 3'!AD$4:BE$104,26,0),"0"),IFERROR(VLOOKUP(A60,'Season 4'!AD$4:BE$104,26,0),"0"),IFERROR(VLOOKUP(A60,'Season 5'!AD$4:BE$104,26,0),"0"),IFERROR(VLOOKUP(A60,'Season 6'!AD$4:BE$104,26,0),"0"),IFERROR(VLOOKUP(A60,'Season 7'!AD$4:BE$104,26,0),"0"),IFERROR(VLOOKUP(A60,'Season 8'!AD$4:BE$104,26,0),"0"),IFERROR(VLOOKUP(A60,'Season 9'!AD$4:BE$104,26,0),"0"),IFERROR(VLOOKUP(A60,'Season 10'!AD$4:BE$104,26,0),"0"),IFERROR(VLOOKUP(A60,'Season 11'!AD$4:BE$104,26,0),"0"),IFERROR(VLOOKUP(A60,'Season 12'!AD$4:BE$104,26,0),"0"),IFERROR(VLOOKUP(A60,'Season 13'!AD$4:BE$104,26,0),"0"),IFERROR(VLOOKUP(A60,'Season 14'!AD$4:BE$104,26,0),"0"),IFERROR(VLOOKUP(A60,'Season 15'!AD$4:BE$104,26,0),"0"),)</f>
        <v>0</v>
      </c>
      <c r="AA60" s="671" t="e">
        <f t="shared" si="7"/>
        <v>#DIV/0!</v>
      </c>
      <c r="AM60" s="22">
        <f>IFERROR(VLOOKUP(A60,'Season 1'!AD$4:BE$104,27,0),"0")</f>
        <v>0</v>
      </c>
      <c r="AN60" s="22">
        <f>IFERROR(VLOOKUP(A60,'Season 1'!AD$4:BE$104,28,0),"0")</f>
        <v>0</v>
      </c>
      <c r="AO60" s="22">
        <f>IFERROR(VLOOKUP(A60,'Season 2'!AD$4:BE$104,27,0),"0")</f>
        <v>0</v>
      </c>
      <c r="AP60" s="22">
        <f>IFERROR(VLOOKUP(A60,'Season 2'!AD$4:BE$104,28,0),"0")</f>
        <v>0</v>
      </c>
      <c r="AQ60" s="22">
        <f>IFERROR(VLOOKUP(A60,'Season 3'!AD$4:BE$104,27,0),"0")</f>
        <v>0</v>
      </c>
      <c r="AR60" s="22">
        <f>IFERROR(VLOOKUP(A60,'Season 3'!AD$4:BE$104,28,0),"0")</f>
        <v>0</v>
      </c>
      <c r="AS60" s="22">
        <f>IFERROR(VLOOKUP(A60,'Season 4'!AD$4:BE$104,27,0),"0")</f>
        <v>0</v>
      </c>
      <c r="AT60" s="22">
        <f>IFERROR(VLOOKUP(A60,'Season 4'!AD$4:BE$104,28,0),"0")</f>
        <v>0</v>
      </c>
      <c r="AU60" s="22">
        <f>IFERROR(VLOOKUP(A60,'Season 5'!AD$4:BE$104,27,0),"0")</f>
        <v>0</v>
      </c>
      <c r="AV60" s="22">
        <f>IFERROR(VLOOKUP(A60,'Season 5'!AD$4:BE$104,28,0),"0")</f>
        <v>0</v>
      </c>
      <c r="AW60" s="22">
        <f>IFERROR(VLOOKUP(A60,'Season 6'!AD$4:BE$104,27,0),"0")</f>
        <v>0</v>
      </c>
      <c r="AX60" s="22">
        <f>IFERROR(VLOOKUP(A60,'Season 6'!AD$4:BE$104,28,0),"0")</f>
        <v>0</v>
      </c>
      <c r="AY60" s="22">
        <f>IFERROR(VLOOKUP(A60,'Season 7'!AD$4:BE$104,27,0),"0")</f>
        <v>0</v>
      </c>
      <c r="AZ60" s="22">
        <f>IFERROR(VLOOKUP(A60,'Season 7'!AD$4:BE$104,28,0),"0")</f>
        <v>0</v>
      </c>
      <c r="BA60" s="22">
        <f>IFERROR(VLOOKUP(A60,'Season 8'!AD$4:BE$104,27,0),"0")</f>
        <v>0</v>
      </c>
      <c r="BB60" s="22">
        <f>IFERROR(VLOOKUP(A60,'Season 8'!AD$4:BE$104,28,0),"0")</f>
        <v>0</v>
      </c>
      <c r="BC60" s="22">
        <f>IFERROR(VLOOKUP(A60,'Season 9'!AD$4:BE$104,27,0),"0")</f>
        <v>0</v>
      </c>
      <c r="BD60" s="22">
        <f>IFERROR(VLOOKUP(A60,'Season 9'!AD$4:BE$104,28,0),"0")</f>
        <v>0</v>
      </c>
      <c r="BE60" s="22">
        <f>IFERROR(VLOOKUP(A60,'Season 10'!AD$4:BE$104,27,0),"0")</f>
        <v>0</v>
      </c>
      <c r="BF60" s="22">
        <f>IFERROR(VLOOKUP(A60,'Season 10'!AD$4:BE$104,28,0),"0")</f>
        <v>0</v>
      </c>
      <c r="BG60" s="22">
        <f>IFERROR(VLOOKUP(A60,'Season 11'!AD$4:BE$104,27,0),"0")</f>
        <v>0</v>
      </c>
      <c r="BH60" s="22">
        <f>IFERROR(VLOOKUP(A60,'Season 11'!AD$4:BE$104,28,0),"0")</f>
        <v>0</v>
      </c>
      <c r="BI60" s="22">
        <f>IFERROR(VLOOKUP(A60,'Season 12'!AD$4:BE$104,27,0),"0")</f>
        <v>0</v>
      </c>
      <c r="BJ60" s="22">
        <f>IFERROR(VLOOKUP(A60,'Season 12'!AD$4:BE$104,28,0),"0")</f>
        <v>0</v>
      </c>
      <c r="BK60" s="22">
        <f>IFERROR(VLOOKUP(A60,'Season 13'!AD$4:BE$104,27,0),"0")</f>
        <v>0</v>
      </c>
      <c r="BL60" s="22">
        <f>IFERROR(VLOOKUP(A60,'Season 13'!AD$4:BE$104,28,0),"0")</f>
        <v>0</v>
      </c>
      <c r="BM60" s="22">
        <f>IFERROR(VLOOKUP(A60,'Season 14'!AD$4:BE$104,27,0),"0")</f>
        <v>0</v>
      </c>
      <c r="BN60" s="22">
        <f>IFERROR(VLOOKUP(A60,'Season 14'!AD$4:BE$104,28,0),"0")</f>
        <v>0</v>
      </c>
      <c r="BO60" s="22">
        <f>IFERROR(VLOOKUP(A60,'Season 15'!AD$4:BE$104,27,0),"0")</f>
        <v>0</v>
      </c>
      <c r="BP60" s="22">
        <f>IFERROR(VLOOKUP(A60,'Season 15'!AD$4:BE$104,28,0),"0")</f>
        <v>0</v>
      </c>
    </row>
    <row r="61" spans="1:68" x14ac:dyDescent="0.25">
      <c r="A61" s="21" t="s">
        <v>146</v>
      </c>
      <c r="B61" s="1011">
        <f>IFERROR(VLOOKUP('Data Totals'!A61,'Season 1'!AD$4:BE$104,2,FALSE),IFERROR(VLOOKUP('Data Totals'!A61,'Season 2'!AD$4:BE$104,2,FALSE),IFERROR(VLOOKUP('Data Totals'!A61,'Season 3'!AD$4:BE$104,2,FALSE),IFERROR(VLOOKUP('Data Totals'!A61,'Season 4'!AD$4:BE$104,2,FALSE),IFERROR(VLOOKUP('Data Totals'!A61,'Season 5'!AD$4:BE$104,2,FALSE),IFERROR(VLOOKUP('Data Totals'!A61,'Season 6'!AD$4:BE$104,2,FALSE),IFERROR(VLOOKUP('Data Totals'!A61,'Season 7'!AD$4:BE$104,2,FALSE),IFERROR(VLOOKUP('Data Totals'!A61,'Season 8'!AD$4:BE$104,2,FALSE),IFERROR(VLOOKUP('Data Totals'!A61,'Season 9'!AD$4:BE$104,2,FALSE),IFERROR(VLOOKUP('Data Totals'!A61,'Season 10'!AD$4:BE$104,2,FALSE),IFERROR(VLOOKUP('Data Totals'!A61,'Season 11'!AD$4:BE$104,2,FALSE),IFERROR(VLOOKUP('Data Totals'!A61,'Season 12'!AD$4:BE$104,2,FALSE),IFERROR(VLOOKUP('Data Totals'!A61,'Season 13'!AD$4:BE$104,2,FALSE),IFERROR(VLOOKUP('Data Totals'!A61,'Season 14'!AD$4:BE$104,2,FALSE),IFERROR(VLOOKUP('Data Totals'!A61,'Season 15'!AD$4:BE$104,2,FALSE),"N/A")))))))))))))))</f>
        <v>0</v>
      </c>
      <c r="C61" s="1025">
        <f>IFERROR(VLOOKUP(A61,'Season 1'!AD$4:AG$104,3,0),IFERROR(VLOOKUP(A61,'Season 2'!AD$4:AG$104,3,0),IFERROR(VLOOKUP(A61,'Season 3'!AD$4:AG$104,3,0),IFERROR(VLOOKUP(A61,'Season 4'!AD$4:AG$104,3,0),IFERROR(VLOOKUP(A61,'Season 5'!AD$4:AG$104,3,0),IFERROR(VLOOKUP(A61,'Season 6'!AD$4:AG$104,3,0),IFERROR(VLOOKUP(A61,'Season 7'!AD$4:AG$104,3,0),IFERROR(VLOOKUP(A61,'Season 8'!AD$4:AG$104,3,0),IFERROR(VLOOKUP(A61,'Season 9'!AD$4:AG$104,3,0),IFERROR(VLOOKUP(A61,'Season 10'!AD$4:AG$104,3,0),IFERROR(VLOOKUP(A61,'Season 11'!AD$4:AG$104,3,0),IFERROR(VLOOKUP(A61,'Season 12'!AD$4:AG$104,3,0),IFERROR(VLOOKUP(A61,'Season 13'!AD$4:AG$104,3,0),IFERROR(VLOOKUP(A61,'Season 14'!AD$4:AG$104,3,0),IFERROR(VLOOKUP(A61,'Season 15'!AD$4:AG$104,3,0),"N/A")))))))))))))))</f>
        <v>0</v>
      </c>
      <c r="D61" s="1025">
        <f>IFERROR(VLOOKUP(A61,'Season 15'!AD$4:AG$104,4,0),IFERROR(VLOOKUP(A61,'Season 14'!AD$4:AG$104,4,0),IFERROR(VLOOKUP(A61,'Season 13'!AD$4:AG$104,4,0),IFERROR(VLOOKUP(A61,'Season 12'!AD$4:AG$104,4,0),IFERROR(VLOOKUP(A61,'Season 11'!AD$4:AG$104,4,0),IFERROR(VLOOKUP(A61,'Season 10'!AD$4:AG$104,4,0),IFERROR(VLOOKUP(A61,'Season 9'!AD$4:AG$104,4,0),IFERROR(VLOOKUP(A61,'Season 8'!AD$4:AG$104,4,0),IFERROR(VLOOKUP(A61,'Season 7'!AD$4:AG$104,4,0),IFERROR(VLOOKUP(A61,'Season 6'!AD$4:AG$104,4,0),IFERROR(VLOOKUP(A61,'Season 5'!AD$4:AG$104,4,0),IFERROR(VLOOKUP(A61,'Season 4'!AD$4:AG$104,4,0),IFERROR(VLOOKUP(A61,'Season 3'!AD$4:AG$104,4,0),IFERROR(VLOOKUP(A61,'Season 2'!AD$4:AG$104,4,0),IFERROR(VLOOKUP(A61,'Season 1'!AD$4:AG$104,4,0),"N/A")))))))))))))))</f>
        <v>0</v>
      </c>
      <c r="E61" s="1025">
        <f t="shared" si="1"/>
        <v>0</v>
      </c>
      <c r="F61" s="40">
        <f>SUM(IFERROR(VLOOKUP(A61,AC$3:AI$43,2,0),"0"),IFERROR(VLOOKUP(A61,'Season 1'!AD$4:BF$104,6,0),"0"),IFERROR(VLOOKUP(A61,'Season 2'!AD$4:BF$104,6,0),"0"),IFERROR(VLOOKUP(A61,'Season 3'!AD$4:BF$104,6,0),"0"),IFERROR(VLOOKUP(A61,'Season 4'!AD$4:BF$104,6,0),"0"),IFERROR(VLOOKUP(A61,'Season 5'!AD$4:BF$104,6,0),"0"),IFERROR(VLOOKUP(A61,'Season 6'!AD$4:BF$104,6,0),"0"),IFERROR(VLOOKUP(A61,'Season 7'!AD$4:BF$104,6,0),"0"),IFERROR(VLOOKUP(A61,'Season 8'!AD$4:BF$104,6,0),"0"),IFERROR(VLOOKUP(A61,'Season 9'!AD$4:BF$104,6,0),"0"),IFERROR(VLOOKUP(A61,'Season 10'!AD$4:BF$104,6,0),"0"),IFERROR(VLOOKUP(A61,'Season 11'!AD$4:BF$104,6,0),"0"),IFERROR(VLOOKUP(A61,'Season 12'!AD$4:BF$104,6,0),"0"),IFERROR(VLOOKUP(A61,'Season 13'!AD$4:BF$104,6,0),"0"),IFERROR(VLOOKUP(A61,'Season 14'!AD$4:BF$104,6,0),"0"),IFERROR(VLOOKUP(A61,'Season 15'!AD$4:BF$104,6,0),"0"),)</f>
        <v>0</v>
      </c>
      <c r="G61" s="40">
        <f>SUM(IFERROR(VLOOKUP(A61,'Season 1'!AD$4:BF$104,7,0),"0"),IFERROR(VLOOKUP(A61,'Season 2'!AD$4:BF$104,7,0),"0"),IFERROR(VLOOKUP(A61,'Season 3'!AD$4:BF$104,7,0),"0"),IFERROR(VLOOKUP(A61,'Season 4'!AD$4:BF$104,7,0),"0"),IFERROR(VLOOKUP(A61,'Season 5'!AD$4:BF$104,7,0),"0"),IFERROR(VLOOKUP(A61,'Season 6'!AD$4:BF$104,7,0),"0"),IFERROR(VLOOKUP(A61,'Season 7'!AD$4:BF$104,7,0),"0"),IFERROR(VLOOKUP(A61,'Season 8'!AD$4:BF$104,7,0),"0"),IFERROR(VLOOKUP(A61,'Season 9'!AD$4:BF$104,7,0),"0"),IFERROR(VLOOKUP(A61,'Season 10'!AD$4:BF$104,7,0),"0"),IFERROR(VLOOKUP(A61,'Season 11'!AD$4:BF$104,7,0),"0"),IFERROR(VLOOKUP(A61,'Season 12'!AD$4:BF$104,7,0),"0"),IFERROR(VLOOKUP(A61,'Season 13'!AD$4:BF$104,7,0),"0"),IFERROR(VLOOKUP(A61,'Season 14'!AD$4:BF$104,7,0),"0"),IFERROR(VLOOKUP(A61,'Season 15'!AD$4:BF$104,7,0),"0"),)</f>
        <v>0</v>
      </c>
      <c r="H61" s="48">
        <f>SUM(IFERROR(VLOOKUP(A61,'Season 1'!AD$4:BF$104,8,0),"0"),IFERROR(VLOOKUP(A61,'Season 2'!AD$4:BF$104,8,0),"0"),IFERROR(VLOOKUP(A61,'Season 3'!AD$4:BF$104,8,0),"0"),IFERROR(VLOOKUP(A61,'Season 4'!AD$4:BF$104,8,0),"0"),IFERROR(VLOOKUP(A61,'Season 5'!AD$4:BF$104,8,0),"0"),IFERROR(VLOOKUP(A61,'Season 6'!AD$4:BF$104,8,0),"0"),IFERROR(VLOOKUP(A61,'Season 7'!AD$4:BF$104,8,0),"0"),IFERROR(VLOOKUP(A61,'Season 8'!AD$4:BF$104,8,0),"0"),IFERROR(VLOOKUP(A61,'Season 9'!AD$4:BF$104,8,0),"0"),IFERROR(VLOOKUP(A61,'Season 10'!AD$4:BF$104,8,0),"0"),IFERROR(VLOOKUP(A61,'Season 11'!AD$4:BF$104,8,0),"0"),IFERROR(VLOOKUP(A61,'Season 12'!AD$4:BF$104,8,0),"0"),IFERROR(VLOOKUP(A61,'Season 13'!AD$4:BF$104,8,0),"0"),IFERROR(VLOOKUP(A61,'Season 14'!AD$4:BF$104,8,0),"0"),IFERROR(VLOOKUP(A61,'Season 15'!AD$4:BF$104,8,0),"0"),)</f>
        <v>0</v>
      </c>
      <c r="I61" s="43">
        <f>SUM(IFERROR(VLOOKUP(A61,AC$3:AI$43,3,0),"0"),IFERROR(VLOOKUP(A61,'Season 1'!AD$4:BF$104,9,0),"0"),IFERROR(VLOOKUP(A61,'Season 2'!AD$4:BF$104,9,0),"0"),IFERROR(VLOOKUP(A61,'Season 3'!AD$4:BF$104,9,0),"0"),IFERROR(VLOOKUP(A61,'Season 4'!AD$4:BF$104,9,0),"0"),IFERROR(VLOOKUP(A61,'Season 5'!AD$4:BF$104,9,0),"0"),IFERROR(VLOOKUP(A61,'Season 6'!AD$4:BF$104,9,0),"0"),IFERROR(VLOOKUP(A61,'Season 7'!AD$4:BF$104,9,0),"0"),IFERROR(VLOOKUP(A61,'Season 8'!AD$4:BF$104,9,0),"0"),IFERROR(VLOOKUP(A61,'Season 9'!AD$4:BF$104,9,0),"0"),IFERROR(VLOOKUP(A61,'Season 10'!AD$4:BF$104,9,0),"0"),IFERROR(VLOOKUP(A61,'Season 11'!AD$4:BF$104,9,0),"0"),IFERROR(VLOOKUP(A61,'Season 12'!AD$4:BF$104,9,0),"0"),IFERROR(VLOOKUP(A61,'Season 13'!AD$4:BF$104,9,0),"0"),IFERROR(VLOOKUP(A61,'Season 14'!AD$4:BF$104,9,0),"0"),IFERROR(VLOOKUP(A61,'Season 15'!AD$4:BF$104,9,0),"0"),)</f>
        <v>0</v>
      </c>
      <c r="J61" s="44">
        <f>SUM(IFERROR(VLOOKUP(A61,AC$3:AI$43,4,0),"0"),IFERROR(VLOOKUP(A61,'Season 1'!AD$4:BF$104,10,0),"0"),IFERROR(VLOOKUP(A61,'Season 2'!AD$4:BF$104,10,0),"0"),IFERROR(VLOOKUP(A61,'Season 3'!AD$4:BF$104,10,0),"0"),IFERROR(VLOOKUP(A61,'Season 4'!AD$4:BF$104,10,0),"0"),IFERROR(VLOOKUP(A61,'Season 5'!AD$4:BF$104,10,0),"0"),IFERROR(VLOOKUP(A61,'Season 6'!AD$4:BF$104,10,0),"0"),IFERROR(VLOOKUP(A61,'Season 7'!AD$4:BF$104,10,0),"0"),IFERROR(VLOOKUP(A61,'Season 8'!AD$4:BF$104,10,0),"0"),IFERROR(VLOOKUP(A61,'Season 9'!AD$4:BF$104,10,0),"0"),IFERROR(VLOOKUP(A61,'Season 10'!AD$4:BF$104,10,0),"0"),IFERROR(VLOOKUP(A61,'Season 11'!AD$4:BF$104,10,0),"0"),IFERROR(VLOOKUP(A61,'Season 12'!AD$4:BF$104,10,0),"0"),IFERROR(VLOOKUP(A61,'Season 13'!AD$4:BF$104,10,0),"0"),IFERROR(VLOOKUP(A61,'Season 14'!AD$4:BF$104,10,0),"0"),IFERROR(VLOOKUP(A61,'Season 15'!AD$4:BF$104,10,0),"0"),)</f>
        <v>0</v>
      </c>
      <c r="K61" s="40">
        <f>SUM(IFERROR(VLOOKUP(A61,'Season 1'!AD$4:BF$104,11,0),"0"),IFERROR(VLOOKUP(A61,'Season 2'!AD$4:BF$104,11,0),"0"),IFERROR(VLOOKUP(A61,'Season 3'!AD$4:BF$104,11,0),"0"),IFERROR(VLOOKUP(A61,'Season 4'!AD$4:BF$104,11,0),"0"),IFERROR(VLOOKUP(A61,'Season 5'!AD$4:BF$104,11,0),"0"),IFERROR(VLOOKUP(A61,'Season 6'!AD$4:BF$104,11,0),"0"),IFERROR(VLOOKUP(A61,'Season 7'!AD$4:BF$104,11,0),"0"),IFERROR(VLOOKUP(A61,'Season 8'!AD$4:BF$104,11,0),"0"),IFERROR(VLOOKUP(A61,'Season 9'!AD$4:BF$104,11,0),"0"),IFERROR(VLOOKUP(A61,'Season 10'!AD$4:BF$104,11,0),"0"),IFERROR(VLOOKUP(A61,'Season 11'!AD$4:BF$104,11,0),"0"),IFERROR(VLOOKUP(A61,'Season 12'!AD$4:BF$104,11,0),"0"),IFERROR(VLOOKUP(A61,'Season 13'!AD$4:BF$104,11,0),"0"),IFERROR(VLOOKUP(A61,'Season 14'!AD$4:BF$104,11,0),"0"),IFERROR(VLOOKUP(A61,'Season 15'!AD$4:BF$104,11,0),"0"),)</f>
        <v>0</v>
      </c>
      <c r="L61" s="40">
        <f>SUM(IFERROR(VLOOKUP(A61,'Season 1'!AD$4:BF$104,12,0),"0"),IFERROR(VLOOKUP(A61,'Season 2'!AD$4:BF$104,12,0),"0"),IFERROR(VLOOKUP(A61,'Season 3'!AD$4:BF$104,12,0),"0"),IFERROR(VLOOKUP(A61,'Season 4'!AD$4:BF$104,12,0),"0"),IFERROR(VLOOKUP(A61,'Season 5'!AD$4:BF$104,12,0),"0"),IFERROR(VLOOKUP(A61,'Season 6'!AD$4:BF$104,12,0),"0"),IFERROR(VLOOKUP(A61,'Season 7'!AD$4:BF$104,12,0),"0"),IFERROR(VLOOKUP(A61,'Season 8'!AD$4:BF$104,12,0),"0"),IFERROR(VLOOKUP(A61,'Season 9'!AD$4:BF$104,12,0),"0"),IFERROR(VLOOKUP(A61,'Season 10'!AD$4:BF$104,12,0),"0"),IFERROR(VLOOKUP(A61,'Season 11'!AD$4:BF$104,12,0),"0"),IFERROR(VLOOKUP(A61,'Season 12'!AD$4:BF$104,12,0),"0"),IFERROR(VLOOKUP(A61,'Season 13'!AD$4:BF$104,12,0),"0"),IFERROR(VLOOKUP(A61,'Season 14'!AD$4:BF$104,12,0),"0"),IFERROR(VLOOKUP(A61,'Season 15'!AD$4:BF$104,12,0),"0"),)</f>
        <v>0</v>
      </c>
      <c r="M61" s="32" t="str">
        <f t="shared" si="8"/>
        <v>-</v>
      </c>
      <c r="N61" s="40">
        <f>SUM(IFERROR(VLOOKUP(A61,'Season 1'!AD$4:BE$104,14,0),"0"),IFERROR(VLOOKUP(A61,'Season 2'!AD$4:BE$104,14,0),"0"),IFERROR(VLOOKUP(A61,'Season 3'!AD$4:BE$104,14,0),"0"),IFERROR(VLOOKUP(A61,'Season 4'!AD$4:BE$104,14,0),"0"),IFERROR(VLOOKUP(A61,'Season 5'!AD$4:BE$104,14,0),"0"),IFERROR(VLOOKUP(A61,'Season 6'!AD$4:BE$104,14,0),"0"),IFERROR(VLOOKUP(A61,'Season 7'!AD$4:BE$104,14,0),"0"),IFERROR(VLOOKUP(A61,'Season 8'!AD$4:BE$104,14,0),"0"),IFERROR(VLOOKUP(A61,'Season 9'!AD$4:BE$104,14,0),"0"),IFERROR(VLOOKUP(A61,'Season 10'!AD$4:BE$104,14,0),"0"),IFERROR(VLOOKUP(A61,'Season 11'!AD$4:BE$104,14,0),"0"),IFERROR(VLOOKUP(A61,'Season 12'!AD$4:BE$104,14,0),"0"),IFERROR(VLOOKUP(A61,'Season 13'!AD$4:BE$104,14,0),"0"),IFERROR(VLOOKUP(A61,'Season 14'!AD$4:BE$104,14,0),"0"),IFERROR(VLOOKUP(A61,'Season 15'!AD$4:BE$104,14,0),"0"),)</f>
        <v>0</v>
      </c>
      <c r="O61" s="40">
        <f>SUM(IFERROR(VLOOKUP(A61,'Season 1'!AD$4:BE$104,15,0),"0"),IFERROR(VLOOKUP(A61,'Season 2'!AD$4:BE$104,15,0),"0"),IFERROR(VLOOKUP(A61,'Season 3'!AD$4:BE$104,15,0),"0"),IFERROR(VLOOKUP(A61,'Season 4'!AD$4:BE$104,15,0),"0"),IFERROR(VLOOKUP(A61,'Season 5'!AD$4:BE$104,15,0),"0"),IFERROR(VLOOKUP(A61,'Season 6'!AD$4:BE$104,15,0),"0"),IFERROR(VLOOKUP(A61,'Season 7'!AD$4:BE$104,15,0),"0"),IFERROR(VLOOKUP(A61,'Season 8'!AD$4:BE$104,15,0),"0"),IFERROR(VLOOKUP(A61,'Season 9'!AD$4:BE$104,15,0),"0"),IFERROR(VLOOKUP(A61,'Season 10'!AD$4:BE$104,15,0),"0"),IFERROR(VLOOKUP(A61,'Season 11'!AD$4:BE$104,15,0),"0"),IFERROR(VLOOKUP(A61,'Season 12'!AD$4:BE$104,15,0),"0"),IFERROR(VLOOKUP(A61,'Season 13'!AD$4:BE$104,15,0),"0"),IFERROR(VLOOKUP(A61,'Season 14'!AD$4:BE$104,15,0),"0"),IFERROR(VLOOKUP(A61,'Season 15'!AD$4:BE$104,15,0),"0"),)</f>
        <v>0</v>
      </c>
      <c r="P61" s="32" t="str">
        <f t="shared" si="3"/>
        <v>-</v>
      </c>
      <c r="Q61" s="40">
        <f>SUM(IFERROR(VLOOKUP(A61,'Season 1'!AD$4:BE$104,17,0),"0"),IFERROR(VLOOKUP(A61,'Season 2'!AD$4:BE$104,17,0),"0"),IFERROR(VLOOKUP(A61,'Season 3'!AD$4:BE$104,17,0),"0"),IFERROR(VLOOKUP(A61,'Season 4'!AD$4:BE$104,17,0),"0"),IFERROR(VLOOKUP(A61,'Season 5'!AD$4:BE$104,17,0),"0"),IFERROR(VLOOKUP(A61,'Season 6'!AD$4:BE$104,17,0),"0"),IFERROR(VLOOKUP(A61,'Season 7'!AD$4:BE$104,17,0),"0"),IFERROR(VLOOKUP(A61,'Season 8'!AD$4:BE$104,17,0),"0"),IFERROR(VLOOKUP(A61,'Season 9'!AD$4:BE$104,17,0),"0"),IFERROR(VLOOKUP(A61,'Season 10'!AD$4:BE$104,17,0),"0"),IFERROR(VLOOKUP(A61,'Season 11'!AD$4:BE$104,17,0),"0"),IFERROR(VLOOKUP(A61,'Season 12'!AD$4:BE$104,17,0),"0"),IFERROR(VLOOKUP(A61,'Season 13'!AD$4:BE$104,17,0),"0"),IFERROR(VLOOKUP(A61,'Season 14'!AD$4:BE$104,17,0),"0"),IFERROR(VLOOKUP(A61,'Season 15'!AD$4:BE$104,17,0),"0"),)</f>
        <v>0</v>
      </c>
      <c r="R61" s="40">
        <f>SUM(IFERROR(VLOOKUP(A61,'Season 1'!AD$4:BE$104,18,0),"0"),IFERROR(VLOOKUP(A61,'Season 2'!AD$4:BE$104,18,0),"0"),IFERROR(VLOOKUP(A61,'Season 3'!AD$4:BE$104,18,0),"0"),IFERROR(VLOOKUP(A61,'Season 4'!AD$4:BE$104,18,0),"0"),IFERROR(VLOOKUP(A61,'Season 5'!AD$4:BE$104,18,0),"0"),IFERROR(VLOOKUP(A61,'Season 6'!AD$4:BE$104,18,0),"0"),IFERROR(VLOOKUP(A61,'Season 7'!AD$4:BE$104,18,0),"0"),IFERROR(VLOOKUP(A61,'Season 8'!AD$4:BE$104,18,0),"0"),IFERROR(VLOOKUP(A61,'Season 9'!AD$4:BE$104,18,0),"0"),IFERROR(VLOOKUP(A61,'Season 10'!AD$4:BE$104,18,0),"0"),IFERROR(VLOOKUP(A61,'Season 11'!AD$4:BE$104,18,0),"0"),IFERROR(VLOOKUP(A61,'Season 12'!AD$4:BE$104,18,0),"0"),IFERROR(VLOOKUP(A61,'Season 13'!AD$4:BE$104,18,0),"0"),IFERROR(VLOOKUP(A61,'Season 14'!AD$4:BE$104,18,0),"0"),IFERROR(VLOOKUP(A61,'Season 15'!AD$4:BE$104,18,0),"0"),)</f>
        <v>0</v>
      </c>
      <c r="S61" s="32" t="str">
        <f t="shared" si="4"/>
        <v>-</v>
      </c>
      <c r="T61" s="40">
        <f>SUM(IFERROR(VLOOKUP(A61,'Season 1'!AD$4:BE$104,20,0),"0"),IFERROR(VLOOKUP(A61,'Season 2'!AD$4:BE$104,20,0),"0"),IFERROR(VLOOKUP(A61,'Season 3'!AD$4:BE$104,20,0),"0"),IFERROR(VLOOKUP(A61,'Season 4'!AD$4:BE$104,20,0),"0"),IFERROR(VLOOKUP(A61,'Season 5'!AD$4:BE$104,20,0),"0"),IFERROR(VLOOKUP(A61,'Season 6'!AD$4:BE$104,20,0),"0"),IFERROR(VLOOKUP(A61,'Season 7'!AD$4:BE$104,20,0),"0"),IFERROR(VLOOKUP(A61,'Season 8'!AD$4:BE$104,20,0),"0"),IFERROR(VLOOKUP(A61,'Season 9'!AD$4:BE$104,20,0),"0"),IFERROR(VLOOKUP(A61,'Season 10'!AD$4:BE$104,20,0),"0"),IFERROR(VLOOKUP(A61,'Season 11'!AD$4:BE$104,20,0),"0"),IFERROR(VLOOKUP(A61,'Season 12'!AD$4:BE$104,20,0),"0"),IFERROR(VLOOKUP(A61,'Season 13'!AD$4:BE$104,20,0),"0"),IFERROR(VLOOKUP(A61,'Season 14'!AD$4:BE$104,20,0),"0"),IFERROR(VLOOKUP(A61,'Season 15'!AD$4:BE$104,20,0),"0"),)</f>
        <v>0</v>
      </c>
      <c r="U61" s="37" t="str">
        <f t="shared" si="5"/>
        <v>-</v>
      </c>
      <c r="V61" s="40">
        <f>SUM(IFERROR(VLOOKUP(A61,'Season 1'!AD$4:BE$104,22,0),"0"),IFERROR(VLOOKUP(A61,'Season 2'!AD$4:BE$104,22,0),"0"),IFERROR(VLOOKUP(A61,'Season 3'!AD$4:BE$104,22,0),"0"),IFERROR(VLOOKUP(A61,'Season 4'!AD$4:BE$104,22,0),"0"),IFERROR(VLOOKUP(A61,'Season 5'!AD$4:BE$104,22,0),"0"),IFERROR(VLOOKUP(A61,'Season 6'!AD$4:BE$104,22,0),"0"),IFERROR(VLOOKUP(A61,'Season 7'!AD$4:BE$104,22,0),"0"),IFERROR(VLOOKUP(A61,'Season 8'!AD$4:BE$104,22,0),"0"),IFERROR(VLOOKUP(A61,'Season 9'!AD$4:BE$104,22,0),"0"),IFERROR(VLOOKUP(A61,'Season 10'!AD$4:BE$104,22,0),"0"),IFERROR(VLOOKUP(A61,'Season 11'!AD$4:BE$104,22,0),"0"),IFERROR(VLOOKUP(A61,'Season 12'!AD$4:BE$104,22,0),"0"),IFERROR(VLOOKUP(A61,'Season 13'!AD$4:BE$104,22,0),"0"),IFERROR(VLOOKUP(A61,'Season 14'!AD$4:BE$104,22,0),"0"),IFERROR(VLOOKUP(A61,'Season 15'!AD$4:BE$104,22,0),"0"),)</f>
        <v>0</v>
      </c>
      <c r="W61" s="40">
        <f>SUM(IFERROR(VLOOKUP(A61,'Season 1'!AD$4:BE$104,23,0),"0"),IFERROR(VLOOKUP(A61,'Season 2'!AD$4:BE$104,23,0),"0"),IFERROR(VLOOKUP(A61,'Season 3'!AD$4:BE$104,23,0),"0"),IFERROR(VLOOKUP(A61,'Season 4'!AD$4:BE$104,23,0),"0"),IFERROR(VLOOKUP(A61,'Season 5'!AD$4:BE$104,23,0),"0"),IFERROR(VLOOKUP(A61,'Season 6'!AD$4:BE$104,23,0),"0"),IFERROR(VLOOKUP(A61,'Season 7'!AD$4:BE$104,23,0),"0"),IFERROR(VLOOKUP(A61,'Season 8'!AD$4:BE$104,23,0),"0"),IFERROR(VLOOKUP(A61,'Season 9'!AD$4:BE$104,23,0),"0"),IFERROR(VLOOKUP(A61,'Season 10'!AD$4:BE$104,23,0),"0"),IFERROR(VLOOKUP(A61,'Season 11'!AD$4:BE$104,23,0),"0"),IFERROR(VLOOKUP(A61,'Season 12'!AD$4:BE$104,23,0),"0"),IFERROR(VLOOKUP(A61,'Season 13'!AD$4:BE$104,23,0),"0"),IFERROR(VLOOKUP(A61,'Season 14'!AD$4:BE$104,23,0),"0"),IFERROR(VLOOKUP(A61,'Season 15'!AD$4:BE$104,23,0),"0"),)</f>
        <v>0</v>
      </c>
      <c r="X61" s="1088" t="str">
        <f t="shared" si="6"/>
        <v>-</v>
      </c>
      <c r="Y61" s="41">
        <f>SUM(IFERROR(VLOOKUP(A61,AC$3:AI$43,5,0),"0"),IFERROR(VLOOKUP(A61,'Season 1'!AD$4:BE$104,25,0),"0"),IFERROR(VLOOKUP(A61,'Season 2'!AD$4:BE$104,25,0),"0"),IFERROR(VLOOKUP(A61,'Season 3'!AD$4:BE$104,25,0),"0"),IFERROR(VLOOKUP(A61,'Season 4'!AD$4:BE$104,25,0),"0"),IFERROR(VLOOKUP(A61,'Season 5'!AD$4:BE$104,25,0),"0"),IFERROR(VLOOKUP(A61,'Season 6'!AD$4:BE$104,25,0),"0"),IFERROR(VLOOKUP(A61,'Season 7'!AD$4:BE$104,25,0),"0"),IFERROR(VLOOKUP(A61,'Season 8'!AD$4:BE$104,25,0),"0"),IFERROR(VLOOKUP(A61,'Season 9'!AD$4:BE$104,25,0),"0"),IFERROR(VLOOKUP(A61,'Season 10'!AD$4:BE$104,25,0),"0"),IFERROR(VLOOKUP(A61,'Season 11'!AD$4:BE$104,25,0),"0"),IFERROR(VLOOKUP(A61,'Season 12'!AD$4:BE$104,25,0),"0"),IFERROR(VLOOKUP(A61,'Season 13'!AD$4:BE$104,25,0),"0"),IFERROR(VLOOKUP(A61,'Season 14'!AD$4:BE$104,25,0),"0"),IFERROR(VLOOKUP(A61,'Season 15'!AD$4:BE$104,25,0),"0"),)</f>
        <v>0</v>
      </c>
      <c r="Z61" s="42">
        <f>SUM(IFERROR(VLOOKUP(A61,AC$3:AI$43,6,0),"0"),IFERROR(VLOOKUP(A61,'Season 1'!AD$4:BE$104,26,0),"0"),IFERROR(VLOOKUP(A61,'Season 2'!AD$4:BE$104,26,0),"0"),IFERROR(VLOOKUP(A61,'Season 3'!AD$4:BE$104,26,0),"0"),IFERROR(VLOOKUP(A61,'Season 4'!AD$4:BE$104,26,0),"0"),IFERROR(VLOOKUP(A61,'Season 5'!AD$4:BE$104,26,0),"0"),IFERROR(VLOOKUP(A61,'Season 6'!AD$4:BE$104,26,0),"0"),IFERROR(VLOOKUP(A61,'Season 7'!AD$4:BE$104,26,0),"0"),IFERROR(VLOOKUP(A61,'Season 8'!AD$4:BE$104,26,0),"0"),IFERROR(VLOOKUP(A61,'Season 9'!AD$4:BE$104,26,0),"0"),IFERROR(VLOOKUP(A61,'Season 10'!AD$4:BE$104,26,0),"0"),IFERROR(VLOOKUP(A61,'Season 11'!AD$4:BE$104,26,0),"0"),IFERROR(VLOOKUP(A61,'Season 12'!AD$4:BE$104,26,0),"0"),IFERROR(VLOOKUP(A61,'Season 13'!AD$4:BE$104,26,0),"0"),IFERROR(VLOOKUP(A61,'Season 14'!AD$4:BE$104,26,0),"0"),IFERROR(VLOOKUP(A61,'Season 15'!AD$4:BE$104,26,0),"0"),)</f>
        <v>0</v>
      </c>
      <c r="AA61" s="671" t="e">
        <f t="shared" si="7"/>
        <v>#DIV/0!</v>
      </c>
      <c r="AM61" s="22">
        <f>IFERROR(VLOOKUP(A61,'Season 1'!AD$4:BE$104,27,0),"0")</f>
        <v>0</v>
      </c>
      <c r="AN61" s="22">
        <f>IFERROR(VLOOKUP(A61,'Season 1'!AD$4:BE$104,28,0),"0")</f>
        <v>0</v>
      </c>
      <c r="AO61" s="22">
        <f>IFERROR(VLOOKUP(A61,'Season 2'!AD$4:BE$104,27,0),"0")</f>
        <v>0</v>
      </c>
      <c r="AP61" s="22">
        <f>IFERROR(VLOOKUP(A61,'Season 2'!AD$4:BE$104,28,0),"0")</f>
        <v>0</v>
      </c>
      <c r="AQ61" s="22">
        <f>IFERROR(VLOOKUP(A61,'Season 3'!AD$4:BE$104,27,0),"0")</f>
        <v>0</v>
      </c>
      <c r="AR61" s="22">
        <f>IFERROR(VLOOKUP(A61,'Season 3'!AD$4:BE$104,28,0),"0")</f>
        <v>0</v>
      </c>
      <c r="AS61" s="22">
        <f>IFERROR(VLOOKUP(A61,'Season 4'!AD$4:BE$104,27,0),"0")</f>
        <v>0</v>
      </c>
      <c r="AT61" s="22">
        <f>IFERROR(VLOOKUP(A61,'Season 4'!AD$4:BE$104,28,0),"0")</f>
        <v>0</v>
      </c>
      <c r="AU61" s="22">
        <f>IFERROR(VLOOKUP(A61,'Season 5'!AD$4:BE$104,27,0),"0")</f>
        <v>0</v>
      </c>
      <c r="AV61" s="22">
        <f>IFERROR(VLOOKUP(A61,'Season 5'!AD$4:BE$104,28,0),"0")</f>
        <v>0</v>
      </c>
      <c r="AW61" s="22">
        <f>IFERROR(VLOOKUP(A61,'Season 6'!AD$4:BE$104,27,0),"0")</f>
        <v>0</v>
      </c>
      <c r="AX61" s="22">
        <f>IFERROR(VLOOKUP(A61,'Season 6'!AD$4:BE$104,28,0),"0")</f>
        <v>0</v>
      </c>
      <c r="AY61" s="22">
        <f>IFERROR(VLOOKUP(A61,'Season 7'!AD$4:BE$104,27,0),"0")</f>
        <v>0</v>
      </c>
      <c r="AZ61" s="22">
        <f>IFERROR(VLOOKUP(A61,'Season 7'!AD$4:BE$104,28,0),"0")</f>
        <v>0</v>
      </c>
      <c r="BA61" s="22">
        <f>IFERROR(VLOOKUP(A61,'Season 8'!AD$4:BE$104,27,0),"0")</f>
        <v>0</v>
      </c>
      <c r="BB61" s="22">
        <f>IFERROR(VLOOKUP(A61,'Season 8'!AD$4:BE$104,28,0),"0")</f>
        <v>0</v>
      </c>
      <c r="BC61" s="22">
        <f>IFERROR(VLOOKUP(A61,'Season 9'!AD$4:BE$104,27,0),"0")</f>
        <v>0</v>
      </c>
      <c r="BD61" s="22">
        <f>IFERROR(VLOOKUP(A61,'Season 9'!AD$4:BE$104,28,0),"0")</f>
        <v>0</v>
      </c>
      <c r="BE61" s="22">
        <f>IFERROR(VLOOKUP(A61,'Season 10'!AD$4:BE$104,27,0),"0")</f>
        <v>0</v>
      </c>
      <c r="BF61" s="22">
        <f>IFERROR(VLOOKUP(A61,'Season 10'!AD$4:BE$104,28,0),"0")</f>
        <v>0</v>
      </c>
      <c r="BG61" s="22">
        <f>IFERROR(VLOOKUP(A61,'Season 11'!AD$4:BE$104,27,0),"0")</f>
        <v>0</v>
      </c>
      <c r="BH61" s="22">
        <f>IFERROR(VLOOKUP(A61,'Season 11'!AD$4:BE$104,28,0),"0")</f>
        <v>0</v>
      </c>
      <c r="BI61" s="22">
        <f>IFERROR(VLOOKUP(A61,'Season 12'!AD$4:BE$104,27,0),"0")</f>
        <v>0</v>
      </c>
      <c r="BJ61" s="22">
        <f>IFERROR(VLOOKUP(A61,'Season 12'!AD$4:BE$104,28,0),"0")</f>
        <v>0</v>
      </c>
      <c r="BK61" s="22">
        <f>IFERROR(VLOOKUP(A61,'Season 13'!AD$4:BE$104,27,0),"0")</f>
        <v>0</v>
      </c>
      <c r="BL61" s="22">
        <f>IFERROR(VLOOKUP(A61,'Season 13'!AD$4:BE$104,28,0),"0")</f>
        <v>0</v>
      </c>
      <c r="BM61" s="22">
        <f>IFERROR(VLOOKUP(A61,'Season 14'!AD$4:BE$104,27,0),"0")</f>
        <v>0</v>
      </c>
      <c r="BN61" s="22">
        <f>IFERROR(VLOOKUP(A61,'Season 14'!AD$4:BE$104,28,0),"0")</f>
        <v>0</v>
      </c>
      <c r="BO61" s="22">
        <f>IFERROR(VLOOKUP(A61,'Season 15'!AD$4:BE$104,27,0),"0")</f>
        <v>0</v>
      </c>
      <c r="BP61" s="22">
        <f>IFERROR(VLOOKUP(A61,'Season 15'!AD$4:BE$104,28,0),"0")</f>
        <v>0</v>
      </c>
    </row>
    <row r="62" spans="1:68" x14ac:dyDescent="0.25">
      <c r="A62" s="21" t="s">
        <v>146</v>
      </c>
      <c r="B62" s="1011">
        <f>IFERROR(VLOOKUP('Data Totals'!A62,'Season 1'!AD$4:BE$104,2,FALSE),IFERROR(VLOOKUP('Data Totals'!A62,'Season 2'!AD$4:BE$104,2,FALSE),IFERROR(VLOOKUP('Data Totals'!A62,'Season 3'!AD$4:BE$104,2,FALSE),IFERROR(VLOOKUP('Data Totals'!A62,'Season 4'!AD$4:BE$104,2,FALSE),IFERROR(VLOOKUP('Data Totals'!A62,'Season 5'!AD$4:BE$104,2,FALSE),IFERROR(VLOOKUP('Data Totals'!A62,'Season 6'!AD$4:BE$104,2,FALSE),IFERROR(VLOOKUP('Data Totals'!A62,'Season 7'!AD$4:BE$104,2,FALSE),IFERROR(VLOOKUP('Data Totals'!A62,'Season 8'!AD$4:BE$104,2,FALSE),IFERROR(VLOOKUP('Data Totals'!A62,'Season 9'!AD$4:BE$104,2,FALSE),IFERROR(VLOOKUP('Data Totals'!A62,'Season 10'!AD$4:BE$104,2,FALSE),IFERROR(VLOOKUP('Data Totals'!A62,'Season 11'!AD$4:BE$104,2,FALSE),IFERROR(VLOOKUP('Data Totals'!A62,'Season 12'!AD$4:BE$104,2,FALSE),IFERROR(VLOOKUP('Data Totals'!A62,'Season 13'!AD$4:BE$104,2,FALSE),IFERROR(VLOOKUP('Data Totals'!A62,'Season 14'!AD$4:BE$104,2,FALSE),IFERROR(VLOOKUP('Data Totals'!A62,'Season 15'!AD$4:BE$104,2,FALSE),"N/A")))))))))))))))</f>
        <v>0</v>
      </c>
      <c r="C62" s="1025">
        <f>IFERROR(VLOOKUP(A62,'Season 1'!AD$4:AG$104,3,0),IFERROR(VLOOKUP(A62,'Season 2'!AD$4:AG$104,3,0),IFERROR(VLOOKUP(A62,'Season 3'!AD$4:AG$104,3,0),IFERROR(VLOOKUP(A62,'Season 4'!AD$4:AG$104,3,0),IFERROR(VLOOKUP(A62,'Season 5'!AD$4:AG$104,3,0),IFERROR(VLOOKUP(A62,'Season 6'!AD$4:AG$104,3,0),IFERROR(VLOOKUP(A62,'Season 7'!AD$4:AG$104,3,0),IFERROR(VLOOKUP(A62,'Season 8'!AD$4:AG$104,3,0),IFERROR(VLOOKUP(A62,'Season 9'!AD$4:AG$104,3,0),IFERROR(VLOOKUP(A62,'Season 10'!AD$4:AG$104,3,0),IFERROR(VLOOKUP(A62,'Season 11'!AD$4:AG$104,3,0),IFERROR(VLOOKUP(A62,'Season 12'!AD$4:AG$104,3,0),IFERROR(VLOOKUP(A62,'Season 13'!AD$4:AG$104,3,0),IFERROR(VLOOKUP(A62,'Season 14'!AD$4:AG$104,3,0),IFERROR(VLOOKUP(A62,'Season 15'!AD$4:AG$104,3,0),"N/A")))))))))))))))</f>
        <v>0</v>
      </c>
      <c r="D62" s="1025">
        <f>IFERROR(VLOOKUP(A62,'Season 15'!AD$4:AG$104,4,0),IFERROR(VLOOKUP(A62,'Season 14'!AD$4:AG$104,4,0),IFERROR(VLOOKUP(A62,'Season 13'!AD$4:AG$104,4,0),IFERROR(VLOOKUP(A62,'Season 12'!AD$4:AG$104,4,0),IFERROR(VLOOKUP(A62,'Season 11'!AD$4:AG$104,4,0),IFERROR(VLOOKUP(A62,'Season 10'!AD$4:AG$104,4,0),IFERROR(VLOOKUP(A62,'Season 9'!AD$4:AG$104,4,0),IFERROR(VLOOKUP(A62,'Season 8'!AD$4:AG$104,4,0),IFERROR(VLOOKUP(A62,'Season 7'!AD$4:AG$104,4,0),IFERROR(VLOOKUP(A62,'Season 6'!AD$4:AG$104,4,0),IFERROR(VLOOKUP(A62,'Season 5'!AD$4:AG$104,4,0),IFERROR(VLOOKUP(A62,'Season 4'!AD$4:AG$104,4,0),IFERROR(VLOOKUP(A62,'Season 3'!AD$4:AG$104,4,0),IFERROR(VLOOKUP(A62,'Season 2'!AD$4:AG$104,4,0),IFERROR(VLOOKUP(A62,'Season 1'!AD$4:AG$104,4,0),"N/A")))))))))))))))</f>
        <v>0</v>
      </c>
      <c r="E62" s="1025">
        <f t="shared" si="1"/>
        <v>0</v>
      </c>
      <c r="F62" s="40">
        <f>SUM(IFERROR(VLOOKUP(A62,AC$3:AI$43,2,0),"0"),IFERROR(VLOOKUP(A62,'Season 1'!AD$4:BF$104,6,0),"0"),IFERROR(VLOOKUP(A62,'Season 2'!AD$4:BF$104,6,0),"0"),IFERROR(VLOOKUP(A62,'Season 3'!AD$4:BF$104,6,0),"0"),IFERROR(VLOOKUP(A62,'Season 4'!AD$4:BF$104,6,0),"0"),IFERROR(VLOOKUP(A62,'Season 5'!AD$4:BF$104,6,0),"0"),IFERROR(VLOOKUP(A62,'Season 6'!AD$4:BF$104,6,0),"0"),IFERROR(VLOOKUP(A62,'Season 7'!AD$4:BF$104,6,0),"0"),IFERROR(VLOOKUP(A62,'Season 8'!AD$4:BF$104,6,0),"0"),IFERROR(VLOOKUP(A62,'Season 9'!AD$4:BF$104,6,0),"0"),IFERROR(VLOOKUP(A62,'Season 10'!AD$4:BF$104,6,0),"0"),IFERROR(VLOOKUP(A62,'Season 11'!AD$4:BF$104,6,0),"0"),IFERROR(VLOOKUP(A62,'Season 12'!AD$4:BF$104,6,0),"0"),IFERROR(VLOOKUP(A62,'Season 13'!AD$4:BF$104,6,0),"0"),IFERROR(VLOOKUP(A62,'Season 14'!AD$4:BF$104,6,0),"0"),IFERROR(VLOOKUP(A62,'Season 15'!AD$4:BF$104,6,0),"0"),)</f>
        <v>0</v>
      </c>
      <c r="G62" s="40">
        <f>SUM(IFERROR(VLOOKUP(A62,'Season 1'!AD$4:BF$104,7,0),"0"),IFERROR(VLOOKUP(A62,'Season 2'!AD$4:BF$104,7,0),"0"),IFERROR(VLOOKUP(A62,'Season 3'!AD$4:BF$104,7,0),"0"),IFERROR(VLOOKUP(A62,'Season 4'!AD$4:BF$104,7,0),"0"),IFERROR(VLOOKUP(A62,'Season 5'!AD$4:BF$104,7,0),"0"),IFERROR(VLOOKUP(A62,'Season 6'!AD$4:BF$104,7,0),"0"),IFERROR(VLOOKUP(A62,'Season 7'!AD$4:BF$104,7,0),"0"),IFERROR(VLOOKUP(A62,'Season 8'!AD$4:BF$104,7,0),"0"),IFERROR(VLOOKUP(A62,'Season 9'!AD$4:BF$104,7,0),"0"),IFERROR(VLOOKUP(A62,'Season 10'!AD$4:BF$104,7,0),"0"),IFERROR(VLOOKUP(A62,'Season 11'!AD$4:BF$104,7,0),"0"),IFERROR(VLOOKUP(A62,'Season 12'!AD$4:BF$104,7,0),"0"),IFERROR(VLOOKUP(A62,'Season 13'!AD$4:BF$104,7,0),"0"),IFERROR(VLOOKUP(A62,'Season 14'!AD$4:BF$104,7,0),"0"),IFERROR(VLOOKUP(A62,'Season 15'!AD$4:BF$104,7,0),"0"),)</f>
        <v>0</v>
      </c>
      <c r="H62" s="48">
        <f>SUM(IFERROR(VLOOKUP(A62,'Season 1'!AD$4:BF$104,8,0),"0"),IFERROR(VLOOKUP(A62,'Season 2'!AD$4:BF$104,8,0),"0"),IFERROR(VLOOKUP(A62,'Season 3'!AD$4:BF$104,8,0),"0"),IFERROR(VLOOKUP(A62,'Season 4'!AD$4:BF$104,8,0),"0"),IFERROR(VLOOKUP(A62,'Season 5'!AD$4:BF$104,8,0),"0"),IFERROR(VLOOKUP(A62,'Season 6'!AD$4:BF$104,8,0),"0"),IFERROR(VLOOKUP(A62,'Season 7'!AD$4:BF$104,8,0),"0"),IFERROR(VLOOKUP(A62,'Season 8'!AD$4:BF$104,8,0),"0"),IFERROR(VLOOKUP(A62,'Season 9'!AD$4:BF$104,8,0),"0"),IFERROR(VLOOKUP(A62,'Season 10'!AD$4:BF$104,8,0),"0"),IFERROR(VLOOKUP(A62,'Season 11'!AD$4:BF$104,8,0),"0"),IFERROR(VLOOKUP(A62,'Season 12'!AD$4:BF$104,8,0),"0"),IFERROR(VLOOKUP(A62,'Season 13'!AD$4:BF$104,8,0),"0"),IFERROR(VLOOKUP(A62,'Season 14'!AD$4:BF$104,8,0),"0"),IFERROR(VLOOKUP(A62,'Season 15'!AD$4:BF$104,8,0),"0"),)</f>
        <v>0</v>
      </c>
      <c r="I62" s="43">
        <f>SUM(IFERROR(VLOOKUP(A62,AC$3:AI$43,3,0),"0"),IFERROR(VLOOKUP(A62,'Season 1'!AD$4:BF$104,9,0),"0"),IFERROR(VLOOKUP(A62,'Season 2'!AD$4:BF$104,9,0),"0"),IFERROR(VLOOKUP(A62,'Season 3'!AD$4:BF$104,9,0),"0"),IFERROR(VLOOKUP(A62,'Season 4'!AD$4:BF$104,9,0),"0"),IFERROR(VLOOKUP(A62,'Season 5'!AD$4:BF$104,9,0),"0"),IFERROR(VLOOKUP(A62,'Season 6'!AD$4:BF$104,9,0),"0"),IFERROR(VLOOKUP(A62,'Season 7'!AD$4:BF$104,9,0),"0"),IFERROR(VLOOKUP(A62,'Season 8'!AD$4:BF$104,9,0),"0"),IFERROR(VLOOKUP(A62,'Season 9'!AD$4:BF$104,9,0),"0"),IFERROR(VLOOKUP(A62,'Season 10'!AD$4:BF$104,9,0),"0"),IFERROR(VLOOKUP(A62,'Season 11'!AD$4:BF$104,9,0),"0"),IFERROR(VLOOKUP(A62,'Season 12'!AD$4:BF$104,9,0),"0"),IFERROR(VLOOKUP(A62,'Season 13'!AD$4:BF$104,9,0),"0"),IFERROR(VLOOKUP(A62,'Season 14'!AD$4:BF$104,9,0),"0"),IFERROR(VLOOKUP(A62,'Season 15'!AD$4:BF$104,9,0),"0"),)</f>
        <v>0</v>
      </c>
      <c r="J62" s="44">
        <f>SUM(IFERROR(VLOOKUP(A62,AC$3:AI$43,4,0),"0"),IFERROR(VLOOKUP(A62,'Season 1'!AD$4:BF$104,10,0),"0"),IFERROR(VLOOKUP(A62,'Season 2'!AD$4:BF$104,10,0),"0"),IFERROR(VLOOKUP(A62,'Season 3'!AD$4:BF$104,10,0),"0"),IFERROR(VLOOKUP(A62,'Season 4'!AD$4:BF$104,10,0),"0"),IFERROR(VLOOKUP(A62,'Season 5'!AD$4:BF$104,10,0),"0"),IFERROR(VLOOKUP(A62,'Season 6'!AD$4:BF$104,10,0),"0"),IFERROR(VLOOKUP(A62,'Season 7'!AD$4:BF$104,10,0),"0"),IFERROR(VLOOKUP(A62,'Season 8'!AD$4:BF$104,10,0),"0"),IFERROR(VLOOKUP(A62,'Season 9'!AD$4:BF$104,10,0),"0"),IFERROR(VLOOKUP(A62,'Season 10'!AD$4:BF$104,10,0),"0"),IFERROR(VLOOKUP(A62,'Season 11'!AD$4:BF$104,10,0),"0"),IFERROR(VLOOKUP(A62,'Season 12'!AD$4:BF$104,10,0),"0"),IFERROR(VLOOKUP(A62,'Season 13'!AD$4:BF$104,10,0),"0"),IFERROR(VLOOKUP(A62,'Season 14'!AD$4:BF$104,10,0),"0"),IFERROR(VLOOKUP(A62,'Season 15'!AD$4:BF$104,10,0),"0"),)</f>
        <v>0</v>
      </c>
      <c r="K62" s="40">
        <f>SUM(IFERROR(VLOOKUP(A62,'Season 1'!AD$4:BF$104,11,0),"0"),IFERROR(VLOOKUP(A62,'Season 2'!AD$4:BF$104,11,0),"0"),IFERROR(VLOOKUP(A62,'Season 3'!AD$4:BF$104,11,0),"0"),IFERROR(VLOOKUP(A62,'Season 4'!AD$4:BF$104,11,0),"0"),IFERROR(VLOOKUP(A62,'Season 5'!AD$4:BF$104,11,0),"0"),IFERROR(VLOOKUP(A62,'Season 6'!AD$4:BF$104,11,0),"0"),IFERROR(VLOOKUP(A62,'Season 7'!AD$4:BF$104,11,0),"0"),IFERROR(VLOOKUP(A62,'Season 8'!AD$4:BF$104,11,0),"0"),IFERROR(VLOOKUP(A62,'Season 9'!AD$4:BF$104,11,0),"0"),IFERROR(VLOOKUP(A62,'Season 10'!AD$4:BF$104,11,0),"0"),IFERROR(VLOOKUP(A62,'Season 11'!AD$4:BF$104,11,0),"0"),IFERROR(VLOOKUP(A62,'Season 12'!AD$4:BF$104,11,0),"0"),IFERROR(VLOOKUP(A62,'Season 13'!AD$4:BF$104,11,0),"0"),IFERROR(VLOOKUP(A62,'Season 14'!AD$4:BF$104,11,0),"0"),IFERROR(VLOOKUP(A62,'Season 15'!AD$4:BF$104,11,0),"0"),)</f>
        <v>0</v>
      </c>
      <c r="L62" s="40">
        <f>SUM(IFERROR(VLOOKUP(A62,'Season 1'!AD$4:BF$104,12,0),"0"),IFERROR(VLOOKUP(A62,'Season 2'!AD$4:BF$104,12,0),"0"),IFERROR(VLOOKUP(A62,'Season 3'!AD$4:BF$104,12,0),"0"),IFERROR(VLOOKUP(A62,'Season 4'!AD$4:BF$104,12,0),"0"),IFERROR(VLOOKUP(A62,'Season 5'!AD$4:BF$104,12,0),"0"),IFERROR(VLOOKUP(A62,'Season 6'!AD$4:BF$104,12,0),"0"),IFERROR(VLOOKUP(A62,'Season 7'!AD$4:BF$104,12,0),"0"),IFERROR(VLOOKUP(A62,'Season 8'!AD$4:BF$104,12,0),"0"),IFERROR(VLOOKUP(A62,'Season 9'!AD$4:BF$104,12,0),"0"),IFERROR(VLOOKUP(A62,'Season 10'!AD$4:BF$104,12,0),"0"),IFERROR(VLOOKUP(A62,'Season 11'!AD$4:BF$104,12,0),"0"),IFERROR(VLOOKUP(A62,'Season 12'!AD$4:BF$104,12,0),"0"),IFERROR(VLOOKUP(A62,'Season 13'!AD$4:BF$104,12,0),"0"),IFERROR(VLOOKUP(A62,'Season 14'!AD$4:BF$104,12,0),"0"),IFERROR(VLOOKUP(A62,'Season 15'!AD$4:BF$104,12,0),"0"),)</f>
        <v>0</v>
      </c>
      <c r="M62" s="32" t="str">
        <f t="shared" si="8"/>
        <v>-</v>
      </c>
      <c r="N62" s="40">
        <f>SUM(IFERROR(VLOOKUP(A62,'Season 1'!AD$4:BE$104,14,0),"0"),IFERROR(VLOOKUP(A62,'Season 2'!AD$4:BE$104,14,0),"0"),IFERROR(VLOOKUP(A62,'Season 3'!AD$4:BE$104,14,0),"0"),IFERROR(VLOOKUP(A62,'Season 4'!AD$4:BE$104,14,0),"0"),IFERROR(VLOOKUP(A62,'Season 5'!AD$4:BE$104,14,0),"0"),IFERROR(VLOOKUP(A62,'Season 6'!AD$4:BE$104,14,0),"0"),IFERROR(VLOOKUP(A62,'Season 7'!AD$4:BE$104,14,0),"0"),IFERROR(VLOOKUP(A62,'Season 8'!AD$4:BE$104,14,0),"0"),IFERROR(VLOOKUP(A62,'Season 9'!AD$4:BE$104,14,0),"0"),IFERROR(VLOOKUP(A62,'Season 10'!AD$4:BE$104,14,0),"0"),IFERROR(VLOOKUP(A62,'Season 11'!AD$4:BE$104,14,0),"0"),IFERROR(VLOOKUP(A62,'Season 12'!AD$4:BE$104,14,0),"0"),IFERROR(VLOOKUP(A62,'Season 13'!AD$4:BE$104,14,0),"0"),IFERROR(VLOOKUP(A62,'Season 14'!AD$4:BE$104,14,0),"0"),IFERROR(VLOOKUP(A62,'Season 15'!AD$4:BE$104,14,0),"0"),)</f>
        <v>0</v>
      </c>
      <c r="O62" s="40">
        <f>SUM(IFERROR(VLOOKUP(A62,'Season 1'!AD$4:BE$104,15,0),"0"),IFERROR(VLOOKUP(A62,'Season 2'!AD$4:BE$104,15,0),"0"),IFERROR(VLOOKUP(A62,'Season 3'!AD$4:BE$104,15,0),"0"),IFERROR(VLOOKUP(A62,'Season 4'!AD$4:BE$104,15,0),"0"),IFERROR(VLOOKUP(A62,'Season 5'!AD$4:BE$104,15,0),"0"),IFERROR(VLOOKUP(A62,'Season 6'!AD$4:BE$104,15,0),"0"),IFERROR(VLOOKUP(A62,'Season 7'!AD$4:BE$104,15,0),"0"),IFERROR(VLOOKUP(A62,'Season 8'!AD$4:BE$104,15,0),"0"),IFERROR(VLOOKUP(A62,'Season 9'!AD$4:BE$104,15,0),"0"),IFERROR(VLOOKUP(A62,'Season 10'!AD$4:BE$104,15,0),"0"),IFERROR(VLOOKUP(A62,'Season 11'!AD$4:BE$104,15,0),"0"),IFERROR(VLOOKUP(A62,'Season 12'!AD$4:BE$104,15,0),"0"),IFERROR(VLOOKUP(A62,'Season 13'!AD$4:BE$104,15,0),"0"),IFERROR(VLOOKUP(A62,'Season 14'!AD$4:BE$104,15,0),"0"),IFERROR(VLOOKUP(A62,'Season 15'!AD$4:BE$104,15,0),"0"),)</f>
        <v>0</v>
      </c>
      <c r="P62" s="32" t="str">
        <f t="shared" si="3"/>
        <v>-</v>
      </c>
      <c r="Q62" s="40">
        <f>SUM(IFERROR(VLOOKUP(A62,'Season 1'!AD$4:BE$104,17,0),"0"),IFERROR(VLOOKUP(A62,'Season 2'!AD$4:BE$104,17,0),"0"),IFERROR(VLOOKUP(A62,'Season 3'!AD$4:BE$104,17,0),"0"),IFERROR(VLOOKUP(A62,'Season 4'!AD$4:BE$104,17,0),"0"),IFERROR(VLOOKUP(A62,'Season 5'!AD$4:BE$104,17,0),"0"),IFERROR(VLOOKUP(A62,'Season 6'!AD$4:BE$104,17,0),"0"),IFERROR(VLOOKUP(A62,'Season 7'!AD$4:BE$104,17,0),"0"),IFERROR(VLOOKUP(A62,'Season 8'!AD$4:BE$104,17,0),"0"),IFERROR(VLOOKUP(A62,'Season 9'!AD$4:BE$104,17,0),"0"),IFERROR(VLOOKUP(A62,'Season 10'!AD$4:BE$104,17,0),"0"),IFERROR(VLOOKUP(A62,'Season 11'!AD$4:BE$104,17,0),"0"),IFERROR(VLOOKUP(A62,'Season 12'!AD$4:BE$104,17,0),"0"),IFERROR(VLOOKUP(A62,'Season 13'!AD$4:BE$104,17,0),"0"),IFERROR(VLOOKUP(A62,'Season 14'!AD$4:BE$104,17,0),"0"),IFERROR(VLOOKUP(A62,'Season 15'!AD$4:BE$104,17,0),"0"),)</f>
        <v>0</v>
      </c>
      <c r="R62" s="40">
        <f>SUM(IFERROR(VLOOKUP(A62,'Season 1'!AD$4:BE$104,18,0),"0"),IFERROR(VLOOKUP(A62,'Season 2'!AD$4:BE$104,18,0),"0"),IFERROR(VLOOKUP(A62,'Season 3'!AD$4:BE$104,18,0),"0"),IFERROR(VLOOKUP(A62,'Season 4'!AD$4:BE$104,18,0),"0"),IFERROR(VLOOKUP(A62,'Season 5'!AD$4:BE$104,18,0),"0"),IFERROR(VLOOKUP(A62,'Season 6'!AD$4:BE$104,18,0),"0"),IFERROR(VLOOKUP(A62,'Season 7'!AD$4:BE$104,18,0),"0"),IFERROR(VLOOKUP(A62,'Season 8'!AD$4:BE$104,18,0),"0"),IFERROR(VLOOKUP(A62,'Season 9'!AD$4:BE$104,18,0),"0"),IFERROR(VLOOKUP(A62,'Season 10'!AD$4:BE$104,18,0),"0"),IFERROR(VLOOKUP(A62,'Season 11'!AD$4:BE$104,18,0),"0"),IFERROR(VLOOKUP(A62,'Season 12'!AD$4:BE$104,18,0),"0"),IFERROR(VLOOKUP(A62,'Season 13'!AD$4:BE$104,18,0),"0"),IFERROR(VLOOKUP(A62,'Season 14'!AD$4:BE$104,18,0),"0"),IFERROR(VLOOKUP(A62,'Season 15'!AD$4:BE$104,18,0),"0"),)</f>
        <v>0</v>
      </c>
      <c r="S62" s="32" t="str">
        <f t="shared" si="4"/>
        <v>-</v>
      </c>
      <c r="T62" s="40">
        <f>SUM(IFERROR(VLOOKUP(A62,'Season 1'!AD$4:BE$104,20,0),"0"),IFERROR(VLOOKUP(A62,'Season 2'!AD$4:BE$104,20,0),"0"),IFERROR(VLOOKUP(A62,'Season 3'!AD$4:BE$104,20,0),"0"),IFERROR(VLOOKUP(A62,'Season 4'!AD$4:BE$104,20,0),"0"),IFERROR(VLOOKUP(A62,'Season 5'!AD$4:BE$104,20,0),"0"),IFERROR(VLOOKUP(A62,'Season 6'!AD$4:BE$104,20,0),"0"),IFERROR(VLOOKUP(A62,'Season 7'!AD$4:BE$104,20,0),"0"),IFERROR(VLOOKUP(A62,'Season 8'!AD$4:BE$104,20,0),"0"),IFERROR(VLOOKUP(A62,'Season 9'!AD$4:BE$104,20,0),"0"),IFERROR(VLOOKUP(A62,'Season 10'!AD$4:BE$104,20,0),"0"),IFERROR(VLOOKUP(A62,'Season 11'!AD$4:BE$104,20,0),"0"),IFERROR(VLOOKUP(A62,'Season 12'!AD$4:BE$104,20,0),"0"),IFERROR(VLOOKUP(A62,'Season 13'!AD$4:BE$104,20,0),"0"),IFERROR(VLOOKUP(A62,'Season 14'!AD$4:BE$104,20,0),"0"),IFERROR(VLOOKUP(A62,'Season 15'!AD$4:BE$104,20,0),"0"),)</f>
        <v>0</v>
      </c>
      <c r="U62" s="37" t="str">
        <f t="shared" si="5"/>
        <v>-</v>
      </c>
      <c r="V62" s="40">
        <f>SUM(IFERROR(VLOOKUP(A62,'Season 1'!AD$4:BE$104,22,0),"0"),IFERROR(VLOOKUP(A62,'Season 2'!AD$4:BE$104,22,0),"0"),IFERROR(VLOOKUP(A62,'Season 3'!AD$4:BE$104,22,0),"0"),IFERROR(VLOOKUP(A62,'Season 4'!AD$4:BE$104,22,0),"0"),IFERROR(VLOOKUP(A62,'Season 5'!AD$4:BE$104,22,0),"0"),IFERROR(VLOOKUP(A62,'Season 6'!AD$4:BE$104,22,0),"0"),IFERROR(VLOOKUP(A62,'Season 7'!AD$4:BE$104,22,0),"0"),IFERROR(VLOOKUP(A62,'Season 8'!AD$4:BE$104,22,0),"0"),IFERROR(VLOOKUP(A62,'Season 9'!AD$4:BE$104,22,0),"0"),IFERROR(VLOOKUP(A62,'Season 10'!AD$4:BE$104,22,0),"0"),IFERROR(VLOOKUP(A62,'Season 11'!AD$4:BE$104,22,0),"0"),IFERROR(VLOOKUP(A62,'Season 12'!AD$4:BE$104,22,0),"0"),IFERROR(VLOOKUP(A62,'Season 13'!AD$4:BE$104,22,0),"0"),IFERROR(VLOOKUP(A62,'Season 14'!AD$4:BE$104,22,0),"0"),IFERROR(VLOOKUP(A62,'Season 15'!AD$4:BE$104,22,0),"0"),)</f>
        <v>0</v>
      </c>
      <c r="W62" s="40">
        <f>SUM(IFERROR(VLOOKUP(A62,'Season 1'!AD$4:BE$104,23,0),"0"),IFERROR(VLOOKUP(A62,'Season 2'!AD$4:BE$104,23,0),"0"),IFERROR(VLOOKUP(A62,'Season 3'!AD$4:BE$104,23,0),"0"),IFERROR(VLOOKUP(A62,'Season 4'!AD$4:BE$104,23,0),"0"),IFERROR(VLOOKUP(A62,'Season 5'!AD$4:BE$104,23,0),"0"),IFERROR(VLOOKUP(A62,'Season 6'!AD$4:BE$104,23,0),"0"),IFERROR(VLOOKUP(A62,'Season 7'!AD$4:BE$104,23,0),"0"),IFERROR(VLOOKUP(A62,'Season 8'!AD$4:BE$104,23,0),"0"),IFERROR(VLOOKUP(A62,'Season 9'!AD$4:BE$104,23,0),"0"),IFERROR(VLOOKUP(A62,'Season 10'!AD$4:BE$104,23,0),"0"),IFERROR(VLOOKUP(A62,'Season 11'!AD$4:BE$104,23,0),"0"),IFERROR(VLOOKUP(A62,'Season 12'!AD$4:BE$104,23,0),"0"),IFERROR(VLOOKUP(A62,'Season 13'!AD$4:BE$104,23,0),"0"),IFERROR(VLOOKUP(A62,'Season 14'!AD$4:BE$104,23,0),"0"),IFERROR(VLOOKUP(A62,'Season 15'!AD$4:BE$104,23,0),"0"),)</f>
        <v>0</v>
      </c>
      <c r="X62" s="1088" t="str">
        <f t="shared" si="6"/>
        <v>-</v>
      </c>
      <c r="Y62" s="41">
        <f>SUM(IFERROR(VLOOKUP(A62,AC$3:AI$43,5,0),"0"),IFERROR(VLOOKUP(A62,'Season 1'!AD$4:BE$104,25,0),"0"),IFERROR(VLOOKUP(A62,'Season 2'!AD$4:BE$104,25,0),"0"),IFERROR(VLOOKUP(A62,'Season 3'!AD$4:BE$104,25,0),"0"),IFERROR(VLOOKUP(A62,'Season 4'!AD$4:BE$104,25,0),"0"),IFERROR(VLOOKUP(A62,'Season 5'!AD$4:BE$104,25,0),"0"),IFERROR(VLOOKUP(A62,'Season 6'!AD$4:BE$104,25,0),"0"),IFERROR(VLOOKUP(A62,'Season 7'!AD$4:BE$104,25,0),"0"),IFERROR(VLOOKUP(A62,'Season 8'!AD$4:BE$104,25,0),"0"),IFERROR(VLOOKUP(A62,'Season 9'!AD$4:BE$104,25,0),"0"),IFERROR(VLOOKUP(A62,'Season 10'!AD$4:BE$104,25,0),"0"),IFERROR(VLOOKUP(A62,'Season 11'!AD$4:BE$104,25,0),"0"),IFERROR(VLOOKUP(A62,'Season 12'!AD$4:BE$104,25,0),"0"),IFERROR(VLOOKUP(A62,'Season 13'!AD$4:BE$104,25,0),"0"),IFERROR(VLOOKUP(A62,'Season 14'!AD$4:BE$104,25,0),"0"),IFERROR(VLOOKUP(A62,'Season 15'!AD$4:BE$104,25,0),"0"),)</f>
        <v>0</v>
      </c>
      <c r="Z62" s="42">
        <f>SUM(IFERROR(VLOOKUP(A62,AC$3:AI$43,6,0),"0"),IFERROR(VLOOKUP(A62,'Season 1'!AD$4:BE$104,26,0),"0"),IFERROR(VLOOKUP(A62,'Season 2'!AD$4:BE$104,26,0),"0"),IFERROR(VLOOKUP(A62,'Season 3'!AD$4:BE$104,26,0),"0"),IFERROR(VLOOKUP(A62,'Season 4'!AD$4:BE$104,26,0),"0"),IFERROR(VLOOKUP(A62,'Season 5'!AD$4:BE$104,26,0),"0"),IFERROR(VLOOKUP(A62,'Season 6'!AD$4:BE$104,26,0),"0"),IFERROR(VLOOKUP(A62,'Season 7'!AD$4:BE$104,26,0),"0"),IFERROR(VLOOKUP(A62,'Season 8'!AD$4:BE$104,26,0),"0"),IFERROR(VLOOKUP(A62,'Season 9'!AD$4:BE$104,26,0),"0"),IFERROR(VLOOKUP(A62,'Season 10'!AD$4:BE$104,26,0),"0"),IFERROR(VLOOKUP(A62,'Season 11'!AD$4:BE$104,26,0),"0"),IFERROR(VLOOKUP(A62,'Season 12'!AD$4:BE$104,26,0),"0"),IFERROR(VLOOKUP(A62,'Season 13'!AD$4:BE$104,26,0),"0"),IFERROR(VLOOKUP(A62,'Season 14'!AD$4:BE$104,26,0),"0"),IFERROR(VLOOKUP(A62,'Season 15'!AD$4:BE$104,26,0),"0"),)</f>
        <v>0</v>
      </c>
      <c r="AA62" s="671" t="e">
        <f t="shared" si="7"/>
        <v>#DIV/0!</v>
      </c>
      <c r="AM62" s="22">
        <f>IFERROR(VLOOKUP(A62,'Season 1'!AD$4:BE$104,27,0),"0")</f>
        <v>0</v>
      </c>
      <c r="AN62" s="22">
        <f>IFERROR(VLOOKUP(A62,'Season 1'!AD$4:BE$104,28,0),"0")</f>
        <v>0</v>
      </c>
      <c r="AO62" s="22">
        <f>IFERROR(VLOOKUP(A62,'Season 2'!AD$4:BE$104,27,0),"0")</f>
        <v>0</v>
      </c>
      <c r="AP62" s="22">
        <f>IFERROR(VLOOKUP(A62,'Season 2'!AD$4:BE$104,28,0),"0")</f>
        <v>0</v>
      </c>
      <c r="AQ62" s="22">
        <f>IFERROR(VLOOKUP(A62,'Season 3'!AD$4:BE$104,27,0),"0")</f>
        <v>0</v>
      </c>
      <c r="AR62" s="22">
        <f>IFERROR(VLOOKUP(A62,'Season 3'!AD$4:BE$104,28,0),"0")</f>
        <v>0</v>
      </c>
      <c r="AS62" s="22">
        <f>IFERROR(VLOOKUP(A62,'Season 4'!AD$4:BE$104,27,0),"0")</f>
        <v>0</v>
      </c>
      <c r="AT62" s="22">
        <f>IFERROR(VLOOKUP(A62,'Season 4'!AD$4:BE$104,28,0),"0")</f>
        <v>0</v>
      </c>
      <c r="AU62" s="22">
        <f>IFERROR(VLOOKUP(A62,'Season 5'!AD$4:BE$104,27,0),"0")</f>
        <v>0</v>
      </c>
      <c r="AV62" s="22">
        <f>IFERROR(VLOOKUP(A62,'Season 5'!AD$4:BE$104,28,0),"0")</f>
        <v>0</v>
      </c>
      <c r="AW62" s="22">
        <f>IFERROR(VLOOKUP(A62,'Season 6'!AD$4:BE$104,27,0),"0")</f>
        <v>0</v>
      </c>
      <c r="AX62" s="22">
        <f>IFERROR(VLOOKUP(A62,'Season 6'!AD$4:BE$104,28,0),"0")</f>
        <v>0</v>
      </c>
      <c r="AY62" s="22">
        <f>IFERROR(VLOOKUP(A62,'Season 7'!AD$4:BE$104,27,0),"0")</f>
        <v>0</v>
      </c>
      <c r="AZ62" s="22">
        <f>IFERROR(VLOOKUP(A62,'Season 7'!AD$4:BE$104,28,0),"0")</f>
        <v>0</v>
      </c>
      <c r="BA62" s="22">
        <f>IFERROR(VLOOKUP(A62,'Season 8'!AD$4:BE$104,27,0),"0")</f>
        <v>0</v>
      </c>
      <c r="BB62" s="22">
        <f>IFERROR(VLOOKUP(A62,'Season 8'!AD$4:BE$104,28,0),"0")</f>
        <v>0</v>
      </c>
      <c r="BC62" s="22">
        <f>IFERROR(VLOOKUP(A62,'Season 9'!AD$4:BE$104,27,0),"0")</f>
        <v>0</v>
      </c>
      <c r="BD62" s="22">
        <f>IFERROR(VLOOKUP(A62,'Season 9'!AD$4:BE$104,28,0),"0")</f>
        <v>0</v>
      </c>
      <c r="BE62" s="22">
        <f>IFERROR(VLOOKUP(A62,'Season 10'!AD$4:BE$104,27,0),"0")</f>
        <v>0</v>
      </c>
      <c r="BF62" s="22">
        <f>IFERROR(VLOOKUP(A62,'Season 10'!AD$4:BE$104,28,0),"0")</f>
        <v>0</v>
      </c>
      <c r="BG62" s="22">
        <f>IFERROR(VLOOKUP(A62,'Season 11'!AD$4:BE$104,27,0),"0")</f>
        <v>0</v>
      </c>
      <c r="BH62" s="22">
        <f>IFERROR(VLOOKUP(A62,'Season 11'!AD$4:BE$104,28,0),"0")</f>
        <v>0</v>
      </c>
      <c r="BI62" s="22">
        <f>IFERROR(VLOOKUP(A62,'Season 12'!AD$4:BE$104,27,0),"0")</f>
        <v>0</v>
      </c>
      <c r="BJ62" s="22">
        <f>IFERROR(VLOOKUP(A62,'Season 12'!AD$4:BE$104,28,0),"0")</f>
        <v>0</v>
      </c>
      <c r="BK62" s="22">
        <f>IFERROR(VLOOKUP(A62,'Season 13'!AD$4:BE$104,27,0),"0")</f>
        <v>0</v>
      </c>
      <c r="BL62" s="22">
        <f>IFERROR(VLOOKUP(A62,'Season 13'!AD$4:BE$104,28,0),"0")</f>
        <v>0</v>
      </c>
      <c r="BM62" s="22">
        <f>IFERROR(VLOOKUP(A62,'Season 14'!AD$4:BE$104,27,0),"0")</f>
        <v>0</v>
      </c>
      <c r="BN62" s="22">
        <f>IFERROR(VLOOKUP(A62,'Season 14'!AD$4:BE$104,28,0),"0")</f>
        <v>0</v>
      </c>
      <c r="BO62" s="22">
        <f>IFERROR(VLOOKUP(A62,'Season 15'!AD$4:BE$104,27,0),"0")</f>
        <v>0</v>
      </c>
      <c r="BP62" s="22">
        <f>IFERROR(VLOOKUP(A62,'Season 15'!AD$4:BE$104,28,0),"0")</f>
        <v>0</v>
      </c>
    </row>
    <row r="63" spans="1:68" x14ac:dyDescent="0.25">
      <c r="A63" s="21" t="s">
        <v>146</v>
      </c>
      <c r="B63" s="1011">
        <f>IFERROR(VLOOKUP('Data Totals'!A63,'Season 1'!AD$4:BE$104,2,FALSE),IFERROR(VLOOKUP('Data Totals'!A63,'Season 2'!AD$4:BE$104,2,FALSE),IFERROR(VLOOKUP('Data Totals'!A63,'Season 3'!AD$4:BE$104,2,FALSE),IFERROR(VLOOKUP('Data Totals'!A63,'Season 4'!AD$4:BE$104,2,FALSE),IFERROR(VLOOKUP('Data Totals'!A63,'Season 5'!AD$4:BE$104,2,FALSE),IFERROR(VLOOKUP('Data Totals'!A63,'Season 6'!AD$4:BE$104,2,FALSE),IFERROR(VLOOKUP('Data Totals'!A63,'Season 7'!AD$4:BE$104,2,FALSE),IFERROR(VLOOKUP('Data Totals'!A63,'Season 8'!AD$4:BE$104,2,FALSE),IFERROR(VLOOKUP('Data Totals'!A63,'Season 9'!AD$4:BE$104,2,FALSE),IFERROR(VLOOKUP('Data Totals'!A63,'Season 10'!AD$4:BE$104,2,FALSE),IFERROR(VLOOKUP('Data Totals'!A63,'Season 11'!AD$4:BE$104,2,FALSE),IFERROR(VLOOKUP('Data Totals'!A63,'Season 12'!AD$4:BE$104,2,FALSE),IFERROR(VLOOKUP('Data Totals'!A63,'Season 13'!AD$4:BE$104,2,FALSE),IFERROR(VLOOKUP('Data Totals'!A63,'Season 14'!AD$4:BE$104,2,FALSE),IFERROR(VLOOKUP('Data Totals'!A63,'Season 15'!AD$4:BE$104,2,FALSE),"N/A")))))))))))))))</f>
        <v>0</v>
      </c>
      <c r="C63" s="1025">
        <f>IFERROR(VLOOKUP(A63,'Season 1'!AD$4:AG$104,3,0),IFERROR(VLOOKUP(A63,'Season 2'!AD$4:AG$104,3,0),IFERROR(VLOOKUP(A63,'Season 3'!AD$4:AG$104,3,0),IFERROR(VLOOKUP(A63,'Season 4'!AD$4:AG$104,3,0),IFERROR(VLOOKUP(A63,'Season 5'!AD$4:AG$104,3,0),IFERROR(VLOOKUP(A63,'Season 6'!AD$4:AG$104,3,0),IFERROR(VLOOKUP(A63,'Season 7'!AD$4:AG$104,3,0),IFERROR(VLOOKUP(A63,'Season 8'!AD$4:AG$104,3,0),IFERROR(VLOOKUP(A63,'Season 9'!AD$4:AG$104,3,0),IFERROR(VLOOKUP(A63,'Season 10'!AD$4:AG$104,3,0),IFERROR(VLOOKUP(A63,'Season 11'!AD$4:AG$104,3,0),IFERROR(VLOOKUP(A63,'Season 12'!AD$4:AG$104,3,0),IFERROR(VLOOKUP(A63,'Season 13'!AD$4:AG$104,3,0),IFERROR(VLOOKUP(A63,'Season 14'!AD$4:AG$104,3,0),IFERROR(VLOOKUP(A63,'Season 15'!AD$4:AG$104,3,0),"N/A")))))))))))))))</f>
        <v>0</v>
      </c>
      <c r="D63" s="1025">
        <f>IFERROR(VLOOKUP(A63,'Season 15'!AD$4:AG$104,4,0),IFERROR(VLOOKUP(A63,'Season 14'!AD$4:AG$104,4,0),IFERROR(VLOOKUP(A63,'Season 13'!AD$4:AG$104,4,0),IFERROR(VLOOKUP(A63,'Season 12'!AD$4:AG$104,4,0),IFERROR(VLOOKUP(A63,'Season 11'!AD$4:AG$104,4,0),IFERROR(VLOOKUP(A63,'Season 10'!AD$4:AG$104,4,0),IFERROR(VLOOKUP(A63,'Season 9'!AD$4:AG$104,4,0),IFERROR(VLOOKUP(A63,'Season 8'!AD$4:AG$104,4,0),IFERROR(VLOOKUP(A63,'Season 7'!AD$4:AG$104,4,0),IFERROR(VLOOKUP(A63,'Season 6'!AD$4:AG$104,4,0),IFERROR(VLOOKUP(A63,'Season 5'!AD$4:AG$104,4,0),IFERROR(VLOOKUP(A63,'Season 4'!AD$4:AG$104,4,0),IFERROR(VLOOKUP(A63,'Season 3'!AD$4:AG$104,4,0),IFERROR(VLOOKUP(A63,'Season 2'!AD$4:AG$104,4,0),IFERROR(VLOOKUP(A63,'Season 1'!AD$4:AG$104,4,0),"N/A")))))))))))))))</f>
        <v>0</v>
      </c>
      <c r="E63" s="1025">
        <f t="shared" si="1"/>
        <v>0</v>
      </c>
      <c r="F63" s="40">
        <f>SUM(IFERROR(VLOOKUP(A63,AC$3:AI$43,2,0),"0"),IFERROR(VLOOKUP(A63,'Season 1'!AD$4:BF$104,6,0),"0"),IFERROR(VLOOKUP(A63,'Season 2'!AD$4:BF$104,6,0),"0"),IFERROR(VLOOKUP(A63,'Season 3'!AD$4:BF$104,6,0),"0"),IFERROR(VLOOKUP(A63,'Season 4'!AD$4:BF$104,6,0),"0"),IFERROR(VLOOKUP(A63,'Season 5'!AD$4:BF$104,6,0),"0"),IFERROR(VLOOKUP(A63,'Season 6'!AD$4:BF$104,6,0),"0"),IFERROR(VLOOKUP(A63,'Season 7'!AD$4:BF$104,6,0),"0"),IFERROR(VLOOKUP(A63,'Season 8'!AD$4:BF$104,6,0),"0"),IFERROR(VLOOKUP(A63,'Season 9'!AD$4:BF$104,6,0),"0"),IFERROR(VLOOKUP(A63,'Season 10'!AD$4:BF$104,6,0),"0"),IFERROR(VLOOKUP(A63,'Season 11'!AD$4:BF$104,6,0),"0"),IFERROR(VLOOKUP(A63,'Season 12'!AD$4:BF$104,6,0),"0"),IFERROR(VLOOKUP(A63,'Season 13'!AD$4:BF$104,6,0),"0"),IFERROR(VLOOKUP(A63,'Season 14'!AD$4:BF$104,6,0),"0"),IFERROR(VLOOKUP(A63,'Season 15'!AD$4:BF$104,6,0),"0"),)</f>
        <v>0</v>
      </c>
      <c r="G63" s="40">
        <f>SUM(IFERROR(VLOOKUP(A63,'Season 1'!AD$4:BF$104,7,0),"0"),IFERROR(VLOOKUP(A63,'Season 2'!AD$4:BF$104,7,0),"0"),IFERROR(VLOOKUP(A63,'Season 3'!AD$4:BF$104,7,0),"0"),IFERROR(VLOOKUP(A63,'Season 4'!AD$4:BF$104,7,0),"0"),IFERROR(VLOOKUP(A63,'Season 5'!AD$4:BF$104,7,0),"0"),IFERROR(VLOOKUP(A63,'Season 6'!AD$4:BF$104,7,0),"0"),IFERROR(VLOOKUP(A63,'Season 7'!AD$4:BF$104,7,0),"0"),IFERROR(VLOOKUP(A63,'Season 8'!AD$4:BF$104,7,0),"0"),IFERROR(VLOOKUP(A63,'Season 9'!AD$4:BF$104,7,0),"0"),IFERROR(VLOOKUP(A63,'Season 10'!AD$4:BF$104,7,0),"0"),IFERROR(VLOOKUP(A63,'Season 11'!AD$4:BF$104,7,0),"0"),IFERROR(VLOOKUP(A63,'Season 12'!AD$4:BF$104,7,0),"0"),IFERROR(VLOOKUP(A63,'Season 13'!AD$4:BF$104,7,0),"0"),IFERROR(VLOOKUP(A63,'Season 14'!AD$4:BF$104,7,0),"0"),IFERROR(VLOOKUP(A63,'Season 15'!AD$4:BF$104,7,0),"0"),)</f>
        <v>0</v>
      </c>
      <c r="H63" s="48">
        <f>SUM(IFERROR(VLOOKUP(A63,'Season 1'!AD$4:BF$104,8,0),"0"),IFERROR(VLOOKUP(A63,'Season 2'!AD$4:BF$104,8,0),"0"),IFERROR(VLOOKUP(A63,'Season 3'!AD$4:BF$104,8,0),"0"),IFERROR(VLOOKUP(A63,'Season 4'!AD$4:BF$104,8,0),"0"),IFERROR(VLOOKUP(A63,'Season 5'!AD$4:BF$104,8,0),"0"),IFERROR(VLOOKUP(A63,'Season 6'!AD$4:BF$104,8,0),"0"),IFERROR(VLOOKUP(A63,'Season 7'!AD$4:BF$104,8,0),"0"),IFERROR(VLOOKUP(A63,'Season 8'!AD$4:BF$104,8,0),"0"),IFERROR(VLOOKUP(A63,'Season 9'!AD$4:BF$104,8,0),"0"),IFERROR(VLOOKUP(A63,'Season 10'!AD$4:BF$104,8,0),"0"),IFERROR(VLOOKUP(A63,'Season 11'!AD$4:BF$104,8,0),"0"),IFERROR(VLOOKUP(A63,'Season 12'!AD$4:BF$104,8,0),"0"),IFERROR(VLOOKUP(A63,'Season 13'!AD$4:BF$104,8,0),"0"),IFERROR(VLOOKUP(A63,'Season 14'!AD$4:BF$104,8,0),"0"),IFERROR(VLOOKUP(A63,'Season 15'!AD$4:BF$104,8,0),"0"),)</f>
        <v>0</v>
      </c>
      <c r="I63" s="43">
        <f>SUM(IFERROR(VLOOKUP(A63,AC$3:AI$43,3,0),"0"),IFERROR(VLOOKUP(A63,'Season 1'!AD$4:BF$104,9,0),"0"),IFERROR(VLOOKUP(A63,'Season 2'!AD$4:BF$104,9,0),"0"),IFERROR(VLOOKUP(A63,'Season 3'!AD$4:BF$104,9,0),"0"),IFERROR(VLOOKUP(A63,'Season 4'!AD$4:BF$104,9,0),"0"),IFERROR(VLOOKUP(A63,'Season 5'!AD$4:BF$104,9,0),"0"),IFERROR(VLOOKUP(A63,'Season 6'!AD$4:BF$104,9,0),"0"),IFERROR(VLOOKUP(A63,'Season 7'!AD$4:BF$104,9,0),"0"),IFERROR(VLOOKUP(A63,'Season 8'!AD$4:BF$104,9,0),"0"),IFERROR(VLOOKUP(A63,'Season 9'!AD$4:BF$104,9,0),"0"),IFERROR(VLOOKUP(A63,'Season 10'!AD$4:BF$104,9,0),"0"),IFERROR(VLOOKUP(A63,'Season 11'!AD$4:BF$104,9,0),"0"),IFERROR(VLOOKUP(A63,'Season 12'!AD$4:BF$104,9,0),"0"),IFERROR(VLOOKUP(A63,'Season 13'!AD$4:BF$104,9,0),"0"),IFERROR(VLOOKUP(A63,'Season 14'!AD$4:BF$104,9,0),"0"),IFERROR(VLOOKUP(A63,'Season 15'!AD$4:BF$104,9,0),"0"),)</f>
        <v>0</v>
      </c>
      <c r="J63" s="44">
        <f>SUM(IFERROR(VLOOKUP(A63,AC$3:AI$43,4,0),"0"),IFERROR(VLOOKUP(A63,'Season 1'!AD$4:BF$104,10,0),"0"),IFERROR(VLOOKUP(A63,'Season 2'!AD$4:BF$104,10,0),"0"),IFERROR(VLOOKUP(A63,'Season 3'!AD$4:BF$104,10,0),"0"),IFERROR(VLOOKUP(A63,'Season 4'!AD$4:BF$104,10,0),"0"),IFERROR(VLOOKUP(A63,'Season 5'!AD$4:BF$104,10,0),"0"),IFERROR(VLOOKUP(A63,'Season 6'!AD$4:BF$104,10,0),"0"),IFERROR(VLOOKUP(A63,'Season 7'!AD$4:BF$104,10,0),"0"),IFERROR(VLOOKUP(A63,'Season 8'!AD$4:BF$104,10,0),"0"),IFERROR(VLOOKUP(A63,'Season 9'!AD$4:BF$104,10,0),"0"),IFERROR(VLOOKUP(A63,'Season 10'!AD$4:BF$104,10,0),"0"),IFERROR(VLOOKUP(A63,'Season 11'!AD$4:BF$104,10,0),"0"),IFERROR(VLOOKUP(A63,'Season 12'!AD$4:BF$104,10,0),"0"),IFERROR(VLOOKUP(A63,'Season 13'!AD$4:BF$104,10,0),"0"),IFERROR(VLOOKUP(A63,'Season 14'!AD$4:BF$104,10,0),"0"),IFERROR(VLOOKUP(A63,'Season 15'!AD$4:BF$104,10,0),"0"),)</f>
        <v>0</v>
      </c>
      <c r="K63" s="40">
        <f>SUM(IFERROR(VLOOKUP(A63,'Season 1'!AD$4:BF$104,11,0),"0"),IFERROR(VLOOKUP(A63,'Season 2'!AD$4:BF$104,11,0),"0"),IFERROR(VLOOKUP(A63,'Season 3'!AD$4:BF$104,11,0),"0"),IFERROR(VLOOKUP(A63,'Season 4'!AD$4:BF$104,11,0),"0"),IFERROR(VLOOKUP(A63,'Season 5'!AD$4:BF$104,11,0),"0"),IFERROR(VLOOKUP(A63,'Season 6'!AD$4:BF$104,11,0),"0"),IFERROR(VLOOKUP(A63,'Season 7'!AD$4:BF$104,11,0),"0"),IFERROR(VLOOKUP(A63,'Season 8'!AD$4:BF$104,11,0),"0"),IFERROR(VLOOKUP(A63,'Season 9'!AD$4:BF$104,11,0),"0"),IFERROR(VLOOKUP(A63,'Season 10'!AD$4:BF$104,11,0),"0"),IFERROR(VLOOKUP(A63,'Season 11'!AD$4:BF$104,11,0),"0"),IFERROR(VLOOKUP(A63,'Season 12'!AD$4:BF$104,11,0),"0"),IFERROR(VLOOKUP(A63,'Season 13'!AD$4:BF$104,11,0),"0"),IFERROR(VLOOKUP(A63,'Season 14'!AD$4:BF$104,11,0),"0"),IFERROR(VLOOKUP(A63,'Season 15'!AD$4:BF$104,11,0),"0"),)</f>
        <v>0</v>
      </c>
      <c r="L63" s="40">
        <f>SUM(IFERROR(VLOOKUP(A63,'Season 1'!AD$4:BF$104,12,0),"0"),IFERROR(VLOOKUP(A63,'Season 2'!AD$4:BF$104,12,0),"0"),IFERROR(VLOOKUP(A63,'Season 3'!AD$4:BF$104,12,0),"0"),IFERROR(VLOOKUP(A63,'Season 4'!AD$4:BF$104,12,0),"0"),IFERROR(VLOOKUP(A63,'Season 5'!AD$4:BF$104,12,0),"0"),IFERROR(VLOOKUP(A63,'Season 6'!AD$4:BF$104,12,0),"0"),IFERROR(VLOOKUP(A63,'Season 7'!AD$4:BF$104,12,0),"0"),IFERROR(VLOOKUP(A63,'Season 8'!AD$4:BF$104,12,0),"0"),IFERROR(VLOOKUP(A63,'Season 9'!AD$4:BF$104,12,0),"0"),IFERROR(VLOOKUP(A63,'Season 10'!AD$4:BF$104,12,0),"0"),IFERROR(VLOOKUP(A63,'Season 11'!AD$4:BF$104,12,0),"0"),IFERROR(VLOOKUP(A63,'Season 12'!AD$4:BF$104,12,0),"0"),IFERROR(VLOOKUP(A63,'Season 13'!AD$4:BF$104,12,0),"0"),IFERROR(VLOOKUP(A63,'Season 14'!AD$4:BF$104,12,0),"0"),IFERROR(VLOOKUP(A63,'Season 15'!AD$4:BF$104,12,0),"0"),)</f>
        <v>0</v>
      </c>
      <c r="M63" s="32" t="str">
        <f t="shared" si="8"/>
        <v>-</v>
      </c>
      <c r="N63" s="40">
        <f>SUM(IFERROR(VLOOKUP(A63,'Season 1'!AD$4:BE$104,14,0),"0"),IFERROR(VLOOKUP(A63,'Season 2'!AD$4:BE$104,14,0),"0"),IFERROR(VLOOKUP(A63,'Season 3'!AD$4:BE$104,14,0),"0"),IFERROR(VLOOKUP(A63,'Season 4'!AD$4:BE$104,14,0),"0"),IFERROR(VLOOKUP(A63,'Season 5'!AD$4:BE$104,14,0),"0"),IFERROR(VLOOKUP(A63,'Season 6'!AD$4:BE$104,14,0),"0"),IFERROR(VLOOKUP(A63,'Season 7'!AD$4:BE$104,14,0),"0"),IFERROR(VLOOKUP(A63,'Season 8'!AD$4:BE$104,14,0),"0"),IFERROR(VLOOKUP(A63,'Season 9'!AD$4:BE$104,14,0),"0"),IFERROR(VLOOKUP(A63,'Season 10'!AD$4:BE$104,14,0),"0"),IFERROR(VLOOKUP(A63,'Season 11'!AD$4:BE$104,14,0),"0"),IFERROR(VLOOKUP(A63,'Season 12'!AD$4:BE$104,14,0),"0"),IFERROR(VLOOKUP(A63,'Season 13'!AD$4:BE$104,14,0),"0"),IFERROR(VLOOKUP(A63,'Season 14'!AD$4:BE$104,14,0),"0"),IFERROR(VLOOKUP(A63,'Season 15'!AD$4:BE$104,14,0),"0"),)</f>
        <v>0</v>
      </c>
      <c r="O63" s="40">
        <f>SUM(IFERROR(VLOOKUP(A63,'Season 1'!AD$4:BE$104,15,0),"0"),IFERROR(VLOOKUP(A63,'Season 2'!AD$4:BE$104,15,0),"0"),IFERROR(VLOOKUP(A63,'Season 3'!AD$4:BE$104,15,0),"0"),IFERROR(VLOOKUP(A63,'Season 4'!AD$4:BE$104,15,0),"0"),IFERROR(VLOOKUP(A63,'Season 5'!AD$4:BE$104,15,0),"0"),IFERROR(VLOOKUP(A63,'Season 6'!AD$4:BE$104,15,0),"0"),IFERROR(VLOOKUP(A63,'Season 7'!AD$4:BE$104,15,0),"0"),IFERROR(VLOOKUP(A63,'Season 8'!AD$4:BE$104,15,0),"0"),IFERROR(VLOOKUP(A63,'Season 9'!AD$4:BE$104,15,0),"0"),IFERROR(VLOOKUP(A63,'Season 10'!AD$4:BE$104,15,0),"0"),IFERROR(VLOOKUP(A63,'Season 11'!AD$4:BE$104,15,0),"0"),IFERROR(VLOOKUP(A63,'Season 12'!AD$4:BE$104,15,0),"0"),IFERROR(VLOOKUP(A63,'Season 13'!AD$4:BE$104,15,0),"0"),IFERROR(VLOOKUP(A63,'Season 14'!AD$4:BE$104,15,0),"0"),IFERROR(VLOOKUP(A63,'Season 15'!AD$4:BE$104,15,0),"0"),)</f>
        <v>0</v>
      </c>
      <c r="P63" s="32" t="str">
        <f t="shared" si="3"/>
        <v>-</v>
      </c>
      <c r="Q63" s="40">
        <f>SUM(IFERROR(VLOOKUP(A63,'Season 1'!AD$4:BE$104,17,0),"0"),IFERROR(VLOOKUP(A63,'Season 2'!AD$4:BE$104,17,0),"0"),IFERROR(VLOOKUP(A63,'Season 3'!AD$4:BE$104,17,0),"0"),IFERROR(VLOOKUP(A63,'Season 4'!AD$4:BE$104,17,0),"0"),IFERROR(VLOOKUP(A63,'Season 5'!AD$4:BE$104,17,0),"0"),IFERROR(VLOOKUP(A63,'Season 6'!AD$4:BE$104,17,0),"0"),IFERROR(VLOOKUP(A63,'Season 7'!AD$4:BE$104,17,0),"0"),IFERROR(VLOOKUP(A63,'Season 8'!AD$4:BE$104,17,0),"0"),IFERROR(VLOOKUP(A63,'Season 9'!AD$4:BE$104,17,0),"0"),IFERROR(VLOOKUP(A63,'Season 10'!AD$4:BE$104,17,0),"0"),IFERROR(VLOOKUP(A63,'Season 11'!AD$4:BE$104,17,0),"0"),IFERROR(VLOOKUP(A63,'Season 12'!AD$4:BE$104,17,0),"0"),IFERROR(VLOOKUP(A63,'Season 13'!AD$4:BE$104,17,0),"0"),IFERROR(VLOOKUP(A63,'Season 14'!AD$4:BE$104,17,0),"0"),IFERROR(VLOOKUP(A63,'Season 15'!AD$4:BE$104,17,0),"0"),)</f>
        <v>0</v>
      </c>
      <c r="R63" s="40">
        <f>SUM(IFERROR(VLOOKUP(A63,'Season 1'!AD$4:BE$104,18,0),"0"),IFERROR(VLOOKUP(A63,'Season 2'!AD$4:BE$104,18,0),"0"),IFERROR(VLOOKUP(A63,'Season 3'!AD$4:BE$104,18,0),"0"),IFERROR(VLOOKUP(A63,'Season 4'!AD$4:BE$104,18,0),"0"),IFERROR(VLOOKUP(A63,'Season 5'!AD$4:BE$104,18,0),"0"),IFERROR(VLOOKUP(A63,'Season 6'!AD$4:BE$104,18,0),"0"),IFERROR(VLOOKUP(A63,'Season 7'!AD$4:BE$104,18,0),"0"),IFERROR(VLOOKUP(A63,'Season 8'!AD$4:BE$104,18,0),"0"),IFERROR(VLOOKUP(A63,'Season 9'!AD$4:BE$104,18,0),"0"),IFERROR(VLOOKUP(A63,'Season 10'!AD$4:BE$104,18,0),"0"),IFERROR(VLOOKUP(A63,'Season 11'!AD$4:BE$104,18,0),"0"),IFERROR(VLOOKUP(A63,'Season 12'!AD$4:BE$104,18,0),"0"),IFERROR(VLOOKUP(A63,'Season 13'!AD$4:BE$104,18,0),"0"),IFERROR(VLOOKUP(A63,'Season 14'!AD$4:BE$104,18,0),"0"),IFERROR(VLOOKUP(A63,'Season 15'!AD$4:BE$104,18,0),"0"),)</f>
        <v>0</v>
      </c>
      <c r="S63" s="32" t="str">
        <f t="shared" si="4"/>
        <v>-</v>
      </c>
      <c r="T63" s="40">
        <f>SUM(IFERROR(VLOOKUP(A63,'Season 1'!AD$4:BE$104,20,0),"0"),IFERROR(VLOOKUP(A63,'Season 2'!AD$4:BE$104,20,0),"0"),IFERROR(VLOOKUP(A63,'Season 3'!AD$4:BE$104,20,0),"0"),IFERROR(VLOOKUP(A63,'Season 4'!AD$4:BE$104,20,0),"0"),IFERROR(VLOOKUP(A63,'Season 5'!AD$4:BE$104,20,0),"0"),IFERROR(VLOOKUP(A63,'Season 6'!AD$4:BE$104,20,0),"0"),IFERROR(VLOOKUP(A63,'Season 7'!AD$4:BE$104,20,0),"0"),IFERROR(VLOOKUP(A63,'Season 8'!AD$4:BE$104,20,0),"0"),IFERROR(VLOOKUP(A63,'Season 9'!AD$4:BE$104,20,0),"0"),IFERROR(VLOOKUP(A63,'Season 10'!AD$4:BE$104,20,0),"0"),IFERROR(VLOOKUP(A63,'Season 11'!AD$4:BE$104,20,0),"0"),IFERROR(VLOOKUP(A63,'Season 12'!AD$4:BE$104,20,0),"0"),IFERROR(VLOOKUP(A63,'Season 13'!AD$4:BE$104,20,0),"0"),IFERROR(VLOOKUP(A63,'Season 14'!AD$4:BE$104,20,0),"0"),IFERROR(VLOOKUP(A63,'Season 15'!AD$4:BE$104,20,0),"0"),)</f>
        <v>0</v>
      </c>
      <c r="U63" s="37" t="str">
        <f t="shared" si="5"/>
        <v>-</v>
      </c>
      <c r="V63" s="40">
        <f>SUM(IFERROR(VLOOKUP(A63,'Season 1'!AD$4:BE$104,22,0),"0"),IFERROR(VLOOKUP(A63,'Season 2'!AD$4:BE$104,22,0),"0"),IFERROR(VLOOKUP(A63,'Season 3'!AD$4:BE$104,22,0),"0"),IFERROR(VLOOKUP(A63,'Season 4'!AD$4:BE$104,22,0),"0"),IFERROR(VLOOKUP(A63,'Season 5'!AD$4:BE$104,22,0),"0"),IFERROR(VLOOKUP(A63,'Season 6'!AD$4:BE$104,22,0),"0"),IFERROR(VLOOKUP(A63,'Season 7'!AD$4:BE$104,22,0),"0"),IFERROR(VLOOKUP(A63,'Season 8'!AD$4:BE$104,22,0),"0"),IFERROR(VLOOKUP(A63,'Season 9'!AD$4:BE$104,22,0),"0"),IFERROR(VLOOKUP(A63,'Season 10'!AD$4:BE$104,22,0),"0"),IFERROR(VLOOKUP(A63,'Season 11'!AD$4:BE$104,22,0),"0"),IFERROR(VLOOKUP(A63,'Season 12'!AD$4:BE$104,22,0),"0"),IFERROR(VLOOKUP(A63,'Season 13'!AD$4:BE$104,22,0),"0"),IFERROR(VLOOKUP(A63,'Season 14'!AD$4:BE$104,22,0),"0"),IFERROR(VLOOKUP(A63,'Season 15'!AD$4:BE$104,22,0),"0"),)</f>
        <v>0</v>
      </c>
      <c r="W63" s="40">
        <f>SUM(IFERROR(VLOOKUP(A63,'Season 1'!AD$4:BE$104,23,0),"0"),IFERROR(VLOOKUP(A63,'Season 2'!AD$4:BE$104,23,0),"0"),IFERROR(VLOOKUP(A63,'Season 3'!AD$4:BE$104,23,0),"0"),IFERROR(VLOOKUP(A63,'Season 4'!AD$4:BE$104,23,0),"0"),IFERROR(VLOOKUP(A63,'Season 5'!AD$4:BE$104,23,0),"0"),IFERROR(VLOOKUP(A63,'Season 6'!AD$4:BE$104,23,0),"0"),IFERROR(VLOOKUP(A63,'Season 7'!AD$4:BE$104,23,0),"0"),IFERROR(VLOOKUP(A63,'Season 8'!AD$4:BE$104,23,0),"0"),IFERROR(VLOOKUP(A63,'Season 9'!AD$4:BE$104,23,0),"0"),IFERROR(VLOOKUP(A63,'Season 10'!AD$4:BE$104,23,0),"0"),IFERROR(VLOOKUP(A63,'Season 11'!AD$4:BE$104,23,0),"0"),IFERROR(VLOOKUP(A63,'Season 12'!AD$4:BE$104,23,0),"0"),IFERROR(VLOOKUP(A63,'Season 13'!AD$4:BE$104,23,0),"0"),IFERROR(VLOOKUP(A63,'Season 14'!AD$4:BE$104,23,0),"0"),IFERROR(VLOOKUP(A63,'Season 15'!AD$4:BE$104,23,0),"0"),)</f>
        <v>0</v>
      </c>
      <c r="X63" s="1088" t="str">
        <f t="shared" si="6"/>
        <v>-</v>
      </c>
      <c r="Y63" s="41">
        <f>SUM(IFERROR(VLOOKUP(A63,AC$3:AI$43,5,0),"0"),IFERROR(VLOOKUP(A63,'Season 1'!AD$4:BE$104,25,0),"0"),IFERROR(VLOOKUP(A63,'Season 2'!AD$4:BE$104,25,0),"0"),IFERROR(VLOOKUP(A63,'Season 3'!AD$4:BE$104,25,0),"0"),IFERROR(VLOOKUP(A63,'Season 4'!AD$4:BE$104,25,0),"0"),IFERROR(VLOOKUP(A63,'Season 5'!AD$4:BE$104,25,0),"0"),IFERROR(VLOOKUP(A63,'Season 6'!AD$4:BE$104,25,0),"0"),IFERROR(VLOOKUP(A63,'Season 7'!AD$4:BE$104,25,0),"0"),IFERROR(VLOOKUP(A63,'Season 8'!AD$4:BE$104,25,0),"0"),IFERROR(VLOOKUP(A63,'Season 9'!AD$4:BE$104,25,0),"0"),IFERROR(VLOOKUP(A63,'Season 10'!AD$4:BE$104,25,0),"0"),IFERROR(VLOOKUP(A63,'Season 11'!AD$4:BE$104,25,0),"0"),IFERROR(VLOOKUP(A63,'Season 12'!AD$4:BE$104,25,0),"0"),IFERROR(VLOOKUP(A63,'Season 13'!AD$4:BE$104,25,0),"0"),IFERROR(VLOOKUP(A63,'Season 14'!AD$4:BE$104,25,0),"0"),IFERROR(VLOOKUP(A63,'Season 15'!AD$4:BE$104,25,0),"0"),)</f>
        <v>0</v>
      </c>
      <c r="Z63" s="42">
        <f>SUM(IFERROR(VLOOKUP(A63,AC$3:AI$43,6,0),"0"),IFERROR(VLOOKUP(A63,'Season 1'!AD$4:BE$104,26,0),"0"),IFERROR(VLOOKUP(A63,'Season 2'!AD$4:BE$104,26,0),"0"),IFERROR(VLOOKUP(A63,'Season 3'!AD$4:BE$104,26,0),"0"),IFERROR(VLOOKUP(A63,'Season 4'!AD$4:BE$104,26,0),"0"),IFERROR(VLOOKUP(A63,'Season 5'!AD$4:BE$104,26,0),"0"),IFERROR(VLOOKUP(A63,'Season 6'!AD$4:BE$104,26,0),"0"),IFERROR(VLOOKUP(A63,'Season 7'!AD$4:BE$104,26,0),"0"),IFERROR(VLOOKUP(A63,'Season 8'!AD$4:BE$104,26,0),"0"),IFERROR(VLOOKUP(A63,'Season 9'!AD$4:BE$104,26,0),"0"),IFERROR(VLOOKUP(A63,'Season 10'!AD$4:BE$104,26,0),"0"),IFERROR(VLOOKUP(A63,'Season 11'!AD$4:BE$104,26,0),"0"),IFERROR(VLOOKUP(A63,'Season 12'!AD$4:BE$104,26,0),"0"),IFERROR(VLOOKUP(A63,'Season 13'!AD$4:BE$104,26,0),"0"),IFERROR(VLOOKUP(A63,'Season 14'!AD$4:BE$104,26,0),"0"),IFERROR(VLOOKUP(A63,'Season 15'!AD$4:BE$104,26,0),"0"),)</f>
        <v>0</v>
      </c>
      <c r="AA63" s="671" t="e">
        <f t="shared" si="7"/>
        <v>#DIV/0!</v>
      </c>
      <c r="AM63" s="22">
        <f>IFERROR(VLOOKUP(A63,'Season 1'!AD$4:BE$104,27,0),"0")</f>
        <v>0</v>
      </c>
      <c r="AN63" s="22">
        <f>IFERROR(VLOOKUP(A63,'Season 1'!AD$4:BE$104,28,0),"0")</f>
        <v>0</v>
      </c>
      <c r="AO63" s="22">
        <f>IFERROR(VLOOKUP(A63,'Season 2'!AD$4:BE$104,27,0),"0")</f>
        <v>0</v>
      </c>
      <c r="AP63" s="22">
        <f>IFERROR(VLOOKUP(A63,'Season 2'!AD$4:BE$104,28,0),"0")</f>
        <v>0</v>
      </c>
      <c r="AQ63" s="22">
        <f>IFERROR(VLOOKUP(A63,'Season 3'!AD$4:BE$104,27,0),"0")</f>
        <v>0</v>
      </c>
      <c r="AR63" s="22">
        <f>IFERROR(VLOOKUP(A63,'Season 3'!AD$4:BE$104,28,0),"0")</f>
        <v>0</v>
      </c>
      <c r="AS63" s="22">
        <f>IFERROR(VLOOKUP(A63,'Season 4'!AD$4:BE$104,27,0),"0")</f>
        <v>0</v>
      </c>
      <c r="AT63" s="22">
        <f>IFERROR(VLOOKUP(A63,'Season 4'!AD$4:BE$104,28,0),"0")</f>
        <v>0</v>
      </c>
      <c r="AU63" s="22">
        <f>IFERROR(VLOOKUP(A63,'Season 5'!AD$4:BE$104,27,0),"0")</f>
        <v>0</v>
      </c>
      <c r="AV63" s="22">
        <f>IFERROR(VLOOKUP(A63,'Season 5'!AD$4:BE$104,28,0),"0")</f>
        <v>0</v>
      </c>
      <c r="AW63" s="22">
        <f>IFERROR(VLOOKUP(A63,'Season 6'!AD$4:BE$104,27,0),"0")</f>
        <v>0</v>
      </c>
      <c r="AX63" s="22">
        <f>IFERROR(VLOOKUP(A63,'Season 6'!AD$4:BE$104,28,0),"0")</f>
        <v>0</v>
      </c>
      <c r="AY63" s="22">
        <f>IFERROR(VLOOKUP(A63,'Season 7'!AD$4:BE$104,27,0),"0")</f>
        <v>0</v>
      </c>
      <c r="AZ63" s="22">
        <f>IFERROR(VLOOKUP(A63,'Season 7'!AD$4:BE$104,28,0),"0")</f>
        <v>0</v>
      </c>
      <c r="BA63" s="22">
        <f>IFERROR(VLOOKUP(A63,'Season 8'!AD$4:BE$104,27,0),"0")</f>
        <v>0</v>
      </c>
      <c r="BB63" s="22">
        <f>IFERROR(VLOOKUP(A63,'Season 8'!AD$4:BE$104,28,0),"0")</f>
        <v>0</v>
      </c>
      <c r="BC63" s="22">
        <f>IFERROR(VLOOKUP(A63,'Season 9'!AD$4:BE$104,27,0),"0")</f>
        <v>0</v>
      </c>
      <c r="BD63" s="22">
        <f>IFERROR(VLOOKUP(A63,'Season 9'!AD$4:BE$104,28,0),"0")</f>
        <v>0</v>
      </c>
      <c r="BE63" s="22">
        <f>IFERROR(VLOOKUP(A63,'Season 10'!AD$4:BE$104,27,0),"0")</f>
        <v>0</v>
      </c>
      <c r="BF63" s="22">
        <f>IFERROR(VLOOKUP(A63,'Season 10'!AD$4:BE$104,28,0),"0")</f>
        <v>0</v>
      </c>
      <c r="BG63" s="22">
        <f>IFERROR(VLOOKUP(A63,'Season 11'!AD$4:BE$104,27,0),"0")</f>
        <v>0</v>
      </c>
      <c r="BH63" s="22">
        <f>IFERROR(VLOOKUP(A63,'Season 11'!AD$4:BE$104,28,0),"0")</f>
        <v>0</v>
      </c>
      <c r="BI63" s="22">
        <f>IFERROR(VLOOKUP(A63,'Season 12'!AD$4:BE$104,27,0),"0")</f>
        <v>0</v>
      </c>
      <c r="BJ63" s="22">
        <f>IFERROR(VLOOKUP(A63,'Season 12'!AD$4:BE$104,28,0),"0")</f>
        <v>0</v>
      </c>
      <c r="BK63" s="22">
        <f>IFERROR(VLOOKUP(A63,'Season 13'!AD$4:BE$104,27,0),"0")</f>
        <v>0</v>
      </c>
      <c r="BL63" s="22">
        <f>IFERROR(VLOOKUP(A63,'Season 13'!AD$4:BE$104,28,0),"0")</f>
        <v>0</v>
      </c>
      <c r="BM63" s="22">
        <f>IFERROR(VLOOKUP(A63,'Season 14'!AD$4:BE$104,27,0),"0")</f>
        <v>0</v>
      </c>
      <c r="BN63" s="22">
        <f>IFERROR(VLOOKUP(A63,'Season 14'!AD$4:BE$104,28,0),"0")</f>
        <v>0</v>
      </c>
      <c r="BO63" s="22">
        <f>IFERROR(VLOOKUP(A63,'Season 15'!AD$4:BE$104,27,0),"0")</f>
        <v>0</v>
      </c>
      <c r="BP63" s="22">
        <f>IFERROR(VLOOKUP(A63,'Season 15'!AD$4:BE$104,28,0),"0")</f>
        <v>0</v>
      </c>
    </row>
    <row r="64" spans="1:68" x14ac:dyDescent="0.25">
      <c r="A64" s="21" t="s">
        <v>146</v>
      </c>
      <c r="B64" s="1011">
        <f>IFERROR(VLOOKUP('Data Totals'!A64,'Season 1'!AD$4:BE$104,2,FALSE),IFERROR(VLOOKUP('Data Totals'!A64,'Season 2'!AD$4:BE$104,2,FALSE),IFERROR(VLOOKUP('Data Totals'!A64,'Season 3'!AD$4:BE$104,2,FALSE),IFERROR(VLOOKUP('Data Totals'!A64,'Season 4'!AD$4:BE$104,2,FALSE),IFERROR(VLOOKUP('Data Totals'!A64,'Season 5'!AD$4:BE$104,2,FALSE),IFERROR(VLOOKUP('Data Totals'!A64,'Season 6'!AD$4:BE$104,2,FALSE),IFERROR(VLOOKUP('Data Totals'!A64,'Season 7'!AD$4:BE$104,2,FALSE),IFERROR(VLOOKUP('Data Totals'!A64,'Season 8'!AD$4:BE$104,2,FALSE),IFERROR(VLOOKUP('Data Totals'!A64,'Season 9'!AD$4:BE$104,2,FALSE),IFERROR(VLOOKUP('Data Totals'!A64,'Season 10'!AD$4:BE$104,2,FALSE),IFERROR(VLOOKUP('Data Totals'!A64,'Season 11'!AD$4:BE$104,2,FALSE),IFERROR(VLOOKUP('Data Totals'!A64,'Season 12'!AD$4:BE$104,2,FALSE),IFERROR(VLOOKUP('Data Totals'!A64,'Season 13'!AD$4:BE$104,2,FALSE),IFERROR(VLOOKUP('Data Totals'!A64,'Season 14'!AD$4:BE$104,2,FALSE),IFERROR(VLOOKUP('Data Totals'!A64,'Season 15'!AD$4:BE$104,2,FALSE),"N/A")))))))))))))))</f>
        <v>0</v>
      </c>
      <c r="C64" s="1025">
        <f>IFERROR(VLOOKUP(A64,'Season 1'!AD$4:AG$104,3,0),IFERROR(VLOOKUP(A64,'Season 2'!AD$4:AG$104,3,0),IFERROR(VLOOKUP(A64,'Season 3'!AD$4:AG$104,3,0),IFERROR(VLOOKUP(A64,'Season 4'!AD$4:AG$104,3,0),IFERROR(VLOOKUP(A64,'Season 5'!AD$4:AG$104,3,0),IFERROR(VLOOKUP(A64,'Season 6'!AD$4:AG$104,3,0),IFERROR(VLOOKUP(A64,'Season 7'!AD$4:AG$104,3,0),IFERROR(VLOOKUP(A64,'Season 8'!AD$4:AG$104,3,0),IFERROR(VLOOKUP(A64,'Season 9'!AD$4:AG$104,3,0),IFERROR(VLOOKUP(A64,'Season 10'!AD$4:AG$104,3,0),IFERROR(VLOOKUP(A64,'Season 11'!AD$4:AG$104,3,0),IFERROR(VLOOKUP(A64,'Season 12'!AD$4:AG$104,3,0),IFERROR(VLOOKUP(A64,'Season 13'!AD$4:AG$104,3,0),IFERROR(VLOOKUP(A64,'Season 14'!AD$4:AG$104,3,0),IFERROR(VLOOKUP(A64,'Season 15'!AD$4:AG$104,3,0),"N/A")))))))))))))))</f>
        <v>0</v>
      </c>
      <c r="D64" s="1025">
        <f>IFERROR(VLOOKUP(A64,'Season 15'!AD$4:AG$104,4,0),IFERROR(VLOOKUP(A64,'Season 14'!AD$4:AG$104,4,0),IFERROR(VLOOKUP(A64,'Season 13'!AD$4:AG$104,4,0),IFERROR(VLOOKUP(A64,'Season 12'!AD$4:AG$104,4,0),IFERROR(VLOOKUP(A64,'Season 11'!AD$4:AG$104,4,0),IFERROR(VLOOKUP(A64,'Season 10'!AD$4:AG$104,4,0),IFERROR(VLOOKUP(A64,'Season 9'!AD$4:AG$104,4,0),IFERROR(VLOOKUP(A64,'Season 8'!AD$4:AG$104,4,0),IFERROR(VLOOKUP(A64,'Season 7'!AD$4:AG$104,4,0),IFERROR(VLOOKUP(A64,'Season 6'!AD$4:AG$104,4,0),IFERROR(VLOOKUP(A64,'Season 5'!AD$4:AG$104,4,0),IFERROR(VLOOKUP(A64,'Season 4'!AD$4:AG$104,4,0),IFERROR(VLOOKUP(A64,'Season 3'!AD$4:AG$104,4,0),IFERROR(VLOOKUP(A64,'Season 2'!AD$4:AG$104,4,0),IFERROR(VLOOKUP(A64,'Season 1'!AD$4:AG$104,4,0),"N/A")))))))))))))))</f>
        <v>0</v>
      </c>
      <c r="E64" s="1025">
        <f t="shared" si="1"/>
        <v>0</v>
      </c>
      <c r="F64" s="40">
        <f>SUM(IFERROR(VLOOKUP(A64,AC$3:AI$43,2,0),"0"),IFERROR(VLOOKUP(A64,'Season 1'!AD$4:BF$104,6,0),"0"),IFERROR(VLOOKUP(A64,'Season 2'!AD$4:BF$104,6,0),"0"),IFERROR(VLOOKUP(A64,'Season 3'!AD$4:BF$104,6,0),"0"),IFERROR(VLOOKUP(A64,'Season 4'!AD$4:BF$104,6,0),"0"),IFERROR(VLOOKUP(A64,'Season 5'!AD$4:BF$104,6,0),"0"),IFERROR(VLOOKUP(A64,'Season 6'!AD$4:BF$104,6,0),"0"),IFERROR(VLOOKUP(A64,'Season 7'!AD$4:BF$104,6,0),"0"),IFERROR(VLOOKUP(A64,'Season 8'!AD$4:BF$104,6,0),"0"),IFERROR(VLOOKUP(A64,'Season 9'!AD$4:BF$104,6,0),"0"),IFERROR(VLOOKUP(A64,'Season 10'!AD$4:BF$104,6,0),"0"),IFERROR(VLOOKUP(A64,'Season 11'!AD$4:BF$104,6,0),"0"),IFERROR(VLOOKUP(A64,'Season 12'!AD$4:BF$104,6,0),"0"),IFERROR(VLOOKUP(A64,'Season 13'!AD$4:BF$104,6,0),"0"),IFERROR(VLOOKUP(A64,'Season 14'!AD$4:BF$104,6,0),"0"),IFERROR(VLOOKUP(A64,'Season 15'!AD$4:BF$104,6,0),"0"),)</f>
        <v>0</v>
      </c>
      <c r="G64" s="40">
        <f>SUM(IFERROR(VLOOKUP(A64,'Season 1'!AD$4:BF$104,7,0),"0"),IFERROR(VLOOKUP(A64,'Season 2'!AD$4:BF$104,7,0),"0"),IFERROR(VLOOKUP(A64,'Season 3'!AD$4:BF$104,7,0),"0"),IFERROR(VLOOKUP(A64,'Season 4'!AD$4:BF$104,7,0),"0"),IFERROR(VLOOKUP(A64,'Season 5'!AD$4:BF$104,7,0),"0"),IFERROR(VLOOKUP(A64,'Season 6'!AD$4:BF$104,7,0),"0"),IFERROR(VLOOKUP(A64,'Season 7'!AD$4:BF$104,7,0),"0"),IFERROR(VLOOKUP(A64,'Season 8'!AD$4:BF$104,7,0),"0"),IFERROR(VLOOKUP(A64,'Season 9'!AD$4:BF$104,7,0),"0"),IFERROR(VLOOKUP(A64,'Season 10'!AD$4:BF$104,7,0),"0"),IFERROR(VLOOKUP(A64,'Season 11'!AD$4:BF$104,7,0),"0"),IFERROR(VLOOKUP(A64,'Season 12'!AD$4:BF$104,7,0),"0"),IFERROR(VLOOKUP(A64,'Season 13'!AD$4:BF$104,7,0),"0"),IFERROR(VLOOKUP(A64,'Season 14'!AD$4:BF$104,7,0),"0"),IFERROR(VLOOKUP(A64,'Season 15'!AD$4:BF$104,7,0),"0"),)</f>
        <v>0</v>
      </c>
      <c r="H64" s="48">
        <f>SUM(IFERROR(VLOOKUP(A64,'Season 1'!AD$4:BF$104,8,0),"0"),IFERROR(VLOOKUP(A64,'Season 2'!AD$4:BF$104,8,0),"0"),IFERROR(VLOOKUP(A64,'Season 3'!AD$4:BF$104,8,0),"0"),IFERROR(VLOOKUP(A64,'Season 4'!AD$4:BF$104,8,0),"0"),IFERROR(VLOOKUP(A64,'Season 5'!AD$4:BF$104,8,0),"0"),IFERROR(VLOOKUP(A64,'Season 6'!AD$4:BF$104,8,0),"0"),IFERROR(VLOOKUP(A64,'Season 7'!AD$4:BF$104,8,0),"0"),IFERROR(VLOOKUP(A64,'Season 8'!AD$4:BF$104,8,0),"0"),IFERROR(VLOOKUP(A64,'Season 9'!AD$4:BF$104,8,0),"0"),IFERROR(VLOOKUP(A64,'Season 10'!AD$4:BF$104,8,0),"0"),IFERROR(VLOOKUP(A64,'Season 11'!AD$4:BF$104,8,0),"0"),IFERROR(VLOOKUP(A64,'Season 12'!AD$4:BF$104,8,0),"0"),IFERROR(VLOOKUP(A64,'Season 13'!AD$4:BF$104,8,0),"0"),IFERROR(VLOOKUP(A64,'Season 14'!AD$4:BF$104,8,0),"0"),IFERROR(VLOOKUP(A64,'Season 15'!AD$4:BF$104,8,0),"0"),)</f>
        <v>0</v>
      </c>
      <c r="I64" s="43">
        <f>SUM(IFERROR(VLOOKUP(A64,AC$3:AI$43,3,0),"0"),IFERROR(VLOOKUP(A64,'Season 1'!AD$4:BF$104,9,0),"0"),IFERROR(VLOOKUP(A64,'Season 2'!AD$4:BF$104,9,0),"0"),IFERROR(VLOOKUP(A64,'Season 3'!AD$4:BF$104,9,0),"0"),IFERROR(VLOOKUP(A64,'Season 4'!AD$4:BF$104,9,0),"0"),IFERROR(VLOOKUP(A64,'Season 5'!AD$4:BF$104,9,0),"0"),IFERROR(VLOOKUP(A64,'Season 6'!AD$4:BF$104,9,0),"0"),IFERROR(VLOOKUP(A64,'Season 7'!AD$4:BF$104,9,0),"0"),IFERROR(VLOOKUP(A64,'Season 8'!AD$4:BF$104,9,0),"0"),IFERROR(VLOOKUP(A64,'Season 9'!AD$4:BF$104,9,0),"0"),IFERROR(VLOOKUP(A64,'Season 10'!AD$4:BF$104,9,0),"0"),IFERROR(VLOOKUP(A64,'Season 11'!AD$4:BF$104,9,0),"0"),IFERROR(VLOOKUP(A64,'Season 12'!AD$4:BF$104,9,0),"0"),IFERROR(VLOOKUP(A64,'Season 13'!AD$4:BF$104,9,0),"0"),IFERROR(VLOOKUP(A64,'Season 14'!AD$4:BF$104,9,0),"0"),IFERROR(VLOOKUP(A64,'Season 15'!AD$4:BF$104,9,0),"0"),)</f>
        <v>0</v>
      </c>
      <c r="J64" s="44">
        <f>SUM(IFERROR(VLOOKUP(A64,AC$3:AI$43,4,0),"0"),IFERROR(VLOOKUP(A64,'Season 1'!AD$4:BF$104,10,0),"0"),IFERROR(VLOOKUP(A64,'Season 2'!AD$4:BF$104,10,0),"0"),IFERROR(VLOOKUP(A64,'Season 3'!AD$4:BF$104,10,0),"0"),IFERROR(VLOOKUP(A64,'Season 4'!AD$4:BF$104,10,0),"0"),IFERROR(VLOOKUP(A64,'Season 5'!AD$4:BF$104,10,0),"0"),IFERROR(VLOOKUP(A64,'Season 6'!AD$4:BF$104,10,0),"0"),IFERROR(VLOOKUP(A64,'Season 7'!AD$4:BF$104,10,0),"0"),IFERROR(VLOOKUP(A64,'Season 8'!AD$4:BF$104,10,0),"0"),IFERROR(VLOOKUP(A64,'Season 9'!AD$4:BF$104,10,0),"0"),IFERROR(VLOOKUP(A64,'Season 10'!AD$4:BF$104,10,0),"0"),IFERROR(VLOOKUP(A64,'Season 11'!AD$4:BF$104,10,0),"0"),IFERROR(VLOOKUP(A64,'Season 12'!AD$4:BF$104,10,0),"0"),IFERROR(VLOOKUP(A64,'Season 13'!AD$4:BF$104,10,0),"0"),IFERROR(VLOOKUP(A64,'Season 14'!AD$4:BF$104,10,0),"0"),IFERROR(VLOOKUP(A64,'Season 15'!AD$4:BF$104,10,0),"0"),)</f>
        <v>0</v>
      </c>
      <c r="K64" s="40">
        <f>SUM(IFERROR(VLOOKUP(A64,'Season 1'!AD$4:BF$104,11,0),"0"),IFERROR(VLOOKUP(A64,'Season 2'!AD$4:BF$104,11,0),"0"),IFERROR(VLOOKUP(A64,'Season 3'!AD$4:BF$104,11,0),"0"),IFERROR(VLOOKUP(A64,'Season 4'!AD$4:BF$104,11,0),"0"),IFERROR(VLOOKUP(A64,'Season 5'!AD$4:BF$104,11,0),"0"),IFERROR(VLOOKUP(A64,'Season 6'!AD$4:BF$104,11,0),"0"),IFERROR(VLOOKUP(A64,'Season 7'!AD$4:BF$104,11,0),"0"),IFERROR(VLOOKUP(A64,'Season 8'!AD$4:BF$104,11,0),"0"),IFERROR(VLOOKUP(A64,'Season 9'!AD$4:BF$104,11,0),"0"),IFERROR(VLOOKUP(A64,'Season 10'!AD$4:BF$104,11,0),"0"),IFERROR(VLOOKUP(A64,'Season 11'!AD$4:BF$104,11,0),"0"),IFERROR(VLOOKUP(A64,'Season 12'!AD$4:BF$104,11,0),"0"),IFERROR(VLOOKUP(A64,'Season 13'!AD$4:BF$104,11,0),"0"),IFERROR(VLOOKUP(A64,'Season 14'!AD$4:BF$104,11,0),"0"),IFERROR(VLOOKUP(A64,'Season 15'!AD$4:BF$104,11,0),"0"),)</f>
        <v>0</v>
      </c>
      <c r="L64" s="40">
        <f>SUM(IFERROR(VLOOKUP(A64,'Season 1'!AD$4:BF$104,12,0),"0"),IFERROR(VLOOKUP(A64,'Season 2'!AD$4:BF$104,12,0),"0"),IFERROR(VLOOKUP(A64,'Season 3'!AD$4:BF$104,12,0),"0"),IFERROR(VLOOKUP(A64,'Season 4'!AD$4:BF$104,12,0),"0"),IFERROR(VLOOKUP(A64,'Season 5'!AD$4:BF$104,12,0),"0"),IFERROR(VLOOKUP(A64,'Season 6'!AD$4:BF$104,12,0),"0"),IFERROR(VLOOKUP(A64,'Season 7'!AD$4:BF$104,12,0),"0"),IFERROR(VLOOKUP(A64,'Season 8'!AD$4:BF$104,12,0),"0"),IFERROR(VLOOKUP(A64,'Season 9'!AD$4:BF$104,12,0),"0"),IFERROR(VLOOKUP(A64,'Season 10'!AD$4:BF$104,12,0),"0"),IFERROR(VLOOKUP(A64,'Season 11'!AD$4:BF$104,12,0),"0"),IFERROR(VLOOKUP(A64,'Season 12'!AD$4:BF$104,12,0),"0"),IFERROR(VLOOKUP(A64,'Season 13'!AD$4:BF$104,12,0),"0"),IFERROR(VLOOKUP(A64,'Season 14'!AD$4:BF$104,12,0),"0"),IFERROR(VLOOKUP(A64,'Season 15'!AD$4:BF$104,12,0),"0"),)</f>
        <v>0</v>
      </c>
      <c r="M64" s="32" t="str">
        <f t="shared" si="8"/>
        <v>-</v>
      </c>
      <c r="N64" s="40">
        <f>SUM(IFERROR(VLOOKUP(A64,'Season 1'!AD$4:BE$104,14,0),"0"),IFERROR(VLOOKUP(A64,'Season 2'!AD$4:BE$104,14,0),"0"),IFERROR(VLOOKUP(A64,'Season 3'!AD$4:BE$104,14,0),"0"),IFERROR(VLOOKUP(A64,'Season 4'!AD$4:BE$104,14,0),"0"),IFERROR(VLOOKUP(A64,'Season 5'!AD$4:BE$104,14,0),"0"),IFERROR(VLOOKUP(A64,'Season 6'!AD$4:BE$104,14,0),"0"),IFERROR(VLOOKUP(A64,'Season 7'!AD$4:BE$104,14,0),"0"),IFERROR(VLOOKUP(A64,'Season 8'!AD$4:BE$104,14,0),"0"),IFERROR(VLOOKUP(A64,'Season 9'!AD$4:BE$104,14,0),"0"),IFERROR(VLOOKUP(A64,'Season 10'!AD$4:BE$104,14,0),"0"),IFERROR(VLOOKUP(A64,'Season 11'!AD$4:BE$104,14,0),"0"),IFERROR(VLOOKUP(A64,'Season 12'!AD$4:BE$104,14,0),"0"),IFERROR(VLOOKUP(A64,'Season 13'!AD$4:BE$104,14,0),"0"),IFERROR(VLOOKUP(A64,'Season 14'!AD$4:BE$104,14,0),"0"),IFERROR(VLOOKUP(A64,'Season 15'!AD$4:BE$104,14,0),"0"),)</f>
        <v>0</v>
      </c>
      <c r="O64" s="40">
        <f>SUM(IFERROR(VLOOKUP(A64,'Season 1'!AD$4:BE$104,15,0),"0"),IFERROR(VLOOKUP(A64,'Season 2'!AD$4:BE$104,15,0),"0"),IFERROR(VLOOKUP(A64,'Season 3'!AD$4:BE$104,15,0),"0"),IFERROR(VLOOKUP(A64,'Season 4'!AD$4:BE$104,15,0),"0"),IFERROR(VLOOKUP(A64,'Season 5'!AD$4:BE$104,15,0),"0"),IFERROR(VLOOKUP(A64,'Season 6'!AD$4:BE$104,15,0),"0"),IFERROR(VLOOKUP(A64,'Season 7'!AD$4:BE$104,15,0),"0"),IFERROR(VLOOKUP(A64,'Season 8'!AD$4:BE$104,15,0),"0"),IFERROR(VLOOKUP(A64,'Season 9'!AD$4:BE$104,15,0),"0"),IFERROR(VLOOKUP(A64,'Season 10'!AD$4:BE$104,15,0),"0"),IFERROR(VLOOKUP(A64,'Season 11'!AD$4:BE$104,15,0),"0"),IFERROR(VLOOKUP(A64,'Season 12'!AD$4:BE$104,15,0),"0"),IFERROR(VLOOKUP(A64,'Season 13'!AD$4:BE$104,15,0),"0"),IFERROR(VLOOKUP(A64,'Season 14'!AD$4:BE$104,15,0),"0"),IFERROR(VLOOKUP(A64,'Season 15'!AD$4:BE$104,15,0),"0"),)</f>
        <v>0</v>
      </c>
      <c r="P64" s="32" t="str">
        <f t="shared" si="3"/>
        <v>-</v>
      </c>
      <c r="Q64" s="40">
        <f>SUM(IFERROR(VLOOKUP(A64,'Season 1'!AD$4:BE$104,17,0),"0"),IFERROR(VLOOKUP(A64,'Season 2'!AD$4:BE$104,17,0),"0"),IFERROR(VLOOKUP(A64,'Season 3'!AD$4:BE$104,17,0),"0"),IFERROR(VLOOKUP(A64,'Season 4'!AD$4:BE$104,17,0),"0"),IFERROR(VLOOKUP(A64,'Season 5'!AD$4:BE$104,17,0),"0"),IFERROR(VLOOKUP(A64,'Season 6'!AD$4:BE$104,17,0),"0"),IFERROR(VLOOKUP(A64,'Season 7'!AD$4:BE$104,17,0),"0"),IFERROR(VLOOKUP(A64,'Season 8'!AD$4:BE$104,17,0),"0"),IFERROR(VLOOKUP(A64,'Season 9'!AD$4:BE$104,17,0),"0"),IFERROR(VLOOKUP(A64,'Season 10'!AD$4:BE$104,17,0),"0"),IFERROR(VLOOKUP(A64,'Season 11'!AD$4:BE$104,17,0),"0"),IFERROR(VLOOKUP(A64,'Season 12'!AD$4:BE$104,17,0),"0"),IFERROR(VLOOKUP(A64,'Season 13'!AD$4:BE$104,17,0),"0"),IFERROR(VLOOKUP(A64,'Season 14'!AD$4:BE$104,17,0),"0"),IFERROR(VLOOKUP(A64,'Season 15'!AD$4:BE$104,17,0),"0"),)</f>
        <v>0</v>
      </c>
      <c r="R64" s="40">
        <f>SUM(IFERROR(VLOOKUP(A64,'Season 1'!AD$4:BE$104,18,0),"0"),IFERROR(VLOOKUP(A64,'Season 2'!AD$4:BE$104,18,0),"0"),IFERROR(VLOOKUP(A64,'Season 3'!AD$4:BE$104,18,0),"0"),IFERROR(VLOOKUP(A64,'Season 4'!AD$4:BE$104,18,0),"0"),IFERROR(VLOOKUP(A64,'Season 5'!AD$4:BE$104,18,0),"0"),IFERROR(VLOOKUP(A64,'Season 6'!AD$4:BE$104,18,0),"0"),IFERROR(VLOOKUP(A64,'Season 7'!AD$4:BE$104,18,0),"0"),IFERROR(VLOOKUP(A64,'Season 8'!AD$4:BE$104,18,0),"0"),IFERROR(VLOOKUP(A64,'Season 9'!AD$4:BE$104,18,0),"0"),IFERROR(VLOOKUP(A64,'Season 10'!AD$4:BE$104,18,0),"0"),IFERROR(VLOOKUP(A64,'Season 11'!AD$4:BE$104,18,0),"0"),IFERROR(VLOOKUP(A64,'Season 12'!AD$4:BE$104,18,0),"0"),IFERROR(VLOOKUP(A64,'Season 13'!AD$4:BE$104,18,0),"0"),IFERROR(VLOOKUP(A64,'Season 14'!AD$4:BE$104,18,0),"0"),IFERROR(VLOOKUP(A64,'Season 15'!AD$4:BE$104,18,0),"0"),)</f>
        <v>0</v>
      </c>
      <c r="S64" s="32" t="str">
        <f t="shared" si="4"/>
        <v>-</v>
      </c>
      <c r="T64" s="40">
        <f>SUM(IFERROR(VLOOKUP(A64,'Season 1'!AD$4:BE$104,20,0),"0"),IFERROR(VLOOKUP(A64,'Season 2'!AD$4:BE$104,20,0),"0"),IFERROR(VLOOKUP(A64,'Season 3'!AD$4:BE$104,20,0),"0"),IFERROR(VLOOKUP(A64,'Season 4'!AD$4:BE$104,20,0),"0"),IFERROR(VLOOKUP(A64,'Season 5'!AD$4:BE$104,20,0),"0"),IFERROR(VLOOKUP(A64,'Season 6'!AD$4:BE$104,20,0),"0"),IFERROR(VLOOKUP(A64,'Season 7'!AD$4:BE$104,20,0),"0"),IFERROR(VLOOKUP(A64,'Season 8'!AD$4:BE$104,20,0),"0"),IFERROR(VLOOKUP(A64,'Season 9'!AD$4:BE$104,20,0),"0"),IFERROR(VLOOKUP(A64,'Season 10'!AD$4:BE$104,20,0),"0"),IFERROR(VLOOKUP(A64,'Season 11'!AD$4:BE$104,20,0),"0"),IFERROR(VLOOKUP(A64,'Season 12'!AD$4:BE$104,20,0),"0"),IFERROR(VLOOKUP(A64,'Season 13'!AD$4:BE$104,20,0),"0"),IFERROR(VLOOKUP(A64,'Season 14'!AD$4:BE$104,20,0),"0"),IFERROR(VLOOKUP(A64,'Season 15'!AD$4:BE$104,20,0),"0"),)</f>
        <v>0</v>
      </c>
      <c r="U64" s="37" t="str">
        <f t="shared" si="5"/>
        <v>-</v>
      </c>
      <c r="V64" s="40">
        <f>SUM(IFERROR(VLOOKUP(A64,'Season 1'!AD$4:BE$104,22,0),"0"),IFERROR(VLOOKUP(A64,'Season 2'!AD$4:BE$104,22,0),"0"),IFERROR(VLOOKUP(A64,'Season 3'!AD$4:BE$104,22,0),"0"),IFERROR(VLOOKUP(A64,'Season 4'!AD$4:BE$104,22,0),"0"),IFERROR(VLOOKUP(A64,'Season 5'!AD$4:BE$104,22,0),"0"),IFERROR(VLOOKUP(A64,'Season 6'!AD$4:BE$104,22,0),"0"),IFERROR(VLOOKUP(A64,'Season 7'!AD$4:BE$104,22,0),"0"),IFERROR(VLOOKUP(A64,'Season 8'!AD$4:BE$104,22,0),"0"),IFERROR(VLOOKUP(A64,'Season 9'!AD$4:BE$104,22,0),"0"),IFERROR(VLOOKUP(A64,'Season 10'!AD$4:BE$104,22,0),"0"),IFERROR(VLOOKUP(A64,'Season 11'!AD$4:BE$104,22,0),"0"),IFERROR(VLOOKUP(A64,'Season 12'!AD$4:BE$104,22,0),"0"),IFERROR(VLOOKUP(A64,'Season 13'!AD$4:BE$104,22,0),"0"),IFERROR(VLOOKUP(A64,'Season 14'!AD$4:BE$104,22,0),"0"),IFERROR(VLOOKUP(A64,'Season 15'!AD$4:BE$104,22,0),"0"),)</f>
        <v>0</v>
      </c>
      <c r="W64" s="40">
        <f>SUM(IFERROR(VLOOKUP(A64,'Season 1'!AD$4:BE$104,23,0),"0"),IFERROR(VLOOKUP(A64,'Season 2'!AD$4:BE$104,23,0),"0"),IFERROR(VLOOKUP(A64,'Season 3'!AD$4:BE$104,23,0),"0"),IFERROR(VLOOKUP(A64,'Season 4'!AD$4:BE$104,23,0),"0"),IFERROR(VLOOKUP(A64,'Season 5'!AD$4:BE$104,23,0),"0"),IFERROR(VLOOKUP(A64,'Season 6'!AD$4:BE$104,23,0),"0"),IFERROR(VLOOKUP(A64,'Season 7'!AD$4:BE$104,23,0),"0"),IFERROR(VLOOKUP(A64,'Season 8'!AD$4:BE$104,23,0),"0"),IFERROR(VLOOKUP(A64,'Season 9'!AD$4:BE$104,23,0),"0"),IFERROR(VLOOKUP(A64,'Season 10'!AD$4:BE$104,23,0),"0"),IFERROR(VLOOKUP(A64,'Season 11'!AD$4:BE$104,23,0),"0"),IFERROR(VLOOKUP(A64,'Season 12'!AD$4:BE$104,23,0),"0"),IFERROR(VLOOKUP(A64,'Season 13'!AD$4:BE$104,23,0),"0"),IFERROR(VLOOKUP(A64,'Season 14'!AD$4:BE$104,23,0),"0"),IFERROR(VLOOKUP(A64,'Season 15'!AD$4:BE$104,23,0),"0"),)</f>
        <v>0</v>
      </c>
      <c r="X64" s="1088" t="str">
        <f t="shared" si="6"/>
        <v>-</v>
      </c>
      <c r="Y64" s="41">
        <f>SUM(IFERROR(VLOOKUP(A64,AC$3:AI$43,5,0),"0"),IFERROR(VLOOKUP(A64,'Season 1'!AD$4:BE$104,25,0),"0"),IFERROR(VLOOKUP(A64,'Season 2'!AD$4:BE$104,25,0),"0"),IFERROR(VLOOKUP(A64,'Season 3'!AD$4:BE$104,25,0),"0"),IFERROR(VLOOKUP(A64,'Season 4'!AD$4:BE$104,25,0),"0"),IFERROR(VLOOKUP(A64,'Season 5'!AD$4:BE$104,25,0),"0"),IFERROR(VLOOKUP(A64,'Season 6'!AD$4:BE$104,25,0),"0"),IFERROR(VLOOKUP(A64,'Season 7'!AD$4:BE$104,25,0),"0"),IFERROR(VLOOKUP(A64,'Season 8'!AD$4:BE$104,25,0),"0"),IFERROR(VLOOKUP(A64,'Season 9'!AD$4:BE$104,25,0),"0"),IFERROR(VLOOKUP(A64,'Season 10'!AD$4:BE$104,25,0),"0"),IFERROR(VLOOKUP(A64,'Season 11'!AD$4:BE$104,25,0),"0"),IFERROR(VLOOKUP(A64,'Season 12'!AD$4:BE$104,25,0),"0"),IFERROR(VLOOKUP(A64,'Season 13'!AD$4:BE$104,25,0),"0"),IFERROR(VLOOKUP(A64,'Season 14'!AD$4:BE$104,25,0),"0"),IFERROR(VLOOKUP(A64,'Season 15'!AD$4:BE$104,25,0),"0"),)</f>
        <v>0</v>
      </c>
      <c r="Z64" s="42">
        <f>SUM(IFERROR(VLOOKUP(A64,AC$3:AI$43,6,0),"0"),IFERROR(VLOOKUP(A64,'Season 1'!AD$4:BE$104,26,0),"0"),IFERROR(VLOOKUP(A64,'Season 2'!AD$4:BE$104,26,0),"0"),IFERROR(VLOOKUP(A64,'Season 3'!AD$4:BE$104,26,0),"0"),IFERROR(VLOOKUP(A64,'Season 4'!AD$4:BE$104,26,0),"0"),IFERROR(VLOOKUP(A64,'Season 5'!AD$4:BE$104,26,0),"0"),IFERROR(VLOOKUP(A64,'Season 6'!AD$4:BE$104,26,0),"0"),IFERROR(VLOOKUP(A64,'Season 7'!AD$4:BE$104,26,0),"0"),IFERROR(VLOOKUP(A64,'Season 8'!AD$4:BE$104,26,0),"0"),IFERROR(VLOOKUP(A64,'Season 9'!AD$4:BE$104,26,0),"0"),IFERROR(VLOOKUP(A64,'Season 10'!AD$4:BE$104,26,0),"0"),IFERROR(VLOOKUP(A64,'Season 11'!AD$4:BE$104,26,0),"0"),IFERROR(VLOOKUP(A64,'Season 12'!AD$4:BE$104,26,0),"0"),IFERROR(VLOOKUP(A64,'Season 13'!AD$4:BE$104,26,0),"0"),IFERROR(VLOOKUP(A64,'Season 14'!AD$4:BE$104,26,0),"0"),IFERROR(VLOOKUP(A64,'Season 15'!AD$4:BE$104,26,0),"0"),)</f>
        <v>0</v>
      </c>
      <c r="AA64" s="671" t="e">
        <f t="shared" si="7"/>
        <v>#DIV/0!</v>
      </c>
      <c r="AM64" s="22">
        <f>IFERROR(VLOOKUP(A64,'Season 1'!AD$4:BE$104,27,0),"0")</f>
        <v>0</v>
      </c>
      <c r="AN64" s="22">
        <f>IFERROR(VLOOKUP(A64,'Season 1'!AD$4:BE$104,28,0),"0")</f>
        <v>0</v>
      </c>
      <c r="AO64" s="22">
        <f>IFERROR(VLOOKUP(A64,'Season 2'!AD$4:BE$104,27,0),"0")</f>
        <v>0</v>
      </c>
      <c r="AP64" s="22">
        <f>IFERROR(VLOOKUP(A64,'Season 2'!AD$4:BE$104,28,0),"0")</f>
        <v>0</v>
      </c>
      <c r="AQ64" s="22">
        <f>IFERROR(VLOOKUP(A64,'Season 3'!AD$4:BE$104,27,0),"0")</f>
        <v>0</v>
      </c>
      <c r="AR64" s="22">
        <f>IFERROR(VLOOKUP(A64,'Season 3'!AD$4:BE$104,28,0),"0")</f>
        <v>0</v>
      </c>
      <c r="AS64" s="22">
        <f>IFERROR(VLOOKUP(A64,'Season 4'!AD$4:BE$104,27,0),"0")</f>
        <v>0</v>
      </c>
      <c r="AT64" s="22">
        <f>IFERROR(VLOOKUP(A64,'Season 4'!AD$4:BE$104,28,0),"0")</f>
        <v>0</v>
      </c>
      <c r="AU64" s="22">
        <f>IFERROR(VLOOKUP(A64,'Season 5'!AD$4:BE$104,27,0),"0")</f>
        <v>0</v>
      </c>
      <c r="AV64" s="22">
        <f>IFERROR(VLOOKUP(A64,'Season 5'!AD$4:BE$104,28,0),"0")</f>
        <v>0</v>
      </c>
      <c r="AW64" s="22">
        <f>IFERROR(VLOOKUP(A64,'Season 6'!AD$4:BE$104,27,0),"0")</f>
        <v>0</v>
      </c>
      <c r="AX64" s="22">
        <f>IFERROR(VLOOKUP(A64,'Season 6'!AD$4:BE$104,28,0),"0")</f>
        <v>0</v>
      </c>
      <c r="AY64" s="22">
        <f>IFERROR(VLOOKUP(A64,'Season 7'!AD$4:BE$104,27,0),"0")</f>
        <v>0</v>
      </c>
      <c r="AZ64" s="22">
        <f>IFERROR(VLOOKUP(A64,'Season 7'!AD$4:BE$104,28,0),"0")</f>
        <v>0</v>
      </c>
      <c r="BA64" s="22">
        <f>IFERROR(VLOOKUP(A64,'Season 8'!AD$4:BE$104,27,0),"0")</f>
        <v>0</v>
      </c>
      <c r="BB64" s="22">
        <f>IFERROR(VLOOKUP(A64,'Season 8'!AD$4:BE$104,28,0),"0")</f>
        <v>0</v>
      </c>
      <c r="BC64" s="22">
        <f>IFERROR(VLOOKUP(A64,'Season 9'!AD$4:BE$104,27,0),"0")</f>
        <v>0</v>
      </c>
      <c r="BD64" s="22">
        <f>IFERROR(VLOOKUP(A64,'Season 9'!AD$4:BE$104,28,0),"0")</f>
        <v>0</v>
      </c>
      <c r="BE64" s="22">
        <f>IFERROR(VLOOKUP(A64,'Season 10'!AD$4:BE$104,27,0),"0")</f>
        <v>0</v>
      </c>
      <c r="BF64" s="22">
        <f>IFERROR(VLOOKUP(A64,'Season 10'!AD$4:BE$104,28,0),"0")</f>
        <v>0</v>
      </c>
      <c r="BG64" s="22">
        <f>IFERROR(VLOOKUP(A64,'Season 11'!AD$4:BE$104,27,0),"0")</f>
        <v>0</v>
      </c>
      <c r="BH64" s="22">
        <f>IFERROR(VLOOKUP(A64,'Season 11'!AD$4:BE$104,28,0),"0")</f>
        <v>0</v>
      </c>
      <c r="BI64" s="22">
        <f>IFERROR(VLOOKUP(A64,'Season 12'!AD$4:BE$104,27,0),"0")</f>
        <v>0</v>
      </c>
      <c r="BJ64" s="22">
        <f>IFERROR(VLOOKUP(A64,'Season 12'!AD$4:BE$104,28,0),"0")</f>
        <v>0</v>
      </c>
      <c r="BK64" s="22">
        <f>IFERROR(VLOOKUP(A64,'Season 13'!AD$4:BE$104,27,0),"0")</f>
        <v>0</v>
      </c>
      <c r="BL64" s="22">
        <f>IFERROR(VLOOKUP(A64,'Season 13'!AD$4:BE$104,28,0),"0")</f>
        <v>0</v>
      </c>
      <c r="BM64" s="22">
        <f>IFERROR(VLOOKUP(A64,'Season 14'!AD$4:BE$104,27,0),"0")</f>
        <v>0</v>
      </c>
      <c r="BN64" s="22">
        <f>IFERROR(VLOOKUP(A64,'Season 14'!AD$4:BE$104,28,0),"0")</f>
        <v>0</v>
      </c>
      <c r="BO64" s="22">
        <f>IFERROR(VLOOKUP(A64,'Season 15'!AD$4:BE$104,27,0),"0")</f>
        <v>0</v>
      </c>
      <c r="BP64" s="22">
        <f>IFERROR(VLOOKUP(A64,'Season 15'!AD$4:BE$104,28,0),"0")</f>
        <v>0</v>
      </c>
    </row>
    <row r="65" spans="1:68" x14ac:dyDescent="0.25">
      <c r="A65" s="21" t="s">
        <v>146</v>
      </c>
      <c r="B65" s="1011">
        <f>IFERROR(VLOOKUP('Data Totals'!A65,'Season 1'!AD$4:BE$104,2,FALSE),IFERROR(VLOOKUP('Data Totals'!A65,'Season 2'!AD$4:BE$104,2,FALSE),IFERROR(VLOOKUP('Data Totals'!A65,'Season 3'!AD$4:BE$104,2,FALSE),IFERROR(VLOOKUP('Data Totals'!A65,'Season 4'!AD$4:BE$104,2,FALSE),IFERROR(VLOOKUP('Data Totals'!A65,'Season 5'!AD$4:BE$104,2,FALSE),IFERROR(VLOOKUP('Data Totals'!A65,'Season 6'!AD$4:BE$104,2,FALSE),IFERROR(VLOOKUP('Data Totals'!A65,'Season 7'!AD$4:BE$104,2,FALSE),IFERROR(VLOOKUP('Data Totals'!A65,'Season 8'!AD$4:BE$104,2,FALSE),IFERROR(VLOOKUP('Data Totals'!A65,'Season 9'!AD$4:BE$104,2,FALSE),IFERROR(VLOOKUP('Data Totals'!A65,'Season 10'!AD$4:BE$104,2,FALSE),IFERROR(VLOOKUP('Data Totals'!A65,'Season 11'!AD$4:BE$104,2,FALSE),IFERROR(VLOOKUP('Data Totals'!A65,'Season 12'!AD$4:BE$104,2,FALSE),IFERROR(VLOOKUP('Data Totals'!A65,'Season 13'!AD$4:BE$104,2,FALSE),IFERROR(VLOOKUP('Data Totals'!A65,'Season 14'!AD$4:BE$104,2,FALSE),IFERROR(VLOOKUP('Data Totals'!A65,'Season 15'!AD$4:BE$104,2,FALSE),"N/A")))))))))))))))</f>
        <v>0</v>
      </c>
      <c r="C65" s="1025">
        <f>IFERROR(VLOOKUP(A65,'Season 1'!AD$4:AG$104,3,0),IFERROR(VLOOKUP(A65,'Season 2'!AD$4:AG$104,3,0),IFERROR(VLOOKUP(A65,'Season 3'!AD$4:AG$104,3,0),IFERROR(VLOOKUP(A65,'Season 4'!AD$4:AG$104,3,0),IFERROR(VLOOKUP(A65,'Season 5'!AD$4:AG$104,3,0),IFERROR(VLOOKUP(A65,'Season 6'!AD$4:AG$104,3,0),IFERROR(VLOOKUP(A65,'Season 7'!AD$4:AG$104,3,0),IFERROR(VLOOKUP(A65,'Season 8'!AD$4:AG$104,3,0),IFERROR(VLOOKUP(A65,'Season 9'!AD$4:AG$104,3,0),IFERROR(VLOOKUP(A65,'Season 10'!AD$4:AG$104,3,0),IFERROR(VLOOKUP(A65,'Season 11'!AD$4:AG$104,3,0),IFERROR(VLOOKUP(A65,'Season 12'!AD$4:AG$104,3,0),IFERROR(VLOOKUP(A65,'Season 13'!AD$4:AG$104,3,0),IFERROR(VLOOKUP(A65,'Season 14'!AD$4:AG$104,3,0),IFERROR(VLOOKUP(A65,'Season 15'!AD$4:AG$104,3,0),"N/A")))))))))))))))</f>
        <v>0</v>
      </c>
      <c r="D65" s="1025">
        <f>IFERROR(VLOOKUP(A65,'Season 15'!AD$4:AG$104,4,0),IFERROR(VLOOKUP(A65,'Season 14'!AD$4:AG$104,4,0),IFERROR(VLOOKUP(A65,'Season 13'!AD$4:AG$104,4,0),IFERROR(VLOOKUP(A65,'Season 12'!AD$4:AG$104,4,0),IFERROR(VLOOKUP(A65,'Season 11'!AD$4:AG$104,4,0),IFERROR(VLOOKUP(A65,'Season 10'!AD$4:AG$104,4,0),IFERROR(VLOOKUP(A65,'Season 9'!AD$4:AG$104,4,0),IFERROR(VLOOKUP(A65,'Season 8'!AD$4:AG$104,4,0),IFERROR(VLOOKUP(A65,'Season 7'!AD$4:AG$104,4,0),IFERROR(VLOOKUP(A65,'Season 6'!AD$4:AG$104,4,0),IFERROR(VLOOKUP(A65,'Season 5'!AD$4:AG$104,4,0),IFERROR(VLOOKUP(A65,'Season 4'!AD$4:AG$104,4,0),IFERROR(VLOOKUP(A65,'Season 3'!AD$4:AG$104,4,0),IFERROR(VLOOKUP(A65,'Season 2'!AD$4:AG$104,4,0),IFERROR(VLOOKUP(A65,'Season 1'!AD$4:AG$104,4,0),"N/A")))))))))))))))</f>
        <v>0</v>
      </c>
      <c r="E65" s="1025">
        <f t="shared" si="1"/>
        <v>0</v>
      </c>
      <c r="F65" s="40">
        <f>SUM(IFERROR(VLOOKUP(A65,AC$3:AI$43,2,0),"0"),IFERROR(VLOOKUP(A65,'Season 1'!AD$4:BF$104,6,0),"0"),IFERROR(VLOOKUP(A65,'Season 2'!AD$4:BF$104,6,0),"0"),IFERROR(VLOOKUP(A65,'Season 3'!AD$4:BF$104,6,0),"0"),IFERROR(VLOOKUP(A65,'Season 4'!AD$4:BF$104,6,0),"0"),IFERROR(VLOOKUP(A65,'Season 5'!AD$4:BF$104,6,0),"0"),IFERROR(VLOOKUP(A65,'Season 6'!AD$4:BF$104,6,0),"0"),IFERROR(VLOOKUP(A65,'Season 7'!AD$4:BF$104,6,0),"0"),IFERROR(VLOOKUP(A65,'Season 8'!AD$4:BF$104,6,0),"0"),IFERROR(VLOOKUP(A65,'Season 9'!AD$4:BF$104,6,0),"0"),IFERROR(VLOOKUP(A65,'Season 10'!AD$4:BF$104,6,0),"0"),IFERROR(VLOOKUP(A65,'Season 11'!AD$4:BF$104,6,0),"0"),IFERROR(VLOOKUP(A65,'Season 12'!AD$4:BF$104,6,0),"0"),IFERROR(VLOOKUP(A65,'Season 13'!AD$4:BF$104,6,0),"0"),IFERROR(VLOOKUP(A65,'Season 14'!AD$4:BF$104,6,0),"0"),IFERROR(VLOOKUP(A65,'Season 15'!AD$4:BF$104,6,0),"0"),)</f>
        <v>0</v>
      </c>
      <c r="G65" s="40">
        <f>SUM(IFERROR(VLOOKUP(A65,'Season 1'!AD$4:BF$104,7,0),"0"),IFERROR(VLOOKUP(A65,'Season 2'!AD$4:BF$104,7,0),"0"),IFERROR(VLOOKUP(A65,'Season 3'!AD$4:BF$104,7,0),"0"),IFERROR(VLOOKUP(A65,'Season 4'!AD$4:BF$104,7,0),"0"),IFERROR(VLOOKUP(A65,'Season 5'!AD$4:BF$104,7,0),"0"),IFERROR(VLOOKUP(A65,'Season 6'!AD$4:BF$104,7,0),"0"),IFERROR(VLOOKUP(A65,'Season 7'!AD$4:BF$104,7,0),"0"),IFERROR(VLOOKUP(A65,'Season 8'!AD$4:BF$104,7,0),"0"),IFERROR(VLOOKUP(A65,'Season 9'!AD$4:BF$104,7,0),"0"),IFERROR(VLOOKUP(A65,'Season 10'!AD$4:BF$104,7,0),"0"),IFERROR(VLOOKUP(A65,'Season 11'!AD$4:BF$104,7,0),"0"),IFERROR(VLOOKUP(A65,'Season 12'!AD$4:BF$104,7,0),"0"),IFERROR(VLOOKUP(A65,'Season 13'!AD$4:BF$104,7,0),"0"),IFERROR(VLOOKUP(A65,'Season 14'!AD$4:BF$104,7,0),"0"),IFERROR(VLOOKUP(A65,'Season 15'!AD$4:BF$104,7,0),"0"),)</f>
        <v>0</v>
      </c>
      <c r="H65" s="48">
        <f>SUM(IFERROR(VLOOKUP(A65,'Season 1'!AD$4:BF$104,8,0),"0"),IFERROR(VLOOKUP(A65,'Season 2'!AD$4:BF$104,8,0),"0"),IFERROR(VLOOKUP(A65,'Season 3'!AD$4:BF$104,8,0),"0"),IFERROR(VLOOKUP(A65,'Season 4'!AD$4:BF$104,8,0),"0"),IFERROR(VLOOKUP(A65,'Season 5'!AD$4:BF$104,8,0),"0"),IFERROR(VLOOKUP(A65,'Season 6'!AD$4:BF$104,8,0),"0"),IFERROR(VLOOKUP(A65,'Season 7'!AD$4:BF$104,8,0),"0"),IFERROR(VLOOKUP(A65,'Season 8'!AD$4:BF$104,8,0),"0"),IFERROR(VLOOKUP(A65,'Season 9'!AD$4:BF$104,8,0),"0"),IFERROR(VLOOKUP(A65,'Season 10'!AD$4:BF$104,8,0),"0"),IFERROR(VLOOKUP(A65,'Season 11'!AD$4:BF$104,8,0),"0"),IFERROR(VLOOKUP(A65,'Season 12'!AD$4:BF$104,8,0),"0"),IFERROR(VLOOKUP(A65,'Season 13'!AD$4:BF$104,8,0),"0"),IFERROR(VLOOKUP(A65,'Season 14'!AD$4:BF$104,8,0),"0"),IFERROR(VLOOKUP(A65,'Season 15'!AD$4:BF$104,8,0),"0"),)</f>
        <v>0</v>
      </c>
      <c r="I65" s="43">
        <f>SUM(IFERROR(VLOOKUP(A65,AC$3:AI$43,3,0),"0"),IFERROR(VLOOKUP(A65,'Season 1'!AD$4:BF$104,9,0),"0"),IFERROR(VLOOKUP(A65,'Season 2'!AD$4:BF$104,9,0),"0"),IFERROR(VLOOKUP(A65,'Season 3'!AD$4:BF$104,9,0),"0"),IFERROR(VLOOKUP(A65,'Season 4'!AD$4:BF$104,9,0),"0"),IFERROR(VLOOKUP(A65,'Season 5'!AD$4:BF$104,9,0),"0"),IFERROR(VLOOKUP(A65,'Season 6'!AD$4:BF$104,9,0),"0"),IFERROR(VLOOKUP(A65,'Season 7'!AD$4:BF$104,9,0),"0"),IFERROR(VLOOKUP(A65,'Season 8'!AD$4:BF$104,9,0),"0"),IFERROR(VLOOKUP(A65,'Season 9'!AD$4:BF$104,9,0),"0"),IFERROR(VLOOKUP(A65,'Season 10'!AD$4:BF$104,9,0),"0"),IFERROR(VLOOKUP(A65,'Season 11'!AD$4:BF$104,9,0),"0"),IFERROR(VLOOKUP(A65,'Season 12'!AD$4:BF$104,9,0),"0"),IFERROR(VLOOKUP(A65,'Season 13'!AD$4:BF$104,9,0),"0"),IFERROR(VLOOKUP(A65,'Season 14'!AD$4:BF$104,9,0),"0"),IFERROR(VLOOKUP(A65,'Season 15'!AD$4:BF$104,9,0),"0"),)</f>
        <v>0</v>
      </c>
      <c r="J65" s="44">
        <f>SUM(IFERROR(VLOOKUP(A65,AC$3:AI$43,4,0),"0"),IFERROR(VLOOKUP(A65,'Season 1'!AD$4:BF$104,10,0),"0"),IFERROR(VLOOKUP(A65,'Season 2'!AD$4:BF$104,10,0),"0"),IFERROR(VLOOKUP(A65,'Season 3'!AD$4:BF$104,10,0),"0"),IFERROR(VLOOKUP(A65,'Season 4'!AD$4:BF$104,10,0),"0"),IFERROR(VLOOKUP(A65,'Season 5'!AD$4:BF$104,10,0),"0"),IFERROR(VLOOKUP(A65,'Season 6'!AD$4:BF$104,10,0),"0"),IFERROR(VLOOKUP(A65,'Season 7'!AD$4:BF$104,10,0),"0"),IFERROR(VLOOKUP(A65,'Season 8'!AD$4:BF$104,10,0),"0"),IFERROR(VLOOKUP(A65,'Season 9'!AD$4:BF$104,10,0),"0"),IFERROR(VLOOKUP(A65,'Season 10'!AD$4:BF$104,10,0),"0"),IFERROR(VLOOKUP(A65,'Season 11'!AD$4:BF$104,10,0),"0"),IFERROR(VLOOKUP(A65,'Season 12'!AD$4:BF$104,10,0),"0"),IFERROR(VLOOKUP(A65,'Season 13'!AD$4:BF$104,10,0),"0"),IFERROR(VLOOKUP(A65,'Season 14'!AD$4:BF$104,10,0),"0"),IFERROR(VLOOKUP(A65,'Season 15'!AD$4:BF$104,10,0),"0"),)</f>
        <v>0</v>
      </c>
      <c r="K65" s="40">
        <f>SUM(IFERROR(VLOOKUP(A65,'Season 1'!AD$4:BF$104,11,0),"0"),IFERROR(VLOOKUP(A65,'Season 2'!AD$4:BF$104,11,0),"0"),IFERROR(VLOOKUP(A65,'Season 3'!AD$4:BF$104,11,0),"0"),IFERROR(VLOOKUP(A65,'Season 4'!AD$4:BF$104,11,0),"0"),IFERROR(VLOOKUP(A65,'Season 5'!AD$4:BF$104,11,0),"0"),IFERROR(VLOOKUP(A65,'Season 6'!AD$4:BF$104,11,0),"0"),IFERROR(VLOOKUP(A65,'Season 7'!AD$4:BF$104,11,0),"0"),IFERROR(VLOOKUP(A65,'Season 8'!AD$4:BF$104,11,0),"0"),IFERROR(VLOOKUP(A65,'Season 9'!AD$4:BF$104,11,0),"0"),IFERROR(VLOOKUP(A65,'Season 10'!AD$4:BF$104,11,0),"0"),IFERROR(VLOOKUP(A65,'Season 11'!AD$4:BF$104,11,0),"0"),IFERROR(VLOOKUP(A65,'Season 12'!AD$4:BF$104,11,0),"0"),IFERROR(VLOOKUP(A65,'Season 13'!AD$4:BF$104,11,0),"0"),IFERROR(VLOOKUP(A65,'Season 14'!AD$4:BF$104,11,0),"0"),IFERROR(VLOOKUP(A65,'Season 15'!AD$4:BF$104,11,0),"0"),)</f>
        <v>0</v>
      </c>
      <c r="L65" s="40">
        <f>SUM(IFERROR(VLOOKUP(A65,'Season 1'!AD$4:BF$104,12,0),"0"),IFERROR(VLOOKUP(A65,'Season 2'!AD$4:BF$104,12,0),"0"),IFERROR(VLOOKUP(A65,'Season 3'!AD$4:BF$104,12,0),"0"),IFERROR(VLOOKUP(A65,'Season 4'!AD$4:BF$104,12,0),"0"),IFERROR(VLOOKUP(A65,'Season 5'!AD$4:BF$104,12,0),"0"),IFERROR(VLOOKUP(A65,'Season 6'!AD$4:BF$104,12,0),"0"),IFERROR(VLOOKUP(A65,'Season 7'!AD$4:BF$104,12,0),"0"),IFERROR(VLOOKUP(A65,'Season 8'!AD$4:BF$104,12,0),"0"),IFERROR(VLOOKUP(A65,'Season 9'!AD$4:BF$104,12,0),"0"),IFERROR(VLOOKUP(A65,'Season 10'!AD$4:BF$104,12,0),"0"),IFERROR(VLOOKUP(A65,'Season 11'!AD$4:BF$104,12,0),"0"),IFERROR(VLOOKUP(A65,'Season 12'!AD$4:BF$104,12,0),"0"),IFERROR(VLOOKUP(A65,'Season 13'!AD$4:BF$104,12,0),"0"),IFERROR(VLOOKUP(A65,'Season 14'!AD$4:BF$104,12,0),"0"),IFERROR(VLOOKUP(A65,'Season 15'!AD$4:BF$104,12,0),"0"),)</f>
        <v>0</v>
      </c>
      <c r="M65" s="32" t="str">
        <f t="shared" si="8"/>
        <v>-</v>
      </c>
      <c r="N65" s="40">
        <f>SUM(IFERROR(VLOOKUP(A65,'Season 1'!AD$4:BE$104,14,0),"0"),IFERROR(VLOOKUP(A65,'Season 2'!AD$4:BE$104,14,0),"0"),IFERROR(VLOOKUP(A65,'Season 3'!AD$4:BE$104,14,0),"0"),IFERROR(VLOOKUP(A65,'Season 4'!AD$4:BE$104,14,0),"0"),IFERROR(VLOOKUP(A65,'Season 5'!AD$4:BE$104,14,0),"0"),IFERROR(VLOOKUP(A65,'Season 6'!AD$4:BE$104,14,0),"0"),IFERROR(VLOOKUP(A65,'Season 7'!AD$4:BE$104,14,0),"0"),IFERROR(VLOOKUP(A65,'Season 8'!AD$4:BE$104,14,0),"0"),IFERROR(VLOOKUP(A65,'Season 9'!AD$4:BE$104,14,0),"0"),IFERROR(VLOOKUP(A65,'Season 10'!AD$4:BE$104,14,0),"0"),IFERROR(VLOOKUP(A65,'Season 11'!AD$4:BE$104,14,0),"0"),IFERROR(VLOOKUP(A65,'Season 12'!AD$4:BE$104,14,0),"0"),IFERROR(VLOOKUP(A65,'Season 13'!AD$4:BE$104,14,0),"0"),IFERROR(VLOOKUP(A65,'Season 14'!AD$4:BE$104,14,0),"0"),IFERROR(VLOOKUP(A65,'Season 15'!AD$4:BE$104,14,0),"0"),)</f>
        <v>0</v>
      </c>
      <c r="O65" s="40">
        <f>SUM(IFERROR(VLOOKUP(A65,'Season 1'!AD$4:BE$104,15,0),"0"),IFERROR(VLOOKUP(A65,'Season 2'!AD$4:BE$104,15,0),"0"),IFERROR(VLOOKUP(A65,'Season 3'!AD$4:BE$104,15,0),"0"),IFERROR(VLOOKUP(A65,'Season 4'!AD$4:BE$104,15,0),"0"),IFERROR(VLOOKUP(A65,'Season 5'!AD$4:BE$104,15,0),"0"),IFERROR(VLOOKUP(A65,'Season 6'!AD$4:BE$104,15,0),"0"),IFERROR(VLOOKUP(A65,'Season 7'!AD$4:BE$104,15,0),"0"),IFERROR(VLOOKUP(A65,'Season 8'!AD$4:BE$104,15,0),"0"),IFERROR(VLOOKUP(A65,'Season 9'!AD$4:BE$104,15,0),"0"),IFERROR(VLOOKUP(A65,'Season 10'!AD$4:BE$104,15,0),"0"),IFERROR(VLOOKUP(A65,'Season 11'!AD$4:BE$104,15,0),"0"),IFERROR(VLOOKUP(A65,'Season 12'!AD$4:BE$104,15,0),"0"),IFERROR(VLOOKUP(A65,'Season 13'!AD$4:BE$104,15,0),"0"),IFERROR(VLOOKUP(A65,'Season 14'!AD$4:BE$104,15,0),"0"),IFERROR(VLOOKUP(A65,'Season 15'!AD$4:BE$104,15,0),"0"),)</f>
        <v>0</v>
      </c>
      <c r="P65" s="32" t="str">
        <f t="shared" si="3"/>
        <v>-</v>
      </c>
      <c r="Q65" s="40">
        <f>SUM(IFERROR(VLOOKUP(A65,'Season 1'!AD$4:BE$104,17,0),"0"),IFERROR(VLOOKUP(A65,'Season 2'!AD$4:BE$104,17,0),"0"),IFERROR(VLOOKUP(A65,'Season 3'!AD$4:BE$104,17,0),"0"),IFERROR(VLOOKUP(A65,'Season 4'!AD$4:BE$104,17,0),"0"),IFERROR(VLOOKUP(A65,'Season 5'!AD$4:BE$104,17,0),"0"),IFERROR(VLOOKUP(A65,'Season 6'!AD$4:BE$104,17,0),"0"),IFERROR(VLOOKUP(A65,'Season 7'!AD$4:BE$104,17,0),"0"),IFERROR(VLOOKUP(A65,'Season 8'!AD$4:BE$104,17,0),"0"),IFERROR(VLOOKUP(A65,'Season 9'!AD$4:BE$104,17,0),"0"),IFERROR(VLOOKUP(A65,'Season 10'!AD$4:BE$104,17,0),"0"),IFERROR(VLOOKUP(A65,'Season 11'!AD$4:BE$104,17,0),"0"),IFERROR(VLOOKUP(A65,'Season 12'!AD$4:BE$104,17,0),"0"),IFERROR(VLOOKUP(A65,'Season 13'!AD$4:BE$104,17,0),"0"),IFERROR(VLOOKUP(A65,'Season 14'!AD$4:BE$104,17,0),"0"),IFERROR(VLOOKUP(A65,'Season 15'!AD$4:BE$104,17,0),"0"),)</f>
        <v>0</v>
      </c>
      <c r="R65" s="40">
        <f>SUM(IFERROR(VLOOKUP(A65,'Season 1'!AD$4:BE$104,18,0),"0"),IFERROR(VLOOKUP(A65,'Season 2'!AD$4:BE$104,18,0),"0"),IFERROR(VLOOKUP(A65,'Season 3'!AD$4:BE$104,18,0),"0"),IFERROR(VLOOKUP(A65,'Season 4'!AD$4:BE$104,18,0),"0"),IFERROR(VLOOKUP(A65,'Season 5'!AD$4:BE$104,18,0),"0"),IFERROR(VLOOKUP(A65,'Season 6'!AD$4:BE$104,18,0),"0"),IFERROR(VLOOKUP(A65,'Season 7'!AD$4:BE$104,18,0),"0"),IFERROR(VLOOKUP(A65,'Season 8'!AD$4:BE$104,18,0),"0"),IFERROR(VLOOKUP(A65,'Season 9'!AD$4:BE$104,18,0),"0"),IFERROR(VLOOKUP(A65,'Season 10'!AD$4:BE$104,18,0),"0"),IFERROR(VLOOKUP(A65,'Season 11'!AD$4:BE$104,18,0),"0"),IFERROR(VLOOKUP(A65,'Season 12'!AD$4:BE$104,18,0),"0"),IFERROR(VLOOKUP(A65,'Season 13'!AD$4:BE$104,18,0),"0"),IFERROR(VLOOKUP(A65,'Season 14'!AD$4:BE$104,18,0),"0"),IFERROR(VLOOKUP(A65,'Season 15'!AD$4:BE$104,18,0),"0"),)</f>
        <v>0</v>
      </c>
      <c r="S65" s="32" t="str">
        <f t="shared" si="4"/>
        <v>-</v>
      </c>
      <c r="T65" s="40">
        <f>SUM(IFERROR(VLOOKUP(A65,'Season 1'!AD$4:BE$104,20,0),"0"),IFERROR(VLOOKUP(A65,'Season 2'!AD$4:BE$104,20,0),"0"),IFERROR(VLOOKUP(A65,'Season 3'!AD$4:BE$104,20,0),"0"),IFERROR(VLOOKUP(A65,'Season 4'!AD$4:BE$104,20,0),"0"),IFERROR(VLOOKUP(A65,'Season 5'!AD$4:BE$104,20,0),"0"),IFERROR(VLOOKUP(A65,'Season 6'!AD$4:BE$104,20,0),"0"),IFERROR(VLOOKUP(A65,'Season 7'!AD$4:BE$104,20,0),"0"),IFERROR(VLOOKUP(A65,'Season 8'!AD$4:BE$104,20,0),"0"),IFERROR(VLOOKUP(A65,'Season 9'!AD$4:BE$104,20,0),"0"),IFERROR(VLOOKUP(A65,'Season 10'!AD$4:BE$104,20,0),"0"),IFERROR(VLOOKUP(A65,'Season 11'!AD$4:BE$104,20,0),"0"),IFERROR(VLOOKUP(A65,'Season 12'!AD$4:BE$104,20,0),"0"),IFERROR(VLOOKUP(A65,'Season 13'!AD$4:BE$104,20,0),"0"),IFERROR(VLOOKUP(A65,'Season 14'!AD$4:BE$104,20,0),"0"),IFERROR(VLOOKUP(A65,'Season 15'!AD$4:BE$104,20,0),"0"),)</f>
        <v>0</v>
      </c>
      <c r="U65" s="37" t="str">
        <f t="shared" si="5"/>
        <v>-</v>
      </c>
      <c r="V65" s="40">
        <f>SUM(IFERROR(VLOOKUP(A65,'Season 1'!AD$4:BE$104,22,0),"0"),IFERROR(VLOOKUP(A65,'Season 2'!AD$4:BE$104,22,0),"0"),IFERROR(VLOOKUP(A65,'Season 3'!AD$4:BE$104,22,0),"0"),IFERROR(VLOOKUP(A65,'Season 4'!AD$4:BE$104,22,0),"0"),IFERROR(VLOOKUP(A65,'Season 5'!AD$4:BE$104,22,0),"0"),IFERROR(VLOOKUP(A65,'Season 6'!AD$4:BE$104,22,0),"0"),IFERROR(VLOOKUP(A65,'Season 7'!AD$4:BE$104,22,0),"0"),IFERROR(VLOOKUP(A65,'Season 8'!AD$4:BE$104,22,0),"0"),IFERROR(VLOOKUP(A65,'Season 9'!AD$4:BE$104,22,0),"0"),IFERROR(VLOOKUP(A65,'Season 10'!AD$4:BE$104,22,0),"0"),IFERROR(VLOOKUP(A65,'Season 11'!AD$4:BE$104,22,0),"0"),IFERROR(VLOOKUP(A65,'Season 12'!AD$4:BE$104,22,0),"0"),IFERROR(VLOOKUP(A65,'Season 13'!AD$4:BE$104,22,0),"0"),IFERROR(VLOOKUP(A65,'Season 14'!AD$4:BE$104,22,0),"0"),IFERROR(VLOOKUP(A65,'Season 15'!AD$4:BE$104,22,0),"0"),)</f>
        <v>0</v>
      </c>
      <c r="W65" s="40">
        <f>SUM(IFERROR(VLOOKUP(A65,'Season 1'!AD$4:BE$104,23,0),"0"),IFERROR(VLOOKUP(A65,'Season 2'!AD$4:BE$104,23,0),"0"),IFERROR(VLOOKUP(A65,'Season 3'!AD$4:BE$104,23,0),"0"),IFERROR(VLOOKUP(A65,'Season 4'!AD$4:BE$104,23,0),"0"),IFERROR(VLOOKUP(A65,'Season 5'!AD$4:BE$104,23,0),"0"),IFERROR(VLOOKUP(A65,'Season 6'!AD$4:BE$104,23,0),"0"),IFERROR(VLOOKUP(A65,'Season 7'!AD$4:BE$104,23,0),"0"),IFERROR(VLOOKUP(A65,'Season 8'!AD$4:BE$104,23,0),"0"),IFERROR(VLOOKUP(A65,'Season 9'!AD$4:BE$104,23,0),"0"),IFERROR(VLOOKUP(A65,'Season 10'!AD$4:BE$104,23,0),"0"),IFERROR(VLOOKUP(A65,'Season 11'!AD$4:BE$104,23,0),"0"),IFERROR(VLOOKUP(A65,'Season 12'!AD$4:BE$104,23,0),"0"),IFERROR(VLOOKUP(A65,'Season 13'!AD$4:BE$104,23,0),"0"),IFERROR(VLOOKUP(A65,'Season 14'!AD$4:BE$104,23,0),"0"),IFERROR(VLOOKUP(A65,'Season 15'!AD$4:BE$104,23,0),"0"),)</f>
        <v>0</v>
      </c>
      <c r="X65" s="1088" t="str">
        <f t="shared" si="6"/>
        <v>-</v>
      </c>
      <c r="Y65" s="41">
        <f>SUM(IFERROR(VLOOKUP(A65,AC$3:AI$43,5,0),"0"),IFERROR(VLOOKUP(A65,'Season 1'!AD$4:BE$104,25,0),"0"),IFERROR(VLOOKUP(A65,'Season 2'!AD$4:BE$104,25,0),"0"),IFERROR(VLOOKUP(A65,'Season 3'!AD$4:BE$104,25,0),"0"),IFERROR(VLOOKUP(A65,'Season 4'!AD$4:BE$104,25,0),"0"),IFERROR(VLOOKUP(A65,'Season 5'!AD$4:BE$104,25,0),"0"),IFERROR(VLOOKUP(A65,'Season 6'!AD$4:BE$104,25,0),"0"),IFERROR(VLOOKUP(A65,'Season 7'!AD$4:BE$104,25,0),"0"),IFERROR(VLOOKUP(A65,'Season 8'!AD$4:BE$104,25,0),"0"),IFERROR(VLOOKUP(A65,'Season 9'!AD$4:BE$104,25,0),"0"),IFERROR(VLOOKUP(A65,'Season 10'!AD$4:BE$104,25,0),"0"),IFERROR(VLOOKUP(A65,'Season 11'!AD$4:BE$104,25,0),"0"),IFERROR(VLOOKUP(A65,'Season 12'!AD$4:BE$104,25,0),"0"),IFERROR(VLOOKUP(A65,'Season 13'!AD$4:BE$104,25,0),"0"),IFERROR(VLOOKUP(A65,'Season 14'!AD$4:BE$104,25,0),"0"),IFERROR(VLOOKUP(A65,'Season 15'!AD$4:BE$104,25,0),"0"),)</f>
        <v>0</v>
      </c>
      <c r="Z65" s="42">
        <f>SUM(IFERROR(VLOOKUP(A65,AC$3:AI$43,6,0),"0"),IFERROR(VLOOKUP(A65,'Season 1'!AD$4:BE$104,26,0),"0"),IFERROR(VLOOKUP(A65,'Season 2'!AD$4:BE$104,26,0),"0"),IFERROR(VLOOKUP(A65,'Season 3'!AD$4:BE$104,26,0),"0"),IFERROR(VLOOKUP(A65,'Season 4'!AD$4:BE$104,26,0),"0"),IFERROR(VLOOKUP(A65,'Season 5'!AD$4:BE$104,26,0),"0"),IFERROR(VLOOKUP(A65,'Season 6'!AD$4:BE$104,26,0),"0"),IFERROR(VLOOKUP(A65,'Season 7'!AD$4:BE$104,26,0),"0"),IFERROR(VLOOKUP(A65,'Season 8'!AD$4:BE$104,26,0),"0"),IFERROR(VLOOKUP(A65,'Season 9'!AD$4:BE$104,26,0),"0"),IFERROR(VLOOKUP(A65,'Season 10'!AD$4:BE$104,26,0),"0"),IFERROR(VLOOKUP(A65,'Season 11'!AD$4:BE$104,26,0),"0"),IFERROR(VLOOKUP(A65,'Season 12'!AD$4:BE$104,26,0),"0"),IFERROR(VLOOKUP(A65,'Season 13'!AD$4:BE$104,26,0),"0"),IFERROR(VLOOKUP(A65,'Season 14'!AD$4:BE$104,26,0),"0"),IFERROR(VLOOKUP(A65,'Season 15'!AD$4:BE$104,26,0),"0"),)</f>
        <v>0</v>
      </c>
      <c r="AA65" s="671" t="e">
        <f t="shared" si="7"/>
        <v>#DIV/0!</v>
      </c>
      <c r="AM65" s="22">
        <f>IFERROR(VLOOKUP(A65,'Season 1'!AD$4:BE$104,27,0),"0")</f>
        <v>0</v>
      </c>
      <c r="AN65" s="22">
        <f>IFERROR(VLOOKUP(A65,'Season 1'!AD$4:BE$104,28,0),"0")</f>
        <v>0</v>
      </c>
      <c r="AO65" s="22">
        <f>IFERROR(VLOOKUP(A65,'Season 2'!AD$4:BE$104,27,0),"0")</f>
        <v>0</v>
      </c>
      <c r="AP65" s="22">
        <f>IFERROR(VLOOKUP(A65,'Season 2'!AD$4:BE$104,28,0),"0")</f>
        <v>0</v>
      </c>
      <c r="AQ65" s="22">
        <f>IFERROR(VLOOKUP(A65,'Season 3'!AD$4:BE$104,27,0),"0")</f>
        <v>0</v>
      </c>
      <c r="AR65" s="22">
        <f>IFERROR(VLOOKUP(A65,'Season 3'!AD$4:BE$104,28,0),"0")</f>
        <v>0</v>
      </c>
      <c r="AS65" s="22">
        <f>IFERROR(VLOOKUP(A65,'Season 4'!AD$4:BE$104,27,0),"0")</f>
        <v>0</v>
      </c>
      <c r="AT65" s="22">
        <f>IFERROR(VLOOKUP(A65,'Season 4'!AD$4:BE$104,28,0),"0")</f>
        <v>0</v>
      </c>
      <c r="AU65" s="22">
        <f>IFERROR(VLOOKUP(A65,'Season 5'!AD$4:BE$104,27,0),"0")</f>
        <v>0</v>
      </c>
      <c r="AV65" s="22">
        <f>IFERROR(VLOOKUP(A65,'Season 5'!AD$4:BE$104,28,0),"0")</f>
        <v>0</v>
      </c>
      <c r="AW65" s="22">
        <f>IFERROR(VLOOKUP(A65,'Season 6'!AD$4:BE$104,27,0),"0")</f>
        <v>0</v>
      </c>
      <c r="AX65" s="22">
        <f>IFERROR(VLOOKUP(A65,'Season 6'!AD$4:BE$104,28,0),"0")</f>
        <v>0</v>
      </c>
      <c r="AY65" s="22">
        <f>IFERROR(VLOOKUP(A65,'Season 7'!AD$4:BE$104,27,0),"0")</f>
        <v>0</v>
      </c>
      <c r="AZ65" s="22">
        <f>IFERROR(VLOOKUP(A65,'Season 7'!AD$4:BE$104,28,0),"0")</f>
        <v>0</v>
      </c>
      <c r="BA65" s="22">
        <f>IFERROR(VLOOKUP(A65,'Season 8'!AD$4:BE$104,27,0),"0")</f>
        <v>0</v>
      </c>
      <c r="BB65" s="22">
        <f>IFERROR(VLOOKUP(A65,'Season 8'!AD$4:BE$104,28,0),"0")</f>
        <v>0</v>
      </c>
      <c r="BC65" s="22">
        <f>IFERROR(VLOOKUP(A65,'Season 9'!AD$4:BE$104,27,0),"0")</f>
        <v>0</v>
      </c>
      <c r="BD65" s="22">
        <f>IFERROR(VLOOKUP(A65,'Season 9'!AD$4:BE$104,28,0),"0")</f>
        <v>0</v>
      </c>
      <c r="BE65" s="22">
        <f>IFERROR(VLOOKUP(A65,'Season 10'!AD$4:BE$104,27,0),"0")</f>
        <v>0</v>
      </c>
      <c r="BF65" s="22">
        <f>IFERROR(VLOOKUP(A65,'Season 10'!AD$4:BE$104,28,0),"0")</f>
        <v>0</v>
      </c>
      <c r="BG65" s="22">
        <f>IFERROR(VLOOKUP(A65,'Season 11'!AD$4:BE$104,27,0),"0")</f>
        <v>0</v>
      </c>
      <c r="BH65" s="22">
        <f>IFERROR(VLOOKUP(A65,'Season 11'!AD$4:BE$104,28,0),"0")</f>
        <v>0</v>
      </c>
      <c r="BI65" s="22">
        <f>IFERROR(VLOOKUP(A65,'Season 12'!AD$4:BE$104,27,0),"0")</f>
        <v>0</v>
      </c>
      <c r="BJ65" s="22">
        <f>IFERROR(VLOOKUP(A65,'Season 12'!AD$4:BE$104,28,0),"0")</f>
        <v>0</v>
      </c>
      <c r="BK65" s="22">
        <f>IFERROR(VLOOKUP(A65,'Season 13'!AD$4:BE$104,27,0),"0")</f>
        <v>0</v>
      </c>
      <c r="BL65" s="22">
        <f>IFERROR(VLOOKUP(A65,'Season 13'!AD$4:BE$104,28,0),"0")</f>
        <v>0</v>
      </c>
      <c r="BM65" s="22">
        <f>IFERROR(VLOOKUP(A65,'Season 14'!AD$4:BE$104,27,0),"0")</f>
        <v>0</v>
      </c>
      <c r="BN65" s="22">
        <f>IFERROR(VLOOKUP(A65,'Season 14'!AD$4:BE$104,28,0),"0")</f>
        <v>0</v>
      </c>
      <c r="BO65" s="22">
        <f>IFERROR(VLOOKUP(A65,'Season 15'!AD$4:BE$104,27,0),"0")</f>
        <v>0</v>
      </c>
      <c r="BP65" s="22">
        <f>IFERROR(VLOOKUP(A65,'Season 15'!AD$4:BE$104,28,0),"0")</f>
        <v>0</v>
      </c>
    </row>
    <row r="66" spans="1:68" x14ac:dyDescent="0.25">
      <c r="A66" s="21" t="s">
        <v>146</v>
      </c>
      <c r="B66" s="1011">
        <f>IFERROR(VLOOKUP('Data Totals'!A66,'Season 1'!AD$4:BE$104,2,FALSE),IFERROR(VLOOKUP('Data Totals'!A66,'Season 2'!AD$4:BE$104,2,FALSE),IFERROR(VLOOKUP('Data Totals'!A66,'Season 3'!AD$4:BE$104,2,FALSE),IFERROR(VLOOKUP('Data Totals'!A66,'Season 4'!AD$4:BE$104,2,FALSE),IFERROR(VLOOKUP('Data Totals'!A66,'Season 5'!AD$4:BE$104,2,FALSE),IFERROR(VLOOKUP('Data Totals'!A66,'Season 6'!AD$4:BE$104,2,FALSE),IFERROR(VLOOKUP('Data Totals'!A66,'Season 7'!AD$4:BE$104,2,FALSE),IFERROR(VLOOKUP('Data Totals'!A66,'Season 8'!AD$4:BE$104,2,FALSE),IFERROR(VLOOKUP('Data Totals'!A66,'Season 9'!AD$4:BE$104,2,FALSE),IFERROR(VLOOKUP('Data Totals'!A66,'Season 10'!AD$4:BE$104,2,FALSE),IFERROR(VLOOKUP('Data Totals'!A66,'Season 11'!AD$4:BE$104,2,FALSE),IFERROR(VLOOKUP('Data Totals'!A66,'Season 12'!AD$4:BE$104,2,FALSE),IFERROR(VLOOKUP('Data Totals'!A66,'Season 13'!AD$4:BE$104,2,FALSE),IFERROR(VLOOKUP('Data Totals'!A66,'Season 14'!AD$4:BE$104,2,FALSE),IFERROR(VLOOKUP('Data Totals'!A66,'Season 15'!AD$4:BE$104,2,FALSE),"N/A")))))))))))))))</f>
        <v>0</v>
      </c>
      <c r="C66" s="1025">
        <f>IFERROR(VLOOKUP(A66,'Season 1'!AD$4:AG$104,3,0),IFERROR(VLOOKUP(A66,'Season 2'!AD$4:AG$104,3,0),IFERROR(VLOOKUP(A66,'Season 3'!AD$4:AG$104,3,0),IFERROR(VLOOKUP(A66,'Season 4'!AD$4:AG$104,3,0),IFERROR(VLOOKUP(A66,'Season 5'!AD$4:AG$104,3,0),IFERROR(VLOOKUP(A66,'Season 6'!AD$4:AG$104,3,0),IFERROR(VLOOKUP(A66,'Season 7'!AD$4:AG$104,3,0),IFERROR(VLOOKUP(A66,'Season 8'!AD$4:AG$104,3,0),IFERROR(VLOOKUP(A66,'Season 9'!AD$4:AG$104,3,0),IFERROR(VLOOKUP(A66,'Season 10'!AD$4:AG$104,3,0),IFERROR(VLOOKUP(A66,'Season 11'!AD$4:AG$104,3,0),IFERROR(VLOOKUP(A66,'Season 12'!AD$4:AG$104,3,0),IFERROR(VLOOKUP(A66,'Season 13'!AD$4:AG$104,3,0),IFERROR(VLOOKUP(A66,'Season 14'!AD$4:AG$104,3,0),IFERROR(VLOOKUP(A66,'Season 15'!AD$4:AG$104,3,0),"N/A")))))))))))))))</f>
        <v>0</v>
      </c>
      <c r="D66" s="1025">
        <f>IFERROR(VLOOKUP(A66,'Season 15'!AD$4:AG$104,4,0),IFERROR(VLOOKUP(A66,'Season 14'!AD$4:AG$104,4,0),IFERROR(VLOOKUP(A66,'Season 13'!AD$4:AG$104,4,0),IFERROR(VLOOKUP(A66,'Season 12'!AD$4:AG$104,4,0),IFERROR(VLOOKUP(A66,'Season 11'!AD$4:AG$104,4,0),IFERROR(VLOOKUP(A66,'Season 10'!AD$4:AG$104,4,0),IFERROR(VLOOKUP(A66,'Season 9'!AD$4:AG$104,4,0),IFERROR(VLOOKUP(A66,'Season 8'!AD$4:AG$104,4,0),IFERROR(VLOOKUP(A66,'Season 7'!AD$4:AG$104,4,0),IFERROR(VLOOKUP(A66,'Season 6'!AD$4:AG$104,4,0),IFERROR(VLOOKUP(A66,'Season 5'!AD$4:AG$104,4,0),IFERROR(VLOOKUP(A66,'Season 4'!AD$4:AG$104,4,0),IFERROR(VLOOKUP(A66,'Season 3'!AD$4:AG$104,4,0),IFERROR(VLOOKUP(A66,'Season 2'!AD$4:AG$104,4,0),IFERROR(VLOOKUP(A66,'Season 1'!AD$4:AG$104,4,0),"N/A")))))))))))))))</f>
        <v>0</v>
      </c>
      <c r="E66" s="1025">
        <f t="shared" si="1"/>
        <v>0</v>
      </c>
      <c r="F66" s="40">
        <f>SUM(IFERROR(VLOOKUP(A66,AC$3:AI$43,2,0),"0"),IFERROR(VLOOKUP(A66,'Season 1'!AD$4:BF$104,6,0),"0"),IFERROR(VLOOKUP(A66,'Season 2'!AD$4:BF$104,6,0),"0"),IFERROR(VLOOKUP(A66,'Season 3'!AD$4:BF$104,6,0),"0"),IFERROR(VLOOKUP(A66,'Season 4'!AD$4:BF$104,6,0),"0"),IFERROR(VLOOKUP(A66,'Season 5'!AD$4:BF$104,6,0),"0"),IFERROR(VLOOKUP(A66,'Season 6'!AD$4:BF$104,6,0),"0"),IFERROR(VLOOKUP(A66,'Season 7'!AD$4:BF$104,6,0),"0"),IFERROR(VLOOKUP(A66,'Season 8'!AD$4:BF$104,6,0),"0"),IFERROR(VLOOKUP(A66,'Season 9'!AD$4:BF$104,6,0),"0"),IFERROR(VLOOKUP(A66,'Season 10'!AD$4:BF$104,6,0),"0"),IFERROR(VLOOKUP(A66,'Season 11'!AD$4:BF$104,6,0),"0"),IFERROR(VLOOKUP(A66,'Season 12'!AD$4:BF$104,6,0),"0"),IFERROR(VLOOKUP(A66,'Season 13'!AD$4:BF$104,6,0),"0"),IFERROR(VLOOKUP(A66,'Season 14'!AD$4:BF$104,6,0),"0"),IFERROR(VLOOKUP(A66,'Season 15'!AD$4:BF$104,6,0),"0"),)</f>
        <v>0</v>
      </c>
      <c r="G66" s="40">
        <f>SUM(IFERROR(VLOOKUP(A66,'Season 1'!AD$4:BF$104,7,0),"0"),IFERROR(VLOOKUP(A66,'Season 2'!AD$4:BF$104,7,0),"0"),IFERROR(VLOOKUP(A66,'Season 3'!AD$4:BF$104,7,0),"0"),IFERROR(VLOOKUP(A66,'Season 4'!AD$4:BF$104,7,0),"0"),IFERROR(VLOOKUP(A66,'Season 5'!AD$4:BF$104,7,0),"0"),IFERROR(VLOOKUP(A66,'Season 6'!AD$4:BF$104,7,0),"0"),IFERROR(VLOOKUP(A66,'Season 7'!AD$4:BF$104,7,0),"0"),IFERROR(VLOOKUP(A66,'Season 8'!AD$4:BF$104,7,0),"0"),IFERROR(VLOOKUP(A66,'Season 9'!AD$4:BF$104,7,0),"0"),IFERROR(VLOOKUP(A66,'Season 10'!AD$4:BF$104,7,0),"0"),IFERROR(VLOOKUP(A66,'Season 11'!AD$4:BF$104,7,0),"0"),IFERROR(VLOOKUP(A66,'Season 12'!AD$4:BF$104,7,0),"0"),IFERROR(VLOOKUP(A66,'Season 13'!AD$4:BF$104,7,0),"0"),IFERROR(VLOOKUP(A66,'Season 14'!AD$4:BF$104,7,0),"0"),IFERROR(VLOOKUP(A66,'Season 15'!AD$4:BF$104,7,0),"0"),)</f>
        <v>0</v>
      </c>
      <c r="H66" s="48">
        <f>SUM(IFERROR(VLOOKUP(A66,'Season 1'!AD$4:BF$104,8,0),"0"),IFERROR(VLOOKUP(A66,'Season 2'!AD$4:BF$104,8,0),"0"),IFERROR(VLOOKUP(A66,'Season 3'!AD$4:BF$104,8,0),"0"),IFERROR(VLOOKUP(A66,'Season 4'!AD$4:BF$104,8,0),"0"),IFERROR(VLOOKUP(A66,'Season 5'!AD$4:BF$104,8,0),"0"),IFERROR(VLOOKUP(A66,'Season 6'!AD$4:BF$104,8,0),"0"),IFERROR(VLOOKUP(A66,'Season 7'!AD$4:BF$104,8,0),"0"),IFERROR(VLOOKUP(A66,'Season 8'!AD$4:BF$104,8,0),"0"),IFERROR(VLOOKUP(A66,'Season 9'!AD$4:BF$104,8,0),"0"),IFERROR(VLOOKUP(A66,'Season 10'!AD$4:BF$104,8,0),"0"),IFERROR(VLOOKUP(A66,'Season 11'!AD$4:BF$104,8,0),"0"),IFERROR(VLOOKUP(A66,'Season 12'!AD$4:BF$104,8,0),"0"),IFERROR(VLOOKUP(A66,'Season 13'!AD$4:BF$104,8,0),"0"),IFERROR(VLOOKUP(A66,'Season 14'!AD$4:BF$104,8,0),"0"),IFERROR(VLOOKUP(A66,'Season 15'!AD$4:BF$104,8,0),"0"),)</f>
        <v>0</v>
      </c>
      <c r="I66" s="43">
        <f>SUM(IFERROR(VLOOKUP(A66,AC$3:AI$43,3,0),"0"),IFERROR(VLOOKUP(A66,'Season 1'!AD$4:BF$104,9,0),"0"),IFERROR(VLOOKUP(A66,'Season 2'!AD$4:BF$104,9,0),"0"),IFERROR(VLOOKUP(A66,'Season 3'!AD$4:BF$104,9,0),"0"),IFERROR(VLOOKUP(A66,'Season 4'!AD$4:BF$104,9,0),"0"),IFERROR(VLOOKUP(A66,'Season 5'!AD$4:BF$104,9,0),"0"),IFERROR(VLOOKUP(A66,'Season 6'!AD$4:BF$104,9,0),"0"),IFERROR(VLOOKUP(A66,'Season 7'!AD$4:BF$104,9,0),"0"),IFERROR(VLOOKUP(A66,'Season 8'!AD$4:BF$104,9,0),"0"),IFERROR(VLOOKUP(A66,'Season 9'!AD$4:BF$104,9,0),"0"),IFERROR(VLOOKUP(A66,'Season 10'!AD$4:BF$104,9,0),"0"),IFERROR(VLOOKUP(A66,'Season 11'!AD$4:BF$104,9,0),"0"),IFERROR(VLOOKUP(A66,'Season 12'!AD$4:BF$104,9,0),"0"),IFERROR(VLOOKUP(A66,'Season 13'!AD$4:BF$104,9,0),"0"),IFERROR(VLOOKUP(A66,'Season 14'!AD$4:BF$104,9,0),"0"),IFERROR(VLOOKUP(A66,'Season 15'!AD$4:BF$104,9,0),"0"),)</f>
        <v>0</v>
      </c>
      <c r="J66" s="44">
        <f>SUM(IFERROR(VLOOKUP(A66,AC$3:AI$43,4,0),"0"),IFERROR(VLOOKUP(A66,'Season 1'!AD$4:BF$104,10,0),"0"),IFERROR(VLOOKUP(A66,'Season 2'!AD$4:BF$104,10,0),"0"),IFERROR(VLOOKUP(A66,'Season 3'!AD$4:BF$104,10,0),"0"),IFERROR(VLOOKUP(A66,'Season 4'!AD$4:BF$104,10,0),"0"),IFERROR(VLOOKUP(A66,'Season 5'!AD$4:BF$104,10,0),"0"),IFERROR(VLOOKUP(A66,'Season 6'!AD$4:BF$104,10,0),"0"),IFERROR(VLOOKUP(A66,'Season 7'!AD$4:BF$104,10,0),"0"),IFERROR(VLOOKUP(A66,'Season 8'!AD$4:BF$104,10,0),"0"),IFERROR(VLOOKUP(A66,'Season 9'!AD$4:BF$104,10,0),"0"),IFERROR(VLOOKUP(A66,'Season 10'!AD$4:BF$104,10,0),"0"),IFERROR(VLOOKUP(A66,'Season 11'!AD$4:BF$104,10,0),"0"),IFERROR(VLOOKUP(A66,'Season 12'!AD$4:BF$104,10,0),"0"),IFERROR(VLOOKUP(A66,'Season 13'!AD$4:BF$104,10,0),"0"),IFERROR(VLOOKUP(A66,'Season 14'!AD$4:BF$104,10,0),"0"),IFERROR(VLOOKUP(A66,'Season 15'!AD$4:BF$104,10,0),"0"),)</f>
        <v>0</v>
      </c>
      <c r="K66" s="40">
        <f>SUM(IFERROR(VLOOKUP(A66,'Season 1'!AD$4:BF$104,11,0),"0"),IFERROR(VLOOKUP(A66,'Season 2'!AD$4:BF$104,11,0),"0"),IFERROR(VLOOKUP(A66,'Season 3'!AD$4:BF$104,11,0),"0"),IFERROR(VLOOKUP(A66,'Season 4'!AD$4:BF$104,11,0),"0"),IFERROR(VLOOKUP(A66,'Season 5'!AD$4:BF$104,11,0),"0"),IFERROR(VLOOKUP(A66,'Season 6'!AD$4:BF$104,11,0),"0"),IFERROR(VLOOKUP(A66,'Season 7'!AD$4:BF$104,11,0),"0"),IFERROR(VLOOKUP(A66,'Season 8'!AD$4:BF$104,11,0),"0"),IFERROR(VLOOKUP(A66,'Season 9'!AD$4:BF$104,11,0),"0"),IFERROR(VLOOKUP(A66,'Season 10'!AD$4:BF$104,11,0),"0"),IFERROR(VLOOKUP(A66,'Season 11'!AD$4:BF$104,11,0),"0"),IFERROR(VLOOKUP(A66,'Season 12'!AD$4:BF$104,11,0),"0"),IFERROR(VLOOKUP(A66,'Season 13'!AD$4:BF$104,11,0),"0"),IFERROR(VLOOKUP(A66,'Season 14'!AD$4:BF$104,11,0),"0"),IFERROR(VLOOKUP(A66,'Season 15'!AD$4:BF$104,11,0),"0"),)</f>
        <v>0</v>
      </c>
      <c r="L66" s="40">
        <f>SUM(IFERROR(VLOOKUP(A66,'Season 1'!AD$4:BF$104,12,0),"0"),IFERROR(VLOOKUP(A66,'Season 2'!AD$4:BF$104,12,0),"0"),IFERROR(VLOOKUP(A66,'Season 3'!AD$4:BF$104,12,0),"0"),IFERROR(VLOOKUP(A66,'Season 4'!AD$4:BF$104,12,0),"0"),IFERROR(VLOOKUP(A66,'Season 5'!AD$4:BF$104,12,0),"0"),IFERROR(VLOOKUP(A66,'Season 6'!AD$4:BF$104,12,0),"0"),IFERROR(VLOOKUP(A66,'Season 7'!AD$4:BF$104,12,0),"0"),IFERROR(VLOOKUP(A66,'Season 8'!AD$4:BF$104,12,0),"0"),IFERROR(VLOOKUP(A66,'Season 9'!AD$4:BF$104,12,0),"0"),IFERROR(VLOOKUP(A66,'Season 10'!AD$4:BF$104,12,0),"0"),IFERROR(VLOOKUP(A66,'Season 11'!AD$4:BF$104,12,0),"0"),IFERROR(VLOOKUP(A66,'Season 12'!AD$4:BF$104,12,0),"0"),IFERROR(VLOOKUP(A66,'Season 13'!AD$4:BF$104,12,0),"0"),IFERROR(VLOOKUP(A66,'Season 14'!AD$4:BF$104,12,0),"0"),IFERROR(VLOOKUP(A66,'Season 15'!AD$4:BF$104,12,0),"0"),)</f>
        <v>0</v>
      </c>
      <c r="M66" s="32" t="str">
        <f t="shared" si="8"/>
        <v>-</v>
      </c>
      <c r="N66" s="40">
        <f>SUM(IFERROR(VLOOKUP(A66,'Season 1'!AD$4:BE$104,14,0),"0"),IFERROR(VLOOKUP(A66,'Season 2'!AD$4:BE$104,14,0),"0"),IFERROR(VLOOKUP(A66,'Season 3'!AD$4:BE$104,14,0),"0"),IFERROR(VLOOKUP(A66,'Season 4'!AD$4:BE$104,14,0),"0"),IFERROR(VLOOKUP(A66,'Season 5'!AD$4:BE$104,14,0),"0"),IFERROR(VLOOKUP(A66,'Season 6'!AD$4:BE$104,14,0),"0"),IFERROR(VLOOKUP(A66,'Season 7'!AD$4:BE$104,14,0),"0"),IFERROR(VLOOKUP(A66,'Season 8'!AD$4:BE$104,14,0),"0"),IFERROR(VLOOKUP(A66,'Season 9'!AD$4:BE$104,14,0),"0"),IFERROR(VLOOKUP(A66,'Season 10'!AD$4:BE$104,14,0),"0"),IFERROR(VLOOKUP(A66,'Season 11'!AD$4:BE$104,14,0),"0"),IFERROR(VLOOKUP(A66,'Season 12'!AD$4:BE$104,14,0),"0"),IFERROR(VLOOKUP(A66,'Season 13'!AD$4:BE$104,14,0),"0"),IFERROR(VLOOKUP(A66,'Season 14'!AD$4:BE$104,14,0),"0"),IFERROR(VLOOKUP(A66,'Season 15'!AD$4:BE$104,14,0),"0"),)</f>
        <v>0</v>
      </c>
      <c r="O66" s="40">
        <f>SUM(IFERROR(VLOOKUP(A66,'Season 1'!AD$4:BE$104,15,0),"0"),IFERROR(VLOOKUP(A66,'Season 2'!AD$4:BE$104,15,0),"0"),IFERROR(VLOOKUP(A66,'Season 3'!AD$4:BE$104,15,0),"0"),IFERROR(VLOOKUP(A66,'Season 4'!AD$4:BE$104,15,0),"0"),IFERROR(VLOOKUP(A66,'Season 5'!AD$4:BE$104,15,0),"0"),IFERROR(VLOOKUP(A66,'Season 6'!AD$4:BE$104,15,0),"0"),IFERROR(VLOOKUP(A66,'Season 7'!AD$4:BE$104,15,0),"0"),IFERROR(VLOOKUP(A66,'Season 8'!AD$4:BE$104,15,0),"0"),IFERROR(VLOOKUP(A66,'Season 9'!AD$4:BE$104,15,0),"0"),IFERROR(VLOOKUP(A66,'Season 10'!AD$4:BE$104,15,0),"0"),IFERROR(VLOOKUP(A66,'Season 11'!AD$4:BE$104,15,0),"0"),IFERROR(VLOOKUP(A66,'Season 12'!AD$4:BE$104,15,0),"0"),IFERROR(VLOOKUP(A66,'Season 13'!AD$4:BE$104,15,0),"0"),IFERROR(VLOOKUP(A66,'Season 14'!AD$4:BE$104,15,0),"0"),IFERROR(VLOOKUP(A66,'Season 15'!AD$4:BE$104,15,0),"0"),)</f>
        <v>0</v>
      </c>
      <c r="P66" s="32" t="str">
        <f t="shared" si="3"/>
        <v>-</v>
      </c>
      <c r="Q66" s="40">
        <f>SUM(IFERROR(VLOOKUP(A66,'Season 1'!AD$4:BE$104,17,0),"0"),IFERROR(VLOOKUP(A66,'Season 2'!AD$4:BE$104,17,0),"0"),IFERROR(VLOOKUP(A66,'Season 3'!AD$4:BE$104,17,0),"0"),IFERROR(VLOOKUP(A66,'Season 4'!AD$4:BE$104,17,0),"0"),IFERROR(VLOOKUP(A66,'Season 5'!AD$4:BE$104,17,0),"0"),IFERROR(VLOOKUP(A66,'Season 6'!AD$4:BE$104,17,0),"0"),IFERROR(VLOOKUP(A66,'Season 7'!AD$4:BE$104,17,0),"0"),IFERROR(VLOOKUP(A66,'Season 8'!AD$4:BE$104,17,0),"0"),IFERROR(VLOOKUP(A66,'Season 9'!AD$4:BE$104,17,0),"0"),IFERROR(VLOOKUP(A66,'Season 10'!AD$4:BE$104,17,0),"0"),IFERROR(VLOOKUP(A66,'Season 11'!AD$4:BE$104,17,0),"0"),IFERROR(VLOOKUP(A66,'Season 12'!AD$4:BE$104,17,0),"0"),IFERROR(VLOOKUP(A66,'Season 13'!AD$4:BE$104,17,0),"0"),IFERROR(VLOOKUP(A66,'Season 14'!AD$4:BE$104,17,0),"0"),IFERROR(VLOOKUP(A66,'Season 15'!AD$4:BE$104,17,0),"0"),)</f>
        <v>0</v>
      </c>
      <c r="R66" s="40">
        <f>SUM(IFERROR(VLOOKUP(A66,'Season 1'!AD$4:BE$104,18,0),"0"),IFERROR(VLOOKUP(A66,'Season 2'!AD$4:BE$104,18,0),"0"),IFERROR(VLOOKUP(A66,'Season 3'!AD$4:BE$104,18,0),"0"),IFERROR(VLOOKUP(A66,'Season 4'!AD$4:BE$104,18,0),"0"),IFERROR(VLOOKUP(A66,'Season 5'!AD$4:BE$104,18,0),"0"),IFERROR(VLOOKUP(A66,'Season 6'!AD$4:BE$104,18,0),"0"),IFERROR(VLOOKUP(A66,'Season 7'!AD$4:BE$104,18,0),"0"),IFERROR(VLOOKUP(A66,'Season 8'!AD$4:BE$104,18,0),"0"),IFERROR(VLOOKUP(A66,'Season 9'!AD$4:BE$104,18,0),"0"),IFERROR(VLOOKUP(A66,'Season 10'!AD$4:BE$104,18,0),"0"),IFERROR(VLOOKUP(A66,'Season 11'!AD$4:BE$104,18,0),"0"),IFERROR(VLOOKUP(A66,'Season 12'!AD$4:BE$104,18,0),"0"),IFERROR(VLOOKUP(A66,'Season 13'!AD$4:BE$104,18,0),"0"),IFERROR(VLOOKUP(A66,'Season 14'!AD$4:BE$104,18,0),"0"),IFERROR(VLOOKUP(A66,'Season 15'!AD$4:BE$104,18,0),"0"),)</f>
        <v>0</v>
      </c>
      <c r="S66" s="32" t="str">
        <f t="shared" si="4"/>
        <v>-</v>
      </c>
      <c r="T66" s="40">
        <f>SUM(IFERROR(VLOOKUP(A66,'Season 1'!AD$4:BE$104,20,0),"0"),IFERROR(VLOOKUP(A66,'Season 2'!AD$4:BE$104,20,0),"0"),IFERROR(VLOOKUP(A66,'Season 3'!AD$4:BE$104,20,0),"0"),IFERROR(VLOOKUP(A66,'Season 4'!AD$4:BE$104,20,0),"0"),IFERROR(VLOOKUP(A66,'Season 5'!AD$4:BE$104,20,0),"0"),IFERROR(VLOOKUP(A66,'Season 6'!AD$4:BE$104,20,0),"0"),IFERROR(VLOOKUP(A66,'Season 7'!AD$4:BE$104,20,0),"0"),IFERROR(VLOOKUP(A66,'Season 8'!AD$4:BE$104,20,0),"0"),IFERROR(VLOOKUP(A66,'Season 9'!AD$4:BE$104,20,0),"0"),IFERROR(VLOOKUP(A66,'Season 10'!AD$4:BE$104,20,0),"0"),IFERROR(VLOOKUP(A66,'Season 11'!AD$4:BE$104,20,0),"0"),IFERROR(VLOOKUP(A66,'Season 12'!AD$4:BE$104,20,0),"0"),IFERROR(VLOOKUP(A66,'Season 13'!AD$4:BE$104,20,0),"0"),IFERROR(VLOOKUP(A66,'Season 14'!AD$4:BE$104,20,0),"0"),IFERROR(VLOOKUP(A66,'Season 15'!AD$4:BE$104,20,0),"0"),)</f>
        <v>0</v>
      </c>
      <c r="U66" s="37" t="str">
        <f t="shared" si="5"/>
        <v>-</v>
      </c>
      <c r="V66" s="40">
        <f>SUM(IFERROR(VLOOKUP(A66,'Season 1'!AD$4:BE$104,22,0),"0"),IFERROR(VLOOKUP(A66,'Season 2'!AD$4:BE$104,22,0),"0"),IFERROR(VLOOKUP(A66,'Season 3'!AD$4:BE$104,22,0),"0"),IFERROR(VLOOKUP(A66,'Season 4'!AD$4:BE$104,22,0),"0"),IFERROR(VLOOKUP(A66,'Season 5'!AD$4:BE$104,22,0),"0"),IFERROR(VLOOKUP(A66,'Season 6'!AD$4:BE$104,22,0),"0"),IFERROR(VLOOKUP(A66,'Season 7'!AD$4:BE$104,22,0),"0"),IFERROR(VLOOKUP(A66,'Season 8'!AD$4:BE$104,22,0),"0"),IFERROR(VLOOKUP(A66,'Season 9'!AD$4:BE$104,22,0),"0"),IFERROR(VLOOKUP(A66,'Season 10'!AD$4:BE$104,22,0),"0"),IFERROR(VLOOKUP(A66,'Season 11'!AD$4:BE$104,22,0),"0"),IFERROR(VLOOKUP(A66,'Season 12'!AD$4:BE$104,22,0),"0"),IFERROR(VLOOKUP(A66,'Season 13'!AD$4:BE$104,22,0),"0"),IFERROR(VLOOKUP(A66,'Season 14'!AD$4:BE$104,22,0),"0"),IFERROR(VLOOKUP(A66,'Season 15'!AD$4:BE$104,22,0),"0"),)</f>
        <v>0</v>
      </c>
      <c r="W66" s="40">
        <f>SUM(IFERROR(VLOOKUP(A66,'Season 1'!AD$4:BE$104,23,0),"0"),IFERROR(VLOOKUP(A66,'Season 2'!AD$4:BE$104,23,0),"0"),IFERROR(VLOOKUP(A66,'Season 3'!AD$4:BE$104,23,0),"0"),IFERROR(VLOOKUP(A66,'Season 4'!AD$4:BE$104,23,0),"0"),IFERROR(VLOOKUP(A66,'Season 5'!AD$4:BE$104,23,0),"0"),IFERROR(VLOOKUP(A66,'Season 6'!AD$4:BE$104,23,0),"0"),IFERROR(VLOOKUP(A66,'Season 7'!AD$4:BE$104,23,0),"0"),IFERROR(VLOOKUP(A66,'Season 8'!AD$4:BE$104,23,0),"0"),IFERROR(VLOOKUP(A66,'Season 9'!AD$4:BE$104,23,0),"0"),IFERROR(VLOOKUP(A66,'Season 10'!AD$4:BE$104,23,0),"0"),IFERROR(VLOOKUP(A66,'Season 11'!AD$4:BE$104,23,0),"0"),IFERROR(VLOOKUP(A66,'Season 12'!AD$4:BE$104,23,0),"0"),IFERROR(VLOOKUP(A66,'Season 13'!AD$4:BE$104,23,0),"0"),IFERROR(VLOOKUP(A66,'Season 14'!AD$4:BE$104,23,0),"0"),IFERROR(VLOOKUP(A66,'Season 15'!AD$4:BE$104,23,0),"0"),)</f>
        <v>0</v>
      </c>
      <c r="X66" s="1088" t="str">
        <f t="shared" si="6"/>
        <v>-</v>
      </c>
      <c r="Y66" s="41">
        <f>SUM(IFERROR(VLOOKUP(A66,AC$3:AI$43,5,0),"0"),IFERROR(VLOOKUP(A66,'Season 1'!AD$4:BE$104,25,0),"0"),IFERROR(VLOOKUP(A66,'Season 2'!AD$4:BE$104,25,0),"0"),IFERROR(VLOOKUP(A66,'Season 3'!AD$4:BE$104,25,0),"0"),IFERROR(VLOOKUP(A66,'Season 4'!AD$4:BE$104,25,0),"0"),IFERROR(VLOOKUP(A66,'Season 5'!AD$4:BE$104,25,0),"0"),IFERROR(VLOOKUP(A66,'Season 6'!AD$4:BE$104,25,0),"0"),IFERROR(VLOOKUP(A66,'Season 7'!AD$4:BE$104,25,0),"0"),IFERROR(VLOOKUP(A66,'Season 8'!AD$4:BE$104,25,0),"0"),IFERROR(VLOOKUP(A66,'Season 9'!AD$4:BE$104,25,0),"0"),IFERROR(VLOOKUP(A66,'Season 10'!AD$4:BE$104,25,0),"0"),IFERROR(VLOOKUP(A66,'Season 11'!AD$4:BE$104,25,0),"0"),IFERROR(VLOOKUP(A66,'Season 12'!AD$4:BE$104,25,0),"0"),IFERROR(VLOOKUP(A66,'Season 13'!AD$4:BE$104,25,0),"0"),IFERROR(VLOOKUP(A66,'Season 14'!AD$4:BE$104,25,0),"0"),IFERROR(VLOOKUP(A66,'Season 15'!AD$4:BE$104,25,0),"0"),)</f>
        <v>0</v>
      </c>
      <c r="Z66" s="42">
        <f>SUM(IFERROR(VLOOKUP(A66,AC$3:AI$43,6,0),"0"),IFERROR(VLOOKUP(A66,'Season 1'!AD$4:BE$104,26,0),"0"),IFERROR(VLOOKUP(A66,'Season 2'!AD$4:BE$104,26,0),"0"),IFERROR(VLOOKUP(A66,'Season 3'!AD$4:BE$104,26,0),"0"),IFERROR(VLOOKUP(A66,'Season 4'!AD$4:BE$104,26,0),"0"),IFERROR(VLOOKUP(A66,'Season 5'!AD$4:BE$104,26,0),"0"),IFERROR(VLOOKUP(A66,'Season 6'!AD$4:BE$104,26,0),"0"),IFERROR(VLOOKUP(A66,'Season 7'!AD$4:BE$104,26,0),"0"),IFERROR(VLOOKUP(A66,'Season 8'!AD$4:BE$104,26,0),"0"),IFERROR(VLOOKUP(A66,'Season 9'!AD$4:BE$104,26,0),"0"),IFERROR(VLOOKUP(A66,'Season 10'!AD$4:BE$104,26,0),"0"),IFERROR(VLOOKUP(A66,'Season 11'!AD$4:BE$104,26,0),"0"),IFERROR(VLOOKUP(A66,'Season 12'!AD$4:BE$104,26,0),"0"),IFERROR(VLOOKUP(A66,'Season 13'!AD$4:BE$104,26,0),"0"),IFERROR(VLOOKUP(A66,'Season 14'!AD$4:BE$104,26,0),"0"),IFERROR(VLOOKUP(A66,'Season 15'!AD$4:BE$104,26,0),"0"),)</f>
        <v>0</v>
      </c>
      <c r="AA66" s="671" t="e">
        <f t="shared" si="7"/>
        <v>#DIV/0!</v>
      </c>
      <c r="AM66" s="22">
        <f>IFERROR(VLOOKUP(A66,'Season 1'!AD$4:BE$104,27,0),"0")</f>
        <v>0</v>
      </c>
      <c r="AN66" s="22">
        <f>IFERROR(VLOOKUP(A66,'Season 1'!AD$4:BE$104,28,0),"0")</f>
        <v>0</v>
      </c>
      <c r="AO66" s="22">
        <f>IFERROR(VLOOKUP(A66,'Season 2'!AD$4:BE$104,27,0),"0")</f>
        <v>0</v>
      </c>
      <c r="AP66" s="22">
        <f>IFERROR(VLOOKUP(A66,'Season 2'!AD$4:BE$104,28,0),"0")</f>
        <v>0</v>
      </c>
      <c r="AQ66" s="22">
        <f>IFERROR(VLOOKUP(A66,'Season 3'!AD$4:BE$104,27,0),"0")</f>
        <v>0</v>
      </c>
      <c r="AR66" s="22">
        <f>IFERROR(VLOOKUP(A66,'Season 3'!AD$4:BE$104,28,0),"0")</f>
        <v>0</v>
      </c>
      <c r="AS66" s="22">
        <f>IFERROR(VLOOKUP(A66,'Season 4'!AD$4:BE$104,27,0),"0")</f>
        <v>0</v>
      </c>
      <c r="AT66" s="22">
        <f>IFERROR(VLOOKUP(A66,'Season 4'!AD$4:BE$104,28,0),"0")</f>
        <v>0</v>
      </c>
      <c r="AU66" s="22">
        <f>IFERROR(VLOOKUP(A66,'Season 5'!AD$4:BE$104,27,0),"0")</f>
        <v>0</v>
      </c>
      <c r="AV66" s="22">
        <f>IFERROR(VLOOKUP(A66,'Season 5'!AD$4:BE$104,28,0),"0")</f>
        <v>0</v>
      </c>
      <c r="AW66" s="22">
        <f>IFERROR(VLOOKUP(A66,'Season 6'!AD$4:BE$104,27,0),"0")</f>
        <v>0</v>
      </c>
      <c r="AX66" s="22">
        <f>IFERROR(VLOOKUP(A66,'Season 6'!AD$4:BE$104,28,0),"0")</f>
        <v>0</v>
      </c>
      <c r="AY66" s="22">
        <f>IFERROR(VLOOKUP(A66,'Season 7'!AD$4:BE$104,27,0),"0")</f>
        <v>0</v>
      </c>
      <c r="AZ66" s="22">
        <f>IFERROR(VLOOKUP(A66,'Season 7'!AD$4:BE$104,28,0),"0")</f>
        <v>0</v>
      </c>
      <c r="BA66" s="22">
        <f>IFERROR(VLOOKUP(A66,'Season 8'!AD$4:BE$104,27,0),"0")</f>
        <v>0</v>
      </c>
      <c r="BB66" s="22">
        <f>IFERROR(VLOOKUP(A66,'Season 8'!AD$4:BE$104,28,0),"0")</f>
        <v>0</v>
      </c>
      <c r="BC66" s="22">
        <f>IFERROR(VLOOKUP(A66,'Season 9'!AD$4:BE$104,27,0),"0")</f>
        <v>0</v>
      </c>
      <c r="BD66" s="22">
        <f>IFERROR(VLOOKUP(A66,'Season 9'!AD$4:BE$104,28,0),"0")</f>
        <v>0</v>
      </c>
      <c r="BE66" s="22">
        <f>IFERROR(VLOOKUP(A66,'Season 10'!AD$4:BE$104,27,0),"0")</f>
        <v>0</v>
      </c>
      <c r="BF66" s="22">
        <f>IFERROR(VLOOKUP(A66,'Season 10'!AD$4:BE$104,28,0),"0")</f>
        <v>0</v>
      </c>
      <c r="BG66" s="22">
        <f>IFERROR(VLOOKUP(A66,'Season 11'!AD$4:BE$104,27,0),"0")</f>
        <v>0</v>
      </c>
      <c r="BH66" s="22">
        <f>IFERROR(VLOOKUP(A66,'Season 11'!AD$4:BE$104,28,0),"0")</f>
        <v>0</v>
      </c>
      <c r="BI66" s="22">
        <f>IFERROR(VLOOKUP(A66,'Season 12'!AD$4:BE$104,27,0),"0")</f>
        <v>0</v>
      </c>
      <c r="BJ66" s="22">
        <f>IFERROR(VLOOKUP(A66,'Season 12'!AD$4:BE$104,28,0),"0")</f>
        <v>0</v>
      </c>
      <c r="BK66" s="22">
        <f>IFERROR(VLOOKUP(A66,'Season 13'!AD$4:BE$104,27,0),"0")</f>
        <v>0</v>
      </c>
      <c r="BL66" s="22">
        <f>IFERROR(VLOOKUP(A66,'Season 13'!AD$4:BE$104,28,0),"0")</f>
        <v>0</v>
      </c>
      <c r="BM66" s="22">
        <f>IFERROR(VLOOKUP(A66,'Season 14'!AD$4:BE$104,27,0),"0")</f>
        <v>0</v>
      </c>
      <c r="BN66" s="22">
        <f>IFERROR(VLOOKUP(A66,'Season 14'!AD$4:BE$104,28,0),"0")</f>
        <v>0</v>
      </c>
      <c r="BO66" s="22">
        <f>IFERROR(VLOOKUP(A66,'Season 15'!AD$4:BE$104,27,0),"0")</f>
        <v>0</v>
      </c>
      <c r="BP66" s="22">
        <f>IFERROR(VLOOKUP(A66,'Season 15'!AD$4:BE$104,28,0),"0")</f>
        <v>0</v>
      </c>
    </row>
    <row r="67" spans="1:68" x14ac:dyDescent="0.25">
      <c r="A67" s="21" t="s">
        <v>146</v>
      </c>
      <c r="B67" s="1011">
        <f>IFERROR(VLOOKUP('Data Totals'!A67,'Season 1'!AD$4:BE$104,2,FALSE),IFERROR(VLOOKUP('Data Totals'!A67,'Season 2'!AD$4:BE$104,2,FALSE),IFERROR(VLOOKUP('Data Totals'!A67,'Season 3'!AD$4:BE$104,2,FALSE),IFERROR(VLOOKUP('Data Totals'!A67,'Season 4'!AD$4:BE$104,2,FALSE),IFERROR(VLOOKUP('Data Totals'!A67,'Season 5'!AD$4:BE$104,2,FALSE),IFERROR(VLOOKUP('Data Totals'!A67,'Season 6'!AD$4:BE$104,2,FALSE),IFERROR(VLOOKUP('Data Totals'!A67,'Season 7'!AD$4:BE$104,2,FALSE),IFERROR(VLOOKUP('Data Totals'!A67,'Season 8'!AD$4:BE$104,2,FALSE),IFERROR(VLOOKUP('Data Totals'!A67,'Season 9'!AD$4:BE$104,2,FALSE),IFERROR(VLOOKUP('Data Totals'!A67,'Season 10'!AD$4:BE$104,2,FALSE),IFERROR(VLOOKUP('Data Totals'!A67,'Season 11'!AD$4:BE$104,2,FALSE),IFERROR(VLOOKUP('Data Totals'!A67,'Season 12'!AD$4:BE$104,2,FALSE),IFERROR(VLOOKUP('Data Totals'!A67,'Season 13'!AD$4:BE$104,2,FALSE),IFERROR(VLOOKUP('Data Totals'!A67,'Season 14'!AD$4:BE$104,2,FALSE),IFERROR(VLOOKUP('Data Totals'!A67,'Season 15'!AD$4:BE$104,2,FALSE),"N/A")))))))))))))))</f>
        <v>0</v>
      </c>
      <c r="C67" s="1025">
        <f>IFERROR(VLOOKUP(A67,'Season 1'!AD$4:AG$104,3,0),IFERROR(VLOOKUP(A67,'Season 2'!AD$4:AG$104,3,0),IFERROR(VLOOKUP(A67,'Season 3'!AD$4:AG$104,3,0),IFERROR(VLOOKUP(A67,'Season 4'!AD$4:AG$104,3,0),IFERROR(VLOOKUP(A67,'Season 5'!AD$4:AG$104,3,0),IFERROR(VLOOKUP(A67,'Season 6'!AD$4:AG$104,3,0),IFERROR(VLOOKUP(A67,'Season 7'!AD$4:AG$104,3,0),IFERROR(VLOOKUP(A67,'Season 8'!AD$4:AG$104,3,0),IFERROR(VLOOKUP(A67,'Season 9'!AD$4:AG$104,3,0),IFERROR(VLOOKUP(A67,'Season 10'!AD$4:AG$104,3,0),IFERROR(VLOOKUP(A67,'Season 11'!AD$4:AG$104,3,0),IFERROR(VLOOKUP(A67,'Season 12'!AD$4:AG$104,3,0),IFERROR(VLOOKUP(A67,'Season 13'!AD$4:AG$104,3,0),IFERROR(VLOOKUP(A67,'Season 14'!AD$4:AG$104,3,0),IFERROR(VLOOKUP(A67,'Season 15'!AD$4:AG$104,3,0),"N/A")))))))))))))))</f>
        <v>0</v>
      </c>
      <c r="D67" s="1025">
        <f>IFERROR(VLOOKUP(A67,'Season 15'!AD$4:AG$104,4,0),IFERROR(VLOOKUP(A67,'Season 14'!AD$4:AG$104,4,0),IFERROR(VLOOKUP(A67,'Season 13'!AD$4:AG$104,4,0),IFERROR(VLOOKUP(A67,'Season 12'!AD$4:AG$104,4,0),IFERROR(VLOOKUP(A67,'Season 11'!AD$4:AG$104,4,0),IFERROR(VLOOKUP(A67,'Season 10'!AD$4:AG$104,4,0),IFERROR(VLOOKUP(A67,'Season 9'!AD$4:AG$104,4,0),IFERROR(VLOOKUP(A67,'Season 8'!AD$4:AG$104,4,0),IFERROR(VLOOKUP(A67,'Season 7'!AD$4:AG$104,4,0),IFERROR(VLOOKUP(A67,'Season 6'!AD$4:AG$104,4,0),IFERROR(VLOOKUP(A67,'Season 5'!AD$4:AG$104,4,0),IFERROR(VLOOKUP(A67,'Season 4'!AD$4:AG$104,4,0),IFERROR(VLOOKUP(A67,'Season 3'!AD$4:AG$104,4,0),IFERROR(VLOOKUP(A67,'Season 2'!AD$4:AG$104,4,0),IFERROR(VLOOKUP(A67,'Season 1'!AD$4:AG$104,4,0),"N/A")))))))))))))))</f>
        <v>0</v>
      </c>
      <c r="E67" s="1025">
        <f t="shared" si="1"/>
        <v>0</v>
      </c>
      <c r="F67" s="40">
        <f>SUM(IFERROR(VLOOKUP(A67,AC$3:AI$43,2,0),"0"),IFERROR(VLOOKUP(A67,'Season 1'!AD$4:BF$104,6,0),"0"),IFERROR(VLOOKUP(A67,'Season 2'!AD$4:BF$104,6,0),"0"),IFERROR(VLOOKUP(A67,'Season 3'!AD$4:BF$104,6,0),"0"),IFERROR(VLOOKUP(A67,'Season 4'!AD$4:BF$104,6,0),"0"),IFERROR(VLOOKUP(A67,'Season 5'!AD$4:BF$104,6,0),"0"),IFERROR(VLOOKUP(A67,'Season 6'!AD$4:BF$104,6,0),"0"),IFERROR(VLOOKUP(A67,'Season 7'!AD$4:BF$104,6,0),"0"),IFERROR(VLOOKUP(A67,'Season 8'!AD$4:BF$104,6,0),"0"),IFERROR(VLOOKUP(A67,'Season 9'!AD$4:BF$104,6,0),"0"),IFERROR(VLOOKUP(A67,'Season 10'!AD$4:BF$104,6,0),"0"),IFERROR(VLOOKUP(A67,'Season 11'!AD$4:BF$104,6,0),"0"),IFERROR(VLOOKUP(A67,'Season 12'!AD$4:BF$104,6,0),"0"),IFERROR(VLOOKUP(A67,'Season 13'!AD$4:BF$104,6,0),"0"),IFERROR(VLOOKUP(A67,'Season 14'!AD$4:BF$104,6,0),"0"),IFERROR(VLOOKUP(A67,'Season 15'!AD$4:BF$104,6,0),"0"),)</f>
        <v>0</v>
      </c>
      <c r="G67" s="40">
        <f>SUM(IFERROR(VLOOKUP(A67,'Season 1'!AD$4:BF$104,7,0),"0"),IFERROR(VLOOKUP(A67,'Season 2'!AD$4:BF$104,7,0),"0"),IFERROR(VLOOKUP(A67,'Season 3'!AD$4:BF$104,7,0),"0"),IFERROR(VLOOKUP(A67,'Season 4'!AD$4:BF$104,7,0),"0"),IFERROR(VLOOKUP(A67,'Season 5'!AD$4:BF$104,7,0),"0"),IFERROR(VLOOKUP(A67,'Season 6'!AD$4:BF$104,7,0),"0"),IFERROR(VLOOKUP(A67,'Season 7'!AD$4:BF$104,7,0),"0"),IFERROR(VLOOKUP(A67,'Season 8'!AD$4:BF$104,7,0),"0"),IFERROR(VLOOKUP(A67,'Season 9'!AD$4:BF$104,7,0),"0"),IFERROR(VLOOKUP(A67,'Season 10'!AD$4:BF$104,7,0),"0"),IFERROR(VLOOKUP(A67,'Season 11'!AD$4:BF$104,7,0),"0"),IFERROR(VLOOKUP(A67,'Season 12'!AD$4:BF$104,7,0),"0"),IFERROR(VLOOKUP(A67,'Season 13'!AD$4:BF$104,7,0),"0"),IFERROR(VLOOKUP(A67,'Season 14'!AD$4:BF$104,7,0),"0"),IFERROR(VLOOKUP(A67,'Season 15'!AD$4:BF$104,7,0),"0"),)</f>
        <v>0</v>
      </c>
      <c r="H67" s="48">
        <f>SUM(IFERROR(VLOOKUP(A67,'Season 1'!AD$4:BF$104,8,0),"0"),IFERROR(VLOOKUP(A67,'Season 2'!AD$4:BF$104,8,0),"0"),IFERROR(VLOOKUP(A67,'Season 3'!AD$4:BF$104,8,0),"0"),IFERROR(VLOOKUP(A67,'Season 4'!AD$4:BF$104,8,0),"0"),IFERROR(VLOOKUP(A67,'Season 5'!AD$4:BF$104,8,0),"0"),IFERROR(VLOOKUP(A67,'Season 6'!AD$4:BF$104,8,0),"0"),IFERROR(VLOOKUP(A67,'Season 7'!AD$4:BF$104,8,0),"0"),IFERROR(VLOOKUP(A67,'Season 8'!AD$4:BF$104,8,0),"0"),IFERROR(VLOOKUP(A67,'Season 9'!AD$4:BF$104,8,0),"0"),IFERROR(VLOOKUP(A67,'Season 10'!AD$4:BF$104,8,0),"0"),IFERROR(VLOOKUP(A67,'Season 11'!AD$4:BF$104,8,0),"0"),IFERROR(VLOOKUP(A67,'Season 12'!AD$4:BF$104,8,0),"0"),IFERROR(VLOOKUP(A67,'Season 13'!AD$4:BF$104,8,0),"0"),IFERROR(VLOOKUP(A67,'Season 14'!AD$4:BF$104,8,0),"0"),IFERROR(VLOOKUP(A67,'Season 15'!AD$4:BF$104,8,0),"0"),)</f>
        <v>0</v>
      </c>
      <c r="I67" s="43">
        <f>SUM(IFERROR(VLOOKUP(A67,AC$3:AI$43,3,0),"0"),IFERROR(VLOOKUP(A67,'Season 1'!AD$4:BF$104,9,0),"0"),IFERROR(VLOOKUP(A67,'Season 2'!AD$4:BF$104,9,0),"0"),IFERROR(VLOOKUP(A67,'Season 3'!AD$4:BF$104,9,0),"0"),IFERROR(VLOOKUP(A67,'Season 4'!AD$4:BF$104,9,0),"0"),IFERROR(VLOOKUP(A67,'Season 5'!AD$4:BF$104,9,0),"0"),IFERROR(VLOOKUP(A67,'Season 6'!AD$4:BF$104,9,0),"0"),IFERROR(VLOOKUP(A67,'Season 7'!AD$4:BF$104,9,0),"0"),IFERROR(VLOOKUP(A67,'Season 8'!AD$4:BF$104,9,0),"0"),IFERROR(VLOOKUP(A67,'Season 9'!AD$4:BF$104,9,0),"0"),IFERROR(VLOOKUP(A67,'Season 10'!AD$4:BF$104,9,0),"0"),IFERROR(VLOOKUP(A67,'Season 11'!AD$4:BF$104,9,0),"0"),IFERROR(VLOOKUP(A67,'Season 12'!AD$4:BF$104,9,0),"0"),IFERROR(VLOOKUP(A67,'Season 13'!AD$4:BF$104,9,0),"0"),IFERROR(VLOOKUP(A67,'Season 14'!AD$4:BF$104,9,0),"0"),IFERROR(VLOOKUP(A67,'Season 15'!AD$4:BF$104,9,0),"0"),)</f>
        <v>0</v>
      </c>
      <c r="J67" s="44">
        <f>SUM(IFERROR(VLOOKUP(A67,AC$3:AI$43,4,0),"0"),IFERROR(VLOOKUP(A67,'Season 1'!AD$4:BF$104,10,0),"0"),IFERROR(VLOOKUP(A67,'Season 2'!AD$4:BF$104,10,0),"0"),IFERROR(VLOOKUP(A67,'Season 3'!AD$4:BF$104,10,0),"0"),IFERROR(VLOOKUP(A67,'Season 4'!AD$4:BF$104,10,0),"0"),IFERROR(VLOOKUP(A67,'Season 5'!AD$4:BF$104,10,0),"0"),IFERROR(VLOOKUP(A67,'Season 6'!AD$4:BF$104,10,0),"0"),IFERROR(VLOOKUP(A67,'Season 7'!AD$4:BF$104,10,0),"0"),IFERROR(VLOOKUP(A67,'Season 8'!AD$4:BF$104,10,0),"0"),IFERROR(VLOOKUP(A67,'Season 9'!AD$4:BF$104,10,0),"0"),IFERROR(VLOOKUP(A67,'Season 10'!AD$4:BF$104,10,0),"0"),IFERROR(VLOOKUP(A67,'Season 11'!AD$4:BF$104,10,0),"0"),IFERROR(VLOOKUP(A67,'Season 12'!AD$4:BF$104,10,0),"0"),IFERROR(VLOOKUP(A67,'Season 13'!AD$4:BF$104,10,0),"0"),IFERROR(VLOOKUP(A67,'Season 14'!AD$4:BF$104,10,0),"0"),IFERROR(VLOOKUP(A67,'Season 15'!AD$4:BF$104,10,0),"0"),)</f>
        <v>0</v>
      </c>
      <c r="K67" s="40">
        <f>SUM(IFERROR(VLOOKUP(A67,'Season 1'!AD$4:BF$104,11,0),"0"),IFERROR(VLOOKUP(A67,'Season 2'!AD$4:BF$104,11,0),"0"),IFERROR(VLOOKUP(A67,'Season 3'!AD$4:BF$104,11,0),"0"),IFERROR(VLOOKUP(A67,'Season 4'!AD$4:BF$104,11,0),"0"),IFERROR(VLOOKUP(A67,'Season 5'!AD$4:BF$104,11,0),"0"),IFERROR(VLOOKUP(A67,'Season 6'!AD$4:BF$104,11,0),"0"),IFERROR(VLOOKUP(A67,'Season 7'!AD$4:BF$104,11,0),"0"),IFERROR(VLOOKUP(A67,'Season 8'!AD$4:BF$104,11,0),"0"),IFERROR(VLOOKUP(A67,'Season 9'!AD$4:BF$104,11,0),"0"),IFERROR(VLOOKUP(A67,'Season 10'!AD$4:BF$104,11,0),"0"),IFERROR(VLOOKUP(A67,'Season 11'!AD$4:BF$104,11,0),"0"),IFERROR(VLOOKUP(A67,'Season 12'!AD$4:BF$104,11,0),"0"),IFERROR(VLOOKUP(A67,'Season 13'!AD$4:BF$104,11,0),"0"),IFERROR(VLOOKUP(A67,'Season 14'!AD$4:BF$104,11,0),"0"),IFERROR(VLOOKUP(A67,'Season 15'!AD$4:BF$104,11,0),"0"),)</f>
        <v>0</v>
      </c>
      <c r="L67" s="40">
        <f>SUM(IFERROR(VLOOKUP(A67,'Season 1'!AD$4:BF$104,12,0),"0"),IFERROR(VLOOKUP(A67,'Season 2'!AD$4:BF$104,12,0),"0"),IFERROR(VLOOKUP(A67,'Season 3'!AD$4:BF$104,12,0),"0"),IFERROR(VLOOKUP(A67,'Season 4'!AD$4:BF$104,12,0),"0"),IFERROR(VLOOKUP(A67,'Season 5'!AD$4:BF$104,12,0),"0"),IFERROR(VLOOKUP(A67,'Season 6'!AD$4:BF$104,12,0),"0"),IFERROR(VLOOKUP(A67,'Season 7'!AD$4:BF$104,12,0),"0"),IFERROR(VLOOKUP(A67,'Season 8'!AD$4:BF$104,12,0),"0"),IFERROR(VLOOKUP(A67,'Season 9'!AD$4:BF$104,12,0),"0"),IFERROR(VLOOKUP(A67,'Season 10'!AD$4:BF$104,12,0),"0"),IFERROR(VLOOKUP(A67,'Season 11'!AD$4:BF$104,12,0),"0"),IFERROR(VLOOKUP(A67,'Season 12'!AD$4:BF$104,12,0),"0"),IFERROR(VLOOKUP(A67,'Season 13'!AD$4:BF$104,12,0),"0"),IFERROR(VLOOKUP(A67,'Season 14'!AD$4:BF$104,12,0),"0"),IFERROR(VLOOKUP(A67,'Season 15'!AD$4:BF$104,12,0),"0"),)</f>
        <v>0</v>
      </c>
      <c r="M67" s="32" t="str">
        <f t="shared" si="8"/>
        <v>-</v>
      </c>
      <c r="N67" s="40">
        <f>SUM(IFERROR(VLOOKUP(A67,'Season 1'!AD$4:BE$104,14,0),"0"),IFERROR(VLOOKUP(A67,'Season 2'!AD$4:BE$104,14,0),"0"),IFERROR(VLOOKUP(A67,'Season 3'!AD$4:BE$104,14,0),"0"),IFERROR(VLOOKUP(A67,'Season 4'!AD$4:BE$104,14,0),"0"),IFERROR(VLOOKUP(A67,'Season 5'!AD$4:BE$104,14,0),"0"),IFERROR(VLOOKUP(A67,'Season 6'!AD$4:BE$104,14,0),"0"),IFERROR(VLOOKUP(A67,'Season 7'!AD$4:BE$104,14,0),"0"),IFERROR(VLOOKUP(A67,'Season 8'!AD$4:BE$104,14,0),"0"),IFERROR(VLOOKUP(A67,'Season 9'!AD$4:BE$104,14,0),"0"),IFERROR(VLOOKUP(A67,'Season 10'!AD$4:BE$104,14,0),"0"),IFERROR(VLOOKUP(A67,'Season 11'!AD$4:BE$104,14,0),"0"),IFERROR(VLOOKUP(A67,'Season 12'!AD$4:BE$104,14,0),"0"),IFERROR(VLOOKUP(A67,'Season 13'!AD$4:BE$104,14,0),"0"),IFERROR(VLOOKUP(A67,'Season 14'!AD$4:BE$104,14,0),"0"),IFERROR(VLOOKUP(A67,'Season 15'!AD$4:BE$104,14,0),"0"),)</f>
        <v>0</v>
      </c>
      <c r="O67" s="40">
        <f>SUM(IFERROR(VLOOKUP(A67,'Season 1'!AD$4:BE$104,15,0),"0"),IFERROR(VLOOKUP(A67,'Season 2'!AD$4:BE$104,15,0),"0"),IFERROR(VLOOKUP(A67,'Season 3'!AD$4:BE$104,15,0),"0"),IFERROR(VLOOKUP(A67,'Season 4'!AD$4:BE$104,15,0),"0"),IFERROR(VLOOKUP(A67,'Season 5'!AD$4:BE$104,15,0),"0"),IFERROR(VLOOKUP(A67,'Season 6'!AD$4:BE$104,15,0),"0"),IFERROR(VLOOKUP(A67,'Season 7'!AD$4:BE$104,15,0),"0"),IFERROR(VLOOKUP(A67,'Season 8'!AD$4:BE$104,15,0),"0"),IFERROR(VLOOKUP(A67,'Season 9'!AD$4:BE$104,15,0),"0"),IFERROR(VLOOKUP(A67,'Season 10'!AD$4:BE$104,15,0),"0"),IFERROR(VLOOKUP(A67,'Season 11'!AD$4:BE$104,15,0),"0"),IFERROR(VLOOKUP(A67,'Season 12'!AD$4:BE$104,15,0),"0"),IFERROR(VLOOKUP(A67,'Season 13'!AD$4:BE$104,15,0),"0"),IFERROR(VLOOKUP(A67,'Season 14'!AD$4:BE$104,15,0),"0"),IFERROR(VLOOKUP(A67,'Season 15'!AD$4:BE$104,15,0),"0"),)</f>
        <v>0</v>
      </c>
      <c r="P67" s="32" t="str">
        <f t="shared" si="3"/>
        <v>-</v>
      </c>
      <c r="Q67" s="40">
        <f>SUM(IFERROR(VLOOKUP(A67,'Season 1'!AD$4:BE$104,17,0),"0"),IFERROR(VLOOKUP(A67,'Season 2'!AD$4:BE$104,17,0),"0"),IFERROR(VLOOKUP(A67,'Season 3'!AD$4:BE$104,17,0),"0"),IFERROR(VLOOKUP(A67,'Season 4'!AD$4:BE$104,17,0),"0"),IFERROR(VLOOKUP(A67,'Season 5'!AD$4:BE$104,17,0),"0"),IFERROR(VLOOKUP(A67,'Season 6'!AD$4:BE$104,17,0),"0"),IFERROR(VLOOKUP(A67,'Season 7'!AD$4:BE$104,17,0),"0"),IFERROR(VLOOKUP(A67,'Season 8'!AD$4:BE$104,17,0),"0"),IFERROR(VLOOKUP(A67,'Season 9'!AD$4:BE$104,17,0),"0"),IFERROR(VLOOKUP(A67,'Season 10'!AD$4:BE$104,17,0),"0"),IFERROR(VLOOKUP(A67,'Season 11'!AD$4:BE$104,17,0),"0"),IFERROR(VLOOKUP(A67,'Season 12'!AD$4:BE$104,17,0),"0"),IFERROR(VLOOKUP(A67,'Season 13'!AD$4:BE$104,17,0),"0"),IFERROR(VLOOKUP(A67,'Season 14'!AD$4:BE$104,17,0),"0"),IFERROR(VLOOKUP(A67,'Season 15'!AD$4:BE$104,17,0),"0"),)</f>
        <v>0</v>
      </c>
      <c r="R67" s="40">
        <f>SUM(IFERROR(VLOOKUP(A67,'Season 1'!AD$4:BE$104,18,0),"0"),IFERROR(VLOOKUP(A67,'Season 2'!AD$4:BE$104,18,0),"0"),IFERROR(VLOOKUP(A67,'Season 3'!AD$4:BE$104,18,0),"0"),IFERROR(VLOOKUP(A67,'Season 4'!AD$4:BE$104,18,0),"0"),IFERROR(VLOOKUP(A67,'Season 5'!AD$4:BE$104,18,0),"0"),IFERROR(VLOOKUP(A67,'Season 6'!AD$4:BE$104,18,0),"0"),IFERROR(VLOOKUP(A67,'Season 7'!AD$4:BE$104,18,0),"0"),IFERROR(VLOOKUP(A67,'Season 8'!AD$4:BE$104,18,0),"0"),IFERROR(VLOOKUP(A67,'Season 9'!AD$4:BE$104,18,0),"0"),IFERROR(VLOOKUP(A67,'Season 10'!AD$4:BE$104,18,0),"0"),IFERROR(VLOOKUP(A67,'Season 11'!AD$4:BE$104,18,0),"0"),IFERROR(VLOOKUP(A67,'Season 12'!AD$4:BE$104,18,0),"0"),IFERROR(VLOOKUP(A67,'Season 13'!AD$4:BE$104,18,0),"0"),IFERROR(VLOOKUP(A67,'Season 14'!AD$4:BE$104,18,0),"0"),IFERROR(VLOOKUP(A67,'Season 15'!AD$4:BE$104,18,0),"0"),)</f>
        <v>0</v>
      </c>
      <c r="S67" s="32" t="str">
        <f t="shared" si="4"/>
        <v>-</v>
      </c>
      <c r="T67" s="40">
        <f>SUM(IFERROR(VLOOKUP(A67,'Season 1'!AD$4:BE$104,20,0),"0"),IFERROR(VLOOKUP(A67,'Season 2'!AD$4:BE$104,20,0),"0"),IFERROR(VLOOKUP(A67,'Season 3'!AD$4:BE$104,20,0),"0"),IFERROR(VLOOKUP(A67,'Season 4'!AD$4:BE$104,20,0),"0"),IFERROR(VLOOKUP(A67,'Season 5'!AD$4:BE$104,20,0),"0"),IFERROR(VLOOKUP(A67,'Season 6'!AD$4:BE$104,20,0),"0"),IFERROR(VLOOKUP(A67,'Season 7'!AD$4:BE$104,20,0),"0"),IFERROR(VLOOKUP(A67,'Season 8'!AD$4:BE$104,20,0),"0"),IFERROR(VLOOKUP(A67,'Season 9'!AD$4:BE$104,20,0),"0"),IFERROR(VLOOKUP(A67,'Season 10'!AD$4:BE$104,20,0),"0"),IFERROR(VLOOKUP(A67,'Season 11'!AD$4:BE$104,20,0),"0"),IFERROR(VLOOKUP(A67,'Season 12'!AD$4:BE$104,20,0),"0"),IFERROR(VLOOKUP(A67,'Season 13'!AD$4:BE$104,20,0),"0"),IFERROR(VLOOKUP(A67,'Season 14'!AD$4:BE$104,20,0),"0"),IFERROR(VLOOKUP(A67,'Season 15'!AD$4:BE$104,20,0),"0"),)</f>
        <v>0</v>
      </c>
      <c r="U67" s="37" t="str">
        <f t="shared" si="5"/>
        <v>-</v>
      </c>
      <c r="V67" s="40">
        <f>SUM(IFERROR(VLOOKUP(A67,'Season 1'!AD$4:BE$104,22,0),"0"),IFERROR(VLOOKUP(A67,'Season 2'!AD$4:BE$104,22,0),"0"),IFERROR(VLOOKUP(A67,'Season 3'!AD$4:BE$104,22,0),"0"),IFERROR(VLOOKUP(A67,'Season 4'!AD$4:BE$104,22,0),"0"),IFERROR(VLOOKUP(A67,'Season 5'!AD$4:BE$104,22,0),"0"),IFERROR(VLOOKUP(A67,'Season 6'!AD$4:BE$104,22,0),"0"),IFERROR(VLOOKUP(A67,'Season 7'!AD$4:BE$104,22,0),"0"),IFERROR(VLOOKUP(A67,'Season 8'!AD$4:BE$104,22,0),"0"),IFERROR(VLOOKUP(A67,'Season 9'!AD$4:BE$104,22,0),"0"),IFERROR(VLOOKUP(A67,'Season 10'!AD$4:BE$104,22,0),"0"),IFERROR(VLOOKUP(A67,'Season 11'!AD$4:BE$104,22,0),"0"),IFERROR(VLOOKUP(A67,'Season 12'!AD$4:BE$104,22,0),"0"),IFERROR(VLOOKUP(A67,'Season 13'!AD$4:BE$104,22,0),"0"),IFERROR(VLOOKUP(A67,'Season 14'!AD$4:BE$104,22,0),"0"),IFERROR(VLOOKUP(A67,'Season 15'!AD$4:BE$104,22,0),"0"),)</f>
        <v>0</v>
      </c>
      <c r="W67" s="40">
        <f>SUM(IFERROR(VLOOKUP(A67,'Season 1'!AD$4:BE$104,23,0),"0"),IFERROR(VLOOKUP(A67,'Season 2'!AD$4:BE$104,23,0),"0"),IFERROR(VLOOKUP(A67,'Season 3'!AD$4:BE$104,23,0),"0"),IFERROR(VLOOKUP(A67,'Season 4'!AD$4:BE$104,23,0),"0"),IFERROR(VLOOKUP(A67,'Season 5'!AD$4:BE$104,23,0),"0"),IFERROR(VLOOKUP(A67,'Season 6'!AD$4:BE$104,23,0),"0"),IFERROR(VLOOKUP(A67,'Season 7'!AD$4:BE$104,23,0),"0"),IFERROR(VLOOKUP(A67,'Season 8'!AD$4:BE$104,23,0),"0"),IFERROR(VLOOKUP(A67,'Season 9'!AD$4:BE$104,23,0),"0"),IFERROR(VLOOKUP(A67,'Season 10'!AD$4:BE$104,23,0),"0"),IFERROR(VLOOKUP(A67,'Season 11'!AD$4:BE$104,23,0),"0"),IFERROR(VLOOKUP(A67,'Season 12'!AD$4:BE$104,23,0),"0"),IFERROR(VLOOKUP(A67,'Season 13'!AD$4:BE$104,23,0),"0"),IFERROR(VLOOKUP(A67,'Season 14'!AD$4:BE$104,23,0),"0"),IFERROR(VLOOKUP(A67,'Season 15'!AD$4:BE$104,23,0),"0"),)</f>
        <v>0</v>
      </c>
      <c r="X67" s="1088" t="str">
        <f t="shared" si="6"/>
        <v>-</v>
      </c>
      <c r="Y67" s="41">
        <f>SUM(IFERROR(VLOOKUP(A67,AC$3:AI$43,5,0),"0"),IFERROR(VLOOKUP(A67,'Season 1'!AD$4:BE$104,25,0),"0"),IFERROR(VLOOKUP(A67,'Season 2'!AD$4:BE$104,25,0),"0"),IFERROR(VLOOKUP(A67,'Season 3'!AD$4:BE$104,25,0),"0"),IFERROR(VLOOKUP(A67,'Season 4'!AD$4:BE$104,25,0),"0"),IFERROR(VLOOKUP(A67,'Season 5'!AD$4:BE$104,25,0),"0"),IFERROR(VLOOKUP(A67,'Season 6'!AD$4:BE$104,25,0),"0"),IFERROR(VLOOKUP(A67,'Season 7'!AD$4:BE$104,25,0),"0"),IFERROR(VLOOKUP(A67,'Season 8'!AD$4:BE$104,25,0),"0"),IFERROR(VLOOKUP(A67,'Season 9'!AD$4:BE$104,25,0),"0"),IFERROR(VLOOKUP(A67,'Season 10'!AD$4:BE$104,25,0),"0"),IFERROR(VLOOKUP(A67,'Season 11'!AD$4:BE$104,25,0),"0"),IFERROR(VLOOKUP(A67,'Season 12'!AD$4:BE$104,25,0),"0"),IFERROR(VLOOKUP(A67,'Season 13'!AD$4:BE$104,25,0),"0"),IFERROR(VLOOKUP(A67,'Season 14'!AD$4:BE$104,25,0),"0"),IFERROR(VLOOKUP(A67,'Season 15'!AD$4:BE$104,25,0),"0"),)</f>
        <v>0</v>
      </c>
      <c r="Z67" s="42">
        <f>SUM(IFERROR(VLOOKUP(A67,AC$3:AI$43,6,0),"0"),IFERROR(VLOOKUP(A67,'Season 1'!AD$4:BE$104,26,0),"0"),IFERROR(VLOOKUP(A67,'Season 2'!AD$4:BE$104,26,0),"0"),IFERROR(VLOOKUP(A67,'Season 3'!AD$4:BE$104,26,0),"0"),IFERROR(VLOOKUP(A67,'Season 4'!AD$4:BE$104,26,0),"0"),IFERROR(VLOOKUP(A67,'Season 5'!AD$4:BE$104,26,0),"0"),IFERROR(VLOOKUP(A67,'Season 6'!AD$4:BE$104,26,0),"0"),IFERROR(VLOOKUP(A67,'Season 7'!AD$4:BE$104,26,0),"0"),IFERROR(VLOOKUP(A67,'Season 8'!AD$4:BE$104,26,0),"0"),IFERROR(VLOOKUP(A67,'Season 9'!AD$4:BE$104,26,0),"0"),IFERROR(VLOOKUP(A67,'Season 10'!AD$4:BE$104,26,0),"0"),IFERROR(VLOOKUP(A67,'Season 11'!AD$4:BE$104,26,0),"0"),IFERROR(VLOOKUP(A67,'Season 12'!AD$4:BE$104,26,0),"0"),IFERROR(VLOOKUP(A67,'Season 13'!AD$4:BE$104,26,0),"0"),IFERROR(VLOOKUP(A67,'Season 14'!AD$4:BE$104,26,0),"0"),IFERROR(VLOOKUP(A67,'Season 15'!AD$4:BE$104,26,0),"0"),)</f>
        <v>0</v>
      </c>
      <c r="AA67" s="671" t="e">
        <f t="shared" si="7"/>
        <v>#DIV/0!</v>
      </c>
      <c r="AM67" s="22">
        <f>IFERROR(VLOOKUP(A67,'Season 1'!AD$4:BE$104,27,0),"0")</f>
        <v>0</v>
      </c>
      <c r="AN67" s="22">
        <f>IFERROR(VLOOKUP(A67,'Season 1'!AD$4:BE$104,28,0),"0")</f>
        <v>0</v>
      </c>
      <c r="AO67" s="22">
        <f>IFERROR(VLOOKUP(A67,'Season 2'!AD$4:BE$104,27,0),"0")</f>
        <v>0</v>
      </c>
      <c r="AP67" s="22">
        <f>IFERROR(VLOOKUP(A67,'Season 2'!AD$4:BE$104,28,0),"0")</f>
        <v>0</v>
      </c>
      <c r="AQ67" s="22">
        <f>IFERROR(VLOOKUP(A67,'Season 3'!AD$4:BE$104,27,0),"0")</f>
        <v>0</v>
      </c>
      <c r="AR67" s="22">
        <f>IFERROR(VLOOKUP(A67,'Season 3'!AD$4:BE$104,28,0),"0")</f>
        <v>0</v>
      </c>
      <c r="AS67" s="22">
        <f>IFERROR(VLOOKUP(A67,'Season 4'!AD$4:BE$104,27,0),"0")</f>
        <v>0</v>
      </c>
      <c r="AT67" s="22">
        <f>IFERROR(VLOOKUP(A67,'Season 4'!AD$4:BE$104,28,0),"0")</f>
        <v>0</v>
      </c>
      <c r="AU67" s="22">
        <f>IFERROR(VLOOKUP(A67,'Season 5'!AD$4:BE$104,27,0),"0")</f>
        <v>0</v>
      </c>
      <c r="AV67" s="22">
        <f>IFERROR(VLOOKUP(A67,'Season 5'!AD$4:BE$104,28,0),"0")</f>
        <v>0</v>
      </c>
      <c r="AW67" s="22">
        <f>IFERROR(VLOOKUP(A67,'Season 6'!AD$4:BE$104,27,0),"0")</f>
        <v>0</v>
      </c>
      <c r="AX67" s="22">
        <f>IFERROR(VLOOKUP(A67,'Season 6'!AD$4:BE$104,28,0),"0")</f>
        <v>0</v>
      </c>
      <c r="AY67" s="22">
        <f>IFERROR(VLOOKUP(A67,'Season 7'!AD$4:BE$104,27,0),"0")</f>
        <v>0</v>
      </c>
      <c r="AZ67" s="22">
        <f>IFERROR(VLOOKUP(A67,'Season 7'!AD$4:BE$104,28,0),"0")</f>
        <v>0</v>
      </c>
      <c r="BA67" s="22">
        <f>IFERROR(VLOOKUP(A67,'Season 8'!AD$4:BE$104,27,0),"0")</f>
        <v>0</v>
      </c>
      <c r="BB67" s="22">
        <f>IFERROR(VLOOKUP(A67,'Season 8'!AD$4:BE$104,28,0),"0")</f>
        <v>0</v>
      </c>
      <c r="BC67" s="22">
        <f>IFERROR(VLOOKUP(A67,'Season 9'!AD$4:BE$104,27,0),"0")</f>
        <v>0</v>
      </c>
      <c r="BD67" s="22">
        <f>IFERROR(VLOOKUP(A67,'Season 9'!AD$4:BE$104,28,0),"0")</f>
        <v>0</v>
      </c>
      <c r="BE67" s="22">
        <f>IFERROR(VLOOKUP(A67,'Season 10'!AD$4:BE$104,27,0),"0")</f>
        <v>0</v>
      </c>
      <c r="BF67" s="22">
        <f>IFERROR(VLOOKUP(A67,'Season 10'!AD$4:BE$104,28,0),"0")</f>
        <v>0</v>
      </c>
      <c r="BG67" s="22">
        <f>IFERROR(VLOOKUP(A67,'Season 11'!AD$4:BE$104,27,0),"0")</f>
        <v>0</v>
      </c>
      <c r="BH67" s="22">
        <f>IFERROR(VLOOKUP(A67,'Season 11'!AD$4:BE$104,28,0),"0")</f>
        <v>0</v>
      </c>
      <c r="BI67" s="22">
        <f>IFERROR(VLOOKUP(A67,'Season 12'!AD$4:BE$104,27,0),"0")</f>
        <v>0</v>
      </c>
      <c r="BJ67" s="22">
        <f>IFERROR(VLOOKUP(A67,'Season 12'!AD$4:BE$104,28,0),"0")</f>
        <v>0</v>
      </c>
      <c r="BK67" s="22">
        <f>IFERROR(VLOOKUP(A67,'Season 13'!AD$4:BE$104,27,0),"0")</f>
        <v>0</v>
      </c>
      <c r="BL67" s="22">
        <f>IFERROR(VLOOKUP(A67,'Season 13'!AD$4:BE$104,28,0),"0")</f>
        <v>0</v>
      </c>
      <c r="BM67" s="22">
        <f>IFERROR(VLOOKUP(A67,'Season 14'!AD$4:BE$104,27,0),"0")</f>
        <v>0</v>
      </c>
      <c r="BN67" s="22">
        <f>IFERROR(VLOOKUP(A67,'Season 14'!AD$4:BE$104,28,0),"0")</f>
        <v>0</v>
      </c>
      <c r="BO67" s="22">
        <f>IFERROR(VLOOKUP(A67,'Season 15'!AD$4:BE$104,27,0),"0")</f>
        <v>0</v>
      </c>
      <c r="BP67" s="22">
        <f>IFERROR(VLOOKUP(A67,'Season 15'!AD$4:BE$104,28,0),"0")</f>
        <v>0</v>
      </c>
    </row>
    <row r="68" spans="1:68" x14ac:dyDescent="0.25">
      <c r="A68" s="21" t="s">
        <v>146</v>
      </c>
      <c r="B68" s="1011">
        <f>IFERROR(VLOOKUP('Data Totals'!A68,'Season 1'!AD$4:BE$104,2,FALSE),IFERROR(VLOOKUP('Data Totals'!A68,'Season 2'!AD$4:BE$104,2,FALSE),IFERROR(VLOOKUP('Data Totals'!A68,'Season 3'!AD$4:BE$104,2,FALSE),IFERROR(VLOOKUP('Data Totals'!A68,'Season 4'!AD$4:BE$104,2,FALSE),IFERROR(VLOOKUP('Data Totals'!A68,'Season 5'!AD$4:BE$104,2,FALSE),IFERROR(VLOOKUP('Data Totals'!A68,'Season 6'!AD$4:BE$104,2,FALSE),IFERROR(VLOOKUP('Data Totals'!A68,'Season 7'!AD$4:BE$104,2,FALSE),IFERROR(VLOOKUP('Data Totals'!A68,'Season 8'!AD$4:BE$104,2,FALSE),IFERROR(VLOOKUP('Data Totals'!A68,'Season 9'!AD$4:BE$104,2,FALSE),IFERROR(VLOOKUP('Data Totals'!A68,'Season 10'!AD$4:BE$104,2,FALSE),IFERROR(VLOOKUP('Data Totals'!A68,'Season 11'!AD$4:BE$104,2,FALSE),IFERROR(VLOOKUP('Data Totals'!A68,'Season 12'!AD$4:BE$104,2,FALSE),IFERROR(VLOOKUP('Data Totals'!A68,'Season 13'!AD$4:BE$104,2,FALSE),IFERROR(VLOOKUP('Data Totals'!A68,'Season 14'!AD$4:BE$104,2,FALSE),IFERROR(VLOOKUP('Data Totals'!A68,'Season 15'!AD$4:BE$104,2,FALSE),"N/A")))))))))))))))</f>
        <v>0</v>
      </c>
      <c r="C68" s="1025">
        <f>IFERROR(VLOOKUP(A68,'Season 1'!AD$4:AG$104,3,0),IFERROR(VLOOKUP(A68,'Season 2'!AD$4:AG$104,3,0),IFERROR(VLOOKUP(A68,'Season 3'!AD$4:AG$104,3,0),IFERROR(VLOOKUP(A68,'Season 4'!AD$4:AG$104,3,0),IFERROR(VLOOKUP(A68,'Season 5'!AD$4:AG$104,3,0),IFERROR(VLOOKUP(A68,'Season 6'!AD$4:AG$104,3,0),IFERROR(VLOOKUP(A68,'Season 7'!AD$4:AG$104,3,0),IFERROR(VLOOKUP(A68,'Season 8'!AD$4:AG$104,3,0),IFERROR(VLOOKUP(A68,'Season 9'!AD$4:AG$104,3,0),IFERROR(VLOOKUP(A68,'Season 10'!AD$4:AG$104,3,0),IFERROR(VLOOKUP(A68,'Season 11'!AD$4:AG$104,3,0),IFERROR(VLOOKUP(A68,'Season 12'!AD$4:AG$104,3,0),IFERROR(VLOOKUP(A68,'Season 13'!AD$4:AG$104,3,0),IFERROR(VLOOKUP(A68,'Season 14'!AD$4:AG$104,3,0),IFERROR(VLOOKUP(A68,'Season 15'!AD$4:AG$104,3,0),"N/A")))))))))))))))</f>
        <v>0</v>
      </c>
      <c r="D68" s="1025">
        <f>IFERROR(VLOOKUP(A68,'Season 15'!AD$4:AG$104,4,0),IFERROR(VLOOKUP(A68,'Season 14'!AD$4:AG$104,4,0),IFERROR(VLOOKUP(A68,'Season 13'!AD$4:AG$104,4,0),IFERROR(VLOOKUP(A68,'Season 12'!AD$4:AG$104,4,0),IFERROR(VLOOKUP(A68,'Season 11'!AD$4:AG$104,4,0),IFERROR(VLOOKUP(A68,'Season 10'!AD$4:AG$104,4,0),IFERROR(VLOOKUP(A68,'Season 9'!AD$4:AG$104,4,0),IFERROR(VLOOKUP(A68,'Season 8'!AD$4:AG$104,4,0),IFERROR(VLOOKUP(A68,'Season 7'!AD$4:AG$104,4,0),IFERROR(VLOOKUP(A68,'Season 6'!AD$4:AG$104,4,0),IFERROR(VLOOKUP(A68,'Season 5'!AD$4:AG$104,4,0),IFERROR(VLOOKUP(A68,'Season 4'!AD$4:AG$104,4,0),IFERROR(VLOOKUP(A68,'Season 3'!AD$4:AG$104,4,0),IFERROR(VLOOKUP(A68,'Season 2'!AD$4:AG$104,4,0),IFERROR(VLOOKUP(A68,'Season 1'!AD$4:AG$104,4,0),"N/A")))))))))))))))</f>
        <v>0</v>
      </c>
      <c r="E68" s="1025">
        <f t="shared" ref="E68:E131" si="9">D68-C68</f>
        <v>0</v>
      </c>
      <c r="F68" s="40">
        <f>SUM(IFERROR(VLOOKUP(A68,AC$3:AI$43,2,0),"0"),IFERROR(VLOOKUP(A68,'Season 1'!AD$4:BF$104,6,0),"0"),IFERROR(VLOOKUP(A68,'Season 2'!AD$4:BF$104,6,0),"0"),IFERROR(VLOOKUP(A68,'Season 3'!AD$4:BF$104,6,0),"0"),IFERROR(VLOOKUP(A68,'Season 4'!AD$4:BF$104,6,0),"0"),IFERROR(VLOOKUP(A68,'Season 5'!AD$4:BF$104,6,0),"0"),IFERROR(VLOOKUP(A68,'Season 6'!AD$4:BF$104,6,0),"0"),IFERROR(VLOOKUP(A68,'Season 7'!AD$4:BF$104,6,0),"0"),IFERROR(VLOOKUP(A68,'Season 8'!AD$4:BF$104,6,0),"0"),IFERROR(VLOOKUP(A68,'Season 9'!AD$4:BF$104,6,0),"0"),IFERROR(VLOOKUP(A68,'Season 10'!AD$4:BF$104,6,0),"0"),IFERROR(VLOOKUP(A68,'Season 11'!AD$4:BF$104,6,0),"0"),IFERROR(VLOOKUP(A68,'Season 12'!AD$4:BF$104,6,0),"0"),IFERROR(VLOOKUP(A68,'Season 13'!AD$4:BF$104,6,0),"0"),IFERROR(VLOOKUP(A68,'Season 14'!AD$4:BF$104,6,0),"0"),IFERROR(VLOOKUP(A68,'Season 15'!AD$4:BF$104,6,0),"0"),)</f>
        <v>0</v>
      </c>
      <c r="G68" s="40">
        <f>SUM(IFERROR(VLOOKUP(A68,'Season 1'!AD$4:BF$104,7,0),"0"),IFERROR(VLOOKUP(A68,'Season 2'!AD$4:BF$104,7,0),"0"),IFERROR(VLOOKUP(A68,'Season 3'!AD$4:BF$104,7,0),"0"),IFERROR(VLOOKUP(A68,'Season 4'!AD$4:BF$104,7,0),"0"),IFERROR(VLOOKUP(A68,'Season 5'!AD$4:BF$104,7,0),"0"),IFERROR(VLOOKUP(A68,'Season 6'!AD$4:BF$104,7,0),"0"),IFERROR(VLOOKUP(A68,'Season 7'!AD$4:BF$104,7,0),"0"),IFERROR(VLOOKUP(A68,'Season 8'!AD$4:BF$104,7,0),"0"),IFERROR(VLOOKUP(A68,'Season 9'!AD$4:BF$104,7,0),"0"),IFERROR(VLOOKUP(A68,'Season 10'!AD$4:BF$104,7,0),"0"),IFERROR(VLOOKUP(A68,'Season 11'!AD$4:BF$104,7,0),"0"),IFERROR(VLOOKUP(A68,'Season 12'!AD$4:BF$104,7,0),"0"),IFERROR(VLOOKUP(A68,'Season 13'!AD$4:BF$104,7,0),"0"),IFERROR(VLOOKUP(A68,'Season 14'!AD$4:BF$104,7,0),"0"),IFERROR(VLOOKUP(A68,'Season 15'!AD$4:BF$104,7,0),"0"),)</f>
        <v>0</v>
      </c>
      <c r="H68" s="48">
        <f>SUM(IFERROR(VLOOKUP(A68,'Season 1'!AD$4:BF$104,8,0),"0"),IFERROR(VLOOKUP(A68,'Season 2'!AD$4:BF$104,8,0),"0"),IFERROR(VLOOKUP(A68,'Season 3'!AD$4:BF$104,8,0),"0"),IFERROR(VLOOKUP(A68,'Season 4'!AD$4:BF$104,8,0),"0"),IFERROR(VLOOKUP(A68,'Season 5'!AD$4:BF$104,8,0),"0"),IFERROR(VLOOKUP(A68,'Season 6'!AD$4:BF$104,8,0),"0"),IFERROR(VLOOKUP(A68,'Season 7'!AD$4:BF$104,8,0),"0"),IFERROR(VLOOKUP(A68,'Season 8'!AD$4:BF$104,8,0),"0"),IFERROR(VLOOKUP(A68,'Season 9'!AD$4:BF$104,8,0),"0"),IFERROR(VLOOKUP(A68,'Season 10'!AD$4:BF$104,8,0),"0"),IFERROR(VLOOKUP(A68,'Season 11'!AD$4:BF$104,8,0),"0"),IFERROR(VLOOKUP(A68,'Season 12'!AD$4:BF$104,8,0),"0"),IFERROR(VLOOKUP(A68,'Season 13'!AD$4:BF$104,8,0),"0"),IFERROR(VLOOKUP(A68,'Season 14'!AD$4:BF$104,8,0),"0"),IFERROR(VLOOKUP(A68,'Season 15'!AD$4:BF$104,8,0),"0"),)</f>
        <v>0</v>
      </c>
      <c r="I68" s="43">
        <f>SUM(IFERROR(VLOOKUP(A68,AC$3:AI$43,3,0),"0"),IFERROR(VLOOKUP(A68,'Season 1'!AD$4:BF$104,9,0),"0"),IFERROR(VLOOKUP(A68,'Season 2'!AD$4:BF$104,9,0),"0"),IFERROR(VLOOKUP(A68,'Season 3'!AD$4:BF$104,9,0),"0"),IFERROR(VLOOKUP(A68,'Season 4'!AD$4:BF$104,9,0),"0"),IFERROR(VLOOKUP(A68,'Season 5'!AD$4:BF$104,9,0),"0"),IFERROR(VLOOKUP(A68,'Season 6'!AD$4:BF$104,9,0),"0"),IFERROR(VLOOKUP(A68,'Season 7'!AD$4:BF$104,9,0),"0"),IFERROR(VLOOKUP(A68,'Season 8'!AD$4:BF$104,9,0),"0"),IFERROR(VLOOKUP(A68,'Season 9'!AD$4:BF$104,9,0),"0"),IFERROR(VLOOKUP(A68,'Season 10'!AD$4:BF$104,9,0),"0"),IFERROR(VLOOKUP(A68,'Season 11'!AD$4:BF$104,9,0),"0"),IFERROR(VLOOKUP(A68,'Season 12'!AD$4:BF$104,9,0),"0"),IFERROR(VLOOKUP(A68,'Season 13'!AD$4:BF$104,9,0),"0"),IFERROR(VLOOKUP(A68,'Season 14'!AD$4:BF$104,9,0),"0"),IFERROR(VLOOKUP(A68,'Season 15'!AD$4:BF$104,9,0),"0"),)</f>
        <v>0</v>
      </c>
      <c r="J68" s="44">
        <f>SUM(IFERROR(VLOOKUP(A68,AC$3:AI$43,4,0),"0"),IFERROR(VLOOKUP(A68,'Season 1'!AD$4:BF$104,10,0),"0"),IFERROR(VLOOKUP(A68,'Season 2'!AD$4:BF$104,10,0),"0"),IFERROR(VLOOKUP(A68,'Season 3'!AD$4:BF$104,10,0),"0"),IFERROR(VLOOKUP(A68,'Season 4'!AD$4:BF$104,10,0),"0"),IFERROR(VLOOKUP(A68,'Season 5'!AD$4:BF$104,10,0),"0"),IFERROR(VLOOKUP(A68,'Season 6'!AD$4:BF$104,10,0),"0"),IFERROR(VLOOKUP(A68,'Season 7'!AD$4:BF$104,10,0),"0"),IFERROR(VLOOKUP(A68,'Season 8'!AD$4:BF$104,10,0),"0"),IFERROR(VLOOKUP(A68,'Season 9'!AD$4:BF$104,10,0),"0"),IFERROR(VLOOKUP(A68,'Season 10'!AD$4:BF$104,10,0),"0"),IFERROR(VLOOKUP(A68,'Season 11'!AD$4:BF$104,10,0),"0"),IFERROR(VLOOKUP(A68,'Season 12'!AD$4:BF$104,10,0),"0"),IFERROR(VLOOKUP(A68,'Season 13'!AD$4:BF$104,10,0),"0"),IFERROR(VLOOKUP(A68,'Season 14'!AD$4:BF$104,10,0),"0"),IFERROR(VLOOKUP(A68,'Season 15'!AD$4:BF$104,10,0),"0"),)</f>
        <v>0</v>
      </c>
      <c r="K68" s="40">
        <f>SUM(IFERROR(VLOOKUP(A68,'Season 1'!AD$4:BF$104,11,0),"0"),IFERROR(VLOOKUP(A68,'Season 2'!AD$4:BF$104,11,0),"0"),IFERROR(VLOOKUP(A68,'Season 3'!AD$4:BF$104,11,0),"0"),IFERROR(VLOOKUP(A68,'Season 4'!AD$4:BF$104,11,0),"0"),IFERROR(VLOOKUP(A68,'Season 5'!AD$4:BF$104,11,0),"0"),IFERROR(VLOOKUP(A68,'Season 6'!AD$4:BF$104,11,0),"0"),IFERROR(VLOOKUP(A68,'Season 7'!AD$4:BF$104,11,0),"0"),IFERROR(VLOOKUP(A68,'Season 8'!AD$4:BF$104,11,0),"0"),IFERROR(VLOOKUP(A68,'Season 9'!AD$4:BF$104,11,0),"0"),IFERROR(VLOOKUP(A68,'Season 10'!AD$4:BF$104,11,0),"0"),IFERROR(VLOOKUP(A68,'Season 11'!AD$4:BF$104,11,0),"0"),IFERROR(VLOOKUP(A68,'Season 12'!AD$4:BF$104,11,0),"0"),IFERROR(VLOOKUP(A68,'Season 13'!AD$4:BF$104,11,0),"0"),IFERROR(VLOOKUP(A68,'Season 14'!AD$4:BF$104,11,0),"0"),IFERROR(VLOOKUP(A68,'Season 15'!AD$4:BF$104,11,0),"0"),)</f>
        <v>0</v>
      </c>
      <c r="L68" s="40">
        <f>SUM(IFERROR(VLOOKUP(A68,'Season 1'!AD$4:BF$104,12,0),"0"),IFERROR(VLOOKUP(A68,'Season 2'!AD$4:BF$104,12,0),"0"),IFERROR(VLOOKUP(A68,'Season 3'!AD$4:BF$104,12,0),"0"),IFERROR(VLOOKUP(A68,'Season 4'!AD$4:BF$104,12,0),"0"),IFERROR(VLOOKUP(A68,'Season 5'!AD$4:BF$104,12,0),"0"),IFERROR(VLOOKUP(A68,'Season 6'!AD$4:BF$104,12,0),"0"),IFERROR(VLOOKUP(A68,'Season 7'!AD$4:BF$104,12,0),"0"),IFERROR(VLOOKUP(A68,'Season 8'!AD$4:BF$104,12,0),"0"),IFERROR(VLOOKUP(A68,'Season 9'!AD$4:BF$104,12,0),"0"),IFERROR(VLOOKUP(A68,'Season 10'!AD$4:BF$104,12,0),"0"),IFERROR(VLOOKUP(A68,'Season 11'!AD$4:BF$104,12,0),"0"),IFERROR(VLOOKUP(A68,'Season 12'!AD$4:BF$104,12,0),"0"),IFERROR(VLOOKUP(A68,'Season 13'!AD$4:BF$104,12,0),"0"),IFERROR(VLOOKUP(A68,'Season 14'!AD$4:BF$104,12,0),"0"),IFERROR(VLOOKUP(A68,'Season 15'!AD$4:BF$104,12,0),"0"),)</f>
        <v>0</v>
      </c>
      <c r="M68" s="32" t="str">
        <f t="shared" si="8"/>
        <v>-</v>
      </c>
      <c r="N68" s="40">
        <f>SUM(IFERROR(VLOOKUP(A68,'Season 1'!AD$4:BE$104,14,0),"0"),IFERROR(VLOOKUP(A68,'Season 2'!AD$4:BE$104,14,0),"0"),IFERROR(VLOOKUP(A68,'Season 3'!AD$4:BE$104,14,0),"0"),IFERROR(VLOOKUP(A68,'Season 4'!AD$4:BE$104,14,0),"0"),IFERROR(VLOOKUP(A68,'Season 5'!AD$4:BE$104,14,0),"0"),IFERROR(VLOOKUP(A68,'Season 6'!AD$4:BE$104,14,0),"0"),IFERROR(VLOOKUP(A68,'Season 7'!AD$4:BE$104,14,0),"0"),IFERROR(VLOOKUP(A68,'Season 8'!AD$4:BE$104,14,0),"0"),IFERROR(VLOOKUP(A68,'Season 9'!AD$4:BE$104,14,0),"0"),IFERROR(VLOOKUP(A68,'Season 10'!AD$4:BE$104,14,0),"0"),IFERROR(VLOOKUP(A68,'Season 11'!AD$4:BE$104,14,0),"0"),IFERROR(VLOOKUP(A68,'Season 12'!AD$4:BE$104,14,0),"0"),IFERROR(VLOOKUP(A68,'Season 13'!AD$4:BE$104,14,0),"0"),IFERROR(VLOOKUP(A68,'Season 14'!AD$4:BE$104,14,0),"0"),IFERROR(VLOOKUP(A68,'Season 15'!AD$4:BE$104,14,0),"0"),)</f>
        <v>0</v>
      </c>
      <c r="O68" s="40">
        <f>SUM(IFERROR(VLOOKUP(A68,'Season 1'!AD$4:BE$104,15,0),"0"),IFERROR(VLOOKUP(A68,'Season 2'!AD$4:BE$104,15,0),"0"),IFERROR(VLOOKUP(A68,'Season 3'!AD$4:BE$104,15,0),"0"),IFERROR(VLOOKUP(A68,'Season 4'!AD$4:BE$104,15,0),"0"),IFERROR(VLOOKUP(A68,'Season 5'!AD$4:BE$104,15,0),"0"),IFERROR(VLOOKUP(A68,'Season 6'!AD$4:BE$104,15,0),"0"),IFERROR(VLOOKUP(A68,'Season 7'!AD$4:BE$104,15,0),"0"),IFERROR(VLOOKUP(A68,'Season 8'!AD$4:BE$104,15,0),"0"),IFERROR(VLOOKUP(A68,'Season 9'!AD$4:BE$104,15,0),"0"),IFERROR(VLOOKUP(A68,'Season 10'!AD$4:BE$104,15,0),"0"),IFERROR(VLOOKUP(A68,'Season 11'!AD$4:BE$104,15,0),"0"),IFERROR(VLOOKUP(A68,'Season 12'!AD$4:BE$104,15,0),"0"),IFERROR(VLOOKUP(A68,'Season 13'!AD$4:BE$104,15,0),"0"),IFERROR(VLOOKUP(A68,'Season 14'!AD$4:BE$104,15,0),"0"),IFERROR(VLOOKUP(A68,'Season 15'!AD$4:BE$104,15,0),"0"),)</f>
        <v>0</v>
      </c>
      <c r="P68" s="32" t="str">
        <f t="shared" ref="P68:P131" si="10">IFERROR(N68/O68,"-")</f>
        <v>-</v>
      </c>
      <c r="Q68" s="40">
        <f>SUM(IFERROR(VLOOKUP(A68,'Season 1'!AD$4:BE$104,17,0),"0"),IFERROR(VLOOKUP(A68,'Season 2'!AD$4:BE$104,17,0),"0"),IFERROR(VLOOKUP(A68,'Season 3'!AD$4:BE$104,17,0),"0"),IFERROR(VLOOKUP(A68,'Season 4'!AD$4:BE$104,17,0),"0"),IFERROR(VLOOKUP(A68,'Season 5'!AD$4:BE$104,17,0),"0"),IFERROR(VLOOKUP(A68,'Season 6'!AD$4:BE$104,17,0),"0"),IFERROR(VLOOKUP(A68,'Season 7'!AD$4:BE$104,17,0),"0"),IFERROR(VLOOKUP(A68,'Season 8'!AD$4:BE$104,17,0),"0"),IFERROR(VLOOKUP(A68,'Season 9'!AD$4:BE$104,17,0),"0"),IFERROR(VLOOKUP(A68,'Season 10'!AD$4:BE$104,17,0),"0"),IFERROR(VLOOKUP(A68,'Season 11'!AD$4:BE$104,17,0),"0"),IFERROR(VLOOKUP(A68,'Season 12'!AD$4:BE$104,17,0),"0"),IFERROR(VLOOKUP(A68,'Season 13'!AD$4:BE$104,17,0),"0"),IFERROR(VLOOKUP(A68,'Season 14'!AD$4:BE$104,17,0),"0"),IFERROR(VLOOKUP(A68,'Season 15'!AD$4:BE$104,17,0),"0"),)</f>
        <v>0</v>
      </c>
      <c r="R68" s="40">
        <f>SUM(IFERROR(VLOOKUP(A68,'Season 1'!AD$4:BE$104,18,0),"0"),IFERROR(VLOOKUP(A68,'Season 2'!AD$4:BE$104,18,0),"0"),IFERROR(VLOOKUP(A68,'Season 3'!AD$4:BE$104,18,0),"0"),IFERROR(VLOOKUP(A68,'Season 4'!AD$4:BE$104,18,0),"0"),IFERROR(VLOOKUP(A68,'Season 5'!AD$4:BE$104,18,0),"0"),IFERROR(VLOOKUP(A68,'Season 6'!AD$4:BE$104,18,0),"0"),IFERROR(VLOOKUP(A68,'Season 7'!AD$4:BE$104,18,0),"0"),IFERROR(VLOOKUP(A68,'Season 8'!AD$4:BE$104,18,0),"0"),IFERROR(VLOOKUP(A68,'Season 9'!AD$4:BE$104,18,0),"0"),IFERROR(VLOOKUP(A68,'Season 10'!AD$4:BE$104,18,0),"0"),IFERROR(VLOOKUP(A68,'Season 11'!AD$4:BE$104,18,0),"0"),IFERROR(VLOOKUP(A68,'Season 12'!AD$4:BE$104,18,0),"0"),IFERROR(VLOOKUP(A68,'Season 13'!AD$4:BE$104,18,0),"0"),IFERROR(VLOOKUP(A68,'Season 14'!AD$4:BE$104,18,0),"0"),IFERROR(VLOOKUP(A68,'Season 15'!AD$4:BE$104,18,0),"0"),)</f>
        <v>0</v>
      </c>
      <c r="S68" s="32" t="str">
        <f t="shared" ref="S68:S131" si="11">IFERROR(Q68/R68,"-")</f>
        <v>-</v>
      </c>
      <c r="T68" s="40">
        <f>SUM(IFERROR(VLOOKUP(A68,'Season 1'!AD$4:BE$104,20,0),"0"),IFERROR(VLOOKUP(A68,'Season 2'!AD$4:BE$104,20,0),"0"),IFERROR(VLOOKUP(A68,'Season 3'!AD$4:BE$104,20,0),"0"),IFERROR(VLOOKUP(A68,'Season 4'!AD$4:BE$104,20,0),"0"),IFERROR(VLOOKUP(A68,'Season 5'!AD$4:BE$104,20,0),"0"),IFERROR(VLOOKUP(A68,'Season 6'!AD$4:BE$104,20,0),"0"),IFERROR(VLOOKUP(A68,'Season 7'!AD$4:BE$104,20,0),"0"),IFERROR(VLOOKUP(A68,'Season 8'!AD$4:BE$104,20,0),"0"),IFERROR(VLOOKUP(A68,'Season 9'!AD$4:BE$104,20,0),"0"),IFERROR(VLOOKUP(A68,'Season 10'!AD$4:BE$104,20,0),"0"),IFERROR(VLOOKUP(A68,'Season 11'!AD$4:BE$104,20,0),"0"),IFERROR(VLOOKUP(A68,'Season 12'!AD$4:BE$104,20,0),"0"),IFERROR(VLOOKUP(A68,'Season 13'!AD$4:BE$104,20,0),"0"),IFERROR(VLOOKUP(A68,'Season 14'!AD$4:BE$104,20,0),"0"),IFERROR(VLOOKUP(A68,'Season 15'!AD$4:BE$104,20,0),"0"),)</f>
        <v>0</v>
      </c>
      <c r="U68" s="37" t="str">
        <f t="shared" ref="U68:U131" si="12">IFERROR(T68/F68,"-")</f>
        <v>-</v>
      </c>
      <c r="V68" s="40">
        <f>SUM(IFERROR(VLOOKUP(A68,'Season 1'!AD$4:BE$104,22,0),"0"),IFERROR(VLOOKUP(A68,'Season 2'!AD$4:BE$104,22,0),"0"),IFERROR(VLOOKUP(A68,'Season 3'!AD$4:BE$104,22,0),"0"),IFERROR(VLOOKUP(A68,'Season 4'!AD$4:BE$104,22,0),"0"),IFERROR(VLOOKUP(A68,'Season 5'!AD$4:BE$104,22,0),"0"),IFERROR(VLOOKUP(A68,'Season 6'!AD$4:BE$104,22,0),"0"),IFERROR(VLOOKUP(A68,'Season 7'!AD$4:BE$104,22,0),"0"),IFERROR(VLOOKUP(A68,'Season 8'!AD$4:BE$104,22,0),"0"),IFERROR(VLOOKUP(A68,'Season 9'!AD$4:BE$104,22,0),"0"),IFERROR(VLOOKUP(A68,'Season 10'!AD$4:BE$104,22,0),"0"),IFERROR(VLOOKUP(A68,'Season 11'!AD$4:BE$104,22,0),"0"),IFERROR(VLOOKUP(A68,'Season 12'!AD$4:BE$104,22,0),"0"),IFERROR(VLOOKUP(A68,'Season 13'!AD$4:BE$104,22,0),"0"),IFERROR(VLOOKUP(A68,'Season 14'!AD$4:BE$104,22,0),"0"),IFERROR(VLOOKUP(A68,'Season 15'!AD$4:BE$104,22,0),"0"),)</f>
        <v>0</v>
      </c>
      <c r="W68" s="40">
        <f>SUM(IFERROR(VLOOKUP(A68,'Season 1'!AD$4:BE$104,23,0),"0"),IFERROR(VLOOKUP(A68,'Season 2'!AD$4:BE$104,23,0),"0"),IFERROR(VLOOKUP(A68,'Season 3'!AD$4:BE$104,23,0),"0"),IFERROR(VLOOKUP(A68,'Season 4'!AD$4:BE$104,23,0),"0"),IFERROR(VLOOKUP(A68,'Season 5'!AD$4:BE$104,23,0),"0"),IFERROR(VLOOKUP(A68,'Season 6'!AD$4:BE$104,23,0),"0"),IFERROR(VLOOKUP(A68,'Season 7'!AD$4:BE$104,23,0),"0"),IFERROR(VLOOKUP(A68,'Season 8'!AD$4:BE$104,23,0),"0"),IFERROR(VLOOKUP(A68,'Season 9'!AD$4:BE$104,23,0),"0"),IFERROR(VLOOKUP(A68,'Season 10'!AD$4:BE$104,23,0),"0"),IFERROR(VLOOKUP(A68,'Season 11'!AD$4:BE$104,23,0),"0"),IFERROR(VLOOKUP(A68,'Season 12'!AD$4:BE$104,23,0),"0"),IFERROR(VLOOKUP(A68,'Season 13'!AD$4:BE$104,23,0),"0"),IFERROR(VLOOKUP(A68,'Season 14'!AD$4:BE$104,23,0),"0"),IFERROR(VLOOKUP(A68,'Season 15'!AD$4:BE$104,23,0),"0"),)</f>
        <v>0</v>
      </c>
      <c r="X68" s="1088" t="str">
        <f t="shared" si="6"/>
        <v>-</v>
      </c>
      <c r="Y68" s="41">
        <f>SUM(IFERROR(VLOOKUP(A68,AC$3:AI$43,5,0),"0"),IFERROR(VLOOKUP(A68,'Season 1'!AD$4:BE$104,25,0),"0"),IFERROR(VLOOKUP(A68,'Season 2'!AD$4:BE$104,25,0),"0"),IFERROR(VLOOKUP(A68,'Season 3'!AD$4:BE$104,25,0),"0"),IFERROR(VLOOKUP(A68,'Season 4'!AD$4:BE$104,25,0),"0"),IFERROR(VLOOKUP(A68,'Season 5'!AD$4:BE$104,25,0),"0"),IFERROR(VLOOKUP(A68,'Season 6'!AD$4:BE$104,25,0),"0"),IFERROR(VLOOKUP(A68,'Season 7'!AD$4:BE$104,25,0),"0"),IFERROR(VLOOKUP(A68,'Season 8'!AD$4:BE$104,25,0),"0"),IFERROR(VLOOKUP(A68,'Season 9'!AD$4:BE$104,25,0),"0"),IFERROR(VLOOKUP(A68,'Season 10'!AD$4:BE$104,25,0),"0"),IFERROR(VLOOKUP(A68,'Season 11'!AD$4:BE$104,25,0),"0"),IFERROR(VLOOKUP(A68,'Season 12'!AD$4:BE$104,25,0),"0"),IFERROR(VLOOKUP(A68,'Season 13'!AD$4:BE$104,25,0),"0"),IFERROR(VLOOKUP(A68,'Season 14'!AD$4:BE$104,25,0),"0"),IFERROR(VLOOKUP(A68,'Season 15'!AD$4:BE$104,25,0),"0"),)</f>
        <v>0</v>
      </c>
      <c r="Z68" s="42">
        <f>SUM(IFERROR(VLOOKUP(A68,AC$3:AI$43,6,0),"0"),IFERROR(VLOOKUP(A68,'Season 1'!AD$4:BE$104,26,0),"0"),IFERROR(VLOOKUP(A68,'Season 2'!AD$4:BE$104,26,0),"0"),IFERROR(VLOOKUP(A68,'Season 3'!AD$4:BE$104,26,0),"0"),IFERROR(VLOOKUP(A68,'Season 4'!AD$4:BE$104,26,0),"0"),IFERROR(VLOOKUP(A68,'Season 5'!AD$4:BE$104,26,0),"0"),IFERROR(VLOOKUP(A68,'Season 6'!AD$4:BE$104,26,0),"0"),IFERROR(VLOOKUP(A68,'Season 7'!AD$4:BE$104,26,0),"0"),IFERROR(VLOOKUP(A68,'Season 8'!AD$4:BE$104,26,0),"0"),IFERROR(VLOOKUP(A68,'Season 9'!AD$4:BE$104,26,0),"0"),IFERROR(VLOOKUP(A68,'Season 10'!AD$4:BE$104,26,0),"0"),IFERROR(VLOOKUP(A68,'Season 11'!AD$4:BE$104,26,0),"0"),IFERROR(VLOOKUP(A68,'Season 12'!AD$4:BE$104,26,0),"0"),IFERROR(VLOOKUP(A68,'Season 13'!AD$4:BE$104,26,0),"0"),IFERROR(VLOOKUP(A68,'Season 14'!AD$4:BE$104,26,0),"0"),IFERROR(VLOOKUP(A68,'Season 15'!AD$4:BE$104,26,0),"0"),)</f>
        <v>0</v>
      </c>
      <c r="AA68" s="671" t="e">
        <f t="shared" si="7"/>
        <v>#DIV/0!</v>
      </c>
      <c r="AM68" s="22">
        <f>IFERROR(VLOOKUP(A68,'Season 1'!AD$4:BE$104,27,0),"0")</f>
        <v>0</v>
      </c>
      <c r="AN68" s="22">
        <f>IFERROR(VLOOKUP(A68,'Season 1'!AD$4:BE$104,28,0),"0")</f>
        <v>0</v>
      </c>
      <c r="AO68" s="22">
        <f>IFERROR(VLOOKUP(A68,'Season 2'!AD$4:BE$104,27,0),"0")</f>
        <v>0</v>
      </c>
      <c r="AP68" s="22">
        <f>IFERROR(VLOOKUP(A68,'Season 2'!AD$4:BE$104,28,0),"0")</f>
        <v>0</v>
      </c>
      <c r="AQ68" s="22">
        <f>IFERROR(VLOOKUP(A68,'Season 3'!AD$4:BE$104,27,0),"0")</f>
        <v>0</v>
      </c>
      <c r="AR68" s="22">
        <f>IFERROR(VLOOKUP(A68,'Season 3'!AD$4:BE$104,28,0),"0")</f>
        <v>0</v>
      </c>
      <c r="AS68" s="22">
        <f>IFERROR(VLOOKUP(A68,'Season 4'!AD$4:BE$104,27,0),"0")</f>
        <v>0</v>
      </c>
      <c r="AT68" s="22">
        <f>IFERROR(VLOOKUP(A68,'Season 4'!AD$4:BE$104,28,0),"0")</f>
        <v>0</v>
      </c>
      <c r="AU68" s="22">
        <f>IFERROR(VLOOKUP(A68,'Season 5'!AD$4:BE$104,27,0),"0")</f>
        <v>0</v>
      </c>
      <c r="AV68" s="22">
        <f>IFERROR(VLOOKUP(A68,'Season 5'!AD$4:BE$104,28,0),"0")</f>
        <v>0</v>
      </c>
      <c r="AW68" s="22">
        <f>IFERROR(VLOOKUP(A68,'Season 6'!AD$4:BE$104,27,0),"0")</f>
        <v>0</v>
      </c>
      <c r="AX68" s="22">
        <f>IFERROR(VLOOKUP(A68,'Season 6'!AD$4:BE$104,28,0),"0")</f>
        <v>0</v>
      </c>
      <c r="AY68" s="22">
        <f>IFERROR(VLOOKUP(A68,'Season 7'!AD$4:BE$104,27,0),"0")</f>
        <v>0</v>
      </c>
      <c r="AZ68" s="22">
        <f>IFERROR(VLOOKUP(A68,'Season 7'!AD$4:BE$104,28,0),"0")</f>
        <v>0</v>
      </c>
      <c r="BA68" s="22">
        <f>IFERROR(VLOOKUP(A68,'Season 8'!AD$4:BE$104,27,0),"0")</f>
        <v>0</v>
      </c>
      <c r="BB68" s="22">
        <f>IFERROR(VLOOKUP(A68,'Season 8'!AD$4:BE$104,28,0),"0")</f>
        <v>0</v>
      </c>
      <c r="BC68" s="22">
        <f>IFERROR(VLOOKUP(A68,'Season 9'!AD$4:BE$104,27,0),"0")</f>
        <v>0</v>
      </c>
      <c r="BD68" s="22">
        <f>IFERROR(VLOOKUP(A68,'Season 9'!AD$4:BE$104,28,0),"0")</f>
        <v>0</v>
      </c>
      <c r="BE68" s="22">
        <f>IFERROR(VLOOKUP(A68,'Season 10'!AD$4:BE$104,27,0),"0")</f>
        <v>0</v>
      </c>
      <c r="BF68" s="22">
        <f>IFERROR(VLOOKUP(A68,'Season 10'!AD$4:BE$104,28,0),"0")</f>
        <v>0</v>
      </c>
      <c r="BG68" s="22">
        <f>IFERROR(VLOOKUP(A68,'Season 11'!AD$4:BE$104,27,0),"0")</f>
        <v>0</v>
      </c>
      <c r="BH68" s="22">
        <f>IFERROR(VLOOKUP(A68,'Season 11'!AD$4:BE$104,28,0),"0")</f>
        <v>0</v>
      </c>
      <c r="BI68" s="22">
        <f>IFERROR(VLOOKUP(A68,'Season 12'!AD$4:BE$104,27,0),"0")</f>
        <v>0</v>
      </c>
      <c r="BJ68" s="22">
        <f>IFERROR(VLOOKUP(A68,'Season 12'!AD$4:BE$104,28,0),"0")</f>
        <v>0</v>
      </c>
      <c r="BK68" s="22">
        <f>IFERROR(VLOOKUP(A68,'Season 13'!AD$4:BE$104,27,0),"0")</f>
        <v>0</v>
      </c>
      <c r="BL68" s="22">
        <f>IFERROR(VLOOKUP(A68,'Season 13'!AD$4:BE$104,28,0),"0")</f>
        <v>0</v>
      </c>
      <c r="BM68" s="22">
        <f>IFERROR(VLOOKUP(A68,'Season 14'!AD$4:BE$104,27,0),"0")</f>
        <v>0</v>
      </c>
      <c r="BN68" s="22">
        <f>IFERROR(VLOOKUP(A68,'Season 14'!AD$4:BE$104,28,0),"0")</f>
        <v>0</v>
      </c>
      <c r="BO68" s="22">
        <f>IFERROR(VLOOKUP(A68,'Season 15'!AD$4:BE$104,27,0),"0")</f>
        <v>0</v>
      </c>
      <c r="BP68" s="22">
        <f>IFERROR(VLOOKUP(A68,'Season 15'!AD$4:BE$104,28,0),"0")</f>
        <v>0</v>
      </c>
    </row>
    <row r="69" spans="1:68" x14ac:dyDescent="0.25">
      <c r="A69" s="21" t="s">
        <v>146</v>
      </c>
      <c r="B69" s="1011">
        <f>IFERROR(VLOOKUP('Data Totals'!A69,'Season 1'!AD$4:BE$104,2,FALSE),IFERROR(VLOOKUP('Data Totals'!A69,'Season 2'!AD$4:BE$104,2,FALSE),IFERROR(VLOOKUP('Data Totals'!A69,'Season 3'!AD$4:BE$104,2,FALSE),IFERROR(VLOOKUP('Data Totals'!A69,'Season 4'!AD$4:BE$104,2,FALSE),IFERROR(VLOOKUP('Data Totals'!A69,'Season 5'!AD$4:BE$104,2,FALSE),IFERROR(VLOOKUP('Data Totals'!A69,'Season 6'!AD$4:BE$104,2,FALSE),IFERROR(VLOOKUP('Data Totals'!A69,'Season 7'!AD$4:BE$104,2,FALSE),IFERROR(VLOOKUP('Data Totals'!A69,'Season 8'!AD$4:BE$104,2,FALSE),IFERROR(VLOOKUP('Data Totals'!A69,'Season 9'!AD$4:BE$104,2,FALSE),IFERROR(VLOOKUP('Data Totals'!A69,'Season 10'!AD$4:BE$104,2,FALSE),IFERROR(VLOOKUP('Data Totals'!A69,'Season 11'!AD$4:BE$104,2,FALSE),IFERROR(VLOOKUP('Data Totals'!A69,'Season 12'!AD$4:BE$104,2,FALSE),IFERROR(VLOOKUP('Data Totals'!A69,'Season 13'!AD$4:BE$104,2,FALSE),IFERROR(VLOOKUP('Data Totals'!A69,'Season 14'!AD$4:BE$104,2,FALSE),IFERROR(VLOOKUP('Data Totals'!A69,'Season 15'!AD$4:BE$104,2,FALSE),"N/A")))))))))))))))</f>
        <v>0</v>
      </c>
      <c r="C69" s="1025">
        <f>IFERROR(VLOOKUP(A69,'Season 1'!AD$4:AG$104,3,0),IFERROR(VLOOKUP(A69,'Season 2'!AD$4:AG$104,3,0),IFERROR(VLOOKUP(A69,'Season 3'!AD$4:AG$104,3,0),IFERROR(VLOOKUP(A69,'Season 4'!AD$4:AG$104,3,0),IFERROR(VLOOKUP(A69,'Season 5'!AD$4:AG$104,3,0),IFERROR(VLOOKUP(A69,'Season 6'!AD$4:AG$104,3,0),IFERROR(VLOOKUP(A69,'Season 7'!AD$4:AG$104,3,0),IFERROR(VLOOKUP(A69,'Season 8'!AD$4:AG$104,3,0),IFERROR(VLOOKUP(A69,'Season 9'!AD$4:AG$104,3,0),IFERROR(VLOOKUP(A69,'Season 10'!AD$4:AG$104,3,0),IFERROR(VLOOKUP(A69,'Season 11'!AD$4:AG$104,3,0),IFERROR(VLOOKUP(A69,'Season 12'!AD$4:AG$104,3,0),IFERROR(VLOOKUP(A69,'Season 13'!AD$4:AG$104,3,0),IFERROR(VLOOKUP(A69,'Season 14'!AD$4:AG$104,3,0),IFERROR(VLOOKUP(A69,'Season 15'!AD$4:AG$104,3,0),"N/A")))))))))))))))</f>
        <v>0</v>
      </c>
      <c r="D69" s="1025">
        <f>IFERROR(VLOOKUP(A69,'Season 15'!AD$4:AG$104,4,0),IFERROR(VLOOKUP(A69,'Season 14'!AD$4:AG$104,4,0),IFERROR(VLOOKUP(A69,'Season 13'!AD$4:AG$104,4,0),IFERROR(VLOOKUP(A69,'Season 12'!AD$4:AG$104,4,0),IFERROR(VLOOKUP(A69,'Season 11'!AD$4:AG$104,4,0),IFERROR(VLOOKUP(A69,'Season 10'!AD$4:AG$104,4,0),IFERROR(VLOOKUP(A69,'Season 9'!AD$4:AG$104,4,0),IFERROR(VLOOKUP(A69,'Season 8'!AD$4:AG$104,4,0),IFERROR(VLOOKUP(A69,'Season 7'!AD$4:AG$104,4,0),IFERROR(VLOOKUP(A69,'Season 6'!AD$4:AG$104,4,0),IFERROR(VLOOKUP(A69,'Season 5'!AD$4:AG$104,4,0),IFERROR(VLOOKUP(A69,'Season 4'!AD$4:AG$104,4,0),IFERROR(VLOOKUP(A69,'Season 3'!AD$4:AG$104,4,0),IFERROR(VLOOKUP(A69,'Season 2'!AD$4:AG$104,4,0),IFERROR(VLOOKUP(A69,'Season 1'!AD$4:AG$104,4,0),"N/A")))))))))))))))</f>
        <v>0</v>
      </c>
      <c r="E69" s="1025">
        <f t="shared" si="9"/>
        <v>0</v>
      </c>
      <c r="F69" s="40">
        <f>SUM(IFERROR(VLOOKUP(A69,AC$3:AI$43,2,0),"0"),IFERROR(VLOOKUP(A69,'Season 1'!AD$4:BF$104,6,0),"0"),IFERROR(VLOOKUP(A69,'Season 2'!AD$4:BF$104,6,0),"0"),IFERROR(VLOOKUP(A69,'Season 3'!AD$4:BF$104,6,0),"0"),IFERROR(VLOOKUP(A69,'Season 4'!AD$4:BF$104,6,0),"0"),IFERROR(VLOOKUP(A69,'Season 5'!AD$4:BF$104,6,0),"0"),IFERROR(VLOOKUP(A69,'Season 6'!AD$4:BF$104,6,0),"0"),IFERROR(VLOOKUP(A69,'Season 7'!AD$4:BF$104,6,0),"0"),IFERROR(VLOOKUP(A69,'Season 8'!AD$4:BF$104,6,0),"0"),IFERROR(VLOOKUP(A69,'Season 9'!AD$4:BF$104,6,0),"0"),IFERROR(VLOOKUP(A69,'Season 10'!AD$4:BF$104,6,0),"0"),IFERROR(VLOOKUP(A69,'Season 11'!AD$4:BF$104,6,0),"0"),IFERROR(VLOOKUP(A69,'Season 12'!AD$4:BF$104,6,0),"0"),IFERROR(VLOOKUP(A69,'Season 13'!AD$4:BF$104,6,0),"0"),IFERROR(VLOOKUP(A69,'Season 14'!AD$4:BF$104,6,0),"0"),IFERROR(VLOOKUP(A69,'Season 15'!AD$4:BF$104,6,0),"0"),)</f>
        <v>0</v>
      </c>
      <c r="G69" s="40">
        <f>SUM(IFERROR(VLOOKUP(A69,'Season 1'!AD$4:BF$104,7,0),"0"),IFERROR(VLOOKUP(A69,'Season 2'!AD$4:BF$104,7,0),"0"),IFERROR(VLOOKUP(A69,'Season 3'!AD$4:BF$104,7,0),"0"),IFERROR(VLOOKUP(A69,'Season 4'!AD$4:BF$104,7,0),"0"),IFERROR(VLOOKUP(A69,'Season 5'!AD$4:BF$104,7,0),"0"),IFERROR(VLOOKUP(A69,'Season 6'!AD$4:BF$104,7,0),"0"),IFERROR(VLOOKUP(A69,'Season 7'!AD$4:BF$104,7,0),"0"),IFERROR(VLOOKUP(A69,'Season 8'!AD$4:BF$104,7,0),"0"),IFERROR(VLOOKUP(A69,'Season 9'!AD$4:BF$104,7,0),"0"),IFERROR(VLOOKUP(A69,'Season 10'!AD$4:BF$104,7,0),"0"),IFERROR(VLOOKUP(A69,'Season 11'!AD$4:BF$104,7,0),"0"),IFERROR(VLOOKUP(A69,'Season 12'!AD$4:BF$104,7,0),"0"),IFERROR(VLOOKUP(A69,'Season 13'!AD$4:BF$104,7,0),"0"),IFERROR(VLOOKUP(A69,'Season 14'!AD$4:BF$104,7,0),"0"),IFERROR(VLOOKUP(A69,'Season 15'!AD$4:BF$104,7,0),"0"),)</f>
        <v>0</v>
      </c>
      <c r="H69" s="48">
        <f>SUM(IFERROR(VLOOKUP(A69,'Season 1'!AD$4:BF$104,8,0),"0"),IFERROR(VLOOKUP(A69,'Season 2'!AD$4:BF$104,8,0),"0"),IFERROR(VLOOKUP(A69,'Season 3'!AD$4:BF$104,8,0),"0"),IFERROR(VLOOKUP(A69,'Season 4'!AD$4:BF$104,8,0),"0"),IFERROR(VLOOKUP(A69,'Season 5'!AD$4:BF$104,8,0),"0"),IFERROR(VLOOKUP(A69,'Season 6'!AD$4:BF$104,8,0),"0"),IFERROR(VLOOKUP(A69,'Season 7'!AD$4:BF$104,8,0),"0"),IFERROR(VLOOKUP(A69,'Season 8'!AD$4:BF$104,8,0),"0"),IFERROR(VLOOKUP(A69,'Season 9'!AD$4:BF$104,8,0),"0"),IFERROR(VLOOKUP(A69,'Season 10'!AD$4:BF$104,8,0),"0"),IFERROR(VLOOKUP(A69,'Season 11'!AD$4:BF$104,8,0),"0"),IFERROR(VLOOKUP(A69,'Season 12'!AD$4:BF$104,8,0),"0"),IFERROR(VLOOKUP(A69,'Season 13'!AD$4:BF$104,8,0),"0"),IFERROR(VLOOKUP(A69,'Season 14'!AD$4:BF$104,8,0),"0"),IFERROR(VLOOKUP(A69,'Season 15'!AD$4:BF$104,8,0),"0"),)</f>
        <v>0</v>
      </c>
      <c r="I69" s="43">
        <f>SUM(IFERROR(VLOOKUP(A69,AC$3:AI$43,3,0),"0"),IFERROR(VLOOKUP(A69,'Season 1'!AD$4:BF$104,9,0),"0"),IFERROR(VLOOKUP(A69,'Season 2'!AD$4:BF$104,9,0),"0"),IFERROR(VLOOKUP(A69,'Season 3'!AD$4:BF$104,9,0),"0"),IFERROR(VLOOKUP(A69,'Season 4'!AD$4:BF$104,9,0),"0"),IFERROR(VLOOKUP(A69,'Season 5'!AD$4:BF$104,9,0),"0"),IFERROR(VLOOKUP(A69,'Season 6'!AD$4:BF$104,9,0),"0"),IFERROR(VLOOKUP(A69,'Season 7'!AD$4:BF$104,9,0),"0"),IFERROR(VLOOKUP(A69,'Season 8'!AD$4:BF$104,9,0),"0"),IFERROR(VLOOKUP(A69,'Season 9'!AD$4:BF$104,9,0),"0"),IFERROR(VLOOKUP(A69,'Season 10'!AD$4:BF$104,9,0),"0"),IFERROR(VLOOKUP(A69,'Season 11'!AD$4:BF$104,9,0),"0"),IFERROR(VLOOKUP(A69,'Season 12'!AD$4:BF$104,9,0),"0"),IFERROR(VLOOKUP(A69,'Season 13'!AD$4:BF$104,9,0),"0"),IFERROR(VLOOKUP(A69,'Season 14'!AD$4:BF$104,9,0),"0"),IFERROR(VLOOKUP(A69,'Season 15'!AD$4:BF$104,9,0),"0"),)</f>
        <v>0</v>
      </c>
      <c r="J69" s="44">
        <f>SUM(IFERROR(VLOOKUP(A69,AC$3:AI$43,4,0),"0"),IFERROR(VLOOKUP(A69,'Season 1'!AD$4:BF$104,10,0),"0"),IFERROR(VLOOKUP(A69,'Season 2'!AD$4:BF$104,10,0),"0"),IFERROR(VLOOKUP(A69,'Season 3'!AD$4:BF$104,10,0),"0"),IFERROR(VLOOKUP(A69,'Season 4'!AD$4:BF$104,10,0),"0"),IFERROR(VLOOKUP(A69,'Season 5'!AD$4:BF$104,10,0),"0"),IFERROR(VLOOKUP(A69,'Season 6'!AD$4:BF$104,10,0),"0"),IFERROR(VLOOKUP(A69,'Season 7'!AD$4:BF$104,10,0),"0"),IFERROR(VLOOKUP(A69,'Season 8'!AD$4:BF$104,10,0),"0"),IFERROR(VLOOKUP(A69,'Season 9'!AD$4:BF$104,10,0),"0"),IFERROR(VLOOKUP(A69,'Season 10'!AD$4:BF$104,10,0),"0"),IFERROR(VLOOKUP(A69,'Season 11'!AD$4:BF$104,10,0),"0"),IFERROR(VLOOKUP(A69,'Season 12'!AD$4:BF$104,10,0),"0"),IFERROR(VLOOKUP(A69,'Season 13'!AD$4:BF$104,10,0),"0"),IFERROR(VLOOKUP(A69,'Season 14'!AD$4:BF$104,10,0),"0"),IFERROR(VLOOKUP(A69,'Season 15'!AD$4:BF$104,10,0),"0"),)</f>
        <v>0</v>
      </c>
      <c r="K69" s="40">
        <f>SUM(IFERROR(VLOOKUP(A69,'Season 1'!AD$4:BF$104,11,0),"0"),IFERROR(VLOOKUP(A69,'Season 2'!AD$4:BF$104,11,0),"0"),IFERROR(VLOOKUP(A69,'Season 3'!AD$4:BF$104,11,0),"0"),IFERROR(VLOOKUP(A69,'Season 4'!AD$4:BF$104,11,0),"0"),IFERROR(VLOOKUP(A69,'Season 5'!AD$4:BF$104,11,0),"0"),IFERROR(VLOOKUP(A69,'Season 6'!AD$4:BF$104,11,0),"0"),IFERROR(VLOOKUP(A69,'Season 7'!AD$4:BF$104,11,0),"0"),IFERROR(VLOOKUP(A69,'Season 8'!AD$4:BF$104,11,0),"0"),IFERROR(VLOOKUP(A69,'Season 9'!AD$4:BF$104,11,0),"0"),IFERROR(VLOOKUP(A69,'Season 10'!AD$4:BF$104,11,0),"0"),IFERROR(VLOOKUP(A69,'Season 11'!AD$4:BF$104,11,0),"0"),IFERROR(VLOOKUP(A69,'Season 12'!AD$4:BF$104,11,0),"0"),IFERROR(VLOOKUP(A69,'Season 13'!AD$4:BF$104,11,0),"0"),IFERROR(VLOOKUP(A69,'Season 14'!AD$4:BF$104,11,0),"0"),IFERROR(VLOOKUP(A69,'Season 15'!AD$4:BF$104,11,0),"0"),)</f>
        <v>0</v>
      </c>
      <c r="L69" s="40">
        <f>SUM(IFERROR(VLOOKUP(A69,'Season 1'!AD$4:BF$104,12,0),"0"),IFERROR(VLOOKUP(A69,'Season 2'!AD$4:BF$104,12,0),"0"),IFERROR(VLOOKUP(A69,'Season 3'!AD$4:BF$104,12,0),"0"),IFERROR(VLOOKUP(A69,'Season 4'!AD$4:BF$104,12,0),"0"),IFERROR(VLOOKUP(A69,'Season 5'!AD$4:BF$104,12,0),"0"),IFERROR(VLOOKUP(A69,'Season 6'!AD$4:BF$104,12,0),"0"),IFERROR(VLOOKUP(A69,'Season 7'!AD$4:BF$104,12,0),"0"),IFERROR(VLOOKUP(A69,'Season 8'!AD$4:BF$104,12,0),"0"),IFERROR(VLOOKUP(A69,'Season 9'!AD$4:BF$104,12,0),"0"),IFERROR(VLOOKUP(A69,'Season 10'!AD$4:BF$104,12,0),"0"),IFERROR(VLOOKUP(A69,'Season 11'!AD$4:BF$104,12,0),"0"),IFERROR(VLOOKUP(A69,'Season 12'!AD$4:BF$104,12,0),"0"),IFERROR(VLOOKUP(A69,'Season 13'!AD$4:BF$104,12,0),"0"),IFERROR(VLOOKUP(A69,'Season 14'!AD$4:BF$104,12,0),"0"),IFERROR(VLOOKUP(A69,'Season 15'!AD$4:BF$104,12,0),"0"),)</f>
        <v>0</v>
      </c>
      <c r="M69" s="32" t="str">
        <f t="shared" si="8"/>
        <v>-</v>
      </c>
      <c r="N69" s="40">
        <f>SUM(IFERROR(VLOOKUP(A69,'Season 1'!AD$4:BE$104,14,0),"0"),IFERROR(VLOOKUP(A69,'Season 2'!AD$4:BE$104,14,0),"0"),IFERROR(VLOOKUP(A69,'Season 3'!AD$4:BE$104,14,0),"0"),IFERROR(VLOOKUP(A69,'Season 4'!AD$4:BE$104,14,0),"0"),IFERROR(VLOOKUP(A69,'Season 5'!AD$4:BE$104,14,0),"0"),IFERROR(VLOOKUP(A69,'Season 6'!AD$4:BE$104,14,0),"0"),IFERROR(VLOOKUP(A69,'Season 7'!AD$4:BE$104,14,0),"0"),IFERROR(VLOOKUP(A69,'Season 8'!AD$4:BE$104,14,0),"0"),IFERROR(VLOOKUP(A69,'Season 9'!AD$4:BE$104,14,0),"0"),IFERROR(VLOOKUP(A69,'Season 10'!AD$4:BE$104,14,0),"0"),IFERROR(VLOOKUP(A69,'Season 11'!AD$4:BE$104,14,0),"0"),IFERROR(VLOOKUP(A69,'Season 12'!AD$4:BE$104,14,0),"0"),IFERROR(VLOOKUP(A69,'Season 13'!AD$4:BE$104,14,0),"0"),IFERROR(VLOOKUP(A69,'Season 14'!AD$4:BE$104,14,0),"0"),IFERROR(VLOOKUP(A69,'Season 15'!AD$4:BE$104,14,0),"0"),)</f>
        <v>0</v>
      </c>
      <c r="O69" s="40">
        <f>SUM(IFERROR(VLOOKUP(A69,'Season 1'!AD$4:BE$104,15,0),"0"),IFERROR(VLOOKUP(A69,'Season 2'!AD$4:BE$104,15,0),"0"),IFERROR(VLOOKUP(A69,'Season 3'!AD$4:BE$104,15,0),"0"),IFERROR(VLOOKUP(A69,'Season 4'!AD$4:BE$104,15,0),"0"),IFERROR(VLOOKUP(A69,'Season 5'!AD$4:BE$104,15,0),"0"),IFERROR(VLOOKUP(A69,'Season 6'!AD$4:BE$104,15,0),"0"),IFERROR(VLOOKUP(A69,'Season 7'!AD$4:BE$104,15,0),"0"),IFERROR(VLOOKUP(A69,'Season 8'!AD$4:BE$104,15,0),"0"),IFERROR(VLOOKUP(A69,'Season 9'!AD$4:BE$104,15,0),"0"),IFERROR(VLOOKUP(A69,'Season 10'!AD$4:BE$104,15,0),"0"),IFERROR(VLOOKUP(A69,'Season 11'!AD$4:BE$104,15,0),"0"),IFERROR(VLOOKUP(A69,'Season 12'!AD$4:BE$104,15,0),"0"),IFERROR(VLOOKUP(A69,'Season 13'!AD$4:BE$104,15,0),"0"),IFERROR(VLOOKUP(A69,'Season 14'!AD$4:BE$104,15,0),"0"),IFERROR(VLOOKUP(A69,'Season 15'!AD$4:BE$104,15,0),"0"),)</f>
        <v>0</v>
      </c>
      <c r="P69" s="32" t="str">
        <f t="shared" si="10"/>
        <v>-</v>
      </c>
      <c r="Q69" s="40">
        <f>SUM(IFERROR(VLOOKUP(A69,'Season 1'!AD$4:BE$104,17,0),"0"),IFERROR(VLOOKUP(A69,'Season 2'!AD$4:BE$104,17,0),"0"),IFERROR(VLOOKUP(A69,'Season 3'!AD$4:BE$104,17,0),"0"),IFERROR(VLOOKUP(A69,'Season 4'!AD$4:BE$104,17,0),"0"),IFERROR(VLOOKUP(A69,'Season 5'!AD$4:BE$104,17,0),"0"),IFERROR(VLOOKUP(A69,'Season 6'!AD$4:BE$104,17,0),"0"),IFERROR(VLOOKUP(A69,'Season 7'!AD$4:BE$104,17,0),"0"),IFERROR(VLOOKUP(A69,'Season 8'!AD$4:BE$104,17,0),"0"),IFERROR(VLOOKUP(A69,'Season 9'!AD$4:BE$104,17,0),"0"),IFERROR(VLOOKUP(A69,'Season 10'!AD$4:BE$104,17,0),"0"),IFERROR(VLOOKUP(A69,'Season 11'!AD$4:BE$104,17,0),"0"),IFERROR(VLOOKUP(A69,'Season 12'!AD$4:BE$104,17,0),"0"),IFERROR(VLOOKUP(A69,'Season 13'!AD$4:BE$104,17,0),"0"),IFERROR(VLOOKUP(A69,'Season 14'!AD$4:BE$104,17,0),"0"),IFERROR(VLOOKUP(A69,'Season 15'!AD$4:BE$104,17,0),"0"),)</f>
        <v>0</v>
      </c>
      <c r="R69" s="40">
        <f>SUM(IFERROR(VLOOKUP(A69,'Season 1'!AD$4:BE$104,18,0),"0"),IFERROR(VLOOKUP(A69,'Season 2'!AD$4:BE$104,18,0),"0"),IFERROR(VLOOKUP(A69,'Season 3'!AD$4:BE$104,18,0),"0"),IFERROR(VLOOKUP(A69,'Season 4'!AD$4:BE$104,18,0),"0"),IFERROR(VLOOKUP(A69,'Season 5'!AD$4:BE$104,18,0),"0"),IFERROR(VLOOKUP(A69,'Season 6'!AD$4:BE$104,18,0),"0"),IFERROR(VLOOKUP(A69,'Season 7'!AD$4:BE$104,18,0),"0"),IFERROR(VLOOKUP(A69,'Season 8'!AD$4:BE$104,18,0),"0"),IFERROR(VLOOKUP(A69,'Season 9'!AD$4:BE$104,18,0),"0"),IFERROR(VLOOKUP(A69,'Season 10'!AD$4:BE$104,18,0),"0"),IFERROR(VLOOKUP(A69,'Season 11'!AD$4:BE$104,18,0),"0"),IFERROR(VLOOKUP(A69,'Season 12'!AD$4:BE$104,18,0),"0"),IFERROR(VLOOKUP(A69,'Season 13'!AD$4:BE$104,18,0),"0"),IFERROR(VLOOKUP(A69,'Season 14'!AD$4:BE$104,18,0),"0"),IFERROR(VLOOKUP(A69,'Season 15'!AD$4:BE$104,18,0),"0"),)</f>
        <v>0</v>
      </c>
      <c r="S69" s="32" t="str">
        <f t="shared" si="11"/>
        <v>-</v>
      </c>
      <c r="T69" s="40">
        <f>SUM(IFERROR(VLOOKUP(A69,'Season 1'!AD$4:BE$104,20,0),"0"),IFERROR(VLOOKUP(A69,'Season 2'!AD$4:BE$104,20,0),"0"),IFERROR(VLOOKUP(A69,'Season 3'!AD$4:BE$104,20,0),"0"),IFERROR(VLOOKUP(A69,'Season 4'!AD$4:BE$104,20,0),"0"),IFERROR(VLOOKUP(A69,'Season 5'!AD$4:BE$104,20,0),"0"),IFERROR(VLOOKUP(A69,'Season 6'!AD$4:BE$104,20,0),"0"),IFERROR(VLOOKUP(A69,'Season 7'!AD$4:BE$104,20,0),"0"),IFERROR(VLOOKUP(A69,'Season 8'!AD$4:BE$104,20,0),"0"),IFERROR(VLOOKUP(A69,'Season 9'!AD$4:BE$104,20,0),"0"),IFERROR(VLOOKUP(A69,'Season 10'!AD$4:BE$104,20,0),"0"),IFERROR(VLOOKUP(A69,'Season 11'!AD$4:BE$104,20,0),"0"),IFERROR(VLOOKUP(A69,'Season 12'!AD$4:BE$104,20,0),"0"),IFERROR(VLOOKUP(A69,'Season 13'!AD$4:BE$104,20,0),"0"),IFERROR(VLOOKUP(A69,'Season 14'!AD$4:BE$104,20,0),"0"),IFERROR(VLOOKUP(A69,'Season 15'!AD$4:BE$104,20,0),"0"),)</f>
        <v>0</v>
      </c>
      <c r="U69" s="37" t="str">
        <f t="shared" si="12"/>
        <v>-</v>
      </c>
      <c r="V69" s="40">
        <f>SUM(IFERROR(VLOOKUP(A69,'Season 1'!AD$4:BE$104,22,0),"0"),IFERROR(VLOOKUP(A69,'Season 2'!AD$4:BE$104,22,0),"0"),IFERROR(VLOOKUP(A69,'Season 3'!AD$4:BE$104,22,0),"0"),IFERROR(VLOOKUP(A69,'Season 4'!AD$4:BE$104,22,0),"0"),IFERROR(VLOOKUP(A69,'Season 5'!AD$4:BE$104,22,0),"0"),IFERROR(VLOOKUP(A69,'Season 6'!AD$4:BE$104,22,0),"0"),IFERROR(VLOOKUP(A69,'Season 7'!AD$4:BE$104,22,0),"0"),IFERROR(VLOOKUP(A69,'Season 8'!AD$4:BE$104,22,0),"0"),IFERROR(VLOOKUP(A69,'Season 9'!AD$4:BE$104,22,0),"0"),IFERROR(VLOOKUP(A69,'Season 10'!AD$4:BE$104,22,0),"0"),IFERROR(VLOOKUP(A69,'Season 11'!AD$4:BE$104,22,0),"0"),IFERROR(VLOOKUP(A69,'Season 12'!AD$4:BE$104,22,0),"0"),IFERROR(VLOOKUP(A69,'Season 13'!AD$4:BE$104,22,0),"0"),IFERROR(VLOOKUP(A69,'Season 14'!AD$4:BE$104,22,0),"0"),IFERROR(VLOOKUP(A69,'Season 15'!AD$4:BE$104,22,0),"0"),)</f>
        <v>0</v>
      </c>
      <c r="W69" s="40">
        <f>SUM(IFERROR(VLOOKUP(A69,'Season 1'!AD$4:BE$104,23,0),"0"),IFERROR(VLOOKUP(A69,'Season 2'!AD$4:BE$104,23,0),"0"),IFERROR(VLOOKUP(A69,'Season 3'!AD$4:BE$104,23,0),"0"),IFERROR(VLOOKUP(A69,'Season 4'!AD$4:BE$104,23,0),"0"),IFERROR(VLOOKUP(A69,'Season 5'!AD$4:BE$104,23,0),"0"),IFERROR(VLOOKUP(A69,'Season 6'!AD$4:BE$104,23,0),"0"),IFERROR(VLOOKUP(A69,'Season 7'!AD$4:BE$104,23,0),"0"),IFERROR(VLOOKUP(A69,'Season 8'!AD$4:BE$104,23,0),"0"),IFERROR(VLOOKUP(A69,'Season 9'!AD$4:BE$104,23,0),"0"),IFERROR(VLOOKUP(A69,'Season 10'!AD$4:BE$104,23,0),"0"),IFERROR(VLOOKUP(A69,'Season 11'!AD$4:BE$104,23,0),"0"),IFERROR(VLOOKUP(A69,'Season 12'!AD$4:BE$104,23,0),"0"),IFERROR(VLOOKUP(A69,'Season 13'!AD$4:BE$104,23,0),"0"),IFERROR(VLOOKUP(A69,'Season 14'!AD$4:BE$104,23,0),"0"),IFERROR(VLOOKUP(A69,'Season 15'!AD$4:BE$104,23,0),"0"),)</f>
        <v>0</v>
      </c>
      <c r="X69" s="1088" t="str">
        <f t="shared" ref="X69:X132" si="13">IFERROR(V69/W69,"-")</f>
        <v>-</v>
      </c>
      <c r="Y69" s="41">
        <f>SUM(IFERROR(VLOOKUP(A69,AC$3:AI$43,5,0),"0"),IFERROR(VLOOKUP(A69,'Season 1'!AD$4:BE$104,25,0),"0"),IFERROR(VLOOKUP(A69,'Season 2'!AD$4:BE$104,25,0),"0"),IFERROR(VLOOKUP(A69,'Season 3'!AD$4:BE$104,25,0),"0"),IFERROR(VLOOKUP(A69,'Season 4'!AD$4:BE$104,25,0),"0"),IFERROR(VLOOKUP(A69,'Season 5'!AD$4:BE$104,25,0),"0"),IFERROR(VLOOKUP(A69,'Season 6'!AD$4:BE$104,25,0),"0"),IFERROR(VLOOKUP(A69,'Season 7'!AD$4:BE$104,25,0),"0"),IFERROR(VLOOKUP(A69,'Season 8'!AD$4:BE$104,25,0),"0"),IFERROR(VLOOKUP(A69,'Season 9'!AD$4:BE$104,25,0),"0"),IFERROR(VLOOKUP(A69,'Season 10'!AD$4:BE$104,25,0),"0"),IFERROR(VLOOKUP(A69,'Season 11'!AD$4:BE$104,25,0),"0"),IFERROR(VLOOKUP(A69,'Season 12'!AD$4:BE$104,25,0),"0"),IFERROR(VLOOKUP(A69,'Season 13'!AD$4:BE$104,25,0),"0"),IFERROR(VLOOKUP(A69,'Season 14'!AD$4:BE$104,25,0),"0"),IFERROR(VLOOKUP(A69,'Season 15'!AD$4:BE$104,25,0),"0"),)</f>
        <v>0</v>
      </c>
      <c r="Z69" s="42">
        <f>SUM(IFERROR(VLOOKUP(A69,AC$3:AI$43,6,0),"0"),IFERROR(VLOOKUP(A69,'Season 1'!AD$4:BE$104,26,0),"0"),IFERROR(VLOOKUP(A69,'Season 2'!AD$4:BE$104,26,0),"0"),IFERROR(VLOOKUP(A69,'Season 3'!AD$4:BE$104,26,0),"0"),IFERROR(VLOOKUP(A69,'Season 4'!AD$4:BE$104,26,0),"0"),IFERROR(VLOOKUP(A69,'Season 5'!AD$4:BE$104,26,0),"0"),IFERROR(VLOOKUP(A69,'Season 6'!AD$4:BE$104,26,0),"0"),IFERROR(VLOOKUP(A69,'Season 7'!AD$4:BE$104,26,0),"0"),IFERROR(VLOOKUP(A69,'Season 8'!AD$4:BE$104,26,0),"0"),IFERROR(VLOOKUP(A69,'Season 9'!AD$4:BE$104,26,0),"0"),IFERROR(VLOOKUP(A69,'Season 10'!AD$4:BE$104,26,0),"0"),IFERROR(VLOOKUP(A69,'Season 11'!AD$4:BE$104,26,0),"0"),IFERROR(VLOOKUP(A69,'Season 12'!AD$4:BE$104,26,0),"0"),IFERROR(VLOOKUP(A69,'Season 13'!AD$4:BE$104,26,0),"0"),IFERROR(VLOOKUP(A69,'Season 14'!AD$4:BE$104,26,0),"0"),IFERROR(VLOOKUP(A69,'Season 15'!AD$4:BE$104,26,0),"0"),)</f>
        <v>0</v>
      </c>
      <c r="AA69" s="671" t="e">
        <f t="shared" si="7"/>
        <v>#DIV/0!</v>
      </c>
      <c r="AM69" s="22">
        <f>IFERROR(VLOOKUP(A69,'Season 1'!AD$4:BE$104,27,0),"0")</f>
        <v>0</v>
      </c>
      <c r="AN69" s="22">
        <f>IFERROR(VLOOKUP(A69,'Season 1'!AD$4:BE$104,28,0),"0")</f>
        <v>0</v>
      </c>
      <c r="AO69" s="22">
        <f>IFERROR(VLOOKUP(A69,'Season 2'!AD$4:BE$104,27,0),"0")</f>
        <v>0</v>
      </c>
      <c r="AP69" s="22">
        <f>IFERROR(VLOOKUP(A69,'Season 2'!AD$4:BE$104,28,0),"0")</f>
        <v>0</v>
      </c>
      <c r="AQ69" s="22">
        <f>IFERROR(VLOOKUP(A69,'Season 3'!AD$4:BE$104,27,0),"0")</f>
        <v>0</v>
      </c>
      <c r="AR69" s="22">
        <f>IFERROR(VLOOKUP(A69,'Season 3'!AD$4:BE$104,28,0),"0")</f>
        <v>0</v>
      </c>
      <c r="AS69" s="22">
        <f>IFERROR(VLOOKUP(A69,'Season 4'!AD$4:BE$104,27,0),"0")</f>
        <v>0</v>
      </c>
      <c r="AT69" s="22">
        <f>IFERROR(VLOOKUP(A69,'Season 4'!AD$4:BE$104,28,0),"0")</f>
        <v>0</v>
      </c>
      <c r="AU69" s="22">
        <f>IFERROR(VLOOKUP(A69,'Season 5'!AD$4:BE$104,27,0),"0")</f>
        <v>0</v>
      </c>
      <c r="AV69" s="22">
        <f>IFERROR(VLOOKUP(A69,'Season 5'!AD$4:BE$104,28,0),"0")</f>
        <v>0</v>
      </c>
      <c r="AW69" s="22">
        <f>IFERROR(VLOOKUP(A69,'Season 6'!AD$4:BE$104,27,0),"0")</f>
        <v>0</v>
      </c>
      <c r="AX69" s="22">
        <f>IFERROR(VLOOKUP(A69,'Season 6'!AD$4:BE$104,28,0),"0")</f>
        <v>0</v>
      </c>
      <c r="AY69" s="22">
        <f>IFERROR(VLOOKUP(A69,'Season 7'!AD$4:BE$104,27,0),"0")</f>
        <v>0</v>
      </c>
      <c r="AZ69" s="22">
        <f>IFERROR(VLOOKUP(A69,'Season 7'!AD$4:BE$104,28,0),"0")</f>
        <v>0</v>
      </c>
      <c r="BA69" s="22">
        <f>IFERROR(VLOOKUP(A69,'Season 8'!AD$4:BE$104,27,0),"0")</f>
        <v>0</v>
      </c>
      <c r="BB69" s="22">
        <f>IFERROR(VLOOKUP(A69,'Season 8'!AD$4:BE$104,28,0),"0")</f>
        <v>0</v>
      </c>
      <c r="BC69" s="22">
        <f>IFERROR(VLOOKUP(A69,'Season 9'!AD$4:BE$104,27,0),"0")</f>
        <v>0</v>
      </c>
      <c r="BD69" s="22">
        <f>IFERROR(VLOOKUP(A69,'Season 9'!AD$4:BE$104,28,0),"0")</f>
        <v>0</v>
      </c>
      <c r="BE69" s="22">
        <f>IFERROR(VLOOKUP(A69,'Season 10'!AD$4:BE$104,27,0),"0")</f>
        <v>0</v>
      </c>
      <c r="BF69" s="22">
        <f>IFERROR(VLOOKUP(A69,'Season 10'!AD$4:BE$104,28,0),"0")</f>
        <v>0</v>
      </c>
      <c r="BG69" s="22">
        <f>IFERROR(VLOOKUP(A69,'Season 11'!AD$4:BE$104,27,0),"0")</f>
        <v>0</v>
      </c>
      <c r="BH69" s="22">
        <f>IFERROR(VLOOKUP(A69,'Season 11'!AD$4:BE$104,28,0),"0")</f>
        <v>0</v>
      </c>
      <c r="BI69" s="22">
        <f>IFERROR(VLOOKUP(A69,'Season 12'!AD$4:BE$104,27,0),"0")</f>
        <v>0</v>
      </c>
      <c r="BJ69" s="22">
        <f>IFERROR(VLOOKUP(A69,'Season 12'!AD$4:BE$104,28,0),"0")</f>
        <v>0</v>
      </c>
      <c r="BK69" s="22">
        <f>IFERROR(VLOOKUP(A69,'Season 13'!AD$4:BE$104,27,0),"0")</f>
        <v>0</v>
      </c>
      <c r="BL69" s="22">
        <f>IFERROR(VLOOKUP(A69,'Season 13'!AD$4:BE$104,28,0),"0")</f>
        <v>0</v>
      </c>
      <c r="BM69" s="22">
        <f>IFERROR(VLOOKUP(A69,'Season 14'!AD$4:BE$104,27,0),"0")</f>
        <v>0</v>
      </c>
      <c r="BN69" s="22">
        <f>IFERROR(VLOOKUP(A69,'Season 14'!AD$4:BE$104,28,0),"0")</f>
        <v>0</v>
      </c>
      <c r="BO69" s="22">
        <f>IFERROR(VLOOKUP(A69,'Season 15'!AD$4:BE$104,27,0),"0")</f>
        <v>0</v>
      </c>
      <c r="BP69" s="22">
        <f>IFERROR(VLOOKUP(A69,'Season 15'!AD$4:BE$104,28,0),"0")</f>
        <v>0</v>
      </c>
    </row>
    <row r="70" spans="1:68" x14ac:dyDescent="0.25">
      <c r="A70" s="21" t="s">
        <v>146</v>
      </c>
      <c r="B70" s="1011">
        <f>IFERROR(VLOOKUP('Data Totals'!A70,'Season 1'!AD$4:BE$104,2,FALSE),IFERROR(VLOOKUP('Data Totals'!A70,'Season 2'!AD$4:BE$104,2,FALSE),IFERROR(VLOOKUP('Data Totals'!A70,'Season 3'!AD$4:BE$104,2,FALSE),IFERROR(VLOOKUP('Data Totals'!A70,'Season 4'!AD$4:BE$104,2,FALSE),IFERROR(VLOOKUP('Data Totals'!A70,'Season 5'!AD$4:BE$104,2,FALSE),IFERROR(VLOOKUP('Data Totals'!A70,'Season 6'!AD$4:BE$104,2,FALSE),IFERROR(VLOOKUP('Data Totals'!A70,'Season 7'!AD$4:BE$104,2,FALSE),IFERROR(VLOOKUP('Data Totals'!A70,'Season 8'!AD$4:BE$104,2,FALSE),IFERROR(VLOOKUP('Data Totals'!A70,'Season 9'!AD$4:BE$104,2,FALSE),IFERROR(VLOOKUP('Data Totals'!A70,'Season 10'!AD$4:BE$104,2,FALSE),IFERROR(VLOOKUP('Data Totals'!A70,'Season 11'!AD$4:BE$104,2,FALSE),IFERROR(VLOOKUP('Data Totals'!A70,'Season 12'!AD$4:BE$104,2,FALSE),IFERROR(VLOOKUP('Data Totals'!A70,'Season 13'!AD$4:BE$104,2,FALSE),IFERROR(VLOOKUP('Data Totals'!A70,'Season 14'!AD$4:BE$104,2,FALSE),IFERROR(VLOOKUP('Data Totals'!A70,'Season 15'!AD$4:BE$104,2,FALSE),"N/A")))))))))))))))</f>
        <v>0</v>
      </c>
      <c r="C70" s="1025">
        <f>IFERROR(VLOOKUP(A70,'Season 1'!AD$4:AG$104,3,0),IFERROR(VLOOKUP(A70,'Season 2'!AD$4:AG$104,3,0),IFERROR(VLOOKUP(A70,'Season 3'!AD$4:AG$104,3,0),IFERROR(VLOOKUP(A70,'Season 4'!AD$4:AG$104,3,0),IFERROR(VLOOKUP(A70,'Season 5'!AD$4:AG$104,3,0),IFERROR(VLOOKUP(A70,'Season 6'!AD$4:AG$104,3,0),IFERROR(VLOOKUP(A70,'Season 7'!AD$4:AG$104,3,0),IFERROR(VLOOKUP(A70,'Season 8'!AD$4:AG$104,3,0),IFERROR(VLOOKUP(A70,'Season 9'!AD$4:AG$104,3,0),IFERROR(VLOOKUP(A70,'Season 10'!AD$4:AG$104,3,0),IFERROR(VLOOKUP(A70,'Season 11'!AD$4:AG$104,3,0),IFERROR(VLOOKUP(A70,'Season 12'!AD$4:AG$104,3,0),IFERROR(VLOOKUP(A70,'Season 13'!AD$4:AG$104,3,0),IFERROR(VLOOKUP(A70,'Season 14'!AD$4:AG$104,3,0),IFERROR(VLOOKUP(A70,'Season 15'!AD$4:AG$104,3,0),"N/A")))))))))))))))</f>
        <v>0</v>
      </c>
      <c r="D70" s="1025">
        <f>IFERROR(VLOOKUP(A70,'Season 15'!AD$4:AG$104,4,0),IFERROR(VLOOKUP(A70,'Season 14'!AD$4:AG$104,4,0),IFERROR(VLOOKUP(A70,'Season 13'!AD$4:AG$104,4,0),IFERROR(VLOOKUP(A70,'Season 12'!AD$4:AG$104,4,0),IFERROR(VLOOKUP(A70,'Season 11'!AD$4:AG$104,4,0),IFERROR(VLOOKUP(A70,'Season 10'!AD$4:AG$104,4,0),IFERROR(VLOOKUP(A70,'Season 9'!AD$4:AG$104,4,0),IFERROR(VLOOKUP(A70,'Season 8'!AD$4:AG$104,4,0),IFERROR(VLOOKUP(A70,'Season 7'!AD$4:AG$104,4,0),IFERROR(VLOOKUP(A70,'Season 6'!AD$4:AG$104,4,0),IFERROR(VLOOKUP(A70,'Season 5'!AD$4:AG$104,4,0),IFERROR(VLOOKUP(A70,'Season 4'!AD$4:AG$104,4,0),IFERROR(VLOOKUP(A70,'Season 3'!AD$4:AG$104,4,0),IFERROR(VLOOKUP(A70,'Season 2'!AD$4:AG$104,4,0),IFERROR(VLOOKUP(A70,'Season 1'!AD$4:AG$104,4,0),"N/A")))))))))))))))</f>
        <v>0</v>
      </c>
      <c r="E70" s="1025">
        <f t="shared" si="9"/>
        <v>0</v>
      </c>
      <c r="F70" s="40">
        <f>SUM(IFERROR(VLOOKUP(A70,AC$3:AI$43,2,0),"0"),IFERROR(VLOOKUP(A70,'Season 1'!AD$4:BF$104,6,0),"0"),IFERROR(VLOOKUP(A70,'Season 2'!AD$4:BF$104,6,0),"0"),IFERROR(VLOOKUP(A70,'Season 3'!AD$4:BF$104,6,0),"0"),IFERROR(VLOOKUP(A70,'Season 4'!AD$4:BF$104,6,0),"0"),IFERROR(VLOOKUP(A70,'Season 5'!AD$4:BF$104,6,0),"0"),IFERROR(VLOOKUP(A70,'Season 6'!AD$4:BF$104,6,0),"0"),IFERROR(VLOOKUP(A70,'Season 7'!AD$4:BF$104,6,0),"0"),IFERROR(VLOOKUP(A70,'Season 8'!AD$4:BF$104,6,0),"0"),IFERROR(VLOOKUP(A70,'Season 9'!AD$4:BF$104,6,0),"0"),IFERROR(VLOOKUP(A70,'Season 10'!AD$4:BF$104,6,0),"0"),IFERROR(VLOOKUP(A70,'Season 11'!AD$4:BF$104,6,0),"0"),IFERROR(VLOOKUP(A70,'Season 12'!AD$4:BF$104,6,0),"0"),IFERROR(VLOOKUP(A70,'Season 13'!AD$4:BF$104,6,0),"0"),IFERROR(VLOOKUP(A70,'Season 14'!AD$4:BF$104,6,0),"0"),IFERROR(VLOOKUP(A70,'Season 15'!AD$4:BF$104,6,0),"0"),)</f>
        <v>0</v>
      </c>
      <c r="G70" s="40">
        <f>SUM(IFERROR(VLOOKUP(A70,'Season 1'!AD$4:BF$104,7,0),"0"),IFERROR(VLOOKUP(A70,'Season 2'!AD$4:BF$104,7,0),"0"),IFERROR(VLOOKUP(A70,'Season 3'!AD$4:BF$104,7,0),"0"),IFERROR(VLOOKUP(A70,'Season 4'!AD$4:BF$104,7,0),"0"),IFERROR(VLOOKUP(A70,'Season 5'!AD$4:BF$104,7,0),"0"),IFERROR(VLOOKUP(A70,'Season 6'!AD$4:BF$104,7,0),"0"),IFERROR(VLOOKUP(A70,'Season 7'!AD$4:BF$104,7,0),"0"),IFERROR(VLOOKUP(A70,'Season 8'!AD$4:BF$104,7,0),"0"),IFERROR(VLOOKUP(A70,'Season 9'!AD$4:BF$104,7,0),"0"),IFERROR(VLOOKUP(A70,'Season 10'!AD$4:BF$104,7,0),"0"),IFERROR(VLOOKUP(A70,'Season 11'!AD$4:BF$104,7,0),"0"),IFERROR(VLOOKUP(A70,'Season 12'!AD$4:BF$104,7,0),"0"),IFERROR(VLOOKUP(A70,'Season 13'!AD$4:BF$104,7,0),"0"),IFERROR(VLOOKUP(A70,'Season 14'!AD$4:BF$104,7,0),"0"),IFERROR(VLOOKUP(A70,'Season 15'!AD$4:BF$104,7,0),"0"),)</f>
        <v>0</v>
      </c>
      <c r="H70" s="48">
        <f>SUM(IFERROR(VLOOKUP(A70,'Season 1'!AD$4:BF$104,8,0),"0"),IFERROR(VLOOKUP(A70,'Season 2'!AD$4:BF$104,8,0),"0"),IFERROR(VLOOKUP(A70,'Season 3'!AD$4:BF$104,8,0),"0"),IFERROR(VLOOKUP(A70,'Season 4'!AD$4:BF$104,8,0),"0"),IFERROR(VLOOKUP(A70,'Season 5'!AD$4:BF$104,8,0),"0"),IFERROR(VLOOKUP(A70,'Season 6'!AD$4:BF$104,8,0),"0"),IFERROR(VLOOKUP(A70,'Season 7'!AD$4:BF$104,8,0),"0"),IFERROR(VLOOKUP(A70,'Season 8'!AD$4:BF$104,8,0),"0"),IFERROR(VLOOKUP(A70,'Season 9'!AD$4:BF$104,8,0),"0"),IFERROR(VLOOKUP(A70,'Season 10'!AD$4:BF$104,8,0),"0"),IFERROR(VLOOKUP(A70,'Season 11'!AD$4:BF$104,8,0),"0"),IFERROR(VLOOKUP(A70,'Season 12'!AD$4:BF$104,8,0),"0"),IFERROR(VLOOKUP(A70,'Season 13'!AD$4:BF$104,8,0),"0"),IFERROR(VLOOKUP(A70,'Season 14'!AD$4:BF$104,8,0),"0"),IFERROR(VLOOKUP(A70,'Season 15'!AD$4:BF$104,8,0),"0"),)</f>
        <v>0</v>
      </c>
      <c r="I70" s="43">
        <f>SUM(IFERROR(VLOOKUP(A70,AC$3:AI$43,3,0),"0"),IFERROR(VLOOKUP(A70,'Season 1'!AD$4:BF$104,9,0),"0"),IFERROR(VLOOKUP(A70,'Season 2'!AD$4:BF$104,9,0),"0"),IFERROR(VLOOKUP(A70,'Season 3'!AD$4:BF$104,9,0),"0"),IFERROR(VLOOKUP(A70,'Season 4'!AD$4:BF$104,9,0),"0"),IFERROR(VLOOKUP(A70,'Season 5'!AD$4:BF$104,9,0),"0"),IFERROR(VLOOKUP(A70,'Season 6'!AD$4:BF$104,9,0),"0"),IFERROR(VLOOKUP(A70,'Season 7'!AD$4:BF$104,9,0),"0"),IFERROR(VLOOKUP(A70,'Season 8'!AD$4:BF$104,9,0),"0"),IFERROR(VLOOKUP(A70,'Season 9'!AD$4:BF$104,9,0),"0"),IFERROR(VLOOKUP(A70,'Season 10'!AD$4:BF$104,9,0),"0"),IFERROR(VLOOKUP(A70,'Season 11'!AD$4:BF$104,9,0),"0"),IFERROR(VLOOKUP(A70,'Season 12'!AD$4:BF$104,9,0),"0"),IFERROR(VLOOKUP(A70,'Season 13'!AD$4:BF$104,9,0),"0"),IFERROR(VLOOKUP(A70,'Season 14'!AD$4:BF$104,9,0),"0"),IFERROR(VLOOKUP(A70,'Season 15'!AD$4:BF$104,9,0),"0"),)</f>
        <v>0</v>
      </c>
      <c r="J70" s="44">
        <f>SUM(IFERROR(VLOOKUP(A70,AC$3:AI$43,4,0),"0"),IFERROR(VLOOKUP(A70,'Season 1'!AD$4:BF$104,10,0),"0"),IFERROR(VLOOKUP(A70,'Season 2'!AD$4:BF$104,10,0),"0"),IFERROR(VLOOKUP(A70,'Season 3'!AD$4:BF$104,10,0),"0"),IFERROR(VLOOKUP(A70,'Season 4'!AD$4:BF$104,10,0),"0"),IFERROR(VLOOKUP(A70,'Season 5'!AD$4:BF$104,10,0),"0"),IFERROR(VLOOKUP(A70,'Season 6'!AD$4:BF$104,10,0),"0"),IFERROR(VLOOKUP(A70,'Season 7'!AD$4:BF$104,10,0),"0"),IFERROR(VLOOKUP(A70,'Season 8'!AD$4:BF$104,10,0),"0"),IFERROR(VLOOKUP(A70,'Season 9'!AD$4:BF$104,10,0),"0"),IFERROR(VLOOKUP(A70,'Season 10'!AD$4:BF$104,10,0),"0"),IFERROR(VLOOKUP(A70,'Season 11'!AD$4:BF$104,10,0),"0"),IFERROR(VLOOKUP(A70,'Season 12'!AD$4:BF$104,10,0),"0"),IFERROR(VLOOKUP(A70,'Season 13'!AD$4:BF$104,10,0),"0"),IFERROR(VLOOKUP(A70,'Season 14'!AD$4:BF$104,10,0),"0"),IFERROR(VLOOKUP(A70,'Season 15'!AD$4:BF$104,10,0),"0"),)</f>
        <v>0</v>
      </c>
      <c r="K70" s="40">
        <f>SUM(IFERROR(VLOOKUP(A70,'Season 1'!AD$4:BF$104,11,0),"0"),IFERROR(VLOOKUP(A70,'Season 2'!AD$4:BF$104,11,0),"0"),IFERROR(VLOOKUP(A70,'Season 3'!AD$4:BF$104,11,0),"0"),IFERROR(VLOOKUP(A70,'Season 4'!AD$4:BF$104,11,0),"0"),IFERROR(VLOOKUP(A70,'Season 5'!AD$4:BF$104,11,0),"0"),IFERROR(VLOOKUP(A70,'Season 6'!AD$4:BF$104,11,0),"0"),IFERROR(VLOOKUP(A70,'Season 7'!AD$4:BF$104,11,0),"0"),IFERROR(VLOOKUP(A70,'Season 8'!AD$4:BF$104,11,0),"0"),IFERROR(VLOOKUP(A70,'Season 9'!AD$4:BF$104,11,0),"0"),IFERROR(VLOOKUP(A70,'Season 10'!AD$4:BF$104,11,0),"0"),IFERROR(VLOOKUP(A70,'Season 11'!AD$4:BF$104,11,0),"0"),IFERROR(VLOOKUP(A70,'Season 12'!AD$4:BF$104,11,0),"0"),IFERROR(VLOOKUP(A70,'Season 13'!AD$4:BF$104,11,0),"0"),IFERROR(VLOOKUP(A70,'Season 14'!AD$4:BF$104,11,0),"0"),IFERROR(VLOOKUP(A70,'Season 15'!AD$4:BF$104,11,0),"0"),)</f>
        <v>0</v>
      </c>
      <c r="L70" s="40">
        <f>SUM(IFERROR(VLOOKUP(A70,'Season 1'!AD$4:BF$104,12,0),"0"),IFERROR(VLOOKUP(A70,'Season 2'!AD$4:BF$104,12,0),"0"),IFERROR(VLOOKUP(A70,'Season 3'!AD$4:BF$104,12,0),"0"),IFERROR(VLOOKUP(A70,'Season 4'!AD$4:BF$104,12,0),"0"),IFERROR(VLOOKUP(A70,'Season 5'!AD$4:BF$104,12,0),"0"),IFERROR(VLOOKUP(A70,'Season 6'!AD$4:BF$104,12,0),"0"),IFERROR(VLOOKUP(A70,'Season 7'!AD$4:BF$104,12,0),"0"),IFERROR(VLOOKUP(A70,'Season 8'!AD$4:BF$104,12,0),"0"),IFERROR(VLOOKUP(A70,'Season 9'!AD$4:BF$104,12,0),"0"),IFERROR(VLOOKUP(A70,'Season 10'!AD$4:BF$104,12,0),"0"),IFERROR(VLOOKUP(A70,'Season 11'!AD$4:BF$104,12,0),"0"),IFERROR(VLOOKUP(A70,'Season 12'!AD$4:BF$104,12,0),"0"),IFERROR(VLOOKUP(A70,'Season 13'!AD$4:BF$104,12,0),"0"),IFERROR(VLOOKUP(A70,'Season 14'!AD$4:BF$104,12,0),"0"),IFERROR(VLOOKUP(A70,'Season 15'!AD$4:BF$104,12,0),"0"),)</f>
        <v>0</v>
      </c>
      <c r="M70" s="32" t="str">
        <f t="shared" si="8"/>
        <v>-</v>
      </c>
      <c r="N70" s="40">
        <f>SUM(IFERROR(VLOOKUP(A70,'Season 1'!AD$4:BE$104,14,0),"0"),IFERROR(VLOOKUP(A70,'Season 2'!AD$4:BE$104,14,0),"0"),IFERROR(VLOOKUP(A70,'Season 3'!AD$4:BE$104,14,0),"0"),IFERROR(VLOOKUP(A70,'Season 4'!AD$4:BE$104,14,0),"0"),IFERROR(VLOOKUP(A70,'Season 5'!AD$4:BE$104,14,0),"0"),IFERROR(VLOOKUP(A70,'Season 6'!AD$4:BE$104,14,0),"0"),IFERROR(VLOOKUP(A70,'Season 7'!AD$4:BE$104,14,0),"0"),IFERROR(VLOOKUP(A70,'Season 8'!AD$4:BE$104,14,0),"0"),IFERROR(VLOOKUP(A70,'Season 9'!AD$4:BE$104,14,0),"0"),IFERROR(VLOOKUP(A70,'Season 10'!AD$4:BE$104,14,0),"0"),IFERROR(VLOOKUP(A70,'Season 11'!AD$4:BE$104,14,0),"0"),IFERROR(VLOOKUP(A70,'Season 12'!AD$4:BE$104,14,0),"0"),IFERROR(VLOOKUP(A70,'Season 13'!AD$4:BE$104,14,0),"0"),IFERROR(VLOOKUP(A70,'Season 14'!AD$4:BE$104,14,0),"0"),IFERROR(VLOOKUP(A70,'Season 15'!AD$4:BE$104,14,0),"0"),)</f>
        <v>0</v>
      </c>
      <c r="O70" s="40">
        <f>SUM(IFERROR(VLOOKUP(A70,'Season 1'!AD$4:BE$104,15,0),"0"),IFERROR(VLOOKUP(A70,'Season 2'!AD$4:BE$104,15,0),"0"),IFERROR(VLOOKUP(A70,'Season 3'!AD$4:BE$104,15,0),"0"),IFERROR(VLOOKUP(A70,'Season 4'!AD$4:BE$104,15,0),"0"),IFERROR(VLOOKUP(A70,'Season 5'!AD$4:BE$104,15,0),"0"),IFERROR(VLOOKUP(A70,'Season 6'!AD$4:BE$104,15,0),"0"),IFERROR(VLOOKUP(A70,'Season 7'!AD$4:BE$104,15,0),"0"),IFERROR(VLOOKUP(A70,'Season 8'!AD$4:BE$104,15,0),"0"),IFERROR(VLOOKUP(A70,'Season 9'!AD$4:BE$104,15,0),"0"),IFERROR(VLOOKUP(A70,'Season 10'!AD$4:BE$104,15,0),"0"),IFERROR(VLOOKUP(A70,'Season 11'!AD$4:BE$104,15,0),"0"),IFERROR(VLOOKUP(A70,'Season 12'!AD$4:BE$104,15,0),"0"),IFERROR(VLOOKUP(A70,'Season 13'!AD$4:BE$104,15,0),"0"),IFERROR(VLOOKUP(A70,'Season 14'!AD$4:BE$104,15,0),"0"),IFERROR(VLOOKUP(A70,'Season 15'!AD$4:BE$104,15,0),"0"),)</f>
        <v>0</v>
      </c>
      <c r="P70" s="32" t="str">
        <f t="shared" si="10"/>
        <v>-</v>
      </c>
      <c r="Q70" s="40">
        <f>SUM(IFERROR(VLOOKUP(A70,'Season 1'!AD$4:BE$104,17,0),"0"),IFERROR(VLOOKUP(A70,'Season 2'!AD$4:BE$104,17,0),"0"),IFERROR(VLOOKUP(A70,'Season 3'!AD$4:BE$104,17,0),"0"),IFERROR(VLOOKUP(A70,'Season 4'!AD$4:BE$104,17,0),"0"),IFERROR(VLOOKUP(A70,'Season 5'!AD$4:BE$104,17,0),"0"),IFERROR(VLOOKUP(A70,'Season 6'!AD$4:BE$104,17,0),"0"),IFERROR(VLOOKUP(A70,'Season 7'!AD$4:BE$104,17,0),"0"),IFERROR(VLOOKUP(A70,'Season 8'!AD$4:BE$104,17,0),"0"),IFERROR(VLOOKUP(A70,'Season 9'!AD$4:BE$104,17,0),"0"),IFERROR(VLOOKUP(A70,'Season 10'!AD$4:BE$104,17,0),"0"),IFERROR(VLOOKUP(A70,'Season 11'!AD$4:BE$104,17,0),"0"),IFERROR(VLOOKUP(A70,'Season 12'!AD$4:BE$104,17,0),"0"),IFERROR(VLOOKUP(A70,'Season 13'!AD$4:BE$104,17,0),"0"),IFERROR(VLOOKUP(A70,'Season 14'!AD$4:BE$104,17,0),"0"),IFERROR(VLOOKUP(A70,'Season 15'!AD$4:BE$104,17,0),"0"),)</f>
        <v>0</v>
      </c>
      <c r="R70" s="40">
        <f>SUM(IFERROR(VLOOKUP(A70,'Season 1'!AD$4:BE$104,18,0),"0"),IFERROR(VLOOKUP(A70,'Season 2'!AD$4:BE$104,18,0),"0"),IFERROR(VLOOKUP(A70,'Season 3'!AD$4:BE$104,18,0),"0"),IFERROR(VLOOKUP(A70,'Season 4'!AD$4:BE$104,18,0),"0"),IFERROR(VLOOKUP(A70,'Season 5'!AD$4:BE$104,18,0),"0"),IFERROR(VLOOKUP(A70,'Season 6'!AD$4:BE$104,18,0),"0"),IFERROR(VLOOKUP(A70,'Season 7'!AD$4:BE$104,18,0),"0"),IFERROR(VLOOKUP(A70,'Season 8'!AD$4:BE$104,18,0),"0"),IFERROR(VLOOKUP(A70,'Season 9'!AD$4:BE$104,18,0),"0"),IFERROR(VLOOKUP(A70,'Season 10'!AD$4:BE$104,18,0),"0"),IFERROR(VLOOKUP(A70,'Season 11'!AD$4:BE$104,18,0),"0"),IFERROR(VLOOKUP(A70,'Season 12'!AD$4:BE$104,18,0),"0"),IFERROR(VLOOKUP(A70,'Season 13'!AD$4:BE$104,18,0),"0"),IFERROR(VLOOKUP(A70,'Season 14'!AD$4:BE$104,18,0),"0"),IFERROR(VLOOKUP(A70,'Season 15'!AD$4:BE$104,18,0),"0"),)</f>
        <v>0</v>
      </c>
      <c r="S70" s="32" t="str">
        <f t="shared" si="11"/>
        <v>-</v>
      </c>
      <c r="T70" s="40">
        <f>SUM(IFERROR(VLOOKUP(A70,'Season 1'!AD$4:BE$104,20,0),"0"),IFERROR(VLOOKUP(A70,'Season 2'!AD$4:BE$104,20,0),"0"),IFERROR(VLOOKUP(A70,'Season 3'!AD$4:BE$104,20,0),"0"),IFERROR(VLOOKUP(A70,'Season 4'!AD$4:BE$104,20,0),"0"),IFERROR(VLOOKUP(A70,'Season 5'!AD$4:BE$104,20,0),"0"),IFERROR(VLOOKUP(A70,'Season 6'!AD$4:BE$104,20,0),"0"),IFERROR(VLOOKUP(A70,'Season 7'!AD$4:BE$104,20,0),"0"),IFERROR(VLOOKUP(A70,'Season 8'!AD$4:BE$104,20,0),"0"),IFERROR(VLOOKUP(A70,'Season 9'!AD$4:BE$104,20,0),"0"),IFERROR(VLOOKUP(A70,'Season 10'!AD$4:BE$104,20,0),"0"),IFERROR(VLOOKUP(A70,'Season 11'!AD$4:BE$104,20,0),"0"),IFERROR(VLOOKUP(A70,'Season 12'!AD$4:BE$104,20,0),"0"),IFERROR(VLOOKUP(A70,'Season 13'!AD$4:BE$104,20,0),"0"),IFERROR(VLOOKUP(A70,'Season 14'!AD$4:BE$104,20,0),"0"),IFERROR(VLOOKUP(A70,'Season 15'!AD$4:BE$104,20,0),"0"),)</f>
        <v>0</v>
      </c>
      <c r="U70" s="37" t="str">
        <f t="shared" si="12"/>
        <v>-</v>
      </c>
      <c r="V70" s="40">
        <f>SUM(IFERROR(VLOOKUP(A70,'Season 1'!AD$4:BE$104,22,0),"0"),IFERROR(VLOOKUP(A70,'Season 2'!AD$4:BE$104,22,0),"0"),IFERROR(VLOOKUP(A70,'Season 3'!AD$4:BE$104,22,0),"0"),IFERROR(VLOOKUP(A70,'Season 4'!AD$4:BE$104,22,0),"0"),IFERROR(VLOOKUP(A70,'Season 5'!AD$4:BE$104,22,0),"0"),IFERROR(VLOOKUP(A70,'Season 6'!AD$4:BE$104,22,0),"0"),IFERROR(VLOOKUP(A70,'Season 7'!AD$4:BE$104,22,0),"0"),IFERROR(VLOOKUP(A70,'Season 8'!AD$4:BE$104,22,0),"0"),IFERROR(VLOOKUP(A70,'Season 9'!AD$4:BE$104,22,0),"0"),IFERROR(VLOOKUP(A70,'Season 10'!AD$4:BE$104,22,0),"0"),IFERROR(VLOOKUP(A70,'Season 11'!AD$4:BE$104,22,0),"0"),IFERROR(VLOOKUP(A70,'Season 12'!AD$4:BE$104,22,0),"0"),IFERROR(VLOOKUP(A70,'Season 13'!AD$4:BE$104,22,0),"0"),IFERROR(VLOOKUP(A70,'Season 14'!AD$4:BE$104,22,0),"0"),IFERROR(VLOOKUP(A70,'Season 15'!AD$4:BE$104,22,0),"0"),)</f>
        <v>0</v>
      </c>
      <c r="W70" s="40">
        <f>SUM(IFERROR(VLOOKUP(A70,'Season 1'!AD$4:BE$104,23,0),"0"),IFERROR(VLOOKUP(A70,'Season 2'!AD$4:BE$104,23,0),"0"),IFERROR(VLOOKUP(A70,'Season 3'!AD$4:BE$104,23,0),"0"),IFERROR(VLOOKUP(A70,'Season 4'!AD$4:BE$104,23,0),"0"),IFERROR(VLOOKUP(A70,'Season 5'!AD$4:BE$104,23,0),"0"),IFERROR(VLOOKUP(A70,'Season 6'!AD$4:BE$104,23,0),"0"),IFERROR(VLOOKUP(A70,'Season 7'!AD$4:BE$104,23,0),"0"),IFERROR(VLOOKUP(A70,'Season 8'!AD$4:BE$104,23,0),"0"),IFERROR(VLOOKUP(A70,'Season 9'!AD$4:BE$104,23,0),"0"),IFERROR(VLOOKUP(A70,'Season 10'!AD$4:BE$104,23,0),"0"),IFERROR(VLOOKUP(A70,'Season 11'!AD$4:BE$104,23,0),"0"),IFERROR(VLOOKUP(A70,'Season 12'!AD$4:BE$104,23,0),"0"),IFERROR(VLOOKUP(A70,'Season 13'!AD$4:BE$104,23,0),"0"),IFERROR(VLOOKUP(A70,'Season 14'!AD$4:BE$104,23,0),"0"),IFERROR(VLOOKUP(A70,'Season 15'!AD$4:BE$104,23,0),"0"),)</f>
        <v>0</v>
      </c>
      <c r="X70" s="1088" t="str">
        <f t="shared" si="13"/>
        <v>-</v>
      </c>
      <c r="Y70" s="41">
        <f>SUM(IFERROR(VLOOKUP(A70,AC$3:AI$43,5,0),"0"),IFERROR(VLOOKUP(A70,'Season 1'!AD$4:BE$104,25,0),"0"),IFERROR(VLOOKUP(A70,'Season 2'!AD$4:BE$104,25,0),"0"),IFERROR(VLOOKUP(A70,'Season 3'!AD$4:BE$104,25,0),"0"),IFERROR(VLOOKUP(A70,'Season 4'!AD$4:BE$104,25,0),"0"),IFERROR(VLOOKUP(A70,'Season 5'!AD$4:BE$104,25,0),"0"),IFERROR(VLOOKUP(A70,'Season 6'!AD$4:BE$104,25,0),"0"),IFERROR(VLOOKUP(A70,'Season 7'!AD$4:BE$104,25,0),"0"),IFERROR(VLOOKUP(A70,'Season 8'!AD$4:BE$104,25,0),"0"),IFERROR(VLOOKUP(A70,'Season 9'!AD$4:BE$104,25,0),"0"),IFERROR(VLOOKUP(A70,'Season 10'!AD$4:BE$104,25,0),"0"),IFERROR(VLOOKUP(A70,'Season 11'!AD$4:BE$104,25,0),"0"),IFERROR(VLOOKUP(A70,'Season 12'!AD$4:BE$104,25,0),"0"),IFERROR(VLOOKUP(A70,'Season 13'!AD$4:BE$104,25,0),"0"),IFERROR(VLOOKUP(A70,'Season 14'!AD$4:BE$104,25,0),"0"),IFERROR(VLOOKUP(A70,'Season 15'!AD$4:BE$104,25,0),"0"),)</f>
        <v>0</v>
      </c>
      <c r="Z70" s="42">
        <f>SUM(IFERROR(VLOOKUP(A70,AC$3:AI$43,6,0),"0"),IFERROR(VLOOKUP(A70,'Season 1'!AD$4:BE$104,26,0),"0"),IFERROR(VLOOKUP(A70,'Season 2'!AD$4:BE$104,26,0),"0"),IFERROR(VLOOKUP(A70,'Season 3'!AD$4:BE$104,26,0),"0"),IFERROR(VLOOKUP(A70,'Season 4'!AD$4:BE$104,26,0),"0"),IFERROR(VLOOKUP(A70,'Season 5'!AD$4:BE$104,26,0),"0"),IFERROR(VLOOKUP(A70,'Season 6'!AD$4:BE$104,26,0),"0"),IFERROR(VLOOKUP(A70,'Season 7'!AD$4:BE$104,26,0),"0"),IFERROR(VLOOKUP(A70,'Season 8'!AD$4:BE$104,26,0),"0"),IFERROR(VLOOKUP(A70,'Season 9'!AD$4:BE$104,26,0),"0"),IFERROR(VLOOKUP(A70,'Season 10'!AD$4:BE$104,26,0),"0"),IFERROR(VLOOKUP(A70,'Season 11'!AD$4:BE$104,26,0),"0"),IFERROR(VLOOKUP(A70,'Season 12'!AD$4:BE$104,26,0),"0"),IFERROR(VLOOKUP(A70,'Season 13'!AD$4:BE$104,26,0),"0"),IFERROR(VLOOKUP(A70,'Season 14'!AD$4:BE$104,26,0),"0"),IFERROR(VLOOKUP(A70,'Season 15'!AD$4:BE$104,26,0),"0"),)</f>
        <v>0</v>
      </c>
      <c r="AA70" s="671" t="e">
        <f t="shared" si="7"/>
        <v>#DIV/0!</v>
      </c>
      <c r="AM70" s="22">
        <f>IFERROR(VLOOKUP(A70,'Season 1'!AD$4:BE$104,27,0),"0")</f>
        <v>0</v>
      </c>
      <c r="AN70" s="22">
        <f>IFERROR(VLOOKUP(A70,'Season 1'!AD$4:BE$104,28,0),"0")</f>
        <v>0</v>
      </c>
      <c r="AO70" s="22">
        <f>IFERROR(VLOOKUP(A70,'Season 2'!AD$4:BE$104,27,0),"0")</f>
        <v>0</v>
      </c>
      <c r="AP70" s="22">
        <f>IFERROR(VLOOKUP(A70,'Season 2'!AD$4:BE$104,28,0),"0")</f>
        <v>0</v>
      </c>
      <c r="AQ70" s="22">
        <f>IFERROR(VLOOKUP(A70,'Season 3'!AD$4:BE$104,27,0),"0")</f>
        <v>0</v>
      </c>
      <c r="AR70" s="22">
        <f>IFERROR(VLOOKUP(A70,'Season 3'!AD$4:BE$104,28,0),"0")</f>
        <v>0</v>
      </c>
      <c r="AS70" s="22">
        <f>IFERROR(VLOOKUP(A70,'Season 4'!AD$4:BE$104,27,0),"0")</f>
        <v>0</v>
      </c>
      <c r="AT70" s="22">
        <f>IFERROR(VLOOKUP(A70,'Season 4'!AD$4:BE$104,28,0),"0")</f>
        <v>0</v>
      </c>
      <c r="AU70" s="22">
        <f>IFERROR(VLOOKUP(A70,'Season 5'!AD$4:BE$104,27,0),"0")</f>
        <v>0</v>
      </c>
      <c r="AV70" s="22">
        <f>IFERROR(VLOOKUP(A70,'Season 5'!AD$4:BE$104,28,0),"0")</f>
        <v>0</v>
      </c>
      <c r="AW70" s="22">
        <f>IFERROR(VLOOKUP(A70,'Season 6'!AD$4:BE$104,27,0),"0")</f>
        <v>0</v>
      </c>
      <c r="AX70" s="22">
        <f>IFERROR(VLOOKUP(A70,'Season 6'!AD$4:BE$104,28,0),"0")</f>
        <v>0</v>
      </c>
      <c r="AY70" s="22">
        <f>IFERROR(VLOOKUP(A70,'Season 7'!AD$4:BE$104,27,0),"0")</f>
        <v>0</v>
      </c>
      <c r="AZ70" s="22">
        <f>IFERROR(VLOOKUP(A70,'Season 7'!AD$4:BE$104,28,0),"0")</f>
        <v>0</v>
      </c>
      <c r="BA70" s="22">
        <f>IFERROR(VLOOKUP(A70,'Season 8'!AD$4:BE$104,27,0),"0")</f>
        <v>0</v>
      </c>
      <c r="BB70" s="22">
        <f>IFERROR(VLOOKUP(A70,'Season 8'!AD$4:BE$104,28,0),"0")</f>
        <v>0</v>
      </c>
      <c r="BC70" s="22">
        <f>IFERROR(VLOOKUP(A70,'Season 9'!AD$4:BE$104,27,0),"0")</f>
        <v>0</v>
      </c>
      <c r="BD70" s="22">
        <f>IFERROR(VLOOKUP(A70,'Season 9'!AD$4:BE$104,28,0),"0")</f>
        <v>0</v>
      </c>
      <c r="BE70" s="22">
        <f>IFERROR(VLOOKUP(A70,'Season 10'!AD$4:BE$104,27,0),"0")</f>
        <v>0</v>
      </c>
      <c r="BF70" s="22">
        <f>IFERROR(VLOOKUP(A70,'Season 10'!AD$4:BE$104,28,0),"0")</f>
        <v>0</v>
      </c>
      <c r="BG70" s="22">
        <f>IFERROR(VLOOKUP(A70,'Season 11'!AD$4:BE$104,27,0),"0")</f>
        <v>0</v>
      </c>
      <c r="BH70" s="22">
        <f>IFERROR(VLOOKUP(A70,'Season 11'!AD$4:BE$104,28,0),"0")</f>
        <v>0</v>
      </c>
      <c r="BI70" s="22">
        <f>IFERROR(VLOOKUP(A70,'Season 12'!AD$4:BE$104,27,0),"0")</f>
        <v>0</v>
      </c>
      <c r="BJ70" s="22">
        <f>IFERROR(VLOOKUP(A70,'Season 12'!AD$4:BE$104,28,0),"0")</f>
        <v>0</v>
      </c>
      <c r="BK70" s="22">
        <f>IFERROR(VLOOKUP(A70,'Season 13'!AD$4:BE$104,27,0),"0")</f>
        <v>0</v>
      </c>
      <c r="BL70" s="22">
        <f>IFERROR(VLOOKUP(A70,'Season 13'!AD$4:BE$104,28,0),"0")</f>
        <v>0</v>
      </c>
      <c r="BM70" s="22">
        <f>IFERROR(VLOOKUP(A70,'Season 14'!AD$4:BE$104,27,0),"0")</f>
        <v>0</v>
      </c>
      <c r="BN70" s="22">
        <f>IFERROR(VLOOKUP(A70,'Season 14'!AD$4:BE$104,28,0),"0")</f>
        <v>0</v>
      </c>
      <c r="BO70" s="22">
        <f>IFERROR(VLOOKUP(A70,'Season 15'!AD$4:BE$104,27,0),"0")</f>
        <v>0</v>
      </c>
      <c r="BP70" s="22">
        <f>IFERROR(VLOOKUP(A70,'Season 15'!AD$4:BE$104,28,0),"0")</f>
        <v>0</v>
      </c>
    </row>
    <row r="71" spans="1:68" x14ac:dyDescent="0.25">
      <c r="A71" s="21" t="s">
        <v>146</v>
      </c>
      <c r="B71" s="1011">
        <f>IFERROR(VLOOKUP('Data Totals'!A71,'Season 1'!AD$4:BE$104,2,FALSE),IFERROR(VLOOKUP('Data Totals'!A71,'Season 2'!AD$4:BE$104,2,FALSE),IFERROR(VLOOKUP('Data Totals'!A71,'Season 3'!AD$4:BE$104,2,FALSE),IFERROR(VLOOKUP('Data Totals'!A71,'Season 4'!AD$4:BE$104,2,FALSE),IFERROR(VLOOKUP('Data Totals'!A71,'Season 5'!AD$4:BE$104,2,FALSE),IFERROR(VLOOKUP('Data Totals'!A71,'Season 6'!AD$4:BE$104,2,FALSE),IFERROR(VLOOKUP('Data Totals'!A71,'Season 7'!AD$4:BE$104,2,FALSE),IFERROR(VLOOKUP('Data Totals'!A71,'Season 8'!AD$4:BE$104,2,FALSE),IFERROR(VLOOKUP('Data Totals'!A71,'Season 9'!AD$4:BE$104,2,FALSE),IFERROR(VLOOKUP('Data Totals'!A71,'Season 10'!AD$4:BE$104,2,FALSE),IFERROR(VLOOKUP('Data Totals'!A71,'Season 11'!AD$4:BE$104,2,FALSE),IFERROR(VLOOKUP('Data Totals'!A71,'Season 12'!AD$4:BE$104,2,FALSE),IFERROR(VLOOKUP('Data Totals'!A71,'Season 13'!AD$4:BE$104,2,FALSE),IFERROR(VLOOKUP('Data Totals'!A71,'Season 14'!AD$4:BE$104,2,FALSE),IFERROR(VLOOKUP('Data Totals'!A71,'Season 15'!AD$4:BE$104,2,FALSE),"N/A")))))))))))))))</f>
        <v>0</v>
      </c>
      <c r="C71" s="1025">
        <f>IFERROR(VLOOKUP(A71,'Season 1'!AD$4:AG$104,3,0),IFERROR(VLOOKUP(A71,'Season 2'!AD$4:AG$104,3,0),IFERROR(VLOOKUP(A71,'Season 3'!AD$4:AG$104,3,0),IFERROR(VLOOKUP(A71,'Season 4'!AD$4:AG$104,3,0),IFERROR(VLOOKUP(A71,'Season 5'!AD$4:AG$104,3,0),IFERROR(VLOOKUP(A71,'Season 6'!AD$4:AG$104,3,0),IFERROR(VLOOKUP(A71,'Season 7'!AD$4:AG$104,3,0),IFERROR(VLOOKUP(A71,'Season 8'!AD$4:AG$104,3,0),IFERROR(VLOOKUP(A71,'Season 9'!AD$4:AG$104,3,0),IFERROR(VLOOKUP(A71,'Season 10'!AD$4:AG$104,3,0),IFERROR(VLOOKUP(A71,'Season 11'!AD$4:AG$104,3,0),IFERROR(VLOOKUP(A71,'Season 12'!AD$4:AG$104,3,0),IFERROR(VLOOKUP(A71,'Season 13'!AD$4:AG$104,3,0),IFERROR(VLOOKUP(A71,'Season 14'!AD$4:AG$104,3,0),IFERROR(VLOOKUP(A71,'Season 15'!AD$4:AG$104,3,0),"N/A")))))))))))))))</f>
        <v>0</v>
      </c>
      <c r="D71" s="1025">
        <f>IFERROR(VLOOKUP(A71,'Season 15'!AD$4:AG$104,4,0),IFERROR(VLOOKUP(A71,'Season 14'!AD$4:AG$104,4,0),IFERROR(VLOOKUP(A71,'Season 13'!AD$4:AG$104,4,0),IFERROR(VLOOKUP(A71,'Season 12'!AD$4:AG$104,4,0),IFERROR(VLOOKUP(A71,'Season 11'!AD$4:AG$104,4,0),IFERROR(VLOOKUP(A71,'Season 10'!AD$4:AG$104,4,0),IFERROR(VLOOKUP(A71,'Season 9'!AD$4:AG$104,4,0),IFERROR(VLOOKUP(A71,'Season 8'!AD$4:AG$104,4,0),IFERROR(VLOOKUP(A71,'Season 7'!AD$4:AG$104,4,0),IFERROR(VLOOKUP(A71,'Season 6'!AD$4:AG$104,4,0),IFERROR(VLOOKUP(A71,'Season 5'!AD$4:AG$104,4,0),IFERROR(VLOOKUP(A71,'Season 4'!AD$4:AG$104,4,0),IFERROR(VLOOKUP(A71,'Season 3'!AD$4:AG$104,4,0),IFERROR(VLOOKUP(A71,'Season 2'!AD$4:AG$104,4,0),IFERROR(VLOOKUP(A71,'Season 1'!AD$4:AG$104,4,0),"N/A")))))))))))))))</f>
        <v>0</v>
      </c>
      <c r="E71" s="1025">
        <f t="shared" si="9"/>
        <v>0</v>
      </c>
      <c r="F71" s="40">
        <f>SUM(IFERROR(VLOOKUP(A71,AC$3:AI$43,2,0),"0"),IFERROR(VLOOKUP(A71,'Season 1'!AD$4:BF$104,6,0),"0"),IFERROR(VLOOKUP(A71,'Season 2'!AD$4:BF$104,6,0),"0"),IFERROR(VLOOKUP(A71,'Season 3'!AD$4:BF$104,6,0),"0"),IFERROR(VLOOKUP(A71,'Season 4'!AD$4:BF$104,6,0),"0"),IFERROR(VLOOKUP(A71,'Season 5'!AD$4:BF$104,6,0),"0"),IFERROR(VLOOKUP(A71,'Season 6'!AD$4:BF$104,6,0),"0"),IFERROR(VLOOKUP(A71,'Season 7'!AD$4:BF$104,6,0),"0"),IFERROR(VLOOKUP(A71,'Season 8'!AD$4:BF$104,6,0),"0"),IFERROR(VLOOKUP(A71,'Season 9'!AD$4:BF$104,6,0),"0"),IFERROR(VLOOKUP(A71,'Season 10'!AD$4:BF$104,6,0),"0"),IFERROR(VLOOKUP(A71,'Season 11'!AD$4:BF$104,6,0),"0"),IFERROR(VLOOKUP(A71,'Season 12'!AD$4:BF$104,6,0),"0"),IFERROR(VLOOKUP(A71,'Season 13'!AD$4:BF$104,6,0),"0"),IFERROR(VLOOKUP(A71,'Season 14'!AD$4:BF$104,6,0),"0"),IFERROR(VLOOKUP(A71,'Season 15'!AD$4:BF$104,6,0),"0"),)</f>
        <v>0</v>
      </c>
      <c r="G71" s="40">
        <f>SUM(IFERROR(VLOOKUP(A71,'Season 1'!AD$4:BF$104,7,0),"0"),IFERROR(VLOOKUP(A71,'Season 2'!AD$4:BF$104,7,0),"0"),IFERROR(VLOOKUP(A71,'Season 3'!AD$4:BF$104,7,0),"0"),IFERROR(VLOOKUP(A71,'Season 4'!AD$4:BF$104,7,0),"0"),IFERROR(VLOOKUP(A71,'Season 5'!AD$4:BF$104,7,0),"0"),IFERROR(VLOOKUP(A71,'Season 6'!AD$4:BF$104,7,0),"0"),IFERROR(VLOOKUP(A71,'Season 7'!AD$4:BF$104,7,0),"0"),IFERROR(VLOOKUP(A71,'Season 8'!AD$4:BF$104,7,0),"0"),IFERROR(VLOOKUP(A71,'Season 9'!AD$4:BF$104,7,0),"0"),IFERROR(VLOOKUP(A71,'Season 10'!AD$4:BF$104,7,0),"0"),IFERROR(VLOOKUP(A71,'Season 11'!AD$4:BF$104,7,0),"0"),IFERROR(VLOOKUP(A71,'Season 12'!AD$4:BF$104,7,0),"0"),IFERROR(VLOOKUP(A71,'Season 13'!AD$4:BF$104,7,0),"0"),IFERROR(VLOOKUP(A71,'Season 14'!AD$4:BF$104,7,0),"0"),IFERROR(VLOOKUP(A71,'Season 15'!AD$4:BF$104,7,0),"0"),)</f>
        <v>0</v>
      </c>
      <c r="H71" s="48">
        <f>SUM(IFERROR(VLOOKUP(A71,'Season 1'!AD$4:BF$104,8,0),"0"),IFERROR(VLOOKUP(A71,'Season 2'!AD$4:BF$104,8,0),"0"),IFERROR(VLOOKUP(A71,'Season 3'!AD$4:BF$104,8,0),"0"),IFERROR(VLOOKUP(A71,'Season 4'!AD$4:BF$104,8,0),"0"),IFERROR(VLOOKUP(A71,'Season 5'!AD$4:BF$104,8,0),"0"),IFERROR(VLOOKUP(A71,'Season 6'!AD$4:BF$104,8,0),"0"),IFERROR(VLOOKUP(A71,'Season 7'!AD$4:BF$104,8,0),"0"),IFERROR(VLOOKUP(A71,'Season 8'!AD$4:BF$104,8,0),"0"),IFERROR(VLOOKUP(A71,'Season 9'!AD$4:BF$104,8,0),"0"),IFERROR(VLOOKUP(A71,'Season 10'!AD$4:BF$104,8,0),"0"),IFERROR(VLOOKUP(A71,'Season 11'!AD$4:BF$104,8,0),"0"),IFERROR(VLOOKUP(A71,'Season 12'!AD$4:BF$104,8,0),"0"),IFERROR(VLOOKUP(A71,'Season 13'!AD$4:BF$104,8,0),"0"),IFERROR(VLOOKUP(A71,'Season 14'!AD$4:BF$104,8,0),"0"),IFERROR(VLOOKUP(A71,'Season 15'!AD$4:BF$104,8,0),"0"),)</f>
        <v>0</v>
      </c>
      <c r="I71" s="43">
        <f>SUM(IFERROR(VLOOKUP(A71,AC$3:AI$43,3,0),"0"),IFERROR(VLOOKUP(A71,'Season 1'!AD$4:BF$104,9,0),"0"),IFERROR(VLOOKUP(A71,'Season 2'!AD$4:BF$104,9,0),"0"),IFERROR(VLOOKUP(A71,'Season 3'!AD$4:BF$104,9,0),"0"),IFERROR(VLOOKUP(A71,'Season 4'!AD$4:BF$104,9,0),"0"),IFERROR(VLOOKUP(A71,'Season 5'!AD$4:BF$104,9,0),"0"),IFERROR(VLOOKUP(A71,'Season 6'!AD$4:BF$104,9,0),"0"),IFERROR(VLOOKUP(A71,'Season 7'!AD$4:BF$104,9,0),"0"),IFERROR(VLOOKUP(A71,'Season 8'!AD$4:BF$104,9,0),"0"),IFERROR(VLOOKUP(A71,'Season 9'!AD$4:BF$104,9,0),"0"),IFERROR(VLOOKUP(A71,'Season 10'!AD$4:BF$104,9,0),"0"),IFERROR(VLOOKUP(A71,'Season 11'!AD$4:BF$104,9,0),"0"),IFERROR(VLOOKUP(A71,'Season 12'!AD$4:BF$104,9,0),"0"),IFERROR(VLOOKUP(A71,'Season 13'!AD$4:BF$104,9,0),"0"),IFERROR(VLOOKUP(A71,'Season 14'!AD$4:BF$104,9,0),"0"),IFERROR(VLOOKUP(A71,'Season 15'!AD$4:BF$104,9,0),"0"),)</f>
        <v>0</v>
      </c>
      <c r="J71" s="44">
        <f>SUM(IFERROR(VLOOKUP(A71,AC$3:AI$43,4,0),"0"),IFERROR(VLOOKUP(A71,'Season 1'!AD$4:BF$104,10,0),"0"),IFERROR(VLOOKUP(A71,'Season 2'!AD$4:BF$104,10,0),"0"),IFERROR(VLOOKUP(A71,'Season 3'!AD$4:BF$104,10,0),"0"),IFERROR(VLOOKUP(A71,'Season 4'!AD$4:BF$104,10,0),"0"),IFERROR(VLOOKUP(A71,'Season 5'!AD$4:BF$104,10,0),"0"),IFERROR(VLOOKUP(A71,'Season 6'!AD$4:BF$104,10,0),"0"),IFERROR(VLOOKUP(A71,'Season 7'!AD$4:BF$104,10,0),"0"),IFERROR(VLOOKUP(A71,'Season 8'!AD$4:BF$104,10,0),"0"),IFERROR(VLOOKUP(A71,'Season 9'!AD$4:BF$104,10,0),"0"),IFERROR(VLOOKUP(A71,'Season 10'!AD$4:BF$104,10,0),"0"),IFERROR(VLOOKUP(A71,'Season 11'!AD$4:BF$104,10,0),"0"),IFERROR(VLOOKUP(A71,'Season 12'!AD$4:BF$104,10,0),"0"),IFERROR(VLOOKUP(A71,'Season 13'!AD$4:BF$104,10,0),"0"),IFERROR(VLOOKUP(A71,'Season 14'!AD$4:BF$104,10,0),"0"),IFERROR(VLOOKUP(A71,'Season 15'!AD$4:BF$104,10,0),"0"),)</f>
        <v>0</v>
      </c>
      <c r="K71" s="40">
        <f>SUM(IFERROR(VLOOKUP(A71,'Season 1'!AD$4:BF$104,11,0),"0"),IFERROR(VLOOKUP(A71,'Season 2'!AD$4:BF$104,11,0),"0"),IFERROR(VLOOKUP(A71,'Season 3'!AD$4:BF$104,11,0),"0"),IFERROR(VLOOKUP(A71,'Season 4'!AD$4:BF$104,11,0),"0"),IFERROR(VLOOKUP(A71,'Season 5'!AD$4:BF$104,11,0),"0"),IFERROR(VLOOKUP(A71,'Season 6'!AD$4:BF$104,11,0),"0"),IFERROR(VLOOKUP(A71,'Season 7'!AD$4:BF$104,11,0),"0"),IFERROR(VLOOKUP(A71,'Season 8'!AD$4:BF$104,11,0),"0"),IFERROR(VLOOKUP(A71,'Season 9'!AD$4:BF$104,11,0),"0"),IFERROR(VLOOKUP(A71,'Season 10'!AD$4:BF$104,11,0),"0"),IFERROR(VLOOKUP(A71,'Season 11'!AD$4:BF$104,11,0),"0"),IFERROR(VLOOKUP(A71,'Season 12'!AD$4:BF$104,11,0),"0"),IFERROR(VLOOKUP(A71,'Season 13'!AD$4:BF$104,11,0),"0"),IFERROR(VLOOKUP(A71,'Season 14'!AD$4:BF$104,11,0),"0"),IFERROR(VLOOKUP(A71,'Season 15'!AD$4:BF$104,11,0),"0"),)</f>
        <v>0</v>
      </c>
      <c r="L71" s="40">
        <f>SUM(IFERROR(VLOOKUP(A71,'Season 1'!AD$4:BF$104,12,0),"0"),IFERROR(VLOOKUP(A71,'Season 2'!AD$4:BF$104,12,0),"0"),IFERROR(VLOOKUP(A71,'Season 3'!AD$4:BF$104,12,0),"0"),IFERROR(VLOOKUP(A71,'Season 4'!AD$4:BF$104,12,0),"0"),IFERROR(VLOOKUP(A71,'Season 5'!AD$4:BF$104,12,0),"0"),IFERROR(VLOOKUP(A71,'Season 6'!AD$4:BF$104,12,0),"0"),IFERROR(VLOOKUP(A71,'Season 7'!AD$4:BF$104,12,0),"0"),IFERROR(VLOOKUP(A71,'Season 8'!AD$4:BF$104,12,0),"0"),IFERROR(VLOOKUP(A71,'Season 9'!AD$4:BF$104,12,0),"0"),IFERROR(VLOOKUP(A71,'Season 10'!AD$4:BF$104,12,0),"0"),IFERROR(VLOOKUP(A71,'Season 11'!AD$4:BF$104,12,0),"0"),IFERROR(VLOOKUP(A71,'Season 12'!AD$4:BF$104,12,0),"0"),IFERROR(VLOOKUP(A71,'Season 13'!AD$4:BF$104,12,0),"0"),IFERROR(VLOOKUP(A71,'Season 14'!AD$4:BF$104,12,0),"0"),IFERROR(VLOOKUP(A71,'Season 15'!AD$4:BF$104,12,0),"0"),)</f>
        <v>0</v>
      </c>
      <c r="M71" s="32" t="str">
        <f t="shared" si="8"/>
        <v>-</v>
      </c>
      <c r="N71" s="40">
        <f>SUM(IFERROR(VLOOKUP(A71,'Season 1'!AD$4:BE$104,14,0),"0"),IFERROR(VLOOKUP(A71,'Season 2'!AD$4:BE$104,14,0),"0"),IFERROR(VLOOKUP(A71,'Season 3'!AD$4:BE$104,14,0),"0"),IFERROR(VLOOKUP(A71,'Season 4'!AD$4:BE$104,14,0),"0"),IFERROR(VLOOKUP(A71,'Season 5'!AD$4:BE$104,14,0),"0"),IFERROR(VLOOKUP(A71,'Season 6'!AD$4:BE$104,14,0),"0"),IFERROR(VLOOKUP(A71,'Season 7'!AD$4:BE$104,14,0),"0"),IFERROR(VLOOKUP(A71,'Season 8'!AD$4:BE$104,14,0),"0"),IFERROR(VLOOKUP(A71,'Season 9'!AD$4:BE$104,14,0),"0"),IFERROR(VLOOKUP(A71,'Season 10'!AD$4:BE$104,14,0),"0"),IFERROR(VLOOKUP(A71,'Season 11'!AD$4:BE$104,14,0),"0"),IFERROR(VLOOKUP(A71,'Season 12'!AD$4:BE$104,14,0),"0"),IFERROR(VLOOKUP(A71,'Season 13'!AD$4:BE$104,14,0),"0"),IFERROR(VLOOKUP(A71,'Season 14'!AD$4:BE$104,14,0),"0"),IFERROR(VLOOKUP(A71,'Season 15'!AD$4:BE$104,14,0),"0"),)</f>
        <v>0</v>
      </c>
      <c r="O71" s="40">
        <f>SUM(IFERROR(VLOOKUP(A71,'Season 1'!AD$4:BE$104,15,0),"0"),IFERROR(VLOOKUP(A71,'Season 2'!AD$4:BE$104,15,0),"0"),IFERROR(VLOOKUP(A71,'Season 3'!AD$4:BE$104,15,0),"0"),IFERROR(VLOOKUP(A71,'Season 4'!AD$4:BE$104,15,0),"0"),IFERROR(VLOOKUP(A71,'Season 5'!AD$4:BE$104,15,0),"0"),IFERROR(VLOOKUP(A71,'Season 6'!AD$4:BE$104,15,0),"0"),IFERROR(VLOOKUP(A71,'Season 7'!AD$4:BE$104,15,0),"0"),IFERROR(VLOOKUP(A71,'Season 8'!AD$4:BE$104,15,0),"0"),IFERROR(VLOOKUP(A71,'Season 9'!AD$4:BE$104,15,0),"0"),IFERROR(VLOOKUP(A71,'Season 10'!AD$4:BE$104,15,0),"0"),IFERROR(VLOOKUP(A71,'Season 11'!AD$4:BE$104,15,0),"0"),IFERROR(VLOOKUP(A71,'Season 12'!AD$4:BE$104,15,0),"0"),IFERROR(VLOOKUP(A71,'Season 13'!AD$4:BE$104,15,0),"0"),IFERROR(VLOOKUP(A71,'Season 14'!AD$4:BE$104,15,0),"0"),IFERROR(VLOOKUP(A71,'Season 15'!AD$4:BE$104,15,0),"0"),)</f>
        <v>0</v>
      </c>
      <c r="P71" s="32" t="str">
        <f t="shared" si="10"/>
        <v>-</v>
      </c>
      <c r="Q71" s="40">
        <f>SUM(IFERROR(VLOOKUP(A71,'Season 1'!AD$4:BE$104,17,0),"0"),IFERROR(VLOOKUP(A71,'Season 2'!AD$4:BE$104,17,0),"0"),IFERROR(VLOOKUP(A71,'Season 3'!AD$4:BE$104,17,0),"0"),IFERROR(VLOOKUP(A71,'Season 4'!AD$4:BE$104,17,0),"0"),IFERROR(VLOOKUP(A71,'Season 5'!AD$4:BE$104,17,0),"0"),IFERROR(VLOOKUP(A71,'Season 6'!AD$4:BE$104,17,0),"0"),IFERROR(VLOOKUP(A71,'Season 7'!AD$4:BE$104,17,0),"0"),IFERROR(VLOOKUP(A71,'Season 8'!AD$4:BE$104,17,0),"0"),IFERROR(VLOOKUP(A71,'Season 9'!AD$4:BE$104,17,0),"0"),IFERROR(VLOOKUP(A71,'Season 10'!AD$4:BE$104,17,0),"0"),IFERROR(VLOOKUP(A71,'Season 11'!AD$4:BE$104,17,0),"0"),IFERROR(VLOOKUP(A71,'Season 12'!AD$4:BE$104,17,0),"0"),IFERROR(VLOOKUP(A71,'Season 13'!AD$4:BE$104,17,0),"0"),IFERROR(VLOOKUP(A71,'Season 14'!AD$4:BE$104,17,0),"0"),IFERROR(VLOOKUP(A71,'Season 15'!AD$4:BE$104,17,0),"0"),)</f>
        <v>0</v>
      </c>
      <c r="R71" s="40">
        <f>SUM(IFERROR(VLOOKUP(A71,'Season 1'!AD$4:BE$104,18,0),"0"),IFERROR(VLOOKUP(A71,'Season 2'!AD$4:BE$104,18,0),"0"),IFERROR(VLOOKUP(A71,'Season 3'!AD$4:BE$104,18,0),"0"),IFERROR(VLOOKUP(A71,'Season 4'!AD$4:BE$104,18,0),"0"),IFERROR(VLOOKUP(A71,'Season 5'!AD$4:BE$104,18,0),"0"),IFERROR(VLOOKUP(A71,'Season 6'!AD$4:BE$104,18,0),"0"),IFERROR(VLOOKUP(A71,'Season 7'!AD$4:BE$104,18,0),"0"),IFERROR(VLOOKUP(A71,'Season 8'!AD$4:BE$104,18,0),"0"),IFERROR(VLOOKUP(A71,'Season 9'!AD$4:BE$104,18,0),"0"),IFERROR(VLOOKUP(A71,'Season 10'!AD$4:BE$104,18,0),"0"),IFERROR(VLOOKUP(A71,'Season 11'!AD$4:BE$104,18,0),"0"),IFERROR(VLOOKUP(A71,'Season 12'!AD$4:BE$104,18,0),"0"),IFERROR(VLOOKUP(A71,'Season 13'!AD$4:BE$104,18,0),"0"),IFERROR(VLOOKUP(A71,'Season 14'!AD$4:BE$104,18,0),"0"),IFERROR(VLOOKUP(A71,'Season 15'!AD$4:BE$104,18,0),"0"),)</f>
        <v>0</v>
      </c>
      <c r="S71" s="32" t="str">
        <f t="shared" si="11"/>
        <v>-</v>
      </c>
      <c r="T71" s="40">
        <f>SUM(IFERROR(VLOOKUP(A71,'Season 1'!AD$4:BE$104,20,0),"0"),IFERROR(VLOOKUP(A71,'Season 2'!AD$4:BE$104,20,0),"0"),IFERROR(VLOOKUP(A71,'Season 3'!AD$4:BE$104,20,0),"0"),IFERROR(VLOOKUP(A71,'Season 4'!AD$4:BE$104,20,0),"0"),IFERROR(VLOOKUP(A71,'Season 5'!AD$4:BE$104,20,0),"0"),IFERROR(VLOOKUP(A71,'Season 6'!AD$4:BE$104,20,0),"0"),IFERROR(VLOOKUP(A71,'Season 7'!AD$4:BE$104,20,0),"0"),IFERROR(VLOOKUP(A71,'Season 8'!AD$4:BE$104,20,0),"0"),IFERROR(VLOOKUP(A71,'Season 9'!AD$4:BE$104,20,0),"0"),IFERROR(VLOOKUP(A71,'Season 10'!AD$4:BE$104,20,0),"0"),IFERROR(VLOOKUP(A71,'Season 11'!AD$4:BE$104,20,0),"0"),IFERROR(VLOOKUP(A71,'Season 12'!AD$4:BE$104,20,0),"0"),IFERROR(VLOOKUP(A71,'Season 13'!AD$4:BE$104,20,0),"0"),IFERROR(VLOOKUP(A71,'Season 14'!AD$4:BE$104,20,0),"0"),IFERROR(VLOOKUP(A71,'Season 15'!AD$4:BE$104,20,0),"0"),)</f>
        <v>0</v>
      </c>
      <c r="U71" s="37" t="str">
        <f t="shared" si="12"/>
        <v>-</v>
      </c>
      <c r="V71" s="40">
        <f>SUM(IFERROR(VLOOKUP(A71,'Season 1'!AD$4:BE$104,22,0),"0"),IFERROR(VLOOKUP(A71,'Season 2'!AD$4:BE$104,22,0),"0"),IFERROR(VLOOKUP(A71,'Season 3'!AD$4:BE$104,22,0),"0"),IFERROR(VLOOKUP(A71,'Season 4'!AD$4:BE$104,22,0),"0"),IFERROR(VLOOKUP(A71,'Season 5'!AD$4:BE$104,22,0),"0"),IFERROR(VLOOKUP(A71,'Season 6'!AD$4:BE$104,22,0),"0"),IFERROR(VLOOKUP(A71,'Season 7'!AD$4:BE$104,22,0),"0"),IFERROR(VLOOKUP(A71,'Season 8'!AD$4:BE$104,22,0),"0"),IFERROR(VLOOKUP(A71,'Season 9'!AD$4:BE$104,22,0),"0"),IFERROR(VLOOKUP(A71,'Season 10'!AD$4:BE$104,22,0),"0"),IFERROR(VLOOKUP(A71,'Season 11'!AD$4:BE$104,22,0),"0"),IFERROR(VLOOKUP(A71,'Season 12'!AD$4:BE$104,22,0),"0"),IFERROR(VLOOKUP(A71,'Season 13'!AD$4:BE$104,22,0),"0"),IFERROR(VLOOKUP(A71,'Season 14'!AD$4:BE$104,22,0),"0"),IFERROR(VLOOKUP(A71,'Season 15'!AD$4:BE$104,22,0),"0"),)</f>
        <v>0</v>
      </c>
      <c r="W71" s="40">
        <f>SUM(IFERROR(VLOOKUP(A71,'Season 1'!AD$4:BE$104,23,0),"0"),IFERROR(VLOOKUP(A71,'Season 2'!AD$4:BE$104,23,0),"0"),IFERROR(VLOOKUP(A71,'Season 3'!AD$4:BE$104,23,0),"0"),IFERROR(VLOOKUP(A71,'Season 4'!AD$4:BE$104,23,0),"0"),IFERROR(VLOOKUP(A71,'Season 5'!AD$4:BE$104,23,0),"0"),IFERROR(VLOOKUP(A71,'Season 6'!AD$4:BE$104,23,0),"0"),IFERROR(VLOOKUP(A71,'Season 7'!AD$4:BE$104,23,0),"0"),IFERROR(VLOOKUP(A71,'Season 8'!AD$4:BE$104,23,0),"0"),IFERROR(VLOOKUP(A71,'Season 9'!AD$4:BE$104,23,0),"0"),IFERROR(VLOOKUP(A71,'Season 10'!AD$4:BE$104,23,0),"0"),IFERROR(VLOOKUP(A71,'Season 11'!AD$4:BE$104,23,0),"0"),IFERROR(VLOOKUP(A71,'Season 12'!AD$4:BE$104,23,0),"0"),IFERROR(VLOOKUP(A71,'Season 13'!AD$4:BE$104,23,0),"0"),IFERROR(VLOOKUP(A71,'Season 14'!AD$4:BE$104,23,0),"0"),IFERROR(VLOOKUP(A71,'Season 15'!AD$4:BE$104,23,0),"0"),)</f>
        <v>0</v>
      </c>
      <c r="X71" s="1088" t="str">
        <f t="shared" si="13"/>
        <v>-</v>
      </c>
      <c r="Y71" s="41">
        <f>SUM(IFERROR(VLOOKUP(A71,AC$3:AI$43,5,0),"0"),IFERROR(VLOOKUP(A71,'Season 1'!AD$4:BE$104,25,0),"0"),IFERROR(VLOOKUP(A71,'Season 2'!AD$4:BE$104,25,0),"0"),IFERROR(VLOOKUP(A71,'Season 3'!AD$4:BE$104,25,0),"0"),IFERROR(VLOOKUP(A71,'Season 4'!AD$4:BE$104,25,0),"0"),IFERROR(VLOOKUP(A71,'Season 5'!AD$4:BE$104,25,0),"0"),IFERROR(VLOOKUP(A71,'Season 6'!AD$4:BE$104,25,0),"0"),IFERROR(VLOOKUP(A71,'Season 7'!AD$4:BE$104,25,0),"0"),IFERROR(VLOOKUP(A71,'Season 8'!AD$4:BE$104,25,0),"0"),IFERROR(VLOOKUP(A71,'Season 9'!AD$4:BE$104,25,0),"0"),IFERROR(VLOOKUP(A71,'Season 10'!AD$4:BE$104,25,0),"0"),IFERROR(VLOOKUP(A71,'Season 11'!AD$4:BE$104,25,0),"0"),IFERROR(VLOOKUP(A71,'Season 12'!AD$4:BE$104,25,0),"0"),IFERROR(VLOOKUP(A71,'Season 13'!AD$4:BE$104,25,0),"0"),IFERROR(VLOOKUP(A71,'Season 14'!AD$4:BE$104,25,0),"0"),IFERROR(VLOOKUP(A71,'Season 15'!AD$4:BE$104,25,0),"0"),)</f>
        <v>0</v>
      </c>
      <c r="Z71" s="42">
        <f>SUM(IFERROR(VLOOKUP(A71,AC$3:AI$43,6,0),"0"),IFERROR(VLOOKUP(A71,'Season 1'!AD$4:BE$104,26,0),"0"),IFERROR(VLOOKUP(A71,'Season 2'!AD$4:BE$104,26,0),"0"),IFERROR(VLOOKUP(A71,'Season 3'!AD$4:BE$104,26,0),"0"),IFERROR(VLOOKUP(A71,'Season 4'!AD$4:BE$104,26,0),"0"),IFERROR(VLOOKUP(A71,'Season 5'!AD$4:BE$104,26,0),"0"),IFERROR(VLOOKUP(A71,'Season 6'!AD$4:BE$104,26,0),"0"),IFERROR(VLOOKUP(A71,'Season 7'!AD$4:BE$104,26,0),"0"),IFERROR(VLOOKUP(A71,'Season 8'!AD$4:BE$104,26,0),"0"),IFERROR(VLOOKUP(A71,'Season 9'!AD$4:BE$104,26,0),"0"),IFERROR(VLOOKUP(A71,'Season 10'!AD$4:BE$104,26,0),"0"),IFERROR(VLOOKUP(A71,'Season 11'!AD$4:BE$104,26,0),"0"),IFERROR(VLOOKUP(A71,'Season 12'!AD$4:BE$104,26,0),"0"),IFERROR(VLOOKUP(A71,'Season 13'!AD$4:BE$104,26,0),"0"),IFERROR(VLOOKUP(A71,'Season 14'!AD$4:BE$104,26,0),"0"),IFERROR(VLOOKUP(A71,'Season 15'!AD$4:BE$104,26,0),"0"),)</f>
        <v>0</v>
      </c>
      <c r="AA71" s="671" t="e">
        <f t="shared" si="7"/>
        <v>#DIV/0!</v>
      </c>
      <c r="AM71" s="22">
        <f>IFERROR(VLOOKUP(A71,'Season 1'!AD$4:BE$104,27,0),"0")</f>
        <v>0</v>
      </c>
      <c r="AN71" s="22">
        <f>IFERROR(VLOOKUP(A71,'Season 1'!AD$4:BE$104,28,0),"0")</f>
        <v>0</v>
      </c>
      <c r="AO71" s="22">
        <f>IFERROR(VLOOKUP(A71,'Season 2'!AD$4:BE$104,27,0),"0")</f>
        <v>0</v>
      </c>
      <c r="AP71" s="22">
        <f>IFERROR(VLOOKUP(A71,'Season 2'!AD$4:BE$104,28,0),"0")</f>
        <v>0</v>
      </c>
      <c r="AQ71" s="22">
        <f>IFERROR(VLOOKUP(A71,'Season 3'!AD$4:BE$104,27,0),"0")</f>
        <v>0</v>
      </c>
      <c r="AR71" s="22">
        <f>IFERROR(VLOOKUP(A71,'Season 3'!AD$4:BE$104,28,0),"0")</f>
        <v>0</v>
      </c>
      <c r="AS71" s="22">
        <f>IFERROR(VLOOKUP(A71,'Season 4'!AD$4:BE$104,27,0),"0")</f>
        <v>0</v>
      </c>
      <c r="AT71" s="22">
        <f>IFERROR(VLOOKUP(A71,'Season 4'!AD$4:BE$104,28,0),"0")</f>
        <v>0</v>
      </c>
      <c r="AU71" s="22">
        <f>IFERROR(VLOOKUP(A71,'Season 5'!AD$4:BE$104,27,0),"0")</f>
        <v>0</v>
      </c>
      <c r="AV71" s="22">
        <f>IFERROR(VLOOKUP(A71,'Season 5'!AD$4:BE$104,28,0),"0")</f>
        <v>0</v>
      </c>
      <c r="AW71" s="22">
        <f>IFERROR(VLOOKUP(A71,'Season 6'!AD$4:BE$104,27,0),"0")</f>
        <v>0</v>
      </c>
      <c r="AX71" s="22">
        <f>IFERROR(VLOOKUP(A71,'Season 6'!AD$4:BE$104,28,0),"0")</f>
        <v>0</v>
      </c>
      <c r="AY71" s="22">
        <f>IFERROR(VLOOKUP(A71,'Season 7'!AD$4:BE$104,27,0),"0")</f>
        <v>0</v>
      </c>
      <c r="AZ71" s="22">
        <f>IFERROR(VLOOKUP(A71,'Season 7'!AD$4:BE$104,28,0),"0")</f>
        <v>0</v>
      </c>
      <c r="BA71" s="22">
        <f>IFERROR(VLOOKUP(A71,'Season 8'!AD$4:BE$104,27,0),"0")</f>
        <v>0</v>
      </c>
      <c r="BB71" s="22">
        <f>IFERROR(VLOOKUP(A71,'Season 8'!AD$4:BE$104,28,0),"0")</f>
        <v>0</v>
      </c>
      <c r="BC71" s="22">
        <f>IFERROR(VLOOKUP(A71,'Season 9'!AD$4:BE$104,27,0),"0")</f>
        <v>0</v>
      </c>
      <c r="BD71" s="22">
        <f>IFERROR(VLOOKUP(A71,'Season 9'!AD$4:BE$104,28,0),"0")</f>
        <v>0</v>
      </c>
      <c r="BE71" s="22">
        <f>IFERROR(VLOOKUP(A71,'Season 10'!AD$4:BE$104,27,0),"0")</f>
        <v>0</v>
      </c>
      <c r="BF71" s="22">
        <f>IFERROR(VLOOKUP(A71,'Season 10'!AD$4:BE$104,28,0),"0")</f>
        <v>0</v>
      </c>
      <c r="BG71" s="22">
        <f>IFERROR(VLOOKUP(A71,'Season 11'!AD$4:BE$104,27,0),"0")</f>
        <v>0</v>
      </c>
      <c r="BH71" s="22">
        <f>IFERROR(VLOOKUP(A71,'Season 11'!AD$4:BE$104,28,0),"0")</f>
        <v>0</v>
      </c>
      <c r="BI71" s="22">
        <f>IFERROR(VLOOKUP(A71,'Season 12'!AD$4:BE$104,27,0),"0")</f>
        <v>0</v>
      </c>
      <c r="BJ71" s="22">
        <f>IFERROR(VLOOKUP(A71,'Season 12'!AD$4:BE$104,28,0),"0")</f>
        <v>0</v>
      </c>
      <c r="BK71" s="22">
        <f>IFERROR(VLOOKUP(A71,'Season 13'!AD$4:BE$104,27,0),"0")</f>
        <v>0</v>
      </c>
      <c r="BL71" s="22">
        <f>IFERROR(VLOOKUP(A71,'Season 13'!AD$4:BE$104,28,0),"0")</f>
        <v>0</v>
      </c>
      <c r="BM71" s="22">
        <f>IFERROR(VLOOKUP(A71,'Season 14'!AD$4:BE$104,27,0),"0")</f>
        <v>0</v>
      </c>
      <c r="BN71" s="22">
        <f>IFERROR(VLOOKUP(A71,'Season 14'!AD$4:BE$104,28,0),"0")</f>
        <v>0</v>
      </c>
      <c r="BO71" s="22">
        <f>IFERROR(VLOOKUP(A71,'Season 15'!AD$4:BE$104,27,0),"0")</f>
        <v>0</v>
      </c>
      <c r="BP71" s="22">
        <f>IFERROR(VLOOKUP(A71,'Season 15'!AD$4:BE$104,28,0),"0")</f>
        <v>0</v>
      </c>
    </row>
    <row r="72" spans="1:68" x14ac:dyDescent="0.25">
      <c r="A72" s="21" t="s">
        <v>146</v>
      </c>
      <c r="B72" s="1011">
        <f>IFERROR(VLOOKUP('Data Totals'!A72,'Season 1'!AD$4:BE$104,2,FALSE),IFERROR(VLOOKUP('Data Totals'!A72,'Season 2'!AD$4:BE$104,2,FALSE),IFERROR(VLOOKUP('Data Totals'!A72,'Season 3'!AD$4:BE$104,2,FALSE),IFERROR(VLOOKUP('Data Totals'!A72,'Season 4'!AD$4:BE$104,2,FALSE),IFERROR(VLOOKUP('Data Totals'!A72,'Season 5'!AD$4:BE$104,2,FALSE),IFERROR(VLOOKUP('Data Totals'!A72,'Season 6'!AD$4:BE$104,2,FALSE),IFERROR(VLOOKUP('Data Totals'!A72,'Season 7'!AD$4:BE$104,2,FALSE),IFERROR(VLOOKUP('Data Totals'!A72,'Season 8'!AD$4:BE$104,2,FALSE),IFERROR(VLOOKUP('Data Totals'!A72,'Season 9'!AD$4:BE$104,2,FALSE),IFERROR(VLOOKUP('Data Totals'!A72,'Season 10'!AD$4:BE$104,2,FALSE),IFERROR(VLOOKUP('Data Totals'!A72,'Season 11'!AD$4:BE$104,2,FALSE),IFERROR(VLOOKUP('Data Totals'!A72,'Season 12'!AD$4:BE$104,2,FALSE),IFERROR(VLOOKUP('Data Totals'!A72,'Season 13'!AD$4:BE$104,2,FALSE),IFERROR(VLOOKUP('Data Totals'!A72,'Season 14'!AD$4:BE$104,2,FALSE),IFERROR(VLOOKUP('Data Totals'!A72,'Season 15'!AD$4:BE$104,2,FALSE),"N/A")))))))))))))))</f>
        <v>0</v>
      </c>
      <c r="C72" s="1025">
        <f>IFERROR(VLOOKUP(A72,'Season 1'!AD$4:AG$104,3,0),IFERROR(VLOOKUP(A72,'Season 2'!AD$4:AG$104,3,0),IFERROR(VLOOKUP(A72,'Season 3'!AD$4:AG$104,3,0),IFERROR(VLOOKUP(A72,'Season 4'!AD$4:AG$104,3,0),IFERROR(VLOOKUP(A72,'Season 5'!AD$4:AG$104,3,0),IFERROR(VLOOKUP(A72,'Season 6'!AD$4:AG$104,3,0),IFERROR(VLOOKUP(A72,'Season 7'!AD$4:AG$104,3,0),IFERROR(VLOOKUP(A72,'Season 8'!AD$4:AG$104,3,0),IFERROR(VLOOKUP(A72,'Season 9'!AD$4:AG$104,3,0),IFERROR(VLOOKUP(A72,'Season 10'!AD$4:AG$104,3,0),IFERROR(VLOOKUP(A72,'Season 11'!AD$4:AG$104,3,0),IFERROR(VLOOKUP(A72,'Season 12'!AD$4:AG$104,3,0),IFERROR(VLOOKUP(A72,'Season 13'!AD$4:AG$104,3,0),IFERROR(VLOOKUP(A72,'Season 14'!AD$4:AG$104,3,0),IFERROR(VLOOKUP(A72,'Season 15'!AD$4:AG$104,3,0),"N/A")))))))))))))))</f>
        <v>0</v>
      </c>
      <c r="D72" s="1025">
        <f>IFERROR(VLOOKUP(A72,'Season 15'!AD$4:AG$104,4,0),IFERROR(VLOOKUP(A72,'Season 14'!AD$4:AG$104,4,0),IFERROR(VLOOKUP(A72,'Season 13'!AD$4:AG$104,4,0),IFERROR(VLOOKUP(A72,'Season 12'!AD$4:AG$104,4,0),IFERROR(VLOOKUP(A72,'Season 11'!AD$4:AG$104,4,0),IFERROR(VLOOKUP(A72,'Season 10'!AD$4:AG$104,4,0),IFERROR(VLOOKUP(A72,'Season 9'!AD$4:AG$104,4,0),IFERROR(VLOOKUP(A72,'Season 8'!AD$4:AG$104,4,0),IFERROR(VLOOKUP(A72,'Season 7'!AD$4:AG$104,4,0),IFERROR(VLOOKUP(A72,'Season 6'!AD$4:AG$104,4,0),IFERROR(VLOOKUP(A72,'Season 5'!AD$4:AG$104,4,0),IFERROR(VLOOKUP(A72,'Season 4'!AD$4:AG$104,4,0),IFERROR(VLOOKUP(A72,'Season 3'!AD$4:AG$104,4,0),IFERROR(VLOOKUP(A72,'Season 2'!AD$4:AG$104,4,0),IFERROR(VLOOKUP(A72,'Season 1'!AD$4:AG$104,4,0),"N/A")))))))))))))))</f>
        <v>0</v>
      </c>
      <c r="E72" s="1025">
        <f t="shared" si="9"/>
        <v>0</v>
      </c>
      <c r="F72" s="40">
        <f>SUM(IFERROR(VLOOKUP(A72,AC$3:AI$43,2,0),"0"),IFERROR(VLOOKUP(A72,'Season 1'!AD$4:BF$104,6,0),"0"),IFERROR(VLOOKUP(A72,'Season 2'!AD$4:BF$104,6,0),"0"),IFERROR(VLOOKUP(A72,'Season 3'!AD$4:BF$104,6,0),"0"),IFERROR(VLOOKUP(A72,'Season 4'!AD$4:BF$104,6,0),"0"),IFERROR(VLOOKUP(A72,'Season 5'!AD$4:BF$104,6,0),"0"),IFERROR(VLOOKUP(A72,'Season 6'!AD$4:BF$104,6,0),"0"),IFERROR(VLOOKUP(A72,'Season 7'!AD$4:BF$104,6,0),"0"),IFERROR(VLOOKUP(A72,'Season 8'!AD$4:BF$104,6,0),"0"),IFERROR(VLOOKUP(A72,'Season 9'!AD$4:BF$104,6,0),"0"),IFERROR(VLOOKUP(A72,'Season 10'!AD$4:BF$104,6,0),"0"),IFERROR(VLOOKUP(A72,'Season 11'!AD$4:BF$104,6,0),"0"),IFERROR(VLOOKUP(A72,'Season 12'!AD$4:BF$104,6,0),"0"),IFERROR(VLOOKUP(A72,'Season 13'!AD$4:BF$104,6,0),"0"),IFERROR(VLOOKUP(A72,'Season 14'!AD$4:BF$104,6,0),"0"),IFERROR(VLOOKUP(A72,'Season 15'!AD$4:BF$104,6,0),"0"),)</f>
        <v>0</v>
      </c>
      <c r="G72" s="40">
        <f>SUM(IFERROR(VLOOKUP(A72,'Season 1'!AD$4:BF$104,7,0),"0"),IFERROR(VLOOKUP(A72,'Season 2'!AD$4:BF$104,7,0),"0"),IFERROR(VLOOKUP(A72,'Season 3'!AD$4:BF$104,7,0),"0"),IFERROR(VLOOKUP(A72,'Season 4'!AD$4:BF$104,7,0),"0"),IFERROR(VLOOKUP(A72,'Season 5'!AD$4:BF$104,7,0),"0"),IFERROR(VLOOKUP(A72,'Season 6'!AD$4:BF$104,7,0),"0"),IFERROR(VLOOKUP(A72,'Season 7'!AD$4:BF$104,7,0),"0"),IFERROR(VLOOKUP(A72,'Season 8'!AD$4:BF$104,7,0),"0"),IFERROR(VLOOKUP(A72,'Season 9'!AD$4:BF$104,7,0),"0"),IFERROR(VLOOKUP(A72,'Season 10'!AD$4:BF$104,7,0),"0"),IFERROR(VLOOKUP(A72,'Season 11'!AD$4:BF$104,7,0),"0"),IFERROR(VLOOKUP(A72,'Season 12'!AD$4:BF$104,7,0),"0"),IFERROR(VLOOKUP(A72,'Season 13'!AD$4:BF$104,7,0),"0"),IFERROR(VLOOKUP(A72,'Season 14'!AD$4:BF$104,7,0),"0"),IFERROR(VLOOKUP(A72,'Season 15'!AD$4:BF$104,7,0),"0"),)</f>
        <v>0</v>
      </c>
      <c r="H72" s="48">
        <f>SUM(IFERROR(VLOOKUP(A72,'Season 1'!AD$4:BF$104,8,0),"0"),IFERROR(VLOOKUP(A72,'Season 2'!AD$4:BF$104,8,0),"0"),IFERROR(VLOOKUP(A72,'Season 3'!AD$4:BF$104,8,0),"0"),IFERROR(VLOOKUP(A72,'Season 4'!AD$4:BF$104,8,0),"0"),IFERROR(VLOOKUP(A72,'Season 5'!AD$4:BF$104,8,0),"0"),IFERROR(VLOOKUP(A72,'Season 6'!AD$4:BF$104,8,0),"0"),IFERROR(VLOOKUP(A72,'Season 7'!AD$4:BF$104,8,0),"0"),IFERROR(VLOOKUP(A72,'Season 8'!AD$4:BF$104,8,0),"0"),IFERROR(VLOOKUP(A72,'Season 9'!AD$4:BF$104,8,0),"0"),IFERROR(VLOOKUP(A72,'Season 10'!AD$4:BF$104,8,0),"0"),IFERROR(VLOOKUP(A72,'Season 11'!AD$4:BF$104,8,0),"0"),IFERROR(VLOOKUP(A72,'Season 12'!AD$4:BF$104,8,0),"0"),IFERROR(VLOOKUP(A72,'Season 13'!AD$4:BF$104,8,0),"0"),IFERROR(VLOOKUP(A72,'Season 14'!AD$4:BF$104,8,0),"0"),IFERROR(VLOOKUP(A72,'Season 15'!AD$4:BF$104,8,0),"0"),)</f>
        <v>0</v>
      </c>
      <c r="I72" s="43">
        <f>SUM(IFERROR(VLOOKUP(A72,AC$3:AI$43,3,0),"0"),IFERROR(VLOOKUP(A72,'Season 1'!AD$4:BF$104,9,0),"0"),IFERROR(VLOOKUP(A72,'Season 2'!AD$4:BF$104,9,0),"0"),IFERROR(VLOOKUP(A72,'Season 3'!AD$4:BF$104,9,0),"0"),IFERROR(VLOOKUP(A72,'Season 4'!AD$4:BF$104,9,0),"0"),IFERROR(VLOOKUP(A72,'Season 5'!AD$4:BF$104,9,0),"0"),IFERROR(VLOOKUP(A72,'Season 6'!AD$4:BF$104,9,0),"0"),IFERROR(VLOOKUP(A72,'Season 7'!AD$4:BF$104,9,0),"0"),IFERROR(VLOOKUP(A72,'Season 8'!AD$4:BF$104,9,0),"0"),IFERROR(VLOOKUP(A72,'Season 9'!AD$4:BF$104,9,0),"0"),IFERROR(VLOOKUP(A72,'Season 10'!AD$4:BF$104,9,0),"0"),IFERROR(VLOOKUP(A72,'Season 11'!AD$4:BF$104,9,0),"0"),IFERROR(VLOOKUP(A72,'Season 12'!AD$4:BF$104,9,0),"0"),IFERROR(VLOOKUP(A72,'Season 13'!AD$4:BF$104,9,0),"0"),IFERROR(VLOOKUP(A72,'Season 14'!AD$4:BF$104,9,0),"0"),IFERROR(VLOOKUP(A72,'Season 15'!AD$4:BF$104,9,0),"0"),)</f>
        <v>0</v>
      </c>
      <c r="J72" s="44">
        <f>SUM(IFERROR(VLOOKUP(A72,AC$3:AI$43,4,0),"0"),IFERROR(VLOOKUP(A72,'Season 1'!AD$4:BF$104,10,0),"0"),IFERROR(VLOOKUP(A72,'Season 2'!AD$4:BF$104,10,0),"0"),IFERROR(VLOOKUP(A72,'Season 3'!AD$4:BF$104,10,0),"0"),IFERROR(VLOOKUP(A72,'Season 4'!AD$4:BF$104,10,0),"0"),IFERROR(VLOOKUP(A72,'Season 5'!AD$4:BF$104,10,0),"0"),IFERROR(VLOOKUP(A72,'Season 6'!AD$4:BF$104,10,0),"0"),IFERROR(VLOOKUP(A72,'Season 7'!AD$4:BF$104,10,0),"0"),IFERROR(VLOOKUP(A72,'Season 8'!AD$4:BF$104,10,0),"0"),IFERROR(VLOOKUP(A72,'Season 9'!AD$4:BF$104,10,0),"0"),IFERROR(VLOOKUP(A72,'Season 10'!AD$4:BF$104,10,0),"0"),IFERROR(VLOOKUP(A72,'Season 11'!AD$4:BF$104,10,0),"0"),IFERROR(VLOOKUP(A72,'Season 12'!AD$4:BF$104,10,0),"0"),IFERROR(VLOOKUP(A72,'Season 13'!AD$4:BF$104,10,0),"0"),IFERROR(VLOOKUP(A72,'Season 14'!AD$4:BF$104,10,0),"0"),IFERROR(VLOOKUP(A72,'Season 15'!AD$4:BF$104,10,0),"0"),)</f>
        <v>0</v>
      </c>
      <c r="K72" s="40">
        <f>SUM(IFERROR(VLOOKUP(A72,'Season 1'!AD$4:BF$104,11,0),"0"),IFERROR(VLOOKUP(A72,'Season 2'!AD$4:BF$104,11,0),"0"),IFERROR(VLOOKUP(A72,'Season 3'!AD$4:BF$104,11,0),"0"),IFERROR(VLOOKUP(A72,'Season 4'!AD$4:BF$104,11,0),"0"),IFERROR(VLOOKUP(A72,'Season 5'!AD$4:BF$104,11,0),"0"),IFERROR(VLOOKUP(A72,'Season 6'!AD$4:BF$104,11,0),"0"),IFERROR(VLOOKUP(A72,'Season 7'!AD$4:BF$104,11,0),"0"),IFERROR(VLOOKUP(A72,'Season 8'!AD$4:BF$104,11,0),"0"),IFERROR(VLOOKUP(A72,'Season 9'!AD$4:BF$104,11,0),"0"),IFERROR(VLOOKUP(A72,'Season 10'!AD$4:BF$104,11,0),"0"),IFERROR(VLOOKUP(A72,'Season 11'!AD$4:BF$104,11,0),"0"),IFERROR(VLOOKUP(A72,'Season 12'!AD$4:BF$104,11,0),"0"),IFERROR(VLOOKUP(A72,'Season 13'!AD$4:BF$104,11,0),"0"),IFERROR(VLOOKUP(A72,'Season 14'!AD$4:BF$104,11,0),"0"),IFERROR(VLOOKUP(A72,'Season 15'!AD$4:BF$104,11,0),"0"),)</f>
        <v>0</v>
      </c>
      <c r="L72" s="40">
        <f>SUM(IFERROR(VLOOKUP(A72,'Season 1'!AD$4:BF$104,12,0),"0"),IFERROR(VLOOKUP(A72,'Season 2'!AD$4:BF$104,12,0),"0"),IFERROR(VLOOKUP(A72,'Season 3'!AD$4:BF$104,12,0),"0"),IFERROR(VLOOKUP(A72,'Season 4'!AD$4:BF$104,12,0),"0"),IFERROR(VLOOKUP(A72,'Season 5'!AD$4:BF$104,12,0),"0"),IFERROR(VLOOKUP(A72,'Season 6'!AD$4:BF$104,12,0),"0"),IFERROR(VLOOKUP(A72,'Season 7'!AD$4:BF$104,12,0),"0"),IFERROR(VLOOKUP(A72,'Season 8'!AD$4:BF$104,12,0),"0"),IFERROR(VLOOKUP(A72,'Season 9'!AD$4:BF$104,12,0),"0"),IFERROR(VLOOKUP(A72,'Season 10'!AD$4:BF$104,12,0),"0"),IFERROR(VLOOKUP(A72,'Season 11'!AD$4:BF$104,12,0),"0"),IFERROR(VLOOKUP(A72,'Season 12'!AD$4:BF$104,12,0),"0"),IFERROR(VLOOKUP(A72,'Season 13'!AD$4:BF$104,12,0),"0"),IFERROR(VLOOKUP(A72,'Season 14'!AD$4:BF$104,12,0),"0"),IFERROR(VLOOKUP(A72,'Season 15'!AD$4:BF$104,12,0),"0"),)</f>
        <v>0</v>
      </c>
      <c r="M72" s="32" t="str">
        <f t="shared" si="8"/>
        <v>-</v>
      </c>
      <c r="N72" s="40">
        <f>SUM(IFERROR(VLOOKUP(A72,'Season 1'!AD$4:BE$104,14,0),"0"),IFERROR(VLOOKUP(A72,'Season 2'!AD$4:BE$104,14,0),"0"),IFERROR(VLOOKUP(A72,'Season 3'!AD$4:BE$104,14,0),"0"),IFERROR(VLOOKUP(A72,'Season 4'!AD$4:BE$104,14,0),"0"),IFERROR(VLOOKUP(A72,'Season 5'!AD$4:BE$104,14,0),"0"),IFERROR(VLOOKUP(A72,'Season 6'!AD$4:BE$104,14,0),"0"),IFERROR(VLOOKUP(A72,'Season 7'!AD$4:BE$104,14,0),"0"),IFERROR(VLOOKUP(A72,'Season 8'!AD$4:BE$104,14,0),"0"),IFERROR(VLOOKUP(A72,'Season 9'!AD$4:BE$104,14,0),"0"),IFERROR(VLOOKUP(A72,'Season 10'!AD$4:BE$104,14,0),"0"),IFERROR(VLOOKUP(A72,'Season 11'!AD$4:BE$104,14,0),"0"),IFERROR(VLOOKUP(A72,'Season 12'!AD$4:BE$104,14,0),"0"),IFERROR(VLOOKUP(A72,'Season 13'!AD$4:BE$104,14,0),"0"),IFERROR(VLOOKUP(A72,'Season 14'!AD$4:BE$104,14,0),"0"),IFERROR(VLOOKUP(A72,'Season 15'!AD$4:BE$104,14,0),"0"),)</f>
        <v>0</v>
      </c>
      <c r="O72" s="40">
        <f>SUM(IFERROR(VLOOKUP(A72,'Season 1'!AD$4:BE$104,15,0),"0"),IFERROR(VLOOKUP(A72,'Season 2'!AD$4:BE$104,15,0),"0"),IFERROR(VLOOKUP(A72,'Season 3'!AD$4:BE$104,15,0),"0"),IFERROR(VLOOKUP(A72,'Season 4'!AD$4:BE$104,15,0),"0"),IFERROR(VLOOKUP(A72,'Season 5'!AD$4:BE$104,15,0),"0"),IFERROR(VLOOKUP(A72,'Season 6'!AD$4:BE$104,15,0),"0"),IFERROR(VLOOKUP(A72,'Season 7'!AD$4:BE$104,15,0),"0"),IFERROR(VLOOKUP(A72,'Season 8'!AD$4:BE$104,15,0),"0"),IFERROR(VLOOKUP(A72,'Season 9'!AD$4:BE$104,15,0),"0"),IFERROR(VLOOKUP(A72,'Season 10'!AD$4:BE$104,15,0),"0"),IFERROR(VLOOKUP(A72,'Season 11'!AD$4:BE$104,15,0),"0"),IFERROR(VLOOKUP(A72,'Season 12'!AD$4:BE$104,15,0),"0"),IFERROR(VLOOKUP(A72,'Season 13'!AD$4:BE$104,15,0),"0"),IFERROR(VLOOKUP(A72,'Season 14'!AD$4:BE$104,15,0),"0"),IFERROR(VLOOKUP(A72,'Season 15'!AD$4:BE$104,15,0),"0"),)</f>
        <v>0</v>
      </c>
      <c r="P72" s="32" t="str">
        <f t="shared" si="10"/>
        <v>-</v>
      </c>
      <c r="Q72" s="40">
        <f>SUM(IFERROR(VLOOKUP(A72,'Season 1'!AD$4:BE$104,17,0),"0"),IFERROR(VLOOKUP(A72,'Season 2'!AD$4:BE$104,17,0),"0"),IFERROR(VLOOKUP(A72,'Season 3'!AD$4:BE$104,17,0),"0"),IFERROR(VLOOKUP(A72,'Season 4'!AD$4:BE$104,17,0),"0"),IFERROR(VLOOKUP(A72,'Season 5'!AD$4:BE$104,17,0),"0"),IFERROR(VLOOKUP(A72,'Season 6'!AD$4:BE$104,17,0),"0"),IFERROR(VLOOKUP(A72,'Season 7'!AD$4:BE$104,17,0),"0"),IFERROR(VLOOKUP(A72,'Season 8'!AD$4:BE$104,17,0),"0"),IFERROR(VLOOKUP(A72,'Season 9'!AD$4:BE$104,17,0),"0"),IFERROR(VLOOKUP(A72,'Season 10'!AD$4:BE$104,17,0),"0"),IFERROR(VLOOKUP(A72,'Season 11'!AD$4:BE$104,17,0),"0"),IFERROR(VLOOKUP(A72,'Season 12'!AD$4:BE$104,17,0),"0"),IFERROR(VLOOKUP(A72,'Season 13'!AD$4:BE$104,17,0),"0"),IFERROR(VLOOKUP(A72,'Season 14'!AD$4:BE$104,17,0),"0"),IFERROR(VLOOKUP(A72,'Season 15'!AD$4:BE$104,17,0),"0"),)</f>
        <v>0</v>
      </c>
      <c r="R72" s="40">
        <f>SUM(IFERROR(VLOOKUP(A72,'Season 1'!AD$4:BE$104,18,0),"0"),IFERROR(VLOOKUP(A72,'Season 2'!AD$4:BE$104,18,0),"0"),IFERROR(VLOOKUP(A72,'Season 3'!AD$4:BE$104,18,0),"0"),IFERROR(VLOOKUP(A72,'Season 4'!AD$4:BE$104,18,0),"0"),IFERROR(VLOOKUP(A72,'Season 5'!AD$4:BE$104,18,0),"0"),IFERROR(VLOOKUP(A72,'Season 6'!AD$4:BE$104,18,0),"0"),IFERROR(VLOOKUP(A72,'Season 7'!AD$4:BE$104,18,0),"0"),IFERROR(VLOOKUP(A72,'Season 8'!AD$4:BE$104,18,0),"0"),IFERROR(VLOOKUP(A72,'Season 9'!AD$4:BE$104,18,0),"0"),IFERROR(VLOOKUP(A72,'Season 10'!AD$4:BE$104,18,0),"0"),IFERROR(VLOOKUP(A72,'Season 11'!AD$4:BE$104,18,0),"0"),IFERROR(VLOOKUP(A72,'Season 12'!AD$4:BE$104,18,0),"0"),IFERROR(VLOOKUP(A72,'Season 13'!AD$4:BE$104,18,0),"0"),IFERROR(VLOOKUP(A72,'Season 14'!AD$4:BE$104,18,0),"0"),IFERROR(VLOOKUP(A72,'Season 15'!AD$4:BE$104,18,0),"0"),)</f>
        <v>0</v>
      </c>
      <c r="S72" s="32" t="str">
        <f t="shared" si="11"/>
        <v>-</v>
      </c>
      <c r="T72" s="40">
        <f>SUM(IFERROR(VLOOKUP(A72,'Season 1'!AD$4:BE$104,20,0),"0"),IFERROR(VLOOKUP(A72,'Season 2'!AD$4:BE$104,20,0),"0"),IFERROR(VLOOKUP(A72,'Season 3'!AD$4:BE$104,20,0),"0"),IFERROR(VLOOKUP(A72,'Season 4'!AD$4:BE$104,20,0),"0"),IFERROR(VLOOKUP(A72,'Season 5'!AD$4:BE$104,20,0),"0"),IFERROR(VLOOKUP(A72,'Season 6'!AD$4:BE$104,20,0),"0"),IFERROR(VLOOKUP(A72,'Season 7'!AD$4:BE$104,20,0),"0"),IFERROR(VLOOKUP(A72,'Season 8'!AD$4:BE$104,20,0),"0"),IFERROR(VLOOKUP(A72,'Season 9'!AD$4:BE$104,20,0),"0"),IFERROR(VLOOKUP(A72,'Season 10'!AD$4:BE$104,20,0),"0"),IFERROR(VLOOKUP(A72,'Season 11'!AD$4:BE$104,20,0),"0"),IFERROR(VLOOKUP(A72,'Season 12'!AD$4:BE$104,20,0),"0"),IFERROR(VLOOKUP(A72,'Season 13'!AD$4:BE$104,20,0),"0"),IFERROR(VLOOKUP(A72,'Season 14'!AD$4:BE$104,20,0),"0"),IFERROR(VLOOKUP(A72,'Season 15'!AD$4:BE$104,20,0),"0"),)</f>
        <v>0</v>
      </c>
      <c r="U72" s="37" t="str">
        <f t="shared" si="12"/>
        <v>-</v>
      </c>
      <c r="V72" s="40">
        <f>SUM(IFERROR(VLOOKUP(A72,'Season 1'!AD$4:BE$104,22,0),"0"),IFERROR(VLOOKUP(A72,'Season 2'!AD$4:BE$104,22,0),"0"),IFERROR(VLOOKUP(A72,'Season 3'!AD$4:BE$104,22,0),"0"),IFERROR(VLOOKUP(A72,'Season 4'!AD$4:BE$104,22,0),"0"),IFERROR(VLOOKUP(A72,'Season 5'!AD$4:BE$104,22,0),"0"),IFERROR(VLOOKUP(A72,'Season 6'!AD$4:BE$104,22,0),"0"),IFERROR(VLOOKUP(A72,'Season 7'!AD$4:BE$104,22,0),"0"),IFERROR(VLOOKUP(A72,'Season 8'!AD$4:BE$104,22,0),"0"),IFERROR(VLOOKUP(A72,'Season 9'!AD$4:BE$104,22,0),"0"),IFERROR(VLOOKUP(A72,'Season 10'!AD$4:BE$104,22,0),"0"),IFERROR(VLOOKUP(A72,'Season 11'!AD$4:BE$104,22,0),"0"),IFERROR(VLOOKUP(A72,'Season 12'!AD$4:BE$104,22,0),"0"),IFERROR(VLOOKUP(A72,'Season 13'!AD$4:BE$104,22,0),"0"),IFERROR(VLOOKUP(A72,'Season 14'!AD$4:BE$104,22,0),"0"),IFERROR(VLOOKUP(A72,'Season 15'!AD$4:BE$104,22,0),"0"),)</f>
        <v>0</v>
      </c>
      <c r="W72" s="40">
        <f>SUM(IFERROR(VLOOKUP(A72,'Season 1'!AD$4:BE$104,23,0),"0"),IFERROR(VLOOKUP(A72,'Season 2'!AD$4:BE$104,23,0),"0"),IFERROR(VLOOKUP(A72,'Season 3'!AD$4:BE$104,23,0),"0"),IFERROR(VLOOKUP(A72,'Season 4'!AD$4:BE$104,23,0),"0"),IFERROR(VLOOKUP(A72,'Season 5'!AD$4:BE$104,23,0),"0"),IFERROR(VLOOKUP(A72,'Season 6'!AD$4:BE$104,23,0),"0"),IFERROR(VLOOKUP(A72,'Season 7'!AD$4:BE$104,23,0),"0"),IFERROR(VLOOKUP(A72,'Season 8'!AD$4:BE$104,23,0),"0"),IFERROR(VLOOKUP(A72,'Season 9'!AD$4:BE$104,23,0),"0"),IFERROR(VLOOKUP(A72,'Season 10'!AD$4:BE$104,23,0),"0"),IFERROR(VLOOKUP(A72,'Season 11'!AD$4:BE$104,23,0),"0"),IFERROR(VLOOKUP(A72,'Season 12'!AD$4:BE$104,23,0),"0"),IFERROR(VLOOKUP(A72,'Season 13'!AD$4:BE$104,23,0),"0"),IFERROR(VLOOKUP(A72,'Season 14'!AD$4:BE$104,23,0),"0"),IFERROR(VLOOKUP(A72,'Season 15'!AD$4:BE$104,23,0),"0"),)</f>
        <v>0</v>
      </c>
      <c r="X72" s="1088" t="str">
        <f t="shared" si="13"/>
        <v>-</v>
      </c>
      <c r="Y72" s="41">
        <f>SUM(IFERROR(VLOOKUP(A72,AC$3:AI$43,5,0),"0"),IFERROR(VLOOKUP(A72,'Season 1'!AD$4:BE$104,25,0),"0"),IFERROR(VLOOKUP(A72,'Season 2'!AD$4:BE$104,25,0),"0"),IFERROR(VLOOKUP(A72,'Season 3'!AD$4:BE$104,25,0),"0"),IFERROR(VLOOKUP(A72,'Season 4'!AD$4:BE$104,25,0),"0"),IFERROR(VLOOKUP(A72,'Season 5'!AD$4:BE$104,25,0),"0"),IFERROR(VLOOKUP(A72,'Season 6'!AD$4:BE$104,25,0),"0"),IFERROR(VLOOKUP(A72,'Season 7'!AD$4:BE$104,25,0),"0"),IFERROR(VLOOKUP(A72,'Season 8'!AD$4:BE$104,25,0),"0"),IFERROR(VLOOKUP(A72,'Season 9'!AD$4:BE$104,25,0),"0"),IFERROR(VLOOKUP(A72,'Season 10'!AD$4:BE$104,25,0),"0"),IFERROR(VLOOKUP(A72,'Season 11'!AD$4:BE$104,25,0),"0"),IFERROR(VLOOKUP(A72,'Season 12'!AD$4:BE$104,25,0),"0"),IFERROR(VLOOKUP(A72,'Season 13'!AD$4:BE$104,25,0),"0"),IFERROR(VLOOKUP(A72,'Season 14'!AD$4:BE$104,25,0),"0"),IFERROR(VLOOKUP(A72,'Season 15'!AD$4:BE$104,25,0),"0"),)</f>
        <v>0</v>
      </c>
      <c r="Z72" s="42">
        <f>SUM(IFERROR(VLOOKUP(A72,AC$3:AI$43,6,0),"0"),IFERROR(VLOOKUP(A72,'Season 1'!AD$4:BE$104,26,0),"0"),IFERROR(VLOOKUP(A72,'Season 2'!AD$4:BE$104,26,0),"0"),IFERROR(VLOOKUP(A72,'Season 3'!AD$4:BE$104,26,0),"0"),IFERROR(VLOOKUP(A72,'Season 4'!AD$4:BE$104,26,0),"0"),IFERROR(VLOOKUP(A72,'Season 5'!AD$4:BE$104,26,0),"0"),IFERROR(VLOOKUP(A72,'Season 6'!AD$4:BE$104,26,0),"0"),IFERROR(VLOOKUP(A72,'Season 7'!AD$4:BE$104,26,0),"0"),IFERROR(VLOOKUP(A72,'Season 8'!AD$4:BE$104,26,0),"0"),IFERROR(VLOOKUP(A72,'Season 9'!AD$4:BE$104,26,0),"0"),IFERROR(VLOOKUP(A72,'Season 10'!AD$4:BE$104,26,0),"0"),IFERROR(VLOOKUP(A72,'Season 11'!AD$4:BE$104,26,0),"0"),IFERROR(VLOOKUP(A72,'Season 12'!AD$4:BE$104,26,0),"0"),IFERROR(VLOOKUP(A72,'Season 13'!AD$4:BE$104,26,0),"0"),IFERROR(VLOOKUP(A72,'Season 14'!AD$4:BE$104,26,0),"0"),IFERROR(VLOOKUP(A72,'Season 15'!AD$4:BE$104,26,0),"0"),)</f>
        <v>0</v>
      </c>
      <c r="AA72" s="671" t="e">
        <f t="shared" si="7"/>
        <v>#DIV/0!</v>
      </c>
      <c r="AM72" s="22">
        <f>IFERROR(VLOOKUP(A72,'Season 1'!AD$4:BE$104,27,0),"0")</f>
        <v>0</v>
      </c>
      <c r="AN72" s="22">
        <f>IFERROR(VLOOKUP(A72,'Season 1'!AD$4:BE$104,28,0),"0")</f>
        <v>0</v>
      </c>
      <c r="AO72" s="22">
        <f>IFERROR(VLOOKUP(A72,'Season 2'!AD$4:BE$104,27,0),"0")</f>
        <v>0</v>
      </c>
      <c r="AP72" s="22">
        <f>IFERROR(VLOOKUP(A72,'Season 2'!AD$4:BE$104,28,0),"0")</f>
        <v>0</v>
      </c>
      <c r="AQ72" s="22">
        <f>IFERROR(VLOOKUP(A72,'Season 3'!AD$4:BE$104,27,0),"0")</f>
        <v>0</v>
      </c>
      <c r="AR72" s="22">
        <f>IFERROR(VLOOKUP(A72,'Season 3'!AD$4:BE$104,28,0),"0")</f>
        <v>0</v>
      </c>
      <c r="AS72" s="22">
        <f>IFERROR(VLOOKUP(A72,'Season 4'!AD$4:BE$104,27,0),"0")</f>
        <v>0</v>
      </c>
      <c r="AT72" s="22">
        <f>IFERROR(VLOOKUP(A72,'Season 4'!AD$4:BE$104,28,0),"0")</f>
        <v>0</v>
      </c>
      <c r="AU72" s="22">
        <f>IFERROR(VLOOKUP(A72,'Season 5'!AD$4:BE$104,27,0),"0")</f>
        <v>0</v>
      </c>
      <c r="AV72" s="22">
        <f>IFERROR(VLOOKUP(A72,'Season 5'!AD$4:BE$104,28,0),"0")</f>
        <v>0</v>
      </c>
      <c r="AW72" s="22">
        <f>IFERROR(VLOOKUP(A72,'Season 6'!AD$4:BE$104,27,0),"0")</f>
        <v>0</v>
      </c>
      <c r="AX72" s="22">
        <f>IFERROR(VLOOKUP(A72,'Season 6'!AD$4:BE$104,28,0),"0")</f>
        <v>0</v>
      </c>
      <c r="AY72" s="22">
        <f>IFERROR(VLOOKUP(A72,'Season 7'!AD$4:BE$104,27,0),"0")</f>
        <v>0</v>
      </c>
      <c r="AZ72" s="22">
        <f>IFERROR(VLOOKUP(A72,'Season 7'!AD$4:BE$104,28,0),"0")</f>
        <v>0</v>
      </c>
      <c r="BA72" s="22">
        <f>IFERROR(VLOOKUP(A72,'Season 8'!AD$4:BE$104,27,0),"0")</f>
        <v>0</v>
      </c>
      <c r="BB72" s="22">
        <f>IFERROR(VLOOKUP(A72,'Season 8'!AD$4:BE$104,28,0),"0")</f>
        <v>0</v>
      </c>
      <c r="BC72" s="22">
        <f>IFERROR(VLOOKUP(A72,'Season 9'!AD$4:BE$104,27,0),"0")</f>
        <v>0</v>
      </c>
      <c r="BD72" s="22">
        <f>IFERROR(VLOOKUP(A72,'Season 9'!AD$4:BE$104,28,0),"0")</f>
        <v>0</v>
      </c>
      <c r="BE72" s="22">
        <f>IFERROR(VLOOKUP(A72,'Season 10'!AD$4:BE$104,27,0),"0")</f>
        <v>0</v>
      </c>
      <c r="BF72" s="22">
        <f>IFERROR(VLOOKUP(A72,'Season 10'!AD$4:BE$104,28,0),"0")</f>
        <v>0</v>
      </c>
      <c r="BG72" s="22">
        <f>IFERROR(VLOOKUP(A72,'Season 11'!AD$4:BE$104,27,0),"0")</f>
        <v>0</v>
      </c>
      <c r="BH72" s="22">
        <f>IFERROR(VLOOKUP(A72,'Season 11'!AD$4:BE$104,28,0),"0")</f>
        <v>0</v>
      </c>
      <c r="BI72" s="22">
        <f>IFERROR(VLOOKUP(A72,'Season 12'!AD$4:BE$104,27,0),"0")</f>
        <v>0</v>
      </c>
      <c r="BJ72" s="22">
        <f>IFERROR(VLOOKUP(A72,'Season 12'!AD$4:BE$104,28,0),"0")</f>
        <v>0</v>
      </c>
      <c r="BK72" s="22">
        <f>IFERROR(VLOOKUP(A72,'Season 13'!AD$4:BE$104,27,0),"0")</f>
        <v>0</v>
      </c>
      <c r="BL72" s="22">
        <f>IFERROR(VLOOKUP(A72,'Season 13'!AD$4:BE$104,28,0),"0")</f>
        <v>0</v>
      </c>
      <c r="BM72" s="22">
        <f>IFERROR(VLOOKUP(A72,'Season 14'!AD$4:BE$104,27,0),"0")</f>
        <v>0</v>
      </c>
      <c r="BN72" s="22">
        <f>IFERROR(VLOOKUP(A72,'Season 14'!AD$4:BE$104,28,0),"0")</f>
        <v>0</v>
      </c>
      <c r="BO72" s="22">
        <f>IFERROR(VLOOKUP(A72,'Season 15'!AD$4:BE$104,27,0),"0")</f>
        <v>0</v>
      </c>
      <c r="BP72" s="22">
        <f>IFERROR(VLOOKUP(A72,'Season 15'!AD$4:BE$104,28,0),"0")</f>
        <v>0</v>
      </c>
    </row>
    <row r="73" spans="1:68" x14ac:dyDescent="0.25">
      <c r="A73" s="21" t="s">
        <v>146</v>
      </c>
      <c r="B73" s="1011">
        <f>IFERROR(VLOOKUP('Data Totals'!A73,'Season 1'!AD$4:BE$104,2,FALSE),IFERROR(VLOOKUP('Data Totals'!A73,'Season 2'!AD$4:BE$104,2,FALSE),IFERROR(VLOOKUP('Data Totals'!A73,'Season 3'!AD$4:BE$104,2,FALSE),IFERROR(VLOOKUP('Data Totals'!A73,'Season 4'!AD$4:BE$104,2,FALSE),IFERROR(VLOOKUP('Data Totals'!A73,'Season 5'!AD$4:BE$104,2,FALSE),IFERROR(VLOOKUP('Data Totals'!A73,'Season 6'!AD$4:BE$104,2,FALSE),IFERROR(VLOOKUP('Data Totals'!A73,'Season 7'!AD$4:BE$104,2,FALSE),IFERROR(VLOOKUP('Data Totals'!A73,'Season 8'!AD$4:BE$104,2,FALSE),IFERROR(VLOOKUP('Data Totals'!A73,'Season 9'!AD$4:BE$104,2,FALSE),IFERROR(VLOOKUP('Data Totals'!A73,'Season 10'!AD$4:BE$104,2,FALSE),IFERROR(VLOOKUP('Data Totals'!A73,'Season 11'!AD$4:BE$104,2,FALSE),IFERROR(VLOOKUP('Data Totals'!A73,'Season 12'!AD$4:BE$104,2,FALSE),IFERROR(VLOOKUP('Data Totals'!A73,'Season 13'!AD$4:BE$104,2,FALSE),IFERROR(VLOOKUP('Data Totals'!A73,'Season 14'!AD$4:BE$104,2,FALSE),IFERROR(VLOOKUP('Data Totals'!A73,'Season 15'!AD$4:BE$104,2,FALSE),"N/A")))))))))))))))</f>
        <v>0</v>
      </c>
      <c r="C73" s="1025">
        <f>IFERROR(VLOOKUP(A73,'Season 1'!AD$4:AG$104,3,0),IFERROR(VLOOKUP(A73,'Season 2'!AD$4:AG$104,3,0),IFERROR(VLOOKUP(A73,'Season 3'!AD$4:AG$104,3,0),IFERROR(VLOOKUP(A73,'Season 4'!AD$4:AG$104,3,0),IFERROR(VLOOKUP(A73,'Season 5'!AD$4:AG$104,3,0),IFERROR(VLOOKUP(A73,'Season 6'!AD$4:AG$104,3,0),IFERROR(VLOOKUP(A73,'Season 7'!AD$4:AG$104,3,0),IFERROR(VLOOKUP(A73,'Season 8'!AD$4:AG$104,3,0),IFERROR(VLOOKUP(A73,'Season 9'!AD$4:AG$104,3,0),IFERROR(VLOOKUP(A73,'Season 10'!AD$4:AG$104,3,0),IFERROR(VLOOKUP(A73,'Season 11'!AD$4:AG$104,3,0),IFERROR(VLOOKUP(A73,'Season 12'!AD$4:AG$104,3,0),IFERROR(VLOOKUP(A73,'Season 13'!AD$4:AG$104,3,0),IFERROR(VLOOKUP(A73,'Season 14'!AD$4:AG$104,3,0),IFERROR(VLOOKUP(A73,'Season 15'!AD$4:AG$104,3,0),"N/A")))))))))))))))</f>
        <v>0</v>
      </c>
      <c r="D73" s="1025">
        <f>IFERROR(VLOOKUP(A73,'Season 15'!AD$4:AG$104,4,0),IFERROR(VLOOKUP(A73,'Season 14'!AD$4:AG$104,4,0),IFERROR(VLOOKUP(A73,'Season 13'!AD$4:AG$104,4,0),IFERROR(VLOOKUP(A73,'Season 12'!AD$4:AG$104,4,0),IFERROR(VLOOKUP(A73,'Season 11'!AD$4:AG$104,4,0),IFERROR(VLOOKUP(A73,'Season 10'!AD$4:AG$104,4,0),IFERROR(VLOOKUP(A73,'Season 9'!AD$4:AG$104,4,0),IFERROR(VLOOKUP(A73,'Season 8'!AD$4:AG$104,4,0),IFERROR(VLOOKUP(A73,'Season 7'!AD$4:AG$104,4,0),IFERROR(VLOOKUP(A73,'Season 6'!AD$4:AG$104,4,0),IFERROR(VLOOKUP(A73,'Season 5'!AD$4:AG$104,4,0),IFERROR(VLOOKUP(A73,'Season 4'!AD$4:AG$104,4,0),IFERROR(VLOOKUP(A73,'Season 3'!AD$4:AG$104,4,0),IFERROR(VLOOKUP(A73,'Season 2'!AD$4:AG$104,4,0),IFERROR(VLOOKUP(A73,'Season 1'!AD$4:AG$104,4,0),"N/A")))))))))))))))</f>
        <v>0</v>
      </c>
      <c r="E73" s="1025">
        <f t="shared" si="9"/>
        <v>0</v>
      </c>
      <c r="F73" s="40">
        <f>SUM(IFERROR(VLOOKUP(A73,AC$3:AI$43,2,0),"0"),IFERROR(VLOOKUP(A73,'Season 1'!AD$4:BF$104,6,0),"0"),IFERROR(VLOOKUP(A73,'Season 2'!AD$4:BF$104,6,0),"0"),IFERROR(VLOOKUP(A73,'Season 3'!AD$4:BF$104,6,0),"0"),IFERROR(VLOOKUP(A73,'Season 4'!AD$4:BF$104,6,0),"0"),IFERROR(VLOOKUP(A73,'Season 5'!AD$4:BF$104,6,0),"0"),IFERROR(VLOOKUP(A73,'Season 6'!AD$4:BF$104,6,0),"0"),IFERROR(VLOOKUP(A73,'Season 7'!AD$4:BF$104,6,0),"0"),IFERROR(VLOOKUP(A73,'Season 8'!AD$4:BF$104,6,0),"0"),IFERROR(VLOOKUP(A73,'Season 9'!AD$4:BF$104,6,0),"0"),IFERROR(VLOOKUP(A73,'Season 10'!AD$4:BF$104,6,0),"0"),IFERROR(VLOOKUP(A73,'Season 11'!AD$4:BF$104,6,0),"0"),IFERROR(VLOOKUP(A73,'Season 12'!AD$4:BF$104,6,0),"0"),IFERROR(VLOOKUP(A73,'Season 13'!AD$4:BF$104,6,0),"0"),IFERROR(VLOOKUP(A73,'Season 14'!AD$4:BF$104,6,0),"0"),IFERROR(VLOOKUP(A73,'Season 15'!AD$4:BF$104,6,0),"0"),)</f>
        <v>0</v>
      </c>
      <c r="G73" s="40">
        <f>SUM(IFERROR(VLOOKUP(A73,'Season 1'!AD$4:BF$104,7,0),"0"),IFERROR(VLOOKUP(A73,'Season 2'!AD$4:BF$104,7,0),"0"),IFERROR(VLOOKUP(A73,'Season 3'!AD$4:BF$104,7,0),"0"),IFERROR(VLOOKUP(A73,'Season 4'!AD$4:BF$104,7,0),"0"),IFERROR(VLOOKUP(A73,'Season 5'!AD$4:BF$104,7,0),"0"),IFERROR(VLOOKUP(A73,'Season 6'!AD$4:BF$104,7,0),"0"),IFERROR(VLOOKUP(A73,'Season 7'!AD$4:BF$104,7,0),"0"),IFERROR(VLOOKUP(A73,'Season 8'!AD$4:BF$104,7,0),"0"),IFERROR(VLOOKUP(A73,'Season 9'!AD$4:BF$104,7,0),"0"),IFERROR(VLOOKUP(A73,'Season 10'!AD$4:BF$104,7,0),"0"),IFERROR(VLOOKUP(A73,'Season 11'!AD$4:BF$104,7,0),"0"),IFERROR(VLOOKUP(A73,'Season 12'!AD$4:BF$104,7,0),"0"),IFERROR(VLOOKUP(A73,'Season 13'!AD$4:BF$104,7,0),"0"),IFERROR(VLOOKUP(A73,'Season 14'!AD$4:BF$104,7,0),"0"),IFERROR(VLOOKUP(A73,'Season 15'!AD$4:BF$104,7,0),"0"),)</f>
        <v>0</v>
      </c>
      <c r="H73" s="48">
        <f>SUM(IFERROR(VLOOKUP(A73,'Season 1'!AD$4:BF$104,8,0),"0"),IFERROR(VLOOKUP(A73,'Season 2'!AD$4:BF$104,8,0),"0"),IFERROR(VLOOKUP(A73,'Season 3'!AD$4:BF$104,8,0),"0"),IFERROR(VLOOKUP(A73,'Season 4'!AD$4:BF$104,8,0),"0"),IFERROR(VLOOKUP(A73,'Season 5'!AD$4:BF$104,8,0),"0"),IFERROR(VLOOKUP(A73,'Season 6'!AD$4:BF$104,8,0),"0"),IFERROR(VLOOKUP(A73,'Season 7'!AD$4:BF$104,8,0),"0"),IFERROR(VLOOKUP(A73,'Season 8'!AD$4:BF$104,8,0),"0"),IFERROR(VLOOKUP(A73,'Season 9'!AD$4:BF$104,8,0),"0"),IFERROR(VLOOKUP(A73,'Season 10'!AD$4:BF$104,8,0),"0"),IFERROR(VLOOKUP(A73,'Season 11'!AD$4:BF$104,8,0),"0"),IFERROR(VLOOKUP(A73,'Season 12'!AD$4:BF$104,8,0),"0"),IFERROR(VLOOKUP(A73,'Season 13'!AD$4:BF$104,8,0),"0"),IFERROR(VLOOKUP(A73,'Season 14'!AD$4:BF$104,8,0),"0"),IFERROR(VLOOKUP(A73,'Season 15'!AD$4:BF$104,8,0),"0"),)</f>
        <v>0</v>
      </c>
      <c r="I73" s="43">
        <f>SUM(IFERROR(VLOOKUP(A73,AC$3:AI$43,3,0),"0"),IFERROR(VLOOKUP(A73,'Season 1'!AD$4:BF$104,9,0),"0"),IFERROR(VLOOKUP(A73,'Season 2'!AD$4:BF$104,9,0),"0"),IFERROR(VLOOKUP(A73,'Season 3'!AD$4:BF$104,9,0),"0"),IFERROR(VLOOKUP(A73,'Season 4'!AD$4:BF$104,9,0),"0"),IFERROR(VLOOKUP(A73,'Season 5'!AD$4:BF$104,9,0),"0"),IFERROR(VLOOKUP(A73,'Season 6'!AD$4:BF$104,9,0),"0"),IFERROR(VLOOKUP(A73,'Season 7'!AD$4:BF$104,9,0),"0"),IFERROR(VLOOKUP(A73,'Season 8'!AD$4:BF$104,9,0),"0"),IFERROR(VLOOKUP(A73,'Season 9'!AD$4:BF$104,9,0),"0"),IFERROR(VLOOKUP(A73,'Season 10'!AD$4:BF$104,9,0),"0"),IFERROR(VLOOKUP(A73,'Season 11'!AD$4:BF$104,9,0),"0"),IFERROR(VLOOKUP(A73,'Season 12'!AD$4:BF$104,9,0),"0"),IFERROR(VLOOKUP(A73,'Season 13'!AD$4:BF$104,9,0),"0"),IFERROR(VLOOKUP(A73,'Season 14'!AD$4:BF$104,9,0),"0"),IFERROR(VLOOKUP(A73,'Season 15'!AD$4:BF$104,9,0),"0"),)</f>
        <v>0</v>
      </c>
      <c r="J73" s="44">
        <f>SUM(IFERROR(VLOOKUP(A73,AC$3:AI$43,4,0),"0"),IFERROR(VLOOKUP(A73,'Season 1'!AD$4:BF$104,10,0),"0"),IFERROR(VLOOKUP(A73,'Season 2'!AD$4:BF$104,10,0),"0"),IFERROR(VLOOKUP(A73,'Season 3'!AD$4:BF$104,10,0),"0"),IFERROR(VLOOKUP(A73,'Season 4'!AD$4:BF$104,10,0),"0"),IFERROR(VLOOKUP(A73,'Season 5'!AD$4:BF$104,10,0),"0"),IFERROR(VLOOKUP(A73,'Season 6'!AD$4:BF$104,10,0),"0"),IFERROR(VLOOKUP(A73,'Season 7'!AD$4:BF$104,10,0),"0"),IFERROR(VLOOKUP(A73,'Season 8'!AD$4:BF$104,10,0),"0"),IFERROR(VLOOKUP(A73,'Season 9'!AD$4:BF$104,10,0),"0"),IFERROR(VLOOKUP(A73,'Season 10'!AD$4:BF$104,10,0),"0"),IFERROR(VLOOKUP(A73,'Season 11'!AD$4:BF$104,10,0),"0"),IFERROR(VLOOKUP(A73,'Season 12'!AD$4:BF$104,10,0),"0"),IFERROR(VLOOKUP(A73,'Season 13'!AD$4:BF$104,10,0),"0"),IFERROR(VLOOKUP(A73,'Season 14'!AD$4:BF$104,10,0),"0"),IFERROR(VLOOKUP(A73,'Season 15'!AD$4:BF$104,10,0),"0"),)</f>
        <v>0</v>
      </c>
      <c r="K73" s="40">
        <f>SUM(IFERROR(VLOOKUP(A73,'Season 1'!AD$4:BF$104,11,0),"0"),IFERROR(VLOOKUP(A73,'Season 2'!AD$4:BF$104,11,0),"0"),IFERROR(VLOOKUP(A73,'Season 3'!AD$4:BF$104,11,0),"0"),IFERROR(VLOOKUP(A73,'Season 4'!AD$4:BF$104,11,0),"0"),IFERROR(VLOOKUP(A73,'Season 5'!AD$4:BF$104,11,0),"0"),IFERROR(VLOOKUP(A73,'Season 6'!AD$4:BF$104,11,0),"0"),IFERROR(VLOOKUP(A73,'Season 7'!AD$4:BF$104,11,0),"0"),IFERROR(VLOOKUP(A73,'Season 8'!AD$4:BF$104,11,0),"0"),IFERROR(VLOOKUP(A73,'Season 9'!AD$4:BF$104,11,0),"0"),IFERROR(VLOOKUP(A73,'Season 10'!AD$4:BF$104,11,0),"0"),IFERROR(VLOOKUP(A73,'Season 11'!AD$4:BF$104,11,0),"0"),IFERROR(VLOOKUP(A73,'Season 12'!AD$4:BF$104,11,0),"0"),IFERROR(VLOOKUP(A73,'Season 13'!AD$4:BF$104,11,0),"0"),IFERROR(VLOOKUP(A73,'Season 14'!AD$4:BF$104,11,0),"0"),IFERROR(VLOOKUP(A73,'Season 15'!AD$4:BF$104,11,0),"0"),)</f>
        <v>0</v>
      </c>
      <c r="L73" s="40">
        <f>SUM(IFERROR(VLOOKUP(A73,'Season 1'!AD$4:BF$104,12,0),"0"),IFERROR(VLOOKUP(A73,'Season 2'!AD$4:BF$104,12,0),"0"),IFERROR(VLOOKUP(A73,'Season 3'!AD$4:BF$104,12,0),"0"),IFERROR(VLOOKUP(A73,'Season 4'!AD$4:BF$104,12,0),"0"),IFERROR(VLOOKUP(A73,'Season 5'!AD$4:BF$104,12,0),"0"),IFERROR(VLOOKUP(A73,'Season 6'!AD$4:BF$104,12,0),"0"),IFERROR(VLOOKUP(A73,'Season 7'!AD$4:BF$104,12,0),"0"),IFERROR(VLOOKUP(A73,'Season 8'!AD$4:BF$104,12,0),"0"),IFERROR(VLOOKUP(A73,'Season 9'!AD$4:BF$104,12,0),"0"),IFERROR(VLOOKUP(A73,'Season 10'!AD$4:BF$104,12,0),"0"),IFERROR(VLOOKUP(A73,'Season 11'!AD$4:BF$104,12,0),"0"),IFERROR(VLOOKUP(A73,'Season 12'!AD$4:BF$104,12,0),"0"),IFERROR(VLOOKUP(A73,'Season 13'!AD$4:BF$104,12,0),"0"),IFERROR(VLOOKUP(A73,'Season 14'!AD$4:BF$104,12,0),"0"),IFERROR(VLOOKUP(A73,'Season 15'!AD$4:BF$104,12,0),"0"),)</f>
        <v>0</v>
      </c>
      <c r="M73" s="32" t="str">
        <f t="shared" si="8"/>
        <v>-</v>
      </c>
      <c r="N73" s="40">
        <f>SUM(IFERROR(VLOOKUP(A73,'Season 1'!AD$4:BE$104,14,0),"0"),IFERROR(VLOOKUP(A73,'Season 2'!AD$4:BE$104,14,0),"0"),IFERROR(VLOOKUP(A73,'Season 3'!AD$4:BE$104,14,0),"0"),IFERROR(VLOOKUP(A73,'Season 4'!AD$4:BE$104,14,0),"0"),IFERROR(VLOOKUP(A73,'Season 5'!AD$4:BE$104,14,0),"0"),IFERROR(VLOOKUP(A73,'Season 6'!AD$4:BE$104,14,0),"0"),IFERROR(VLOOKUP(A73,'Season 7'!AD$4:BE$104,14,0),"0"),IFERROR(VLOOKUP(A73,'Season 8'!AD$4:BE$104,14,0),"0"),IFERROR(VLOOKUP(A73,'Season 9'!AD$4:BE$104,14,0),"0"),IFERROR(VLOOKUP(A73,'Season 10'!AD$4:BE$104,14,0),"0"),IFERROR(VLOOKUP(A73,'Season 11'!AD$4:BE$104,14,0),"0"),IFERROR(VLOOKUP(A73,'Season 12'!AD$4:BE$104,14,0),"0"),IFERROR(VLOOKUP(A73,'Season 13'!AD$4:BE$104,14,0),"0"),IFERROR(VLOOKUP(A73,'Season 14'!AD$4:BE$104,14,0),"0"),IFERROR(VLOOKUP(A73,'Season 15'!AD$4:BE$104,14,0),"0"),)</f>
        <v>0</v>
      </c>
      <c r="O73" s="40">
        <f>SUM(IFERROR(VLOOKUP(A73,'Season 1'!AD$4:BE$104,15,0),"0"),IFERROR(VLOOKUP(A73,'Season 2'!AD$4:BE$104,15,0),"0"),IFERROR(VLOOKUP(A73,'Season 3'!AD$4:BE$104,15,0),"0"),IFERROR(VLOOKUP(A73,'Season 4'!AD$4:BE$104,15,0),"0"),IFERROR(VLOOKUP(A73,'Season 5'!AD$4:BE$104,15,0),"0"),IFERROR(VLOOKUP(A73,'Season 6'!AD$4:BE$104,15,0),"0"),IFERROR(VLOOKUP(A73,'Season 7'!AD$4:BE$104,15,0),"0"),IFERROR(VLOOKUP(A73,'Season 8'!AD$4:BE$104,15,0),"0"),IFERROR(VLOOKUP(A73,'Season 9'!AD$4:BE$104,15,0),"0"),IFERROR(VLOOKUP(A73,'Season 10'!AD$4:BE$104,15,0),"0"),IFERROR(VLOOKUP(A73,'Season 11'!AD$4:BE$104,15,0),"0"),IFERROR(VLOOKUP(A73,'Season 12'!AD$4:BE$104,15,0),"0"),IFERROR(VLOOKUP(A73,'Season 13'!AD$4:BE$104,15,0),"0"),IFERROR(VLOOKUP(A73,'Season 14'!AD$4:BE$104,15,0),"0"),IFERROR(VLOOKUP(A73,'Season 15'!AD$4:BE$104,15,0),"0"),)</f>
        <v>0</v>
      </c>
      <c r="P73" s="32" t="str">
        <f t="shared" si="10"/>
        <v>-</v>
      </c>
      <c r="Q73" s="40">
        <f>SUM(IFERROR(VLOOKUP(A73,'Season 1'!AD$4:BE$104,17,0),"0"),IFERROR(VLOOKUP(A73,'Season 2'!AD$4:BE$104,17,0),"0"),IFERROR(VLOOKUP(A73,'Season 3'!AD$4:BE$104,17,0),"0"),IFERROR(VLOOKUP(A73,'Season 4'!AD$4:BE$104,17,0),"0"),IFERROR(VLOOKUP(A73,'Season 5'!AD$4:BE$104,17,0),"0"),IFERROR(VLOOKUP(A73,'Season 6'!AD$4:BE$104,17,0),"0"),IFERROR(VLOOKUP(A73,'Season 7'!AD$4:BE$104,17,0),"0"),IFERROR(VLOOKUP(A73,'Season 8'!AD$4:BE$104,17,0),"0"),IFERROR(VLOOKUP(A73,'Season 9'!AD$4:BE$104,17,0),"0"),IFERROR(VLOOKUP(A73,'Season 10'!AD$4:BE$104,17,0),"0"),IFERROR(VLOOKUP(A73,'Season 11'!AD$4:BE$104,17,0),"0"),IFERROR(VLOOKUP(A73,'Season 12'!AD$4:BE$104,17,0),"0"),IFERROR(VLOOKUP(A73,'Season 13'!AD$4:BE$104,17,0),"0"),IFERROR(VLOOKUP(A73,'Season 14'!AD$4:BE$104,17,0),"0"),IFERROR(VLOOKUP(A73,'Season 15'!AD$4:BE$104,17,0),"0"),)</f>
        <v>0</v>
      </c>
      <c r="R73" s="40">
        <f>SUM(IFERROR(VLOOKUP(A73,'Season 1'!AD$4:BE$104,18,0),"0"),IFERROR(VLOOKUP(A73,'Season 2'!AD$4:BE$104,18,0),"0"),IFERROR(VLOOKUP(A73,'Season 3'!AD$4:BE$104,18,0),"0"),IFERROR(VLOOKUP(A73,'Season 4'!AD$4:BE$104,18,0),"0"),IFERROR(VLOOKUP(A73,'Season 5'!AD$4:BE$104,18,0),"0"),IFERROR(VLOOKUP(A73,'Season 6'!AD$4:BE$104,18,0),"0"),IFERROR(VLOOKUP(A73,'Season 7'!AD$4:BE$104,18,0),"0"),IFERROR(VLOOKUP(A73,'Season 8'!AD$4:BE$104,18,0),"0"),IFERROR(VLOOKUP(A73,'Season 9'!AD$4:BE$104,18,0),"0"),IFERROR(VLOOKUP(A73,'Season 10'!AD$4:BE$104,18,0),"0"),IFERROR(VLOOKUP(A73,'Season 11'!AD$4:BE$104,18,0),"0"),IFERROR(VLOOKUP(A73,'Season 12'!AD$4:BE$104,18,0),"0"),IFERROR(VLOOKUP(A73,'Season 13'!AD$4:BE$104,18,0),"0"),IFERROR(VLOOKUP(A73,'Season 14'!AD$4:BE$104,18,0),"0"),IFERROR(VLOOKUP(A73,'Season 15'!AD$4:BE$104,18,0),"0"),)</f>
        <v>0</v>
      </c>
      <c r="S73" s="32" t="str">
        <f t="shared" si="11"/>
        <v>-</v>
      </c>
      <c r="T73" s="40">
        <f>SUM(IFERROR(VLOOKUP(A73,'Season 1'!AD$4:BE$104,20,0),"0"),IFERROR(VLOOKUP(A73,'Season 2'!AD$4:BE$104,20,0),"0"),IFERROR(VLOOKUP(A73,'Season 3'!AD$4:BE$104,20,0),"0"),IFERROR(VLOOKUP(A73,'Season 4'!AD$4:BE$104,20,0),"0"),IFERROR(VLOOKUP(A73,'Season 5'!AD$4:BE$104,20,0),"0"),IFERROR(VLOOKUP(A73,'Season 6'!AD$4:BE$104,20,0),"0"),IFERROR(VLOOKUP(A73,'Season 7'!AD$4:BE$104,20,0),"0"),IFERROR(VLOOKUP(A73,'Season 8'!AD$4:BE$104,20,0),"0"),IFERROR(VLOOKUP(A73,'Season 9'!AD$4:BE$104,20,0),"0"),IFERROR(VLOOKUP(A73,'Season 10'!AD$4:BE$104,20,0),"0"),IFERROR(VLOOKUP(A73,'Season 11'!AD$4:BE$104,20,0),"0"),IFERROR(VLOOKUP(A73,'Season 12'!AD$4:BE$104,20,0),"0"),IFERROR(VLOOKUP(A73,'Season 13'!AD$4:BE$104,20,0),"0"),IFERROR(VLOOKUP(A73,'Season 14'!AD$4:BE$104,20,0),"0"),IFERROR(VLOOKUP(A73,'Season 15'!AD$4:BE$104,20,0),"0"),)</f>
        <v>0</v>
      </c>
      <c r="U73" s="37" t="str">
        <f t="shared" si="12"/>
        <v>-</v>
      </c>
      <c r="V73" s="40">
        <f>SUM(IFERROR(VLOOKUP(A73,'Season 1'!AD$4:BE$104,22,0),"0"),IFERROR(VLOOKUP(A73,'Season 2'!AD$4:BE$104,22,0),"0"),IFERROR(VLOOKUP(A73,'Season 3'!AD$4:BE$104,22,0),"0"),IFERROR(VLOOKUP(A73,'Season 4'!AD$4:BE$104,22,0),"0"),IFERROR(VLOOKUP(A73,'Season 5'!AD$4:BE$104,22,0),"0"),IFERROR(VLOOKUP(A73,'Season 6'!AD$4:BE$104,22,0),"0"),IFERROR(VLOOKUP(A73,'Season 7'!AD$4:BE$104,22,0),"0"),IFERROR(VLOOKUP(A73,'Season 8'!AD$4:BE$104,22,0),"0"),IFERROR(VLOOKUP(A73,'Season 9'!AD$4:BE$104,22,0),"0"),IFERROR(VLOOKUP(A73,'Season 10'!AD$4:BE$104,22,0),"0"),IFERROR(VLOOKUP(A73,'Season 11'!AD$4:BE$104,22,0),"0"),IFERROR(VLOOKUP(A73,'Season 12'!AD$4:BE$104,22,0),"0"),IFERROR(VLOOKUP(A73,'Season 13'!AD$4:BE$104,22,0),"0"),IFERROR(VLOOKUP(A73,'Season 14'!AD$4:BE$104,22,0),"0"),IFERROR(VLOOKUP(A73,'Season 15'!AD$4:BE$104,22,0),"0"),)</f>
        <v>0</v>
      </c>
      <c r="W73" s="40">
        <f>SUM(IFERROR(VLOOKUP(A73,'Season 1'!AD$4:BE$104,23,0),"0"),IFERROR(VLOOKUP(A73,'Season 2'!AD$4:BE$104,23,0),"0"),IFERROR(VLOOKUP(A73,'Season 3'!AD$4:BE$104,23,0),"0"),IFERROR(VLOOKUP(A73,'Season 4'!AD$4:BE$104,23,0),"0"),IFERROR(VLOOKUP(A73,'Season 5'!AD$4:BE$104,23,0),"0"),IFERROR(VLOOKUP(A73,'Season 6'!AD$4:BE$104,23,0),"0"),IFERROR(VLOOKUP(A73,'Season 7'!AD$4:BE$104,23,0),"0"),IFERROR(VLOOKUP(A73,'Season 8'!AD$4:BE$104,23,0),"0"),IFERROR(VLOOKUP(A73,'Season 9'!AD$4:BE$104,23,0),"0"),IFERROR(VLOOKUP(A73,'Season 10'!AD$4:BE$104,23,0),"0"),IFERROR(VLOOKUP(A73,'Season 11'!AD$4:BE$104,23,0),"0"),IFERROR(VLOOKUP(A73,'Season 12'!AD$4:BE$104,23,0),"0"),IFERROR(VLOOKUP(A73,'Season 13'!AD$4:BE$104,23,0),"0"),IFERROR(VLOOKUP(A73,'Season 14'!AD$4:BE$104,23,0),"0"),IFERROR(VLOOKUP(A73,'Season 15'!AD$4:BE$104,23,0),"0"),)</f>
        <v>0</v>
      </c>
      <c r="X73" s="1088" t="str">
        <f t="shared" si="13"/>
        <v>-</v>
      </c>
      <c r="Y73" s="41">
        <f>SUM(IFERROR(VLOOKUP(A73,AC$3:AI$43,5,0),"0"),IFERROR(VLOOKUP(A73,'Season 1'!AD$4:BE$104,25,0),"0"),IFERROR(VLOOKUP(A73,'Season 2'!AD$4:BE$104,25,0),"0"),IFERROR(VLOOKUP(A73,'Season 3'!AD$4:BE$104,25,0),"0"),IFERROR(VLOOKUP(A73,'Season 4'!AD$4:BE$104,25,0),"0"),IFERROR(VLOOKUP(A73,'Season 5'!AD$4:BE$104,25,0),"0"),IFERROR(VLOOKUP(A73,'Season 6'!AD$4:BE$104,25,0),"0"),IFERROR(VLOOKUP(A73,'Season 7'!AD$4:BE$104,25,0),"0"),IFERROR(VLOOKUP(A73,'Season 8'!AD$4:BE$104,25,0),"0"),IFERROR(VLOOKUP(A73,'Season 9'!AD$4:BE$104,25,0),"0"),IFERROR(VLOOKUP(A73,'Season 10'!AD$4:BE$104,25,0),"0"),IFERROR(VLOOKUP(A73,'Season 11'!AD$4:BE$104,25,0),"0"),IFERROR(VLOOKUP(A73,'Season 12'!AD$4:BE$104,25,0),"0"),IFERROR(VLOOKUP(A73,'Season 13'!AD$4:BE$104,25,0),"0"),IFERROR(VLOOKUP(A73,'Season 14'!AD$4:BE$104,25,0),"0"),IFERROR(VLOOKUP(A73,'Season 15'!AD$4:BE$104,25,0),"0"),)</f>
        <v>0</v>
      </c>
      <c r="Z73" s="42">
        <f>SUM(IFERROR(VLOOKUP(A73,AC$3:AI$43,6,0),"0"),IFERROR(VLOOKUP(A73,'Season 1'!AD$4:BE$104,26,0),"0"),IFERROR(VLOOKUP(A73,'Season 2'!AD$4:BE$104,26,0),"0"),IFERROR(VLOOKUP(A73,'Season 3'!AD$4:BE$104,26,0),"0"),IFERROR(VLOOKUP(A73,'Season 4'!AD$4:BE$104,26,0),"0"),IFERROR(VLOOKUP(A73,'Season 5'!AD$4:BE$104,26,0),"0"),IFERROR(VLOOKUP(A73,'Season 6'!AD$4:BE$104,26,0),"0"),IFERROR(VLOOKUP(A73,'Season 7'!AD$4:BE$104,26,0),"0"),IFERROR(VLOOKUP(A73,'Season 8'!AD$4:BE$104,26,0),"0"),IFERROR(VLOOKUP(A73,'Season 9'!AD$4:BE$104,26,0),"0"),IFERROR(VLOOKUP(A73,'Season 10'!AD$4:BE$104,26,0),"0"),IFERROR(VLOOKUP(A73,'Season 11'!AD$4:BE$104,26,0),"0"),IFERROR(VLOOKUP(A73,'Season 12'!AD$4:BE$104,26,0),"0"),IFERROR(VLOOKUP(A73,'Season 13'!AD$4:BE$104,26,0),"0"),IFERROR(VLOOKUP(A73,'Season 14'!AD$4:BE$104,26,0),"0"),IFERROR(VLOOKUP(A73,'Season 15'!AD$4:BE$104,26,0),"0"),)</f>
        <v>0</v>
      </c>
      <c r="AA73" s="671" t="e">
        <f t="shared" si="7"/>
        <v>#DIV/0!</v>
      </c>
      <c r="AM73" s="22">
        <f>IFERROR(VLOOKUP(A73,'Season 1'!AD$4:BE$104,27,0),"0")</f>
        <v>0</v>
      </c>
      <c r="AN73" s="22">
        <f>IFERROR(VLOOKUP(A73,'Season 1'!AD$4:BE$104,28,0),"0")</f>
        <v>0</v>
      </c>
      <c r="AO73" s="22">
        <f>IFERROR(VLOOKUP(A73,'Season 2'!AD$4:BE$104,27,0),"0")</f>
        <v>0</v>
      </c>
      <c r="AP73" s="22">
        <f>IFERROR(VLOOKUP(A73,'Season 2'!AD$4:BE$104,28,0),"0")</f>
        <v>0</v>
      </c>
      <c r="AQ73" s="22">
        <f>IFERROR(VLOOKUP(A73,'Season 3'!AD$4:BE$104,27,0),"0")</f>
        <v>0</v>
      </c>
      <c r="AR73" s="22">
        <f>IFERROR(VLOOKUP(A73,'Season 3'!AD$4:BE$104,28,0),"0")</f>
        <v>0</v>
      </c>
      <c r="AS73" s="22">
        <f>IFERROR(VLOOKUP(A73,'Season 4'!AD$4:BE$104,27,0),"0")</f>
        <v>0</v>
      </c>
      <c r="AT73" s="22">
        <f>IFERROR(VLOOKUP(A73,'Season 4'!AD$4:BE$104,28,0),"0")</f>
        <v>0</v>
      </c>
      <c r="AU73" s="22">
        <f>IFERROR(VLOOKUP(A73,'Season 5'!AD$4:BE$104,27,0),"0")</f>
        <v>0</v>
      </c>
      <c r="AV73" s="22">
        <f>IFERROR(VLOOKUP(A73,'Season 5'!AD$4:BE$104,28,0),"0")</f>
        <v>0</v>
      </c>
      <c r="AW73" s="22">
        <f>IFERROR(VLOOKUP(A73,'Season 6'!AD$4:BE$104,27,0),"0")</f>
        <v>0</v>
      </c>
      <c r="AX73" s="22">
        <f>IFERROR(VLOOKUP(A73,'Season 6'!AD$4:BE$104,28,0),"0")</f>
        <v>0</v>
      </c>
      <c r="AY73" s="22">
        <f>IFERROR(VLOOKUP(A73,'Season 7'!AD$4:BE$104,27,0),"0")</f>
        <v>0</v>
      </c>
      <c r="AZ73" s="22">
        <f>IFERROR(VLOOKUP(A73,'Season 7'!AD$4:BE$104,28,0),"0")</f>
        <v>0</v>
      </c>
      <c r="BA73" s="22">
        <f>IFERROR(VLOOKUP(A73,'Season 8'!AD$4:BE$104,27,0),"0")</f>
        <v>0</v>
      </c>
      <c r="BB73" s="22">
        <f>IFERROR(VLOOKUP(A73,'Season 8'!AD$4:BE$104,28,0),"0")</f>
        <v>0</v>
      </c>
      <c r="BC73" s="22">
        <f>IFERROR(VLOOKUP(A73,'Season 9'!AD$4:BE$104,27,0),"0")</f>
        <v>0</v>
      </c>
      <c r="BD73" s="22">
        <f>IFERROR(VLOOKUP(A73,'Season 9'!AD$4:BE$104,28,0),"0")</f>
        <v>0</v>
      </c>
      <c r="BE73" s="22">
        <f>IFERROR(VLOOKUP(A73,'Season 10'!AD$4:BE$104,27,0),"0")</f>
        <v>0</v>
      </c>
      <c r="BF73" s="22">
        <f>IFERROR(VLOOKUP(A73,'Season 10'!AD$4:BE$104,28,0),"0")</f>
        <v>0</v>
      </c>
      <c r="BG73" s="22">
        <f>IFERROR(VLOOKUP(A73,'Season 11'!AD$4:BE$104,27,0),"0")</f>
        <v>0</v>
      </c>
      <c r="BH73" s="22">
        <f>IFERROR(VLOOKUP(A73,'Season 11'!AD$4:BE$104,28,0),"0")</f>
        <v>0</v>
      </c>
      <c r="BI73" s="22">
        <f>IFERROR(VLOOKUP(A73,'Season 12'!AD$4:BE$104,27,0),"0")</f>
        <v>0</v>
      </c>
      <c r="BJ73" s="22">
        <f>IFERROR(VLOOKUP(A73,'Season 12'!AD$4:BE$104,28,0),"0")</f>
        <v>0</v>
      </c>
      <c r="BK73" s="22">
        <f>IFERROR(VLOOKUP(A73,'Season 13'!AD$4:BE$104,27,0),"0")</f>
        <v>0</v>
      </c>
      <c r="BL73" s="22">
        <f>IFERROR(VLOOKUP(A73,'Season 13'!AD$4:BE$104,28,0),"0")</f>
        <v>0</v>
      </c>
      <c r="BM73" s="22">
        <f>IFERROR(VLOOKUP(A73,'Season 14'!AD$4:BE$104,27,0),"0")</f>
        <v>0</v>
      </c>
      <c r="BN73" s="22">
        <f>IFERROR(VLOOKUP(A73,'Season 14'!AD$4:BE$104,28,0),"0")</f>
        <v>0</v>
      </c>
      <c r="BO73" s="22">
        <f>IFERROR(VLOOKUP(A73,'Season 15'!AD$4:BE$104,27,0),"0")</f>
        <v>0</v>
      </c>
      <c r="BP73" s="22">
        <f>IFERROR(VLOOKUP(A73,'Season 15'!AD$4:BE$104,28,0),"0")</f>
        <v>0</v>
      </c>
    </row>
    <row r="74" spans="1:68" x14ac:dyDescent="0.25">
      <c r="A74" s="21" t="s">
        <v>146</v>
      </c>
      <c r="B74" s="1011">
        <f>IFERROR(VLOOKUP('Data Totals'!A74,'Season 1'!AD$4:BE$104,2,FALSE),IFERROR(VLOOKUP('Data Totals'!A74,'Season 2'!AD$4:BE$104,2,FALSE),IFERROR(VLOOKUP('Data Totals'!A74,'Season 3'!AD$4:BE$104,2,FALSE),IFERROR(VLOOKUP('Data Totals'!A74,'Season 4'!AD$4:BE$104,2,FALSE),IFERROR(VLOOKUP('Data Totals'!A74,'Season 5'!AD$4:BE$104,2,FALSE),IFERROR(VLOOKUP('Data Totals'!A74,'Season 6'!AD$4:BE$104,2,FALSE),IFERROR(VLOOKUP('Data Totals'!A74,'Season 7'!AD$4:BE$104,2,FALSE),IFERROR(VLOOKUP('Data Totals'!A74,'Season 8'!AD$4:BE$104,2,FALSE),IFERROR(VLOOKUP('Data Totals'!A74,'Season 9'!AD$4:BE$104,2,FALSE),IFERROR(VLOOKUP('Data Totals'!A74,'Season 10'!AD$4:BE$104,2,FALSE),IFERROR(VLOOKUP('Data Totals'!A74,'Season 11'!AD$4:BE$104,2,FALSE),IFERROR(VLOOKUP('Data Totals'!A74,'Season 12'!AD$4:BE$104,2,FALSE),IFERROR(VLOOKUP('Data Totals'!A74,'Season 13'!AD$4:BE$104,2,FALSE),IFERROR(VLOOKUP('Data Totals'!A74,'Season 14'!AD$4:BE$104,2,FALSE),IFERROR(VLOOKUP('Data Totals'!A74,'Season 15'!AD$4:BE$104,2,FALSE),"N/A")))))))))))))))</f>
        <v>0</v>
      </c>
      <c r="C74" s="1025">
        <f>IFERROR(VLOOKUP(A74,'Season 1'!AD$4:AG$104,3,0),IFERROR(VLOOKUP(A74,'Season 2'!AD$4:AG$104,3,0),IFERROR(VLOOKUP(A74,'Season 3'!AD$4:AG$104,3,0),IFERROR(VLOOKUP(A74,'Season 4'!AD$4:AG$104,3,0),IFERROR(VLOOKUP(A74,'Season 5'!AD$4:AG$104,3,0),IFERROR(VLOOKUP(A74,'Season 6'!AD$4:AG$104,3,0),IFERROR(VLOOKUP(A74,'Season 7'!AD$4:AG$104,3,0),IFERROR(VLOOKUP(A74,'Season 8'!AD$4:AG$104,3,0),IFERROR(VLOOKUP(A74,'Season 9'!AD$4:AG$104,3,0),IFERROR(VLOOKUP(A74,'Season 10'!AD$4:AG$104,3,0),IFERROR(VLOOKUP(A74,'Season 11'!AD$4:AG$104,3,0),IFERROR(VLOOKUP(A74,'Season 12'!AD$4:AG$104,3,0),IFERROR(VLOOKUP(A74,'Season 13'!AD$4:AG$104,3,0),IFERROR(VLOOKUP(A74,'Season 14'!AD$4:AG$104,3,0),IFERROR(VLOOKUP(A74,'Season 15'!AD$4:AG$104,3,0),"N/A")))))))))))))))</f>
        <v>0</v>
      </c>
      <c r="D74" s="1025">
        <f>IFERROR(VLOOKUP(A74,'Season 15'!AD$4:AG$104,4,0),IFERROR(VLOOKUP(A74,'Season 14'!AD$4:AG$104,4,0),IFERROR(VLOOKUP(A74,'Season 13'!AD$4:AG$104,4,0),IFERROR(VLOOKUP(A74,'Season 12'!AD$4:AG$104,4,0),IFERROR(VLOOKUP(A74,'Season 11'!AD$4:AG$104,4,0),IFERROR(VLOOKUP(A74,'Season 10'!AD$4:AG$104,4,0),IFERROR(VLOOKUP(A74,'Season 9'!AD$4:AG$104,4,0),IFERROR(VLOOKUP(A74,'Season 8'!AD$4:AG$104,4,0),IFERROR(VLOOKUP(A74,'Season 7'!AD$4:AG$104,4,0),IFERROR(VLOOKUP(A74,'Season 6'!AD$4:AG$104,4,0),IFERROR(VLOOKUP(A74,'Season 5'!AD$4:AG$104,4,0),IFERROR(VLOOKUP(A74,'Season 4'!AD$4:AG$104,4,0),IFERROR(VLOOKUP(A74,'Season 3'!AD$4:AG$104,4,0),IFERROR(VLOOKUP(A74,'Season 2'!AD$4:AG$104,4,0),IFERROR(VLOOKUP(A74,'Season 1'!AD$4:AG$104,4,0),"N/A")))))))))))))))</f>
        <v>0</v>
      </c>
      <c r="E74" s="1025">
        <f t="shared" si="9"/>
        <v>0</v>
      </c>
      <c r="F74" s="40">
        <f>SUM(IFERROR(VLOOKUP(A74,AC$3:AI$43,2,0),"0"),IFERROR(VLOOKUP(A74,'Season 1'!AD$4:BF$104,6,0),"0"),IFERROR(VLOOKUP(A74,'Season 2'!AD$4:BF$104,6,0),"0"),IFERROR(VLOOKUP(A74,'Season 3'!AD$4:BF$104,6,0),"0"),IFERROR(VLOOKUP(A74,'Season 4'!AD$4:BF$104,6,0),"0"),IFERROR(VLOOKUP(A74,'Season 5'!AD$4:BF$104,6,0),"0"),IFERROR(VLOOKUP(A74,'Season 6'!AD$4:BF$104,6,0),"0"),IFERROR(VLOOKUP(A74,'Season 7'!AD$4:BF$104,6,0),"0"),IFERROR(VLOOKUP(A74,'Season 8'!AD$4:BF$104,6,0),"0"),IFERROR(VLOOKUP(A74,'Season 9'!AD$4:BF$104,6,0),"0"),IFERROR(VLOOKUP(A74,'Season 10'!AD$4:BF$104,6,0),"0"),IFERROR(VLOOKUP(A74,'Season 11'!AD$4:BF$104,6,0),"0"),IFERROR(VLOOKUP(A74,'Season 12'!AD$4:BF$104,6,0),"0"),IFERROR(VLOOKUP(A74,'Season 13'!AD$4:BF$104,6,0),"0"),IFERROR(VLOOKUP(A74,'Season 14'!AD$4:BF$104,6,0),"0"),IFERROR(VLOOKUP(A74,'Season 15'!AD$4:BF$104,6,0),"0"),)</f>
        <v>0</v>
      </c>
      <c r="G74" s="40">
        <f>SUM(IFERROR(VLOOKUP(A74,'Season 1'!AD$4:BF$104,7,0),"0"),IFERROR(VLOOKUP(A74,'Season 2'!AD$4:BF$104,7,0),"0"),IFERROR(VLOOKUP(A74,'Season 3'!AD$4:BF$104,7,0),"0"),IFERROR(VLOOKUP(A74,'Season 4'!AD$4:BF$104,7,0),"0"),IFERROR(VLOOKUP(A74,'Season 5'!AD$4:BF$104,7,0),"0"),IFERROR(VLOOKUP(A74,'Season 6'!AD$4:BF$104,7,0),"0"),IFERROR(VLOOKUP(A74,'Season 7'!AD$4:BF$104,7,0),"0"),IFERROR(VLOOKUP(A74,'Season 8'!AD$4:BF$104,7,0),"0"),IFERROR(VLOOKUP(A74,'Season 9'!AD$4:BF$104,7,0),"0"),IFERROR(VLOOKUP(A74,'Season 10'!AD$4:BF$104,7,0),"0"),IFERROR(VLOOKUP(A74,'Season 11'!AD$4:BF$104,7,0),"0"),IFERROR(VLOOKUP(A74,'Season 12'!AD$4:BF$104,7,0),"0"),IFERROR(VLOOKUP(A74,'Season 13'!AD$4:BF$104,7,0),"0"),IFERROR(VLOOKUP(A74,'Season 14'!AD$4:BF$104,7,0),"0"),IFERROR(VLOOKUP(A74,'Season 15'!AD$4:BF$104,7,0),"0"),)</f>
        <v>0</v>
      </c>
      <c r="H74" s="48">
        <f>SUM(IFERROR(VLOOKUP(A74,'Season 1'!AD$4:BF$104,8,0),"0"),IFERROR(VLOOKUP(A74,'Season 2'!AD$4:BF$104,8,0),"0"),IFERROR(VLOOKUP(A74,'Season 3'!AD$4:BF$104,8,0),"0"),IFERROR(VLOOKUP(A74,'Season 4'!AD$4:BF$104,8,0),"0"),IFERROR(VLOOKUP(A74,'Season 5'!AD$4:BF$104,8,0),"0"),IFERROR(VLOOKUP(A74,'Season 6'!AD$4:BF$104,8,0),"0"),IFERROR(VLOOKUP(A74,'Season 7'!AD$4:BF$104,8,0),"0"),IFERROR(VLOOKUP(A74,'Season 8'!AD$4:BF$104,8,0),"0"),IFERROR(VLOOKUP(A74,'Season 9'!AD$4:BF$104,8,0),"0"),IFERROR(VLOOKUP(A74,'Season 10'!AD$4:BF$104,8,0),"0"),IFERROR(VLOOKUP(A74,'Season 11'!AD$4:BF$104,8,0),"0"),IFERROR(VLOOKUP(A74,'Season 12'!AD$4:BF$104,8,0),"0"),IFERROR(VLOOKUP(A74,'Season 13'!AD$4:BF$104,8,0),"0"),IFERROR(VLOOKUP(A74,'Season 14'!AD$4:BF$104,8,0),"0"),IFERROR(VLOOKUP(A74,'Season 15'!AD$4:BF$104,8,0),"0"),)</f>
        <v>0</v>
      </c>
      <c r="I74" s="43">
        <f>SUM(IFERROR(VLOOKUP(A74,AC$3:AI$43,3,0),"0"),IFERROR(VLOOKUP(A74,'Season 1'!AD$4:BF$104,9,0),"0"),IFERROR(VLOOKUP(A74,'Season 2'!AD$4:BF$104,9,0),"0"),IFERROR(VLOOKUP(A74,'Season 3'!AD$4:BF$104,9,0),"0"),IFERROR(VLOOKUP(A74,'Season 4'!AD$4:BF$104,9,0),"0"),IFERROR(VLOOKUP(A74,'Season 5'!AD$4:BF$104,9,0),"0"),IFERROR(VLOOKUP(A74,'Season 6'!AD$4:BF$104,9,0),"0"),IFERROR(VLOOKUP(A74,'Season 7'!AD$4:BF$104,9,0),"0"),IFERROR(VLOOKUP(A74,'Season 8'!AD$4:BF$104,9,0),"0"),IFERROR(VLOOKUP(A74,'Season 9'!AD$4:BF$104,9,0),"0"),IFERROR(VLOOKUP(A74,'Season 10'!AD$4:BF$104,9,0),"0"),IFERROR(VLOOKUP(A74,'Season 11'!AD$4:BF$104,9,0),"0"),IFERROR(VLOOKUP(A74,'Season 12'!AD$4:BF$104,9,0),"0"),IFERROR(VLOOKUP(A74,'Season 13'!AD$4:BF$104,9,0),"0"),IFERROR(VLOOKUP(A74,'Season 14'!AD$4:BF$104,9,0),"0"),IFERROR(VLOOKUP(A74,'Season 15'!AD$4:BF$104,9,0),"0"),)</f>
        <v>0</v>
      </c>
      <c r="J74" s="44">
        <f>SUM(IFERROR(VLOOKUP(A74,AC$3:AI$43,4,0),"0"),IFERROR(VLOOKUP(A74,'Season 1'!AD$4:BF$104,10,0),"0"),IFERROR(VLOOKUP(A74,'Season 2'!AD$4:BF$104,10,0),"0"),IFERROR(VLOOKUP(A74,'Season 3'!AD$4:BF$104,10,0),"0"),IFERROR(VLOOKUP(A74,'Season 4'!AD$4:BF$104,10,0),"0"),IFERROR(VLOOKUP(A74,'Season 5'!AD$4:BF$104,10,0),"0"),IFERROR(VLOOKUP(A74,'Season 6'!AD$4:BF$104,10,0),"0"),IFERROR(VLOOKUP(A74,'Season 7'!AD$4:BF$104,10,0),"0"),IFERROR(VLOOKUP(A74,'Season 8'!AD$4:BF$104,10,0),"0"),IFERROR(VLOOKUP(A74,'Season 9'!AD$4:BF$104,10,0),"0"),IFERROR(VLOOKUP(A74,'Season 10'!AD$4:BF$104,10,0),"0"),IFERROR(VLOOKUP(A74,'Season 11'!AD$4:BF$104,10,0),"0"),IFERROR(VLOOKUP(A74,'Season 12'!AD$4:BF$104,10,0),"0"),IFERROR(VLOOKUP(A74,'Season 13'!AD$4:BF$104,10,0),"0"),IFERROR(VLOOKUP(A74,'Season 14'!AD$4:BF$104,10,0),"0"),IFERROR(VLOOKUP(A74,'Season 15'!AD$4:BF$104,10,0),"0"),)</f>
        <v>0</v>
      </c>
      <c r="K74" s="40">
        <f>SUM(IFERROR(VLOOKUP(A74,'Season 1'!AD$4:BF$104,11,0),"0"),IFERROR(VLOOKUP(A74,'Season 2'!AD$4:BF$104,11,0),"0"),IFERROR(VLOOKUP(A74,'Season 3'!AD$4:BF$104,11,0),"0"),IFERROR(VLOOKUP(A74,'Season 4'!AD$4:BF$104,11,0),"0"),IFERROR(VLOOKUP(A74,'Season 5'!AD$4:BF$104,11,0),"0"),IFERROR(VLOOKUP(A74,'Season 6'!AD$4:BF$104,11,0),"0"),IFERROR(VLOOKUP(A74,'Season 7'!AD$4:BF$104,11,0),"0"),IFERROR(VLOOKUP(A74,'Season 8'!AD$4:BF$104,11,0),"0"),IFERROR(VLOOKUP(A74,'Season 9'!AD$4:BF$104,11,0),"0"),IFERROR(VLOOKUP(A74,'Season 10'!AD$4:BF$104,11,0),"0"),IFERROR(VLOOKUP(A74,'Season 11'!AD$4:BF$104,11,0),"0"),IFERROR(VLOOKUP(A74,'Season 12'!AD$4:BF$104,11,0),"0"),IFERROR(VLOOKUP(A74,'Season 13'!AD$4:BF$104,11,0),"0"),IFERROR(VLOOKUP(A74,'Season 14'!AD$4:BF$104,11,0),"0"),IFERROR(VLOOKUP(A74,'Season 15'!AD$4:BF$104,11,0),"0"),)</f>
        <v>0</v>
      </c>
      <c r="L74" s="40">
        <f>SUM(IFERROR(VLOOKUP(A74,'Season 1'!AD$4:BF$104,12,0),"0"),IFERROR(VLOOKUP(A74,'Season 2'!AD$4:BF$104,12,0),"0"),IFERROR(VLOOKUP(A74,'Season 3'!AD$4:BF$104,12,0),"0"),IFERROR(VLOOKUP(A74,'Season 4'!AD$4:BF$104,12,0),"0"),IFERROR(VLOOKUP(A74,'Season 5'!AD$4:BF$104,12,0),"0"),IFERROR(VLOOKUP(A74,'Season 6'!AD$4:BF$104,12,0),"0"),IFERROR(VLOOKUP(A74,'Season 7'!AD$4:BF$104,12,0),"0"),IFERROR(VLOOKUP(A74,'Season 8'!AD$4:BF$104,12,0),"0"),IFERROR(VLOOKUP(A74,'Season 9'!AD$4:BF$104,12,0),"0"),IFERROR(VLOOKUP(A74,'Season 10'!AD$4:BF$104,12,0),"0"),IFERROR(VLOOKUP(A74,'Season 11'!AD$4:BF$104,12,0),"0"),IFERROR(VLOOKUP(A74,'Season 12'!AD$4:BF$104,12,0),"0"),IFERROR(VLOOKUP(A74,'Season 13'!AD$4:BF$104,12,0),"0"),IFERROR(VLOOKUP(A74,'Season 14'!AD$4:BF$104,12,0),"0"),IFERROR(VLOOKUP(A74,'Season 15'!AD$4:BF$104,12,0),"0"),)</f>
        <v>0</v>
      </c>
      <c r="M74" s="32" t="str">
        <f t="shared" si="8"/>
        <v>-</v>
      </c>
      <c r="N74" s="40">
        <f>SUM(IFERROR(VLOOKUP(A74,'Season 1'!AD$4:BE$104,14,0),"0"),IFERROR(VLOOKUP(A74,'Season 2'!AD$4:BE$104,14,0),"0"),IFERROR(VLOOKUP(A74,'Season 3'!AD$4:BE$104,14,0),"0"),IFERROR(VLOOKUP(A74,'Season 4'!AD$4:BE$104,14,0),"0"),IFERROR(VLOOKUP(A74,'Season 5'!AD$4:BE$104,14,0),"0"),IFERROR(VLOOKUP(A74,'Season 6'!AD$4:BE$104,14,0),"0"),IFERROR(VLOOKUP(A74,'Season 7'!AD$4:BE$104,14,0),"0"),IFERROR(VLOOKUP(A74,'Season 8'!AD$4:BE$104,14,0),"0"),IFERROR(VLOOKUP(A74,'Season 9'!AD$4:BE$104,14,0),"0"),IFERROR(VLOOKUP(A74,'Season 10'!AD$4:BE$104,14,0),"0"),IFERROR(VLOOKUP(A74,'Season 11'!AD$4:BE$104,14,0),"0"),IFERROR(VLOOKUP(A74,'Season 12'!AD$4:BE$104,14,0),"0"),IFERROR(VLOOKUP(A74,'Season 13'!AD$4:BE$104,14,0),"0"),IFERROR(VLOOKUP(A74,'Season 14'!AD$4:BE$104,14,0),"0"),IFERROR(VLOOKUP(A74,'Season 15'!AD$4:BE$104,14,0),"0"),)</f>
        <v>0</v>
      </c>
      <c r="O74" s="40">
        <f>SUM(IFERROR(VLOOKUP(A74,'Season 1'!AD$4:BE$104,15,0),"0"),IFERROR(VLOOKUP(A74,'Season 2'!AD$4:BE$104,15,0),"0"),IFERROR(VLOOKUP(A74,'Season 3'!AD$4:BE$104,15,0),"0"),IFERROR(VLOOKUP(A74,'Season 4'!AD$4:BE$104,15,0),"0"),IFERROR(VLOOKUP(A74,'Season 5'!AD$4:BE$104,15,0),"0"),IFERROR(VLOOKUP(A74,'Season 6'!AD$4:BE$104,15,0),"0"),IFERROR(VLOOKUP(A74,'Season 7'!AD$4:BE$104,15,0),"0"),IFERROR(VLOOKUP(A74,'Season 8'!AD$4:BE$104,15,0),"0"),IFERROR(VLOOKUP(A74,'Season 9'!AD$4:BE$104,15,0),"0"),IFERROR(VLOOKUP(A74,'Season 10'!AD$4:BE$104,15,0),"0"),IFERROR(VLOOKUP(A74,'Season 11'!AD$4:BE$104,15,0),"0"),IFERROR(VLOOKUP(A74,'Season 12'!AD$4:BE$104,15,0),"0"),IFERROR(VLOOKUP(A74,'Season 13'!AD$4:BE$104,15,0),"0"),IFERROR(VLOOKUP(A74,'Season 14'!AD$4:BE$104,15,0),"0"),IFERROR(VLOOKUP(A74,'Season 15'!AD$4:BE$104,15,0),"0"),)</f>
        <v>0</v>
      </c>
      <c r="P74" s="32" t="str">
        <f t="shared" si="10"/>
        <v>-</v>
      </c>
      <c r="Q74" s="40">
        <f>SUM(IFERROR(VLOOKUP(A74,'Season 1'!AD$4:BE$104,17,0),"0"),IFERROR(VLOOKUP(A74,'Season 2'!AD$4:BE$104,17,0),"0"),IFERROR(VLOOKUP(A74,'Season 3'!AD$4:BE$104,17,0),"0"),IFERROR(VLOOKUP(A74,'Season 4'!AD$4:BE$104,17,0),"0"),IFERROR(VLOOKUP(A74,'Season 5'!AD$4:BE$104,17,0),"0"),IFERROR(VLOOKUP(A74,'Season 6'!AD$4:BE$104,17,0),"0"),IFERROR(VLOOKUP(A74,'Season 7'!AD$4:BE$104,17,0),"0"),IFERROR(VLOOKUP(A74,'Season 8'!AD$4:BE$104,17,0),"0"),IFERROR(VLOOKUP(A74,'Season 9'!AD$4:BE$104,17,0),"0"),IFERROR(VLOOKUP(A74,'Season 10'!AD$4:BE$104,17,0),"0"),IFERROR(VLOOKUP(A74,'Season 11'!AD$4:BE$104,17,0),"0"),IFERROR(VLOOKUP(A74,'Season 12'!AD$4:BE$104,17,0),"0"),IFERROR(VLOOKUP(A74,'Season 13'!AD$4:BE$104,17,0),"0"),IFERROR(VLOOKUP(A74,'Season 14'!AD$4:BE$104,17,0),"0"),IFERROR(VLOOKUP(A74,'Season 15'!AD$4:BE$104,17,0),"0"),)</f>
        <v>0</v>
      </c>
      <c r="R74" s="40">
        <f>SUM(IFERROR(VLOOKUP(A74,'Season 1'!AD$4:BE$104,18,0),"0"),IFERROR(VLOOKUP(A74,'Season 2'!AD$4:BE$104,18,0),"0"),IFERROR(VLOOKUP(A74,'Season 3'!AD$4:BE$104,18,0),"0"),IFERROR(VLOOKUP(A74,'Season 4'!AD$4:BE$104,18,0),"0"),IFERROR(VLOOKUP(A74,'Season 5'!AD$4:BE$104,18,0),"0"),IFERROR(VLOOKUP(A74,'Season 6'!AD$4:BE$104,18,0),"0"),IFERROR(VLOOKUP(A74,'Season 7'!AD$4:BE$104,18,0),"0"),IFERROR(VLOOKUP(A74,'Season 8'!AD$4:BE$104,18,0),"0"),IFERROR(VLOOKUP(A74,'Season 9'!AD$4:BE$104,18,0),"0"),IFERROR(VLOOKUP(A74,'Season 10'!AD$4:BE$104,18,0),"0"),IFERROR(VLOOKUP(A74,'Season 11'!AD$4:BE$104,18,0),"0"),IFERROR(VLOOKUP(A74,'Season 12'!AD$4:BE$104,18,0),"0"),IFERROR(VLOOKUP(A74,'Season 13'!AD$4:BE$104,18,0),"0"),IFERROR(VLOOKUP(A74,'Season 14'!AD$4:BE$104,18,0),"0"),IFERROR(VLOOKUP(A74,'Season 15'!AD$4:BE$104,18,0),"0"),)</f>
        <v>0</v>
      </c>
      <c r="S74" s="32" t="str">
        <f t="shared" si="11"/>
        <v>-</v>
      </c>
      <c r="T74" s="40">
        <f>SUM(IFERROR(VLOOKUP(A74,'Season 1'!AD$4:BE$104,20,0),"0"),IFERROR(VLOOKUP(A74,'Season 2'!AD$4:BE$104,20,0),"0"),IFERROR(VLOOKUP(A74,'Season 3'!AD$4:BE$104,20,0),"0"),IFERROR(VLOOKUP(A74,'Season 4'!AD$4:BE$104,20,0),"0"),IFERROR(VLOOKUP(A74,'Season 5'!AD$4:BE$104,20,0),"0"),IFERROR(VLOOKUP(A74,'Season 6'!AD$4:BE$104,20,0),"0"),IFERROR(VLOOKUP(A74,'Season 7'!AD$4:BE$104,20,0),"0"),IFERROR(VLOOKUP(A74,'Season 8'!AD$4:BE$104,20,0),"0"),IFERROR(VLOOKUP(A74,'Season 9'!AD$4:BE$104,20,0),"0"),IFERROR(VLOOKUP(A74,'Season 10'!AD$4:BE$104,20,0),"0"),IFERROR(VLOOKUP(A74,'Season 11'!AD$4:BE$104,20,0),"0"),IFERROR(VLOOKUP(A74,'Season 12'!AD$4:BE$104,20,0),"0"),IFERROR(VLOOKUP(A74,'Season 13'!AD$4:BE$104,20,0),"0"),IFERROR(VLOOKUP(A74,'Season 14'!AD$4:BE$104,20,0),"0"),IFERROR(VLOOKUP(A74,'Season 15'!AD$4:BE$104,20,0),"0"),)</f>
        <v>0</v>
      </c>
      <c r="U74" s="37" t="str">
        <f t="shared" si="12"/>
        <v>-</v>
      </c>
      <c r="V74" s="40">
        <f>SUM(IFERROR(VLOOKUP(A74,'Season 1'!AD$4:BE$104,22,0),"0"),IFERROR(VLOOKUP(A74,'Season 2'!AD$4:BE$104,22,0),"0"),IFERROR(VLOOKUP(A74,'Season 3'!AD$4:BE$104,22,0),"0"),IFERROR(VLOOKUP(A74,'Season 4'!AD$4:BE$104,22,0),"0"),IFERROR(VLOOKUP(A74,'Season 5'!AD$4:BE$104,22,0),"0"),IFERROR(VLOOKUP(A74,'Season 6'!AD$4:BE$104,22,0),"0"),IFERROR(VLOOKUP(A74,'Season 7'!AD$4:BE$104,22,0),"0"),IFERROR(VLOOKUP(A74,'Season 8'!AD$4:BE$104,22,0),"0"),IFERROR(VLOOKUP(A74,'Season 9'!AD$4:BE$104,22,0),"0"),IFERROR(VLOOKUP(A74,'Season 10'!AD$4:BE$104,22,0),"0"),IFERROR(VLOOKUP(A74,'Season 11'!AD$4:BE$104,22,0),"0"),IFERROR(VLOOKUP(A74,'Season 12'!AD$4:BE$104,22,0),"0"),IFERROR(VLOOKUP(A74,'Season 13'!AD$4:BE$104,22,0),"0"),IFERROR(VLOOKUP(A74,'Season 14'!AD$4:BE$104,22,0),"0"),IFERROR(VLOOKUP(A74,'Season 15'!AD$4:BE$104,22,0),"0"),)</f>
        <v>0</v>
      </c>
      <c r="W74" s="40">
        <f>SUM(IFERROR(VLOOKUP(A74,'Season 1'!AD$4:BE$104,23,0),"0"),IFERROR(VLOOKUP(A74,'Season 2'!AD$4:BE$104,23,0),"0"),IFERROR(VLOOKUP(A74,'Season 3'!AD$4:BE$104,23,0),"0"),IFERROR(VLOOKUP(A74,'Season 4'!AD$4:BE$104,23,0),"0"),IFERROR(VLOOKUP(A74,'Season 5'!AD$4:BE$104,23,0),"0"),IFERROR(VLOOKUP(A74,'Season 6'!AD$4:BE$104,23,0),"0"),IFERROR(VLOOKUP(A74,'Season 7'!AD$4:BE$104,23,0),"0"),IFERROR(VLOOKUP(A74,'Season 8'!AD$4:BE$104,23,0),"0"),IFERROR(VLOOKUP(A74,'Season 9'!AD$4:BE$104,23,0),"0"),IFERROR(VLOOKUP(A74,'Season 10'!AD$4:BE$104,23,0),"0"),IFERROR(VLOOKUP(A74,'Season 11'!AD$4:BE$104,23,0),"0"),IFERROR(VLOOKUP(A74,'Season 12'!AD$4:BE$104,23,0),"0"),IFERROR(VLOOKUP(A74,'Season 13'!AD$4:BE$104,23,0),"0"),IFERROR(VLOOKUP(A74,'Season 14'!AD$4:BE$104,23,0),"0"),IFERROR(VLOOKUP(A74,'Season 15'!AD$4:BE$104,23,0),"0"),)</f>
        <v>0</v>
      </c>
      <c r="X74" s="1088" t="str">
        <f t="shared" si="13"/>
        <v>-</v>
      </c>
      <c r="Y74" s="41">
        <f>SUM(IFERROR(VLOOKUP(A74,AC$3:AI$43,5,0),"0"),IFERROR(VLOOKUP(A74,'Season 1'!AD$4:BE$104,25,0),"0"),IFERROR(VLOOKUP(A74,'Season 2'!AD$4:BE$104,25,0),"0"),IFERROR(VLOOKUP(A74,'Season 3'!AD$4:BE$104,25,0),"0"),IFERROR(VLOOKUP(A74,'Season 4'!AD$4:BE$104,25,0),"0"),IFERROR(VLOOKUP(A74,'Season 5'!AD$4:BE$104,25,0),"0"),IFERROR(VLOOKUP(A74,'Season 6'!AD$4:BE$104,25,0),"0"),IFERROR(VLOOKUP(A74,'Season 7'!AD$4:BE$104,25,0),"0"),IFERROR(VLOOKUP(A74,'Season 8'!AD$4:BE$104,25,0),"0"),IFERROR(VLOOKUP(A74,'Season 9'!AD$4:BE$104,25,0),"0"),IFERROR(VLOOKUP(A74,'Season 10'!AD$4:BE$104,25,0),"0"),IFERROR(VLOOKUP(A74,'Season 11'!AD$4:BE$104,25,0),"0"),IFERROR(VLOOKUP(A74,'Season 12'!AD$4:BE$104,25,0),"0"),IFERROR(VLOOKUP(A74,'Season 13'!AD$4:BE$104,25,0),"0"),IFERROR(VLOOKUP(A74,'Season 14'!AD$4:BE$104,25,0),"0"),IFERROR(VLOOKUP(A74,'Season 15'!AD$4:BE$104,25,0),"0"),)</f>
        <v>0</v>
      </c>
      <c r="Z74" s="42">
        <f>SUM(IFERROR(VLOOKUP(A74,AC$3:AI$43,6,0),"0"),IFERROR(VLOOKUP(A74,'Season 1'!AD$4:BE$104,26,0),"0"),IFERROR(VLOOKUP(A74,'Season 2'!AD$4:BE$104,26,0),"0"),IFERROR(VLOOKUP(A74,'Season 3'!AD$4:BE$104,26,0),"0"),IFERROR(VLOOKUP(A74,'Season 4'!AD$4:BE$104,26,0),"0"),IFERROR(VLOOKUP(A74,'Season 5'!AD$4:BE$104,26,0),"0"),IFERROR(VLOOKUP(A74,'Season 6'!AD$4:BE$104,26,0),"0"),IFERROR(VLOOKUP(A74,'Season 7'!AD$4:BE$104,26,0),"0"),IFERROR(VLOOKUP(A74,'Season 8'!AD$4:BE$104,26,0),"0"),IFERROR(VLOOKUP(A74,'Season 9'!AD$4:BE$104,26,0),"0"),IFERROR(VLOOKUP(A74,'Season 10'!AD$4:BE$104,26,0),"0"),IFERROR(VLOOKUP(A74,'Season 11'!AD$4:BE$104,26,0),"0"),IFERROR(VLOOKUP(A74,'Season 12'!AD$4:BE$104,26,0),"0"),IFERROR(VLOOKUP(A74,'Season 13'!AD$4:BE$104,26,0),"0"),IFERROR(VLOOKUP(A74,'Season 14'!AD$4:BE$104,26,0),"0"),IFERROR(VLOOKUP(A74,'Season 15'!AD$4:BE$104,26,0),"0"),)</f>
        <v>0</v>
      </c>
      <c r="AA74" s="671" t="e">
        <f t="shared" si="7"/>
        <v>#DIV/0!</v>
      </c>
      <c r="AM74" s="22">
        <f>IFERROR(VLOOKUP(A74,'Season 1'!AD$4:BE$104,27,0),"0")</f>
        <v>0</v>
      </c>
      <c r="AN74" s="22">
        <f>IFERROR(VLOOKUP(A74,'Season 1'!AD$4:BE$104,28,0),"0")</f>
        <v>0</v>
      </c>
      <c r="AO74" s="22">
        <f>IFERROR(VLOOKUP(A74,'Season 2'!AD$4:BE$104,27,0),"0")</f>
        <v>0</v>
      </c>
      <c r="AP74" s="22">
        <f>IFERROR(VLOOKUP(A74,'Season 2'!AD$4:BE$104,28,0),"0")</f>
        <v>0</v>
      </c>
      <c r="AQ74" s="22">
        <f>IFERROR(VLOOKUP(A74,'Season 3'!AD$4:BE$104,27,0),"0")</f>
        <v>0</v>
      </c>
      <c r="AR74" s="22">
        <f>IFERROR(VLOOKUP(A74,'Season 3'!AD$4:BE$104,28,0),"0")</f>
        <v>0</v>
      </c>
      <c r="AS74" s="22">
        <f>IFERROR(VLOOKUP(A74,'Season 4'!AD$4:BE$104,27,0),"0")</f>
        <v>0</v>
      </c>
      <c r="AT74" s="22">
        <f>IFERROR(VLOOKUP(A74,'Season 4'!AD$4:BE$104,28,0),"0")</f>
        <v>0</v>
      </c>
      <c r="AU74" s="22">
        <f>IFERROR(VLOOKUP(A74,'Season 5'!AD$4:BE$104,27,0),"0")</f>
        <v>0</v>
      </c>
      <c r="AV74" s="22">
        <f>IFERROR(VLOOKUP(A74,'Season 5'!AD$4:BE$104,28,0),"0")</f>
        <v>0</v>
      </c>
      <c r="AW74" s="22">
        <f>IFERROR(VLOOKUP(A74,'Season 6'!AD$4:BE$104,27,0),"0")</f>
        <v>0</v>
      </c>
      <c r="AX74" s="22">
        <f>IFERROR(VLOOKUP(A74,'Season 6'!AD$4:BE$104,28,0),"0")</f>
        <v>0</v>
      </c>
      <c r="AY74" s="22">
        <f>IFERROR(VLOOKUP(A74,'Season 7'!AD$4:BE$104,27,0),"0")</f>
        <v>0</v>
      </c>
      <c r="AZ74" s="22">
        <f>IFERROR(VLOOKUP(A74,'Season 7'!AD$4:BE$104,28,0),"0")</f>
        <v>0</v>
      </c>
      <c r="BA74" s="22">
        <f>IFERROR(VLOOKUP(A74,'Season 8'!AD$4:BE$104,27,0),"0")</f>
        <v>0</v>
      </c>
      <c r="BB74" s="22">
        <f>IFERROR(VLOOKUP(A74,'Season 8'!AD$4:BE$104,28,0),"0")</f>
        <v>0</v>
      </c>
      <c r="BC74" s="22">
        <f>IFERROR(VLOOKUP(A74,'Season 9'!AD$4:BE$104,27,0),"0")</f>
        <v>0</v>
      </c>
      <c r="BD74" s="22">
        <f>IFERROR(VLOOKUP(A74,'Season 9'!AD$4:BE$104,28,0),"0")</f>
        <v>0</v>
      </c>
      <c r="BE74" s="22">
        <f>IFERROR(VLOOKUP(A74,'Season 10'!AD$4:BE$104,27,0),"0")</f>
        <v>0</v>
      </c>
      <c r="BF74" s="22">
        <f>IFERROR(VLOOKUP(A74,'Season 10'!AD$4:BE$104,28,0),"0")</f>
        <v>0</v>
      </c>
      <c r="BG74" s="22">
        <f>IFERROR(VLOOKUP(A74,'Season 11'!AD$4:BE$104,27,0),"0")</f>
        <v>0</v>
      </c>
      <c r="BH74" s="22">
        <f>IFERROR(VLOOKUP(A74,'Season 11'!AD$4:BE$104,28,0),"0")</f>
        <v>0</v>
      </c>
      <c r="BI74" s="22">
        <f>IFERROR(VLOOKUP(A74,'Season 12'!AD$4:BE$104,27,0),"0")</f>
        <v>0</v>
      </c>
      <c r="BJ74" s="22">
        <f>IFERROR(VLOOKUP(A74,'Season 12'!AD$4:BE$104,28,0),"0")</f>
        <v>0</v>
      </c>
      <c r="BK74" s="22">
        <f>IFERROR(VLOOKUP(A74,'Season 13'!AD$4:BE$104,27,0),"0")</f>
        <v>0</v>
      </c>
      <c r="BL74" s="22">
        <f>IFERROR(VLOOKUP(A74,'Season 13'!AD$4:BE$104,28,0),"0")</f>
        <v>0</v>
      </c>
      <c r="BM74" s="22">
        <f>IFERROR(VLOOKUP(A74,'Season 14'!AD$4:BE$104,27,0),"0")</f>
        <v>0</v>
      </c>
      <c r="BN74" s="22">
        <f>IFERROR(VLOOKUP(A74,'Season 14'!AD$4:BE$104,28,0),"0")</f>
        <v>0</v>
      </c>
      <c r="BO74" s="22">
        <f>IFERROR(VLOOKUP(A74,'Season 15'!AD$4:BE$104,27,0),"0")</f>
        <v>0</v>
      </c>
      <c r="BP74" s="22">
        <f>IFERROR(VLOOKUP(A74,'Season 15'!AD$4:BE$104,28,0),"0")</f>
        <v>0</v>
      </c>
    </row>
    <row r="75" spans="1:68" x14ac:dyDescent="0.25">
      <c r="A75" s="21" t="s">
        <v>146</v>
      </c>
      <c r="B75" s="1011">
        <f>IFERROR(VLOOKUP('Data Totals'!A75,'Season 1'!AD$4:BE$104,2,FALSE),IFERROR(VLOOKUP('Data Totals'!A75,'Season 2'!AD$4:BE$104,2,FALSE),IFERROR(VLOOKUP('Data Totals'!A75,'Season 3'!AD$4:BE$104,2,FALSE),IFERROR(VLOOKUP('Data Totals'!A75,'Season 4'!AD$4:BE$104,2,FALSE),IFERROR(VLOOKUP('Data Totals'!A75,'Season 5'!AD$4:BE$104,2,FALSE),IFERROR(VLOOKUP('Data Totals'!A75,'Season 6'!AD$4:BE$104,2,FALSE),IFERROR(VLOOKUP('Data Totals'!A75,'Season 7'!AD$4:BE$104,2,FALSE),IFERROR(VLOOKUP('Data Totals'!A75,'Season 8'!AD$4:BE$104,2,FALSE),IFERROR(VLOOKUP('Data Totals'!A75,'Season 9'!AD$4:BE$104,2,FALSE),IFERROR(VLOOKUP('Data Totals'!A75,'Season 10'!AD$4:BE$104,2,FALSE),IFERROR(VLOOKUP('Data Totals'!A75,'Season 11'!AD$4:BE$104,2,FALSE),IFERROR(VLOOKUP('Data Totals'!A75,'Season 12'!AD$4:BE$104,2,FALSE),IFERROR(VLOOKUP('Data Totals'!A75,'Season 13'!AD$4:BE$104,2,FALSE),IFERROR(VLOOKUP('Data Totals'!A75,'Season 14'!AD$4:BE$104,2,FALSE),IFERROR(VLOOKUP('Data Totals'!A75,'Season 15'!AD$4:BE$104,2,FALSE),"N/A")))))))))))))))</f>
        <v>0</v>
      </c>
      <c r="C75" s="1025">
        <f>IFERROR(VLOOKUP(A75,'Season 1'!AD$4:AG$104,3,0),IFERROR(VLOOKUP(A75,'Season 2'!AD$4:AG$104,3,0),IFERROR(VLOOKUP(A75,'Season 3'!AD$4:AG$104,3,0),IFERROR(VLOOKUP(A75,'Season 4'!AD$4:AG$104,3,0),IFERROR(VLOOKUP(A75,'Season 5'!AD$4:AG$104,3,0),IFERROR(VLOOKUP(A75,'Season 6'!AD$4:AG$104,3,0),IFERROR(VLOOKUP(A75,'Season 7'!AD$4:AG$104,3,0),IFERROR(VLOOKUP(A75,'Season 8'!AD$4:AG$104,3,0),IFERROR(VLOOKUP(A75,'Season 9'!AD$4:AG$104,3,0),IFERROR(VLOOKUP(A75,'Season 10'!AD$4:AG$104,3,0),IFERROR(VLOOKUP(A75,'Season 11'!AD$4:AG$104,3,0),IFERROR(VLOOKUP(A75,'Season 12'!AD$4:AG$104,3,0),IFERROR(VLOOKUP(A75,'Season 13'!AD$4:AG$104,3,0),IFERROR(VLOOKUP(A75,'Season 14'!AD$4:AG$104,3,0),IFERROR(VLOOKUP(A75,'Season 15'!AD$4:AG$104,3,0),"N/A")))))))))))))))</f>
        <v>0</v>
      </c>
      <c r="D75" s="1025">
        <f>IFERROR(VLOOKUP(A75,'Season 15'!AD$4:AG$104,4,0),IFERROR(VLOOKUP(A75,'Season 14'!AD$4:AG$104,4,0),IFERROR(VLOOKUP(A75,'Season 13'!AD$4:AG$104,4,0),IFERROR(VLOOKUP(A75,'Season 12'!AD$4:AG$104,4,0),IFERROR(VLOOKUP(A75,'Season 11'!AD$4:AG$104,4,0),IFERROR(VLOOKUP(A75,'Season 10'!AD$4:AG$104,4,0),IFERROR(VLOOKUP(A75,'Season 9'!AD$4:AG$104,4,0),IFERROR(VLOOKUP(A75,'Season 8'!AD$4:AG$104,4,0),IFERROR(VLOOKUP(A75,'Season 7'!AD$4:AG$104,4,0),IFERROR(VLOOKUP(A75,'Season 6'!AD$4:AG$104,4,0),IFERROR(VLOOKUP(A75,'Season 5'!AD$4:AG$104,4,0),IFERROR(VLOOKUP(A75,'Season 4'!AD$4:AG$104,4,0),IFERROR(VLOOKUP(A75,'Season 3'!AD$4:AG$104,4,0),IFERROR(VLOOKUP(A75,'Season 2'!AD$4:AG$104,4,0),IFERROR(VLOOKUP(A75,'Season 1'!AD$4:AG$104,4,0),"N/A")))))))))))))))</f>
        <v>0</v>
      </c>
      <c r="E75" s="1025">
        <f t="shared" si="9"/>
        <v>0</v>
      </c>
      <c r="F75" s="40">
        <f>SUM(IFERROR(VLOOKUP(A75,AC$3:AI$43,2,0),"0"),IFERROR(VLOOKUP(A75,'Season 1'!AD$4:BF$104,6,0),"0"),IFERROR(VLOOKUP(A75,'Season 2'!AD$4:BF$104,6,0),"0"),IFERROR(VLOOKUP(A75,'Season 3'!AD$4:BF$104,6,0),"0"),IFERROR(VLOOKUP(A75,'Season 4'!AD$4:BF$104,6,0),"0"),IFERROR(VLOOKUP(A75,'Season 5'!AD$4:BF$104,6,0),"0"),IFERROR(VLOOKUP(A75,'Season 6'!AD$4:BF$104,6,0),"0"),IFERROR(VLOOKUP(A75,'Season 7'!AD$4:BF$104,6,0),"0"),IFERROR(VLOOKUP(A75,'Season 8'!AD$4:BF$104,6,0),"0"),IFERROR(VLOOKUP(A75,'Season 9'!AD$4:BF$104,6,0),"0"),IFERROR(VLOOKUP(A75,'Season 10'!AD$4:BF$104,6,0),"0"),IFERROR(VLOOKUP(A75,'Season 11'!AD$4:BF$104,6,0),"0"),IFERROR(VLOOKUP(A75,'Season 12'!AD$4:BF$104,6,0),"0"),IFERROR(VLOOKUP(A75,'Season 13'!AD$4:BF$104,6,0),"0"),IFERROR(VLOOKUP(A75,'Season 14'!AD$4:BF$104,6,0),"0"),IFERROR(VLOOKUP(A75,'Season 15'!AD$4:BF$104,6,0),"0"),)</f>
        <v>0</v>
      </c>
      <c r="G75" s="40">
        <f>SUM(IFERROR(VLOOKUP(A75,'Season 1'!AD$4:BF$104,7,0),"0"),IFERROR(VLOOKUP(A75,'Season 2'!AD$4:BF$104,7,0),"0"),IFERROR(VLOOKUP(A75,'Season 3'!AD$4:BF$104,7,0),"0"),IFERROR(VLOOKUP(A75,'Season 4'!AD$4:BF$104,7,0),"0"),IFERROR(VLOOKUP(A75,'Season 5'!AD$4:BF$104,7,0),"0"),IFERROR(VLOOKUP(A75,'Season 6'!AD$4:BF$104,7,0),"0"),IFERROR(VLOOKUP(A75,'Season 7'!AD$4:BF$104,7,0),"0"),IFERROR(VLOOKUP(A75,'Season 8'!AD$4:BF$104,7,0),"0"),IFERROR(VLOOKUP(A75,'Season 9'!AD$4:BF$104,7,0),"0"),IFERROR(VLOOKUP(A75,'Season 10'!AD$4:BF$104,7,0),"0"),IFERROR(VLOOKUP(A75,'Season 11'!AD$4:BF$104,7,0),"0"),IFERROR(VLOOKUP(A75,'Season 12'!AD$4:BF$104,7,0),"0"),IFERROR(VLOOKUP(A75,'Season 13'!AD$4:BF$104,7,0),"0"),IFERROR(VLOOKUP(A75,'Season 14'!AD$4:BF$104,7,0),"0"),IFERROR(VLOOKUP(A75,'Season 15'!AD$4:BF$104,7,0),"0"),)</f>
        <v>0</v>
      </c>
      <c r="H75" s="48">
        <f>SUM(IFERROR(VLOOKUP(A75,'Season 1'!AD$4:BF$104,8,0),"0"),IFERROR(VLOOKUP(A75,'Season 2'!AD$4:BF$104,8,0),"0"),IFERROR(VLOOKUP(A75,'Season 3'!AD$4:BF$104,8,0),"0"),IFERROR(VLOOKUP(A75,'Season 4'!AD$4:BF$104,8,0),"0"),IFERROR(VLOOKUP(A75,'Season 5'!AD$4:BF$104,8,0),"0"),IFERROR(VLOOKUP(A75,'Season 6'!AD$4:BF$104,8,0),"0"),IFERROR(VLOOKUP(A75,'Season 7'!AD$4:BF$104,8,0),"0"),IFERROR(VLOOKUP(A75,'Season 8'!AD$4:BF$104,8,0),"0"),IFERROR(VLOOKUP(A75,'Season 9'!AD$4:BF$104,8,0),"0"),IFERROR(VLOOKUP(A75,'Season 10'!AD$4:BF$104,8,0),"0"),IFERROR(VLOOKUP(A75,'Season 11'!AD$4:BF$104,8,0),"0"),IFERROR(VLOOKUP(A75,'Season 12'!AD$4:BF$104,8,0),"0"),IFERROR(VLOOKUP(A75,'Season 13'!AD$4:BF$104,8,0),"0"),IFERROR(VLOOKUP(A75,'Season 14'!AD$4:BF$104,8,0),"0"),IFERROR(VLOOKUP(A75,'Season 15'!AD$4:BF$104,8,0),"0"),)</f>
        <v>0</v>
      </c>
      <c r="I75" s="43">
        <f>SUM(IFERROR(VLOOKUP(A75,AC$3:AI$43,3,0),"0"),IFERROR(VLOOKUP(A75,'Season 1'!AD$4:BF$104,9,0),"0"),IFERROR(VLOOKUP(A75,'Season 2'!AD$4:BF$104,9,0),"0"),IFERROR(VLOOKUP(A75,'Season 3'!AD$4:BF$104,9,0),"0"),IFERROR(VLOOKUP(A75,'Season 4'!AD$4:BF$104,9,0),"0"),IFERROR(VLOOKUP(A75,'Season 5'!AD$4:BF$104,9,0),"0"),IFERROR(VLOOKUP(A75,'Season 6'!AD$4:BF$104,9,0),"0"),IFERROR(VLOOKUP(A75,'Season 7'!AD$4:BF$104,9,0),"0"),IFERROR(VLOOKUP(A75,'Season 8'!AD$4:BF$104,9,0),"0"),IFERROR(VLOOKUP(A75,'Season 9'!AD$4:BF$104,9,0),"0"),IFERROR(VLOOKUP(A75,'Season 10'!AD$4:BF$104,9,0),"0"),IFERROR(VLOOKUP(A75,'Season 11'!AD$4:BF$104,9,0),"0"),IFERROR(VLOOKUP(A75,'Season 12'!AD$4:BF$104,9,0),"0"),IFERROR(VLOOKUP(A75,'Season 13'!AD$4:BF$104,9,0),"0"),IFERROR(VLOOKUP(A75,'Season 14'!AD$4:BF$104,9,0),"0"),IFERROR(VLOOKUP(A75,'Season 15'!AD$4:BF$104,9,0),"0"),)</f>
        <v>0</v>
      </c>
      <c r="J75" s="44">
        <f>SUM(IFERROR(VLOOKUP(A75,AC$3:AI$43,4,0),"0"),IFERROR(VLOOKUP(A75,'Season 1'!AD$4:BF$104,10,0),"0"),IFERROR(VLOOKUP(A75,'Season 2'!AD$4:BF$104,10,0),"0"),IFERROR(VLOOKUP(A75,'Season 3'!AD$4:BF$104,10,0),"0"),IFERROR(VLOOKUP(A75,'Season 4'!AD$4:BF$104,10,0),"0"),IFERROR(VLOOKUP(A75,'Season 5'!AD$4:BF$104,10,0),"0"),IFERROR(VLOOKUP(A75,'Season 6'!AD$4:BF$104,10,0),"0"),IFERROR(VLOOKUP(A75,'Season 7'!AD$4:BF$104,10,0),"0"),IFERROR(VLOOKUP(A75,'Season 8'!AD$4:BF$104,10,0),"0"),IFERROR(VLOOKUP(A75,'Season 9'!AD$4:BF$104,10,0),"0"),IFERROR(VLOOKUP(A75,'Season 10'!AD$4:BF$104,10,0),"0"),IFERROR(VLOOKUP(A75,'Season 11'!AD$4:BF$104,10,0),"0"),IFERROR(VLOOKUP(A75,'Season 12'!AD$4:BF$104,10,0),"0"),IFERROR(VLOOKUP(A75,'Season 13'!AD$4:BF$104,10,0),"0"),IFERROR(VLOOKUP(A75,'Season 14'!AD$4:BF$104,10,0),"0"),IFERROR(VLOOKUP(A75,'Season 15'!AD$4:BF$104,10,0),"0"),)</f>
        <v>0</v>
      </c>
      <c r="K75" s="40">
        <f>SUM(IFERROR(VLOOKUP(A75,'Season 1'!AD$4:BF$104,11,0),"0"),IFERROR(VLOOKUP(A75,'Season 2'!AD$4:BF$104,11,0),"0"),IFERROR(VLOOKUP(A75,'Season 3'!AD$4:BF$104,11,0),"0"),IFERROR(VLOOKUP(A75,'Season 4'!AD$4:BF$104,11,0),"0"),IFERROR(VLOOKUP(A75,'Season 5'!AD$4:BF$104,11,0),"0"),IFERROR(VLOOKUP(A75,'Season 6'!AD$4:BF$104,11,0),"0"),IFERROR(VLOOKUP(A75,'Season 7'!AD$4:BF$104,11,0),"0"),IFERROR(VLOOKUP(A75,'Season 8'!AD$4:BF$104,11,0),"0"),IFERROR(VLOOKUP(A75,'Season 9'!AD$4:BF$104,11,0),"0"),IFERROR(VLOOKUP(A75,'Season 10'!AD$4:BF$104,11,0),"0"),IFERROR(VLOOKUP(A75,'Season 11'!AD$4:BF$104,11,0),"0"),IFERROR(VLOOKUP(A75,'Season 12'!AD$4:BF$104,11,0),"0"),IFERROR(VLOOKUP(A75,'Season 13'!AD$4:BF$104,11,0),"0"),IFERROR(VLOOKUP(A75,'Season 14'!AD$4:BF$104,11,0),"0"),IFERROR(VLOOKUP(A75,'Season 15'!AD$4:BF$104,11,0),"0"),)</f>
        <v>0</v>
      </c>
      <c r="L75" s="40">
        <f>SUM(IFERROR(VLOOKUP(A75,'Season 1'!AD$4:BF$104,12,0),"0"),IFERROR(VLOOKUP(A75,'Season 2'!AD$4:BF$104,12,0),"0"),IFERROR(VLOOKUP(A75,'Season 3'!AD$4:BF$104,12,0),"0"),IFERROR(VLOOKUP(A75,'Season 4'!AD$4:BF$104,12,0),"0"),IFERROR(VLOOKUP(A75,'Season 5'!AD$4:BF$104,12,0),"0"),IFERROR(VLOOKUP(A75,'Season 6'!AD$4:BF$104,12,0),"0"),IFERROR(VLOOKUP(A75,'Season 7'!AD$4:BF$104,12,0),"0"),IFERROR(VLOOKUP(A75,'Season 8'!AD$4:BF$104,12,0),"0"),IFERROR(VLOOKUP(A75,'Season 9'!AD$4:BF$104,12,0),"0"),IFERROR(VLOOKUP(A75,'Season 10'!AD$4:BF$104,12,0),"0"),IFERROR(VLOOKUP(A75,'Season 11'!AD$4:BF$104,12,0),"0"),IFERROR(VLOOKUP(A75,'Season 12'!AD$4:BF$104,12,0),"0"),IFERROR(VLOOKUP(A75,'Season 13'!AD$4:BF$104,12,0),"0"),IFERROR(VLOOKUP(A75,'Season 14'!AD$4:BF$104,12,0),"0"),IFERROR(VLOOKUP(A75,'Season 15'!AD$4:BF$104,12,0),"0"),)</f>
        <v>0</v>
      </c>
      <c r="M75" s="32" t="str">
        <f t="shared" si="8"/>
        <v>-</v>
      </c>
      <c r="N75" s="40">
        <f>SUM(IFERROR(VLOOKUP(A75,'Season 1'!AD$4:BE$104,14,0),"0"),IFERROR(VLOOKUP(A75,'Season 2'!AD$4:BE$104,14,0),"0"),IFERROR(VLOOKUP(A75,'Season 3'!AD$4:BE$104,14,0),"0"),IFERROR(VLOOKUP(A75,'Season 4'!AD$4:BE$104,14,0),"0"),IFERROR(VLOOKUP(A75,'Season 5'!AD$4:BE$104,14,0),"0"),IFERROR(VLOOKUP(A75,'Season 6'!AD$4:BE$104,14,0),"0"),IFERROR(VLOOKUP(A75,'Season 7'!AD$4:BE$104,14,0),"0"),IFERROR(VLOOKUP(A75,'Season 8'!AD$4:BE$104,14,0),"0"),IFERROR(VLOOKUP(A75,'Season 9'!AD$4:BE$104,14,0),"0"),IFERROR(VLOOKUP(A75,'Season 10'!AD$4:BE$104,14,0),"0"),IFERROR(VLOOKUP(A75,'Season 11'!AD$4:BE$104,14,0),"0"),IFERROR(VLOOKUP(A75,'Season 12'!AD$4:BE$104,14,0),"0"),IFERROR(VLOOKUP(A75,'Season 13'!AD$4:BE$104,14,0),"0"),IFERROR(VLOOKUP(A75,'Season 14'!AD$4:BE$104,14,0),"0"),IFERROR(VLOOKUP(A75,'Season 15'!AD$4:BE$104,14,0),"0"),)</f>
        <v>0</v>
      </c>
      <c r="O75" s="40">
        <f>SUM(IFERROR(VLOOKUP(A75,'Season 1'!AD$4:BE$104,15,0),"0"),IFERROR(VLOOKUP(A75,'Season 2'!AD$4:BE$104,15,0),"0"),IFERROR(VLOOKUP(A75,'Season 3'!AD$4:BE$104,15,0),"0"),IFERROR(VLOOKUP(A75,'Season 4'!AD$4:BE$104,15,0),"0"),IFERROR(VLOOKUP(A75,'Season 5'!AD$4:BE$104,15,0),"0"),IFERROR(VLOOKUP(A75,'Season 6'!AD$4:BE$104,15,0),"0"),IFERROR(VLOOKUP(A75,'Season 7'!AD$4:BE$104,15,0),"0"),IFERROR(VLOOKUP(A75,'Season 8'!AD$4:BE$104,15,0),"0"),IFERROR(VLOOKUP(A75,'Season 9'!AD$4:BE$104,15,0),"0"),IFERROR(VLOOKUP(A75,'Season 10'!AD$4:BE$104,15,0),"0"),IFERROR(VLOOKUP(A75,'Season 11'!AD$4:BE$104,15,0),"0"),IFERROR(VLOOKUP(A75,'Season 12'!AD$4:BE$104,15,0),"0"),IFERROR(VLOOKUP(A75,'Season 13'!AD$4:BE$104,15,0),"0"),IFERROR(VLOOKUP(A75,'Season 14'!AD$4:BE$104,15,0),"0"),IFERROR(VLOOKUP(A75,'Season 15'!AD$4:BE$104,15,0),"0"),)</f>
        <v>0</v>
      </c>
      <c r="P75" s="32" t="str">
        <f t="shared" si="10"/>
        <v>-</v>
      </c>
      <c r="Q75" s="40">
        <f>SUM(IFERROR(VLOOKUP(A75,'Season 1'!AD$4:BE$104,17,0),"0"),IFERROR(VLOOKUP(A75,'Season 2'!AD$4:BE$104,17,0),"0"),IFERROR(VLOOKUP(A75,'Season 3'!AD$4:BE$104,17,0),"0"),IFERROR(VLOOKUP(A75,'Season 4'!AD$4:BE$104,17,0),"0"),IFERROR(VLOOKUP(A75,'Season 5'!AD$4:BE$104,17,0),"0"),IFERROR(VLOOKUP(A75,'Season 6'!AD$4:BE$104,17,0),"0"),IFERROR(VLOOKUP(A75,'Season 7'!AD$4:BE$104,17,0),"0"),IFERROR(VLOOKUP(A75,'Season 8'!AD$4:BE$104,17,0),"0"),IFERROR(VLOOKUP(A75,'Season 9'!AD$4:BE$104,17,0),"0"),IFERROR(VLOOKUP(A75,'Season 10'!AD$4:BE$104,17,0),"0"),IFERROR(VLOOKUP(A75,'Season 11'!AD$4:BE$104,17,0),"0"),IFERROR(VLOOKUP(A75,'Season 12'!AD$4:BE$104,17,0),"0"),IFERROR(VLOOKUP(A75,'Season 13'!AD$4:BE$104,17,0),"0"),IFERROR(VLOOKUP(A75,'Season 14'!AD$4:BE$104,17,0),"0"),IFERROR(VLOOKUP(A75,'Season 15'!AD$4:BE$104,17,0),"0"),)</f>
        <v>0</v>
      </c>
      <c r="R75" s="40">
        <f>SUM(IFERROR(VLOOKUP(A75,'Season 1'!AD$4:BE$104,18,0),"0"),IFERROR(VLOOKUP(A75,'Season 2'!AD$4:BE$104,18,0),"0"),IFERROR(VLOOKUP(A75,'Season 3'!AD$4:BE$104,18,0),"0"),IFERROR(VLOOKUP(A75,'Season 4'!AD$4:BE$104,18,0),"0"),IFERROR(VLOOKUP(A75,'Season 5'!AD$4:BE$104,18,0),"0"),IFERROR(VLOOKUP(A75,'Season 6'!AD$4:BE$104,18,0),"0"),IFERROR(VLOOKUP(A75,'Season 7'!AD$4:BE$104,18,0),"0"),IFERROR(VLOOKUP(A75,'Season 8'!AD$4:BE$104,18,0),"0"),IFERROR(VLOOKUP(A75,'Season 9'!AD$4:BE$104,18,0),"0"),IFERROR(VLOOKUP(A75,'Season 10'!AD$4:BE$104,18,0),"0"),IFERROR(VLOOKUP(A75,'Season 11'!AD$4:BE$104,18,0),"0"),IFERROR(VLOOKUP(A75,'Season 12'!AD$4:BE$104,18,0),"0"),IFERROR(VLOOKUP(A75,'Season 13'!AD$4:BE$104,18,0),"0"),IFERROR(VLOOKUP(A75,'Season 14'!AD$4:BE$104,18,0),"0"),IFERROR(VLOOKUP(A75,'Season 15'!AD$4:BE$104,18,0),"0"),)</f>
        <v>0</v>
      </c>
      <c r="S75" s="32" t="str">
        <f t="shared" si="11"/>
        <v>-</v>
      </c>
      <c r="T75" s="40">
        <f>SUM(IFERROR(VLOOKUP(A75,'Season 1'!AD$4:BE$104,20,0),"0"),IFERROR(VLOOKUP(A75,'Season 2'!AD$4:BE$104,20,0),"0"),IFERROR(VLOOKUP(A75,'Season 3'!AD$4:BE$104,20,0),"0"),IFERROR(VLOOKUP(A75,'Season 4'!AD$4:BE$104,20,0),"0"),IFERROR(VLOOKUP(A75,'Season 5'!AD$4:BE$104,20,0),"0"),IFERROR(VLOOKUP(A75,'Season 6'!AD$4:BE$104,20,0),"0"),IFERROR(VLOOKUP(A75,'Season 7'!AD$4:BE$104,20,0),"0"),IFERROR(VLOOKUP(A75,'Season 8'!AD$4:BE$104,20,0),"0"),IFERROR(VLOOKUP(A75,'Season 9'!AD$4:BE$104,20,0),"0"),IFERROR(VLOOKUP(A75,'Season 10'!AD$4:BE$104,20,0),"0"),IFERROR(VLOOKUP(A75,'Season 11'!AD$4:BE$104,20,0),"0"),IFERROR(VLOOKUP(A75,'Season 12'!AD$4:BE$104,20,0),"0"),IFERROR(VLOOKUP(A75,'Season 13'!AD$4:BE$104,20,0),"0"),IFERROR(VLOOKUP(A75,'Season 14'!AD$4:BE$104,20,0),"0"),IFERROR(VLOOKUP(A75,'Season 15'!AD$4:BE$104,20,0),"0"),)</f>
        <v>0</v>
      </c>
      <c r="U75" s="37" t="str">
        <f t="shared" si="12"/>
        <v>-</v>
      </c>
      <c r="V75" s="40">
        <f>SUM(IFERROR(VLOOKUP(A75,'Season 1'!AD$4:BE$104,22,0),"0"),IFERROR(VLOOKUP(A75,'Season 2'!AD$4:BE$104,22,0),"0"),IFERROR(VLOOKUP(A75,'Season 3'!AD$4:BE$104,22,0),"0"),IFERROR(VLOOKUP(A75,'Season 4'!AD$4:BE$104,22,0),"0"),IFERROR(VLOOKUP(A75,'Season 5'!AD$4:BE$104,22,0),"0"),IFERROR(VLOOKUP(A75,'Season 6'!AD$4:BE$104,22,0),"0"),IFERROR(VLOOKUP(A75,'Season 7'!AD$4:BE$104,22,0),"0"),IFERROR(VLOOKUP(A75,'Season 8'!AD$4:BE$104,22,0),"0"),IFERROR(VLOOKUP(A75,'Season 9'!AD$4:BE$104,22,0),"0"),IFERROR(VLOOKUP(A75,'Season 10'!AD$4:BE$104,22,0),"0"),IFERROR(VLOOKUP(A75,'Season 11'!AD$4:BE$104,22,0),"0"),IFERROR(VLOOKUP(A75,'Season 12'!AD$4:BE$104,22,0),"0"),IFERROR(VLOOKUP(A75,'Season 13'!AD$4:BE$104,22,0),"0"),IFERROR(VLOOKUP(A75,'Season 14'!AD$4:BE$104,22,0),"0"),IFERROR(VLOOKUP(A75,'Season 15'!AD$4:BE$104,22,0),"0"),)</f>
        <v>0</v>
      </c>
      <c r="W75" s="40">
        <f>SUM(IFERROR(VLOOKUP(A75,'Season 1'!AD$4:BE$104,23,0),"0"),IFERROR(VLOOKUP(A75,'Season 2'!AD$4:BE$104,23,0),"0"),IFERROR(VLOOKUP(A75,'Season 3'!AD$4:BE$104,23,0),"0"),IFERROR(VLOOKUP(A75,'Season 4'!AD$4:BE$104,23,0),"0"),IFERROR(VLOOKUP(A75,'Season 5'!AD$4:BE$104,23,0),"0"),IFERROR(VLOOKUP(A75,'Season 6'!AD$4:BE$104,23,0),"0"),IFERROR(VLOOKUP(A75,'Season 7'!AD$4:BE$104,23,0),"0"),IFERROR(VLOOKUP(A75,'Season 8'!AD$4:BE$104,23,0),"0"),IFERROR(VLOOKUP(A75,'Season 9'!AD$4:BE$104,23,0),"0"),IFERROR(VLOOKUP(A75,'Season 10'!AD$4:BE$104,23,0),"0"),IFERROR(VLOOKUP(A75,'Season 11'!AD$4:BE$104,23,0),"0"),IFERROR(VLOOKUP(A75,'Season 12'!AD$4:BE$104,23,0),"0"),IFERROR(VLOOKUP(A75,'Season 13'!AD$4:BE$104,23,0),"0"),IFERROR(VLOOKUP(A75,'Season 14'!AD$4:BE$104,23,0),"0"),IFERROR(VLOOKUP(A75,'Season 15'!AD$4:BE$104,23,0),"0"),)</f>
        <v>0</v>
      </c>
      <c r="X75" s="1088" t="str">
        <f t="shared" si="13"/>
        <v>-</v>
      </c>
      <c r="Y75" s="41">
        <f>SUM(IFERROR(VLOOKUP(A75,AC$3:AI$43,5,0),"0"),IFERROR(VLOOKUP(A75,'Season 1'!AD$4:BE$104,25,0),"0"),IFERROR(VLOOKUP(A75,'Season 2'!AD$4:BE$104,25,0),"0"),IFERROR(VLOOKUP(A75,'Season 3'!AD$4:BE$104,25,0),"0"),IFERROR(VLOOKUP(A75,'Season 4'!AD$4:BE$104,25,0),"0"),IFERROR(VLOOKUP(A75,'Season 5'!AD$4:BE$104,25,0),"0"),IFERROR(VLOOKUP(A75,'Season 6'!AD$4:BE$104,25,0),"0"),IFERROR(VLOOKUP(A75,'Season 7'!AD$4:BE$104,25,0),"0"),IFERROR(VLOOKUP(A75,'Season 8'!AD$4:BE$104,25,0),"0"),IFERROR(VLOOKUP(A75,'Season 9'!AD$4:BE$104,25,0),"0"),IFERROR(VLOOKUP(A75,'Season 10'!AD$4:BE$104,25,0),"0"),IFERROR(VLOOKUP(A75,'Season 11'!AD$4:BE$104,25,0),"0"),IFERROR(VLOOKUP(A75,'Season 12'!AD$4:BE$104,25,0),"0"),IFERROR(VLOOKUP(A75,'Season 13'!AD$4:BE$104,25,0),"0"),IFERROR(VLOOKUP(A75,'Season 14'!AD$4:BE$104,25,0),"0"),IFERROR(VLOOKUP(A75,'Season 15'!AD$4:BE$104,25,0),"0"),)</f>
        <v>0</v>
      </c>
      <c r="Z75" s="42">
        <f>SUM(IFERROR(VLOOKUP(A75,AC$3:AI$43,6,0),"0"),IFERROR(VLOOKUP(A75,'Season 1'!AD$4:BE$104,26,0),"0"),IFERROR(VLOOKUP(A75,'Season 2'!AD$4:BE$104,26,0),"0"),IFERROR(VLOOKUP(A75,'Season 3'!AD$4:BE$104,26,0),"0"),IFERROR(VLOOKUP(A75,'Season 4'!AD$4:BE$104,26,0),"0"),IFERROR(VLOOKUP(A75,'Season 5'!AD$4:BE$104,26,0),"0"),IFERROR(VLOOKUP(A75,'Season 6'!AD$4:BE$104,26,0),"0"),IFERROR(VLOOKUP(A75,'Season 7'!AD$4:BE$104,26,0),"0"),IFERROR(VLOOKUP(A75,'Season 8'!AD$4:BE$104,26,0),"0"),IFERROR(VLOOKUP(A75,'Season 9'!AD$4:BE$104,26,0),"0"),IFERROR(VLOOKUP(A75,'Season 10'!AD$4:BE$104,26,0),"0"),IFERROR(VLOOKUP(A75,'Season 11'!AD$4:BE$104,26,0),"0"),IFERROR(VLOOKUP(A75,'Season 12'!AD$4:BE$104,26,0),"0"),IFERROR(VLOOKUP(A75,'Season 13'!AD$4:BE$104,26,0),"0"),IFERROR(VLOOKUP(A75,'Season 14'!AD$4:BE$104,26,0),"0"),IFERROR(VLOOKUP(A75,'Season 15'!AD$4:BE$104,26,0),"0"),)</f>
        <v>0</v>
      </c>
      <c r="AA75" s="671" t="e">
        <f t="shared" si="7"/>
        <v>#DIV/0!</v>
      </c>
      <c r="AM75" s="22">
        <f>IFERROR(VLOOKUP(A75,'Season 1'!AD$4:BE$104,27,0),"0")</f>
        <v>0</v>
      </c>
      <c r="AN75" s="22">
        <f>IFERROR(VLOOKUP(A75,'Season 1'!AD$4:BE$104,28,0),"0")</f>
        <v>0</v>
      </c>
      <c r="AO75" s="22">
        <f>IFERROR(VLOOKUP(A75,'Season 2'!AD$4:BE$104,27,0),"0")</f>
        <v>0</v>
      </c>
      <c r="AP75" s="22">
        <f>IFERROR(VLOOKUP(A75,'Season 2'!AD$4:BE$104,28,0),"0")</f>
        <v>0</v>
      </c>
      <c r="AQ75" s="22">
        <f>IFERROR(VLOOKUP(A75,'Season 3'!AD$4:BE$104,27,0),"0")</f>
        <v>0</v>
      </c>
      <c r="AR75" s="22">
        <f>IFERROR(VLOOKUP(A75,'Season 3'!AD$4:BE$104,28,0),"0")</f>
        <v>0</v>
      </c>
      <c r="AS75" s="22">
        <f>IFERROR(VLOOKUP(A75,'Season 4'!AD$4:BE$104,27,0),"0")</f>
        <v>0</v>
      </c>
      <c r="AT75" s="22">
        <f>IFERROR(VLOOKUP(A75,'Season 4'!AD$4:BE$104,28,0),"0")</f>
        <v>0</v>
      </c>
      <c r="AU75" s="22">
        <f>IFERROR(VLOOKUP(A75,'Season 5'!AD$4:BE$104,27,0),"0")</f>
        <v>0</v>
      </c>
      <c r="AV75" s="22">
        <f>IFERROR(VLOOKUP(A75,'Season 5'!AD$4:BE$104,28,0),"0")</f>
        <v>0</v>
      </c>
      <c r="AW75" s="22">
        <f>IFERROR(VLOOKUP(A75,'Season 6'!AD$4:BE$104,27,0),"0")</f>
        <v>0</v>
      </c>
      <c r="AX75" s="22">
        <f>IFERROR(VLOOKUP(A75,'Season 6'!AD$4:BE$104,28,0),"0")</f>
        <v>0</v>
      </c>
      <c r="AY75" s="22">
        <f>IFERROR(VLOOKUP(A75,'Season 7'!AD$4:BE$104,27,0),"0")</f>
        <v>0</v>
      </c>
      <c r="AZ75" s="22">
        <f>IFERROR(VLOOKUP(A75,'Season 7'!AD$4:BE$104,28,0),"0")</f>
        <v>0</v>
      </c>
      <c r="BA75" s="22">
        <f>IFERROR(VLOOKUP(A75,'Season 8'!AD$4:BE$104,27,0),"0")</f>
        <v>0</v>
      </c>
      <c r="BB75" s="22">
        <f>IFERROR(VLOOKUP(A75,'Season 8'!AD$4:BE$104,28,0),"0")</f>
        <v>0</v>
      </c>
      <c r="BC75" s="22">
        <f>IFERROR(VLOOKUP(A75,'Season 9'!AD$4:BE$104,27,0),"0")</f>
        <v>0</v>
      </c>
      <c r="BD75" s="22">
        <f>IFERROR(VLOOKUP(A75,'Season 9'!AD$4:BE$104,28,0),"0")</f>
        <v>0</v>
      </c>
      <c r="BE75" s="22">
        <f>IFERROR(VLOOKUP(A75,'Season 10'!AD$4:BE$104,27,0),"0")</f>
        <v>0</v>
      </c>
      <c r="BF75" s="22">
        <f>IFERROR(VLOOKUP(A75,'Season 10'!AD$4:BE$104,28,0),"0")</f>
        <v>0</v>
      </c>
      <c r="BG75" s="22">
        <f>IFERROR(VLOOKUP(A75,'Season 11'!AD$4:BE$104,27,0),"0")</f>
        <v>0</v>
      </c>
      <c r="BH75" s="22">
        <f>IFERROR(VLOOKUP(A75,'Season 11'!AD$4:BE$104,28,0),"0")</f>
        <v>0</v>
      </c>
      <c r="BI75" s="22">
        <f>IFERROR(VLOOKUP(A75,'Season 12'!AD$4:BE$104,27,0),"0")</f>
        <v>0</v>
      </c>
      <c r="BJ75" s="22">
        <f>IFERROR(VLOOKUP(A75,'Season 12'!AD$4:BE$104,28,0),"0")</f>
        <v>0</v>
      </c>
      <c r="BK75" s="22">
        <f>IFERROR(VLOOKUP(A75,'Season 13'!AD$4:BE$104,27,0),"0")</f>
        <v>0</v>
      </c>
      <c r="BL75" s="22">
        <f>IFERROR(VLOOKUP(A75,'Season 13'!AD$4:BE$104,28,0),"0")</f>
        <v>0</v>
      </c>
      <c r="BM75" s="22">
        <f>IFERROR(VLOOKUP(A75,'Season 14'!AD$4:BE$104,27,0),"0")</f>
        <v>0</v>
      </c>
      <c r="BN75" s="22">
        <f>IFERROR(VLOOKUP(A75,'Season 14'!AD$4:BE$104,28,0),"0")</f>
        <v>0</v>
      </c>
      <c r="BO75" s="22">
        <f>IFERROR(VLOOKUP(A75,'Season 15'!AD$4:BE$104,27,0),"0")</f>
        <v>0</v>
      </c>
      <c r="BP75" s="22">
        <f>IFERROR(VLOOKUP(A75,'Season 15'!AD$4:BE$104,28,0),"0")</f>
        <v>0</v>
      </c>
    </row>
    <row r="76" spans="1:68" x14ac:dyDescent="0.25">
      <c r="A76" s="21" t="s">
        <v>146</v>
      </c>
      <c r="B76" s="1011">
        <f>IFERROR(VLOOKUP('Data Totals'!A76,'Season 1'!AD$4:BE$104,2,FALSE),IFERROR(VLOOKUP('Data Totals'!A76,'Season 2'!AD$4:BE$104,2,FALSE),IFERROR(VLOOKUP('Data Totals'!A76,'Season 3'!AD$4:BE$104,2,FALSE),IFERROR(VLOOKUP('Data Totals'!A76,'Season 4'!AD$4:BE$104,2,FALSE),IFERROR(VLOOKUP('Data Totals'!A76,'Season 5'!AD$4:BE$104,2,FALSE),IFERROR(VLOOKUP('Data Totals'!A76,'Season 6'!AD$4:BE$104,2,FALSE),IFERROR(VLOOKUP('Data Totals'!A76,'Season 7'!AD$4:BE$104,2,FALSE),IFERROR(VLOOKUP('Data Totals'!A76,'Season 8'!AD$4:BE$104,2,FALSE),IFERROR(VLOOKUP('Data Totals'!A76,'Season 9'!AD$4:BE$104,2,FALSE),IFERROR(VLOOKUP('Data Totals'!A76,'Season 10'!AD$4:BE$104,2,FALSE),IFERROR(VLOOKUP('Data Totals'!A76,'Season 11'!AD$4:BE$104,2,FALSE),IFERROR(VLOOKUP('Data Totals'!A76,'Season 12'!AD$4:BE$104,2,FALSE),IFERROR(VLOOKUP('Data Totals'!A76,'Season 13'!AD$4:BE$104,2,FALSE),IFERROR(VLOOKUP('Data Totals'!A76,'Season 14'!AD$4:BE$104,2,FALSE),IFERROR(VLOOKUP('Data Totals'!A76,'Season 15'!AD$4:BE$104,2,FALSE),"N/A")))))))))))))))</f>
        <v>0</v>
      </c>
      <c r="C76" s="1025">
        <f>IFERROR(VLOOKUP(A76,'Season 1'!AD$4:AG$104,3,0),IFERROR(VLOOKUP(A76,'Season 2'!AD$4:AG$104,3,0),IFERROR(VLOOKUP(A76,'Season 3'!AD$4:AG$104,3,0),IFERROR(VLOOKUP(A76,'Season 4'!AD$4:AG$104,3,0),IFERROR(VLOOKUP(A76,'Season 5'!AD$4:AG$104,3,0),IFERROR(VLOOKUP(A76,'Season 6'!AD$4:AG$104,3,0),IFERROR(VLOOKUP(A76,'Season 7'!AD$4:AG$104,3,0),IFERROR(VLOOKUP(A76,'Season 8'!AD$4:AG$104,3,0),IFERROR(VLOOKUP(A76,'Season 9'!AD$4:AG$104,3,0),IFERROR(VLOOKUP(A76,'Season 10'!AD$4:AG$104,3,0),IFERROR(VLOOKUP(A76,'Season 11'!AD$4:AG$104,3,0),IFERROR(VLOOKUP(A76,'Season 12'!AD$4:AG$104,3,0),IFERROR(VLOOKUP(A76,'Season 13'!AD$4:AG$104,3,0),IFERROR(VLOOKUP(A76,'Season 14'!AD$4:AG$104,3,0),IFERROR(VLOOKUP(A76,'Season 15'!AD$4:AG$104,3,0),"N/A")))))))))))))))</f>
        <v>0</v>
      </c>
      <c r="D76" s="1025">
        <f>IFERROR(VLOOKUP(A76,'Season 15'!AD$4:AG$104,4,0),IFERROR(VLOOKUP(A76,'Season 14'!AD$4:AG$104,4,0),IFERROR(VLOOKUP(A76,'Season 13'!AD$4:AG$104,4,0),IFERROR(VLOOKUP(A76,'Season 12'!AD$4:AG$104,4,0),IFERROR(VLOOKUP(A76,'Season 11'!AD$4:AG$104,4,0),IFERROR(VLOOKUP(A76,'Season 10'!AD$4:AG$104,4,0),IFERROR(VLOOKUP(A76,'Season 9'!AD$4:AG$104,4,0),IFERROR(VLOOKUP(A76,'Season 8'!AD$4:AG$104,4,0),IFERROR(VLOOKUP(A76,'Season 7'!AD$4:AG$104,4,0),IFERROR(VLOOKUP(A76,'Season 6'!AD$4:AG$104,4,0),IFERROR(VLOOKUP(A76,'Season 5'!AD$4:AG$104,4,0),IFERROR(VLOOKUP(A76,'Season 4'!AD$4:AG$104,4,0),IFERROR(VLOOKUP(A76,'Season 3'!AD$4:AG$104,4,0),IFERROR(VLOOKUP(A76,'Season 2'!AD$4:AG$104,4,0),IFERROR(VLOOKUP(A76,'Season 1'!AD$4:AG$104,4,0),"N/A")))))))))))))))</f>
        <v>0</v>
      </c>
      <c r="E76" s="1025">
        <f t="shared" si="9"/>
        <v>0</v>
      </c>
      <c r="F76" s="40">
        <f>SUM(IFERROR(VLOOKUP(A76,AC$3:AI$43,2,0),"0"),IFERROR(VLOOKUP(A76,'Season 1'!AD$4:BF$104,6,0),"0"),IFERROR(VLOOKUP(A76,'Season 2'!AD$4:BF$104,6,0),"0"),IFERROR(VLOOKUP(A76,'Season 3'!AD$4:BF$104,6,0),"0"),IFERROR(VLOOKUP(A76,'Season 4'!AD$4:BF$104,6,0),"0"),IFERROR(VLOOKUP(A76,'Season 5'!AD$4:BF$104,6,0),"0"),IFERROR(VLOOKUP(A76,'Season 6'!AD$4:BF$104,6,0),"0"),IFERROR(VLOOKUP(A76,'Season 7'!AD$4:BF$104,6,0),"0"),IFERROR(VLOOKUP(A76,'Season 8'!AD$4:BF$104,6,0),"0"),IFERROR(VLOOKUP(A76,'Season 9'!AD$4:BF$104,6,0),"0"),IFERROR(VLOOKUP(A76,'Season 10'!AD$4:BF$104,6,0),"0"),IFERROR(VLOOKUP(A76,'Season 11'!AD$4:BF$104,6,0),"0"),IFERROR(VLOOKUP(A76,'Season 12'!AD$4:BF$104,6,0),"0"),IFERROR(VLOOKUP(A76,'Season 13'!AD$4:BF$104,6,0),"0"),IFERROR(VLOOKUP(A76,'Season 14'!AD$4:BF$104,6,0),"0"),IFERROR(VLOOKUP(A76,'Season 15'!AD$4:BF$104,6,0),"0"),)</f>
        <v>0</v>
      </c>
      <c r="G76" s="40">
        <f>SUM(IFERROR(VLOOKUP(A76,'Season 1'!AD$4:BF$104,7,0),"0"),IFERROR(VLOOKUP(A76,'Season 2'!AD$4:BF$104,7,0),"0"),IFERROR(VLOOKUP(A76,'Season 3'!AD$4:BF$104,7,0),"0"),IFERROR(VLOOKUP(A76,'Season 4'!AD$4:BF$104,7,0),"0"),IFERROR(VLOOKUP(A76,'Season 5'!AD$4:BF$104,7,0),"0"),IFERROR(VLOOKUP(A76,'Season 6'!AD$4:BF$104,7,0),"0"),IFERROR(VLOOKUP(A76,'Season 7'!AD$4:BF$104,7,0),"0"),IFERROR(VLOOKUP(A76,'Season 8'!AD$4:BF$104,7,0),"0"),IFERROR(VLOOKUP(A76,'Season 9'!AD$4:BF$104,7,0),"0"),IFERROR(VLOOKUP(A76,'Season 10'!AD$4:BF$104,7,0),"0"),IFERROR(VLOOKUP(A76,'Season 11'!AD$4:BF$104,7,0),"0"),IFERROR(VLOOKUP(A76,'Season 12'!AD$4:BF$104,7,0),"0"),IFERROR(VLOOKUP(A76,'Season 13'!AD$4:BF$104,7,0),"0"),IFERROR(VLOOKUP(A76,'Season 14'!AD$4:BF$104,7,0),"0"),IFERROR(VLOOKUP(A76,'Season 15'!AD$4:BF$104,7,0),"0"),)</f>
        <v>0</v>
      </c>
      <c r="H76" s="48">
        <f>SUM(IFERROR(VLOOKUP(A76,'Season 1'!AD$4:BF$104,8,0),"0"),IFERROR(VLOOKUP(A76,'Season 2'!AD$4:BF$104,8,0),"0"),IFERROR(VLOOKUP(A76,'Season 3'!AD$4:BF$104,8,0),"0"),IFERROR(VLOOKUP(A76,'Season 4'!AD$4:BF$104,8,0),"0"),IFERROR(VLOOKUP(A76,'Season 5'!AD$4:BF$104,8,0),"0"),IFERROR(VLOOKUP(A76,'Season 6'!AD$4:BF$104,8,0),"0"),IFERROR(VLOOKUP(A76,'Season 7'!AD$4:BF$104,8,0),"0"),IFERROR(VLOOKUP(A76,'Season 8'!AD$4:BF$104,8,0),"0"),IFERROR(VLOOKUP(A76,'Season 9'!AD$4:BF$104,8,0),"0"),IFERROR(VLOOKUP(A76,'Season 10'!AD$4:BF$104,8,0),"0"),IFERROR(VLOOKUP(A76,'Season 11'!AD$4:BF$104,8,0),"0"),IFERROR(VLOOKUP(A76,'Season 12'!AD$4:BF$104,8,0),"0"),IFERROR(VLOOKUP(A76,'Season 13'!AD$4:BF$104,8,0),"0"),IFERROR(VLOOKUP(A76,'Season 14'!AD$4:BF$104,8,0),"0"),IFERROR(VLOOKUP(A76,'Season 15'!AD$4:BF$104,8,0),"0"),)</f>
        <v>0</v>
      </c>
      <c r="I76" s="43">
        <f>SUM(IFERROR(VLOOKUP(A76,AC$3:AI$43,3,0),"0"),IFERROR(VLOOKUP(A76,'Season 1'!AD$4:BF$104,9,0),"0"),IFERROR(VLOOKUP(A76,'Season 2'!AD$4:BF$104,9,0),"0"),IFERROR(VLOOKUP(A76,'Season 3'!AD$4:BF$104,9,0),"0"),IFERROR(VLOOKUP(A76,'Season 4'!AD$4:BF$104,9,0),"0"),IFERROR(VLOOKUP(A76,'Season 5'!AD$4:BF$104,9,0),"0"),IFERROR(VLOOKUP(A76,'Season 6'!AD$4:BF$104,9,0),"0"),IFERROR(VLOOKUP(A76,'Season 7'!AD$4:BF$104,9,0),"0"),IFERROR(VLOOKUP(A76,'Season 8'!AD$4:BF$104,9,0),"0"),IFERROR(VLOOKUP(A76,'Season 9'!AD$4:BF$104,9,0),"0"),IFERROR(VLOOKUP(A76,'Season 10'!AD$4:BF$104,9,0),"0"),IFERROR(VLOOKUP(A76,'Season 11'!AD$4:BF$104,9,0),"0"),IFERROR(VLOOKUP(A76,'Season 12'!AD$4:BF$104,9,0),"0"),IFERROR(VLOOKUP(A76,'Season 13'!AD$4:BF$104,9,0),"0"),IFERROR(VLOOKUP(A76,'Season 14'!AD$4:BF$104,9,0),"0"),IFERROR(VLOOKUP(A76,'Season 15'!AD$4:BF$104,9,0),"0"),)</f>
        <v>0</v>
      </c>
      <c r="J76" s="44">
        <f>SUM(IFERROR(VLOOKUP(A76,AC$3:AI$43,4,0),"0"),IFERROR(VLOOKUP(A76,'Season 1'!AD$4:BF$104,10,0),"0"),IFERROR(VLOOKUP(A76,'Season 2'!AD$4:BF$104,10,0),"0"),IFERROR(VLOOKUP(A76,'Season 3'!AD$4:BF$104,10,0),"0"),IFERROR(VLOOKUP(A76,'Season 4'!AD$4:BF$104,10,0),"0"),IFERROR(VLOOKUP(A76,'Season 5'!AD$4:BF$104,10,0),"0"),IFERROR(VLOOKUP(A76,'Season 6'!AD$4:BF$104,10,0),"0"),IFERROR(VLOOKUP(A76,'Season 7'!AD$4:BF$104,10,0),"0"),IFERROR(VLOOKUP(A76,'Season 8'!AD$4:BF$104,10,0),"0"),IFERROR(VLOOKUP(A76,'Season 9'!AD$4:BF$104,10,0),"0"),IFERROR(VLOOKUP(A76,'Season 10'!AD$4:BF$104,10,0),"0"),IFERROR(VLOOKUP(A76,'Season 11'!AD$4:BF$104,10,0),"0"),IFERROR(VLOOKUP(A76,'Season 12'!AD$4:BF$104,10,0),"0"),IFERROR(VLOOKUP(A76,'Season 13'!AD$4:BF$104,10,0),"0"),IFERROR(VLOOKUP(A76,'Season 14'!AD$4:BF$104,10,0),"0"),IFERROR(VLOOKUP(A76,'Season 15'!AD$4:BF$104,10,0),"0"),)</f>
        <v>0</v>
      </c>
      <c r="K76" s="40">
        <f>SUM(IFERROR(VLOOKUP(A76,'Season 1'!AD$4:BF$104,11,0),"0"),IFERROR(VLOOKUP(A76,'Season 2'!AD$4:BF$104,11,0),"0"),IFERROR(VLOOKUP(A76,'Season 3'!AD$4:BF$104,11,0),"0"),IFERROR(VLOOKUP(A76,'Season 4'!AD$4:BF$104,11,0),"0"),IFERROR(VLOOKUP(A76,'Season 5'!AD$4:BF$104,11,0),"0"),IFERROR(VLOOKUP(A76,'Season 6'!AD$4:BF$104,11,0),"0"),IFERROR(VLOOKUP(A76,'Season 7'!AD$4:BF$104,11,0),"0"),IFERROR(VLOOKUP(A76,'Season 8'!AD$4:BF$104,11,0),"0"),IFERROR(VLOOKUP(A76,'Season 9'!AD$4:BF$104,11,0),"0"),IFERROR(VLOOKUP(A76,'Season 10'!AD$4:BF$104,11,0),"0"),IFERROR(VLOOKUP(A76,'Season 11'!AD$4:BF$104,11,0),"0"),IFERROR(VLOOKUP(A76,'Season 12'!AD$4:BF$104,11,0),"0"),IFERROR(VLOOKUP(A76,'Season 13'!AD$4:BF$104,11,0),"0"),IFERROR(VLOOKUP(A76,'Season 14'!AD$4:BF$104,11,0),"0"),IFERROR(VLOOKUP(A76,'Season 15'!AD$4:BF$104,11,0),"0"),)</f>
        <v>0</v>
      </c>
      <c r="L76" s="40">
        <f>SUM(IFERROR(VLOOKUP(A76,'Season 1'!AD$4:BF$104,12,0),"0"),IFERROR(VLOOKUP(A76,'Season 2'!AD$4:BF$104,12,0),"0"),IFERROR(VLOOKUP(A76,'Season 3'!AD$4:BF$104,12,0),"0"),IFERROR(VLOOKUP(A76,'Season 4'!AD$4:BF$104,12,0),"0"),IFERROR(VLOOKUP(A76,'Season 5'!AD$4:BF$104,12,0),"0"),IFERROR(VLOOKUP(A76,'Season 6'!AD$4:BF$104,12,0),"0"),IFERROR(VLOOKUP(A76,'Season 7'!AD$4:BF$104,12,0),"0"),IFERROR(VLOOKUP(A76,'Season 8'!AD$4:BF$104,12,0),"0"),IFERROR(VLOOKUP(A76,'Season 9'!AD$4:BF$104,12,0),"0"),IFERROR(VLOOKUP(A76,'Season 10'!AD$4:BF$104,12,0),"0"),IFERROR(VLOOKUP(A76,'Season 11'!AD$4:BF$104,12,0),"0"),IFERROR(VLOOKUP(A76,'Season 12'!AD$4:BF$104,12,0),"0"),IFERROR(VLOOKUP(A76,'Season 13'!AD$4:BF$104,12,0),"0"),IFERROR(VLOOKUP(A76,'Season 14'!AD$4:BF$104,12,0),"0"),IFERROR(VLOOKUP(A76,'Season 15'!AD$4:BF$104,12,0),"0"),)</f>
        <v>0</v>
      </c>
      <c r="M76" s="32" t="str">
        <f t="shared" si="8"/>
        <v>-</v>
      </c>
      <c r="N76" s="40">
        <f>SUM(IFERROR(VLOOKUP(A76,'Season 1'!AD$4:BE$104,14,0),"0"),IFERROR(VLOOKUP(A76,'Season 2'!AD$4:BE$104,14,0),"0"),IFERROR(VLOOKUP(A76,'Season 3'!AD$4:BE$104,14,0),"0"),IFERROR(VLOOKUP(A76,'Season 4'!AD$4:BE$104,14,0),"0"),IFERROR(VLOOKUP(A76,'Season 5'!AD$4:BE$104,14,0),"0"),IFERROR(VLOOKUP(A76,'Season 6'!AD$4:BE$104,14,0),"0"),IFERROR(VLOOKUP(A76,'Season 7'!AD$4:BE$104,14,0),"0"),IFERROR(VLOOKUP(A76,'Season 8'!AD$4:BE$104,14,0),"0"),IFERROR(VLOOKUP(A76,'Season 9'!AD$4:BE$104,14,0),"0"),IFERROR(VLOOKUP(A76,'Season 10'!AD$4:BE$104,14,0),"0"),IFERROR(VLOOKUP(A76,'Season 11'!AD$4:BE$104,14,0),"0"),IFERROR(VLOOKUP(A76,'Season 12'!AD$4:BE$104,14,0),"0"),IFERROR(VLOOKUP(A76,'Season 13'!AD$4:BE$104,14,0),"0"),IFERROR(VLOOKUP(A76,'Season 14'!AD$4:BE$104,14,0),"0"),IFERROR(VLOOKUP(A76,'Season 15'!AD$4:BE$104,14,0),"0"),)</f>
        <v>0</v>
      </c>
      <c r="O76" s="40">
        <f>SUM(IFERROR(VLOOKUP(A76,'Season 1'!AD$4:BE$104,15,0),"0"),IFERROR(VLOOKUP(A76,'Season 2'!AD$4:BE$104,15,0),"0"),IFERROR(VLOOKUP(A76,'Season 3'!AD$4:BE$104,15,0),"0"),IFERROR(VLOOKUP(A76,'Season 4'!AD$4:BE$104,15,0),"0"),IFERROR(VLOOKUP(A76,'Season 5'!AD$4:BE$104,15,0),"0"),IFERROR(VLOOKUP(A76,'Season 6'!AD$4:BE$104,15,0),"0"),IFERROR(VLOOKUP(A76,'Season 7'!AD$4:BE$104,15,0),"0"),IFERROR(VLOOKUP(A76,'Season 8'!AD$4:BE$104,15,0),"0"),IFERROR(VLOOKUP(A76,'Season 9'!AD$4:BE$104,15,0),"0"),IFERROR(VLOOKUP(A76,'Season 10'!AD$4:BE$104,15,0),"0"),IFERROR(VLOOKUP(A76,'Season 11'!AD$4:BE$104,15,0),"0"),IFERROR(VLOOKUP(A76,'Season 12'!AD$4:BE$104,15,0),"0"),IFERROR(VLOOKUP(A76,'Season 13'!AD$4:BE$104,15,0),"0"),IFERROR(VLOOKUP(A76,'Season 14'!AD$4:BE$104,15,0),"0"),IFERROR(VLOOKUP(A76,'Season 15'!AD$4:BE$104,15,0),"0"),)</f>
        <v>0</v>
      </c>
      <c r="P76" s="32" t="str">
        <f t="shared" si="10"/>
        <v>-</v>
      </c>
      <c r="Q76" s="40">
        <f>SUM(IFERROR(VLOOKUP(A76,'Season 1'!AD$4:BE$104,17,0),"0"),IFERROR(VLOOKUP(A76,'Season 2'!AD$4:BE$104,17,0),"0"),IFERROR(VLOOKUP(A76,'Season 3'!AD$4:BE$104,17,0),"0"),IFERROR(VLOOKUP(A76,'Season 4'!AD$4:BE$104,17,0),"0"),IFERROR(VLOOKUP(A76,'Season 5'!AD$4:BE$104,17,0),"0"),IFERROR(VLOOKUP(A76,'Season 6'!AD$4:BE$104,17,0),"0"),IFERROR(VLOOKUP(A76,'Season 7'!AD$4:BE$104,17,0),"0"),IFERROR(VLOOKUP(A76,'Season 8'!AD$4:BE$104,17,0),"0"),IFERROR(VLOOKUP(A76,'Season 9'!AD$4:BE$104,17,0),"0"),IFERROR(VLOOKUP(A76,'Season 10'!AD$4:BE$104,17,0),"0"),IFERROR(VLOOKUP(A76,'Season 11'!AD$4:BE$104,17,0),"0"),IFERROR(VLOOKUP(A76,'Season 12'!AD$4:BE$104,17,0),"0"),IFERROR(VLOOKUP(A76,'Season 13'!AD$4:BE$104,17,0),"0"),IFERROR(VLOOKUP(A76,'Season 14'!AD$4:BE$104,17,0),"0"),IFERROR(VLOOKUP(A76,'Season 15'!AD$4:BE$104,17,0),"0"),)</f>
        <v>0</v>
      </c>
      <c r="R76" s="40">
        <f>SUM(IFERROR(VLOOKUP(A76,'Season 1'!AD$4:BE$104,18,0),"0"),IFERROR(VLOOKUP(A76,'Season 2'!AD$4:BE$104,18,0),"0"),IFERROR(VLOOKUP(A76,'Season 3'!AD$4:BE$104,18,0),"0"),IFERROR(VLOOKUP(A76,'Season 4'!AD$4:BE$104,18,0),"0"),IFERROR(VLOOKUP(A76,'Season 5'!AD$4:BE$104,18,0),"0"),IFERROR(VLOOKUP(A76,'Season 6'!AD$4:BE$104,18,0),"0"),IFERROR(VLOOKUP(A76,'Season 7'!AD$4:BE$104,18,0),"0"),IFERROR(VLOOKUP(A76,'Season 8'!AD$4:BE$104,18,0),"0"),IFERROR(VLOOKUP(A76,'Season 9'!AD$4:BE$104,18,0),"0"),IFERROR(VLOOKUP(A76,'Season 10'!AD$4:BE$104,18,0),"0"),IFERROR(VLOOKUP(A76,'Season 11'!AD$4:BE$104,18,0),"0"),IFERROR(VLOOKUP(A76,'Season 12'!AD$4:BE$104,18,0),"0"),IFERROR(VLOOKUP(A76,'Season 13'!AD$4:BE$104,18,0),"0"),IFERROR(VLOOKUP(A76,'Season 14'!AD$4:BE$104,18,0),"0"),IFERROR(VLOOKUP(A76,'Season 15'!AD$4:BE$104,18,0),"0"),)</f>
        <v>0</v>
      </c>
      <c r="S76" s="32" t="str">
        <f t="shared" si="11"/>
        <v>-</v>
      </c>
      <c r="T76" s="40">
        <f>SUM(IFERROR(VLOOKUP(A76,'Season 1'!AD$4:BE$104,20,0),"0"),IFERROR(VLOOKUP(A76,'Season 2'!AD$4:BE$104,20,0),"0"),IFERROR(VLOOKUP(A76,'Season 3'!AD$4:BE$104,20,0),"0"),IFERROR(VLOOKUP(A76,'Season 4'!AD$4:BE$104,20,0),"0"),IFERROR(VLOOKUP(A76,'Season 5'!AD$4:BE$104,20,0),"0"),IFERROR(VLOOKUP(A76,'Season 6'!AD$4:BE$104,20,0),"0"),IFERROR(VLOOKUP(A76,'Season 7'!AD$4:BE$104,20,0),"0"),IFERROR(VLOOKUP(A76,'Season 8'!AD$4:BE$104,20,0),"0"),IFERROR(VLOOKUP(A76,'Season 9'!AD$4:BE$104,20,0),"0"),IFERROR(VLOOKUP(A76,'Season 10'!AD$4:BE$104,20,0),"0"),IFERROR(VLOOKUP(A76,'Season 11'!AD$4:BE$104,20,0),"0"),IFERROR(VLOOKUP(A76,'Season 12'!AD$4:BE$104,20,0),"0"),IFERROR(VLOOKUP(A76,'Season 13'!AD$4:BE$104,20,0),"0"),IFERROR(VLOOKUP(A76,'Season 14'!AD$4:BE$104,20,0),"0"),IFERROR(VLOOKUP(A76,'Season 15'!AD$4:BE$104,20,0),"0"),)</f>
        <v>0</v>
      </c>
      <c r="U76" s="37" t="str">
        <f t="shared" si="12"/>
        <v>-</v>
      </c>
      <c r="V76" s="40">
        <f>SUM(IFERROR(VLOOKUP(A76,'Season 1'!AD$4:BE$104,22,0),"0"),IFERROR(VLOOKUP(A76,'Season 2'!AD$4:BE$104,22,0),"0"),IFERROR(VLOOKUP(A76,'Season 3'!AD$4:BE$104,22,0),"0"),IFERROR(VLOOKUP(A76,'Season 4'!AD$4:BE$104,22,0),"0"),IFERROR(VLOOKUP(A76,'Season 5'!AD$4:BE$104,22,0),"0"),IFERROR(VLOOKUP(A76,'Season 6'!AD$4:BE$104,22,0),"0"),IFERROR(VLOOKUP(A76,'Season 7'!AD$4:BE$104,22,0),"0"),IFERROR(VLOOKUP(A76,'Season 8'!AD$4:BE$104,22,0),"0"),IFERROR(VLOOKUP(A76,'Season 9'!AD$4:BE$104,22,0),"0"),IFERROR(VLOOKUP(A76,'Season 10'!AD$4:BE$104,22,0),"0"),IFERROR(VLOOKUP(A76,'Season 11'!AD$4:BE$104,22,0),"0"),IFERROR(VLOOKUP(A76,'Season 12'!AD$4:BE$104,22,0),"0"),IFERROR(VLOOKUP(A76,'Season 13'!AD$4:BE$104,22,0),"0"),IFERROR(VLOOKUP(A76,'Season 14'!AD$4:BE$104,22,0),"0"),IFERROR(VLOOKUP(A76,'Season 15'!AD$4:BE$104,22,0),"0"),)</f>
        <v>0</v>
      </c>
      <c r="W76" s="40">
        <f>SUM(IFERROR(VLOOKUP(A76,'Season 1'!AD$4:BE$104,23,0),"0"),IFERROR(VLOOKUP(A76,'Season 2'!AD$4:BE$104,23,0),"0"),IFERROR(VLOOKUP(A76,'Season 3'!AD$4:BE$104,23,0),"0"),IFERROR(VLOOKUP(A76,'Season 4'!AD$4:BE$104,23,0),"0"),IFERROR(VLOOKUP(A76,'Season 5'!AD$4:BE$104,23,0),"0"),IFERROR(VLOOKUP(A76,'Season 6'!AD$4:BE$104,23,0),"0"),IFERROR(VLOOKUP(A76,'Season 7'!AD$4:BE$104,23,0),"0"),IFERROR(VLOOKUP(A76,'Season 8'!AD$4:BE$104,23,0),"0"),IFERROR(VLOOKUP(A76,'Season 9'!AD$4:BE$104,23,0),"0"),IFERROR(VLOOKUP(A76,'Season 10'!AD$4:BE$104,23,0),"0"),IFERROR(VLOOKUP(A76,'Season 11'!AD$4:BE$104,23,0),"0"),IFERROR(VLOOKUP(A76,'Season 12'!AD$4:BE$104,23,0),"0"),IFERROR(VLOOKUP(A76,'Season 13'!AD$4:BE$104,23,0),"0"),IFERROR(VLOOKUP(A76,'Season 14'!AD$4:BE$104,23,0),"0"),IFERROR(VLOOKUP(A76,'Season 15'!AD$4:BE$104,23,0),"0"),)</f>
        <v>0</v>
      </c>
      <c r="X76" s="1088" t="str">
        <f t="shared" si="13"/>
        <v>-</v>
      </c>
      <c r="Y76" s="41">
        <f>SUM(IFERROR(VLOOKUP(A76,AC$3:AI$43,5,0),"0"),IFERROR(VLOOKUP(A76,'Season 1'!AD$4:BE$104,25,0),"0"),IFERROR(VLOOKUP(A76,'Season 2'!AD$4:BE$104,25,0),"0"),IFERROR(VLOOKUP(A76,'Season 3'!AD$4:BE$104,25,0),"0"),IFERROR(VLOOKUP(A76,'Season 4'!AD$4:BE$104,25,0),"0"),IFERROR(VLOOKUP(A76,'Season 5'!AD$4:BE$104,25,0),"0"),IFERROR(VLOOKUP(A76,'Season 6'!AD$4:BE$104,25,0),"0"),IFERROR(VLOOKUP(A76,'Season 7'!AD$4:BE$104,25,0),"0"),IFERROR(VLOOKUP(A76,'Season 8'!AD$4:BE$104,25,0),"0"),IFERROR(VLOOKUP(A76,'Season 9'!AD$4:BE$104,25,0),"0"),IFERROR(VLOOKUP(A76,'Season 10'!AD$4:BE$104,25,0),"0"),IFERROR(VLOOKUP(A76,'Season 11'!AD$4:BE$104,25,0),"0"),IFERROR(VLOOKUP(A76,'Season 12'!AD$4:BE$104,25,0),"0"),IFERROR(VLOOKUP(A76,'Season 13'!AD$4:BE$104,25,0),"0"),IFERROR(VLOOKUP(A76,'Season 14'!AD$4:BE$104,25,0),"0"),IFERROR(VLOOKUP(A76,'Season 15'!AD$4:BE$104,25,0),"0"),)</f>
        <v>0</v>
      </c>
      <c r="Z76" s="42">
        <f>SUM(IFERROR(VLOOKUP(A76,AC$3:AI$43,6,0),"0"),IFERROR(VLOOKUP(A76,'Season 1'!AD$4:BE$104,26,0),"0"),IFERROR(VLOOKUP(A76,'Season 2'!AD$4:BE$104,26,0),"0"),IFERROR(VLOOKUP(A76,'Season 3'!AD$4:BE$104,26,0),"0"),IFERROR(VLOOKUP(A76,'Season 4'!AD$4:BE$104,26,0),"0"),IFERROR(VLOOKUP(A76,'Season 5'!AD$4:BE$104,26,0),"0"),IFERROR(VLOOKUP(A76,'Season 6'!AD$4:BE$104,26,0),"0"),IFERROR(VLOOKUP(A76,'Season 7'!AD$4:BE$104,26,0),"0"),IFERROR(VLOOKUP(A76,'Season 8'!AD$4:BE$104,26,0),"0"),IFERROR(VLOOKUP(A76,'Season 9'!AD$4:BE$104,26,0),"0"),IFERROR(VLOOKUP(A76,'Season 10'!AD$4:BE$104,26,0),"0"),IFERROR(VLOOKUP(A76,'Season 11'!AD$4:BE$104,26,0),"0"),IFERROR(VLOOKUP(A76,'Season 12'!AD$4:BE$104,26,0),"0"),IFERROR(VLOOKUP(A76,'Season 13'!AD$4:BE$104,26,0),"0"),IFERROR(VLOOKUP(A76,'Season 14'!AD$4:BE$104,26,0),"0"),IFERROR(VLOOKUP(A76,'Season 15'!AD$4:BE$104,26,0),"0"),)</f>
        <v>0</v>
      </c>
      <c r="AA76" s="671" t="e">
        <f t="shared" si="7"/>
        <v>#DIV/0!</v>
      </c>
      <c r="AM76" s="22">
        <f>IFERROR(VLOOKUP(A76,'Season 1'!AD$4:BE$104,27,0),"0")</f>
        <v>0</v>
      </c>
      <c r="AN76" s="22">
        <f>IFERROR(VLOOKUP(A76,'Season 1'!AD$4:BE$104,28,0),"0")</f>
        <v>0</v>
      </c>
      <c r="AO76" s="22">
        <f>IFERROR(VLOOKUP(A76,'Season 2'!AD$4:BE$104,27,0),"0")</f>
        <v>0</v>
      </c>
      <c r="AP76" s="22">
        <f>IFERROR(VLOOKUP(A76,'Season 2'!AD$4:BE$104,28,0),"0")</f>
        <v>0</v>
      </c>
      <c r="AQ76" s="22">
        <f>IFERROR(VLOOKUP(A76,'Season 3'!AD$4:BE$104,27,0),"0")</f>
        <v>0</v>
      </c>
      <c r="AR76" s="22">
        <f>IFERROR(VLOOKUP(A76,'Season 3'!AD$4:BE$104,28,0),"0")</f>
        <v>0</v>
      </c>
      <c r="AS76" s="22">
        <f>IFERROR(VLOOKUP(A76,'Season 4'!AD$4:BE$104,27,0),"0")</f>
        <v>0</v>
      </c>
      <c r="AT76" s="22">
        <f>IFERROR(VLOOKUP(A76,'Season 4'!AD$4:BE$104,28,0),"0")</f>
        <v>0</v>
      </c>
      <c r="AU76" s="22">
        <f>IFERROR(VLOOKUP(A76,'Season 5'!AD$4:BE$104,27,0),"0")</f>
        <v>0</v>
      </c>
      <c r="AV76" s="22">
        <f>IFERROR(VLOOKUP(A76,'Season 5'!AD$4:BE$104,28,0),"0")</f>
        <v>0</v>
      </c>
      <c r="AW76" s="22">
        <f>IFERROR(VLOOKUP(A76,'Season 6'!AD$4:BE$104,27,0),"0")</f>
        <v>0</v>
      </c>
      <c r="AX76" s="22">
        <f>IFERROR(VLOOKUP(A76,'Season 6'!AD$4:BE$104,28,0),"0")</f>
        <v>0</v>
      </c>
      <c r="AY76" s="22">
        <f>IFERROR(VLOOKUP(A76,'Season 7'!AD$4:BE$104,27,0),"0")</f>
        <v>0</v>
      </c>
      <c r="AZ76" s="22">
        <f>IFERROR(VLOOKUP(A76,'Season 7'!AD$4:BE$104,28,0),"0")</f>
        <v>0</v>
      </c>
      <c r="BA76" s="22">
        <f>IFERROR(VLOOKUP(A76,'Season 8'!AD$4:BE$104,27,0),"0")</f>
        <v>0</v>
      </c>
      <c r="BB76" s="22">
        <f>IFERROR(VLOOKUP(A76,'Season 8'!AD$4:BE$104,28,0),"0")</f>
        <v>0</v>
      </c>
      <c r="BC76" s="22">
        <f>IFERROR(VLOOKUP(A76,'Season 9'!AD$4:BE$104,27,0),"0")</f>
        <v>0</v>
      </c>
      <c r="BD76" s="22">
        <f>IFERROR(VLOOKUP(A76,'Season 9'!AD$4:BE$104,28,0),"0")</f>
        <v>0</v>
      </c>
      <c r="BE76" s="22">
        <f>IFERROR(VLOOKUP(A76,'Season 10'!AD$4:BE$104,27,0),"0")</f>
        <v>0</v>
      </c>
      <c r="BF76" s="22">
        <f>IFERROR(VLOOKUP(A76,'Season 10'!AD$4:BE$104,28,0),"0")</f>
        <v>0</v>
      </c>
      <c r="BG76" s="22">
        <f>IFERROR(VLOOKUP(A76,'Season 11'!AD$4:BE$104,27,0),"0")</f>
        <v>0</v>
      </c>
      <c r="BH76" s="22">
        <f>IFERROR(VLOOKUP(A76,'Season 11'!AD$4:BE$104,28,0),"0")</f>
        <v>0</v>
      </c>
      <c r="BI76" s="22">
        <f>IFERROR(VLOOKUP(A76,'Season 12'!AD$4:BE$104,27,0),"0")</f>
        <v>0</v>
      </c>
      <c r="BJ76" s="22">
        <f>IFERROR(VLOOKUP(A76,'Season 12'!AD$4:BE$104,28,0),"0")</f>
        <v>0</v>
      </c>
      <c r="BK76" s="22">
        <f>IFERROR(VLOOKUP(A76,'Season 13'!AD$4:BE$104,27,0),"0")</f>
        <v>0</v>
      </c>
      <c r="BL76" s="22">
        <f>IFERROR(VLOOKUP(A76,'Season 13'!AD$4:BE$104,28,0),"0")</f>
        <v>0</v>
      </c>
      <c r="BM76" s="22">
        <f>IFERROR(VLOOKUP(A76,'Season 14'!AD$4:BE$104,27,0),"0")</f>
        <v>0</v>
      </c>
      <c r="BN76" s="22">
        <f>IFERROR(VLOOKUP(A76,'Season 14'!AD$4:BE$104,28,0),"0")</f>
        <v>0</v>
      </c>
      <c r="BO76" s="22">
        <f>IFERROR(VLOOKUP(A76,'Season 15'!AD$4:BE$104,27,0),"0")</f>
        <v>0</v>
      </c>
      <c r="BP76" s="22">
        <f>IFERROR(VLOOKUP(A76,'Season 15'!AD$4:BE$104,28,0),"0")</f>
        <v>0</v>
      </c>
    </row>
    <row r="77" spans="1:68" x14ac:dyDescent="0.25">
      <c r="A77" s="21" t="s">
        <v>146</v>
      </c>
      <c r="B77" s="1011">
        <f>IFERROR(VLOOKUP('Data Totals'!A77,'Season 1'!AD$4:BE$104,2,FALSE),IFERROR(VLOOKUP('Data Totals'!A77,'Season 2'!AD$4:BE$104,2,FALSE),IFERROR(VLOOKUP('Data Totals'!A77,'Season 3'!AD$4:BE$104,2,FALSE),IFERROR(VLOOKUP('Data Totals'!A77,'Season 4'!AD$4:BE$104,2,FALSE),IFERROR(VLOOKUP('Data Totals'!A77,'Season 5'!AD$4:BE$104,2,FALSE),IFERROR(VLOOKUP('Data Totals'!A77,'Season 6'!AD$4:BE$104,2,FALSE),IFERROR(VLOOKUP('Data Totals'!A77,'Season 7'!AD$4:BE$104,2,FALSE),IFERROR(VLOOKUP('Data Totals'!A77,'Season 8'!AD$4:BE$104,2,FALSE),IFERROR(VLOOKUP('Data Totals'!A77,'Season 9'!AD$4:BE$104,2,FALSE),IFERROR(VLOOKUP('Data Totals'!A77,'Season 10'!AD$4:BE$104,2,FALSE),IFERROR(VLOOKUP('Data Totals'!A77,'Season 11'!AD$4:BE$104,2,FALSE),IFERROR(VLOOKUP('Data Totals'!A77,'Season 12'!AD$4:BE$104,2,FALSE),IFERROR(VLOOKUP('Data Totals'!A77,'Season 13'!AD$4:BE$104,2,FALSE),IFERROR(VLOOKUP('Data Totals'!A77,'Season 14'!AD$4:BE$104,2,FALSE),IFERROR(VLOOKUP('Data Totals'!A77,'Season 15'!AD$4:BE$104,2,FALSE),"N/A")))))))))))))))</f>
        <v>0</v>
      </c>
      <c r="C77" s="1025">
        <f>IFERROR(VLOOKUP(A77,'Season 1'!AD$4:AG$104,3,0),IFERROR(VLOOKUP(A77,'Season 2'!AD$4:AG$104,3,0),IFERROR(VLOOKUP(A77,'Season 3'!AD$4:AG$104,3,0),IFERROR(VLOOKUP(A77,'Season 4'!AD$4:AG$104,3,0),IFERROR(VLOOKUP(A77,'Season 5'!AD$4:AG$104,3,0),IFERROR(VLOOKUP(A77,'Season 6'!AD$4:AG$104,3,0),IFERROR(VLOOKUP(A77,'Season 7'!AD$4:AG$104,3,0),IFERROR(VLOOKUP(A77,'Season 8'!AD$4:AG$104,3,0),IFERROR(VLOOKUP(A77,'Season 9'!AD$4:AG$104,3,0),IFERROR(VLOOKUP(A77,'Season 10'!AD$4:AG$104,3,0),IFERROR(VLOOKUP(A77,'Season 11'!AD$4:AG$104,3,0),IFERROR(VLOOKUP(A77,'Season 12'!AD$4:AG$104,3,0),IFERROR(VLOOKUP(A77,'Season 13'!AD$4:AG$104,3,0),IFERROR(VLOOKUP(A77,'Season 14'!AD$4:AG$104,3,0),IFERROR(VLOOKUP(A77,'Season 15'!AD$4:AG$104,3,0),"N/A")))))))))))))))</f>
        <v>0</v>
      </c>
      <c r="D77" s="1025">
        <f>IFERROR(VLOOKUP(A77,'Season 15'!AD$4:AG$104,4,0),IFERROR(VLOOKUP(A77,'Season 14'!AD$4:AG$104,4,0),IFERROR(VLOOKUP(A77,'Season 13'!AD$4:AG$104,4,0),IFERROR(VLOOKUP(A77,'Season 12'!AD$4:AG$104,4,0),IFERROR(VLOOKUP(A77,'Season 11'!AD$4:AG$104,4,0),IFERROR(VLOOKUP(A77,'Season 10'!AD$4:AG$104,4,0),IFERROR(VLOOKUP(A77,'Season 9'!AD$4:AG$104,4,0),IFERROR(VLOOKUP(A77,'Season 8'!AD$4:AG$104,4,0),IFERROR(VLOOKUP(A77,'Season 7'!AD$4:AG$104,4,0),IFERROR(VLOOKUP(A77,'Season 6'!AD$4:AG$104,4,0),IFERROR(VLOOKUP(A77,'Season 5'!AD$4:AG$104,4,0),IFERROR(VLOOKUP(A77,'Season 4'!AD$4:AG$104,4,0),IFERROR(VLOOKUP(A77,'Season 3'!AD$4:AG$104,4,0),IFERROR(VLOOKUP(A77,'Season 2'!AD$4:AG$104,4,0),IFERROR(VLOOKUP(A77,'Season 1'!AD$4:AG$104,4,0),"N/A")))))))))))))))</f>
        <v>0</v>
      </c>
      <c r="E77" s="1025">
        <f t="shared" si="9"/>
        <v>0</v>
      </c>
      <c r="F77" s="40">
        <f>SUM(IFERROR(VLOOKUP(A77,AC$3:AI$43,2,0),"0"),IFERROR(VLOOKUP(A77,'Season 1'!AD$4:BF$104,6,0),"0"),IFERROR(VLOOKUP(A77,'Season 2'!AD$4:BF$104,6,0),"0"),IFERROR(VLOOKUP(A77,'Season 3'!AD$4:BF$104,6,0),"0"),IFERROR(VLOOKUP(A77,'Season 4'!AD$4:BF$104,6,0),"0"),IFERROR(VLOOKUP(A77,'Season 5'!AD$4:BF$104,6,0),"0"),IFERROR(VLOOKUP(A77,'Season 6'!AD$4:BF$104,6,0),"0"),IFERROR(VLOOKUP(A77,'Season 7'!AD$4:BF$104,6,0),"0"),IFERROR(VLOOKUP(A77,'Season 8'!AD$4:BF$104,6,0),"0"),IFERROR(VLOOKUP(A77,'Season 9'!AD$4:BF$104,6,0),"0"),IFERROR(VLOOKUP(A77,'Season 10'!AD$4:BF$104,6,0),"0"),IFERROR(VLOOKUP(A77,'Season 11'!AD$4:BF$104,6,0),"0"),IFERROR(VLOOKUP(A77,'Season 12'!AD$4:BF$104,6,0),"0"),IFERROR(VLOOKUP(A77,'Season 13'!AD$4:BF$104,6,0),"0"),IFERROR(VLOOKUP(A77,'Season 14'!AD$4:BF$104,6,0),"0"),IFERROR(VLOOKUP(A77,'Season 15'!AD$4:BF$104,6,0),"0"),)</f>
        <v>0</v>
      </c>
      <c r="G77" s="40">
        <f>SUM(IFERROR(VLOOKUP(A77,'Season 1'!AD$4:BF$104,7,0),"0"),IFERROR(VLOOKUP(A77,'Season 2'!AD$4:BF$104,7,0),"0"),IFERROR(VLOOKUP(A77,'Season 3'!AD$4:BF$104,7,0),"0"),IFERROR(VLOOKUP(A77,'Season 4'!AD$4:BF$104,7,0),"0"),IFERROR(VLOOKUP(A77,'Season 5'!AD$4:BF$104,7,0),"0"),IFERROR(VLOOKUP(A77,'Season 6'!AD$4:BF$104,7,0),"0"),IFERROR(VLOOKUP(A77,'Season 7'!AD$4:BF$104,7,0),"0"),IFERROR(VLOOKUP(A77,'Season 8'!AD$4:BF$104,7,0),"0"),IFERROR(VLOOKUP(A77,'Season 9'!AD$4:BF$104,7,0),"0"),IFERROR(VLOOKUP(A77,'Season 10'!AD$4:BF$104,7,0),"0"),IFERROR(VLOOKUP(A77,'Season 11'!AD$4:BF$104,7,0),"0"),IFERROR(VLOOKUP(A77,'Season 12'!AD$4:BF$104,7,0),"0"),IFERROR(VLOOKUP(A77,'Season 13'!AD$4:BF$104,7,0),"0"),IFERROR(VLOOKUP(A77,'Season 14'!AD$4:BF$104,7,0),"0"),IFERROR(VLOOKUP(A77,'Season 15'!AD$4:BF$104,7,0),"0"),)</f>
        <v>0</v>
      </c>
      <c r="H77" s="48">
        <f>SUM(IFERROR(VLOOKUP(A77,'Season 1'!AD$4:BF$104,8,0),"0"),IFERROR(VLOOKUP(A77,'Season 2'!AD$4:BF$104,8,0),"0"),IFERROR(VLOOKUP(A77,'Season 3'!AD$4:BF$104,8,0),"0"),IFERROR(VLOOKUP(A77,'Season 4'!AD$4:BF$104,8,0),"0"),IFERROR(VLOOKUP(A77,'Season 5'!AD$4:BF$104,8,0),"0"),IFERROR(VLOOKUP(A77,'Season 6'!AD$4:BF$104,8,0),"0"),IFERROR(VLOOKUP(A77,'Season 7'!AD$4:BF$104,8,0),"0"),IFERROR(VLOOKUP(A77,'Season 8'!AD$4:BF$104,8,0),"0"),IFERROR(VLOOKUP(A77,'Season 9'!AD$4:BF$104,8,0),"0"),IFERROR(VLOOKUP(A77,'Season 10'!AD$4:BF$104,8,0),"0"),IFERROR(VLOOKUP(A77,'Season 11'!AD$4:BF$104,8,0),"0"),IFERROR(VLOOKUP(A77,'Season 12'!AD$4:BF$104,8,0),"0"),IFERROR(VLOOKUP(A77,'Season 13'!AD$4:BF$104,8,0),"0"),IFERROR(VLOOKUP(A77,'Season 14'!AD$4:BF$104,8,0),"0"),IFERROR(VLOOKUP(A77,'Season 15'!AD$4:BF$104,8,0),"0"),)</f>
        <v>0</v>
      </c>
      <c r="I77" s="43">
        <f>SUM(IFERROR(VLOOKUP(A77,AC$3:AI$43,3,0),"0"),IFERROR(VLOOKUP(A77,'Season 1'!AD$4:BF$104,9,0),"0"),IFERROR(VLOOKUP(A77,'Season 2'!AD$4:BF$104,9,0),"0"),IFERROR(VLOOKUP(A77,'Season 3'!AD$4:BF$104,9,0),"0"),IFERROR(VLOOKUP(A77,'Season 4'!AD$4:BF$104,9,0),"0"),IFERROR(VLOOKUP(A77,'Season 5'!AD$4:BF$104,9,0),"0"),IFERROR(VLOOKUP(A77,'Season 6'!AD$4:BF$104,9,0),"0"),IFERROR(VLOOKUP(A77,'Season 7'!AD$4:BF$104,9,0),"0"),IFERROR(VLOOKUP(A77,'Season 8'!AD$4:BF$104,9,0),"0"),IFERROR(VLOOKUP(A77,'Season 9'!AD$4:BF$104,9,0),"0"),IFERROR(VLOOKUP(A77,'Season 10'!AD$4:BF$104,9,0),"0"),IFERROR(VLOOKUP(A77,'Season 11'!AD$4:BF$104,9,0),"0"),IFERROR(VLOOKUP(A77,'Season 12'!AD$4:BF$104,9,0),"0"),IFERROR(VLOOKUP(A77,'Season 13'!AD$4:BF$104,9,0),"0"),IFERROR(VLOOKUP(A77,'Season 14'!AD$4:BF$104,9,0),"0"),IFERROR(VLOOKUP(A77,'Season 15'!AD$4:BF$104,9,0),"0"),)</f>
        <v>0</v>
      </c>
      <c r="J77" s="44">
        <f>SUM(IFERROR(VLOOKUP(A77,AC$3:AI$43,4,0),"0"),IFERROR(VLOOKUP(A77,'Season 1'!AD$4:BF$104,10,0),"0"),IFERROR(VLOOKUP(A77,'Season 2'!AD$4:BF$104,10,0),"0"),IFERROR(VLOOKUP(A77,'Season 3'!AD$4:BF$104,10,0),"0"),IFERROR(VLOOKUP(A77,'Season 4'!AD$4:BF$104,10,0),"0"),IFERROR(VLOOKUP(A77,'Season 5'!AD$4:BF$104,10,0),"0"),IFERROR(VLOOKUP(A77,'Season 6'!AD$4:BF$104,10,0),"0"),IFERROR(VLOOKUP(A77,'Season 7'!AD$4:BF$104,10,0),"0"),IFERROR(VLOOKUP(A77,'Season 8'!AD$4:BF$104,10,0),"0"),IFERROR(VLOOKUP(A77,'Season 9'!AD$4:BF$104,10,0),"0"),IFERROR(VLOOKUP(A77,'Season 10'!AD$4:BF$104,10,0),"0"),IFERROR(VLOOKUP(A77,'Season 11'!AD$4:BF$104,10,0),"0"),IFERROR(VLOOKUP(A77,'Season 12'!AD$4:BF$104,10,0),"0"),IFERROR(VLOOKUP(A77,'Season 13'!AD$4:BF$104,10,0),"0"),IFERROR(VLOOKUP(A77,'Season 14'!AD$4:BF$104,10,0),"0"),IFERROR(VLOOKUP(A77,'Season 15'!AD$4:BF$104,10,0),"0"),)</f>
        <v>0</v>
      </c>
      <c r="K77" s="40">
        <f>SUM(IFERROR(VLOOKUP(A77,'Season 1'!AD$4:BF$104,11,0),"0"),IFERROR(VLOOKUP(A77,'Season 2'!AD$4:BF$104,11,0),"0"),IFERROR(VLOOKUP(A77,'Season 3'!AD$4:BF$104,11,0),"0"),IFERROR(VLOOKUP(A77,'Season 4'!AD$4:BF$104,11,0),"0"),IFERROR(VLOOKUP(A77,'Season 5'!AD$4:BF$104,11,0),"0"),IFERROR(VLOOKUP(A77,'Season 6'!AD$4:BF$104,11,0),"0"),IFERROR(VLOOKUP(A77,'Season 7'!AD$4:BF$104,11,0),"0"),IFERROR(VLOOKUP(A77,'Season 8'!AD$4:BF$104,11,0),"0"),IFERROR(VLOOKUP(A77,'Season 9'!AD$4:BF$104,11,0),"0"),IFERROR(VLOOKUP(A77,'Season 10'!AD$4:BF$104,11,0),"0"),IFERROR(VLOOKUP(A77,'Season 11'!AD$4:BF$104,11,0),"0"),IFERROR(VLOOKUP(A77,'Season 12'!AD$4:BF$104,11,0),"0"),IFERROR(VLOOKUP(A77,'Season 13'!AD$4:BF$104,11,0),"0"),IFERROR(VLOOKUP(A77,'Season 14'!AD$4:BF$104,11,0),"0"),IFERROR(VLOOKUP(A77,'Season 15'!AD$4:BF$104,11,0),"0"),)</f>
        <v>0</v>
      </c>
      <c r="L77" s="40">
        <f>SUM(IFERROR(VLOOKUP(A77,'Season 1'!AD$4:BF$104,12,0),"0"),IFERROR(VLOOKUP(A77,'Season 2'!AD$4:BF$104,12,0),"0"),IFERROR(VLOOKUP(A77,'Season 3'!AD$4:BF$104,12,0),"0"),IFERROR(VLOOKUP(A77,'Season 4'!AD$4:BF$104,12,0),"0"),IFERROR(VLOOKUP(A77,'Season 5'!AD$4:BF$104,12,0),"0"),IFERROR(VLOOKUP(A77,'Season 6'!AD$4:BF$104,12,0),"0"),IFERROR(VLOOKUP(A77,'Season 7'!AD$4:BF$104,12,0),"0"),IFERROR(VLOOKUP(A77,'Season 8'!AD$4:BF$104,12,0),"0"),IFERROR(VLOOKUP(A77,'Season 9'!AD$4:BF$104,12,0),"0"),IFERROR(VLOOKUP(A77,'Season 10'!AD$4:BF$104,12,0),"0"),IFERROR(VLOOKUP(A77,'Season 11'!AD$4:BF$104,12,0),"0"),IFERROR(VLOOKUP(A77,'Season 12'!AD$4:BF$104,12,0),"0"),IFERROR(VLOOKUP(A77,'Season 13'!AD$4:BF$104,12,0),"0"),IFERROR(VLOOKUP(A77,'Season 14'!AD$4:BF$104,12,0),"0"),IFERROR(VLOOKUP(A77,'Season 15'!AD$4:BF$104,12,0),"0"),)</f>
        <v>0</v>
      </c>
      <c r="M77" s="32" t="str">
        <f t="shared" si="8"/>
        <v>-</v>
      </c>
      <c r="N77" s="40">
        <f>SUM(IFERROR(VLOOKUP(A77,'Season 1'!AD$4:BE$104,14,0),"0"),IFERROR(VLOOKUP(A77,'Season 2'!AD$4:BE$104,14,0),"0"),IFERROR(VLOOKUP(A77,'Season 3'!AD$4:BE$104,14,0),"0"),IFERROR(VLOOKUP(A77,'Season 4'!AD$4:BE$104,14,0),"0"),IFERROR(VLOOKUP(A77,'Season 5'!AD$4:BE$104,14,0),"0"),IFERROR(VLOOKUP(A77,'Season 6'!AD$4:BE$104,14,0),"0"),IFERROR(VLOOKUP(A77,'Season 7'!AD$4:BE$104,14,0),"0"),IFERROR(VLOOKUP(A77,'Season 8'!AD$4:BE$104,14,0),"0"),IFERROR(VLOOKUP(A77,'Season 9'!AD$4:BE$104,14,0),"0"),IFERROR(VLOOKUP(A77,'Season 10'!AD$4:BE$104,14,0),"0"),IFERROR(VLOOKUP(A77,'Season 11'!AD$4:BE$104,14,0),"0"),IFERROR(VLOOKUP(A77,'Season 12'!AD$4:BE$104,14,0),"0"),IFERROR(VLOOKUP(A77,'Season 13'!AD$4:BE$104,14,0),"0"),IFERROR(VLOOKUP(A77,'Season 14'!AD$4:BE$104,14,0),"0"),IFERROR(VLOOKUP(A77,'Season 15'!AD$4:BE$104,14,0),"0"),)</f>
        <v>0</v>
      </c>
      <c r="O77" s="40">
        <f>SUM(IFERROR(VLOOKUP(A77,'Season 1'!AD$4:BE$104,15,0),"0"),IFERROR(VLOOKUP(A77,'Season 2'!AD$4:BE$104,15,0),"0"),IFERROR(VLOOKUP(A77,'Season 3'!AD$4:BE$104,15,0),"0"),IFERROR(VLOOKUP(A77,'Season 4'!AD$4:BE$104,15,0),"0"),IFERROR(VLOOKUP(A77,'Season 5'!AD$4:BE$104,15,0),"0"),IFERROR(VLOOKUP(A77,'Season 6'!AD$4:BE$104,15,0),"0"),IFERROR(VLOOKUP(A77,'Season 7'!AD$4:BE$104,15,0),"0"),IFERROR(VLOOKUP(A77,'Season 8'!AD$4:BE$104,15,0),"0"),IFERROR(VLOOKUP(A77,'Season 9'!AD$4:BE$104,15,0),"0"),IFERROR(VLOOKUP(A77,'Season 10'!AD$4:BE$104,15,0),"0"),IFERROR(VLOOKUP(A77,'Season 11'!AD$4:BE$104,15,0),"0"),IFERROR(VLOOKUP(A77,'Season 12'!AD$4:BE$104,15,0),"0"),IFERROR(VLOOKUP(A77,'Season 13'!AD$4:BE$104,15,0),"0"),IFERROR(VLOOKUP(A77,'Season 14'!AD$4:BE$104,15,0),"0"),IFERROR(VLOOKUP(A77,'Season 15'!AD$4:BE$104,15,0),"0"),)</f>
        <v>0</v>
      </c>
      <c r="P77" s="32" t="str">
        <f t="shared" si="10"/>
        <v>-</v>
      </c>
      <c r="Q77" s="40">
        <f>SUM(IFERROR(VLOOKUP(A77,'Season 1'!AD$4:BE$104,17,0),"0"),IFERROR(VLOOKUP(A77,'Season 2'!AD$4:BE$104,17,0),"0"),IFERROR(VLOOKUP(A77,'Season 3'!AD$4:BE$104,17,0),"0"),IFERROR(VLOOKUP(A77,'Season 4'!AD$4:BE$104,17,0),"0"),IFERROR(VLOOKUP(A77,'Season 5'!AD$4:BE$104,17,0),"0"),IFERROR(VLOOKUP(A77,'Season 6'!AD$4:BE$104,17,0),"0"),IFERROR(VLOOKUP(A77,'Season 7'!AD$4:BE$104,17,0),"0"),IFERROR(VLOOKUP(A77,'Season 8'!AD$4:BE$104,17,0),"0"),IFERROR(VLOOKUP(A77,'Season 9'!AD$4:BE$104,17,0),"0"),IFERROR(VLOOKUP(A77,'Season 10'!AD$4:BE$104,17,0),"0"),IFERROR(VLOOKUP(A77,'Season 11'!AD$4:BE$104,17,0),"0"),IFERROR(VLOOKUP(A77,'Season 12'!AD$4:BE$104,17,0),"0"),IFERROR(VLOOKUP(A77,'Season 13'!AD$4:BE$104,17,0),"0"),IFERROR(VLOOKUP(A77,'Season 14'!AD$4:BE$104,17,0),"0"),IFERROR(VLOOKUP(A77,'Season 15'!AD$4:BE$104,17,0),"0"),)</f>
        <v>0</v>
      </c>
      <c r="R77" s="40">
        <f>SUM(IFERROR(VLOOKUP(A77,'Season 1'!AD$4:BE$104,18,0),"0"),IFERROR(VLOOKUP(A77,'Season 2'!AD$4:BE$104,18,0),"0"),IFERROR(VLOOKUP(A77,'Season 3'!AD$4:BE$104,18,0),"0"),IFERROR(VLOOKUP(A77,'Season 4'!AD$4:BE$104,18,0),"0"),IFERROR(VLOOKUP(A77,'Season 5'!AD$4:BE$104,18,0),"0"),IFERROR(VLOOKUP(A77,'Season 6'!AD$4:BE$104,18,0),"0"),IFERROR(VLOOKUP(A77,'Season 7'!AD$4:BE$104,18,0),"0"),IFERROR(VLOOKUP(A77,'Season 8'!AD$4:BE$104,18,0),"0"),IFERROR(VLOOKUP(A77,'Season 9'!AD$4:BE$104,18,0),"0"),IFERROR(VLOOKUP(A77,'Season 10'!AD$4:BE$104,18,0),"0"),IFERROR(VLOOKUP(A77,'Season 11'!AD$4:BE$104,18,0),"0"),IFERROR(VLOOKUP(A77,'Season 12'!AD$4:BE$104,18,0),"0"),IFERROR(VLOOKUP(A77,'Season 13'!AD$4:BE$104,18,0),"0"),IFERROR(VLOOKUP(A77,'Season 14'!AD$4:BE$104,18,0),"0"),IFERROR(VLOOKUP(A77,'Season 15'!AD$4:BE$104,18,0),"0"),)</f>
        <v>0</v>
      </c>
      <c r="S77" s="32" t="str">
        <f t="shared" si="11"/>
        <v>-</v>
      </c>
      <c r="T77" s="40">
        <f>SUM(IFERROR(VLOOKUP(A77,'Season 1'!AD$4:BE$104,20,0),"0"),IFERROR(VLOOKUP(A77,'Season 2'!AD$4:BE$104,20,0),"0"),IFERROR(VLOOKUP(A77,'Season 3'!AD$4:BE$104,20,0),"0"),IFERROR(VLOOKUP(A77,'Season 4'!AD$4:BE$104,20,0),"0"),IFERROR(VLOOKUP(A77,'Season 5'!AD$4:BE$104,20,0),"0"),IFERROR(VLOOKUP(A77,'Season 6'!AD$4:BE$104,20,0),"0"),IFERROR(VLOOKUP(A77,'Season 7'!AD$4:BE$104,20,0),"0"),IFERROR(VLOOKUP(A77,'Season 8'!AD$4:BE$104,20,0),"0"),IFERROR(VLOOKUP(A77,'Season 9'!AD$4:BE$104,20,0),"0"),IFERROR(VLOOKUP(A77,'Season 10'!AD$4:BE$104,20,0),"0"),IFERROR(VLOOKUP(A77,'Season 11'!AD$4:BE$104,20,0),"0"),IFERROR(VLOOKUP(A77,'Season 12'!AD$4:BE$104,20,0),"0"),IFERROR(VLOOKUP(A77,'Season 13'!AD$4:BE$104,20,0),"0"),IFERROR(VLOOKUP(A77,'Season 14'!AD$4:BE$104,20,0),"0"),IFERROR(VLOOKUP(A77,'Season 15'!AD$4:BE$104,20,0),"0"),)</f>
        <v>0</v>
      </c>
      <c r="U77" s="37" t="str">
        <f t="shared" si="12"/>
        <v>-</v>
      </c>
      <c r="V77" s="40">
        <f>SUM(IFERROR(VLOOKUP(A77,'Season 1'!AD$4:BE$104,22,0),"0"),IFERROR(VLOOKUP(A77,'Season 2'!AD$4:BE$104,22,0),"0"),IFERROR(VLOOKUP(A77,'Season 3'!AD$4:BE$104,22,0),"0"),IFERROR(VLOOKUP(A77,'Season 4'!AD$4:BE$104,22,0),"0"),IFERROR(VLOOKUP(A77,'Season 5'!AD$4:BE$104,22,0),"0"),IFERROR(VLOOKUP(A77,'Season 6'!AD$4:BE$104,22,0),"0"),IFERROR(VLOOKUP(A77,'Season 7'!AD$4:BE$104,22,0),"0"),IFERROR(VLOOKUP(A77,'Season 8'!AD$4:BE$104,22,0),"0"),IFERROR(VLOOKUP(A77,'Season 9'!AD$4:BE$104,22,0),"0"),IFERROR(VLOOKUP(A77,'Season 10'!AD$4:BE$104,22,0),"0"),IFERROR(VLOOKUP(A77,'Season 11'!AD$4:BE$104,22,0),"0"),IFERROR(VLOOKUP(A77,'Season 12'!AD$4:BE$104,22,0),"0"),IFERROR(VLOOKUP(A77,'Season 13'!AD$4:BE$104,22,0),"0"),IFERROR(VLOOKUP(A77,'Season 14'!AD$4:BE$104,22,0),"0"),IFERROR(VLOOKUP(A77,'Season 15'!AD$4:BE$104,22,0),"0"),)</f>
        <v>0</v>
      </c>
      <c r="W77" s="40">
        <f>SUM(IFERROR(VLOOKUP(A77,'Season 1'!AD$4:BE$104,23,0),"0"),IFERROR(VLOOKUP(A77,'Season 2'!AD$4:BE$104,23,0),"0"),IFERROR(VLOOKUP(A77,'Season 3'!AD$4:BE$104,23,0),"0"),IFERROR(VLOOKUP(A77,'Season 4'!AD$4:BE$104,23,0),"0"),IFERROR(VLOOKUP(A77,'Season 5'!AD$4:BE$104,23,0),"0"),IFERROR(VLOOKUP(A77,'Season 6'!AD$4:BE$104,23,0),"0"),IFERROR(VLOOKUP(A77,'Season 7'!AD$4:BE$104,23,0),"0"),IFERROR(VLOOKUP(A77,'Season 8'!AD$4:BE$104,23,0),"0"),IFERROR(VLOOKUP(A77,'Season 9'!AD$4:BE$104,23,0),"0"),IFERROR(VLOOKUP(A77,'Season 10'!AD$4:BE$104,23,0),"0"),IFERROR(VLOOKUP(A77,'Season 11'!AD$4:BE$104,23,0),"0"),IFERROR(VLOOKUP(A77,'Season 12'!AD$4:BE$104,23,0),"0"),IFERROR(VLOOKUP(A77,'Season 13'!AD$4:BE$104,23,0),"0"),IFERROR(VLOOKUP(A77,'Season 14'!AD$4:BE$104,23,0),"0"),IFERROR(VLOOKUP(A77,'Season 15'!AD$4:BE$104,23,0),"0"),)</f>
        <v>0</v>
      </c>
      <c r="X77" s="1088" t="str">
        <f t="shared" si="13"/>
        <v>-</v>
      </c>
      <c r="Y77" s="41">
        <f>SUM(IFERROR(VLOOKUP(A77,AC$3:AI$43,5,0),"0"),IFERROR(VLOOKUP(A77,'Season 1'!AD$4:BE$104,25,0),"0"),IFERROR(VLOOKUP(A77,'Season 2'!AD$4:BE$104,25,0),"0"),IFERROR(VLOOKUP(A77,'Season 3'!AD$4:BE$104,25,0),"0"),IFERROR(VLOOKUP(A77,'Season 4'!AD$4:BE$104,25,0),"0"),IFERROR(VLOOKUP(A77,'Season 5'!AD$4:BE$104,25,0),"0"),IFERROR(VLOOKUP(A77,'Season 6'!AD$4:BE$104,25,0),"0"),IFERROR(VLOOKUP(A77,'Season 7'!AD$4:BE$104,25,0),"0"),IFERROR(VLOOKUP(A77,'Season 8'!AD$4:BE$104,25,0),"0"),IFERROR(VLOOKUP(A77,'Season 9'!AD$4:BE$104,25,0),"0"),IFERROR(VLOOKUP(A77,'Season 10'!AD$4:BE$104,25,0),"0"),IFERROR(VLOOKUP(A77,'Season 11'!AD$4:BE$104,25,0),"0"),IFERROR(VLOOKUP(A77,'Season 12'!AD$4:BE$104,25,0),"0"),IFERROR(VLOOKUP(A77,'Season 13'!AD$4:BE$104,25,0),"0"),IFERROR(VLOOKUP(A77,'Season 14'!AD$4:BE$104,25,0),"0"),IFERROR(VLOOKUP(A77,'Season 15'!AD$4:BE$104,25,0),"0"),)</f>
        <v>0</v>
      </c>
      <c r="Z77" s="42">
        <f>SUM(IFERROR(VLOOKUP(A77,AC$3:AI$43,6,0),"0"),IFERROR(VLOOKUP(A77,'Season 1'!AD$4:BE$104,26,0),"0"),IFERROR(VLOOKUP(A77,'Season 2'!AD$4:BE$104,26,0),"0"),IFERROR(VLOOKUP(A77,'Season 3'!AD$4:BE$104,26,0),"0"),IFERROR(VLOOKUP(A77,'Season 4'!AD$4:BE$104,26,0),"0"),IFERROR(VLOOKUP(A77,'Season 5'!AD$4:BE$104,26,0),"0"),IFERROR(VLOOKUP(A77,'Season 6'!AD$4:BE$104,26,0),"0"),IFERROR(VLOOKUP(A77,'Season 7'!AD$4:BE$104,26,0),"0"),IFERROR(VLOOKUP(A77,'Season 8'!AD$4:BE$104,26,0),"0"),IFERROR(VLOOKUP(A77,'Season 9'!AD$4:BE$104,26,0),"0"),IFERROR(VLOOKUP(A77,'Season 10'!AD$4:BE$104,26,0),"0"),IFERROR(VLOOKUP(A77,'Season 11'!AD$4:BE$104,26,0),"0"),IFERROR(VLOOKUP(A77,'Season 12'!AD$4:BE$104,26,0),"0"),IFERROR(VLOOKUP(A77,'Season 13'!AD$4:BE$104,26,0),"0"),IFERROR(VLOOKUP(A77,'Season 14'!AD$4:BE$104,26,0),"0"),IFERROR(VLOOKUP(A77,'Season 15'!AD$4:BE$104,26,0),"0"),)</f>
        <v>0</v>
      </c>
      <c r="AA77" s="671" t="e">
        <f t="shared" ref="AA77:AA140" si="14">AVERAGEIF(AM77:AR77,"&gt;0")</f>
        <v>#DIV/0!</v>
      </c>
      <c r="AM77" s="22">
        <f>IFERROR(VLOOKUP(A77,'Season 1'!AD$4:BE$104,27,0),"0")</f>
        <v>0</v>
      </c>
      <c r="AN77" s="22">
        <f>IFERROR(VLOOKUP(A77,'Season 1'!AD$4:BE$104,28,0),"0")</f>
        <v>0</v>
      </c>
      <c r="AO77" s="22">
        <f>IFERROR(VLOOKUP(A77,'Season 2'!AD$4:BE$104,27,0),"0")</f>
        <v>0</v>
      </c>
      <c r="AP77" s="22">
        <f>IFERROR(VLOOKUP(A77,'Season 2'!AD$4:BE$104,28,0),"0")</f>
        <v>0</v>
      </c>
      <c r="AQ77" s="22">
        <f>IFERROR(VLOOKUP(A77,'Season 3'!AD$4:BE$104,27,0),"0")</f>
        <v>0</v>
      </c>
      <c r="AR77" s="22">
        <f>IFERROR(VLOOKUP(A77,'Season 3'!AD$4:BE$104,28,0),"0")</f>
        <v>0</v>
      </c>
      <c r="AS77" s="22">
        <f>IFERROR(VLOOKUP(A77,'Season 4'!AD$4:BE$104,27,0),"0")</f>
        <v>0</v>
      </c>
      <c r="AT77" s="22">
        <f>IFERROR(VLOOKUP(A77,'Season 4'!AD$4:BE$104,28,0),"0")</f>
        <v>0</v>
      </c>
      <c r="AU77" s="22">
        <f>IFERROR(VLOOKUP(A77,'Season 5'!AD$4:BE$104,27,0),"0")</f>
        <v>0</v>
      </c>
      <c r="AV77" s="22">
        <f>IFERROR(VLOOKUP(A77,'Season 5'!AD$4:BE$104,28,0),"0")</f>
        <v>0</v>
      </c>
      <c r="AW77" s="22">
        <f>IFERROR(VLOOKUP(A77,'Season 6'!AD$4:BE$104,27,0),"0")</f>
        <v>0</v>
      </c>
      <c r="AX77" s="22">
        <f>IFERROR(VLOOKUP(A77,'Season 6'!AD$4:BE$104,28,0),"0")</f>
        <v>0</v>
      </c>
      <c r="AY77" s="22">
        <f>IFERROR(VLOOKUP(A77,'Season 7'!AD$4:BE$104,27,0),"0")</f>
        <v>0</v>
      </c>
      <c r="AZ77" s="22">
        <f>IFERROR(VLOOKUP(A77,'Season 7'!AD$4:BE$104,28,0),"0")</f>
        <v>0</v>
      </c>
      <c r="BA77" s="22">
        <f>IFERROR(VLOOKUP(A77,'Season 8'!AD$4:BE$104,27,0),"0")</f>
        <v>0</v>
      </c>
      <c r="BB77" s="22">
        <f>IFERROR(VLOOKUP(A77,'Season 8'!AD$4:BE$104,28,0),"0")</f>
        <v>0</v>
      </c>
      <c r="BC77" s="22">
        <f>IFERROR(VLOOKUP(A77,'Season 9'!AD$4:BE$104,27,0),"0")</f>
        <v>0</v>
      </c>
      <c r="BD77" s="22">
        <f>IFERROR(VLOOKUP(A77,'Season 9'!AD$4:BE$104,28,0),"0")</f>
        <v>0</v>
      </c>
      <c r="BE77" s="22">
        <f>IFERROR(VLOOKUP(A77,'Season 10'!AD$4:BE$104,27,0),"0")</f>
        <v>0</v>
      </c>
      <c r="BF77" s="22">
        <f>IFERROR(VLOOKUP(A77,'Season 10'!AD$4:BE$104,28,0),"0")</f>
        <v>0</v>
      </c>
      <c r="BG77" s="22">
        <f>IFERROR(VLOOKUP(A77,'Season 11'!AD$4:BE$104,27,0),"0")</f>
        <v>0</v>
      </c>
      <c r="BH77" s="22">
        <f>IFERROR(VLOOKUP(A77,'Season 11'!AD$4:BE$104,28,0),"0")</f>
        <v>0</v>
      </c>
      <c r="BI77" s="22">
        <f>IFERROR(VLOOKUP(A77,'Season 12'!AD$4:BE$104,27,0),"0")</f>
        <v>0</v>
      </c>
      <c r="BJ77" s="22">
        <f>IFERROR(VLOOKUP(A77,'Season 12'!AD$4:BE$104,28,0),"0")</f>
        <v>0</v>
      </c>
      <c r="BK77" s="22">
        <f>IFERROR(VLOOKUP(A77,'Season 13'!AD$4:BE$104,27,0),"0")</f>
        <v>0</v>
      </c>
      <c r="BL77" s="22">
        <f>IFERROR(VLOOKUP(A77,'Season 13'!AD$4:BE$104,28,0),"0")</f>
        <v>0</v>
      </c>
      <c r="BM77" s="22">
        <f>IFERROR(VLOOKUP(A77,'Season 14'!AD$4:BE$104,27,0),"0")</f>
        <v>0</v>
      </c>
      <c r="BN77" s="22">
        <f>IFERROR(VLOOKUP(A77,'Season 14'!AD$4:BE$104,28,0),"0")</f>
        <v>0</v>
      </c>
      <c r="BO77" s="22">
        <f>IFERROR(VLOOKUP(A77,'Season 15'!AD$4:BE$104,27,0),"0")</f>
        <v>0</v>
      </c>
      <c r="BP77" s="22">
        <f>IFERROR(VLOOKUP(A77,'Season 15'!AD$4:BE$104,28,0),"0")</f>
        <v>0</v>
      </c>
    </row>
    <row r="78" spans="1:68" x14ac:dyDescent="0.25">
      <c r="A78" s="21" t="s">
        <v>146</v>
      </c>
      <c r="B78" s="1011">
        <f>IFERROR(VLOOKUP('Data Totals'!A78,'Season 1'!AD$4:BE$104,2,FALSE),IFERROR(VLOOKUP('Data Totals'!A78,'Season 2'!AD$4:BE$104,2,FALSE),IFERROR(VLOOKUP('Data Totals'!A78,'Season 3'!AD$4:BE$104,2,FALSE),IFERROR(VLOOKUP('Data Totals'!A78,'Season 4'!AD$4:BE$104,2,FALSE),IFERROR(VLOOKUP('Data Totals'!A78,'Season 5'!AD$4:BE$104,2,FALSE),IFERROR(VLOOKUP('Data Totals'!A78,'Season 6'!AD$4:BE$104,2,FALSE),IFERROR(VLOOKUP('Data Totals'!A78,'Season 7'!AD$4:BE$104,2,FALSE),IFERROR(VLOOKUP('Data Totals'!A78,'Season 8'!AD$4:BE$104,2,FALSE),IFERROR(VLOOKUP('Data Totals'!A78,'Season 9'!AD$4:BE$104,2,FALSE),IFERROR(VLOOKUP('Data Totals'!A78,'Season 10'!AD$4:BE$104,2,FALSE),IFERROR(VLOOKUP('Data Totals'!A78,'Season 11'!AD$4:BE$104,2,FALSE),IFERROR(VLOOKUP('Data Totals'!A78,'Season 12'!AD$4:BE$104,2,FALSE),IFERROR(VLOOKUP('Data Totals'!A78,'Season 13'!AD$4:BE$104,2,FALSE),IFERROR(VLOOKUP('Data Totals'!A78,'Season 14'!AD$4:BE$104,2,FALSE),IFERROR(VLOOKUP('Data Totals'!A78,'Season 15'!AD$4:BE$104,2,FALSE),"N/A")))))))))))))))</f>
        <v>0</v>
      </c>
      <c r="C78" s="1025">
        <f>IFERROR(VLOOKUP(A78,'Season 1'!AD$4:AG$104,3,0),IFERROR(VLOOKUP(A78,'Season 2'!AD$4:AG$104,3,0),IFERROR(VLOOKUP(A78,'Season 3'!AD$4:AG$104,3,0),IFERROR(VLOOKUP(A78,'Season 4'!AD$4:AG$104,3,0),IFERROR(VLOOKUP(A78,'Season 5'!AD$4:AG$104,3,0),IFERROR(VLOOKUP(A78,'Season 6'!AD$4:AG$104,3,0),IFERROR(VLOOKUP(A78,'Season 7'!AD$4:AG$104,3,0),IFERROR(VLOOKUP(A78,'Season 8'!AD$4:AG$104,3,0),IFERROR(VLOOKUP(A78,'Season 9'!AD$4:AG$104,3,0),IFERROR(VLOOKUP(A78,'Season 10'!AD$4:AG$104,3,0),IFERROR(VLOOKUP(A78,'Season 11'!AD$4:AG$104,3,0),IFERROR(VLOOKUP(A78,'Season 12'!AD$4:AG$104,3,0),IFERROR(VLOOKUP(A78,'Season 13'!AD$4:AG$104,3,0),IFERROR(VLOOKUP(A78,'Season 14'!AD$4:AG$104,3,0),IFERROR(VLOOKUP(A78,'Season 15'!AD$4:AG$104,3,0),"N/A")))))))))))))))</f>
        <v>0</v>
      </c>
      <c r="D78" s="1025">
        <f>IFERROR(VLOOKUP(A78,'Season 15'!AD$4:AG$104,4,0),IFERROR(VLOOKUP(A78,'Season 14'!AD$4:AG$104,4,0),IFERROR(VLOOKUP(A78,'Season 13'!AD$4:AG$104,4,0),IFERROR(VLOOKUP(A78,'Season 12'!AD$4:AG$104,4,0),IFERROR(VLOOKUP(A78,'Season 11'!AD$4:AG$104,4,0),IFERROR(VLOOKUP(A78,'Season 10'!AD$4:AG$104,4,0),IFERROR(VLOOKUP(A78,'Season 9'!AD$4:AG$104,4,0),IFERROR(VLOOKUP(A78,'Season 8'!AD$4:AG$104,4,0),IFERROR(VLOOKUP(A78,'Season 7'!AD$4:AG$104,4,0),IFERROR(VLOOKUP(A78,'Season 6'!AD$4:AG$104,4,0),IFERROR(VLOOKUP(A78,'Season 5'!AD$4:AG$104,4,0),IFERROR(VLOOKUP(A78,'Season 4'!AD$4:AG$104,4,0),IFERROR(VLOOKUP(A78,'Season 3'!AD$4:AG$104,4,0),IFERROR(VLOOKUP(A78,'Season 2'!AD$4:AG$104,4,0),IFERROR(VLOOKUP(A78,'Season 1'!AD$4:AG$104,4,0),"N/A")))))))))))))))</f>
        <v>0</v>
      </c>
      <c r="E78" s="1025">
        <f t="shared" si="9"/>
        <v>0</v>
      </c>
      <c r="F78" s="40">
        <f>SUM(IFERROR(VLOOKUP(A78,AC$3:AI$43,2,0),"0"),IFERROR(VLOOKUP(A78,'Season 1'!AD$4:BF$104,6,0),"0"),IFERROR(VLOOKUP(A78,'Season 2'!AD$4:BF$104,6,0),"0"),IFERROR(VLOOKUP(A78,'Season 3'!AD$4:BF$104,6,0),"0"),IFERROR(VLOOKUP(A78,'Season 4'!AD$4:BF$104,6,0),"0"),IFERROR(VLOOKUP(A78,'Season 5'!AD$4:BF$104,6,0),"0"),IFERROR(VLOOKUP(A78,'Season 6'!AD$4:BF$104,6,0),"0"),IFERROR(VLOOKUP(A78,'Season 7'!AD$4:BF$104,6,0),"0"),IFERROR(VLOOKUP(A78,'Season 8'!AD$4:BF$104,6,0),"0"),IFERROR(VLOOKUP(A78,'Season 9'!AD$4:BF$104,6,0),"0"),IFERROR(VLOOKUP(A78,'Season 10'!AD$4:BF$104,6,0),"0"),IFERROR(VLOOKUP(A78,'Season 11'!AD$4:BF$104,6,0),"0"),IFERROR(VLOOKUP(A78,'Season 12'!AD$4:BF$104,6,0),"0"),IFERROR(VLOOKUP(A78,'Season 13'!AD$4:BF$104,6,0),"0"),IFERROR(VLOOKUP(A78,'Season 14'!AD$4:BF$104,6,0),"0"),IFERROR(VLOOKUP(A78,'Season 15'!AD$4:BF$104,6,0),"0"),)</f>
        <v>0</v>
      </c>
      <c r="G78" s="40">
        <f>SUM(IFERROR(VLOOKUP(A78,'Season 1'!AD$4:BF$104,7,0),"0"),IFERROR(VLOOKUP(A78,'Season 2'!AD$4:BF$104,7,0),"0"),IFERROR(VLOOKUP(A78,'Season 3'!AD$4:BF$104,7,0),"0"),IFERROR(VLOOKUP(A78,'Season 4'!AD$4:BF$104,7,0),"0"),IFERROR(VLOOKUP(A78,'Season 5'!AD$4:BF$104,7,0),"0"),IFERROR(VLOOKUP(A78,'Season 6'!AD$4:BF$104,7,0),"0"),IFERROR(VLOOKUP(A78,'Season 7'!AD$4:BF$104,7,0),"0"),IFERROR(VLOOKUP(A78,'Season 8'!AD$4:BF$104,7,0),"0"),IFERROR(VLOOKUP(A78,'Season 9'!AD$4:BF$104,7,0),"0"),IFERROR(VLOOKUP(A78,'Season 10'!AD$4:BF$104,7,0),"0"),IFERROR(VLOOKUP(A78,'Season 11'!AD$4:BF$104,7,0),"0"),IFERROR(VLOOKUP(A78,'Season 12'!AD$4:BF$104,7,0),"0"),IFERROR(VLOOKUP(A78,'Season 13'!AD$4:BF$104,7,0),"0"),IFERROR(VLOOKUP(A78,'Season 14'!AD$4:BF$104,7,0),"0"),IFERROR(VLOOKUP(A78,'Season 15'!AD$4:BF$104,7,0),"0"),)</f>
        <v>0</v>
      </c>
      <c r="H78" s="48">
        <f>SUM(IFERROR(VLOOKUP(A78,'Season 1'!AD$4:BF$104,8,0),"0"),IFERROR(VLOOKUP(A78,'Season 2'!AD$4:BF$104,8,0),"0"),IFERROR(VLOOKUP(A78,'Season 3'!AD$4:BF$104,8,0),"0"),IFERROR(VLOOKUP(A78,'Season 4'!AD$4:BF$104,8,0),"0"),IFERROR(VLOOKUP(A78,'Season 5'!AD$4:BF$104,8,0),"0"),IFERROR(VLOOKUP(A78,'Season 6'!AD$4:BF$104,8,0),"0"),IFERROR(VLOOKUP(A78,'Season 7'!AD$4:BF$104,8,0),"0"),IFERROR(VLOOKUP(A78,'Season 8'!AD$4:BF$104,8,0),"0"),IFERROR(VLOOKUP(A78,'Season 9'!AD$4:BF$104,8,0),"0"),IFERROR(VLOOKUP(A78,'Season 10'!AD$4:BF$104,8,0),"0"),IFERROR(VLOOKUP(A78,'Season 11'!AD$4:BF$104,8,0),"0"),IFERROR(VLOOKUP(A78,'Season 12'!AD$4:BF$104,8,0),"0"),IFERROR(VLOOKUP(A78,'Season 13'!AD$4:BF$104,8,0),"0"),IFERROR(VLOOKUP(A78,'Season 14'!AD$4:BF$104,8,0),"0"),IFERROR(VLOOKUP(A78,'Season 15'!AD$4:BF$104,8,0),"0"),)</f>
        <v>0</v>
      </c>
      <c r="I78" s="43">
        <f>SUM(IFERROR(VLOOKUP(A78,AC$3:AI$43,3,0),"0"),IFERROR(VLOOKUP(A78,'Season 1'!AD$4:BF$104,9,0),"0"),IFERROR(VLOOKUP(A78,'Season 2'!AD$4:BF$104,9,0),"0"),IFERROR(VLOOKUP(A78,'Season 3'!AD$4:BF$104,9,0),"0"),IFERROR(VLOOKUP(A78,'Season 4'!AD$4:BF$104,9,0),"0"),IFERROR(VLOOKUP(A78,'Season 5'!AD$4:BF$104,9,0),"0"),IFERROR(VLOOKUP(A78,'Season 6'!AD$4:BF$104,9,0),"0"),IFERROR(VLOOKUP(A78,'Season 7'!AD$4:BF$104,9,0),"0"),IFERROR(VLOOKUP(A78,'Season 8'!AD$4:BF$104,9,0),"0"),IFERROR(VLOOKUP(A78,'Season 9'!AD$4:BF$104,9,0),"0"),IFERROR(VLOOKUP(A78,'Season 10'!AD$4:BF$104,9,0),"0"),IFERROR(VLOOKUP(A78,'Season 11'!AD$4:BF$104,9,0),"0"),IFERROR(VLOOKUP(A78,'Season 12'!AD$4:BF$104,9,0),"0"),IFERROR(VLOOKUP(A78,'Season 13'!AD$4:BF$104,9,0),"0"),IFERROR(VLOOKUP(A78,'Season 14'!AD$4:BF$104,9,0),"0"),IFERROR(VLOOKUP(A78,'Season 15'!AD$4:BF$104,9,0),"0"),)</f>
        <v>0</v>
      </c>
      <c r="J78" s="44">
        <f>SUM(IFERROR(VLOOKUP(A78,AC$3:AI$43,4,0),"0"),IFERROR(VLOOKUP(A78,'Season 1'!AD$4:BF$104,10,0),"0"),IFERROR(VLOOKUP(A78,'Season 2'!AD$4:BF$104,10,0),"0"),IFERROR(VLOOKUP(A78,'Season 3'!AD$4:BF$104,10,0),"0"),IFERROR(VLOOKUP(A78,'Season 4'!AD$4:BF$104,10,0),"0"),IFERROR(VLOOKUP(A78,'Season 5'!AD$4:BF$104,10,0),"0"),IFERROR(VLOOKUP(A78,'Season 6'!AD$4:BF$104,10,0),"0"),IFERROR(VLOOKUP(A78,'Season 7'!AD$4:BF$104,10,0),"0"),IFERROR(VLOOKUP(A78,'Season 8'!AD$4:BF$104,10,0),"0"),IFERROR(VLOOKUP(A78,'Season 9'!AD$4:BF$104,10,0),"0"),IFERROR(VLOOKUP(A78,'Season 10'!AD$4:BF$104,10,0),"0"),IFERROR(VLOOKUP(A78,'Season 11'!AD$4:BF$104,10,0),"0"),IFERROR(VLOOKUP(A78,'Season 12'!AD$4:BF$104,10,0),"0"),IFERROR(VLOOKUP(A78,'Season 13'!AD$4:BF$104,10,0),"0"),IFERROR(VLOOKUP(A78,'Season 14'!AD$4:BF$104,10,0),"0"),IFERROR(VLOOKUP(A78,'Season 15'!AD$4:BF$104,10,0),"0"),)</f>
        <v>0</v>
      </c>
      <c r="K78" s="40">
        <f>SUM(IFERROR(VLOOKUP(A78,'Season 1'!AD$4:BF$104,11,0),"0"),IFERROR(VLOOKUP(A78,'Season 2'!AD$4:BF$104,11,0),"0"),IFERROR(VLOOKUP(A78,'Season 3'!AD$4:BF$104,11,0),"0"),IFERROR(VLOOKUP(A78,'Season 4'!AD$4:BF$104,11,0),"0"),IFERROR(VLOOKUP(A78,'Season 5'!AD$4:BF$104,11,0),"0"),IFERROR(VLOOKUP(A78,'Season 6'!AD$4:BF$104,11,0),"0"),IFERROR(VLOOKUP(A78,'Season 7'!AD$4:BF$104,11,0),"0"),IFERROR(VLOOKUP(A78,'Season 8'!AD$4:BF$104,11,0),"0"),IFERROR(VLOOKUP(A78,'Season 9'!AD$4:BF$104,11,0),"0"),IFERROR(VLOOKUP(A78,'Season 10'!AD$4:BF$104,11,0),"0"),IFERROR(VLOOKUP(A78,'Season 11'!AD$4:BF$104,11,0),"0"),IFERROR(VLOOKUP(A78,'Season 12'!AD$4:BF$104,11,0),"0"),IFERROR(VLOOKUP(A78,'Season 13'!AD$4:BF$104,11,0),"0"),IFERROR(VLOOKUP(A78,'Season 14'!AD$4:BF$104,11,0),"0"),IFERROR(VLOOKUP(A78,'Season 15'!AD$4:BF$104,11,0),"0"),)</f>
        <v>0</v>
      </c>
      <c r="L78" s="40">
        <f>SUM(IFERROR(VLOOKUP(A78,'Season 1'!AD$4:BF$104,12,0),"0"),IFERROR(VLOOKUP(A78,'Season 2'!AD$4:BF$104,12,0),"0"),IFERROR(VLOOKUP(A78,'Season 3'!AD$4:BF$104,12,0),"0"),IFERROR(VLOOKUP(A78,'Season 4'!AD$4:BF$104,12,0),"0"),IFERROR(VLOOKUP(A78,'Season 5'!AD$4:BF$104,12,0),"0"),IFERROR(VLOOKUP(A78,'Season 6'!AD$4:BF$104,12,0),"0"),IFERROR(VLOOKUP(A78,'Season 7'!AD$4:BF$104,12,0),"0"),IFERROR(VLOOKUP(A78,'Season 8'!AD$4:BF$104,12,0),"0"),IFERROR(VLOOKUP(A78,'Season 9'!AD$4:BF$104,12,0),"0"),IFERROR(VLOOKUP(A78,'Season 10'!AD$4:BF$104,12,0),"0"),IFERROR(VLOOKUP(A78,'Season 11'!AD$4:BF$104,12,0),"0"),IFERROR(VLOOKUP(A78,'Season 12'!AD$4:BF$104,12,0),"0"),IFERROR(VLOOKUP(A78,'Season 13'!AD$4:BF$104,12,0),"0"),IFERROR(VLOOKUP(A78,'Season 14'!AD$4:BF$104,12,0),"0"),IFERROR(VLOOKUP(A78,'Season 15'!AD$4:BF$104,12,0),"0"),)</f>
        <v>0</v>
      </c>
      <c r="M78" s="32" t="str">
        <f t="shared" si="8"/>
        <v>-</v>
      </c>
      <c r="N78" s="40">
        <f>SUM(IFERROR(VLOOKUP(A78,'Season 1'!AD$4:BE$104,14,0),"0"),IFERROR(VLOOKUP(A78,'Season 2'!AD$4:BE$104,14,0),"0"),IFERROR(VLOOKUP(A78,'Season 3'!AD$4:BE$104,14,0),"0"),IFERROR(VLOOKUP(A78,'Season 4'!AD$4:BE$104,14,0),"0"),IFERROR(VLOOKUP(A78,'Season 5'!AD$4:BE$104,14,0),"0"),IFERROR(VLOOKUP(A78,'Season 6'!AD$4:BE$104,14,0),"0"),IFERROR(VLOOKUP(A78,'Season 7'!AD$4:BE$104,14,0),"0"),IFERROR(VLOOKUP(A78,'Season 8'!AD$4:BE$104,14,0),"0"),IFERROR(VLOOKUP(A78,'Season 9'!AD$4:BE$104,14,0),"0"),IFERROR(VLOOKUP(A78,'Season 10'!AD$4:BE$104,14,0),"0"),IFERROR(VLOOKUP(A78,'Season 11'!AD$4:BE$104,14,0),"0"),IFERROR(VLOOKUP(A78,'Season 12'!AD$4:BE$104,14,0),"0"),IFERROR(VLOOKUP(A78,'Season 13'!AD$4:BE$104,14,0),"0"),IFERROR(VLOOKUP(A78,'Season 14'!AD$4:BE$104,14,0),"0"),IFERROR(VLOOKUP(A78,'Season 15'!AD$4:BE$104,14,0),"0"),)</f>
        <v>0</v>
      </c>
      <c r="O78" s="40">
        <f>SUM(IFERROR(VLOOKUP(A78,'Season 1'!AD$4:BE$104,15,0),"0"),IFERROR(VLOOKUP(A78,'Season 2'!AD$4:BE$104,15,0),"0"),IFERROR(VLOOKUP(A78,'Season 3'!AD$4:BE$104,15,0),"0"),IFERROR(VLOOKUP(A78,'Season 4'!AD$4:BE$104,15,0),"0"),IFERROR(VLOOKUP(A78,'Season 5'!AD$4:BE$104,15,0),"0"),IFERROR(VLOOKUP(A78,'Season 6'!AD$4:BE$104,15,0),"0"),IFERROR(VLOOKUP(A78,'Season 7'!AD$4:BE$104,15,0),"0"),IFERROR(VLOOKUP(A78,'Season 8'!AD$4:BE$104,15,0),"0"),IFERROR(VLOOKUP(A78,'Season 9'!AD$4:BE$104,15,0),"0"),IFERROR(VLOOKUP(A78,'Season 10'!AD$4:BE$104,15,0),"0"),IFERROR(VLOOKUP(A78,'Season 11'!AD$4:BE$104,15,0),"0"),IFERROR(VLOOKUP(A78,'Season 12'!AD$4:BE$104,15,0),"0"),IFERROR(VLOOKUP(A78,'Season 13'!AD$4:BE$104,15,0),"0"),IFERROR(VLOOKUP(A78,'Season 14'!AD$4:BE$104,15,0),"0"),IFERROR(VLOOKUP(A78,'Season 15'!AD$4:BE$104,15,0),"0"),)</f>
        <v>0</v>
      </c>
      <c r="P78" s="32" t="str">
        <f t="shared" si="10"/>
        <v>-</v>
      </c>
      <c r="Q78" s="40">
        <f>SUM(IFERROR(VLOOKUP(A78,'Season 1'!AD$4:BE$104,17,0),"0"),IFERROR(VLOOKUP(A78,'Season 2'!AD$4:BE$104,17,0),"0"),IFERROR(VLOOKUP(A78,'Season 3'!AD$4:BE$104,17,0),"0"),IFERROR(VLOOKUP(A78,'Season 4'!AD$4:BE$104,17,0),"0"),IFERROR(VLOOKUP(A78,'Season 5'!AD$4:BE$104,17,0),"0"),IFERROR(VLOOKUP(A78,'Season 6'!AD$4:BE$104,17,0),"0"),IFERROR(VLOOKUP(A78,'Season 7'!AD$4:BE$104,17,0),"0"),IFERROR(VLOOKUP(A78,'Season 8'!AD$4:BE$104,17,0),"0"),IFERROR(VLOOKUP(A78,'Season 9'!AD$4:BE$104,17,0),"0"),IFERROR(VLOOKUP(A78,'Season 10'!AD$4:BE$104,17,0),"0"),IFERROR(VLOOKUP(A78,'Season 11'!AD$4:BE$104,17,0),"0"),IFERROR(VLOOKUP(A78,'Season 12'!AD$4:BE$104,17,0),"0"),IFERROR(VLOOKUP(A78,'Season 13'!AD$4:BE$104,17,0),"0"),IFERROR(VLOOKUP(A78,'Season 14'!AD$4:BE$104,17,0),"0"),IFERROR(VLOOKUP(A78,'Season 15'!AD$4:BE$104,17,0),"0"),)</f>
        <v>0</v>
      </c>
      <c r="R78" s="40">
        <f>SUM(IFERROR(VLOOKUP(A78,'Season 1'!AD$4:BE$104,18,0),"0"),IFERROR(VLOOKUP(A78,'Season 2'!AD$4:BE$104,18,0),"0"),IFERROR(VLOOKUP(A78,'Season 3'!AD$4:BE$104,18,0),"0"),IFERROR(VLOOKUP(A78,'Season 4'!AD$4:BE$104,18,0),"0"),IFERROR(VLOOKUP(A78,'Season 5'!AD$4:BE$104,18,0),"0"),IFERROR(VLOOKUP(A78,'Season 6'!AD$4:BE$104,18,0),"0"),IFERROR(VLOOKUP(A78,'Season 7'!AD$4:BE$104,18,0),"0"),IFERROR(VLOOKUP(A78,'Season 8'!AD$4:BE$104,18,0),"0"),IFERROR(VLOOKUP(A78,'Season 9'!AD$4:BE$104,18,0),"0"),IFERROR(VLOOKUP(A78,'Season 10'!AD$4:BE$104,18,0),"0"),IFERROR(VLOOKUP(A78,'Season 11'!AD$4:BE$104,18,0),"0"),IFERROR(VLOOKUP(A78,'Season 12'!AD$4:BE$104,18,0),"0"),IFERROR(VLOOKUP(A78,'Season 13'!AD$4:BE$104,18,0),"0"),IFERROR(VLOOKUP(A78,'Season 14'!AD$4:BE$104,18,0),"0"),IFERROR(VLOOKUP(A78,'Season 15'!AD$4:BE$104,18,0),"0"),)</f>
        <v>0</v>
      </c>
      <c r="S78" s="32" t="str">
        <f t="shared" si="11"/>
        <v>-</v>
      </c>
      <c r="T78" s="40">
        <f>SUM(IFERROR(VLOOKUP(A78,'Season 1'!AD$4:BE$104,20,0),"0"),IFERROR(VLOOKUP(A78,'Season 2'!AD$4:BE$104,20,0),"0"),IFERROR(VLOOKUP(A78,'Season 3'!AD$4:BE$104,20,0),"0"),IFERROR(VLOOKUP(A78,'Season 4'!AD$4:BE$104,20,0),"0"),IFERROR(VLOOKUP(A78,'Season 5'!AD$4:BE$104,20,0),"0"),IFERROR(VLOOKUP(A78,'Season 6'!AD$4:BE$104,20,0),"0"),IFERROR(VLOOKUP(A78,'Season 7'!AD$4:BE$104,20,0),"0"),IFERROR(VLOOKUP(A78,'Season 8'!AD$4:BE$104,20,0),"0"),IFERROR(VLOOKUP(A78,'Season 9'!AD$4:BE$104,20,0),"0"),IFERROR(VLOOKUP(A78,'Season 10'!AD$4:BE$104,20,0),"0"),IFERROR(VLOOKUP(A78,'Season 11'!AD$4:BE$104,20,0),"0"),IFERROR(VLOOKUP(A78,'Season 12'!AD$4:BE$104,20,0),"0"),IFERROR(VLOOKUP(A78,'Season 13'!AD$4:BE$104,20,0),"0"),IFERROR(VLOOKUP(A78,'Season 14'!AD$4:BE$104,20,0),"0"),IFERROR(VLOOKUP(A78,'Season 15'!AD$4:BE$104,20,0),"0"),)</f>
        <v>0</v>
      </c>
      <c r="U78" s="37" t="str">
        <f t="shared" si="12"/>
        <v>-</v>
      </c>
      <c r="V78" s="40">
        <f>SUM(IFERROR(VLOOKUP(A78,'Season 1'!AD$4:BE$104,22,0),"0"),IFERROR(VLOOKUP(A78,'Season 2'!AD$4:BE$104,22,0),"0"),IFERROR(VLOOKUP(A78,'Season 3'!AD$4:BE$104,22,0),"0"),IFERROR(VLOOKUP(A78,'Season 4'!AD$4:BE$104,22,0),"0"),IFERROR(VLOOKUP(A78,'Season 5'!AD$4:BE$104,22,0),"0"),IFERROR(VLOOKUP(A78,'Season 6'!AD$4:BE$104,22,0),"0"),IFERROR(VLOOKUP(A78,'Season 7'!AD$4:BE$104,22,0),"0"),IFERROR(VLOOKUP(A78,'Season 8'!AD$4:BE$104,22,0),"0"),IFERROR(VLOOKUP(A78,'Season 9'!AD$4:BE$104,22,0),"0"),IFERROR(VLOOKUP(A78,'Season 10'!AD$4:BE$104,22,0),"0"),IFERROR(VLOOKUP(A78,'Season 11'!AD$4:BE$104,22,0),"0"),IFERROR(VLOOKUP(A78,'Season 12'!AD$4:BE$104,22,0),"0"),IFERROR(VLOOKUP(A78,'Season 13'!AD$4:BE$104,22,0),"0"),IFERROR(VLOOKUP(A78,'Season 14'!AD$4:BE$104,22,0),"0"),IFERROR(VLOOKUP(A78,'Season 15'!AD$4:BE$104,22,0),"0"),)</f>
        <v>0</v>
      </c>
      <c r="W78" s="40">
        <f>SUM(IFERROR(VLOOKUP(A78,'Season 1'!AD$4:BE$104,23,0),"0"),IFERROR(VLOOKUP(A78,'Season 2'!AD$4:BE$104,23,0),"0"),IFERROR(VLOOKUP(A78,'Season 3'!AD$4:BE$104,23,0),"0"),IFERROR(VLOOKUP(A78,'Season 4'!AD$4:BE$104,23,0),"0"),IFERROR(VLOOKUP(A78,'Season 5'!AD$4:BE$104,23,0),"0"),IFERROR(VLOOKUP(A78,'Season 6'!AD$4:BE$104,23,0),"0"),IFERROR(VLOOKUP(A78,'Season 7'!AD$4:BE$104,23,0),"0"),IFERROR(VLOOKUP(A78,'Season 8'!AD$4:BE$104,23,0),"0"),IFERROR(VLOOKUP(A78,'Season 9'!AD$4:BE$104,23,0),"0"),IFERROR(VLOOKUP(A78,'Season 10'!AD$4:BE$104,23,0),"0"),IFERROR(VLOOKUP(A78,'Season 11'!AD$4:BE$104,23,0),"0"),IFERROR(VLOOKUP(A78,'Season 12'!AD$4:BE$104,23,0),"0"),IFERROR(VLOOKUP(A78,'Season 13'!AD$4:BE$104,23,0),"0"),IFERROR(VLOOKUP(A78,'Season 14'!AD$4:BE$104,23,0),"0"),IFERROR(VLOOKUP(A78,'Season 15'!AD$4:BE$104,23,0),"0"),)</f>
        <v>0</v>
      </c>
      <c r="X78" s="1088" t="str">
        <f t="shared" si="13"/>
        <v>-</v>
      </c>
      <c r="Y78" s="41">
        <f>SUM(IFERROR(VLOOKUP(A78,AC$3:AI$43,5,0),"0"),IFERROR(VLOOKUP(A78,'Season 1'!AD$4:BE$104,25,0),"0"),IFERROR(VLOOKUP(A78,'Season 2'!AD$4:BE$104,25,0),"0"),IFERROR(VLOOKUP(A78,'Season 3'!AD$4:BE$104,25,0),"0"),IFERROR(VLOOKUP(A78,'Season 4'!AD$4:BE$104,25,0),"0"),IFERROR(VLOOKUP(A78,'Season 5'!AD$4:BE$104,25,0),"0"),IFERROR(VLOOKUP(A78,'Season 6'!AD$4:BE$104,25,0),"0"),IFERROR(VLOOKUP(A78,'Season 7'!AD$4:BE$104,25,0),"0"),IFERROR(VLOOKUP(A78,'Season 8'!AD$4:BE$104,25,0),"0"),IFERROR(VLOOKUP(A78,'Season 9'!AD$4:BE$104,25,0),"0"),IFERROR(VLOOKUP(A78,'Season 10'!AD$4:BE$104,25,0),"0"),IFERROR(VLOOKUP(A78,'Season 11'!AD$4:BE$104,25,0),"0"),IFERROR(VLOOKUP(A78,'Season 12'!AD$4:BE$104,25,0),"0"),IFERROR(VLOOKUP(A78,'Season 13'!AD$4:BE$104,25,0),"0"),IFERROR(VLOOKUP(A78,'Season 14'!AD$4:BE$104,25,0),"0"),IFERROR(VLOOKUP(A78,'Season 15'!AD$4:BE$104,25,0),"0"),)</f>
        <v>0</v>
      </c>
      <c r="Z78" s="42">
        <f>SUM(IFERROR(VLOOKUP(A78,AC$3:AI$43,6,0),"0"),IFERROR(VLOOKUP(A78,'Season 1'!AD$4:BE$104,26,0),"0"),IFERROR(VLOOKUP(A78,'Season 2'!AD$4:BE$104,26,0),"0"),IFERROR(VLOOKUP(A78,'Season 3'!AD$4:BE$104,26,0),"0"),IFERROR(VLOOKUP(A78,'Season 4'!AD$4:BE$104,26,0),"0"),IFERROR(VLOOKUP(A78,'Season 5'!AD$4:BE$104,26,0),"0"),IFERROR(VLOOKUP(A78,'Season 6'!AD$4:BE$104,26,0),"0"),IFERROR(VLOOKUP(A78,'Season 7'!AD$4:BE$104,26,0),"0"),IFERROR(VLOOKUP(A78,'Season 8'!AD$4:BE$104,26,0),"0"),IFERROR(VLOOKUP(A78,'Season 9'!AD$4:BE$104,26,0),"0"),IFERROR(VLOOKUP(A78,'Season 10'!AD$4:BE$104,26,0),"0"),IFERROR(VLOOKUP(A78,'Season 11'!AD$4:BE$104,26,0),"0"),IFERROR(VLOOKUP(A78,'Season 12'!AD$4:BE$104,26,0),"0"),IFERROR(VLOOKUP(A78,'Season 13'!AD$4:BE$104,26,0),"0"),IFERROR(VLOOKUP(A78,'Season 14'!AD$4:BE$104,26,0),"0"),IFERROR(VLOOKUP(A78,'Season 15'!AD$4:BE$104,26,0),"0"),)</f>
        <v>0</v>
      </c>
      <c r="AA78" s="671" t="e">
        <f t="shared" si="14"/>
        <v>#DIV/0!</v>
      </c>
      <c r="AM78" s="22">
        <f>IFERROR(VLOOKUP(A78,'Season 1'!AD$4:BE$104,27,0),"0")</f>
        <v>0</v>
      </c>
      <c r="AN78" s="22">
        <f>IFERROR(VLOOKUP(A78,'Season 1'!AD$4:BE$104,28,0),"0")</f>
        <v>0</v>
      </c>
      <c r="AO78" s="22">
        <f>IFERROR(VLOOKUP(A78,'Season 2'!AD$4:BE$104,27,0),"0")</f>
        <v>0</v>
      </c>
      <c r="AP78" s="22">
        <f>IFERROR(VLOOKUP(A78,'Season 2'!AD$4:BE$104,28,0),"0")</f>
        <v>0</v>
      </c>
      <c r="AQ78" s="22">
        <f>IFERROR(VLOOKUP(A78,'Season 3'!AD$4:BE$104,27,0),"0")</f>
        <v>0</v>
      </c>
      <c r="AR78" s="22">
        <f>IFERROR(VLOOKUP(A78,'Season 3'!AD$4:BE$104,28,0),"0")</f>
        <v>0</v>
      </c>
      <c r="AS78" s="22">
        <f>IFERROR(VLOOKUP(A78,'Season 4'!AD$4:BE$104,27,0),"0")</f>
        <v>0</v>
      </c>
      <c r="AT78" s="22">
        <f>IFERROR(VLOOKUP(A78,'Season 4'!AD$4:BE$104,28,0),"0")</f>
        <v>0</v>
      </c>
      <c r="AU78" s="22">
        <f>IFERROR(VLOOKUP(A78,'Season 5'!AD$4:BE$104,27,0),"0")</f>
        <v>0</v>
      </c>
      <c r="AV78" s="22">
        <f>IFERROR(VLOOKUP(A78,'Season 5'!AD$4:BE$104,28,0),"0")</f>
        <v>0</v>
      </c>
      <c r="AW78" s="22">
        <f>IFERROR(VLOOKUP(A78,'Season 6'!AD$4:BE$104,27,0),"0")</f>
        <v>0</v>
      </c>
      <c r="AX78" s="22">
        <f>IFERROR(VLOOKUP(A78,'Season 6'!AD$4:BE$104,28,0),"0")</f>
        <v>0</v>
      </c>
      <c r="AY78" s="22">
        <f>IFERROR(VLOOKUP(A78,'Season 7'!AD$4:BE$104,27,0),"0")</f>
        <v>0</v>
      </c>
      <c r="AZ78" s="22">
        <f>IFERROR(VLOOKUP(A78,'Season 7'!AD$4:BE$104,28,0),"0")</f>
        <v>0</v>
      </c>
      <c r="BA78" s="22">
        <f>IFERROR(VLOOKUP(A78,'Season 8'!AD$4:BE$104,27,0),"0")</f>
        <v>0</v>
      </c>
      <c r="BB78" s="22">
        <f>IFERROR(VLOOKUP(A78,'Season 8'!AD$4:BE$104,28,0),"0")</f>
        <v>0</v>
      </c>
      <c r="BC78" s="22">
        <f>IFERROR(VLOOKUP(A78,'Season 9'!AD$4:BE$104,27,0),"0")</f>
        <v>0</v>
      </c>
      <c r="BD78" s="22">
        <f>IFERROR(VLOOKUP(A78,'Season 9'!AD$4:BE$104,28,0),"0")</f>
        <v>0</v>
      </c>
      <c r="BE78" s="22">
        <f>IFERROR(VLOOKUP(A78,'Season 10'!AD$4:BE$104,27,0),"0")</f>
        <v>0</v>
      </c>
      <c r="BF78" s="22">
        <f>IFERROR(VLOOKUP(A78,'Season 10'!AD$4:BE$104,28,0),"0")</f>
        <v>0</v>
      </c>
      <c r="BG78" s="22">
        <f>IFERROR(VLOOKUP(A78,'Season 11'!AD$4:BE$104,27,0),"0")</f>
        <v>0</v>
      </c>
      <c r="BH78" s="22">
        <f>IFERROR(VLOOKUP(A78,'Season 11'!AD$4:BE$104,28,0),"0")</f>
        <v>0</v>
      </c>
      <c r="BI78" s="22">
        <f>IFERROR(VLOOKUP(A78,'Season 12'!AD$4:BE$104,27,0),"0")</f>
        <v>0</v>
      </c>
      <c r="BJ78" s="22">
        <f>IFERROR(VLOOKUP(A78,'Season 12'!AD$4:BE$104,28,0),"0")</f>
        <v>0</v>
      </c>
      <c r="BK78" s="22">
        <f>IFERROR(VLOOKUP(A78,'Season 13'!AD$4:BE$104,27,0),"0")</f>
        <v>0</v>
      </c>
      <c r="BL78" s="22">
        <f>IFERROR(VLOOKUP(A78,'Season 13'!AD$4:BE$104,28,0),"0")</f>
        <v>0</v>
      </c>
      <c r="BM78" s="22">
        <f>IFERROR(VLOOKUP(A78,'Season 14'!AD$4:BE$104,27,0),"0")</f>
        <v>0</v>
      </c>
      <c r="BN78" s="22">
        <f>IFERROR(VLOOKUP(A78,'Season 14'!AD$4:BE$104,28,0),"0")</f>
        <v>0</v>
      </c>
      <c r="BO78" s="22">
        <f>IFERROR(VLOOKUP(A78,'Season 15'!AD$4:BE$104,27,0),"0")</f>
        <v>0</v>
      </c>
      <c r="BP78" s="22">
        <f>IFERROR(VLOOKUP(A78,'Season 15'!AD$4:BE$104,28,0),"0")</f>
        <v>0</v>
      </c>
    </row>
    <row r="79" spans="1:68" x14ac:dyDescent="0.25">
      <c r="A79" s="21" t="s">
        <v>146</v>
      </c>
      <c r="B79" s="1011">
        <f>IFERROR(VLOOKUP('Data Totals'!A79,'Season 1'!AD$4:BE$104,2,FALSE),IFERROR(VLOOKUP('Data Totals'!A79,'Season 2'!AD$4:BE$104,2,FALSE),IFERROR(VLOOKUP('Data Totals'!A79,'Season 3'!AD$4:BE$104,2,FALSE),IFERROR(VLOOKUP('Data Totals'!A79,'Season 4'!AD$4:BE$104,2,FALSE),IFERROR(VLOOKUP('Data Totals'!A79,'Season 5'!AD$4:BE$104,2,FALSE),IFERROR(VLOOKUP('Data Totals'!A79,'Season 6'!AD$4:BE$104,2,FALSE),IFERROR(VLOOKUP('Data Totals'!A79,'Season 7'!AD$4:BE$104,2,FALSE),IFERROR(VLOOKUP('Data Totals'!A79,'Season 8'!AD$4:BE$104,2,FALSE),IFERROR(VLOOKUP('Data Totals'!A79,'Season 9'!AD$4:BE$104,2,FALSE),IFERROR(VLOOKUP('Data Totals'!A79,'Season 10'!AD$4:BE$104,2,FALSE),IFERROR(VLOOKUP('Data Totals'!A79,'Season 11'!AD$4:BE$104,2,FALSE),IFERROR(VLOOKUP('Data Totals'!A79,'Season 12'!AD$4:BE$104,2,FALSE),IFERROR(VLOOKUP('Data Totals'!A79,'Season 13'!AD$4:BE$104,2,FALSE),IFERROR(VLOOKUP('Data Totals'!A79,'Season 14'!AD$4:BE$104,2,FALSE),IFERROR(VLOOKUP('Data Totals'!A79,'Season 15'!AD$4:BE$104,2,FALSE),"N/A")))))))))))))))</f>
        <v>0</v>
      </c>
      <c r="C79" s="1025">
        <f>IFERROR(VLOOKUP(A79,'Season 1'!AD$4:AG$104,3,0),IFERROR(VLOOKUP(A79,'Season 2'!AD$4:AG$104,3,0),IFERROR(VLOOKUP(A79,'Season 3'!AD$4:AG$104,3,0),IFERROR(VLOOKUP(A79,'Season 4'!AD$4:AG$104,3,0),IFERROR(VLOOKUP(A79,'Season 5'!AD$4:AG$104,3,0),IFERROR(VLOOKUP(A79,'Season 6'!AD$4:AG$104,3,0),IFERROR(VLOOKUP(A79,'Season 7'!AD$4:AG$104,3,0),IFERROR(VLOOKUP(A79,'Season 8'!AD$4:AG$104,3,0),IFERROR(VLOOKUP(A79,'Season 9'!AD$4:AG$104,3,0),IFERROR(VLOOKUP(A79,'Season 10'!AD$4:AG$104,3,0),IFERROR(VLOOKUP(A79,'Season 11'!AD$4:AG$104,3,0),IFERROR(VLOOKUP(A79,'Season 12'!AD$4:AG$104,3,0),IFERROR(VLOOKUP(A79,'Season 13'!AD$4:AG$104,3,0),IFERROR(VLOOKUP(A79,'Season 14'!AD$4:AG$104,3,0),IFERROR(VLOOKUP(A79,'Season 15'!AD$4:AG$104,3,0),"N/A")))))))))))))))</f>
        <v>0</v>
      </c>
      <c r="D79" s="1025">
        <f>IFERROR(VLOOKUP(A79,'Season 15'!AD$4:AG$104,4,0),IFERROR(VLOOKUP(A79,'Season 14'!AD$4:AG$104,4,0),IFERROR(VLOOKUP(A79,'Season 13'!AD$4:AG$104,4,0),IFERROR(VLOOKUP(A79,'Season 12'!AD$4:AG$104,4,0),IFERROR(VLOOKUP(A79,'Season 11'!AD$4:AG$104,4,0),IFERROR(VLOOKUP(A79,'Season 10'!AD$4:AG$104,4,0),IFERROR(VLOOKUP(A79,'Season 9'!AD$4:AG$104,4,0),IFERROR(VLOOKUP(A79,'Season 8'!AD$4:AG$104,4,0),IFERROR(VLOOKUP(A79,'Season 7'!AD$4:AG$104,4,0),IFERROR(VLOOKUP(A79,'Season 6'!AD$4:AG$104,4,0),IFERROR(VLOOKUP(A79,'Season 5'!AD$4:AG$104,4,0),IFERROR(VLOOKUP(A79,'Season 4'!AD$4:AG$104,4,0),IFERROR(VLOOKUP(A79,'Season 3'!AD$4:AG$104,4,0),IFERROR(VLOOKUP(A79,'Season 2'!AD$4:AG$104,4,0),IFERROR(VLOOKUP(A79,'Season 1'!AD$4:AG$104,4,0),"N/A")))))))))))))))</f>
        <v>0</v>
      </c>
      <c r="E79" s="1025">
        <f t="shared" si="9"/>
        <v>0</v>
      </c>
      <c r="F79" s="40">
        <f>SUM(IFERROR(VLOOKUP(A79,AC$3:AI$43,2,0),"0"),IFERROR(VLOOKUP(A79,'Season 1'!AD$4:BF$104,6,0),"0"),IFERROR(VLOOKUP(A79,'Season 2'!AD$4:BF$104,6,0),"0"),IFERROR(VLOOKUP(A79,'Season 3'!AD$4:BF$104,6,0),"0"),IFERROR(VLOOKUP(A79,'Season 4'!AD$4:BF$104,6,0),"0"),IFERROR(VLOOKUP(A79,'Season 5'!AD$4:BF$104,6,0),"0"),IFERROR(VLOOKUP(A79,'Season 6'!AD$4:BF$104,6,0),"0"),IFERROR(VLOOKUP(A79,'Season 7'!AD$4:BF$104,6,0),"0"),IFERROR(VLOOKUP(A79,'Season 8'!AD$4:BF$104,6,0),"0"),IFERROR(VLOOKUP(A79,'Season 9'!AD$4:BF$104,6,0),"0"),IFERROR(VLOOKUP(A79,'Season 10'!AD$4:BF$104,6,0),"0"),IFERROR(VLOOKUP(A79,'Season 11'!AD$4:BF$104,6,0),"0"),IFERROR(VLOOKUP(A79,'Season 12'!AD$4:BF$104,6,0),"0"),IFERROR(VLOOKUP(A79,'Season 13'!AD$4:BF$104,6,0),"0"),IFERROR(VLOOKUP(A79,'Season 14'!AD$4:BF$104,6,0),"0"),IFERROR(VLOOKUP(A79,'Season 15'!AD$4:BF$104,6,0),"0"),)</f>
        <v>0</v>
      </c>
      <c r="G79" s="40">
        <f>SUM(IFERROR(VLOOKUP(A79,'Season 1'!AD$4:BF$104,7,0),"0"),IFERROR(VLOOKUP(A79,'Season 2'!AD$4:BF$104,7,0),"0"),IFERROR(VLOOKUP(A79,'Season 3'!AD$4:BF$104,7,0),"0"),IFERROR(VLOOKUP(A79,'Season 4'!AD$4:BF$104,7,0),"0"),IFERROR(VLOOKUP(A79,'Season 5'!AD$4:BF$104,7,0),"0"),IFERROR(VLOOKUP(A79,'Season 6'!AD$4:BF$104,7,0),"0"),IFERROR(VLOOKUP(A79,'Season 7'!AD$4:BF$104,7,0),"0"),IFERROR(VLOOKUP(A79,'Season 8'!AD$4:BF$104,7,0),"0"),IFERROR(VLOOKUP(A79,'Season 9'!AD$4:BF$104,7,0),"0"),IFERROR(VLOOKUP(A79,'Season 10'!AD$4:BF$104,7,0),"0"),IFERROR(VLOOKUP(A79,'Season 11'!AD$4:BF$104,7,0),"0"),IFERROR(VLOOKUP(A79,'Season 12'!AD$4:BF$104,7,0),"0"),IFERROR(VLOOKUP(A79,'Season 13'!AD$4:BF$104,7,0),"0"),IFERROR(VLOOKUP(A79,'Season 14'!AD$4:BF$104,7,0),"0"),IFERROR(VLOOKUP(A79,'Season 15'!AD$4:BF$104,7,0),"0"),)</f>
        <v>0</v>
      </c>
      <c r="H79" s="48">
        <f>SUM(IFERROR(VLOOKUP(A79,'Season 1'!AD$4:BF$104,8,0),"0"),IFERROR(VLOOKUP(A79,'Season 2'!AD$4:BF$104,8,0),"0"),IFERROR(VLOOKUP(A79,'Season 3'!AD$4:BF$104,8,0),"0"),IFERROR(VLOOKUP(A79,'Season 4'!AD$4:BF$104,8,0),"0"),IFERROR(VLOOKUP(A79,'Season 5'!AD$4:BF$104,8,0),"0"),IFERROR(VLOOKUP(A79,'Season 6'!AD$4:BF$104,8,0),"0"),IFERROR(VLOOKUP(A79,'Season 7'!AD$4:BF$104,8,0),"0"),IFERROR(VLOOKUP(A79,'Season 8'!AD$4:BF$104,8,0),"0"),IFERROR(VLOOKUP(A79,'Season 9'!AD$4:BF$104,8,0),"0"),IFERROR(VLOOKUP(A79,'Season 10'!AD$4:BF$104,8,0),"0"),IFERROR(VLOOKUP(A79,'Season 11'!AD$4:BF$104,8,0),"0"),IFERROR(VLOOKUP(A79,'Season 12'!AD$4:BF$104,8,0),"0"),IFERROR(VLOOKUP(A79,'Season 13'!AD$4:BF$104,8,0),"0"),IFERROR(VLOOKUP(A79,'Season 14'!AD$4:BF$104,8,0),"0"),IFERROR(VLOOKUP(A79,'Season 15'!AD$4:BF$104,8,0),"0"),)</f>
        <v>0</v>
      </c>
      <c r="I79" s="43">
        <f>SUM(IFERROR(VLOOKUP(A79,AC$3:AI$43,3,0),"0"),IFERROR(VLOOKUP(A79,'Season 1'!AD$4:BF$104,9,0),"0"),IFERROR(VLOOKUP(A79,'Season 2'!AD$4:BF$104,9,0),"0"),IFERROR(VLOOKUP(A79,'Season 3'!AD$4:BF$104,9,0),"0"),IFERROR(VLOOKUP(A79,'Season 4'!AD$4:BF$104,9,0),"0"),IFERROR(VLOOKUP(A79,'Season 5'!AD$4:BF$104,9,0),"0"),IFERROR(VLOOKUP(A79,'Season 6'!AD$4:BF$104,9,0),"0"),IFERROR(VLOOKUP(A79,'Season 7'!AD$4:BF$104,9,0),"0"),IFERROR(VLOOKUP(A79,'Season 8'!AD$4:BF$104,9,0),"0"),IFERROR(VLOOKUP(A79,'Season 9'!AD$4:BF$104,9,0),"0"),IFERROR(VLOOKUP(A79,'Season 10'!AD$4:BF$104,9,0),"0"),IFERROR(VLOOKUP(A79,'Season 11'!AD$4:BF$104,9,0),"0"),IFERROR(VLOOKUP(A79,'Season 12'!AD$4:BF$104,9,0),"0"),IFERROR(VLOOKUP(A79,'Season 13'!AD$4:BF$104,9,0),"0"),IFERROR(VLOOKUP(A79,'Season 14'!AD$4:BF$104,9,0),"0"),IFERROR(VLOOKUP(A79,'Season 15'!AD$4:BF$104,9,0),"0"),)</f>
        <v>0</v>
      </c>
      <c r="J79" s="44">
        <f>SUM(IFERROR(VLOOKUP(A79,AC$3:AI$43,4,0),"0"),IFERROR(VLOOKUP(A79,'Season 1'!AD$4:BF$104,10,0),"0"),IFERROR(VLOOKUP(A79,'Season 2'!AD$4:BF$104,10,0),"0"),IFERROR(VLOOKUP(A79,'Season 3'!AD$4:BF$104,10,0),"0"),IFERROR(VLOOKUP(A79,'Season 4'!AD$4:BF$104,10,0),"0"),IFERROR(VLOOKUP(A79,'Season 5'!AD$4:BF$104,10,0),"0"),IFERROR(VLOOKUP(A79,'Season 6'!AD$4:BF$104,10,0),"0"),IFERROR(VLOOKUP(A79,'Season 7'!AD$4:BF$104,10,0),"0"),IFERROR(VLOOKUP(A79,'Season 8'!AD$4:BF$104,10,0),"0"),IFERROR(VLOOKUP(A79,'Season 9'!AD$4:BF$104,10,0),"0"),IFERROR(VLOOKUP(A79,'Season 10'!AD$4:BF$104,10,0),"0"),IFERROR(VLOOKUP(A79,'Season 11'!AD$4:BF$104,10,0),"0"),IFERROR(VLOOKUP(A79,'Season 12'!AD$4:BF$104,10,0),"0"),IFERROR(VLOOKUP(A79,'Season 13'!AD$4:BF$104,10,0),"0"),IFERROR(VLOOKUP(A79,'Season 14'!AD$4:BF$104,10,0),"0"),IFERROR(VLOOKUP(A79,'Season 15'!AD$4:BF$104,10,0),"0"),)</f>
        <v>0</v>
      </c>
      <c r="K79" s="40">
        <f>SUM(IFERROR(VLOOKUP(A79,'Season 1'!AD$4:BF$104,11,0),"0"),IFERROR(VLOOKUP(A79,'Season 2'!AD$4:BF$104,11,0),"0"),IFERROR(VLOOKUP(A79,'Season 3'!AD$4:BF$104,11,0),"0"),IFERROR(VLOOKUP(A79,'Season 4'!AD$4:BF$104,11,0),"0"),IFERROR(VLOOKUP(A79,'Season 5'!AD$4:BF$104,11,0),"0"),IFERROR(VLOOKUP(A79,'Season 6'!AD$4:BF$104,11,0),"0"),IFERROR(VLOOKUP(A79,'Season 7'!AD$4:BF$104,11,0),"0"),IFERROR(VLOOKUP(A79,'Season 8'!AD$4:BF$104,11,0),"0"),IFERROR(VLOOKUP(A79,'Season 9'!AD$4:BF$104,11,0),"0"),IFERROR(VLOOKUP(A79,'Season 10'!AD$4:BF$104,11,0),"0"),IFERROR(VLOOKUP(A79,'Season 11'!AD$4:BF$104,11,0),"0"),IFERROR(VLOOKUP(A79,'Season 12'!AD$4:BF$104,11,0),"0"),IFERROR(VLOOKUP(A79,'Season 13'!AD$4:BF$104,11,0),"0"),IFERROR(VLOOKUP(A79,'Season 14'!AD$4:BF$104,11,0),"0"),IFERROR(VLOOKUP(A79,'Season 15'!AD$4:BF$104,11,0),"0"),)</f>
        <v>0</v>
      </c>
      <c r="L79" s="40">
        <f>SUM(IFERROR(VLOOKUP(A79,'Season 1'!AD$4:BF$104,12,0),"0"),IFERROR(VLOOKUP(A79,'Season 2'!AD$4:BF$104,12,0),"0"),IFERROR(VLOOKUP(A79,'Season 3'!AD$4:BF$104,12,0),"0"),IFERROR(VLOOKUP(A79,'Season 4'!AD$4:BF$104,12,0),"0"),IFERROR(VLOOKUP(A79,'Season 5'!AD$4:BF$104,12,0),"0"),IFERROR(VLOOKUP(A79,'Season 6'!AD$4:BF$104,12,0),"0"),IFERROR(VLOOKUP(A79,'Season 7'!AD$4:BF$104,12,0),"0"),IFERROR(VLOOKUP(A79,'Season 8'!AD$4:BF$104,12,0),"0"),IFERROR(VLOOKUP(A79,'Season 9'!AD$4:BF$104,12,0),"0"),IFERROR(VLOOKUP(A79,'Season 10'!AD$4:BF$104,12,0),"0"),IFERROR(VLOOKUP(A79,'Season 11'!AD$4:BF$104,12,0),"0"),IFERROR(VLOOKUP(A79,'Season 12'!AD$4:BF$104,12,0),"0"),IFERROR(VLOOKUP(A79,'Season 13'!AD$4:BF$104,12,0),"0"),IFERROR(VLOOKUP(A79,'Season 14'!AD$4:BF$104,12,0),"0"),IFERROR(VLOOKUP(A79,'Season 15'!AD$4:BF$104,12,0),"0"),)</f>
        <v>0</v>
      </c>
      <c r="M79" s="32" t="str">
        <f t="shared" si="8"/>
        <v>-</v>
      </c>
      <c r="N79" s="40">
        <f>SUM(IFERROR(VLOOKUP(A79,'Season 1'!AD$4:BE$104,14,0),"0"),IFERROR(VLOOKUP(A79,'Season 2'!AD$4:BE$104,14,0),"0"),IFERROR(VLOOKUP(A79,'Season 3'!AD$4:BE$104,14,0),"0"),IFERROR(VLOOKUP(A79,'Season 4'!AD$4:BE$104,14,0),"0"),IFERROR(VLOOKUP(A79,'Season 5'!AD$4:BE$104,14,0),"0"),IFERROR(VLOOKUP(A79,'Season 6'!AD$4:BE$104,14,0),"0"),IFERROR(VLOOKUP(A79,'Season 7'!AD$4:BE$104,14,0),"0"),IFERROR(VLOOKUP(A79,'Season 8'!AD$4:BE$104,14,0),"0"),IFERROR(VLOOKUP(A79,'Season 9'!AD$4:BE$104,14,0),"0"),IFERROR(VLOOKUP(A79,'Season 10'!AD$4:BE$104,14,0),"0"),IFERROR(VLOOKUP(A79,'Season 11'!AD$4:BE$104,14,0),"0"),IFERROR(VLOOKUP(A79,'Season 12'!AD$4:BE$104,14,0),"0"),IFERROR(VLOOKUP(A79,'Season 13'!AD$4:BE$104,14,0),"0"),IFERROR(VLOOKUP(A79,'Season 14'!AD$4:BE$104,14,0),"0"),IFERROR(VLOOKUP(A79,'Season 15'!AD$4:BE$104,14,0),"0"),)</f>
        <v>0</v>
      </c>
      <c r="O79" s="40">
        <f>SUM(IFERROR(VLOOKUP(A79,'Season 1'!AD$4:BE$104,15,0),"0"),IFERROR(VLOOKUP(A79,'Season 2'!AD$4:BE$104,15,0),"0"),IFERROR(VLOOKUP(A79,'Season 3'!AD$4:BE$104,15,0),"0"),IFERROR(VLOOKUP(A79,'Season 4'!AD$4:BE$104,15,0),"0"),IFERROR(VLOOKUP(A79,'Season 5'!AD$4:BE$104,15,0),"0"),IFERROR(VLOOKUP(A79,'Season 6'!AD$4:BE$104,15,0),"0"),IFERROR(VLOOKUP(A79,'Season 7'!AD$4:BE$104,15,0),"0"),IFERROR(VLOOKUP(A79,'Season 8'!AD$4:BE$104,15,0),"0"),IFERROR(VLOOKUP(A79,'Season 9'!AD$4:BE$104,15,0),"0"),IFERROR(VLOOKUP(A79,'Season 10'!AD$4:BE$104,15,0),"0"),IFERROR(VLOOKUP(A79,'Season 11'!AD$4:BE$104,15,0),"0"),IFERROR(VLOOKUP(A79,'Season 12'!AD$4:BE$104,15,0),"0"),IFERROR(VLOOKUP(A79,'Season 13'!AD$4:BE$104,15,0),"0"),IFERROR(VLOOKUP(A79,'Season 14'!AD$4:BE$104,15,0),"0"),IFERROR(VLOOKUP(A79,'Season 15'!AD$4:BE$104,15,0),"0"),)</f>
        <v>0</v>
      </c>
      <c r="P79" s="32" t="str">
        <f t="shared" si="10"/>
        <v>-</v>
      </c>
      <c r="Q79" s="40">
        <f>SUM(IFERROR(VLOOKUP(A79,'Season 1'!AD$4:BE$104,17,0),"0"),IFERROR(VLOOKUP(A79,'Season 2'!AD$4:BE$104,17,0),"0"),IFERROR(VLOOKUP(A79,'Season 3'!AD$4:BE$104,17,0),"0"),IFERROR(VLOOKUP(A79,'Season 4'!AD$4:BE$104,17,0),"0"),IFERROR(VLOOKUP(A79,'Season 5'!AD$4:BE$104,17,0),"0"),IFERROR(VLOOKUP(A79,'Season 6'!AD$4:BE$104,17,0),"0"),IFERROR(VLOOKUP(A79,'Season 7'!AD$4:BE$104,17,0),"0"),IFERROR(VLOOKUP(A79,'Season 8'!AD$4:BE$104,17,0),"0"),IFERROR(VLOOKUP(A79,'Season 9'!AD$4:BE$104,17,0),"0"),IFERROR(VLOOKUP(A79,'Season 10'!AD$4:BE$104,17,0),"0"),IFERROR(VLOOKUP(A79,'Season 11'!AD$4:BE$104,17,0),"0"),IFERROR(VLOOKUP(A79,'Season 12'!AD$4:BE$104,17,0),"0"),IFERROR(VLOOKUP(A79,'Season 13'!AD$4:BE$104,17,0),"0"),IFERROR(VLOOKUP(A79,'Season 14'!AD$4:BE$104,17,0),"0"),IFERROR(VLOOKUP(A79,'Season 15'!AD$4:BE$104,17,0),"0"),)</f>
        <v>0</v>
      </c>
      <c r="R79" s="40">
        <f>SUM(IFERROR(VLOOKUP(A79,'Season 1'!AD$4:BE$104,18,0),"0"),IFERROR(VLOOKUP(A79,'Season 2'!AD$4:BE$104,18,0),"0"),IFERROR(VLOOKUP(A79,'Season 3'!AD$4:BE$104,18,0),"0"),IFERROR(VLOOKUP(A79,'Season 4'!AD$4:BE$104,18,0),"0"),IFERROR(VLOOKUP(A79,'Season 5'!AD$4:BE$104,18,0),"0"),IFERROR(VLOOKUP(A79,'Season 6'!AD$4:BE$104,18,0),"0"),IFERROR(VLOOKUP(A79,'Season 7'!AD$4:BE$104,18,0),"0"),IFERROR(VLOOKUP(A79,'Season 8'!AD$4:BE$104,18,0),"0"),IFERROR(VLOOKUP(A79,'Season 9'!AD$4:BE$104,18,0),"0"),IFERROR(VLOOKUP(A79,'Season 10'!AD$4:BE$104,18,0),"0"),IFERROR(VLOOKUP(A79,'Season 11'!AD$4:BE$104,18,0),"0"),IFERROR(VLOOKUP(A79,'Season 12'!AD$4:BE$104,18,0),"0"),IFERROR(VLOOKUP(A79,'Season 13'!AD$4:BE$104,18,0),"0"),IFERROR(VLOOKUP(A79,'Season 14'!AD$4:BE$104,18,0),"0"),IFERROR(VLOOKUP(A79,'Season 15'!AD$4:BE$104,18,0),"0"),)</f>
        <v>0</v>
      </c>
      <c r="S79" s="32" t="str">
        <f t="shared" si="11"/>
        <v>-</v>
      </c>
      <c r="T79" s="40">
        <f>SUM(IFERROR(VLOOKUP(A79,'Season 1'!AD$4:BE$104,20,0),"0"),IFERROR(VLOOKUP(A79,'Season 2'!AD$4:BE$104,20,0),"0"),IFERROR(VLOOKUP(A79,'Season 3'!AD$4:BE$104,20,0),"0"),IFERROR(VLOOKUP(A79,'Season 4'!AD$4:BE$104,20,0),"0"),IFERROR(VLOOKUP(A79,'Season 5'!AD$4:BE$104,20,0),"0"),IFERROR(VLOOKUP(A79,'Season 6'!AD$4:BE$104,20,0),"0"),IFERROR(VLOOKUP(A79,'Season 7'!AD$4:BE$104,20,0),"0"),IFERROR(VLOOKUP(A79,'Season 8'!AD$4:BE$104,20,0),"0"),IFERROR(VLOOKUP(A79,'Season 9'!AD$4:BE$104,20,0),"0"),IFERROR(VLOOKUP(A79,'Season 10'!AD$4:BE$104,20,0),"0"),IFERROR(VLOOKUP(A79,'Season 11'!AD$4:BE$104,20,0),"0"),IFERROR(VLOOKUP(A79,'Season 12'!AD$4:BE$104,20,0),"0"),IFERROR(VLOOKUP(A79,'Season 13'!AD$4:BE$104,20,0),"0"),IFERROR(VLOOKUP(A79,'Season 14'!AD$4:BE$104,20,0),"0"),IFERROR(VLOOKUP(A79,'Season 15'!AD$4:BE$104,20,0),"0"),)</f>
        <v>0</v>
      </c>
      <c r="U79" s="37" t="str">
        <f t="shared" si="12"/>
        <v>-</v>
      </c>
      <c r="V79" s="40">
        <f>SUM(IFERROR(VLOOKUP(A79,'Season 1'!AD$4:BE$104,22,0),"0"),IFERROR(VLOOKUP(A79,'Season 2'!AD$4:BE$104,22,0),"0"),IFERROR(VLOOKUP(A79,'Season 3'!AD$4:BE$104,22,0),"0"),IFERROR(VLOOKUP(A79,'Season 4'!AD$4:BE$104,22,0),"0"),IFERROR(VLOOKUP(A79,'Season 5'!AD$4:BE$104,22,0),"0"),IFERROR(VLOOKUP(A79,'Season 6'!AD$4:BE$104,22,0),"0"),IFERROR(VLOOKUP(A79,'Season 7'!AD$4:BE$104,22,0),"0"),IFERROR(VLOOKUP(A79,'Season 8'!AD$4:BE$104,22,0),"0"),IFERROR(VLOOKUP(A79,'Season 9'!AD$4:BE$104,22,0),"0"),IFERROR(VLOOKUP(A79,'Season 10'!AD$4:BE$104,22,0),"0"),IFERROR(VLOOKUP(A79,'Season 11'!AD$4:BE$104,22,0),"0"),IFERROR(VLOOKUP(A79,'Season 12'!AD$4:BE$104,22,0),"0"),IFERROR(VLOOKUP(A79,'Season 13'!AD$4:BE$104,22,0),"0"),IFERROR(VLOOKUP(A79,'Season 14'!AD$4:BE$104,22,0),"0"),IFERROR(VLOOKUP(A79,'Season 15'!AD$4:BE$104,22,0),"0"),)</f>
        <v>0</v>
      </c>
      <c r="W79" s="40">
        <f>SUM(IFERROR(VLOOKUP(A79,'Season 1'!AD$4:BE$104,23,0),"0"),IFERROR(VLOOKUP(A79,'Season 2'!AD$4:BE$104,23,0),"0"),IFERROR(VLOOKUP(A79,'Season 3'!AD$4:BE$104,23,0),"0"),IFERROR(VLOOKUP(A79,'Season 4'!AD$4:BE$104,23,0),"0"),IFERROR(VLOOKUP(A79,'Season 5'!AD$4:BE$104,23,0),"0"),IFERROR(VLOOKUP(A79,'Season 6'!AD$4:BE$104,23,0),"0"),IFERROR(VLOOKUP(A79,'Season 7'!AD$4:BE$104,23,0),"0"),IFERROR(VLOOKUP(A79,'Season 8'!AD$4:BE$104,23,0),"0"),IFERROR(VLOOKUP(A79,'Season 9'!AD$4:BE$104,23,0),"0"),IFERROR(VLOOKUP(A79,'Season 10'!AD$4:BE$104,23,0),"0"),IFERROR(VLOOKUP(A79,'Season 11'!AD$4:BE$104,23,0),"0"),IFERROR(VLOOKUP(A79,'Season 12'!AD$4:BE$104,23,0),"0"),IFERROR(VLOOKUP(A79,'Season 13'!AD$4:BE$104,23,0),"0"),IFERROR(VLOOKUP(A79,'Season 14'!AD$4:BE$104,23,0),"0"),IFERROR(VLOOKUP(A79,'Season 15'!AD$4:BE$104,23,0),"0"),)</f>
        <v>0</v>
      </c>
      <c r="X79" s="1088" t="str">
        <f t="shared" si="13"/>
        <v>-</v>
      </c>
      <c r="Y79" s="41">
        <f>SUM(IFERROR(VLOOKUP(A79,AC$3:AI$43,5,0),"0"),IFERROR(VLOOKUP(A79,'Season 1'!AD$4:BE$104,25,0),"0"),IFERROR(VLOOKUP(A79,'Season 2'!AD$4:BE$104,25,0),"0"),IFERROR(VLOOKUP(A79,'Season 3'!AD$4:BE$104,25,0),"0"),IFERROR(VLOOKUP(A79,'Season 4'!AD$4:BE$104,25,0),"0"),IFERROR(VLOOKUP(A79,'Season 5'!AD$4:BE$104,25,0),"0"),IFERROR(VLOOKUP(A79,'Season 6'!AD$4:BE$104,25,0),"0"),IFERROR(VLOOKUP(A79,'Season 7'!AD$4:BE$104,25,0),"0"),IFERROR(VLOOKUP(A79,'Season 8'!AD$4:BE$104,25,0),"0"),IFERROR(VLOOKUP(A79,'Season 9'!AD$4:BE$104,25,0),"0"),IFERROR(VLOOKUP(A79,'Season 10'!AD$4:BE$104,25,0),"0"),IFERROR(VLOOKUP(A79,'Season 11'!AD$4:BE$104,25,0),"0"),IFERROR(VLOOKUP(A79,'Season 12'!AD$4:BE$104,25,0),"0"),IFERROR(VLOOKUP(A79,'Season 13'!AD$4:BE$104,25,0),"0"),IFERROR(VLOOKUP(A79,'Season 14'!AD$4:BE$104,25,0),"0"),IFERROR(VLOOKUP(A79,'Season 15'!AD$4:BE$104,25,0),"0"),)</f>
        <v>0</v>
      </c>
      <c r="Z79" s="42">
        <f>SUM(IFERROR(VLOOKUP(A79,AC$3:AI$43,6,0),"0"),IFERROR(VLOOKUP(A79,'Season 1'!AD$4:BE$104,26,0),"0"),IFERROR(VLOOKUP(A79,'Season 2'!AD$4:BE$104,26,0),"0"),IFERROR(VLOOKUP(A79,'Season 3'!AD$4:BE$104,26,0),"0"),IFERROR(VLOOKUP(A79,'Season 4'!AD$4:BE$104,26,0),"0"),IFERROR(VLOOKUP(A79,'Season 5'!AD$4:BE$104,26,0),"0"),IFERROR(VLOOKUP(A79,'Season 6'!AD$4:BE$104,26,0),"0"),IFERROR(VLOOKUP(A79,'Season 7'!AD$4:BE$104,26,0),"0"),IFERROR(VLOOKUP(A79,'Season 8'!AD$4:BE$104,26,0),"0"),IFERROR(VLOOKUP(A79,'Season 9'!AD$4:BE$104,26,0),"0"),IFERROR(VLOOKUP(A79,'Season 10'!AD$4:BE$104,26,0),"0"),IFERROR(VLOOKUP(A79,'Season 11'!AD$4:BE$104,26,0),"0"),IFERROR(VLOOKUP(A79,'Season 12'!AD$4:BE$104,26,0),"0"),IFERROR(VLOOKUP(A79,'Season 13'!AD$4:BE$104,26,0),"0"),IFERROR(VLOOKUP(A79,'Season 14'!AD$4:BE$104,26,0),"0"),IFERROR(VLOOKUP(A79,'Season 15'!AD$4:BE$104,26,0),"0"),)</f>
        <v>0</v>
      </c>
      <c r="AA79" s="671" t="e">
        <f t="shared" si="14"/>
        <v>#DIV/0!</v>
      </c>
      <c r="AM79" s="22">
        <f>IFERROR(VLOOKUP(A79,'Season 1'!AD$4:BE$104,27,0),"0")</f>
        <v>0</v>
      </c>
      <c r="AN79" s="22">
        <f>IFERROR(VLOOKUP(A79,'Season 1'!AD$4:BE$104,28,0),"0")</f>
        <v>0</v>
      </c>
      <c r="AO79" s="22">
        <f>IFERROR(VLOOKUP(A79,'Season 2'!AD$4:BE$104,27,0),"0")</f>
        <v>0</v>
      </c>
      <c r="AP79" s="22">
        <f>IFERROR(VLOOKUP(A79,'Season 2'!AD$4:BE$104,28,0),"0")</f>
        <v>0</v>
      </c>
      <c r="AQ79" s="22">
        <f>IFERROR(VLOOKUP(A79,'Season 3'!AD$4:BE$104,27,0),"0")</f>
        <v>0</v>
      </c>
      <c r="AR79" s="22">
        <f>IFERROR(VLOOKUP(A79,'Season 3'!AD$4:BE$104,28,0),"0")</f>
        <v>0</v>
      </c>
      <c r="AS79" s="22">
        <f>IFERROR(VLOOKUP(A79,'Season 4'!AD$4:BE$104,27,0),"0")</f>
        <v>0</v>
      </c>
      <c r="AT79" s="22">
        <f>IFERROR(VLOOKUP(A79,'Season 4'!AD$4:BE$104,28,0),"0")</f>
        <v>0</v>
      </c>
      <c r="AU79" s="22">
        <f>IFERROR(VLOOKUP(A79,'Season 5'!AD$4:BE$104,27,0),"0")</f>
        <v>0</v>
      </c>
      <c r="AV79" s="22">
        <f>IFERROR(VLOOKUP(A79,'Season 5'!AD$4:BE$104,28,0),"0")</f>
        <v>0</v>
      </c>
      <c r="AW79" s="22">
        <f>IFERROR(VLOOKUP(A79,'Season 6'!AD$4:BE$104,27,0),"0")</f>
        <v>0</v>
      </c>
      <c r="AX79" s="22">
        <f>IFERROR(VLOOKUP(A79,'Season 6'!AD$4:BE$104,28,0),"0")</f>
        <v>0</v>
      </c>
      <c r="AY79" s="22">
        <f>IFERROR(VLOOKUP(A79,'Season 7'!AD$4:BE$104,27,0),"0")</f>
        <v>0</v>
      </c>
      <c r="AZ79" s="22">
        <f>IFERROR(VLOOKUP(A79,'Season 7'!AD$4:BE$104,28,0),"0")</f>
        <v>0</v>
      </c>
      <c r="BA79" s="22">
        <f>IFERROR(VLOOKUP(A79,'Season 8'!AD$4:BE$104,27,0),"0")</f>
        <v>0</v>
      </c>
      <c r="BB79" s="22">
        <f>IFERROR(VLOOKUP(A79,'Season 8'!AD$4:BE$104,28,0),"0")</f>
        <v>0</v>
      </c>
      <c r="BC79" s="22">
        <f>IFERROR(VLOOKUP(A79,'Season 9'!AD$4:BE$104,27,0),"0")</f>
        <v>0</v>
      </c>
      <c r="BD79" s="22">
        <f>IFERROR(VLOOKUP(A79,'Season 9'!AD$4:BE$104,28,0),"0")</f>
        <v>0</v>
      </c>
      <c r="BE79" s="22">
        <f>IFERROR(VLOOKUP(A79,'Season 10'!AD$4:BE$104,27,0),"0")</f>
        <v>0</v>
      </c>
      <c r="BF79" s="22">
        <f>IFERROR(VLOOKUP(A79,'Season 10'!AD$4:BE$104,28,0),"0")</f>
        <v>0</v>
      </c>
      <c r="BG79" s="22">
        <f>IFERROR(VLOOKUP(A79,'Season 11'!AD$4:BE$104,27,0),"0")</f>
        <v>0</v>
      </c>
      <c r="BH79" s="22">
        <f>IFERROR(VLOOKUP(A79,'Season 11'!AD$4:BE$104,28,0),"0")</f>
        <v>0</v>
      </c>
      <c r="BI79" s="22">
        <f>IFERROR(VLOOKUP(A79,'Season 12'!AD$4:BE$104,27,0),"0")</f>
        <v>0</v>
      </c>
      <c r="BJ79" s="22">
        <f>IFERROR(VLOOKUP(A79,'Season 12'!AD$4:BE$104,28,0),"0")</f>
        <v>0</v>
      </c>
      <c r="BK79" s="22">
        <f>IFERROR(VLOOKUP(A79,'Season 13'!AD$4:BE$104,27,0),"0")</f>
        <v>0</v>
      </c>
      <c r="BL79" s="22">
        <f>IFERROR(VLOOKUP(A79,'Season 13'!AD$4:BE$104,28,0),"0")</f>
        <v>0</v>
      </c>
      <c r="BM79" s="22">
        <f>IFERROR(VLOOKUP(A79,'Season 14'!AD$4:BE$104,27,0),"0")</f>
        <v>0</v>
      </c>
      <c r="BN79" s="22">
        <f>IFERROR(VLOOKUP(A79,'Season 14'!AD$4:BE$104,28,0),"0")</f>
        <v>0</v>
      </c>
      <c r="BO79" s="22">
        <f>IFERROR(VLOOKUP(A79,'Season 15'!AD$4:BE$104,27,0),"0")</f>
        <v>0</v>
      </c>
      <c r="BP79" s="22">
        <f>IFERROR(VLOOKUP(A79,'Season 15'!AD$4:BE$104,28,0),"0")</f>
        <v>0</v>
      </c>
    </row>
    <row r="80" spans="1:68" x14ac:dyDescent="0.25">
      <c r="A80" s="21" t="s">
        <v>146</v>
      </c>
      <c r="B80" s="1011">
        <f>IFERROR(VLOOKUP('Data Totals'!A80,'Season 1'!AD$4:BE$104,2,FALSE),IFERROR(VLOOKUP('Data Totals'!A80,'Season 2'!AD$4:BE$104,2,FALSE),IFERROR(VLOOKUP('Data Totals'!A80,'Season 3'!AD$4:BE$104,2,FALSE),IFERROR(VLOOKUP('Data Totals'!A80,'Season 4'!AD$4:BE$104,2,FALSE),IFERROR(VLOOKUP('Data Totals'!A80,'Season 5'!AD$4:BE$104,2,FALSE),IFERROR(VLOOKUP('Data Totals'!A80,'Season 6'!AD$4:BE$104,2,FALSE),IFERROR(VLOOKUP('Data Totals'!A80,'Season 7'!AD$4:BE$104,2,FALSE),IFERROR(VLOOKUP('Data Totals'!A80,'Season 8'!AD$4:BE$104,2,FALSE),IFERROR(VLOOKUP('Data Totals'!A80,'Season 9'!AD$4:BE$104,2,FALSE),IFERROR(VLOOKUP('Data Totals'!A80,'Season 10'!AD$4:BE$104,2,FALSE),IFERROR(VLOOKUP('Data Totals'!A80,'Season 11'!AD$4:BE$104,2,FALSE),IFERROR(VLOOKUP('Data Totals'!A80,'Season 12'!AD$4:BE$104,2,FALSE),IFERROR(VLOOKUP('Data Totals'!A80,'Season 13'!AD$4:BE$104,2,FALSE),IFERROR(VLOOKUP('Data Totals'!A80,'Season 14'!AD$4:BE$104,2,FALSE),IFERROR(VLOOKUP('Data Totals'!A80,'Season 15'!AD$4:BE$104,2,FALSE),"N/A")))))))))))))))</f>
        <v>0</v>
      </c>
      <c r="C80" s="1025">
        <f>IFERROR(VLOOKUP(A80,'Season 1'!AD$4:AG$104,3,0),IFERROR(VLOOKUP(A80,'Season 2'!AD$4:AG$104,3,0),IFERROR(VLOOKUP(A80,'Season 3'!AD$4:AG$104,3,0),IFERROR(VLOOKUP(A80,'Season 4'!AD$4:AG$104,3,0),IFERROR(VLOOKUP(A80,'Season 5'!AD$4:AG$104,3,0),IFERROR(VLOOKUP(A80,'Season 6'!AD$4:AG$104,3,0),IFERROR(VLOOKUP(A80,'Season 7'!AD$4:AG$104,3,0),IFERROR(VLOOKUP(A80,'Season 8'!AD$4:AG$104,3,0),IFERROR(VLOOKUP(A80,'Season 9'!AD$4:AG$104,3,0),IFERROR(VLOOKUP(A80,'Season 10'!AD$4:AG$104,3,0),IFERROR(VLOOKUP(A80,'Season 11'!AD$4:AG$104,3,0),IFERROR(VLOOKUP(A80,'Season 12'!AD$4:AG$104,3,0),IFERROR(VLOOKUP(A80,'Season 13'!AD$4:AG$104,3,0),IFERROR(VLOOKUP(A80,'Season 14'!AD$4:AG$104,3,0),IFERROR(VLOOKUP(A80,'Season 15'!AD$4:AG$104,3,0),"N/A")))))))))))))))</f>
        <v>0</v>
      </c>
      <c r="D80" s="1025">
        <f>IFERROR(VLOOKUP(A80,'Season 15'!AD$4:AG$104,4,0),IFERROR(VLOOKUP(A80,'Season 14'!AD$4:AG$104,4,0),IFERROR(VLOOKUP(A80,'Season 13'!AD$4:AG$104,4,0),IFERROR(VLOOKUP(A80,'Season 12'!AD$4:AG$104,4,0),IFERROR(VLOOKUP(A80,'Season 11'!AD$4:AG$104,4,0),IFERROR(VLOOKUP(A80,'Season 10'!AD$4:AG$104,4,0),IFERROR(VLOOKUP(A80,'Season 9'!AD$4:AG$104,4,0),IFERROR(VLOOKUP(A80,'Season 8'!AD$4:AG$104,4,0),IFERROR(VLOOKUP(A80,'Season 7'!AD$4:AG$104,4,0),IFERROR(VLOOKUP(A80,'Season 6'!AD$4:AG$104,4,0),IFERROR(VLOOKUP(A80,'Season 5'!AD$4:AG$104,4,0),IFERROR(VLOOKUP(A80,'Season 4'!AD$4:AG$104,4,0),IFERROR(VLOOKUP(A80,'Season 3'!AD$4:AG$104,4,0),IFERROR(VLOOKUP(A80,'Season 2'!AD$4:AG$104,4,0),IFERROR(VLOOKUP(A80,'Season 1'!AD$4:AG$104,4,0),"N/A")))))))))))))))</f>
        <v>0</v>
      </c>
      <c r="E80" s="1025">
        <f t="shared" si="9"/>
        <v>0</v>
      </c>
      <c r="F80" s="40">
        <f>SUM(IFERROR(VLOOKUP(A80,AC$3:AI$43,2,0),"0"),IFERROR(VLOOKUP(A80,'Season 1'!AD$4:BF$104,6,0),"0"),IFERROR(VLOOKUP(A80,'Season 2'!AD$4:BF$104,6,0),"0"),IFERROR(VLOOKUP(A80,'Season 3'!AD$4:BF$104,6,0),"0"),IFERROR(VLOOKUP(A80,'Season 4'!AD$4:BF$104,6,0),"0"),IFERROR(VLOOKUP(A80,'Season 5'!AD$4:BF$104,6,0),"0"),IFERROR(VLOOKUP(A80,'Season 6'!AD$4:BF$104,6,0),"0"),IFERROR(VLOOKUP(A80,'Season 7'!AD$4:BF$104,6,0),"0"),IFERROR(VLOOKUP(A80,'Season 8'!AD$4:BF$104,6,0),"0"),IFERROR(VLOOKUP(A80,'Season 9'!AD$4:BF$104,6,0),"0"),IFERROR(VLOOKUP(A80,'Season 10'!AD$4:BF$104,6,0),"0"),IFERROR(VLOOKUP(A80,'Season 11'!AD$4:BF$104,6,0),"0"),IFERROR(VLOOKUP(A80,'Season 12'!AD$4:BF$104,6,0),"0"),IFERROR(VLOOKUP(A80,'Season 13'!AD$4:BF$104,6,0),"0"),IFERROR(VLOOKUP(A80,'Season 14'!AD$4:BF$104,6,0),"0"),IFERROR(VLOOKUP(A80,'Season 15'!AD$4:BF$104,6,0),"0"),)</f>
        <v>0</v>
      </c>
      <c r="G80" s="40">
        <f>SUM(IFERROR(VLOOKUP(A80,'Season 1'!AD$4:BF$104,7,0),"0"),IFERROR(VLOOKUP(A80,'Season 2'!AD$4:BF$104,7,0),"0"),IFERROR(VLOOKUP(A80,'Season 3'!AD$4:BF$104,7,0),"0"),IFERROR(VLOOKUP(A80,'Season 4'!AD$4:BF$104,7,0),"0"),IFERROR(VLOOKUP(A80,'Season 5'!AD$4:BF$104,7,0),"0"),IFERROR(VLOOKUP(A80,'Season 6'!AD$4:BF$104,7,0),"0"),IFERROR(VLOOKUP(A80,'Season 7'!AD$4:BF$104,7,0),"0"),IFERROR(VLOOKUP(A80,'Season 8'!AD$4:BF$104,7,0),"0"),IFERROR(VLOOKUP(A80,'Season 9'!AD$4:BF$104,7,0),"0"),IFERROR(VLOOKUP(A80,'Season 10'!AD$4:BF$104,7,0),"0"),IFERROR(VLOOKUP(A80,'Season 11'!AD$4:BF$104,7,0),"0"),IFERROR(VLOOKUP(A80,'Season 12'!AD$4:BF$104,7,0),"0"),IFERROR(VLOOKUP(A80,'Season 13'!AD$4:BF$104,7,0),"0"),IFERROR(VLOOKUP(A80,'Season 14'!AD$4:BF$104,7,0),"0"),IFERROR(VLOOKUP(A80,'Season 15'!AD$4:BF$104,7,0),"0"),)</f>
        <v>0</v>
      </c>
      <c r="H80" s="48">
        <f>SUM(IFERROR(VLOOKUP(A80,'Season 1'!AD$4:BF$104,8,0),"0"),IFERROR(VLOOKUP(A80,'Season 2'!AD$4:BF$104,8,0),"0"),IFERROR(VLOOKUP(A80,'Season 3'!AD$4:BF$104,8,0),"0"),IFERROR(VLOOKUP(A80,'Season 4'!AD$4:BF$104,8,0),"0"),IFERROR(VLOOKUP(A80,'Season 5'!AD$4:BF$104,8,0),"0"),IFERROR(VLOOKUP(A80,'Season 6'!AD$4:BF$104,8,0),"0"),IFERROR(VLOOKUP(A80,'Season 7'!AD$4:BF$104,8,0),"0"),IFERROR(VLOOKUP(A80,'Season 8'!AD$4:BF$104,8,0),"0"),IFERROR(VLOOKUP(A80,'Season 9'!AD$4:BF$104,8,0),"0"),IFERROR(VLOOKUP(A80,'Season 10'!AD$4:BF$104,8,0),"0"),IFERROR(VLOOKUP(A80,'Season 11'!AD$4:BF$104,8,0),"0"),IFERROR(VLOOKUP(A80,'Season 12'!AD$4:BF$104,8,0),"0"),IFERROR(VLOOKUP(A80,'Season 13'!AD$4:BF$104,8,0),"0"),IFERROR(VLOOKUP(A80,'Season 14'!AD$4:BF$104,8,0),"0"),IFERROR(VLOOKUP(A80,'Season 15'!AD$4:BF$104,8,0),"0"),)</f>
        <v>0</v>
      </c>
      <c r="I80" s="43">
        <f>SUM(IFERROR(VLOOKUP(A80,AC$3:AI$43,3,0),"0"),IFERROR(VLOOKUP(A80,'Season 1'!AD$4:BF$104,9,0),"0"),IFERROR(VLOOKUP(A80,'Season 2'!AD$4:BF$104,9,0),"0"),IFERROR(VLOOKUP(A80,'Season 3'!AD$4:BF$104,9,0),"0"),IFERROR(VLOOKUP(A80,'Season 4'!AD$4:BF$104,9,0),"0"),IFERROR(VLOOKUP(A80,'Season 5'!AD$4:BF$104,9,0),"0"),IFERROR(VLOOKUP(A80,'Season 6'!AD$4:BF$104,9,0),"0"),IFERROR(VLOOKUP(A80,'Season 7'!AD$4:BF$104,9,0),"0"),IFERROR(VLOOKUP(A80,'Season 8'!AD$4:BF$104,9,0),"0"),IFERROR(VLOOKUP(A80,'Season 9'!AD$4:BF$104,9,0),"0"),IFERROR(VLOOKUP(A80,'Season 10'!AD$4:BF$104,9,0),"0"),IFERROR(VLOOKUP(A80,'Season 11'!AD$4:BF$104,9,0),"0"),IFERROR(VLOOKUP(A80,'Season 12'!AD$4:BF$104,9,0),"0"),IFERROR(VLOOKUP(A80,'Season 13'!AD$4:BF$104,9,0),"0"),IFERROR(VLOOKUP(A80,'Season 14'!AD$4:BF$104,9,0),"0"),IFERROR(VLOOKUP(A80,'Season 15'!AD$4:BF$104,9,0),"0"),)</f>
        <v>0</v>
      </c>
      <c r="J80" s="44">
        <f>SUM(IFERROR(VLOOKUP(A80,AC$3:AI$43,4,0),"0"),IFERROR(VLOOKUP(A80,'Season 1'!AD$4:BF$104,10,0),"0"),IFERROR(VLOOKUP(A80,'Season 2'!AD$4:BF$104,10,0),"0"),IFERROR(VLOOKUP(A80,'Season 3'!AD$4:BF$104,10,0),"0"),IFERROR(VLOOKUP(A80,'Season 4'!AD$4:BF$104,10,0),"0"),IFERROR(VLOOKUP(A80,'Season 5'!AD$4:BF$104,10,0),"0"),IFERROR(VLOOKUP(A80,'Season 6'!AD$4:BF$104,10,0),"0"),IFERROR(VLOOKUP(A80,'Season 7'!AD$4:BF$104,10,0),"0"),IFERROR(VLOOKUP(A80,'Season 8'!AD$4:BF$104,10,0),"0"),IFERROR(VLOOKUP(A80,'Season 9'!AD$4:BF$104,10,0),"0"),IFERROR(VLOOKUP(A80,'Season 10'!AD$4:BF$104,10,0),"0"),IFERROR(VLOOKUP(A80,'Season 11'!AD$4:BF$104,10,0),"0"),IFERROR(VLOOKUP(A80,'Season 12'!AD$4:BF$104,10,0),"0"),IFERROR(VLOOKUP(A80,'Season 13'!AD$4:BF$104,10,0),"0"),IFERROR(VLOOKUP(A80,'Season 14'!AD$4:BF$104,10,0),"0"),IFERROR(VLOOKUP(A80,'Season 15'!AD$4:BF$104,10,0),"0"),)</f>
        <v>0</v>
      </c>
      <c r="K80" s="40">
        <f>SUM(IFERROR(VLOOKUP(A80,'Season 1'!AD$4:BF$104,11,0),"0"),IFERROR(VLOOKUP(A80,'Season 2'!AD$4:BF$104,11,0),"0"),IFERROR(VLOOKUP(A80,'Season 3'!AD$4:BF$104,11,0),"0"),IFERROR(VLOOKUP(A80,'Season 4'!AD$4:BF$104,11,0),"0"),IFERROR(VLOOKUP(A80,'Season 5'!AD$4:BF$104,11,0),"0"),IFERROR(VLOOKUP(A80,'Season 6'!AD$4:BF$104,11,0),"0"),IFERROR(VLOOKUP(A80,'Season 7'!AD$4:BF$104,11,0),"0"),IFERROR(VLOOKUP(A80,'Season 8'!AD$4:BF$104,11,0),"0"),IFERROR(VLOOKUP(A80,'Season 9'!AD$4:BF$104,11,0),"0"),IFERROR(VLOOKUP(A80,'Season 10'!AD$4:BF$104,11,0),"0"),IFERROR(VLOOKUP(A80,'Season 11'!AD$4:BF$104,11,0),"0"),IFERROR(VLOOKUP(A80,'Season 12'!AD$4:BF$104,11,0),"0"),IFERROR(VLOOKUP(A80,'Season 13'!AD$4:BF$104,11,0),"0"),IFERROR(VLOOKUP(A80,'Season 14'!AD$4:BF$104,11,0),"0"),IFERROR(VLOOKUP(A80,'Season 15'!AD$4:BF$104,11,0),"0"),)</f>
        <v>0</v>
      </c>
      <c r="L80" s="40">
        <f>SUM(IFERROR(VLOOKUP(A80,'Season 1'!AD$4:BF$104,12,0),"0"),IFERROR(VLOOKUP(A80,'Season 2'!AD$4:BF$104,12,0),"0"),IFERROR(VLOOKUP(A80,'Season 3'!AD$4:BF$104,12,0),"0"),IFERROR(VLOOKUP(A80,'Season 4'!AD$4:BF$104,12,0),"0"),IFERROR(VLOOKUP(A80,'Season 5'!AD$4:BF$104,12,0),"0"),IFERROR(VLOOKUP(A80,'Season 6'!AD$4:BF$104,12,0),"0"),IFERROR(VLOOKUP(A80,'Season 7'!AD$4:BF$104,12,0),"0"),IFERROR(VLOOKUP(A80,'Season 8'!AD$4:BF$104,12,0),"0"),IFERROR(VLOOKUP(A80,'Season 9'!AD$4:BF$104,12,0),"0"),IFERROR(VLOOKUP(A80,'Season 10'!AD$4:BF$104,12,0),"0"),IFERROR(VLOOKUP(A80,'Season 11'!AD$4:BF$104,12,0),"0"),IFERROR(VLOOKUP(A80,'Season 12'!AD$4:BF$104,12,0),"0"),IFERROR(VLOOKUP(A80,'Season 13'!AD$4:BF$104,12,0),"0"),IFERROR(VLOOKUP(A80,'Season 14'!AD$4:BF$104,12,0),"0"),IFERROR(VLOOKUP(A80,'Season 15'!AD$4:BF$104,12,0),"0"),)</f>
        <v>0</v>
      </c>
      <c r="M80" s="32" t="str">
        <f t="shared" si="8"/>
        <v>-</v>
      </c>
      <c r="N80" s="40">
        <f>SUM(IFERROR(VLOOKUP(A80,'Season 1'!AD$4:BE$104,14,0),"0"),IFERROR(VLOOKUP(A80,'Season 2'!AD$4:BE$104,14,0),"0"),IFERROR(VLOOKUP(A80,'Season 3'!AD$4:BE$104,14,0),"0"),IFERROR(VLOOKUP(A80,'Season 4'!AD$4:BE$104,14,0),"0"),IFERROR(VLOOKUP(A80,'Season 5'!AD$4:BE$104,14,0),"0"),IFERROR(VLOOKUP(A80,'Season 6'!AD$4:BE$104,14,0),"0"),IFERROR(VLOOKUP(A80,'Season 7'!AD$4:BE$104,14,0),"0"),IFERROR(VLOOKUP(A80,'Season 8'!AD$4:BE$104,14,0),"0"),IFERROR(VLOOKUP(A80,'Season 9'!AD$4:BE$104,14,0),"0"),IFERROR(VLOOKUP(A80,'Season 10'!AD$4:BE$104,14,0),"0"),IFERROR(VLOOKUP(A80,'Season 11'!AD$4:BE$104,14,0),"0"),IFERROR(VLOOKUP(A80,'Season 12'!AD$4:BE$104,14,0),"0"),IFERROR(VLOOKUP(A80,'Season 13'!AD$4:BE$104,14,0),"0"),IFERROR(VLOOKUP(A80,'Season 14'!AD$4:BE$104,14,0),"0"),IFERROR(VLOOKUP(A80,'Season 15'!AD$4:BE$104,14,0),"0"),)</f>
        <v>0</v>
      </c>
      <c r="O80" s="40">
        <f>SUM(IFERROR(VLOOKUP(A80,'Season 1'!AD$4:BE$104,15,0),"0"),IFERROR(VLOOKUP(A80,'Season 2'!AD$4:BE$104,15,0),"0"),IFERROR(VLOOKUP(A80,'Season 3'!AD$4:BE$104,15,0),"0"),IFERROR(VLOOKUP(A80,'Season 4'!AD$4:BE$104,15,0),"0"),IFERROR(VLOOKUP(A80,'Season 5'!AD$4:BE$104,15,0),"0"),IFERROR(VLOOKUP(A80,'Season 6'!AD$4:BE$104,15,0),"0"),IFERROR(VLOOKUP(A80,'Season 7'!AD$4:BE$104,15,0),"0"),IFERROR(VLOOKUP(A80,'Season 8'!AD$4:BE$104,15,0),"0"),IFERROR(VLOOKUP(A80,'Season 9'!AD$4:BE$104,15,0),"0"),IFERROR(VLOOKUP(A80,'Season 10'!AD$4:BE$104,15,0),"0"),IFERROR(VLOOKUP(A80,'Season 11'!AD$4:BE$104,15,0),"0"),IFERROR(VLOOKUP(A80,'Season 12'!AD$4:BE$104,15,0),"0"),IFERROR(VLOOKUP(A80,'Season 13'!AD$4:BE$104,15,0),"0"),IFERROR(VLOOKUP(A80,'Season 14'!AD$4:BE$104,15,0),"0"),IFERROR(VLOOKUP(A80,'Season 15'!AD$4:BE$104,15,0),"0"),)</f>
        <v>0</v>
      </c>
      <c r="P80" s="32" t="str">
        <f t="shared" si="10"/>
        <v>-</v>
      </c>
      <c r="Q80" s="40">
        <f>SUM(IFERROR(VLOOKUP(A80,'Season 1'!AD$4:BE$104,17,0),"0"),IFERROR(VLOOKUP(A80,'Season 2'!AD$4:BE$104,17,0),"0"),IFERROR(VLOOKUP(A80,'Season 3'!AD$4:BE$104,17,0),"0"),IFERROR(VLOOKUP(A80,'Season 4'!AD$4:BE$104,17,0),"0"),IFERROR(VLOOKUP(A80,'Season 5'!AD$4:BE$104,17,0),"0"),IFERROR(VLOOKUP(A80,'Season 6'!AD$4:BE$104,17,0),"0"),IFERROR(VLOOKUP(A80,'Season 7'!AD$4:BE$104,17,0),"0"),IFERROR(VLOOKUP(A80,'Season 8'!AD$4:BE$104,17,0),"0"),IFERROR(VLOOKUP(A80,'Season 9'!AD$4:BE$104,17,0),"0"),IFERROR(VLOOKUP(A80,'Season 10'!AD$4:BE$104,17,0),"0"),IFERROR(VLOOKUP(A80,'Season 11'!AD$4:BE$104,17,0),"0"),IFERROR(VLOOKUP(A80,'Season 12'!AD$4:BE$104,17,0),"0"),IFERROR(VLOOKUP(A80,'Season 13'!AD$4:BE$104,17,0),"0"),IFERROR(VLOOKUP(A80,'Season 14'!AD$4:BE$104,17,0),"0"),IFERROR(VLOOKUP(A80,'Season 15'!AD$4:BE$104,17,0),"0"),)</f>
        <v>0</v>
      </c>
      <c r="R80" s="40">
        <f>SUM(IFERROR(VLOOKUP(A80,'Season 1'!AD$4:BE$104,18,0),"0"),IFERROR(VLOOKUP(A80,'Season 2'!AD$4:BE$104,18,0),"0"),IFERROR(VLOOKUP(A80,'Season 3'!AD$4:BE$104,18,0),"0"),IFERROR(VLOOKUP(A80,'Season 4'!AD$4:BE$104,18,0),"0"),IFERROR(VLOOKUP(A80,'Season 5'!AD$4:BE$104,18,0),"0"),IFERROR(VLOOKUP(A80,'Season 6'!AD$4:BE$104,18,0),"0"),IFERROR(VLOOKUP(A80,'Season 7'!AD$4:BE$104,18,0),"0"),IFERROR(VLOOKUP(A80,'Season 8'!AD$4:BE$104,18,0),"0"),IFERROR(VLOOKUP(A80,'Season 9'!AD$4:BE$104,18,0),"0"),IFERROR(VLOOKUP(A80,'Season 10'!AD$4:BE$104,18,0),"0"),IFERROR(VLOOKUP(A80,'Season 11'!AD$4:BE$104,18,0),"0"),IFERROR(VLOOKUP(A80,'Season 12'!AD$4:BE$104,18,0),"0"),IFERROR(VLOOKUP(A80,'Season 13'!AD$4:BE$104,18,0),"0"),IFERROR(VLOOKUP(A80,'Season 14'!AD$4:BE$104,18,0),"0"),IFERROR(VLOOKUP(A80,'Season 15'!AD$4:BE$104,18,0),"0"),)</f>
        <v>0</v>
      </c>
      <c r="S80" s="32" t="str">
        <f t="shared" si="11"/>
        <v>-</v>
      </c>
      <c r="T80" s="40">
        <f>SUM(IFERROR(VLOOKUP(A80,'Season 1'!AD$4:BE$104,20,0),"0"),IFERROR(VLOOKUP(A80,'Season 2'!AD$4:BE$104,20,0),"0"),IFERROR(VLOOKUP(A80,'Season 3'!AD$4:BE$104,20,0),"0"),IFERROR(VLOOKUP(A80,'Season 4'!AD$4:BE$104,20,0),"0"),IFERROR(VLOOKUP(A80,'Season 5'!AD$4:BE$104,20,0),"0"),IFERROR(VLOOKUP(A80,'Season 6'!AD$4:BE$104,20,0),"0"),IFERROR(VLOOKUP(A80,'Season 7'!AD$4:BE$104,20,0),"0"),IFERROR(VLOOKUP(A80,'Season 8'!AD$4:BE$104,20,0),"0"),IFERROR(VLOOKUP(A80,'Season 9'!AD$4:BE$104,20,0),"0"),IFERROR(VLOOKUP(A80,'Season 10'!AD$4:BE$104,20,0),"0"),IFERROR(VLOOKUP(A80,'Season 11'!AD$4:BE$104,20,0),"0"),IFERROR(VLOOKUP(A80,'Season 12'!AD$4:BE$104,20,0),"0"),IFERROR(VLOOKUP(A80,'Season 13'!AD$4:BE$104,20,0),"0"),IFERROR(VLOOKUP(A80,'Season 14'!AD$4:BE$104,20,0),"0"),IFERROR(VLOOKUP(A80,'Season 15'!AD$4:BE$104,20,0),"0"),)</f>
        <v>0</v>
      </c>
      <c r="U80" s="37" t="str">
        <f t="shared" si="12"/>
        <v>-</v>
      </c>
      <c r="V80" s="40">
        <f>SUM(IFERROR(VLOOKUP(A80,'Season 1'!AD$4:BE$104,22,0),"0"),IFERROR(VLOOKUP(A80,'Season 2'!AD$4:BE$104,22,0),"0"),IFERROR(VLOOKUP(A80,'Season 3'!AD$4:BE$104,22,0),"0"),IFERROR(VLOOKUP(A80,'Season 4'!AD$4:BE$104,22,0),"0"),IFERROR(VLOOKUP(A80,'Season 5'!AD$4:BE$104,22,0),"0"),IFERROR(VLOOKUP(A80,'Season 6'!AD$4:BE$104,22,0),"0"),IFERROR(VLOOKUP(A80,'Season 7'!AD$4:BE$104,22,0),"0"),IFERROR(VLOOKUP(A80,'Season 8'!AD$4:BE$104,22,0),"0"),IFERROR(VLOOKUP(A80,'Season 9'!AD$4:BE$104,22,0),"0"),IFERROR(VLOOKUP(A80,'Season 10'!AD$4:BE$104,22,0),"0"),IFERROR(VLOOKUP(A80,'Season 11'!AD$4:BE$104,22,0),"0"),IFERROR(VLOOKUP(A80,'Season 12'!AD$4:BE$104,22,0),"0"),IFERROR(VLOOKUP(A80,'Season 13'!AD$4:BE$104,22,0),"0"),IFERROR(VLOOKUP(A80,'Season 14'!AD$4:BE$104,22,0),"0"),IFERROR(VLOOKUP(A80,'Season 15'!AD$4:BE$104,22,0),"0"),)</f>
        <v>0</v>
      </c>
      <c r="W80" s="40">
        <f>SUM(IFERROR(VLOOKUP(A80,'Season 1'!AD$4:BE$104,23,0),"0"),IFERROR(VLOOKUP(A80,'Season 2'!AD$4:BE$104,23,0),"0"),IFERROR(VLOOKUP(A80,'Season 3'!AD$4:BE$104,23,0),"0"),IFERROR(VLOOKUP(A80,'Season 4'!AD$4:BE$104,23,0),"0"),IFERROR(VLOOKUP(A80,'Season 5'!AD$4:BE$104,23,0),"0"),IFERROR(VLOOKUP(A80,'Season 6'!AD$4:BE$104,23,0),"0"),IFERROR(VLOOKUP(A80,'Season 7'!AD$4:BE$104,23,0),"0"),IFERROR(VLOOKUP(A80,'Season 8'!AD$4:BE$104,23,0),"0"),IFERROR(VLOOKUP(A80,'Season 9'!AD$4:BE$104,23,0),"0"),IFERROR(VLOOKUP(A80,'Season 10'!AD$4:BE$104,23,0),"0"),IFERROR(VLOOKUP(A80,'Season 11'!AD$4:BE$104,23,0),"0"),IFERROR(VLOOKUP(A80,'Season 12'!AD$4:BE$104,23,0),"0"),IFERROR(VLOOKUP(A80,'Season 13'!AD$4:BE$104,23,0),"0"),IFERROR(VLOOKUP(A80,'Season 14'!AD$4:BE$104,23,0),"0"),IFERROR(VLOOKUP(A80,'Season 15'!AD$4:BE$104,23,0),"0"),)</f>
        <v>0</v>
      </c>
      <c r="X80" s="1088" t="str">
        <f t="shared" si="13"/>
        <v>-</v>
      </c>
      <c r="Y80" s="41">
        <f>SUM(IFERROR(VLOOKUP(A80,AC$3:AI$43,5,0),"0"),IFERROR(VLOOKUP(A80,'Season 1'!AD$4:BE$104,25,0),"0"),IFERROR(VLOOKUP(A80,'Season 2'!AD$4:BE$104,25,0),"0"),IFERROR(VLOOKUP(A80,'Season 3'!AD$4:BE$104,25,0),"0"),IFERROR(VLOOKUP(A80,'Season 4'!AD$4:BE$104,25,0),"0"),IFERROR(VLOOKUP(A80,'Season 5'!AD$4:BE$104,25,0),"0"),IFERROR(VLOOKUP(A80,'Season 6'!AD$4:BE$104,25,0),"0"),IFERROR(VLOOKUP(A80,'Season 7'!AD$4:BE$104,25,0),"0"),IFERROR(VLOOKUP(A80,'Season 8'!AD$4:BE$104,25,0),"0"),IFERROR(VLOOKUP(A80,'Season 9'!AD$4:BE$104,25,0),"0"),IFERROR(VLOOKUP(A80,'Season 10'!AD$4:BE$104,25,0),"0"),IFERROR(VLOOKUP(A80,'Season 11'!AD$4:BE$104,25,0),"0"),IFERROR(VLOOKUP(A80,'Season 12'!AD$4:BE$104,25,0),"0"),IFERROR(VLOOKUP(A80,'Season 13'!AD$4:BE$104,25,0),"0"),IFERROR(VLOOKUP(A80,'Season 14'!AD$4:BE$104,25,0),"0"),IFERROR(VLOOKUP(A80,'Season 15'!AD$4:BE$104,25,0),"0"),)</f>
        <v>0</v>
      </c>
      <c r="Z80" s="42">
        <f>SUM(IFERROR(VLOOKUP(A80,AC$3:AI$43,6,0),"0"),IFERROR(VLOOKUP(A80,'Season 1'!AD$4:BE$104,26,0),"0"),IFERROR(VLOOKUP(A80,'Season 2'!AD$4:BE$104,26,0),"0"),IFERROR(VLOOKUP(A80,'Season 3'!AD$4:BE$104,26,0),"0"),IFERROR(VLOOKUP(A80,'Season 4'!AD$4:BE$104,26,0),"0"),IFERROR(VLOOKUP(A80,'Season 5'!AD$4:BE$104,26,0),"0"),IFERROR(VLOOKUP(A80,'Season 6'!AD$4:BE$104,26,0),"0"),IFERROR(VLOOKUP(A80,'Season 7'!AD$4:BE$104,26,0),"0"),IFERROR(VLOOKUP(A80,'Season 8'!AD$4:BE$104,26,0),"0"),IFERROR(VLOOKUP(A80,'Season 9'!AD$4:BE$104,26,0),"0"),IFERROR(VLOOKUP(A80,'Season 10'!AD$4:BE$104,26,0),"0"),IFERROR(VLOOKUP(A80,'Season 11'!AD$4:BE$104,26,0),"0"),IFERROR(VLOOKUP(A80,'Season 12'!AD$4:BE$104,26,0),"0"),IFERROR(VLOOKUP(A80,'Season 13'!AD$4:BE$104,26,0),"0"),IFERROR(VLOOKUP(A80,'Season 14'!AD$4:BE$104,26,0),"0"),IFERROR(VLOOKUP(A80,'Season 15'!AD$4:BE$104,26,0),"0"),)</f>
        <v>0</v>
      </c>
      <c r="AA80" s="671" t="e">
        <f t="shared" si="14"/>
        <v>#DIV/0!</v>
      </c>
      <c r="AM80" s="22">
        <f>IFERROR(VLOOKUP(A80,'Season 1'!AD$4:BE$104,27,0),"0")</f>
        <v>0</v>
      </c>
      <c r="AN80" s="22">
        <f>IFERROR(VLOOKUP(A80,'Season 1'!AD$4:BE$104,28,0),"0")</f>
        <v>0</v>
      </c>
      <c r="AO80" s="22">
        <f>IFERROR(VLOOKUP(A80,'Season 2'!AD$4:BE$104,27,0),"0")</f>
        <v>0</v>
      </c>
      <c r="AP80" s="22">
        <f>IFERROR(VLOOKUP(A80,'Season 2'!AD$4:BE$104,28,0),"0")</f>
        <v>0</v>
      </c>
      <c r="AQ80" s="22">
        <f>IFERROR(VLOOKUP(A80,'Season 3'!AD$4:BE$104,27,0),"0")</f>
        <v>0</v>
      </c>
      <c r="AR80" s="22">
        <f>IFERROR(VLOOKUP(A80,'Season 3'!AD$4:BE$104,28,0),"0")</f>
        <v>0</v>
      </c>
      <c r="AS80" s="22">
        <f>IFERROR(VLOOKUP(A80,'Season 4'!AD$4:BE$104,27,0),"0")</f>
        <v>0</v>
      </c>
      <c r="AT80" s="22">
        <f>IFERROR(VLOOKUP(A80,'Season 4'!AD$4:BE$104,28,0),"0")</f>
        <v>0</v>
      </c>
      <c r="AU80" s="22">
        <f>IFERROR(VLOOKUP(A80,'Season 5'!AD$4:BE$104,27,0),"0")</f>
        <v>0</v>
      </c>
      <c r="AV80" s="22">
        <f>IFERROR(VLOOKUP(A80,'Season 5'!AD$4:BE$104,28,0),"0")</f>
        <v>0</v>
      </c>
      <c r="AW80" s="22">
        <f>IFERROR(VLOOKUP(A80,'Season 6'!AD$4:BE$104,27,0),"0")</f>
        <v>0</v>
      </c>
      <c r="AX80" s="22">
        <f>IFERROR(VLOOKUP(A80,'Season 6'!AD$4:BE$104,28,0),"0")</f>
        <v>0</v>
      </c>
      <c r="AY80" s="22">
        <f>IFERROR(VLOOKUP(A80,'Season 7'!AD$4:BE$104,27,0),"0")</f>
        <v>0</v>
      </c>
      <c r="AZ80" s="22">
        <f>IFERROR(VLOOKUP(A80,'Season 7'!AD$4:BE$104,28,0),"0")</f>
        <v>0</v>
      </c>
      <c r="BA80" s="22">
        <f>IFERROR(VLOOKUP(A80,'Season 8'!AD$4:BE$104,27,0),"0")</f>
        <v>0</v>
      </c>
      <c r="BB80" s="22">
        <f>IFERROR(VLOOKUP(A80,'Season 8'!AD$4:BE$104,28,0),"0")</f>
        <v>0</v>
      </c>
      <c r="BC80" s="22">
        <f>IFERROR(VLOOKUP(A80,'Season 9'!AD$4:BE$104,27,0),"0")</f>
        <v>0</v>
      </c>
      <c r="BD80" s="22">
        <f>IFERROR(VLOOKUP(A80,'Season 9'!AD$4:BE$104,28,0),"0")</f>
        <v>0</v>
      </c>
      <c r="BE80" s="22">
        <f>IFERROR(VLOOKUP(A80,'Season 10'!AD$4:BE$104,27,0),"0")</f>
        <v>0</v>
      </c>
      <c r="BF80" s="22">
        <f>IFERROR(VLOOKUP(A80,'Season 10'!AD$4:BE$104,28,0),"0")</f>
        <v>0</v>
      </c>
      <c r="BG80" s="22">
        <f>IFERROR(VLOOKUP(A80,'Season 11'!AD$4:BE$104,27,0),"0")</f>
        <v>0</v>
      </c>
      <c r="BH80" s="22">
        <f>IFERROR(VLOOKUP(A80,'Season 11'!AD$4:BE$104,28,0),"0")</f>
        <v>0</v>
      </c>
      <c r="BI80" s="22">
        <f>IFERROR(VLOOKUP(A80,'Season 12'!AD$4:BE$104,27,0),"0")</f>
        <v>0</v>
      </c>
      <c r="BJ80" s="22">
        <f>IFERROR(VLOOKUP(A80,'Season 12'!AD$4:BE$104,28,0),"0")</f>
        <v>0</v>
      </c>
      <c r="BK80" s="22">
        <f>IFERROR(VLOOKUP(A80,'Season 13'!AD$4:BE$104,27,0),"0")</f>
        <v>0</v>
      </c>
      <c r="BL80" s="22">
        <f>IFERROR(VLOOKUP(A80,'Season 13'!AD$4:BE$104,28,0),"0")</f>
        <v>0</v>
      </c>
      <c r="BM80" s="22">
        <f>IFERROR(VLOOKUP(A80,'Season 14'!AD$4:BE$104,27,0),"0")</f>
        <v>0</v>
      </c>
      <c r="BN80" s="22">
        <f>IFERROR(VLOOKUP(A80,'Season 14'!AD$4:BE$104,28,0),"0")</f>
        <v>0</v>
      </c>
      <c r="BO80" s="22">
        <f>IFERROR(VLOOKUP(A80,'Season 15'!AD$4:BE$104,27,0),"0")</f>
        <v>0</v>
      </c>
      <c r="BP80" s="22">
        <f>IFERROR(VLOOKUP(A80,'Season 15'!AD$4:BE$104,28,0),"0")</f>
        <v>0</v>
      </c>
    </row>
    <row r="81" spans="1:68" x14ac:dyDescent="0.25">
      <c r="A81" s="21" t="s">
        <v>146</v>
      </c>
      <c r="B81" s="1011">
        <f>IFERROR(VLOOKUP('Data Totals'!A81,'Season 1'!AD$4:BE$104,2,FALSE),IFERROR(VLOOKUP('Data Totals'!A81,'Season 2'!AD$4:BE$104,2,FALSE),IFERROR(VLOOKUP('Data Totals'!A81,'Season 3'!AD$4:BE$104,2,FALSE),IFERROR(VLOOKUP('Data Totals'!A81,'Season 4'!AD$4:BE$104,2,FALSE),IFERROR(VLOOKUP('Data Totals'!A81,'Season 5'!AD$4:BE$104,2,FALSE),IFERROR(VLOOKUP('Data Totals'!A81,'Season 6'!AD$4:BE$104,2,FALSE),IFERROR(VLOOKUP('Data Totals'!A81,'Season 7'!AD$4:BE$104,2,FALSE),IFERROR(VLOOKUP('Data Totals'!A81,'Season 8'!AD$4:BE$104,2,FALSE),IFERROR(VLOOKUP('Data Totals'!A81,'Season 9'!AD$4:BE$104,2,FALSE),IFERROR(VLOOKUP('Data Totals'!A81,'Season 10'!AD$4:BE$104,2,FALSE),IFERROR(VLOOKUP('Data Totals'!A81,'Season 11'!AD$4:BE$104,2,FALSE),IFERROR(VLOOKUP('Data Totals'!A81,'Season 12'!AD$4:BE$104,2,FALSE),IFERROR(VLOOKUP('Data Totals'!A81,'Season 13'!AD$4:BE$104,2,FALSE),IFERROR(VLOOKUP('Data Totals'!A81,'Season 14'!AD$4:BE$104,2,FALSE),IFERROR(VLOOKUP('Data Totals'!A81,'Season 15'!AD$4:BE$104,2,FALSE),"N/A")))))))))))))))</f>
        <v>0</v>
      </c>
      <c r="C81" s="1025">
        <f>IFERROR(VLOOKUP(A81,'Season 1'!AD$4:AG$104,3,0),IFERROR(VLOOKUP(A81,'Season 2'!AD$4:AG$104,3,0),IFERROR(VLOOKUP(A81,'Season 3'!AD$4:AG$104,3,0),IFERROR(VLOOKUP(A81,'Season 4'!AD$4:AG$104,3,0),IFERROR(VLOOKUP(A81,'Season 5'!AD$4:AG$104,3,0),IFERROR(VLOOKUP(A81,'Season 6'!AD$4:AG$104,3,0),IFERROR(VLOOKUP(A81,'Season 7'!AD$4:AG$104,3,0),IFERROR(VLOOKUP(A81,'Season 8'!AD$4:AG$104,3,0),IFERROR(VLOOKUP(A81,'Season 9'!AD$4:AG$104,3,0),IFERROR(VLOOKUP(A81,'Season 10'!AD$4:AG$104,3,0),IFERROR(VLOOKUP(A81,'Season 11'!AD$4:AG$104,3,0),IFERROR(VLOOKUP(A81,'Season 12'!AD$4:AG$104,3,0),IFERROR(VLOOKUP(A81,'Season 13'!AD$4:AG$104,3,0),IFERROR(VLOOKUP(A81,'Season 14'!AD$4:AG$104,3,0),IFERROR(VLOOKUP(A81,'Season 15'!AD$4:AG$104,3,0),"N/A")))))))))))))))</f>
        <v>0</v>
      </c>
      <c r="D81" s="1025">
        <f>IFERROR(VLOOKUP(A81,'Season 15'!AD$4:AG$104,4,0),IFERROR(VLOOKUP(A81,'Season 14'!AD$4:AG$104,4,0),IFERROR(VLOOKUP(A81,'Season 13'!AD$4:AG$104,4,0),IFERROR(VLOOKUP(A81,'Season 12'!AD$4:AG$104,4,0),IFERROR(VLOOKUP(A81,'Season 11'!AD$4:AG$104,4,0),IFERROR(VLOOKUP(A81,'Season 10'!AD$4:AG$104,4,0),IFERROR(VLOOKUP(A81,'Season 9'!AD$4:AG$104,4,0),IFERROR(VLOOKUP(A81,'Season 8'!AD$4:AG$104,4,0),IFERROR(VLOOKUP(A81,'Season 7'!AD$4:AG$104,4,0),IFERROR(VLOOKUP(A81,'Season 6'!AD$4:AG$104,4,0),IFERROR(VLOOKUP(A81,'Season 5'!AD$4:AG$104,4,0),IFERROR(VLOOKUP(A81,'Season 4'!AD$4:AG$104,4,0),IFERROR(VLOOKUP(A81,'Season 3'!AD$4:AG$104,4,0),IFERROR(VLOOKUP(A81,'Season 2'!AD$4:AG$104,4,0),IFERROR(VLOOKUP(A81,'Season 1'!AD$4:AG$104,4,0),"N/A")))))))))))))))</f>
        <v>0</v>
      </c>
      <c r="E81" s="1025">
        <f t="shared" si="9"/>
        <v>0</v>
      </c>
      <c r="F81" s="40">
        <f>SUM(IFERROR(VLOOKUP(A81,AC$3:AI$43,2,0),"0"),IFERROR(VLOOKUP(A81,'Season 1'!AD$4:BF$104,6,0),"0"),IFERROR(VLOOKUP(A81,'Season 2'!AD$4:BF$104,6,0),"0"),IFERROR(VLOOKUP(A81,'Season 3'!AD$4:BF$104,6,0),"0"),IFERROR(VLOOKUP(A81,'Season 4'!AD$4:BF$104,6,0),"0"),IFERROR(VLOOKUP(A81,'Season 5'!AD$4:BF$104,6,0),"0"),IFERROR(VLOOKUP(A81,'Season 6'!AD$4:BF$104,6,0),"0"),IFERROR(VLOOKUP(A81,'Season 7'!AD$4:BF$104,6,0),"0"),IFERROR(VLOOKUP(A81,'Season 8'!AD$4:BF$104,6,0),"0"),IFERROR(VLOOKUP(A81,'Season 9'!AD$4:BF$104,6,0),"0"),IFERROR(VLOOKUP(A81,'Season 10'!AD$4:BF$104,6,0),"0"),IFERROR(VLOOKUP(A81,'Season 11'!AD$4:BF$104,6,0),"0"),IFERROR(VLOOKUP(A81,'Season 12'!AD$4:BF$104,6,0),"0"),IFERROR(VLOOKUP(A81,'Season 13'!AD$4:BF$104,6,0),"0"),IFERROR(VLOOKUP(A81,'Season 14'!AD$4:BF$104,6,0),"0"),IFERROR(VLOOKUP(A81,'Season 15'!AD$4:BF$104,6,0),"0"),)</f>
        <v>0</v>
      </c>
      <c r="G81" s="40">
        <f>SUM(IFERROR(VLOOKUP(A81,'Season 1'!AD$4:BF$104,7,0),"0"),IFERROR(VLOOKUP(A81,'Season 2'!AD$4:BF$104,7,0),"0"),IFERROR(VLOOKUP(A81,'Season 3'!AD$4:BF$104,7,0),"0"),IFERROR(VLOOKUP(A81,'Season 4'!AD$4:BF$104,7,0),"0"),IFERROR(VLOOKUP(A81,'Season 5'!AD$4:BF$104,7,0),"0"),IFERROR(VLOOKUP(A81,'Season 6'!AD$4:BF$104,7,0),"0"),IFERROR(VLOOKUP(A81,'Season 7'!AD$4:BF$104,7,0),"0"),IFERROR(VLOOKUP(A81,'Season 8'!AD$4:BF$104,7,0),"0"),IFERROR(VLOOKUP(A81,'Season 9'!AD$4:BF$104,7,0),"0"),IFERROR(VLOOKUP(A81,'Season 10'!AD$4:BF$104,7,0),"0"),IFERROR(VLOOKUP(A81,'Season 11'!AD$4:BF$104,7,0),"0"),IFERROR(VLOOKUP(A81,'Season 12'!AD$4:BF$104,7,0),"0"),IFERROR(VLOOKUP(A81,'Season 13'!AD$4:BF$104,7,0),"0"),IFERROR(VLOOKUP(A81,'Season 14'!AD$4:BF$104,7,0),"0"),IFERROR(VLOOKUP(A81,'Season 15'!AD$4:BF$104,7,0),"0"),)</f>
        <v>0</v>
      </c>
      <c r="H81" s="48">
        <f>SUM(IFERROR(VLOOKUP(A81,'Season 1'!AD$4:BF$104,8,0),"0"),IFERROR(VLOOKUP(A81,'Season 2'!AD$4:BF$104,8,0),"0"),IFERROR(VLOOKUP(A81,'Season 3'!AD$4:BF$104,8,0),"0"),IFERROR(VLOOKUP(A81,'Season 4'!AD$4:BF$104,8,0),"0"),IFERROR(VLOOKUP(A81,'Season 5'!AD$4:BF$104,8,0),"0"),IFERROR(VLOOKUP(A81,'Season 6'!AD$4:BF$104,8,0),"0"),IFERROR(VLOOKUP(A81,'Season 7'!AD$4:BF$104,8,0),"0"),IFERROR(VLOOKUP(A81,'Season 8'!AD$4:BF$104,8,0),"0"),IFERROR(VLOOKUP(A81,'Season 9'!AD$4:BF$104,8,0),"0"),IFERROR(VLOOKUP(A81,'Season 10'!AD$4:BF$104,8,0),"0"),IFERROR(VLOOKUP(A81,'Season 11'!AD$4:BF$104,8,0),"0"),IFERROR(VLOOKUP(A81,'Season 12'!AD$4:BF$104,8,0),"0"),IFERROR(VLOOKUP(A81,'Season 13'!AD$4:BF$104,8,0),"0"),IFERROR(VLOOKUP(A81,'Season 14'!AD$4:BF$104,8,0),"0"),IFERROR(VLOOKUP(A81,'Season 15'!AD$4:BF$104,8,0),"0"),)</f>
        <v>0</v>
      </c>
      <c r="I81" s="43">
        <f>SUM(IFERROR(VLOOKUP(A81,AC$3:AI$43,3,0),"0"),IFERROR(VLOOKUP(A81,'Season 1'!AD$4:BF$104,9,0),"0"),IFERROR(VLOOKUP(A81,'Season 2'!AD$4:BF$104,9,0),"0"),IFERROR(VLOOKUP(A81,'Season 3'!AD$4:BF$104,9,0),"0"),IFERROR(VLOOKUP(A81,'Season 4'!AD$4:BF$104,9,0),"0"),IFERROR(VLOOKUP(A81,'Season 5'!AD$4:BF$104,9,0),"0"),IFERROR(VLOOKUP(A81,'Season 6'!AD$4:BF$104,9,0),"0"),IFERROR(VLOOKUP(A81,'Season 7'!AD$4:BF$104,9,0),"0"),IFERROR(VLOOKUP(A81,'Season 8'!AD$4:BF$104,9,0),"0"),IFERROR(VLOOKUP(A81,'Season 9'!AD$4:BF$104,9,0),"0"),IFERROR(VLOOKUP(A81,'Season 10'!AD$4:BF$104,9,0),"0"),IFERROR(VLOOKUP(A81,'Season 11'!AD$4:BF$104,9,0),"0"),IFERROR(VLOOKUP(A81,'Season 12'!AD$4:BF$104,9,0),"0"),IFERROR(VLOOKUP(A81,'Season 13'!AD$4:BF$104,9,0),"0"),IFERROR(VLOOKUP(A81,'Season 14'!AD$4:BF$104,9,0),"0"),IFERROR(VLOOKUP(A81,'Season 15'!AD$4:BF$104,9,0),"0"),)</f>
        <v>0</v>
      </c>
      <c r="J81" s="44">
        <f>SUM(IFERROR(VLOOKUP(A81,AC$3:AI$43,4,0),"0"),IFERROR(VLOOKUP(A81,'Season 1'!AD$4:BF$104,10,0),"0"),IFERROR(VLOOKUP(A81,'Season 2'!AD$4:BF$104,10,0),"0"),IFERROR(VLOOKUP(A81,'Season 3'!AD$4:BF$104,10,0),"0"),IFERROR(VLOOKUP(A81,'Season 4'!AD$4:BF$104,10,0),"0"),IFERROR(VLOOKUP(A81,'Season 5'!AD$4:BF$104,10,0),"0"),IFERROR(VLOOKUP(A81,'Season 6'!AD$4:BF$104,10,0),"0"),IFERROR(VLOOKUP(A81,'Season 7'!AD$4:BF$104,10,0),"0"),IFERROR(VLOOKUP(A81,'Season 8'!AD$4:BF$104,10,0),"0"),IFERROR(VLOOKUP(A81,'Season 9'!AD$4:BF$104,10,0),"0"),IFERROR(VLOOKUP(A81,'Season 10'!AD$4:BF$104,10,0),"0"),IFERROR(VLOOKUP(A81,'Season 11'!AD$4:BF$104,10,0),"0"),IFERROR(VLOOKUP(A81,'Season 12'!AD$4:BF$104,10,0),"0"),IFERROR(VLOOKUP(A81,'Season 13'!AD$4:BF$104,10,0),"0"),IFERROR(VLOOKUP(A81,'Season 14'!AD$4:BF$104,10,0),"0"),IFERROR(VLOOKUP(A81,'Season 15'!AD$4:BF$104,10,0),"0"),)</f>
        <v>0</v>
      </c>
      <c r="K81" s="40">
        <f>SUM(IFERROR(VLOOKUP(A81,'Season 1'!AD$4:BF$104,11,0),"0"),IFERROR(VLOOKUP(A81,'Season 2'!AD$4:BF$104,11,0),"0"),IFERROR(VLOOKUP(A81,'Season 3'!AD$4:BF$104,11,0),"0"),IFERROR(VLOOKUP(A81,'Season 4'!AD$4:BF$104,11,0),"0"),IFERROR(VLOOKUP(A81,'Season 5'!AD$4:BF$104,11,0),"0"),IFERROR(VLOOKUP(A81,'Season 6'!AD$4:BF$104,11,0),"0"),IFERROR(VLOOKUP(A81,'Season 7'!AD$4:BF$104,11,0),"0"),IFERROR(VLOOKUP(A81,'Season 8'!AD$4:BF$104,11,0),"0"),IFERROR(VLOOKUP(A81,'Season 9'!AD$4:BF$104,11,0),"0"),IFERROR(VLOOKUP(A81,'Season 10'!AD$4:BF$104,11,0),"0"),IFERROR(VLOOKUP(A81,'Season 11'!AD$4:BF$104,11,0),"0"),IFERROR(VLOOKUP(A81,'Season 12'!AD$4:BF$104,11,0),"0"),IFERROR(VLOOKUP(A81,'Season 13'!AD$4:BF$104,11,0),"0"),IFERROR(VLOOKUP(A81,'Season 14'!AD$4:BF$104,11,0),"0"),IFERROR(VLOOKUP(A81,'Season 15'!AD$4:BF$104,11,0),"0"),)</f>
        <v>0</v>
      </c>
      <c r="L81" s="40">
        <f>SUM(IFERROR(VLOOKUP(A81,'Season 1'!AD$4:BF$104,12,0),"0"),IFERROR(VLOOKUP(A81,'Season 2'!AD$4:BF$104,12,0),"0"),IFERROR(VLOOKUP(A81,'Season 3'!AD$4:BF$104,12,0),"0"),IFERROR(VLOOKUP(A81,'Season 4'!AD$4:BF$104,12,0),"0"),IFERROR(VLOOKUP(A81,'Season 5'!AD$4:BF$104,12,0),"0"),IFERROR(VLOOKUP(A81,'Season 6'!AD$4:BF$104,12,0),"0"),IFERROR(VLOOKUP(A81,'Season 7'!AD$4:BF$104,12,0),"0"),IFERROR(VLOOKUP(A81,'Season 8'!AD$4:BF$104,12,0),"0"),IFERROR(VLOOKUP(A81,'Season 9'!AD$4:BF$104,12,0),"0"),IFERROR(VLOOKUP(A81,'Season 10'!AD$4:BF$104,12,0),"0"),IFERROR(VLOOKUP(A81,'Season 11'!AD$4:BF$104,12,0),"0"),IFERROR(VLOOKUP(A81,'Season 12'!AD$4:BF$104,12,0),"0"),IFERROR(VLOOKUP(A81,'Season 13'!AD$4:BF$104,12,0),"0"),IFERROR(VLOOKUP(A81,'Season 14'!AD$4:BF$104,12,0),"0"),IFERROR(VLOOKUP(A81,'Season 15'!AD$4:BF$104,12,0),"0"),)</f>
        <v>0</v>
      </c>
      <c r="M81" s="32" t="str">
        <f t="shared" si="8"/>
        <v>-</v>
      </c>
      <c r="N81" s="40">
        <f>SUM(IFERROR(VLOOKUP(A81,'Season 1'!AD$4:BE$104,14,0),"0"),IFERROR(VLOOKUP(A81,'Season 2'!AD$4:BE$104,14,0),"0"),IFERROR(VLOOKUP(A81,'Season 3'!AD$4:BE$104,14,0),"0"),IFERROR(VLOOKUP(A81,'Season 4'!AD$4:BE$104,14,0),"0"),IFERROR(VLOOKUP(A81,'Season 5'!AD$4:BE$104,14,0),"0"),IFERROR(VLOOKUP(A81,'Season 6'!AD$4:BE$104,14,0),"0"),IFERROR(VLOOKUP(A81,'Season 7'!AD$4:BE$104,14,0),"0"),IFERROR(VLOOKUP(A81,'Season 8'!AD$4:BE$104,14,0),"0"),IFERROR(VLOOKUP(A81,'Season 9'!AD$4:BE$104,14,0),"0"),IFERROR(VLOOKUP(A81,'Season 10'!AD$4:BE$104,14,0),"0"),IFERROR(VLOOKUP(A81,'Season 11'!AD$4:BE$104,14,0),"0"),IFERROR(VLOOKUP(A81,'Season 12'!AD$4:BE$104,14,0),"0"),IFERROR(VLOOKUP(A81,'Season 13'!AD$4:BE$104,14,0),"0"),IFERROR(VLOOKUP(A81,'Season 14'!AD$4:BE$104,14,0),"0"),IFERROR(VLOOKUP(A81,'Season 15'!AD$4:BE$104,14,0),"0"),)</f>
        <v>0</v>
      </c>
      <c r="O81" s="40">
        <f>SUM(IFERROR(VLOOKUP(A81,'Season 1'!AD$4:BE$104,15,0),"0"),IFERROR(VLOOKUP(A81,'Season 2'!AD$4:BE$104,15,0),"0"),IFERROR(VLOOKUP(A81,'Season 3'!AD$4:BE$104,15,0),"0"),IFERROR(VLOOKUP(A81,'Season 4'!AD$4:BE$104,15,0),"0"),IFERROR(VLOOKUP(A81,'Season 5'!AD$4:BE$104,15,0),"0"),IFERROR(VLOOKUP(A81,'Season 6'!AD$4:BE$104,15,0),"0"),IFERROR(VLOOKUP(A81,'Season 7'!AD$4:BE$104,15,0),"0"),IFERROR(VLOOKUP(A81,'Season 8'!AD$4:BE$104,15,0),"0"),IFERROR(VLOOKUP(A81,'Season 9'!AD$4:BE$104,15,0),"0"),IFERROR(VLOOKUP(A81,'Season 10'!AD$4:BE$104,15,0),"0"),IFERROR(VLOOKUP(A81,'Season 11'!AD$4:BE$104,15,0),"0"),IFERROR(VLOOKUP(A81,'Season 12'!AD$4:BE$104,15,0),"0"),IFERROR(VLOOKUP(A81,'Season 13'!AD$4:BE$104,15,0),"0"),IFERROR(VLOOKUP(A81,'Season 14'!AD$4:BE$104,15,0),"0"),IFERROR(VLOOKUP(A81,'Season 15'!AD$4:BE$104,15,0),"0"),)</f>
        <v>0</v>
      </c>
      <c r="P81" s="32" t="str">
        <f t="shared" si="10"/>
        <v>-</v>
      </c>
      <c r="Q81" s="40">
        <f>SUM(IFERROR(VLOOKUP(A81,'Season 1'!AD$4:BE$104,17,0),"0"),IFERROR(VLOOKUP(A81,'Season 2'!AD$4:BE$104,17,0),"0"),IFERROR(VLOOKUP(A81,'Season 3'!AD$4:BE$104,17,0),"0"),IFERROR(VLOOKUP(A81,'Season 4'!AD$4:BE$104,17,0),"0"),IFERROR(VLOOKUP(A81,'Season 5'!AD$4:BE$104,17,0),"0"),IFERROR(VLOOKUP(A81,'Season 6'!AD$4:BE$104,17,0),"0"),IFERROR(VLOOKUP(A81,'Season 7'!AD$4:BE$104,17,0),"0"),IFERROR(VLOOKUP(A81,'Season 8'!AD$4:BE$104,17,0),"0"),IFERROR(VLOOKUP(A81,'Season 9'!AD$4:BE$104,17,0),"0"),IFERROR(VLOOKUP(A81,'Season 10'!AD$4:BE$104,17,0),"0"),IFERROR(VLOOKUP(A81,'Season 11'!AD$4:BE$104,17,0),"0"),IFERROR(VLOOKUP(A81,'Season 12'!AD$4:BE$104,17,0),"0"),IFERROR(VLOOKUP(A81,'Season 13'!AD$4:BE$104,17,0),"0"),IFERROR(VLOOKUP(A81,'Season 14'!AD$4:BE$104,17,0),"0"),IFERROR(VLOOKUP(A81,'Season 15'!AD$4:BE$104,17,0),"0"),)</f>
        <v>0</v>
      </c>
      <c r="R81" s="40">
        <f>SUM(IFERROR(VLOOKUP(A81,'Season 1'!AD$4:BE$104,18,0),"0"),IFERROR(VLOOKUP(A81,'Season 2'!AD$4:BE$104,18,0),"0"),IFERROR(VLOOKUP(A81,'Season 3'!AD$4:BE$104,18,0),"0"),IFERROR(VLOOKUP(A81,'Season 4'!AD$4:BE$104,18,0),"0"),IFERROR(VLOOKUP(A81,'Season 5'!AD$4:BE$104,18,0),"0"),IFERROR(VLOOKUP(A81,'Season 6'!AD$4:BE$104,18,0),"0"),IFERROR(VLOOKUP(A81,'Season 7'!AD$4:BE$104,18,0),"0"),IFERROR(VLOOKUP(A81,'Season 8'!AD$4:BE$104,18,0),"0"),IFERROR(VLOOKUP(A81,'Season 9'!AD$4:BE$104,18,0),"0"),IFERROR(VLOOKUP(A81,'Season 10'!AD$4:BE$104,18,0),"0"),IFERROR(VLOOKUP(A81,'Season 11'!AD$4:BE$104,18,0),"0"),IFERROR(VLOOKUP(A81,'Season 12'!AD$4:BE$104,18,0),"0"),IFERROR(VLOOKUP(A81,'Season 13'!AD$4:BE$104,18,0),"0"),IFERROR(VLOOKUP(A81,'Season 14'!AD$4:BE$104,18,0),"0"),IFERROR(VLOOKUP(A81,'Season 15'!AD$4:BE$104,18,0),"0"),)</f>
        <v>0</v>
      </c>
      <c r="S81" s="32" t="str">
        <f t="shared" si="11"/>
        <v>-</v>
      </c>
      <c r="T81" s="40">
        <f>SUM(IFERROR(VLOOKUP(A81,'Season 1'!AD$4:BE$104,20,0),"0"),IFERROR(VLOOKUP(A81,'Season 2'!AD$4:BE$104,20,0),"0"),IFERROR(VLOOKUP(A81,'Season 3'!AD$4:BE$104,20,0),"0"),IFERROR(VLOOKUP(A81,'Season 4'!AD$4:BE$104,20,0),"0"),IFERROR(VLOOKUP(A81,'Season 5'!AD$4:BE$104,20,0),"0"),IFERROR(VLOOKUP(A81,'Season 6'!AD$4:BE$104,20,0),"0"),IFERROR(VLOOKUP(A81,'Season 7'!AD$4:BE$104,20,0),"0"),IFERROR(VLOOKUP(A81,'Season 8'!AD$4:BE$104,20,0),"0"),IFERROR(VLOOKUP(A81,'Season 9'!AD$4:BE$104,20,0),"0"),IFERROR(VLOOKUP(A81,'Season 10'!AD$4:BE$104,20,0),"0"),IFERROR(VLOOKUP(A81,'Season 11'!AD$4:BE$104,20,0),"0"),IFERROR(VLOOKUP(A81,'Season 12'!AD$4:BE$104,20,0),"0"),IFERROR(VLOOKUP(A81,'Season 13'!AD$4:BE$104,20,0),"0"),IFERROR(VLOOKUP(A81,'Season 14'!AD$4:BE$104,20,0),"0"),IFERROR(VLOOKUP(A81,'Season 15'!AD$4:BE$104,20,0),"0"),)</f>
        <v>0</v>
      </c>
      <c r="U81" s="37" t="str">
        <f t="shared" si="12"/>
        <v>-</v>
      </c>
      <c r="V81" s="40">
        <f>SUM(IFERROR(VLOOKUP(A81,'Season 1'!AD$4:BE$104,22,0),"0"),IFERROR(VLOOKUP(A81,'Season 2'!AD$4:BE$104,22,0),"0"),IFERROR(VLOOKUP(A81,'Season 3'!AD$4:BE$104,22,0),"0"),IFERROR(VLOOKUP(A81,'Season 4'!AD$4:BE$104,22,0),"0"),IFERROR(VLOOKUP(A81,'Season 5'!AD$4:BE$104,22,0),"0"),IFERROR(VLOOKUP(A81,'Season 6'!AD$4:BE$104,22,0),"0"),IFERROR(VLOOKUP(A81,'Season 7'!AD$4:BE$104,22,0),"0"),IFERROR(VLOOKUP(A81,'Season 8'!AD$4:BE$104,22,0),"0"),IFERROR(VLOOKUP(A81,'Season 9'!AD$4:BE$104,22,0),"0"),IFERROR(VLOOKUP(A81,'Season 10'!AD$4:BE$104,22,0),"0"),IFERROR(VLOOKUP(A81,'Season 11'!AD$4:BE$104,22,0),"0"),IFERROR(VLOOKUP(A81,'Season 12'!AD$4:BE$104,22,0),"0"),IFERROR(VLOOKUP(A81,'Season 13'!AD$4:BE$104,22,0),"0"),IFERROR(VLOOKUP(A81,'Season 14'!AD$4:BE$104,22,0),"0"),IFERROR(VLOOKUP(A81,'Season 15'!AD$4:BE$104,22,0),"0"),)</f>
        <v>0</v>
      </c>
      <c r="W81" s="40">
        <f>SUM(IFERROR(VLOOKUP(A81,'Season 1'!AD$4:BE$104,23,0),"0"),IFERROR(VLOOKUP(A81,'Season 2'!AD$4:BE$104,23,0),"0"),IFERROR(VLOOKUP(A81,'Season 3'!AD$4:BE$104,23,0),"0"),IFERROR(VLOOKUP(A81,'Season 4'!AD$4:BE$104,23,0),"0"),IFERROR(VLOOKUP(A81,'Season 5'!AD$4:BE$104,23,0),"0"),IFERROR(VLOOKUP(A81,'Season 6'!AD$4:BE$104,23,0),"0"),IFERROR(VLOOKUP(A81,'Season 7'!AD$4:BE$104,23,0),"0"),IFERROR(VLOOKUP(A81,'Season 8'!AD$4:BE$104,23,0),"0"),IFERROR(VLOOKUP(A81,'Season 9'!AD$4:BE$104,23,0),"0"),IFERROR(VLOOKUP(A81,'Season 10'!AD$4:BE$104,23,0),"0"),IFERROR(VLOOKUP(A81,'Season 11'!AD$4:BE$104,23,0),"0"),IFERROR(VLOOKUP(A81,'Season 12'!AD$4:BE$104,23,0),"0"),IFERROR(VLOOKUP(A81,'Season 13'!AD$4:BE$104,23,0),"0"),IFERROR(VLOOKUP(A81,'Season 14'!AD$4:BE$104,23,0),"0"),IFERROR(VLOOKUP(A81,'Season 15'!AD$4:BE$104,23,0),"0"),)</f>
        <v>0</v>
      </c>
      <c r="X81" s="1088" t="str">
        <f t="shared" si="13"/>
        <v>-</v>
      </c>
      <c r="Y81" s="41">
        <f>SUM(IFERROR(VLOOKUP(A81,AC$3:AI$43,5,0),"0"),IFERROR(VLOOKUP(A81,'Season 1'!AD$4:BE$104,25,0),"0"),IFERROR(VLOOKUP(A81,'Season 2'!AD$4:BE$104,25,0),"0"),IFERROR(VLOOKUP(A81,'Season 3'!AD$4:BE$104,25,0),"0"),IFERROR(VLOOKUP(A81,'Season 4'!AD$4:BE$104,25,0),"0"),IFERROR(VLOOKUP(A81,'Season 5'!AD$4:BE$104,25,0),"0"),IFERROR(VLOOKUP(A81,'Season 6'!AD$4:BE$104,25,0),"0"),IFERROR(VLOOKUP(A81,'Season 7'!AD$4:BE$104,25,0),"0"),IFERROR(VLOOKUP(A81,'Season 8'!AD$4:BE$104,25,0),"0"),IFERROR(VLOOKUP(A81,'Season 9'!AD$4:BE$104,25,0),"0"),IFERROR(VLOOKUP(A81,'Season 10'!AD$4:BE$104,25,0),"0"),IFERROR(VLOOKUP(A81,'Season 11'!AD$4:BE$104,25,0),"0"),IFERROR(VLOOKUP(A81,'Season 12'!AD$4:BE$104,25,0),"0"),IFERROR(VLOOKUP(A81,'Season 13'!AD$4:BE$104,25,0),"0"),IFERROR(VLOOKUP(A81,'Season 14'!AD$4:BE$104,25,0),"0"),IFERROR(VLOOKUP(A81,'Season 15'!AD$4:BE$104,25,0),"0"),)</f>
        <v>0</v>
      </c>
      <c r="Z81" s="42">
        <f>SUM(IFERROR(VLOOKUP(A81,AC$3:AI$43,6,0),"0"),IFERROR(VLOOKUP(A81,'Season 1'!AD$4:BE$104,26,0),"0"),IFERROR(VLOOKUP(A81,'Season 2'!AD$4:BE$104,26,0),"0"),IFERROR(VLOOKUP(A81,'Season 3'!AD$4:BE$104,26,0),"0"),IFERROR(VLOOKUP(A81,'Season 4'!AD$4:BE$104,26,0),"0"),IFERROR(VLOOKUP(A81,'Season 5'!AD$4:BE$104,26,0),"0"),IFERROR(VLOOKUP(A81,'Season 6'!AD$4:BE$104,26,0),"0"),IFERROR(VLOOKUP(A81,'Season 7'!AD$4:BE$104,26,0),"0"),IFERROR(VLOOKUP(A81,'Season 8'!AD$4:BE$104,26,0),"0"),IFERROR(VLOOKUP(A81,'Season 9'!AD$4:BE$104,26,0),"0"),IFERROR(VLOOKUP(A81,'Season 10'!AD$4:BE$104,26,0),"0"),IFERROR(VLOOKUP(A81,'Season 11'!AD$4:BE$104,26,0),"0"),IFERROR(VLOOKUP(A81,'Season 12'!AD$4:BE$104,26,0),"0"),IFERROR(VLOOKUP(A81,'Season 13'!AD$4:BE$104,26,0),"0"),IFERROR(VLOOKUP(A81,'Season 14'!AD$4:BE$104,26,0),"0"),IFERROR(VLOOKUP(A81,'Season 15'!AD$4:BE$104,26,0),"0"),)</f>
        <v>0</v>
      </c>
      <c r="AA81" s="671" t="e">
        <f t="shared" si="14"/>
        <v>#DIV/0!</v>
      </c>
      <c r="AM81" s="22">
        <f>IFERROR(VLOOKUP(A81,'Season 1'!AD$4:BE$104,27,0),"0")</f>
        <v>0</v>
      </c>
      <c r="AN81" s="22">
        <f>IFERROR(VLOOKUP(A81,'Season 1'!AD$4:BE$104,28,0),"0")</f>
        <v>0</v>
      </c>
      <c r="AO81" s="22">
        <f>IFERROR(VLOOKUP(A81,'Season 2'!AD$4:BE$104,27,0),"0")</f>
        <v>0</v>
      </c>
      <c r="AP81" s="22">
        <f>IFERROR(VLOOKUP(A81,'Season 2'!AD$4:BE$104,28,0),"0")</f>
        <v>0</v>
      </c>
      <c r="AQ81" s="22">
        <f>IFERROR(VLOOKUP(A81,'Season 3'!AD$4:BE$104,27,0),"0")</f>
        <v>0</v>
      </c>
      <c r="AR81" s="22">
        <f>IFERROR(VLOOKUP(A81,'Season 3'!AD$4:BE$104,28,0),"0")</f>
        <v>0</v>
      </c>
      <c r="AS81" s="22">
        <f>IFERROR(VLOOKUP(A81,'Season 4'!AD$4:BE$104,27,0),"0")</f>
        <v>0</v>
      </c>
      <c r="AT81" s="22">
        <f>IFERROR(VLOOKUP(A81,'Season 4'!AD$4:BE$104,28,0),"0")</f>
        <v>0</v>
      </c>
      <c r="AU81" s="22">
        <f>IFERROR(VLOOKUP(A81,'Season 5'!AD$4:BE$104,27,0),"0")</f>
        <v>0</v>
      </c>
      <c r="AV81" s="22">
        <f>IFERROR(VLOOKUP(A81,'Season 5'!AD$4:BE$104,28,0),"0")</f>
        <v>0</v>
      </c>
      <c r="AW81" s="22">
        <f>IFERROR(VLOOKUP(A81,'Season 6'!AD$4:BE$104,27,0),"0")</f>
        <v>0</v>
      </c>
      <c r="AX81" s="22">
        <f>IFERROR(VLOOKUP(A81,'Season 6'!AD$4:BE$104,28,0),"0")</f>
        <v>0</v>
      </c>
      <c r="AY81" s="22">
        <f>IFERROR(VLOOKUP(A81,'Season 7'!AD$4:BE$104,27,0),"0")</f>
        <v>0</v>
      </c>
      <c r="AZ81" s="22">
        <f>IFERROR(VLOOKUP(A81,'Season 7'!AD$4:BE$104,28,0),"0")</f>
        <v>0</v>
      </c>
      <c r="BA81" s="22">
        <f>IFERROR(VLOOKUP(A81,'Season 8'!AD$4:BE$104,27,0),"0")</f>
        <v>0</v>
      </c>
      <c r="BB81" s="22">
        <f>IFERROR(VLOOKUP(A81,'Season 8'!AD$4:BE$104,28,0),"0")</f>
        <v>0</v>
      </c>
      <c r="BC81" s="22">
        <f>IFERROR(VLOOKUP(A81,'Season 9'!AD$4:BE$104,27,0),"0")</f>
        <v>0</v>
      </c>
      <c r="BD81" s="22">
        <f>IFERROR(VLOOKUP(A81,'Season 9'!AD$4:BE$104,28,0),"0")</f>
        <v>0</v>
      </c>
      <c r="BE81" s="22">
        <f>IFERROR(VLOOKUP(A81,'Season 10'!AD$4:BE$104,27,0),"0")</f>
        <v>0</v>
      </c>
      <c r="BF81" s="22">
        <f>IFERROR(VLOOKUP(A81,'Season 10'!AD$4:BE$104,28,0),"0")</f>
        <v>0</v>
      </c>
      <c r="BG81" s="22">
        <f>IFERROR(VLOOKUP(A81,'Season 11'!AD$4:BE$104,27,0),"0")</f>
        <v>0</v>
      </c>
      <c r="BH81" s="22">
        <f>IFERROR(VLOOKUP(A81,'Season 11'!AD$4:BE$104,28,0),"0")</f>
        <v>0</v>
      </c>
      <c r="BI81" s="22">
        <f>IFERROR(VLOOKUP(A81,'Season 12'!AD$4:BE$104,27,0),"0")</f>
        <v>0</v>
      </c>
      <c r="BJ81" s="22">
        <f>IFERROR(VLOOKUP(A81,'Season 12'!AD$4:BE$104,28,0),"0")</f>
        <v>0</v>
      </c>
      <c r="BK81" s="22">
        <f>IFERROR(VLOOKUP(A81,'Season 13'!AD$4:BE$104,27,0),"0")</f>
        <v>0</v>
      </c>
      <c r="BL81" s="22">
        <f>IFERROR(VLOOKUP(A81,'Season 13'!AD$4:BE$104,28,0),"0")</f>
        <v>0</v>
      </c>
      <c r="BM81" s="22">
        <f>IFERROR(VLOOKUP(A81,'Season 14'!AD$4:BE$104,27,0),"0")</f>
        <v>0</v>
      </c>
      <c r="BN81" s="22">
        <f>IFERROR(VLOOKUP(A81,'Season 14'!AD$4:BE$104,28,0),"0")</f>
        <v>0</v>
      </c>
      <c r="BO81" s="22">
        <f>IFERROR(VLOOKUP(A81,'Season 15'!AD$4:BE$104,27,0),"0")</f>
        <v>0</v>
      </c>
      <c r="BP81" s="22">
        <f>IFERROR(VLOOKUP(A81,'Season 15'!AD$4:BE$104,28,0),"0")</f>
        <v>0</v>
      </c>
    </row>
    <row r="82" spans="1:68" x14ac:dyDescent="0.25">
      <c r="A82" s="21" t="s">
        <v>146</v>
      </c>
      <c r="B82" s="1011">
        <f>IFERROR(VLOOKUP('Data Totals'!A82,'Season 1'!AD$4:BE$104,2,FALSE),IFERROR(VLOOKUP('Data Totals'!A82,'Season 2'!AD$4:BE$104,2,FALSE),IFERROR(VLOOKUP('Data Totals'!A82,'Season 3'!AD$4:BE$104,2,FALSE),IFERROR(VLOOKUP('Data Totals'!A82,'Season 4'!AD$4:BE$104,2,FALSE),IFERROR(VLOOKUP('Data Totals'!A82,'Season 5'!AD$4:BE$104,2,FALSE),IFERROR(VLOOKUP('Data Totals'!A82,'Season 6'!AD$4:BE$104,2,FALSE),IFERROR(VLOOKUP('Data Totals'!A82,'Season 7'!AD$4:BE$104,2,FALSE),IFERROR(VLOOKUP('Data Totals'!A82,'Season 8'!AD$4:BE$104,2,FALSE),IFERROR(VLOOKUP('Data Totals'!A82,'Season 9'!AD$4:BE$104,2,FALSE),IFERROR(VLOOKUP('Data Totals'!A82,'Season 10'!AD$4:BE$104,2,FALSE),IFERROR(VLOOKUP('Data Totals'!A82,'Season 11'!AD$4:BE$104,2,FALSE),IFERROR(VLOOKUP('Data Totals'!A82,'Season 12'!AD$4:BE$104,2,FALSE),IFERROR(VLOOKUP('Data Totals'!A82,'Season 13'!AD$4:BE$104,2,FALSE),IFERROR(VLOOKUP('Data Totals'!A82,'Season 14'!AD$4:BE$104,2,FALSE),IFERROR(VLOOKUP('Data Totals'!A82,'Season 15'!AD$4:BE$104,2,FALSE),"N/A")))))))))))))))</f>
        <v>0</v>
      </c>
      <c r="C82" s="1025">
        <f>IFERROR(VLOOKUP(A82,'Season 1'!AD$4:AG$104,3,0),IFERROR(VLOOKUP(A82,'Season 2'!AD$4:AG$104,3,0),IFERROR(VLOOKUP(A82,'Season 3'!AD$4:AG$104,3,0),IFERROR(VLOOKUP(A82,'Season 4'!AD$4:AG$104,3,0),IFERROR(VLOOKUP(A82,'Season 5'!AD$4:AG$104,3,0),IFERROR(VLOOKUP(A82,'Season 6'!AD$4:AG$104,3,0),IFERROR(VLOOKUP(A82,'Season 7'!AD$4:AG$104,3,0),IFERROR(VLOOKUP(A82,'Season 8'!AD$4:AG$104,3,0),IFERROR(VLOOKUP(A82,'Season 9'!AD$4:AG$104,3,0),IFERROR(VLOOKUP(A82,'Season 10'!AD$4:AG$104,3,0),IFERROR(VLOOKUP(A82,'Season 11'!AD$4:AG$104,3,0),IFERROR(VLOOKUP(A82,'Season 12'!AD$4:AG$104,3,0),IFERROR(VLOOKUP(A82,'Season 13'!AD$4:AG$104,3,0),IFERROR(VLOOKUP(A82,'Season 14'!AD$4:AG$104,3,0),IFERROR(VLOOKUP(A82,'Season 15'!AD$4:AG$104,3,0),"N/A")))))))))))))))</f>
        <v>0</v>
      </c>
      <c r="D82" s="1025">
        <f>IFERROR(VLOOKUP(A82,'Season 15'!AD$4:AG$104,4,0),IFERROR(VLOOKUP(A82,'Season 14'!AD$4:AG$104,4,0),IFERROR(VLOOKUP(A82,'Season 13'!AD$4:AG$104,4,0),IFERROR(VLOOKUP(A82,'Season 12'!AD$4:AG$104,4,0),IFERROR(VLOOKUP(A82,'Season 11'!AD$4:AG$104,4,0),IFERROR(VLOOKUP(A82,'Season 10'!AD$4:AG$104,4,0),IFERROR(VLOOKUP(A82,'Season 9'!AD$4:AG$104,4,0),IFERROR(VLOOKUP(A82,'Season 8'!AD$4:AG$104,4,0),IFERROR(VLOOKUP(A82,'Season 7'!AD$4:AG$104,4,0),IFERROR(VLOOKUP(A82,'Season 6'!AD$4:AG$104,4,0),IFERROR(VLOOKUP(A82,'Season 5'!AD$4:AG$104,4,0),IFERROR(VLOOKUP(A82,'Season 4'!AD$4:AG$104,4,0),IFERROR(VLOOKUP(A82,'Season 3'!AD$4:AG$104,4,0),IFERROR(VLOOKUP(A82,'Season 2'!AD$4:AG$104,4,0),IFERROR(VLOOKUP(A82,'Season 1'!AD$4:AG$104,4,0),"N/A")))))))))))))))</f>
        <v>0</v>
      </c>
      <c r="E82" s="1025">
        <f t="shared" si="9"/>
        <v>0</v>
      </c>
      <c r="F82" s="40">
        <f>SUM(IFERROR(VLOOKUP(A82,AC$3:AI$43,2,0),"0"),IFERROR(VLOOKUP(A82,'Season 1'!AD$4:BF$104,6,0),"0"),IFERROR(VLOOKUP(A82,'Season 2'!AD$4:BF$104,6,0),"0"),IFERROR(VLOOKUP(A82,'Season 3'!AD$4:BF$104,6,0),"0"),IFERROR(VLOOKUP(A82,'Season 4'!AD$4:BF$104,6,0),"0"),IFERROR(VLOOKUP(A82,'Season 5'!AD$4:BF$104,6,0),"0"),IFERROR(VLOOKUP(A82,'Season 6'!AD$4:BF$104,6,0),"0"),IFERROR(VLOOKUP(A82,'Season 7'!AD$4:BF$104,6,0),"0"),IFERROR(VLOOKUP(A82,'Season 8'!AD$4:BF$104,6,0),"0"),IFERROR(VLOOKUP(A82,'Season 9'!AD$4:BF$104,6,0),"0"),IFERROR(VLOOKUP(A82,'Season 10'!AD$4:BF$104,6,0),"0"),IFERROR(VLOOKUP(A82,'Season 11'!AD$4:BF$104,6,0),"0"),IFERROR(VLOOKUP(A82,'Season 12'!AD$4:BF$104,6,0),"0"),IFERROR(VLOOKUP(A82,'Season 13'!AD$4:BF$104,6,0),"0"),IFERROR(VLOOKUP(A82,'Season 14'!AD$4:BF$104,6,0),"0"),IFERROR(VLOOKUP(A82,'Season 15'!AD$4:BF$104,6,0),"0"),)</f>
        <v>0</v>
      </c>
      <c r="G82" s="40">
        <f>SUM(IFERROR(VLOOKUP(A82,'Season 1'!AD$4:BF$104,7,0),"0"),IFERROR(VLOOKUP(A82,'Season 2'!AD$4:BF$104,7,0),"0"),IFERROR(VLOOKUP(A82,'Season 3'!AD$4:BF$104,7,0),"0"),IFERROR(VLOOKUP(A82,'Season 4'!AD$4:BF$104,7,0),"0"),IFERROR(VLOOKUP(A82,'Season 5'!AD$4:BF$104,7,0),"0"),IFERROR(VLOOKUP(A82,'Season 6'!AD$4:BF$104,7,0),"0"),IFERROR(VLOOKUP(A82,'Season 7'!AD$4:BF$104,7,0),"0"),IFERROR(VLOOKUP(A82,'Season 8'!AD$4:BF$104,7,0),"0"),IFERROR(VLOOKUP(A82,'Season 9'!AD$4:BF$104,7,0),"0"),IFERROR(VLOOKUP(A82,'Season 10'!AD$4:BF$104,7,0),"0"),IFERROR(VLOOKUP(A82,'Season 11'!AD$4:BF$104,7,0),"0"),IFERROR(VLOOKUP(A82,'Season 12'!AD$4:BF$104,7,0),"0"),IFERROR(VLOOKUP(A82,'Season 13'!AD$4:BF$104,7,0),"0"),IFERROR(VLOOKUP(A82,'Season 14'!AD$4:BF$104,7,0),"0"),IFERROR(VLOOKUP(A82,'Season 15'!AD$4:BF$104,7,0),"0"),)</f>
        <v>0</v>
      </c>
      <c r="H82" s="48">
        <f>SUM(IFERROR(VLOOKUP(A82,'Season 1'!AD$4:BF$104,8,0),"0"),IFERROR(VLOOKUP(A82,'Season 2'!AD$4:BF$104,8,0),"0"),IFERROR(VLOOKUP(A82,'Season 3'!AD$4:BF$104,8,0),"0"),IFERROR(VLOOKUP(A82,'Season 4'!AD$4:BF$104,8,0),"0"),IFERROR(VLOOKUP(A82,'Season 5'!AD$4:BF$104,8,0),"0"),IFERROR(VLOOKUP(A82,'Season 6'!AD$4:BF$104,8,0),"0"),IFERROR(VLOOKUP(A82,'Season 7'!AD$4:BF$104,8,0),"0"),IFERROR(VLOOKUP(A82,'Season 8'!AD$4:BF$104,8,0),"0"),IFERROR(VLOOKUP(A82,'Season 9'!AD$4:BF$104,8,0),"0"),IFERROR(VLOOKUP(A82,'Season 10'!AD$4:BF$104,8,0),"0"),IFERROR(VLOOKUP(A82,'Season 11'!AD$4:BF$104,8,0),"0"),IFERROR(VLOOKUP(A82,'Season 12'!AD$4:BF$104,8,0),"0"),IFERROR(VLOOKUP(A82,'Season 13'!AD$4:BF$104,8,0),"0"),IFERROR(VLOOKUP(A82,'Season 14'!AD$4:BF$104,8,0),"0"),IFERROR(VLOOKUP(A82,'Season 15'!AD$4:BF$104,8,0),"0"),)</f>
        <v>0</v>
      </c>
      <c r="I82" s="43">
        <f>SUM(IFERROR(VLOOKUP(A82,AC$3:AI$43,3,0),"0"),IFERROR(VLOOKUP(A82,'Season 1'!AD$4:BF$104,9,0),"0"),IFERROR(VLOOKUP(A82,'Season 2'!AD$4:BF$104,9,0),"0"),IFERROR(VLOOKUP(A82,'Season 3'!AD$4:BF$104,9,0),"0"),IFERROR(VLOOKUP(A82,'Season 4'!AD$4:BF$104,9,0),"0"),IFERROR(VLOOKUP(A82,'Season 5'!AD$4:BF$104,9,0),"0"),IFERROR(VLOOKUP(A82,'Season 6'!AD$4:BF$104,9,0),"0"),IFERROR(VLOOKUP(A82,'Season 7'!AD$4:BF$104,9,0),"0"),IFERROR(VLOOKUP(A82,'Season 8'!AD$4:BF$104,9,0),"0"),IFERROR(VLOOKUP(A82,'Season 9'!AD$4:BF$104,9,0),"0"),IFERROR(VLOOKUP(A82,'Season 10'!AD$4:BF$104,9,0),"0"),IFERROR(VLOOKUP(A82,'Season 11'!AD$4:BF$104,9,0),"0"),IFERROR(VLOOKUP(A82,'Season 12'!AD$4:BF$104,9,0),"0"),IFERROR(VLOOKUP(A82,'Season 13'!AD$4:BF$104,9,0),"0"),IFERROR(VLOOKUP(A82,'Season 14'!AD$4:BF$104,9,0),"0"),IFERROR(VLOOKUP(A82,'Season 15'!AD$4:BF$104,9,0),"0"),)</f>
        <v>0</v>
      </c>
      <c r="J82" s="44">
        <f>SUM(IFERROR(VLOOKUP(A82,AC$3:AI$43,4,0),"0"),IFERROR(VLOOKUP(A82,'Season 1'!AD$4:BF$104,10,0),"0"),IFERROR(VLOOKUP(A82,'Season 2'!AD$4:BF$104,10,0),"0"),IFERROR(VLOOKUP(A82,'Season 3'!AD$4:BF$104,10,0),"0"),IFERROR(VLOOKUP(A82,'Season 4'!AD$4:BF$104,10,0),"0"),IFERROR(VLOOKUP(A82,'Season 5'!AD$4:BF$104,10,0),"0"),IFERROR(VLOOKUP(A82,'Season 6'!AD$4:BF$104,10,0),"0"),IFERROR(VLOOKUP(A82,'Season 7'!AD$4:BF$104,10,0),"0"),IFERROR(VLOOKUP(A82,'Season 8'!AD$4:BF$104,10,0),"0"),IFERROR(VLOOKUP(A82,'Season 9'!AD$4:BF$104,10,0),"0"),IFERROR(VLOOKUP(A82,'Season 10'!AD$4:BF$104,10,0),"0"),IFERROR(VLOOKUP(A82,'Season 11'!AD$4:BF$104,10,0),"0"),IFERROR(VLOOKUP(A82,'Season 12'!AD$4:BF$104,10,0),"0"),IFERROR(VLOOKUP(A82,'Season 13'!AD$4:BF$104,10,0),"0"),IFERROR(VLOOKUP(A82,'Season 14'!AD$4:BF$104,10,0),"0"),IFERROR(VLOOKUP(A82,'Season 15'!AD$4:BF$104,10,0),"0"),)</f>
        <v>0</v>
      </c>
      <c r="K82" s="40">
        <f>SUM(IFERROR(VLOOKUP(A82,'Season 1'!AD$4:BF$104,11,0),"0"),IFERROR(VLOOKUP(A82,'Season 2'!AD$4:BF$104,11,0),"0"),IFERROR(VLOOKUP(A82,'Season 3'!AD$4:BF$104,11,0),"0"),IFERROR(VLOOKUP(A82,'Season 4'!AD$4:BF$104,11,0),"0"),IFERROR(VLOOKUP(A82,'Season 5'!AD$4:BF$104,11,0),"0"),IFERROR(VLOOKUP(A82,'Season 6'!AD$4:BF$104,11,0),"0"),IFERROR(VLOOKUP(A82,'Season 7'!AD$4:BF$104,11,0),"0"),IFERROR(VLOOKUP(A82,'Season 8'!AD$4:BF$104,11,0),"0"),IFERROR(VLOOKUP(A82,'Season 9'!AD$4:BF$104,11,0),"0"),IFERROR(VLOOKUP(A82,'Season 10'!AD$4:BF$104,11,0),"0"),IFERROR(VLOOKUP(A82,'Season 11'!AD$4:BF$104,11,0),"0"),IFERROR(VLOOKUP(A82,'Season 12'!AD$4:BF$104,11,0),"0"),IFERROR(VLOOKUP(A82,'Season 13'!AD$4:BF$104,11,0),"0"),IFERROR(VLOOKUP(A82,'Season 14'!AD$4:BF$104,11,0),"0"),IFERROR(VLOOKUP(A82,'Season 15'!AD$4:BF$104,11,0),"0"),)</f>
        <v>0</v>
      </c>
      <c r="L82" s="40">
        <f>SUM(IFERROR(VLOOKUP(A82,'Season 1'!AD$4:BF$104,12,0),"0"),IFERROR(VLOOKUP(A82,'Season 2'!AD$4:BF$104,12,0),"0"),IFERROR(VLOOKUP(A82,'Season 3'!AD$4:BF$104,12,0),"0"),IFERROR(VLOOKUP(A82,'Season 4'!AD$4:BF$104,12,0),"0"),IFERROR(VLOOKUP(A82,'Season 5'!AD$4:BF$104,12,0),"0"),IFERROR(VLOOKUP(A82,'Season 6'!AD$4:BF$104,12,0),"0"),IFERROR(VLOOKUP(A82,'Season 7'!AD$4:BF$104,12,0),"0"),IFERROR(VLOOKUP(A82,'Season 8'!AD$4:BF$104,12,0),"0"),IFERROR(VLOOKUP(A82,'Season 9'!AD$4:BF$104,12,0),"0"),IFERROR(VLOOKUP(A82,'Season 10'!AD$4:BF$104,12,0),"0"),IFERROR(VLOOKUP(A82,'Season 11'!AD$4:BF$104,12,0),"0"),IFERROR(VLOOKUP(A82,'Season 12'!AD$4:BF$104,12,0),"0"),IFERROR(VLOOKUP(A82,'Season 13'!AD$4:BF$104,12,0),"0"),IFERROR(VLOOKUP(A82,'Season 14'!AD$4:BF$104,12,0),"0"),IFERROR(VLOOKUP(A82,'Season 15'!AD$4:BF$104,12,0),"0"),)</f>
        <v>0</v>
      </c>
      <c r="M82" s="32" t="str">
        <f t="shared" si="8"/>
        <v>-</v>
      </c>
      <c r="N82" s="40">
        <f>SUM(IFERROR(VLOOKUP(A82,'Season 1'!AD$4:BE$104,14,0),"0"),IFERROR(VLOOKUP(A82,'Season 2'!AD$4:BE$104,14,0),"0"),IFERROR(VLOOKUP(A82,'Season 3'!AD$4:BE$104,14,0),"0"),IFERROR(VLOOKUP(A82,'Season 4'!AD$4:BE$104,14,0),"0"),IFERROR(VLOOKUP(A82,'Season 5'!AD$4:BE$104,14,0),"0"),IFERROR(VLOOKUP(A82,'Season 6'!AD$4:BE$104,14,0),"0"),IFERROR(VLOOKUP(A82,'Season 7'!AD$4:BE$104,14,0),"0"),IFERROR(VLOOKUP(A82,'Season 8'!AD$4:BE$104,14,0),"0"),IFERROR(VLOOKUP(A82,'Season 9'!AD$4:BE$104,14,0),"0"),IFERROR(VLOOKUP(A82,'Season 10'!AD$4:BE$104,14,0),"0"),IFERROR(VLOOKUP(A82,'Season 11'!AD$4:BE$104,14,0),"0"),IFERROR(VLOOKUP(A82,'Season 12'!AD$4:BE$104,14,0),"0"),IFERROR(VLOOKUP(A82,'Season 13'!AD$4:BE$104,14,0),"0"),IFERROR(VLOOKUP(A82,'Season 14'!AD$4:BE$104,14,0),"0"),IFERROR(VLOOKUP(A82,'Season 15'!AD$4:BE$104,14,0),"0"),)</f>
        <v>0</v>
      </c>
      <c r="O82" s="40">
        <f>SUM(IFERROR(VLOOKUP(A82,'Season 1'!AD$4:BE$104,15,0),"0"),IFERROR(VLOOKUP(A82,'Season 2'!AD$4:BE$104,15,0),"0"),IFERROR(VLOOKUP(A82,'Season 3'!AD$4:BE$104,15,0),"0"),IFERROR(VLOOKUP(A82,'Season 4'!AD$4:BE$104,15,0),"0"),IFERROR(VLOOKUP(A82,'Season 5'!AD$4:BE$104,15,0),"0"),IFERROR(VLOOKUP(A82,'Season 6'!AD$4:BE$104,15,0),"0"),IFERROR(VLOOKUP(A82,'Season 7'!AD$4:BE$104,15,0),"0"),IFERROR(VLOOKUP(A82,'Season 8'!AD$4:BE$104,15,0),"0"),IFERROR(VLOOKUP(A82,'Season 9'!AD$4:BE$104,15,0),"0"),IFERROR(VLOOKUP(A82,'Season 10'!AD$4:BE$104,15,0),"0"),IFERROR(VLOOKUP(A82,'Season 11'!AD$4:BE$104,15,0),"0"),IFERROR(VLOOKUP(A82,'Season 12'!AD$4:BE$104,15,0),"0"),IFERROR(VLOOKUP(A82,'Season 13'!AD$4:BE$104,15,0),"0"),IFERROR(VLOOKUP(A82,'Season 14'!AD$4:BE$104,15,0),"0"),IFERROR(VLOOKUP(A82,'Season 15'!AD$4:BE$104,15,0),"0"),)</f>
        <v>0</v>
      </c>
      <c r="P82" s="32" t="str">
        <f t="shared" si="10"/>
        <v>-</v>
      </c>
      <c r="Q82" s="40">
        <f>SUM(IFERROR(VLOOKUP(A82,'Season 1'!AD$4:BE$104,17,0),"0"),IFERROR(VLOOKUP(A82,'Season 2'!AD$4:BE$104,17,0),"0"),IFERROR(VLOOKUP(A82,'Season 3'!AD$4:BE$104,17,0),"0"),IFERROR(VLOOKUP(A82,'Season 4'!AD$4:BE$104,17,0),"0"),IFERROR(VLOOKUP(A82,'Season 5'!AD$4:BE$104,17,0),"0"),IFERROR(VLOOKUP(A82,'Season 6'!AD$4:BE$104,17,0),"0"),IFERROR(VLOOKUP(A82,'Season 7'!AD$4:BE$104,17,0),"0"),IFERROR(VLOOKUP(A82,'Season 8'!AD$4:BE$104,17,0),"0"),IFERROR(VLOOKUP(A82,'Season 9'!AD$4:BE$104,17,0),"0"),IFERROR(VLOOKUP(A82,'Season 10'!AD$4:BE$104,17,0),"0"),IFERROR(VLOOKUP(A82,'Season 11'!AD$4:BE$104,17,0),"0"),IFERROR(VLOOKUP(A82,'Season 12'!AD$4:BE$104,17,0),"0"),IFERROR(VLOOKUP(A82,'Season 13'!AD$4:BE$104,17,0),"0"),IFERROR(VLOOKUP(A82,'Season 14'!AD$4:BE$104,17,0),"0"),IFERROR(VLOOKUP(A82,'Season 15'!AD$4:BE$104,17,0),"0"),)</f>
        <v>0</v>
      </c>
      <c r="R82" s="40">
        <f>SUM(IFERROR(VLOOKUP(A82,'Season 1'!AD$4:BE$104,18,0),"0"),IFERROR(VLOOKUP(A82,'Season 2'!AD$4:BE$104,18,0),"0"),IFERROR(VLOOKUP(A82,'Season 3'!AD$4:BE$104,18,0),"0"),IFERROR(VLOOKUP(A82,'Season 4'!AD$4:BE$104,18,0),"0"),IFERROR(VLOOKUP(A82,'Season 5'!AD$4:BE$104,18,0),"0"),IFERROR(VLOOKUP(A82,'Season 6'!AD$4:BE$104,18,0),"0"),IFERROR(VLOOKUP(A82,'Season 7'!AD$4:BE$104,18,0),"0"),IFERROR(VLOOKUP(A82,'Season 8'!AD$4:BE$104,18,0),"0"),IFERROR(VLOOKUP(A82,'Season 9'!AD$4:BE$104,18,0),"0"),IFERROR(VLOOKUP(A82,'Season 10'!AD$4:BE$104,18,0),"0"),IFERROR(VLOOKUP(A82,'Season 11'!AD$4:BE$104,18,0),"0"),IFERROR(VLOOKUP(A82,'Season 12'!AD$4:BE$104,18,0),"0"),IFERROR(VLOOKUP(A82,'Season 13'!AD$4:BE$104,18,0),"0"),IFERROR(VLOOKUP(A82,'Season 14'!AD$4:BE$104,18,0),"0"),IFERROR(VLOOKUP(A82,'Season 15'!AD$4:BE$104,18,0),"0"),)</f>
        <v>0</v>
      </c>
      <c r="S82" s="32" t="str">
        <f t="shared" si="11"/>
        <v>-</v>
      </c>
      <c r="T82" s="40">
        <f>SUM(IFERROR(VLOOKUP(A82,'Season 1'!AD$4:BE$104,20,0),"0"),IFERROR(VLOOKUP(A82,'Season 2'!AD$4:BE$104,20,0),"0"),IFERROR(VLOOKUP(A82,'Season 3'!AD$4:BE$104,20,0),"0"),IFERROR(VLOOKUP(A82,'Season 4'!AD$4:BE$104,20,0),"0"),IFERROR(VLOOKUP(A82,'Season 5'!AD$4:BE$104,20,0),"0"),IFERROR(VLOOKUP(A82,'Season 6'!AD$4:BE$104,20,0),"0"),IFERROR(VLOOKUP(A82,'Season 7'!AD$4:BE$104,20,0),"0"),IFERROR(VLOOKUP(A82,'Season 8'!AD$4:BE$104,20,0),"0"),IFERROR(VLOOKUP(A82,'Season 9'!AD$4:BE$104,20,0),"0"),IFERROR(VLOOKUP(A82,'Season 10'!AD$4:BE$104,20,0),"0"),IFERROR(VLOOKUP(A82,'Season 11'!AD$4:BE$104,20,0),"0"),IFERROR(VLOOKUP(A82,'Season 12'!AD$4:BE$104,20,0),"0"),IFERROR(VLOOKUP(A82,'Season 13'!AD$4:BE$104,20,0),"0"),IFERROR(VLOOKUP(A82,'Season 14'!AD$4:BE$104,20,0),"0"),IFERROR(VLOOKUP(A82,'Season 15'!AD$4:BE$104,20,0),"0"),)</f>
        <v>0</v>
      </c>
      <c r="U82" s="37" t="str">
        <f t="shared" si="12"/>
        <v>-</v>
      </c>
      <c r="V82" s="40">
        <f>SUM(IFERROR(VLOOKUP(A82,'Season 1'!AD$4:BE$104,22,0),"0"),IFERROR(VLOOKUP(A82,'Season 2'!AD$4:BE$104,22,0),"0"),IFERROR(VLOOKUP(A82,'Season 3'!AD$4:BE$104,22,0),"0"),IFERROR(VLOOKUP(A82,'Season 4'!AD$4:BE$104,22,0),"0"),IFERROR(VLOOKUP(A82,'Season 5'!AD$4:BE$104,22,0),"0"),IFERROR(VLOOKUP(A82,'Season 6'!AD$4:BE$104,22,0),"0"),IFERROR(VLOOKUP(A82,'Season 7'!AD$4:BE$104,22,0),"0"),IFERROR(VLOOKUP(A82,'Season 8'!AD$4:BE$104,22,0),"0"),IFERROR(VLOOKUP(A82,'Season 9'!AD$4:BE$104,22,0),"0"),IFERROR(VLOOKUP(A82,'Season 10'!AD$4:BE$104,22,0),"0"),IFERROR(VLOOKUP(A82,'Season 11'!AD$4:BE$104,22,0),"0"),IFERROR(VLOOKUP(A82,'Season 12'!AD$4:BE$104,22,0),"0"),IFERROR(VLOOKUP(A82,'Season 13'!AD$4:BE$104,22,0),"0"),IFERROR(VLOOKUP(A82,'Season 14'!AD$4:BE$104,22,0),"0"),IFERROR(VLOOKUP(A82,'Season 15'!AD$4:BE$104,22,0),"0"),)</f>
        <v>0</v>
      </c>
      <c r="W82" s="40">
        <f>SUM(IFERROR(VLOOKUP(A82,'Season 1'!AD$4:BE$104,23,0),"0"),IFERROR(VLOOKUP(A82,'Season 2'!AD$4:BE$104,23,0),"0"),IFERROR(VLOOKUP(A82,'Season 3'!AD$4:BE$104,23,0),"0"),IFERROR(VLOOKUP(A82,'Season 4'!AD$4:BE$104,23,0),"0"),IFERROR(VLOOKUP(A82,'Season 5'!AD$4:BE$104,23,0),"0"),IFERROR(VLOOKUP(A82,'Season 6'!AD$4:BE$104,23,0),"0"),IFERROR(VLOOKUP(A82,'Season 7'!AD$4:BE$104,23,0),"0"),IFERROR(VLOOKUP(A82,'Season 8'!AD$4:BE$104,23,0),"0"),IFERROR(VLOOKUP(A82,'Season 9'!AD$4:BE$104,23,0),"0"),IFERROR(VLOOKUP(A82,'Season 10'!AD$4:BE$104,23,0),"0"),IFERROR(VLOOKUP(A82,'Season 11'!AD$4:BE$104,23,0),"0"),IFERROR(VLOOKUP(A82,'Season 12'!AD$4:BE$104,23,0),"0"),IFERROR(VLOOKUP(A82,'Season 13'!AD$4:BE$104,23,0),"0"),IFERROR(VLOOKUP(A82,'Season 14'!AD$4:BE$104,23,0),"0"),IFERROR(VLOOKUP(A82,'Season 15'!AD$4:BE$104,23,0),"0"),)</f>
        <v>0</v>
      </c>
      <c r="X82" s="1088" t="str">
        <f t="shared" si="13"/>
        <v>-</v>
      </c>
      <c r="Y82" s="41">
        <f>SUM(IFERROR(VLOOKUP(A82,AC$3:AI$43,5,0),"0"),IFERROR(VLOOKUP(A82,'Season 1'!AD$4:BE$104,25,0),"0"),IFERROR(VLOOKUP(A82,'Season 2'!AD$4:BE$104,25,0),"0"),IFERROR(VLOOKUP(A82,'Season 3'!AD$4:BE$104,25,0),"0"),IFERROR(VLOOKUP(A82,'Season 4'!AD$4:BE$104,25,0),"0"),IFERROR(VLOOKUP(A82,'Season 5'!AD$4:BE$104,25,0),"0"),IFERROR(VLOOKUP(A82,'Season 6'!AD$4:BE$104,25,0),"0"),IFERROR(VLOOKUP(A82,'Season 7'!AD$4:BE$104,25,0),"0"),IFERROR(VLOOKUP(A82,'Season 8'!AD$4:BE$104,25,0),"0"),IFERROR(VLOOKUP(A82,'Season 9'!AD$4:BE$104,25,0),"0"),IFERROR(VLOOKUP(A82,'Season 10'!AD$4:BE$104,25,0),"0"),IFERROR(VLOOKUP(A82,'Season 11'!AD$4:BE$104,25,0),"0"),IFERROR(VLOOKUP(A82,'Season 12'!AD$4:BE$104,25,0),"0"),IFERROR(VLOOKUP(A82,'Season 13'!AD$4:BE$104,25,0),"0"),IFERROR(VLOOKUP(A82,'Season 14'!AD$4:BE$104,25,0),"0"),IFERROR(VLOOKUP(A82,'Season 15'!AD$4:BE$104,25,0),"0"),)</f>
        <v>0</v>
      </c>
      <c r="Z82" s="42">
        <f>SUM(IFERROR(VLOOKUP(A82,AC$3:AI$43,6,0),"0"),IFERROR(VLOOKUP(A82,'Season 1'!AD$4:BE$104,26,0),"0"),IFERROR(VLOOKUP(A82,'Season 2'!AD$4:BE$104,26,0),"0"),IFERROR(VLOOKUP(A82,'Season 3'!AD$4:BE$104,26,0),"0"),IFERROR(VLOOKUP(A82,'Season 4'!AD$4:BE$104,26,0),"0"),IFERROR(VLOOKUP(A82,'Season 5'!AD$4:BE$104,26,0),"0"),IFERROR(VLOOKUP(A82,'Season 6'!AD$4:BE$104,26,0),"0"),IFERROR(VLOOKUP(A82,'Season 7'!AD$4:BE$104,26,0),"0"),IFERROR(VLOOKUP(A82,'Season 8'!AD$4:BE$104,26,0),"0"),IFERROR(VLOOKUP(A82,'Season 9'!AD$4:BE$104,26,0),"0"),IFERROR(VLOOKUP(A82,'Season 10'!AD$4:BE$104,26,0),"0"),IFERROR(VLOOKUP(A82,'Season 11'!AD$4:BE$104,26,0),"0"),IFERROR(VLOOKUP(A82,'Season 12'!AD$4:BE$104,26,0),"0"),IFERROR(VLOOKUP(A82,'Season 13'!AD$4:BE$104,26,0),"0"),IFERROR(VLOOKUP(A82,'Season 14'!AD$4:BE$104,26,0),"0"),IFERROR(VLOOKUP(A82,'Season 15'!AD$4:BE$104,26,0),"0"),)</f>
        <v>0</v>
      </c>
      <c r="AA82" s="671" t="e">
        <f t="shared" si="14"/>
        <v>#DIV/0!</v>
      </c>
      <c r="AM82" s="22">
        <f>IFERROR(VLOOKUP(A82,'Season 1'!AD$4:BE$104,27,0),"0")</f>
        <v>0</v>
      </c>
      <c r="AN82" s="22">
        <f>IFERROR(VLOOKUP(A82,'Season 1'!AD$4:BE$104,28,0),"0")</f>
        <v>0</v>
      </c>
      <c r="AO82" s="22">
        <f>IFERROR(VLOOKUP(A82,'Season 2'!AD$4:BE$104,27,0),"0")</f>
        <v>0</v>
      </c>
      <c r="AP82" s="22">
        <f>IFERROR(VLOOKUP(A82,'Season 2'!AD$4:BE$104,28,0),"0")</f>
        <v>0</v>
      </c>
      <c r="AQ82" s="22">
        <f>IFERROR(VLOOKUP(A82,'Season 3'!AD$4:BE$104,27,0),"0")</f>
        <v>0</v>
      </c>
      <c r="AR82" s="22">
        <f>IFERROR(VLOOKUP(A82,'Season 3'!AD$4:BE$104,28,0),"0")</f>
        <v>0</v>
      </c>
      <c r="AS82" s="22">
        <f>IFERROR(VLOOKUP(A82,'Season 4'!AD$4:BE$104,27,0),"0")</f>
        <v>0</v>
      </c>
      <c r="AT82" s="22">
        <f>IFERROR(VLOOKUP(A82,'Season 4'!AD$4:BE$104,28,0),"0")</f>
        <v>0</v>
      </c>
      <c r="AU82" s="22">
        <f>IFERROR(VLOOKUP(A82,'Season 5'!AD$4:BE$104,27,0),"0")</f>
        <v>0</v>
      </c>
      <c r="AV82" s="22">
        <f>IFERROR(VLOOKUP(A82,'Season 5'!AD$4:BE$104,28,0),"0")</f>
        <v>0</v>
      </c>
      <c r="AW82" s="22">
        <f>IFERROR(VLOOKUP(A82,'Season 6'!AD$4:BE$104,27,0),"0")</f>
        <v>0</v>
      </c>
      <c r="AX82" s="22">
        <f>IFERROR(VLOOKUP(A82,'Season 6'!AD$4:BE$104,28,0),"0")</f>
        <v>0</v>
      </c>
      <c r="AY82" s="22">
        <f>IFERROR(VLOOKUP(A82,'Season 7'!AD$4:BE$104,27,0),"0")</f>
        <v>0</v>
      </c>
      <c r="AZ82" s="22">
        <f>IFERROR(VLOOKUP(A82,'Season 7'!AD$4:BE$104,28,0),"0")</f>
        <v>0</v>
      </c>
      <c r="BA82" s="22">
        <f>IFERROR(VLOOKUP(A82,'Season 8'!AD$4:BE$104,27,0),"0")</f>
        <v>0</v>
      </c>
      <c r="BB82" s="22">
        <f>IFERROR(VLOOKUP(A82,'Season 8'!AD$4:BE$104,28,0),"0")</f>
        <v>0</v>
      </c>
      <c r="BC82" s="22">
        <f>IFERROR(VLOOKUP(A82,'Season 9'!AD$4:BE$104,27,0),"0")</f>
        <v>0</v>
      </c>
      <c r="BD82" s="22">
        <f>IFERROR(VLOOKUP(A82,'Season 9'!AD$4:BE$104,28,0),"0")</f>
        <v>0</v>
      </c>
      <c r="BE82" s="22">
        <f>IFERROR(VLOOKUP(A82,'Season 10'!AD$4:BE$104,27,0),"0")</f>
        <v>0</v>
      </c>
      <c r="BF82" s="22">
        <f>IFERROR(VLOOKUP(A82,'Season 10'!AD$4:BE$104,28,0),"0")</f>
        <v>0</v>
      </c>
      <c r="BG82" s="22">
        <f>IFERROR(VLOOKUP(A82,'Season 11'!AD$4:BE$104,27,0),"0")</f>
        <v>0</v>
      </c>
      <c r="BH82" s="22">
        <f>IFERROR(VLOOKUP(A82,'Season 11'!AD$4:BE$104,28,0),"0")</f>
        <v>0</v>
      </c>
      <c r="BI82" s="22">
        <f>IFERROR(VLOOKUP(A82,'Season 12'!AD$4:BE$104,27,0),"0")</f>
        <v>0</v>
      </c>
      <c r="BJ82" s="22">
        <f>IFERROR(VLOOKUP(A82,'Season 12'!AD$4:BE$104,28,0),"0")</f>
        <v>0</v>
      </c>
      <c r="BK82" s="22">
        <f>IFERROR(VLOOKUP(A82,'Season 13'!AD$4:BE$104,27,0),"0")</f>
        <v>0</v>
      </c>
      <c r="BL82" s="22">
        <f>IFERROR(VLOOKUP(A82,'Season 13'!AD$4:BE$104,28,0),"0")</f>
        <v>0</v>
      </c>
      <c r="BM82" s="22">
        <f>IFERROR(VLOOKUP(A82,'Season 14'!AD$4:BE$104,27,0),"0")</f>
        <v>0</v>
      </c>
      <c r="BN82" s="22">
        <f>IFERROR(VLOOKUP(A82,'Season 14'!AD$4:BE$104,28,0),"0")</f>
        <v>0</v>
      </c>
      <c r="BO82" s="22">
        <f>IFERROR(VLOOKUP(A82,'Season 15'!AD$4:BE$104,27,0),"0")</f>
        <v>0</v>
      </c>
      <c r="BP82" s="22">
        <f>IFERROR(VLOOKUP(A82,'Season 15'!AD$4:BE$104,28,0),"0")</f>
        <v>0</v>
      </c>
    </row>
    <row r="83" spans="1:68" x14ac:dyDescent="0.25">
      <c r="A83" s="21" t="s">
        <v>146</v>
      </c>
      <c r="B83" s="1011">
        <f>IFERROR(VLOOKUP('Data Totals'!A83,'Season 1'!AD$4:BE$104,2,FALSE),IFERROR(VLOOKUP('Data Totals'!A83,'Season 2'!AD$4:BE$104,2,FALSE),IFERROR(VLOOKUP('Data Totals'!A83,'Season 3'!AD$4:BE$104,2,FALSE),IFERROR(VLOOKUP('Data Totals'!A83,'Season 4'!AD$4:BE$104,2,FALSE),IFERROR(VLOOKUP('Data Totals'!A83,'Season 5'!AD$4:BE$104,2,FALSE),IFERROR(VLOOKUP('Data Totals'!A83,'Season 6'!AD$4:BE$104,2,FALSE),IFERROR(VLOOKUP('Data Totals'!A83,'Season 7'!AD$4:BE$104,2,FALSE),IFERROR(VLOOKUP('Data Totals'!A83,'Season 8'!AD$4:BE$104,2,FALSE),IFERROR(VLOOKUP('Data Totals'!A83,'Season 9'!AD$4:BE$104,2,FALSE),IFERROR(VLOOKUP('Data Totals'!A83,'Season 10'!AD$4:BE$104,2,FALSE),IFERROR(VLOOKUP('Data Totals'!A83,'Season 11'!AD$4:BE$104,2,FALSE),IFERROR(VLOOKUP('Data Totals'!A83,'Season 12'!AD$4:BE$104,2,FALSE),IFERROR(VLOOKUP('Data Totals'!A83,'Season 13'!AD$4:BE$104,2,FALSE),IFERROR(VLOOKUP('Data Totals'!A83,'Season 14'!AD$4:BE$104,2,FALSE),IFERROR(VLOOKUP('Data Totals'!A83,'Season 15'!AD$4:BE$104,2,FALSE),"N/A")))))))))))))))</f>
        <v>0</v>
      </c>
      <c r="C83" s="1025">
        <f>IFERROR(VLOOKUP(A83,'Season 1'!AD$4:AG$104,3,0),IFERROR(VLOOKUP(A83,'Season 2'!AD$4:AG$104,3,0),IFERROR(VLOOKUP(A83,'Season 3'!AD$4:AG$104,3,0),IFERROR(VLOOKUP(A83,'Season 4'!AD$4:AG$104,3,0),IFERROR(VLOOKUP(A83,'Season 5'!AD$4:AG$104,3,0),IFERROR(VLOOKUP(A83,'Season 6'!AD$4:AG$104,3,0),IFERROR(VLOOKUP(A83,'Season 7'!AD$4:AG$104,3,0),IFERROR(VLOOKUP(A83,'Season 8'!AD$4:AG$104,3,0),IFERROR(VLOOKUP(A83,'Season 9'!AD$4:AG$104,3,0),IFERROR(VLOOKUP(A83,'Season 10'!AD$4:AG$104,3,0),IFERROR(VLOOKUP(A83,'Season 11'!AD$4:AG$104,3,0),IFERROR(VLOOKUP(A83,'Season 12'!AD$4:AG$104,3,0),IFERROR(VLOOKUP(A83,'Season 13'!AD$4:AG$104,3,0),IFERROR(VLOOKUP(A83,'Season 14'!AD$4:AG$104,3,0),IFERROR(VLOOKUP(A83,'Season 15'!AD$4:AG$104,3,0),"N/A")))))))))))))))</f>
        <v>0</v>
      </c>
      <c r="D83" s="1025">
        <f>IFERROR(VLOOKUP(A83,'Season 15'!AD$4:AG$104,4,0),IFERROR(VLOOKUP(A83,'Season 14'!AD$4:AG$104,4,0),IFERROR(VLOOKUP(A83,'Season 13'!AD$4:AG$104,4,0),IFERROR(VLOOKUP(A83,'Season 12'!AD$4:AG$104,4,0),IFERROR(VLOOKUP(A83,'Season 11'!AD$4:AG$104,4,0),IFERROR(VLOOKUP(A83,'Season 10'!AD$4:AG$104,4,0),IFERROR(VLOOKUP(A83,'Season 9'!AD$4:AG$104,4,0),IFERROR(VLOOKUP(A83,'Season 8'!AD$4:AG$104,4,0),IFERROR(VLOOKUP(A83,'Season 7'!AD$4:AG$104,4,0),IFERROR(VLOOKUP(A83,'Season 6'!AD$4:AG$104,4,0),IFERROR(VLOOKUP(A83,'Season 5'!AD$4:AG$104,4,0),IFERROR(VLOOKUP(A83,'Season 4'!AD$4:AG$104,4,0),IFERROR(VLOOKUP(A83,'Season 3'!AD$4:AG$104,4,0),IFERROR(VLOOKUP(A83,'Season 2'!AD$4:AG$104,4,0),IFERROR(VLOOKUP(A83,'Season 1'!AD$4:AG$104,4,0),"N/A")))))))))))))))</f>
        <v>0</v>
      </c>
      <c r="E83" s="1025">
        <f t="shared" si="9"/>
        <v>0</v>
      </c>
      <c r="F83" s="40">
        <f>SUM(IFERROR(VLOOKUP(A83,AC$3:AI$43,2,0),"0"),IFERROR(VLOOKUP(A83,'Season 1'!AD$4:BF$104,6,0),"0"),IFERROR(VLOOKUP(A83,'Season 2'!AD$4:BF$104,6,0),"0"),IFERROR(VLOOKUP(A83,'Season 3'!AD$4:BF$104,6,0),"0"),IFERROR(VLOOKUP(A83,'Season 4'!AD$4:BF$104,6,0),"0"),IFERROR(VLOOKUP(A83,'Season 5'!AD$4:BF$104,6,0),"0"),IFERROR(VLOOKUP(A83,'Season 6'!AD$4:BF$104,6,0),"0"),IFERROR(VLOOKUP(A83,'Season 7'!AD$4:BF$104,6,0),"0"),IFERROR(VLOOKUP(A83,'Season 8'!AD$4:BF$104,6,0),"0"),IFERROR(VLOOKUP(A83,'Season 9'!AD$4:BF$104,6,0),"0"),IFERROR(VLOOKUP(A83,'Season 10'!AD$4:BF$104,6,0),"0"),IFERROR(VLOOKUP(A83,'Season 11'!AD$4:BF$104,6,0),"0"),IFERROR(VLOOKUP(A83,'Season 12'!AD$4:BF$104,6,0),"0"),IFERROR(VLOOKUP(A83,'Season 13'!AD$4:BF$104,6,0),"0"),IFERROR(VLOOKUP(A83,'Season 14'!AD$4:BF$104,6,0),"0"),IFERROR(VLOOKUP(A83,'Season 15'!AD$4:BF$104,6,0),"0"),)</f>
        <v>0</v>
      </c>
      <c r="G83" s="40">
        <f>SUM(IFERROR(VLOOKUP(A83,'Season 1'!AD$4:BF$104,7,0),"0"),IFERROR(VLOOKUP(A83,'Season 2'!AD$4:BF$104,7,0),"0"),IFERROR(VLOOKUP(A83,'Season 3'!AD$4:BF$104,7,0),"0"),IFERROR(VLOOKUP(A83,'Season 4'!AD$4:BF$104,7,0),"0"),IFERROR(VLOOKUP(A83,'Season 5'!AD$4:BF$104,7,0),"0"),IFERROR(VLOOKUP(A83,'Season 6'!AD$4:BF$104,7,0),"0"),IFERROR(VLOOKUP(A83,'Season 7'!AD$4:BF$104,7,0),"0"),IFERROR(VLOOKUP(A83,'Season 8'!AD$4:BF$104,7,0),"0"),IFERROR(VLOOKUP(A83,'Season 9'!AD$4:BF$104,7,0),"0"),IFERROR(VLOOKUP(A83,'Season 10'!AD$4:BF$104,7,0),"0"),IFERROR(VLOOKUP(A83,'Season 11'!AD$4:BF$104,7,0),"0"),IFERROR(VLOOKUP(A83,'Season 12'!AD$4:BF$104,7,0),"0"),IFERROR(VLOOKUP(A83,'Season 13'!AD$4:BF$104,7,0),"0"),IFERROR(VLOOKUP(A83,'Season 14'!AD$4:BF$104,7,0),"0"),IFERROR(VLOOKUP(A83,'Season 15'!AD$4:BF$104,7,0),"0"),)</f>
        <v>0</v>
      </c>
      <c r="H83" s="48">
        <f>SUM(IFERROR(VLOOKUP(A83,'Season 1'!AD$4:BF$104,8,0),"0"),IFERROR(VLOOKUP(A83,'Season 2'!AD$4:BF$104,8,0),"0"),IFERROR(VLOOKUP(A83,'Season 3'!AD$4:BF$104,8,0),"0"),IFERROR(VLOOKUP(A83,'Season 4'!AD$4:BF$104,8,0),"0"),IFERROR(VLOOKUP(A83,'Season 5'!AD$4:BF$104,8,0),"0"),IFERROR(VLOOKUP(A83,'Season 6'!AD$4:BF$104,8,0),"0"),IFERROR(VLOOKUP(A83,'Season 7'!AD$4:BF$104,8,0),"0"),IFERROR(VLOOKUP(A83,'Season 8'!AD$4:BF$104,8,0),"0"),IFERROR(VLOOKUP(A83,'Season 9'!AD$4:BF$104,8,0),"0"),IFERROR(VLOOKUP(A83,'Season 10'!AD$4:BF$104,8,0),"0"),IFERROR(VLOOKUP(A83,'Season 11'!AD$4:BF$104,8,0),"0"),IFERROR(VLOOKUP(A83,'Season 12'!AD$4:BF$104,8,0),"0"),IFERROR(VLOOKUP(A83,'Season 13'!AD$4:BF$104,8,0),"0"),IFERROR(VLOOKUP(A83,'Season 14'!AD$4:BF$104,8,0),"0"),IFERROR(VLOOKUP(A83,'Season 15'!AD$4:BF$104,8,0),"0"),)</f>
        <v>0</v>
      </c>
      <c r="I83" s="43">
        <f>SUM(IFERROR(VLOOKUP(A83,AC$3:AI$43,3,0),"0"),IFERROR(VLOOKUP(A83,'Season 1'!AD$4:BF$104,9,0),"0"),IFERROR(VLOOKUP(A83,'Season 2'!AD$4:BF$104,9,0),"0"),IFERROR(VLOOKUP(A83,'Season 3'!AD$4:BF$104,9,0),"0"),IFERROR(VLOOKUP(A83,'Season 4'!AD$4:BF$104,9,0),"0"),IFERROR(VLOOKUP(A83,'Season 5'!AD$4:BF$104,9,0),"0"),IFERROR(VLOOKUP(A83,'Season 6'!AD$4:BF$104,9,0),"0"),IFERROR(VLOOKUP(A83,'Season 7'!AD$4:BF$104,9,0),"0"),IFERROR(VLOOKUP(A83,'Season 8'!AD$4:BF$104,9,0),"0"),IFERROR(VLOOKUP(A83,'Season 9'!AD$4:BF$104,9,0),"0"),IFERROR(VLOOKUP(A83,'Season 10'!AD$4:BF$104,9,0),"0"),IFERROR(VLOOKUP(A83,'Season 11'!AD$4:BF$104,9,0),"0"),IFERROR(VLOOKUP(A83,'Season 12'!AD$4:BF$104,9,0),"0"),IFERROR(VLOOKUP(A83,'Season 13'!AD$4:BF$104,9,0),"0"),IFERROR(VLOOKUP(A83,'Season 14'!AD$4:BF$104,9,0),"0"),IFERROR(VLOOKUP(A83,'Season 15'!AD$4:BF$104,9,0),"0"),)</f>
        <v>0</v>
      </c>
      <c r="J83" s="44">
        <f>SUM(IFERROR(VLOOKUP(A83,AC$3:AI$43,4,0),"0"),IFERROR(VLOOKUP(A83,'Season 1'!AD$4:BF$104,10,0),"0"),IFERROR(VLOOKUP(A83,'Season 2'!AD$4:BF$104,10,0),"0"),IFERROR(VLOOKUP(A83,'Season 3'!AD$4:BF$104,10,0),"0"),IFERROR(VLOOKUP(A83,'Season 4'!AD$4:BF$104,10,0),"0"),IFERROR(VLOOKUP(A83,'Season 5'!AD$4:BF$104,10,0),"0"),IFERROR(VLOOKUP(A83,'Season 6'!AD$4:BF$104,10,0),"0"),IFERROR(VLOOKUP(A83,'Season 7'!AD$4:BF$104,10,0),"0"),IFERROR(VLOOKUP(A83,'Season 8'!AD$4:BF$104,10,0),"0"),IFERROR(VLOOKUP(A83,'Season 9'!AD$4:BF$104,10,0),"0"),IFERROR(VLOOKUP(A83,'Season 10'!AD$4:BF$104,10,0),"0"),IFERROR(VLOOKUP(A83,'Season 11'!AD$4:BF$104,10,0),"0"),IFERROR(VLOOKUP(A83,'Season 12'!AD$4:BF$104,10,0),"0"),IFERROR(VLOOKUP(A83,'Season 13'!AD$4:BF$104,10,0),"0"),IFERROR(VLOOKUP(A83,'Season 14'!AD$4:BF$104,10,0),"0"),IFERROR(VLOOKUP(A83,'Season 15'!AD$4:BF$104,10,0),"0"),)</f>
        <v>0</v>
      </c>
      <c r="K83" s="40">
        <f>SUM(IFERROR(VLOOKUP(A83,'Season 1'!AD$4:BF$104,11,0),"0"),IFERROR(VLOOKUP(A83,'Season 2'!AD$4:BF$104,11,0),"0"),IFERROR(VLOOKUP(A83,'Season 3'!AD$4:BF$104,11,0),"0"),IFERROR(VLOOKUP(A83,'Season 4'!AD$4:BF$104,11,0),"0"),IFERROR(VLOOKUP(A83,'Season 5'!AD$4:BF$104,11,0),"0"),IFERROR(VLOOKUP(A83,'Season 6'!AD$4:BF$104,11,0),"0"),IFERROR(VLOOKUP(A83,'Season 7'!AD$4:BF$104,11,0),"0"),IFERROR(VLOOKUP(A83,'Season 8'!AD$4:BF$104,11,0),"0"),IFERROR(VLOOKUP(A83,'Season 9'!AD$4:BF$104,11,0),"0"),IFERROR(VLOOKUP(A83,'Season 10'!AD$4:BF$104,11,0),"0"),IFERROR(VLOOKUP(A83,'Season 11'!AD$4:BF$104,11,0),"0"),IFERROR(VLOOKUP(A83,'Season 12'!AD$4:BF$104,11,0),"0"),IFERROR(VLOOKUP(A83,'Season 13'!AD$4:BF$104,11,0),"0"),IFERROR(VLOOKUP(A83,'Season 14'!AD$4:BF$104,11,0),"0"),IFERROR(VLOOKUP(A83,'Season 15'!AD$4:BF$104,11,0),"0"),)</f>
        <v>0</v>
      </c>
      <c r="L83" s="40">
        <f>SUM(IFERROR(VLOOKUP(A83,'Season 1'!AD$4:BF$104,12,0),"0"),IFERROR(VLOOKUP(A83,'Season 2'!AD$4:BF$104,12,0),"0"),IFERROR(VLOOKUP(A83,'Season 3'!AD$4:BF$104,12,0),"0"),IFERROR(VLOOKUP(A83,'Season 4'!AD$4:BF$104,12,0),"0"),IFERROR(VLOOKUP(A83,'Season 5'!AD$4:BF$104,12,0),"0"),IFERROR(VLOOKUP(A83,'Season 6'!AD$4:BF$104,12,0),"0"),IFERROR(VLOOKUP(A83,'Season 7'!AD$4:BF$104,12,0),"0"),IFERROR(VLOOKUP(A83,'Season 8'!AD$4:BF$104,12,0),"0"),IFERROR(VLOOKUP(A83,'Season 9'!AD$4:BF$104,12,0),"0"),IFERROR(VLOOKUP(A83,'Season 10'!AD$4:BF$104,12,0),"0"),IFERROR(VLOOKUP(A83,'Season 11'!AD$4:BF$104,12,0),"0"),IFERROR(VLOOKUP(A83,'Season 12'!AD$4:BF$104,12,0),"0"),IFERROR(VLOOKUP(A83,'Season 13'!AD$4:BF$104,12,0),"0"),IFERROR(VLOOKUP(A83,'Season 14'!AD$4:BF$104,12,0),"0"),IFERROR(VLOOKUP(A83,'Season 15'!AD$4:BF$104,12,0),"0"),)</f>
        <v>0</v>
      </c>
      <c r="M83" s="32" t="str">
        <f t="shared" si="8"/>
        <v>-</v>
      </c>
      <c r="N83" s="40">
        <f>SUM(IFERROR(VLOOKUP(A83,'Season 1'!AD$4:BE$104,14,0),"0"),IFERROR(VLOOKUP(A83,'Season 2'!AD$4:BE$104,14,0),"0"),IFERROR(VLOOKUP(A83,'Season 3'!AD$4:BE$104,14,0),"0"),IFERROR(VLOOKUP(A83,'Season 4'!AD$4:BE$104,14,0),"0"),IFERROR(VLOOKUP(A83,'Season 5'!AD$4:BE$104,14,0),"0"),IFERROR(VLOOKUP(A83,'Season 6'!AD$4:BE$104,14,0),"0"),IFERROR(VLOOKUP(A83,'Season 7'!AD$4:BE$104,14,0),"0"),IFERROR(VLOOKUP(A83,'Season 8'!AD$4:BE$104,14,0),"0"),IFERROR(VLOOKUP(A83,'Season 9'!AD$4:BE$104,14,0),"0"),IFERROR(VLOOKUP(A83,'Season 10'!AD$4:BE$104,14,0),"0"),IFERROR(VLOOKUP(A83,'Season 11'!AD$4:BE$104,14,0),"0"),IFERROR(VLOOKUP(A83,'Season 12'!AD$4:BE$104,14,0),"0"),IFERROR(VLOOKUP(A83,'Season 13'!AD$4:BE$104,14,0),"0"),IFERROR(VLOOKUP(A83,'Season 14'!AD$4:BE$104,14,0),"0"),IFERROR(VLOOKUP(A83,'Season 15'!AD$4:BE$104,14,0),"0"),)</f>
        <v>0</v>
      </c>
      <c r="O83" s="40">
        <f>SUM(IFERROR(VLOOKUP(A83,'Season 1'!AD$4:BE$104,15,0),"0"),IFERROR(VLOOKUP(A83,'Season 2'!AD$4:BE$104,15,0),"0"),IFERROR(VLOOKUP(A83,'Season 3'!AD$4:BE$104,15,0),"0"),IFERROR(VLOOKUP(A83,'Season 4'!AD$4:BE$104,15,0),"0"),IFERROR(VLOOKUP(A83,'Season 5'!AD$4:BE$104,15,0),"0"),IFERROR(VLOOKUP(A83,'Season 6'!AD$4:BE$104,15,0),"0"),IFERROR(VLOOKUP(A83,'Season 7'!AD$4:BE$104,15,0),"0"),IFERROR(VLOOKUP(A83,'Season 8'!AD$4:BE$104,15,0),"0"),IFERROR(VLOOKUP(A83,'Season 9'!AD$4:BE$104,15,0),"0"),IFERROR(VLOOKUP(A83,'Season 10'!AD$4:BE$104,15,0),"0"),IFERROR(VLOOKUP(A83,'Season 11'!AD$4:BE$104,15,0),"0"),IFERROR(VLOOKUP(A83,'Season 12'!AD$4:BE$104,15,0),"0"),IFERROR(VLOOKUP(A83,'Season 13'!AD$4:BE$104,15,0),"0"),IFERROR(VLOOKUP(A83,'Season 14'!AD$4:BE$104,15,0),"0"),IFERROR(VLOOKUP(A83,'Season 15'!AD$4:BE$104,15,0),"0"),)</f>
        <v>0</v>
      </c>
      <c r="P83" s="32" t="str">
        <f t="shared" si="10"/>
        <v>-</v>
      </c>
      <c r="Q83" s="40">
        <f>SUM(IFERROR(VLOOKUP(A83,'Season 1'!AD$4:BE$104,17,0),"0"),IFERROR(VLOOKUP(A83,'Season 2'!AD$4:BE$104,17,0),"0"),IFERROR(VLOOKUP(A83,'Season 3'!AD$4:BE$104,17,0),"0"),IFERROR(VLOOKUP(A83,'Season 4'!AD$4:BE$104,17,0),"0"),IFERROR(VLOOKUP(A83,'Season 5'!AD$4:BE$104,17,0),"0"),IFERROR(VLOOKUP(A83,'Season 6'!AD$4:BE$104,17,0),"0"),IFERROR(VLOOKUP(A83,'Season 7'!AD$4:BE$104,17,0),"0"),IFERROR(VLOOKUP(A83,'Season 8'!AD$4:BE$104,17,0),"0"),IFERROR(VLOOKUP(A83,'Season 9'!AD$4:BE$104,17,0),"0"),IFERROR(VLOOKUP(A83,'Season 10'!AD$4:BE$104,17,0),"0"),IFERROR(VLOOKUP(A83,'Season 11'!AD$4:BE$104,17,0),"0"),IFERROR(VLOOKUP(A83,'Season 12'!AD$4:BE$104,17,0),"0"),IFERROR(VLOOKUP(A83,'Season 13'!AD$4:BE$104,17,0),"0"),IFERROR(VLOOKUP(A83,'Season 14'!AD$4:BE$104,17,0),"0"),IFERROR(VLOOKUP(A83,'Season 15'!AD$4:BE$104,17,0),"0"),)</f>
        <v>0</v>
      </c>
      <c r="R83" s="40">
        <f>SUM(IFERROR(VLOOKUP(A83,'Season 1'!AD$4:BE$104,18,0),"0"),IFERROR(VLOOKUP(A83,'Season 2'!AD$4:BE$104,18,0),"0"),IFERROR(VLOOKUP(A83,'Season 3'!AD$4:BE$104,18,0),"0"),IFERROR(VLOOKUP(A83,'Season 4'!AD$4:BE$104,18,0),"0"),IFERROR(VLOOKUP(A83,'Season 5'!AD$4:BE$104,18,0),"0"),IFERROR(VLOOKUP(A83,'Season 6'!AD$4:BE$104,18,0),"0"),IFERROR(VLOOKUP(A83,'Season 7'!AD$4:BE$104,18,0),"0"),IFERROR(VLOOKUP(A83,'Season 8'!AD$4:BE$104,18,0),"0"),IFERROR(VLOOKUP(A83,'Season 9'!AD$4:BE$104,18,0),"0"),IFERROR(VLOOKUP(A83,'Season 10'!AD$4:BE$104,18,0),"0"),IFERROR(VLOOKUP(A83,'Season 11'!AD$4:BE$104,18,0),"0"),IFERROR(VLOOKUP(A83,'Season 12'!AD$4:BE$104,18,0),"0"),IFERROR(VLOOKUP(A83,'Season 13'!AD$4:BE$104,18,0),"0"),IFERROR(VLOOKUP(A83,'Season 14'!AD$4:BE$104,18,0),"0"),IFERROR(VLOOKUP(A83,'Season 15'!AD$4:BE$104,18,0),"0"),)</f>
        <v>0</v>
      </c>
      <c r="S83" s="32" t="str">
        <f t="shared" si="11"/>
        <v>-</v>
      </c>
      <c r="T83" s="40">
        <f>SUM(IFERROR(VLOOKUP(A83,'Season 1'!AD$4:BE$104,20,0),"0"),IFERROR(VLOOKUP(A83,'Season 2'!AD$4:BE$104,20,0),"0"),IFERROR(VLOOKUP(A83,'Season 3'!AD$4:BE$104,20,0),"0"),IFERROR(VLOOKUP(A83,'Season 4'!AD$4:BE$104,20,0),"0"),IFERROR(VLOOKUP(A83,'Season 5'!AD$4:BE$104,20,0),"0"),IFERROR(VLOOKUP(A83,'Season 6'!AD$4:BE$104,20,0),"0"),IFERROR(VLOOKUP(A83,'Season 7'!AD$4:BE$104,20,0),"0"),IFERROR(VLOOKUP(A83,'Season 8'!AD$4:BE$104,20,0),"0"),IFERROR(VLOOKUP(A83,'Season 9'!AD$4:BE$104,20,0),"0"),IFERROR(VLOOKUP(A83,'Season 10'!AD$4:BE$104,20,0),"0"),IFERROR(VLOOKUP(A83,'Season 11'!AD$4:BE$104,20,0),"0"),IFERROR(VLOOKUP(A83,'Season 12'!AD$4:BE$104,20,0),"0"),IFERROR(VLOOKUP(A83,'Season 13'!AD$4:BE$104,20,0),"0"),IFERROR(VLOOKUP(A83,'Season 14'!AD$4:BE$104,20,0),"0"),IFERROR(VLOOKUP(A83,'Season 15'!AD$4:BE$104,20,0),"0"),)</f>
        <v>0</v>
      </c>
      <c r="U83" s="37" t="str">
        <f t="shared" si="12"/>
        <v>-</v>
      </c>
      <c r="V83" s="40">
        <f>SUM(IFERROR(VLOOKUP(A83,'Season 1'!AD$4:BE$104,22,0),"0"),IFERROR(VLOOKUP(A83,'Season 2'!AD$4:BE$104,22,0),"0"),IFERROR(VLOOKUP(A83,'Season 3'!AD$4:BE$104,22,0),"0"),IFERROR(VLOOKUP(A83,'Season 4'!AD$4:BE$104,22,0),"0"),IFERROR(VLOOKUP(A83,'Season 5'!AD$4:BE$104,22,0),"0"),IFERROR(VLOOKUP(A83,'Season 6'!AD$4:BE$104,22,0),"0"),IFERROR(VLOOKUP(A83,'Season 7'!AD$4:BE$104,22,0),"0"),IFERROR(VLOOKUP(A83,'Season 8'!AD$4:BE$104,22,0),"0"),IFERROR(VLOOKUP(A83,'Season 9'!AD$4:BE$104,22,0),"0"),IFERROR(VLOOKUP(A83,'Season 10'!AD$4:BE$104,22,0),"0"),IFERROR(VLOOKUP(A83,'Season 11'!AD$4:BE$104,22,0),"0"),IFERROR(VLOOKUP(A83,'Season 12'!AD$4:BE$104,22,0),"0"),IFERROR(VLOOKUP(A83,'Season 13'!AD$4:BE$104,22,0),"0"),IFERROR(VLOOKUP(A83,'Season 14'!AD$4:BE$104,22,0),"0"),IFERROR(VLOOKUP(A83,'Season 15'!AD$4:BE$104,22,0),"0"),)</f>
        <v>0</v>
      </c>
      <c r="W83" s="40">
        <f>SUM(IFERROR(VLOOKUP(A83,'Season 1'!AD$4:BE$104,23,0),"0"),IFERROR(VLOOKUP(A83,'Season 2'!AD$4:BE$104,23,0),"0"),IFERROR(VLOOKUP(A83,'Season 3'!AD$4:BE$104,23,0),"0"),IFERROR(VLOOKUP(A83,'Season 4'!AD$4:BE$104,23,0),"0"),IFERROR(VLOOKUP(A83,'Season 5'!AD$4:BE$104,23,0),"0"),IFERROR(VLOOKUP(A83,'Season 6'!AD$4:BE$104,23,0),"0"),IFERROR(VLOOKUP(A83,'Season 7'!AD$4:BE$104,23,0),"0"),IFERROR(VLOOKUP(A83,'Season 8'!AD$4:BE$104,23,0),"0"),IFERROR(VLOOKUP(A83,'Season 9'!AD$4:BE$104,23,0),"0"),IFERROR(VLOOKUP(A83,'Season 10'!AD$4:BE$104,23,0),"0"),IFERROR(VLOOKUP(A83,'Season 11'!AD$4:BE$104,23,0),"0"),IFERROR(VLOOKUP(A83,'Season 12'!AD$4:BE$104,23,0),"0"),IFERROR(VLOOKUP(A83,'Season 13'!AD$4:BE$104,23,0),"0"),IFERROR(VLOOKUP(A83,'Season 14'!AD$4:BE$104,23,0),"0"),IFERROR(VLOOKUP(A83,'Season 15'!AD$4:BE$104,23,0),"0"),)</f>
        <v>0</v>
      </c>
      <c r="X83" s="1088" t="str">
        <f t="shared" si="13"/>
        <v>-</v>
      </c>
      <c r="Y83" s="41">
        <f>SUM(IFERROR(VLOOKUP(A83,AC$3:AI$43,5,0),"0"),IFERROR(VLOOKUP(A83,'Season 1'!AD$4:BE$104,25,0),"0"),IFERROR(VLOOKUP(A83,'Season 2'!AD$4:BE$104,25,0),"0"),IFERROR(VLOOKUP(A83,'Season 3'!AD$4:BE$104,25,0),"0"),IFERROR(VLOOKUP(A83,'Season 4'!AD$4:BE$104,25,0),"0"),IFERROR(VLOOKUP(A83,'Season 5'!AD$4:BE$104,25,0),"0"),IFERROR(VLOOKUP(A83,'Season 6'!AD$4:BE$104,25,0),"0"),IFERROR(VLOOKUP(A83,'Season 7'!AD$4:BE$104,25,0),"0"),IFERROR(VLOOKUP(A83,'Season 8'!AD$4:BE$104,25,0),"0"),IFERROR(VLOOKUP(A83,'Season 9'!AD$4:BE$104,25,0),"0"),IFERROR(VLOOKUP(A83,'Season 10'!AD$4:BE$104,25,0),"0"),IFERROR(VLOOKUP(A83,'Season 11'!AD$4:BE$104,25,0),"0"),IFERROR(VLOOKUP(A83,'Season 12'!AD$4:BE$104,25,0),"0"),IFERROR(VLOOKUP(A83,'Season 13'!AD$4:BE$104,25,0),"0"),IFERROR(VLOOKUP(A83,'Season 14'!AD$4:BE$104,25,0),"0"),IFERROR(VLOOKUP(A83,'Season 15'!AD$4:BE$104,25,0),"0"),)</f>
        <v>0</v>
      </c>
      <c r="Z83" s="42">
        <f>SUM(IFERROR(VLOOKUP(A83,AC$3:AI$43,6,0),"0"),IFERROR(VLOOKUP(A83,'Season 1'!AD$4:BE$104,26,0),"0"),IFERROR(VLOOKUP(A83,'Season 2'!AD$4:BE$104,26,0),"0"),IFERROR(VLOOKUP(A83,'Season 3'!AD$4:BE$104,26,0),"0"),IFERROR(VLOOKUP(A83,'Season 4'!AD$4:BE$104,26,0),"0"),IFERROR(VLOOKUP(A83,'Season 5'!AD$4:BE$104,26,0),"0"),IFERROR(VLOOKUP(A83,'Season 6'!AD$4:BE$104,26,0),"0"),IFERROR(VLOOKUP(A83,'Season 7'!AD$4:BE$104,26,0),"0"),IFERROR(VLOOKUP(A83,'Season 8'!AD$4:BE$104,26,0),"0"),IFERROR(VLOOKUP(A83,'Season 9'!AD$4:BE$104,26,0),"0"),IFERROR(VLOOKUP(A83,'Season 10'!AD$4:BE$104,26,0),"0"),IFERROR(VLOOKUP(A83,'Season 11'!AD$4:BE$104,26,0),"0"),IFERROR(VLOOKUP(A83,'Season 12'!AD$4:BE$104,26,0),"0"),IFERROR(VLOOKUP(A83,'Season 13'!AD$4:BE$104,26,0),"0"),IFERROR(VLOOKUP(A83,'Season 14'!AD$4:BE$104,26,0),"0"),IFERROR(VLOOKUP(A83,'Season 15'!AD$4:BE$104,26,0),"0"),)</f>
        <v>0</v>
      </c>
      <c r="AA83" s="671" t="e">
        <f t="shared" si="14"/>
        <v>#DIV/0!</v>
      </c>
      <c r="AM83" s="22">
        <f>IFERROR(VLOOKUP(A83,'Season 1'!AD$4:BE$104,27,0),"0")</f>
        <v>0</v>
      </c>
      <c r="AN83" s="22">
        <f>IFERROR(VLOOKUP(A83,'Season 1'!AD$4:BE$104,28,0),"0")</f>
        <v>0</v>
      </c>
      <c r="AO83" s="22">
        <f>IFERROR(VLOOKUP(A83,'Season 2'!AD$4:BE$104,27,0),"0")</f>
        <v>0</v>
      </c>
      <c r="AP83" s="22">
        <f>IFERROR(VLOOKUP(A83,'Season 2'!AD$4:BE$104,28,0),"0")</f>
        <v>0</v>
      </c>
      <c r="AQ83" s="22">
        <f>IFERROR(VLOOKUP(A83,'Season 3'!AD$4:BE$104,27,0),"0")</f>
        <v>0</v>
      </c>
      <c r="AR83" s="22">
        <f>IFERROR(VLOOKUP(A83,'Season 3'!AD$4:BE$104,28,0),"0")</f>
        <v>0</v>
      </c>
      <c r="AS83" s="22">
        <f>IFERROR(VLOOKUP(A83,'Season 4'!AD$4:BE$104,27,0),"0")</f>
        <v>0</v>
      </c>
      <c r="AT83" s="22">
        <f>IFERROR(VLOOKUP(A83,'Season 4'!AD$4:BE$104,28,0),"0")</f>
        <v>0</v>
      </c>
      <c r="AU83" s="22">
        <f>IFERROR(VLOOKUP(A83,'Season 5'!AD$4:BE$104,27,0),"0")</f>
        <v>0</v>
      </c>
      <c r="AV83" s="22">
        <f>IFERROR(VLOOKUP(A83,'Season 5'!AD$4:BE$104,28,0),"0")</f>
        <v>0</v>
      </c>
      <c r="AW83" s="22">
        <f>IFERROR(VLOOKUP(A83,'Season 6'!AD$4:BE$104,27,0),"0")</f>
        <v>0</v>
      </c>
      <c r="AX83" s="22">
        <f>IFERROR(VLOOKUP(A83,'Season 6'!AD$4:BE$104,28,0),"0")</f>
        <v>0</v>
      </c>
      <c r="AY83" s="22">
        <f>IFERROR(VLOOKUP(A83,'Season 7'!AD$4:BE$104,27,0),"0")</f>
        <v>0</v>
      </c>
      <c r="AZ83" s="22">
        <f>IFERROR(VLOOKUP(A83,'Season 7'!AD$4:BE$104,28,0),"0")</f>
        <v>0</v>
      </c>
      <c r="BA83" s="22">
        <f>IFERROR(VLOOKUP(A83,'Season 8'!AD$4:BE$104,27,0),"0")</f>
        <v>0</v>
      </c>
      <c r="BB83" s="22">
        <f>IFERROR(VLOOKUP(A83,'Season 8'!AD$4:BE$104,28,0),"0")</f>
        <v>0</v>
      </c>
      <c r="BC83" s="22">
        <f>IFERROR(VLOOKUP(A83,'Season 9'!AD$4:BE$104,27,0),"0")</f>
        <v>0</v>
      </c>
      <c r="BD83" s="22">
        <f>IFERROR(VLOOKUP(A83,'Season 9'!AD$4:BE$104,28,0),"0")</f>
        <v>0</v>
      </c>
      <c r="BE83" s="22">
        <f>IFERROR(VLOOKUP(A83,'Season 10'!AD$4:BE$104,27,0),"0")</f>
        <v>0</v>
      </c>
      <c r="BF83" s="22">
        <f>IFERROR(VLOOKUP(A83,'Season 10'!AD$4:BE$104,28,0),"0")</f>
        <v>0</v>
      </c>
      <c r="BG83" s="22">
        <f>IFERROR(VLOOKUP(A83,'Season 11'!AD$4:BE$104,27,0),"0")</f>
        <v>0</v>
      </c>
      <c r="BH83" s="22">
        <f>IFERROR(VLOOKUP(A83,'Season 11'!AD$4:BE$104,28,0),"0")</f>
        <v>0</v>
      </c>
      <c r="BI83" s="22">
        <f>IFERROR(VLOOKUP(A83,'Season 12'!AD$4:BE$104,27,0),"0")</f>
        <v>0</v>
      </c>
      <c r="BJ83" s="22">
        <f>IFERROR(VLOOKUP(A83,'Season 12'!AD$4:BE$104,28,0),"0")</f>
        <v>0</v>
      </c>
      <c r="BK83" s="22">
        <f>IFERROR(VLOOKUP(A83,'Season 13'!AD$4:BE$104,27,0),"0")</f>
        <v>0</v>
      </c>
      <c r="BL83" s="22">
        <f>IFERROR(VLOOKUP(A83,'Season 13'!AD$4:BE$104,28,0),"0")</f>
        <v>0</v>
      </c>
      <c r="BM83" s="22">
        <f>IFERROR(VLOOKUP(A83,'Season 14'!AD$4:BE$104,27,0),"0")</f>
        <v>0</v>
      </c>
      <c r="BN83" s="22">
        <f>IFERROR(VLOOKUP(A83,'Season 14'!AD$4:BE$104,28,0),"0")</f>
        <v>0</v>
      </c>
      <c r="BO83" s="22">
        <f>IFERROR(VLOOKUP(A83,'Season 15'!AD$4:BE$104,27,0),"0")</f>
        <v>0</v>
      </c>
      <c r="BP83" s="22">
        <f>IFERROR(VLOOKUP(A83,'Season 15'!AD$4:BE$104,28,0),"0")</f>
        <v>0</v>
      </c>
    </row>
    <row r="84" spans="1:68" x14ac:dyDescent="0.25">
      <c r="A84" s="21" t="s">
        <v>146</v>
      </c>
      <c r="B84" s="1011">
        <f>IFERROR(VLOOKUP('Data Totals'!A84,'Season 1'!AD$4:BE$104,2,FALSE),IFERROR(VLOOKUP('Data Totals'!A84,'Season 2'!AD$4:BE$104,2,FALSE),IFERROR(VLOOKUP('Data Totals'!A84,'Season 3'!AD$4:BE$104,2,FALSE),IFERROR(VLOOKUP('Data Totals'!A84,'Season 4'!AD$4:BE$104,2,FALSE),IFERROR(VLOOKUP('Data Totals'!A84,'Season 5'!AD$4:BE$104,2,FALSE),IFERROR(VLOOKUP('Data Totals'!A84,'Season 6'!AD$4:BE$104,2,FALSE),IFERROR(VLOOKUP('Data Totals'!A84,'Season 7'!AD$4:BE$104,2,FALSE),IFERROR(VLOOKUP('Data Totals'!A84,'Season 8'!AD$4:BE$104,2,FALSE),IFERROR(VLOOKUP('Data Totals'!A84,'Season 9'!AD$4:BE$104,2,FALSE),IFERROR(VLOOKUP('Data Totals'!A84,'Season 10'!AD$4:BE$104,2,FALSE),IFERROR(VLOOKUP('Data Totals'!A84,'Season 11'!AD$4:BE$104,2,FALSE),IFERROR(VLOOKUP('Data Totals'!A84,'Season 12'!AD$4:BE$104,2,FALSE),IFERROR(VLOOKUP('Data Totals'!A84,'Season 13'!AD$4:BE$104,2,FALSE),IFERROR(VLOOKUP('Data Totals'!A84,'Season 14'!AD$4:BE$104,2,FALSE),IFERROR(VLOOKUP('Data Totals'!A84,'Season 15'!AD$4:BE$104,2,FALSE),"N/A")))))))))))))))</f>
        <v>0</v>
      </c>
      <c r="C84" s="1025">
        <f>IFERROR(VLOOKUP(A84,'Season 1'!AD$4:AG$104,3,0),IFERROR(VLOOKUP(A84,'Season 2'!AD$4:AG$104,3,0),IFERROR(VLOOKUP(A84,'Season 3'!AD$4:AG$104,3,0),IFERROR(VLOOKUP(A84,'Season 4'!AD$4:AG$104,3,0),IFERROR(VLOOKUP(A84,'Season 5'!AD$4:AG$104,3,0),IFERROR(VLOOKUP(A84,'Season 6'!AD$4:AG$104,3,0),IFERROR(VLOOKUP(A84,'Season 7'!AD$4:AG$104,3,0),IFERROR(VLOOKUP(A84,'Season 8'!AD$4:AG$104,3,0),IFERROR(VLOOKUP(A84,'Season 9'!AD$4:AG$104,3,0),IFERROR(VLOOKUP(A84,'Season 10'!AD$4:AG$104,3,0),IFERROR(VLOOKUP(A84,'Season 11'!AD$4:AG$104,3,0),IFERROR(VLOOKUP(A84,'Season 12'!AD$4:AG$104,3,0),IFERROR(VLOOKUP(A84,'Season 13'!AD$4:AG$104,3,0),IFERROR(VLOOKUP(A84,'Season 14'!AD$4:AG$104,3,0),IFERROR(VLOOKUP(A84,'Season 15'!AD$4:AG$104,3,0),"N/A")))))))))))))))</f>
        <v>0</v>
      </c>
      <c r="D84" s="1025">
        <f>IFERROR(VLOOKUP(A84,'Season 15'!AD$4:AG$104,4,0),IFERROR(VLOOKUP(A84,'Season 14'!AD$4:AG$104,4,0),IFERROR(VLOOKUP(A84,'Season 13'!AD$4:AG$104,4,0),IFERROR(VLOOKUP(A84,'Season 12'!AD$4:AG$104,4,0),IFERROR(VLOOKUP(A84,'Season 11'!AD$4:AG$104,4,0),IFERROR(VLOOKUP(A84,'Season 10'!AD$4:AG$104,4,0),IFERROR(VLOOKUP(A84,'Season 9'!AD$4:AG$104,4,0),IFERROR(VLOOKUP(A84,'Season 8'!AD$4:AG$104,4,0),IFERROR(VLOOKUP(A84,'Season 7'!AD$4:AG$104,4,0),IFERROR(VLOOKUP(A84,'Season 6'!AD$4:AG$104,4,0),IFERROR(VLOOKUP(A84,'Season 5'!AD$4:AG$104,4,0),IFERROR(VLOOKUP(A84,'Season 4'!AD$4:AG$104,4,0),IFERROR(VLOOKUP(A84,'Season 3'!AD$4:AG$104,4,0),IFERROR(VLOOKUP(A84,'Season 2'!AD$4:AG$104,4,0),IFERROR(VLOOKUP(A84,'Season 1'!AD$4:AG$104,4,0),"N/A")))))))))))))))</f>
        <v>0</v>
      </c>
      <c r="E84" s="1025">
        <f t="shared" si="9"/>
        <v>0</v>
      </c>
      <c r="F84" s="40">
        <f>SUM(IFERROR(VLOOKUP(A84,AC$3:AI$43,2,0),"0"),IFERROR(VLOOKUP(A84,'Season 1'!AD$4:BF$104,6,0),"0"),IFERROR(VLOOKUP(A84,'Season 2'!AD$4:BF$104,6,0),"0"),IFERROR(VLOOKUP(A84,'Season 3'!AD$4:BF$104,6,0),"0"),IFERROR(VLOOKUP(A84,'Season 4'!AD$4:BF$104,6,0),"0"),IFERROR(VLOOKUP(A84,'Season 5'!AD$4:BF$104,6,0),"0"),IFERROR(VLOOKUP(A84,'Season 6'!AD$4:BF$104,6,0),"0"),IFERROR(VLOOKUP(A84,'Season 7'!AD$4:BF$104,6,0),"0"),IFERROR(VLOOKUP(A84,'Season 8'!AD$4:BF$104,6,0),"0"),IFERROR(VLOOKUP(A84,'Season 9'!AD$4:BF$104,6,0),"0"),IFERROR(VLOOKUP(A84,'Season 10'!AD$4:BF$104,6,0),"0"),IFERROR(VLOOKUP(A84,'Season 11'!AD$4:BF$104,6,0),"0"),IFERROR(VLOOKUP(A84,'Season 12'!AD$4:BF$104,6,0),"0"),IFERROR(VLOOKUP(A84,'Season 13'!AD$4:BF$104,6,0),"0"),IFERROR(VLOOKUP(A84,'Season 14'!AD$4:BF$104,6,0),"0"),IFERROR(VLOOKUP(A84,'Season 15'!AD$4:BF$104,6,0),"0"),)</f>
        <v>0</v>
      </c>
      <c r="G84" s="40">
        <f>SUM(IFERROR(VLOOKUP(A84,'Season 1'!AD$4:BF$104,7,0),"0"),IFERROR(VLOOKUP(A84,'Season 2'!AD$4:BF$104,7,0),"0"),IFERROR(VLOOKUP(A84,'Season 3'!AD$4:BF$104,7,0),"0"),IFERROR(VLOOKUP(A84,'Season 4'!AD$4:BF$104,7,0),"0"),IFERROR(VLOOKUP(A84,'Season 5'!AD$4:BF$104,7,0),"0"),IFERROR(VLOOKUP(A84,'Season 6'!AD$4:BF$104,7,0),"0"),IFERROR(VLOOKUP(A84,'Season 7'!AD$4:BF$104,7,0),"0"),IFERROR(VLOOKUP(A84,'Season 8'!AD$4:BF$104,7,0),"0"),IFERROR(VLOOKUP(A84,'Season 9'!AD$4:BF$104,7,0),"0"),IFERROR(VLOOKUP(A84,'Season 10'!AD$4:BF$104,7,0),"0"),IFERROR(VLOOKUP(A84,'Season 11'!AD$4:BF$104,7,0),"0"),IFERROR(VLOOKUP(A84,'Season 12'!AD$4:BF$104,7,0),"0"),IFERROR(VLOOKUP(A84,'Season 13'!AD$4:BF$104,7,0),"0"),IFERROR(VLOOKUP(A84,'Season 14'!AD$4:BF$104,7,0),"0"),IFERROR(VLOOKUP(A84,'Season 15'!AD$4:BF$104,7,0),"0"),)</f>
        <v>0</v>
      </c>
      <c r="H84" s="48">
        <f>SUM(IFERROR(VLOOKUP(A84,'Season 1'!AD$4:BF$104,8,0),"0"),IFERROR(VLOOKUP(A84,'Season 2'!AD$4:BF$104,8,0),"0"),IFERROR(VLOOKUP(A84,'Season 3'!AD$4:BF$104,8,0),"0"),IFERROR(VLOOKUP(A84,'Season 4'!AD$4:BF$104,8,0),"0"),IFERROR(VLOOKUP(A84,'Season 5'!AD$4:BF$104,8,0),"0"),IFERROR(VLOOKUP(A84,'Season 6'!AD$4:BF$104,8,0),"0"),IFERROR(VLOOKUP(A84,'Season 7'!AD$4:BF$104,8,0),"0"),IFERROR(VLOOKUP(A84,'Season 8'!AD$4:BF$104,8,0),"0"),IFERROR(VLOOKUP(A84,'Season 9'!AD$4:BF$104,8,0),"0"),IFERROR(VLOOKUP(A84,'Season 10'!AD$4:BF$104,8,0),"0"),IFERROR(VLOOKUP(A84,'Season 11'!AD$4:BF$104,8,0),"0"),IFERROR(VLOOKUP(A84,'Season 12'!AD$4:BF$104,8,0),"0"),IFERROR(VLOOKUP(A84,'Season 13'!AD$4:BF$104,8,0),"0"),IFERROR(VLOOKUP(A84,'Season 14'!AD$4:BF$104,8,0),"0"),IFERROR(VLOOKUP(A84,'Season 15'!AD$4:BF$104,8,0),"0"),)</f>
        <v>0</v>
      </c>
      <c r="I84" s="43">
        <f>SUM(IFERROR(VLOOKUP(A84,AC$3:AI$43,3,0),"0"),IFERROR(VLOOKUP(A84,'Season 1'!AD$4:BF$104,9,0),"0"),IFERROR(VLOOKUP(A84,'Season 2'!AD$4:BF$104,9,0),"0"),IFERROR(VLOOKUP(A84,'Season 3'!AD$4:BF$104,9,0),"0"),IFERROR(VLOOKUP(A84,'Season 4'!AD$4:BF$104,9,0),"0"),IFERROR(VLOOKUP(A84,'Season 5'!AD$4:BF$104,9,0),"0"),IFERROR(VLOOKUP(A84,'Season 6'!AD$4:BF$104,9,0),"0"),IFERROR(VLOOKUP(A84,'Season 7'!AD$4:BF$104,9,0),"0"),IFERROR(VLOOKUP(A84,'Season 8'!AD$4:BF$104,9,0),"0"),IFERROR(VLOOKUP(A84,'Season 9'!AD$4:BF$104,9,0),"0"),IFERROR(VLOOKUP(A84,'Season 10'!AD$4:BF$104,9,0),"0"),IFERROR(VLOOKUP(A84,'Season 11'!AD$4:BF$104,9,0),"0"),IFERROR(VLOOKUP(A84,'Season 12'!AD$4:BF$104,9,0),"0"),IFERROR(VLOOKUP(A84,'Season 13'!AD$4:BF$104,9,0),"0"),IFERROR(VLOOKUP(A84,'Season 14'!AD$4:BF$104,9,0),"0"),IFERROR(VLOOKUP(A84,'Season 15'!AD$4:BF$104,9,0),"0"),)</f>
        <v>0</v>
      </c>
      <c r="J84" s="44">
        <f>SUM(IFERROR(VLOOKUP(A84,AC$3:AI$43,4,0),"0"),IFERROR(VLOOKUP(A84,'Season 1'!AD$4:BF$104,10,0),"0"),IFERROR(VLOOKUP(A84,'Season 2'!AD$4:BF$104,10,0),"0"),IFERROR(VLOOKUP(A84,'Season 3'!AD$4:BF$104,10,0),"0"),IFERROR(VLOOKUP(A84,'Season 4'!AD$4:BF$104,10,0),"0"),IFERROR(VLOOKUP(A84,'Season 5'!AD$4:BF$104,10,0),"0"),IFERROR(VLOOKUP(A84,'Season 6'!AD$4:BF$104,10,0),"0"),IFERROR(VLOOKUP(A84,'Season 7'!AD$4:BF$104,10,0),"0"),IFERROR(VLOOKUP(A84,'Season 8'!AD$4:BF$104,10,0),"0"),IFERROR(VLOOKUP(A84,'Season 9'!AD$4:BF$104,10,0),"0"),IFERROR(VLOOKUP(A84,'Season 10'!AD$4:BF$104,10,0),"0"),IFERROR(VLOOKUP(A84,'Season 11'!AD$4:BF$104,10,0),"0"),IFERROR(VLOOKUP(A84,'Season 12'!AD$4:BF$104,10,0),"0"),IFERROR(VLOOKUP(A84,'Season 13'!AD$4:BF$104,10,0),"0"),IFERROR(VLOOKUP(A84,'Season 14'!AD$4:BF$104,10,0),"0"),IFERROR(VLOOKUP(A84,'Season 15'!AD$4:BF$104,10,0),"0"),)</f>
        <v>0</v>
      </c>
      <c r="K84" s="40">
        <f>SUM(IFERROR(VLOOKUP(A84,'Season 1'!AD$4:BF$104,11,0),"0"),IFERROR(VLOOKUP(A84,'Season 2'!AD$4:BF$104,11,0),"0"),IFERROR(VLOOKUP(A84,'Season 3'!AD$4:BF$104,11,0),"0"),IFERROR(VLOOKUP(A84,'Season 4'!AD$4:BF$104,11,0),"0"),IFERROR(VLOOKUP(A84,'Season 5'!AD$4:BF$104,11,0),"0"),IFERROR(VLOOKUP(A84,'Season 6'!AD$4:BF$104,11,0),"0"),IFERROR(VLOOKUP(A84,'Season 7'!AD$4:BF$104,11,0),"0"),IFERROR(VLOOKUP(A84,'Season 8'!AD$4:BF$104,11,0),"0"),IFERROR(VLOOKUP(A84,'Season 9'!AD$4:BF$104,11,0),"0"),IFERROR(VLOOKUP(A84,'Season 10'!AD$4:BF$104,11,0),"0"),IFERROR(VLOOKUP(A84,'Season 11'!AD$4:BF$104,11,0),"0"),IFERROR(VLOOKUP(A84,'Season 12'!AD$4:BF$104,11,0),"0"),IFERROR(VLOOKUP(A84,'Season 13'!AD$4:BF$104,11,0),"0"),IFERROR(VLOOKUP(A84,'Season 14'!AD$4:BF$104,11,0),"0"),IFERROR(VLOOKUP(A84,'Season 15'!AD$4:BF$104,11,0),"0"),)</f>
        <v>0</v>
      </c>
      <c r="L84" s="40">
        <f>SUM(IFERROR(VLOOKUP(A84,'Season 1'!AD$4:BF$104,12,0),"0"),IFERROR(VLOOKUP(A84,'Season 2'!AD$4:BF$104,12,0),"0"),IFERROR(VLOOKUP(A84,'Season 3'!AD$4:BF$104,12,0),"0"),IFERROR(VLOOKUP(A84,'Season 4'!AD$4:BF$104,12,0),"0"),IFERROR(VLOOKUP(A84,'Season 5'!AD$4:BF$104,12,0),"0"),IFERROR(VLOOKUP(A84,'Season 6'!AD$4:BF$104,12,0),"0"),IFERROR(VLOOKUP(A84,'Season 7'!AD$4:BF$104,12,0),"0"),IFERROR(VLOOKUP(A84,'Season 8'!AD$4:BF$104,12,0),"0"),IFERROR(VLOOKUP(A84,'Season 9'!AD$4:BF$104,12,0),"0"),IFERROR(VLOOKUP(A84,'Season 10'!AD$4:BF$104,12,0),"0"),IFERROR(VLOOKUP(A84,'Season 11'!AD$4:BF$104,12,0),"0"),IFERROR(VLOOKUP(A84,'Season 12'!AD$4:BF$104,12,0),"0"),IFERROR(VLOOKUP(A84,'Season 13'!AD$4:BF$104,12,0),"0"),IFERROR(VLOOKUP(A84,'Season 14'!AD$4:BF$104,12,0),"0"),IFERROR(VLOOKUP(A84,'Season 15'!AD$4:BF$104,12,0),"0"),)</f>
        <v>0</v>
      </c>
      <c r="M84" s="32" t="str">
        <f t="shared" si="8"/>
        <v>-</v>
      </c>
      <c r="N84" s="40">
        <f>SUM(IFERROR(VLOOKUP(A84,'Season 1'!AD$4:BE$104,14,0),"0"),IFERROR(VLOOKUP(A84,'Season 2'!AD$4:BE$104,14,0),"0"),IFERROR(VLOOKUP(A84,'Season 3'!AD$4:BE$104,14,0),"0"),IFERROR(VLOOKUP(A84,'Season 4'!AD$4:BE$104,14,0),"0"),IFERROR(VLOOKUP(A84,'Season 5'!AD$4:BE$104,14,0),"0"),IFERROR(VLOOKUP(A84,'Season 6'!AD$4:BE$104,14,0),"0"),IFERROR(VLOOKUP(A84,'Season 7'!AD$4:BE$104,14,0),"0"),IFERROR(VLOOKUP(A84,'Season 8'!AD$4:BE$104,14,0),"0"),IFERROR(VLOOKUP(A84,'Season 9'!AD$4:BE$104,14,0),"0"),IFERROR(VLOOKUP(A84,'Season 10'!AD$4:BE$104,14,0),"0"),IFERROR(VLOOKUP(A84,'Season 11'!AD$4:BE$104,14,0),"0"),IFERROR(VLOOKUP(A84,'Season 12'!AD$4:BE$104,14,0),"0"),IFERROR(VLOOKUP(A84,'Season 13'!AD$4:BE$104,14,0),"0"),IFERROR(VLOOKUP(A84,'Season 14'!AD$4:BE$104,14,0),"0"),IFERROR(VLOOKUP(A84,'Season 15'!AD$4:BE$104,14,0),"0"),)</f>
        <v>0</v>
      </c>
      <c r="O84" s="40">
        <f>SUM(IFERROR(VLOOKUP(A84,'Season 1'!AD$4:BE$104,15,0),"0"),IFERROR(VLOOKUP(A84,'Season 2'!AD$4:BE$104,15,0),"0"),IFERROR(VLOOKUP(A84,'Season 3'!AD$4:BE$104,15,0),"0"),IFERROR(VLOOKUP(A84,'Season 4'!AD$4:BE$104,15,0),"0"),IFERROR(VLOOKUP(A84,'Season 5'!AD$4:BE$104,15,0),"0"),IFERROR(VLOOKUP(A84,'Season 6'!AD$4:BE$104,15,0),"0"),IFERROR(VLOOKUP(A84,'Season 7'!AD$4:BE$104,15,0),"0"),IFERROR(VLOOKUP(A84,'Season 8'!AD$4:BE$104,15,0),"0"),IFERROR(VLOOKUP(A84,'Season 9'!AD$4:BE$104,15,0),"0"),IFERROR(VLOOKUP(A84,'Season 10'!AD$4:BE$104,15,0),"0"),IFERROR(VLOOKUP(A84,'Season 11'!AD$4:BE$104,15,0),"0"),IFERROR(VLOOKUP(A84,'Season 12'!AD$4:BE$104,15,0),"0"),IFERROR(VLOOKUP(A84,'Season 13'!AD$4:BE$104,15,0),"0"),IFERROR(VLOOKUP(A84,'Season 14'!AD$4:BE$104,15,0),"0"),IFERROR(VLOOKUP(A84,'Season 15'!AD$4:BE$104,15,0),"0"),)</f>
        <v>0</v>
      </c>
      <c r="P84" s="32" t="str">
        <f t="shared" si="10"/>
        <v>-</v>
      </c>
      <c r="Q84" s="40">
        <f>SUM(IFERROR(VLOOKUP(A84,'Season 1'!AD$4:BE$104,17,0),"0"),IFERROR(VLOOKUP(A84,'Season 2'!AD$4:BE$104,17,0),"0"),IFERROR(VLOOKUP(A84,'Season 3'!AD$4:BE$104,17,0),"0"),IFERROR(VLOOKUP(A84,'Season 4'!AD$4:BE$104,17,0),"0"),IFERROR(VLOOKUP(A84,'Season 5'!AD$4:BE$104,17,0),"0"),IFERROR(VLOOKUP(A84,'Season 6'!AD$4:BE$104,17,0),"0"),IFERROR(VLOOKUP(A84,'Season 7'!AD$4:BE$104,17,0),"0"),IFERROR(VLOOKUP(A84,'Season 8'!AD$4:BE$104,17,0),"0"),IFERROR(VLOOKUP(A84,'Season 9'!AD$4:BE$104,17,0),"0"),IFERROR(VLOOKUP(A84,'Season 10'!AD$4:BE$104,17,0),"0"),IFERROR(VLOOKUP(A84,'Season 11'!AD$4:BE$104,17,0),"0"),IFERROR(VLOOKUP(A84,'Season 12'!AD$4:BE$104,17,0),"0"),IFERROR(VLOOKUP(A84,'Season 13'!AD$4:BE$104,17,0),"0"),IFERROR(VLOOKUP(A84,'Season 14'!AD$4:BE$104,17,0),"0"),IFERROR(VLOOKUP(A84,'Season 15'!AD$4:BE$104,17,0),"0"),)</f>
        <v>0</v>
      </c>
      <c r="R84" s="40">
        <f>SUM(IFERROR(VLOOKUP(A84,'Season 1'!AD$4:BE$104,18,0),"0"),IFERROR(VLOOKUP(A84,'Season 2'!AD$4:BE$104,18,0),"0"),IFERROR(VLOOKUP(A84,'Season 3'!AD$4:BE$104,18,0),"0"),IFERROR(VLOOKUP(A84,'Season 4'!AD$4:BE$104,18,0),"0"),IFERROR(VLOOKUP(A84,'Season 5'!AD$4:BE$104,18,0),"0"),IFERROR(VLOOKUP(A84,'Season 6'!AD$4:BE$104,18,0),"0"),IFERROR(VLOOKUP(A84,'Season 7'!AD$4:BE$104,18,0),"0"),IFERROR(VLOOKUP(A84,'Season 8'!AD$4:BE$104,18,0),"0"),IFERROR(VLOOKUP(A84,'Season 9'!AD$4:BE$104,18,0),"0"),IFERROR(VLOOKUP(A84,'Season 10'!AD$4:BE$104,18,0),"0"),IFERROR(VLOOKUP(A84,'Season 11'!AD$4:BE$104,18,0),"0"),IFERROR(VLOOKUP(A84,'Season 12'!AD$4:BE$104,18,0),"0"),IFERROR(VLOOKUP(A84,'Season 13'!AD$4:BE$104,18,0),"0"),IFERROR(VLOOKUP(A84,'Season 14'!AD$4:BE$104,18,0),"0"),IFERROR(VLOOKUP(A84,'Season 15'!AD$4:BE$104,18,0),"0"),)</f>
        <v>0</v>
      </c>
      <c r="S84" s="32" t="str">
        <f t="shared" si="11"/>
        <v>-</v>
      </c>
      <c r="T84" s="40">
        <f>SUM(IFERROR(VLOOKUP(A84,'Season 1'!AD$4:BE$104,20,0),"0"),IFERROR(VLOOKUP(A84,'Season 2'!AD$4:BE$104,20,0),"0"),IFERROR(VLOOKUP(A84,'Season 3'!AD$4:BE$104,20,0),"0"),IFERROR(VLOOKUP(A84,'Season 4'!AD$4:BE$104,20,0),"0"),IFERROR(VLOOKUP(A84,'Season 5'!AD$4:BE$104,20,0),"0"),IFERROR(VLOOKUP(A84,'Season 6'!AD$4:BE$104,20,0),"0"),IFERROR(VLOOKUP(A84,'Season 7'!AD$4:BE$104,20,0),"0"),IFERROR(VLOOKUP(A84,'Season 8'!AD$4:BE$104,20,0),"0"),IFERROR(VLOOKUP(A84,'Season 9'!AD$4:BE$104,20,0),"0"),IFERROR(VLOOKUP(A84,'Season 10'!AD$4:BE$104,20,0),"0"),IFERROR(VLOOKUP(A84,'Season 11'!AD$4:BE$104,20,0),"0"),IFERROR(VLOOKUP(A84,'Season 12'!AD$4:BE$104,20,0),"0"),IFERROR(VLOOKUP(A84,'Season 13'!AD$4:BE$104,20,0),"0"),IFERROR(VLOOKUP(A84,'Season 14'!AD$4:BE$104,20,0),"0"),IFERROR(VLOOKUP(A84,'Season 15'!AD$4:BE$104,20,0),"0"),)</f>
        <v>0</v>
      </c>
      <c r="U84" s="37" t="str">
        <f t="shared" si="12"/>
        <v>-</v>
      </c>
      <c r="V84" s="40">
        <f>SUM(IFERROR(VLOOKUP(A84,'Season 1'!AD$4:BE$104,22,0),"0"),IFERROR(VLOOKUP(A84,'Season 2'!AD$4:BE$104,22,0),"0"),IFERROR(VLOOKUP(A84,'Season 3'!AD$4:BE$104,22,0),"0"),IFERROR(VLOOKUP(A84,'Season 4'!AD$4:BE$104,22,0),"0"),IFERROR(VLOOKUP(A84,'Season 5'!AD$4:BE$104,22,0),"0"),IFERROR(VLOOKUP(A84,'Season 6'!AD$4:BE$104,22,0),"0"),IFERROR(VLOOKUP(A84,'Season 7'!AD$4:BE$104,22,0),"0"),IFERROR(VLOOKUP(A84,'Season 8'!AD$4:BE$104,22,0),"0"),IFERROR(VLOOKUP(A84,'Season 9'!AD$4:BE$104,22,0),"0"),IFERROR(VLOOKUP(A84,'Season 10'!AD$4:BE$104,22,0),"0"),IFERROR(VLOOKUP(A84,'Season 11'!AD$4:BE$104,22,0),"0"),IFERROR(VLOOKUP(A84,'Season 12'!AD$4:BE$104,22,0),"0"),IFERROR(VLOOKUP(A84,'Season 13'!AD$4:BE$104,22,0),"0"),IFERROR(VLOOKUP(A84,'Season 14'!AD$4:BE$104,22,0),"0"),IFERROR(VLOOKUP(A84,'Season 15'!AD$4:BE$104,22,0),"0"),)</f>
        <v>0</v>
      </c>
      <c r="W84" s="40">
        <f>SUM(IFERROR(VLOOKUP(A84,'Season 1'!AD$4:BE$104,23,0),"0"),IFERROR(VLOOKUP(A84,'Season 2'!AD$4:BE$104,23,0),"0"),IFERROR(VLOOKUP(A84,'Season 3'!AD$4:BE$104,23,0),"0"),IFERROR(VLOOKUP(A84,'Season 4'!AD$4:BE$104,23,0),"0"),IFERROR(VLOOKUP(A84,'Season 5'!AD$4:BE$104,23,0),"0"),IFERROR(VLOOKUP(A84,'Season 6'!AD$4:BE$104,23,0),"0"),IFERROR(VLOOKUP(A84,'Season 7'!AD$4:BE$104,23,0),"0"),IFERROR(VLOOKUP(A84,'Season 8'!AD$4:BE$104,23,0),"0"),IFERROR(VLOOKUP(A84,'Season 9'!AD$4:BE$104,23,0),"0"),IFERROR(VLOOKUP(A84,'Season 10'!AD$4:BE$104,23,0),"0"),IFERROR(VLOOKUP(A84,'Season 11'!AD$4:BE$104,23,0),"0"),IFERROR(VLOOKUP(A84,'Season 12'!AD$4:BE$104,23,0),"0"),IFERROR(VLOOKUP(A84,'Season 13'!AD$4:BE$104,23,0),"0"),IFERROR(VLOOKUP(A84,'Season 14'!AD$4:BE$104,23,0),"0"),IFERROR(VLOOKUP(A84,'Season 15'!AD$4:BE$104,23,0),"0"),)</f>
        <v>0</v>
      </c>
      <c r="X84" s="1088" t="str">
        <f t="shared" si="13"/>
        <v>-</v>
      </c>
      <c r="Y84" s="41">
        <f>SUM(IFERROR(VLOOKUP(A84,AC$3:AI$43,5,0),"0"),IFERROR(VLOOKUP(A84,'Season 1'!AD$4:BE$104,25,0),"0"),IFERROR(VLOOKUP(A84,'Season 2'!AD$4:BE$104,25,0),"0"),IFERROR(VLOOKUP(A84,'Season 3'!AD$4:BE$104,25,0),"0"),IFERROR(VLOOKUP(A84,'Season 4'!AD$4:BE$104,25,0),"0"),IFERROR(VLOOKUP(A84,'Season 5'!AD$4:BE$104,25,0),"0"),IFERROR(VLOOKUP(A84,'Season 6'!AD$4:BE$104,25,0),"0"),IFERROR(VLOOKUP(A84,'Season 7'!AD$4:BE$104,25,0),"0"),IFERROR(VLOOKUP(A84,'Season 8'!AD$4:BE$104,25,0),"0"),IFERROR(VLOOKUP(A84,'Season 9'!AD$4:BE$104,25,0),"0"),IFERROR(VLOOKUP(A84,'Season 10'!AD$4:BE$104,25,0),"0"),IFERROR(VLOOKUP(A84,'Season 11'!AD$4:BE$104,25,0),"0"),IFERROR(VLOOKUP(A84,'Season 12'!AD$4:BE$104,25,0),"0"),IFERROR(VLOOKUP(A84,'Season 13'!AD$4:BE$104,25,0),"0"),IFERROR(VLOOKUP(A84,'Season 14'!AD$4:BE$104,25,0),"0"),IFERROR(VLOOKUP(A84,'Season 15'!AD$4:BE$104,25,0),"0"),)</f>
        <v>0</v>
      </c>
      <c r="Z84" s="42">
        <f>SUM(IFERROR(VLOOKUP(A84,AC$3:AI$43,6,0),"0"),IFERROR(VLOOKUP(A84,'Season 1'!AD$4:BE$104,26,0),"0"),IFERROR(VLOOKUP(A84,'Season 2'!AD$4:BE$104,26,0),"0"),IFERROR(VLOOKUP(A84,'Season 3'!AD$4:BE$104,26,0),"0"),IFERROR(VLOOKUP(A84,'Season 4'!AD$4:BE$104,26,0),"0"),IFERROR(VLOOKUP(A84,'Season 5'!AD$4:BE$104,26,0),"0"),IFERROR(VLOOKUP(A84,'Season 6'!AD$4:BE$104,26,0),"0"),IFERROR(VLOOKUP(A84,'Season 7'!AD$4:BE$104,26,0),"0"),IFERROR(VLOOKUP(A84,'Season 8'!AD$4:BE$104,26,0),"0"),IFERROR(VLOOKUP(A84,'Season 9'!AD$4:BE$104,26,0),"0"),IFERROR(VLOOKUP(A84,'Season 10'!AD$4:BE$104,26,0),"0"),IFERROR(VLOOKUP(A84,'Season 11'!AD$4:BE$104,26,0),"0"),IFERROR(VLOOKUP(A84,'Season 12'!AD$4:BE$104,26,0),"0"),IFERROR(VLOOKUP(A84,'Season 13'!AD$4:BE$104,26,0),"0"),IFERROR(VLOOKUP(A84,'Season 14'!AD$4:BE$104,26,0),"0"),IFERROR(VLOOKUP(A84,'Season 15'!AD$4:BE$104,26,0),"0"),)</f>
        <v>0</v>
      </c>
      <c r="AA84" s="671" t="e">
        <f t="shared" si="14"/>
        <v>#DIV/0!</v>
      </c>
      <c r="AM84" s="22">
        <f>IFERROR(VLOOKUP(A84,'Season 1'!AD$4:BE$104,27,0),"0")</f>
        <v>0</v>
      </c>
      <c r="AN84" s="22">
        <f>IFERROR(VLOOKUP(A84,'Season 1'!AD$4:BE$104,28,0),"0")</f>
        <v>0</v>
      </c>
      <c r="AO84" s="22">
        <f>IFERROR(VLOOKUP(A84,'Season 2'!AD$4:BE$104,27,0),"0")</f>
        <v>0</v>
      </c>
      <c r="AP84" s="22">
        <f>IFERROR(VLOOKUP(A84,'Season 2'!AD$4:BE$104,28,0),"0")</f>
        <v>0</v>
      </c>
      <c r="AQ84" s="22">
        <f>IFERROR(VLOOKUP(A84,'Season 3'!AD$4:BE$104,27,0),"0")</f>
        <v>0</v>
      </c>
      <c r="AR84" s="22">
        <f>IFERROR(VLOOKUP(A84,'Season 3'!AD$4:BE$104,28,0),"0")</f>
        <v>0</v>
      </c>
      <c r="AS84" s="22">
        <f>IFERROR(VLOOKUP(A84,'Season 4'!AD$4:BE$104,27,0),"0")</f>
        <v>0</v>
      </c>
      <c r="AT84" s="22">
        <f>IFERROR(VLOOKUP(A84,'Season 4'!AD$4:BE$104,28,0),"0")</f>
        <v>0</v>
      </c>
      <c r="AU84" s="22">
        <f>IFERROR(VLOOKUP(A84,'Season 5'!AD$4:BE$104,27,0),"0")</f>
        <v>0</v>
      </c>
      <c r="AV84" s="22">
        <f>IFERROR(VLOOKUP(A84,'Season 5'!AD$4:BE$104,28,0),"0")</f>
        <v>0</v>
      </c>
      <c r="AW84" s="22">
        <f>IFERROR(VLOOKUP(A84,'Season 6'!AD$4:BE$104,27,0),"0")</f>
        <v>0</v>
      </c>
      <c r="AX84" s="22">
        <f>IFERROR(VLOOKUP(A84,'Season 6'!AD$4:BE$104,28,0),"0")</f>
        <v>0</v>
      </c>
      <c r="AY84" s="22">
        <f>IFERROR(VLOOKUP(A84,'Season 7'!AD$4:BE$104,27,0),"0")</f>
        <v>0</v>
      </c>
      <c r="AZ84" s="22">
        <f>IFERROR(VLOOKUP(A84,'Season 7'!AD$4:BE$104,28,0),"0")</f>
        <v>0</v>
      </c>
      <c r="BA84" s="22">
        <f>IFERROR(VLOOKUP(A84,'Season 8'!AD$4:BE$104,27,0),"0")</f>
        <v>0</v>
      </c>
      <c r="BB84" s="22">
        <f>IFERROR(VLOOKUP(A84,'Season 8'!AD$4:BE$104,28,0),"0")</f>
        <v>0</v>
      </c>
      <c r="BC84" s="22">
        <f>IFERROR(VLOOKUP(A84,'Season 9'!AD$4:BE$104,27,0),"0")</f>
        <v>0</v>
      </c>
      <c r="BD84" s="22">
        <f>IFERROR(VLOOKUP(A84,'Season 9'!AD$4:BE$104,28,0),"0")</f>
        <v>0</v>
      </c>
      <c r="BE84" s="22">
        <f>IFERROR(VLOOKUP(A84,'Season 10'!AD$4:BE$104,27,0),"0")</f>
        <v>0</v>
      </c>
      <c r="BF84" s="22">
        <f>IFERROR(VLOOKUP(A84,'Season 10'!AD$4:BE$104,28,0),"0")</f>
        <v>0</v>
      </c>
      <c r="BG84" s="22">
        <f>IFERROR(VLOOKUP(A84,'Season 11'!AD$4:BE$104,27,0),"0")</f>
        <v>0</v>
      </c>
      <c r="BH84" s="22">
        <f>IFERROR(VLOOKUP(A84,'Season 11'!AD$4:BE$104,28,0),"0")</f>
        <v>0</v>
      </c>
      <c r="BI84" s="22">
        <f>IFERROR(VLOOKUP(A84,'Season 12'!AD$4:BE$104,27,0),"0")</f>
        <v>0</v>
      </c>
      <c r="BJ84" s="22">
        <f>IFERROR(VLOOKUP(A84,'Season 12'!AD$4:BE$104,28,0),"0")</f>
        <v>0</v>
      </c>
      <c r="BK84" s="22">
        <f>IFERROR(VLOOKUP(A84,'Season 13'!AD$4:BE$104,27,0),"0")</f>
        <v>0</v>
      </c>
      <c r="BL84" s="22">
        <f>IFERROR(VLOOKUP(A84,'Season 13'!AD$4:BE$104,28,0),"0")</f>
        <v>0</v>
      </c>
      <c r="BM84" s="22">
        <f>IFERROR(VLOOKUP(A84,'Season 14'!AD$4:BE$104,27,0),"0")</f>
        <v>0</v>
      </c>
      <c r="BN84" s="22">
        <f>IFERROR(VLOOKUP(A84,'Season 14'!AD$4:BE$104,28,0),"0")</f>
        <v>0</v>
      </c>
      <c r="BO84" s="22">
        <f>IFERROR(VLOOKUP(A84,'Season 15'!AD$4:BE$104,27,0),"0")</f>
        <v>0</v>
      </c>
      <c r="BP84" s="22">
        <f>IFERROR(VLOOKUP(A84,'Season 15'!AD$4:BE$104,28,0),"0")</f>
        <v>0</v>
      </c>
    </row>
    <row r="85" spans="1:68" x14ac:dyDescent="0.25">
      <c r="A85" s="21" t="s">
        <v>146</v>
      </c>
      <c r="B85" s="1011">
        <f>IFERROR(VLOOKUP('Data Totals'!A85,'Season 1'!AD$4:BE$104,2,FALSE),IFERROR(VLOOKUP('Data Totals'!A85,'Season 2'!AD$4:BE$104,2,FALSE),IFERROR(VLOOKUP('Data Totals'!A85,'Season 3'!AD$4:BE$104,2,FALSE),IFERROR(VLOOKUP('Data Totals'!A85,'Season 4'!AD$4:BE$104,2,FALSE),IFERROR(VLOOKUP('Data Totals'!A85,'Season 5'!AD$4:BE$104,2,FALSE),IFERROR(VLOOKUP('Data Totals'!A85,'Season 6'!AD$4:BE$104,2,FALSE),IFERROR(VLOOKUP('Data Totals'!A85,'Season 7'!AD$4:BE$104,2,FALSE),IFERROR(VLOOKUP('Data Totals'!A85,'Season 8'!AD$4:BE$104,2,FALSE),IFERROR(VLOOKUP('Data Totals'!A85,'Season 9'!AD$4:BE$104,2,FALSE),IFERROR(VLOOKUP('Data Totals'!A85,'Season 10'!AD$4:BE$104,2,FALSE),IFERROR(VLOOKUP('Data Totals'!A85,'Season 11'!AD$4:BE$104,2,FALSE),IFERROR(VLOOKUP('Data Totals'!A85,'Season 12'!AD$4:BE$104,2,FALSE),IFERROR(VLOOKUP('Data Totals'!A85,'Season 13'!AD$4:BE$104,2,FALSE),IFERROR(VLOOKUP('Data Totals'!A85,'Season 14'!AD$4:BE$104,2,FALSE),IFERROR(VLOOKUP('Data Totals'!A85,'Season 15'!AD$4:BE$104,2,FALSE),"N/A")))))))))))))))</f>
        <v>0</v>
      </c>
      <c r="C85" s="1025">
        <f>IFERROR(VLOOKUP(A85,'Season 1'!AD$4:AG$104,3,0),IFERROR(VLOOKUP(A85,'Season 2'!AD$4:AG$104,3,0),IFERROR(VLOOKUP(A85,'Season 3'!AD$4:AG$104,3,0),IFERROR(VLOOKUP(A85,'Season 4'!AD$4:AG$104,3,0),IFERROR(VLOOKUP(A85,'Season 5'!AD$4:AG$104,3,0),IFERROR(VLOOKUP(A85,'Season 6'!AD$4:AG$104,3,0),IFERROR(VLOOKUP(A85,'Season 7'!AD$4:AG$104,3,0),IFERROR(VLOOKUP(A85,'Season 8'!AD$4:AG$104,3,0),IFERROR(VLOOKUP(A85,'Season 9'!AD$4:AG$104,3,0),IFERROR(VLOOKUP(A85,'Season 10'!AD$4:AG$104,3,0),IFERROR(VLOOKUP(A85,'Season 11'!AD$4:AG$104,3,0),IFERROR(VLOOKUP(A85,'Season 12'!AD$4:AG$104,3,0),IFERROR(VLOOKUP(A85,'Season 13'!AD$4:AG$104,3,0),IFERROR(VLOOKUP(A85,'Season 14'!AD$4:AG$104,3,0),IFERROR(VLOOKUP(A85,'Season 15'!AD$4:AG$104,3,0),"N/A")))))))))))))))</f>
        <v>0</v>
      </c>
      <c r="D85" s="1025">
        <f>IFERROR(VLOOKUP(A85,'Season 15'!AD$4:AG$104,4,0),IFERROR(VLOOKUP(A85,'Season 14'!AD$4:AG$104,4,0),IFERROR(VLOOKUP(A85,'Season 13'!AD$4:AG$104,4,0),IFERROR(VLOOKUP(A85,'Season 12'!AD$4:AG$104,4,0),IFERROR(VLOOKUP(A85,'Season 11'!AD$4:AG$104,4,0),IFERROR(VLOOKUP(A85,'Season 10'!AD$4:AG$104,4,0),IFERROR(VLOOKUP(A85,'Season 9'!AD$4:AG$104,4,0),IFERROR(VLOOKUP(A85,'Season 8'!AD$4:AG$104,4,0),IFERROR(VLOOKUP(A85,'Season 7'!AD$4:AG$104,4,0),IFERROR(VLOOKUP(A85,'Season 6'!AD$4:AG$104,4,0),IFERROR(VLOOKUP(A85,'Season 5'!AD$4:AG$104,4,0),IFERROR(VLOOKUP(A85,'Season 4'!AD$4:AG$104,4,0),IFERROR(VLOOKUP(A85,'Season 3'!AD$4:AG$104,4,0),IFERROR(VLOOKUP(A85,'Season 2'!AD$4:AG$104,4,0),IFERROR(VLOOKUP(A85,'Season 1'!AD$4:AG$104,4,0),"N/A")))))))))))))))</f>
        <v>0</v>
      </c>
      <c r="E85" s="1025">
        <f t="shared" si="9"/>
        <v>0</v>
      </c>
      <c r="F85" s="40">
        <f>SUM(IFERROR(VLOOKUP(A85,AC$3:AI$43,2,0),"0"),IFERROR(VLOOKUP(A85,'Season 1'!AD$4:BF$104,6,0),"0"),IFERROR(VLOOKUP(A85,'Season 2'!AD$4:BF$104,6,0),"0"),IFERROR(VLOOKUP(A85,'Season 3'!AD$4:BF$104,6,0),"0"),IFERROR(VLOOKUP(A85,'Season 4'!AD$4:BF$104,6,0),"0"),IFERROR(VLOOKUP(A85,'Season 5'!AD$4:BF$104,6,0),"0"),IFERROR(VLOOKUP(A85,'Season 6'!AD$4:BF$104,6,0),"0"),IFERROR(VLOOKUP(A85,'Season 7'!AD$4:BF$104,6,0),"0"),IFERROR(VLOOKUP(A85,'Season 8'!AD$4:BF$104,6,0),"0"),IFERROR(VLOOKUP(A85,'Season 9'!AD$4:BF$104,6,0),"0"),IFERROR(VLOOKUP(A85,'Season 10'!AD$4:BF$104,6,0),"0"),IFERROR(VLOOKUP(A85,'Season 11'!AD$4:BF$104,6,0),"0"),IFERROR(VLOOKUP(A85,'Season 12'!AD$4:BF$104,6,0),"0"),IFERROR(VLOOKUP(A85,'Season 13'!AD$4:BF$104,6,0),"0"),IFERROR(VLOOKUP(A85,'Season 14'!AD$4:BF$104,6,0),"0"),IFERROR(VLOOKUP(A85,'Season 15'!AD$4:BF$104,6,0),"0"),)</f>
        <v>0</v>
      </c>
      <c r="G85" s="40">
        <f>SUM(IFERROR(VLOOKUP(A85,'Season 1'!AD$4:BF$104,7,0),"0"),IFERROR(VLOOKUP(A85,'Season 2'!AD$4:BF$104,7,0),"0"),IFERROR(VLOOKUP(A85,'Season 3'!AD$4:BF$104,7,0),"0"),IFERROR(VLOOKUP(A85,'Season 4'!AD$4:BF$104,7,0),"0"),IFERROR(VLOOKUP(A85,'Season 5'!AD$4:BF$104,7,0),"0"),IFERROR(VLOOKUP(A85,'Season 6'!AD$4:BF$104,7,0),"0"),IFERROR(VLOOKUP(A85,'Season 7'!AD$4:BF$104,7,0),"0"),IFERROR(VLOOKUP(A85,'Season 8'!AD$4:BF$104,7,0),"0"),IFERROR(VLOOKUP(A85,'Season 9'!AD$4:BF$104,7,0),"0"),IFERROR(VLOOKUP(A85,'Season 10'!AD$4:BF$104,7,0),"0"),IFERROR(VLOOKUP(A85,'Season 11'!AD$4:BF$104,7,0),"0"),IFERROR(VLOOKUP(A85,'Season 12'!AD$4:BF$104,7,0),"0"),IFERROR(VLOOKUP(A85,'Season 13'!AD$4:BF$104,7,0),"0"),IFERROR(VLOOKUP(A85,'Season 14'!AD$4:BF$104,7,0),"0"),IFERROR(VLOOKUP(A85,'Season 15'!AD$4:BF$104,7,0),"0"),)</f>
        <v>0</v>
      </c>
      <c r="H85" s="48">
        <f>SUM(IFERROR(VLOOKUP(A85,'Season 1'!AD$4:BF$104,8,0),"0"),IFERROR(VLOOKUP(A85,'Season 2'!AD$4:BF$104,8,0),"0"),IFERROR(VLOOKUP(A85,'Season 3'!AD$4:BF$104,8,0),"0"),IFERROR(VLOOKUP(A85,'Season 4'!AD$4:BF$104,8,0),"0"),IFERROR(VLOOKUP(A85,'Season 5'!AD$4:BF$104,8,0),"0"),IFERROR(VLOOKUP(A85,'Season 6'!AD$4:BF$104,8,0),"0"),IFERROR(VLOOKUP(A85,'Season 7'!AD$4:BF$104,8,0),"0"),IFERROR(VLOOKUP(A85,'Season 8'!AD$4:BF$104,8,0),"0"),IFERROR(VLOOKUP(A85,'Season 9'!AD$4:BF$104,8,0),"0"),IFERROR(VLOOKUP(A85,'Season 10'!AD$4:BF$104,8,0),"0"),IFERROR(VLOOKUP(A85,'Season 11'!AD$4:BF$104,8,0),"0"),IFERROR(VLOOKUP(A85,'Season 12'!AD$4:BF$104,8,0),"0"),IFERROR(VLOOKUP(A85,'Season 13'!AD$4:BF$104,8,0),"0"),IFERROR(VLOOKUP(A85,'Season 14'!AD$4:BF$104,8,0),"0"),IFERROR(VLOOKUP(A85,'Season 15'!AD$4:BF$104,8,0),"0"),)</f>
        <v>0</v>
      </c>
      <c r="I85" s="43">
        <f>SUM(IFERROR(VLOOKUP(A85,AC$3:AI$43,3,0),"0"),IFERROR(VLOOKUP(A85,'Season 1'!AD$4:BF$104,9,0),"0"),IFERROR(VLOOKUP(A85,'Season 2'!AD$4:BF$104,9,0),"0"),IFERROR(VLOOKUP(A85,'Season 3'!AD$4:BF$104,9,0),"0"),IFERROR(VLOOKUP(A85,'Season 4'!AD$4:BF$104,9,0),"0"),IFERROR(VLOOKUP(A85,'Season 5'!AD$4:BF$104,9,0),"0"),IFERROR(VLOOKUP(A85,'Season 6'!AD$4:BF$104,9,0),"0"),IFERROR(VLOOKUP(A85,'Season 7'!AD$4:BF$104,9,0),"0"),IFERROR(VLOOKUP(A85,'Season 8'!AD$4:BF$104,9,0),"0"),IFERROR(VLOOKUP(A85,'Season 9'!AD$4:BF$104,9,0),"0"),IFERROR(VLOOKUP(A85,'Season 10'!AD$4:BF$104,9,0),"0"),IFERROR(VLOOKUP(A85,'Season 11'!AD$4:BF$104,9,0),"0"),IFERROR(VLOOKUP(A85,'Season 12'!AD$4:BF$104,9,0),"0"),IFERROR(VLOOKUP(A85,'Season 13'!AD$4:BF$104,9,0),"0"),IFERROR(VLOOKUP(A85,'Season 14'!AD$4:BF$104,9,0),"0"),IFERROR(VLOOKUP(A85,'Season 15'!AD$4:BF$104,9,0),"0"),)</f>
        <v>0</v>
      </c>
      <c r="J85" s="44">
        <f>SUM(IFERROR(VLOOKUP(A85,AC$3:AI$43,4,0),"0"),IFERROR(VLOOKUP(A85,'Season 1'!AD$4:BF$104,10,0),"0"),IFERROR(VLOOKUP(A85,'Season 2'!AD$4:BF$104,10,0),"0"),IFERROR(VLOOKUP(A85,'Season 3'!AD$4:BF$104,10,0),"0"),IFERROR(VLOOKUP(A85,'Season 4'!AD$4:BF$104,10,0),"0"),IFERROR(VLOOKUP(A85,'Season 5'!AD$4:BF$104,10,0),"0"),IFERROR(VLOOKUP(A85,'Season 6'!AD$4:BF$104,10,0),"0"),IFERROR(VLOOKUP(A85,'Season 7'!AD$4:BF$104,10,0),"0"),IFERROR(VLOOKUP(A85,'Season 8'!AD$4:BF$104,10,0),"0"),IFERROR(VLOOKUP(A85,'Season 9'!AD$4:BF$104,10,0),"0"),IFERROR(VLOOKUP(A85,'Season 10'!AD$4:BF$104,10,0),"0"),IFERROR(VLOOKUP(A85,'Season 11'!AD$4:BF$104,10,0),"0"),IFERROR(VLOOKUP(A85,'Season 12'!AD$4:BF$104,10,0),"0"),IFERROR(VLOOKUP(A85,'Season 13'!AD$4:BF$104,10,0),"0"),IFERROR(VLOOKUP(A85,'Season 14'!AD$4:BF$104,10,0),"0"),IFERROR(VLOOKUP(A85,'Season 15'!AD$4:BF$104,10,0),"0"),)</f>
        <v>0</v>
      </c>
      <c r="K85" s="40">
        <f>SUM(IFERROR(VLOOKUP(A85,'Season 1'!AD$4:BF$104,11,0),"0"),IFERROR(VLOOKUP(A85,'Season 2'!AD$4:BF$104,11,0),"0"),IFERROR(VLOOKUP(A85,'Season 3'!AD$4:BF$104,11,0),"0"),IFERROR(VLOOKUP(A85,'Season 4'!AD$4:BF$104,11,0),"0"),IFERROR(VLOOKUP(A85,'Season 5'!AD$4:BF$104,11,0),"0"),IFERROR(VLOOKUP(A85,'Season 6'!AD$4:BF$104,11,0),"0"),IFERROR(VLOOKUP(A85,'Season 7'!AD$4:BF$104,11,0),"0"),IFERROR(VLOOKUP(A85,'Season 8'!AD$4:BF$104,11,0),"0"),IFERROR(VLOOKUP(A85,'Season 9'!AD$4:BF$104,11,0),"0"),IFERROR(VLOOKUP(A85,'Season 10'!AD$4:BF$104,11,0),"0"),IFERROR(VLOOKUP(A85,'Season 11'!AD$4:BF$104,11,0),"0"),IFERROR(VLOOKUP(A85,'Season 12'!AD$4:BF$104,11,0),"0"),IFERROR(VLOOKUP(A85,'Season 13'!AD$4:BF$104,11,0),"0"),IFERROR(VLOOKUP(A85,'Season 14'!AD$4:BF$104,11,0),"0"),IFERROR(VLOOKUP(A85,'Season 15'!AD$4:BF$104,11,0),"0"),)</f>
        <v>0</v>
      </c>
      <c r="L85" s="40">
        <f>SUM(IFERROR(VLOOKUP(A85,'Season 1'!AD$4:BF$104,12,0),"0"),IFERROR(VLOOKUP(A85,'Season 2'!AD$4:BF$104,12,0),"0"),IFERROR(VLOOKUP(A85,'Season 3'!AD$4:BF$104,12,0),"0"),IFERROR(VLOOKUP(A85,'Season 4'!AD$4:BF$104,12,0),"0"),IFERROR(VLOOKUP(A85,'Season 5'!AD$4:BF$104,12,0),"0"),IFERROR(VLOOKUP(A85,'Season 6'!AD$4:BF$104,12,0),"0"),IFERROR(VLOOKUP(A85,'Season 7'!AD$4:BF$104,12,0),"0"),IFERROR(VLOOKUP(A85,'Season 8'!AD$4:BF$104,12,0),"0"),IFERROR(VLOOKUP(A85,'Season 9'!AD$4:BF$104,12,0),"0"),IFERROR(VLOOKUP(A85,'Season 10'!AD$4:BF$104,12,0),"0"),IFERROR(VLOOKUP(A85,'Season 11'!AD$4:BF$104,12,0),"0"),IFERROR(VLOOKUP(A85,'Season 12'!AD$4:BF$104,12,0),"0"),IFERROR(VLOOKUP(A85,'Season 13'!AD$4:BF$104,12,0),"0"),IFERROR(VLOOKUP(A85,'Season 14'!AD$4:BF$104,12,0),"0"),IFERROR(VLOOKUP(A85,'Season 15'!AD$4:BF$104,12,0),"0"),)</f>
        <v>0</v>
      </c>
      <c r="M85" s="32" t="str">
        <f t="shared" si="8"/>
        <v>-</v>
      </c>
      <c r="N85" s="40">
        <f>SUM(IFERROR(VLOOKUP(A85,'Season 1'!AD$4:BE$104,14,0),"0"),IFERROR(VLOOKUP(A85,'Season 2'!AD$4:BE$104,14,0),"0"),IFERROR(VLOOKUP(A85,'Season 3'!AD$4:BE$104,14,0),"0"),IFERROR(VLOOKUP(A85,'Season 4'!AD$4:BE$104,14,0),"0"),IFERROR(VLOOKUP(A85,'Season 5'!AD$4:BE$104,14,0),"0"),IFERROR(VLOOKUP(A85,'Season 6'!AD$4:BE$104,14,0),"0"),IFERROR(VLOOKUP(A85,'Season 7'!AD$4:BE$104,14,0),"0"),IFERROR(VLOOKUP(A85,'Season 8'!AD$4:BE$104,14,0),"0"),IFERROR(VLOOKUP(A85,'Season 9'!AD$4:BE$104,14,0),"0"),IFERROR(VLOOKUP(A85,'Season 10'!AD$4:BE$104,14,0),"0"),IFERROR(VLOOKUP(A85,'Season 11'!AD$4:BE$104,14,0),"0"),IFERROR(VLOOKUP(A85,'Season 12'!AD$4:BE$104,14,0),"0"),IFERROR(VLOOKUP(A85,'Season 13'!AD$4:BE$104,14,0),"0"),IFERROR(VLOOKUP(A85,'Season 14'!AD$4:BE$104,14,0),"0"),IFERROR(VLOOKUP(A85,'Season 15'!AD$4:BE$104,14,0),"0"),)</f>
        <v>0</v>
      </c>
      <c r="O85" s="40">
        <f>SUM(IFERROR(VLOOKUP(A85,'Season 1'!AD$4:BE$104,15,0),"0"),IFERROR(VLOOKUP(A85,'Season 2'!AD$4:BE$104,15,0),"0"),IFERROR(VLOOKUP(A85,'Season 3'!AD$4:BE$104,15,0),"0"),IFERROR(VLOOKUP(A85,'Season 4'!AD$4:BE$104,15,0),"0"),IFERROR(VLOOKUP(A85,'Season 5'!AD$4:BE$104,15,0),"0"),IFERROR(VLOOKUP(A85,'Season 6'!AD$4:BE$104,15,0),"0"),IFERROR(VLOOKUP(A85,'Season 7'!AD$4:BE$104,15,0),"0"),IFERROR(VLOOKUP(A85,'Season 8'!AD$4:BE$104,15,0),"0"),IFERROR(VLOOKUP(A85,'Season 9'!AD$4:BE$104,15,0),"0"),IFERROR(VLOOKUP(A85,'Season 10'!AD$4:BE$104,15,0),"0"),IFERROR(VLOOKUP(A85,'Season 11'!AD$4:BE$104,15,0),"0"),IFERROR(VLOOKUP(A85,'Season 12'!AD$4:BE$104,15,0),"0"),IFERROR(VLOOKUP(A85,'Season 13'!AD$4:BE$104,15,0),"0"),IFERROR(VLOOKUP(A85,'Season 14'!AD$4:BE$104,15,0),"0"),IFERROR(VLOOKUP(A85,'Season 15'!AD$4:BE$104,15,0),"0"),)</f>
        <v>0</v>
      </c>
      <c r="P85" s="32" t="str">
        <f t="shared" si="10"/>
        <v>-</v>
      </c>
      <c r="Q85" s="40">
        <f>SUM(IFERROR(VLOOKUP(A85,'Season 1'!AD$4:BE$104,17,0),"0"),IFERROR(VLOOKUP(A85,'Season 2'!AD$4:BE$104,17,0),"0"),IFERROR(VLOOKUP(A85,'Season 3'!AD$4:BE$104,17,0),"0"),IFERROR(VLOOKUP(A85,'Season 4'!AD$4:BE$104,17,0),"0"),IFERROR(VLOOKUP(A85,'Season 5'!AD$4:BE$104,17,0),"0"),IFERROR(VLOOKUP(A85,'Season 6'!AD$4:BE$104,17,0),"0"),IFERROR(VLOOKUP(A85,'Season 7'!AD$4:BE$104,17,0),"0"),IFERROR(VLOOKUP(A85,'Season 8'!AD$4:BE$104,17,0),"0"),IFERROR(VLOOKUP(A85,'Season 9'!AD$4:BE$104,17,0),"0"),IFERROR(VLOOKUP(A85,'Season 10'!AD$4:BE$104,17,0),"0"),IFERROR(VLOOKUP(A85,'Season 11'!AD$4:BE$104,17,0),"0"),IFERROR(VLOOKUP(A85,'Season 12'!AD$4:BE$104,17,0),"0"),IFERROR(VLOOKUP(A85,'Season 13'!AD$4:BE$104,17,0),"0"),IFERROR(VLOOKUP(A85,'Season 14'!AD$4:BE$104,17,0),"0"),IFERROR(VLOOKUP(A85,'Season 15'!AD$4:BE$104,17,0),"0"),)</f>
        <v>0</v>
      </c>
      <c r="R85" s="40">
        <f>SUM(IFERROR(VLOOKUP(A85,'Season 1'!AD$4:BE$104,18,0),"0"),IFERROR(VLOOKUP(A85,'Season 2'!AD$4:BE$104,18,0),"0"),IFERROR(VLOOKUP(A85,'Season 3'!AD$4:BE$104,18,0),"0"),IFERROR(VLOOKUP(A85,'Season 4'!AD$4:BE$104,18,0),"0"),IFERROR(VLOOKUP(A85,'Season 5'!AD$4:BE$104,18,0),"0"),IFERROR(VLOOKUP(A85,'Season 6'!AD$4:BE$104,18,0),"0"),IFERROR(VLOOKUP(A85,'Season 7'!AD$4:BE$104,18,0),"0"),IFERROR(VLOOKUP(A85,'Season 8'!AD$4:BE$104,18,0),"0"),IFERROR(VLOOKUP(A85,'Season 9'!AD$4:BE$104,18,0),"0"),IFERROR(VLOOKUP(A85,'Season 10'!AD$4:BE$104,18,0),"0"),IFERROR(VLOOKUP(A85,'Season 11'!AD$4:BE$104,18,0),"0"),IFERROR(VLOOKUP(A85,'Season 12'!AD$4:BE$104,18,0),"0"),IFERROR(VLOOKUP(A85,'Season 13'!AD$4:BE$104,18,0),"0"),IFERROR(VLOOKUP(A85,'Season 14'!AD$4:BE$104,18,0),"0"),IFERROR(VLOOKUP(A85,'Season 15'!AD$4:BE$104,18,0),"0"),)</f>
        <v>0</v>
      </c>
      <c r="S85" s="32" t="str">
        <f t="shared" si="11"/>
        <v>-</v>
      </c>
      <c r="T85" s="40">
        <f>SUM(IFERROR(VLOOKUP(A85,'Season 1'!AD$4:BE$104,20,0),"0"),IFERROR(VLOOKUP(A85,'Season 2'!AD$4:BE$104,20,0),"0"),IFERROR(VLOOKUP(A85,'Season 3'!AD$4:BE$104,20,0),"0"),IFERROR(VLOOKUP(A85,'Season 4'!AD$4:BE$104,20,0),"0"),IFERROR(VLOOKUP(A85,'Season 5'!AD$4:BE$104,20,0),"0"),IFERROR(VLOOKUP(A85,'Season 6'!AD$4:BE$104,20,0),"0"),IFERROR(VLOOKUP(A85,'Season 7'!AD$4:BE$104,20,0),"0"),IFERROR(VLOOKUP(A85,'Season 8'!AD$4:BE$104,20,0),"0"),IFERROR(VLOOKUP(A85,'Season 9'!AD$4:BE$104,20,0),"0"),IFERROR(VLOOKUP(A85,'Season 10'!AD$4:BE$104,20,0),"0"),IFERROR(VLOOKUP(A85,'Season 11'!AD$4:BE$104,20,0),"0"),IFERROR(VLOOKUP(A85,'Season 12'!AD$4:BE$104,20,0),"0"),IFERROR(VLOOKUP(A85,'Season 13'!AD$4:BE$104,20,0),"0"),IFERROR(VLOOKUP(A85,'Season 14'!AD$4:BE$104,20,0),"0"),IFERROR(VLOOKUP(A85,'Season 15'!AD$4:BE$104,20,0),"0"),)</f>
        <v>0</v>
      </c>
      <c r="U85" s="37" t="str">
        <f t="shared" si="12"/>
        <v>-</v>
      </c>
      <c r="V85" s="40">
        <f>SUM(IFERROR(VLOOKUP(A85,'Season 1'!AD$4:BE$104,22,0),"0"),IFERROR(VLOOKUP(A85,'Season 2'!AD$4:BE$104,22,0),"0"),IFERROR(VLOOKUP(A85,'Season 3'!AD$4:BE$104,22,0),"0"),IFERROR(VLOOKUP(A85,'Season 4'!AD$4:BE$104,22,0),"0"),IFERROR(VLOOKUP(A85,'Season 5'!AD$4:BE$104,22,0),"0"),IFERROR(VLOOKUP(A85,'Season 6'!AD$4:BE$104,22,0),"0"),IFERROR(VLOOKUP(A85,'Season 7'!AD$4:BE$104,22,0),"0"),IFERROR(VLOOKUP(A85,'Season 8'!AD$4:BE$104,22,0),"0"),IFERROR(VLOOKUP(A85,'Season 9'!AD$4:BE$104,22,0),"0"),IFERROR(VLOOKUP(A85,'Season 10'!AD$4:BE$104,22,0),"0"),IFERROR(VLOOKUP(A85,'Season 11'!AD$4:BE$104,22,0),"0"),IFERROR(VLOOKUP(A85,'Season 12'!AD$4:BE$104,22,0),"0"),IFERROR(VLOOKUP(A85,'Season 13'!AD$4:BE$104,22,0),"0"),IFERROR(VLOOKUP(A85,'Season 14'!AD$4:BE$104,22,0),"0"),IFERROR(VLOOKUP(A85,'Season 15'!AD$4:BE$104,22,0),"0"),)</f>
        <v>0</v>
      </c>
      <c r="W85" s="40">
        <f>SUM(IFERROR(VLOOKUP(A85,'Season 1'!AD$4:BE$104,23,0),"0"),IFERROR(VLOOKUP(A85,'Season 2'!AD$4:BE$104,23,0),"0"),IFERROR(VLOOKUP(A85,'Season 3'!AD$4:BE$104,23,0),"0"),IFERROR(VLOOKUP(A85,'Season 4'!AD$4:BE$104,23,0),"0"),IFERROR(VLOOKUP(A85,'Season 5'!AD$4:BE$104,23,0),"0"),IFERROR(VLOOKUP(A85,'Season 6'!AD$4:BE$104,23,0),"0"),IFERROR(VLOOKUP(A85,'Season 7'!AD$4:BE$104,23,0),"0"),IFERROR(VLOOKUP(A85,'Season 8'!AD$4:BE$104,23,0),"0"),IFERROR(VLOOKUP(A85,'Season 9'!AD$4:BE$104,23,0),"0"),IFERROR(VLOOKUP(A85,'Season 10'!AD$4:BE$104,23,0),"0"),IFERROR(VLOOKUP(A85,'Season 11'!AD$4:BE$104,23,0),"0"),IFERROR(VLOOKUP(A85,'Season 12'!AD$4:BE$104,23,0),"0"),IFERROR(VLOOKUP(A85,'Season 13'!AD$4:BE$104,23,0),"0"),IFERROR(VLOOKUP(A85,'Season 14'!AD$4:BE$104,23,0),"0"),IFERROR(VLOOKUP(A85,'Season 15'!AD$4:BE$104,23,0),"0"),)</f>
        <v>0</v>
      </c>
      <c r="X85" s="1088" t="str">
        <f t="shared" si="13"/>
        <v>-</v>
      </c>
      <c r="Y85" s="41">
        <f>SUM(IFERROR(VLOOKUP(A85,AC$3:AI$43,5,0),"0"),IFERROR(VLOOKUP(A85,'Season 1'!AD$4:BE$104,25,0),"0"),IFERROR(VLOOKUP(A85,'Season 2'!AD$4:BE$104,25,0),"0"),IFERROR(VLOOKUP(A85,'Season 3'!AD$4:BE$104,25,0),"0"),IFERROR(VLOOKUP(A85,'Season 4'!AD$4:BE$104,25,0),"0"),IFERROR(VLOOKUP(A85,'Season 5'!AD$4:BE$104,25,0),"0"),IFERROR(VLOOKUP(A85,'Season 6'!AD$4:BE$104,25,0),"0"),IFERROR(VLOOKUP(A85,'Season 7'!AD$4:BE$104,25,0),"0"),IFERROR(VLOOKUP(A85,'Season 8'!AD$4:BE$104,25,0),"0"),IFERROR(VLOOKUP(A85,'Season 9'!AD$4:BE$104,25,0),"0"),IFERROR(VLOOKUP(A85,'Season 10'!AD$4:BE$104,25,0),"0"),IFERROR(VLOOKUP(A85,'Season 11'!AD$4:BE$104,25,0),"0"),IFERROR(VLOOKUP(A85,'Season 12'!AD$4:BE$104,25,0),"0"),IFERROR(VLOOKUP(A85,'Season 13'!AD$4:BE$104,25,0),"0"),IFERROR(VLOOKUP(A85,'Season 14'!AD$4:BE$104,25,0),"0"),IFERROR(VLOOKUP(A85,'Season 15'!AD$4:BE$104,25,0),"0"),)</f>
        <v>0</v>
      </c>
      <c r="Z85" s="42">
        <f>SUM(IFERROR(VLOOKUP(A85,AC$3:AI$43,6,0),"0"),IFERROR(VLOOKUP(A85,'Season 1'!AD$4:BE$104,26,0),"0"),IFERROR(VLOOKUP(A85,'Season 2'!AD$4:BE$104,26,0),"0"),IFERROR(VLOOKUP(A85,'Season 3'!AD$4:BE$104,26,0),"0"),IFERROR(VLOOKUP(A85,'Season 4'!AD$4:BE$104,26,0),"0"),IFERROR(VLOOKUP(A85,'Season 5'!AD$4:BE$104,26,0),"0"),IFERROR(VLOOKUP(A85,'Season 6'!AD$4:BE$104,26,0),"0"),IFERROR(VLOOKUP(A85,'Season 7'!AD$4:BE$104,26,0),"0"),IFERROR(VLOOKUP(A85,'Season 8'!AD$4:BE$104,26,0),"0"),IFERROR(VLOOKUP(A85,'Season 9'!AD$4:BE$104,26,0),"0"),IFERROR(VLOOKUP(A85,'Season 10'!AD$4:BE$104,26,0),"0"),IFERROR(VLOOKUP(A85,'Season 11'!AD$4:BE$104,26,0),"0"),IFERROR(VLOOKUP(A85,'Season 12'!AD$4:BE$104,26,0),"0"),IFERROR(VLOOKUP(A85,'Season 13'!AD$4:BE$104,26,0),"0"),IFERROR(VLOOKUP(A85,'Season 14'!AD$4:BE$104,26,0),"0"),IFERROR(VLOOKUP(A85,'Season 15'!AD$4:BE$104,26,0),"0"),)</f>
        <v>0</v>
      </c>
      <c r="AA85" s="671" t="e">
        <f t="shared" si="14"/>
        <v>#DIV/0!</v>
      </c>
      <c r="AM85" s="22">
        <f>IFERROR(VLOOKUP(A85,'Season 1'!AD$4:BE$104,27,0),"0")</f>
        <v>0</v>
      </c>
      <c r="AN85" s="22">
        <f>IFERROR(VLOOKUP(A85,'Season 1'!AD$4:BE$104,28,0),"0")</f>
        <v>0</v>
      </c>
      <c r="AO85" s="22">
        <f>IFERROR(VLOOKUP(A85,'Season 2'!AD$4:BE$104,27,0),"0")</f>
        <v>0</v>
      </c>
      <c r="AP85" s="22">
        <f>IFERROR(VLOOKUP(A85,'Season 2'!AD$4:BE$104,28,0),"0")</f>
        <v>0</v>
      </c>
      <c r="AQ85" s="22">
        <f>IFERROR(VLOOKUP(A85,'Season 3'!AD$4:BE$104,27,0),"0")</f>
        <v>0</v>
      </c>
      <c r="AR85" s="22">
        <f>IFERROR(VLOOKUP(A85,'Season 3'!AD$4:BE$104,28,0),"0")</f>
        <v>0</v>
      </c>
      <c r="AS85" s="22">
        <f>IFERROR(VLOOKUP(A85,'Season 4'!AD$4:BE$104,27,0),"0")</f>
        <v>0</v>
      </c>
      <c r="AT85" s="22">
        <f>IFERROR(VLOOKUP(A85,'Season 4'!AD$4:BE$104,28,0),"0")</f>
        <v>0</v>
      </c>
      <c r="AU85" s="22">
        <f>IFERROR(VLOOKUP(A85,'Season 5'!AD$4:BE$104,27,0),"0")</f>
        <v>0</v>
      </c>
      <c r="AV85" s="22">
        <f>IFERROR(VLOOKUP(A85,'Season 5'!AD$4:BE$104,28,0),"0")</f>
        <v>0</v>
      </c>
      <c r="AW85" s="22">
        <f>IFERROR(VLOOKUP(A85,'Season 6'!AD$4:BE$104,27,0),"0")</f>
        <v>0</v>
      </c>
      <c r="AX85" s="22">
        <f>IFERROR(VLOOKUP(A85,'Season 6'!AD$4:BE$104,28,0),"0")</f>
        <v>0</v>
      </c>
      <c r="AY85" s="22">
        <f>IFERROR(VLOOKUP(A85,'Season 7'!AD$4:BE$104,27,0),"0")</f>
        <v>0</v>
      </c>
      <c r="AZ85" s="22">
        <f>IFERROR(VLOOKUP(A85,'Season 7'!AD$4:BE$104,28,0),"0")</f>
        <v>0</v>
      </c>
      <c r="BA85" s="22">
        <f>IFERROR(VLOOKUP(A85,'Season 8'!AD$4:BE$104,27,0),"0")</f>
        <v>0</v>
      </c>
      <c r="BB85" s="22">
        <f>IFERROR(VLOOKUP(A85,'Season 8'!AD$4:BE$104,28,0),"0")</f>
        <v>0</v>
      </c>
      <c r="BC85" s="22">
        <f>IFERROR(VLOOKUP(A85,'Season 9'!AD$4:BE$104,27,0),"0")</f>
        <v>0</v>
      </c>
      <c r="BD85" s="22">
        <f>IFERROR(VLOOKUP(A85,'Season 9'!AD$4:BE$104,28,0),"0")</f>
        <v>0</v>
      </c>
      <c r="BE85" s="22">
        <f>IFERROR(VLOOKUP(A85,'Season 10'!AD$4:BE$104,27,0),"0")</f>
        <v>0</v>
      </c>
      <c r="BF85" s="22">
        <f>IFERROR(VLOOKUP(A85,'Season 10'!AD$4:BE$104,28,0),"0")</f>
        <v>0</v>
      </c>
      <c r="BG85" s="22">
        <f>IFERROR(VLOOKUP(A85,'Season 11'!AD$4:BE$104,27,0),"0")</f>
        <v>0</v>
      </c>
      <c r="BH85" s="22">
        <f>IFERROR(VLOOKUP(A85,'Season 11'!AD$4:BE$104,28,0),"0")</f>
        <v>0</v>
      </c>
      <c r="BI85" s="22">
        <f>IFERROR(VLOOKUP(A85,'Season 12'!AD$4:BE$104,27,0),"0")</f>
        <v>0</v>
      </c>
      <c r="BJ85" s="22">
        <f>IFERROR(VLOOKUP(A85,'Season 12'!AD$4:BE$104,28,0),"0")</f>
        <v>0</v>
      </c>
      <c r="BK85" s="22">
        <f>IFERROR(VLOOKUP(A85,'Season 13'!AD$4:BE$104,27,0),"0")</f>
        <v>0</v>
      </c>
      <c r="BL85" s="22">
        <f>IFERROR(VLOOKUP(A85,'Season 13'!AD$4:BE$104,28,0),"0")</f>
        <v>0</v>
      </c>
      <c r="BM85" s="22">
        <f>IFERROR(VLOOKUP(A85,'Season 14'!AD$4:BE$104,27,0),"0")</f>
        <v>0</v>
      </c>
      <c r="BN85" s="22">
        <f>IFERROR(VLOOKUP(A85,'Season 14'!AD$4:BE$104,28,0),"0")</f>
        <v>0</v>
      </c>
      <c r="BO85" s="22">
        <f>IFERROR(VLOOKUP(A85,'Season 15'!AD$4:BE$104,27,0),"0")</f>
        <v>0</v>
      </c>
      <c r="BP85" s="22">
        <f>IFERROR(VLOOKUP(A85,'Season 15'!AD$4:BE$104,28,0),"0")</f>
        <v>0</v>
      </c>
    </row>
    <row r="86" spans="1:68" x14ac:dyDescent="0.25">
      <c r="A86" s="21" t="s">
        <v>146</v>
      </c>
      <c r="B86" s="1011">
        <f>IFERROR(VLOOKUP('Data Totals'!A86,'Season 1'!AD$4:BE$104,2,FALSE),IFERROR(VLOOKUP('Data Totals'!A86,'Season 2'!AD$4:BE$104,2,FALSE),IFERROR(VLOOKUP('Data Totals'!A86,'Season 3'!AD$4:BE$104,2,FALSE),IFERROR(VLOOKUP('Data Totals'!A86,'Season 4'!AD$4:BE$104,2,FALSE),IFERROR(VLOOKUP('Data Totals'!A86,'Season 5'!AD$4:BE$104,2,FALSE),IFERROR(VLOOKUP('Data Totals'!A86,'Season 6'!AD$4:BE$104,2,FALSE),IFERROR(VLOOKUP('Data Totals'!A86,'Season 7'!AD$4:BE$104,2,FALSE),IFERROR(VLOOKUP('Data Totals'!A86,'Season 8'!AD$4:BE$104,2,FALSE),IFERROR(VLOOKUP('Data Totals'!A86,'Season 9'!AD$4:BE$104,2,FALSE),IFERROR(VLOOKUP('Data Totals'!A86,'Season 10'!AD$4:BE$104,2,FALSE),IFERROR(VLOOKUP('Data Totals'!A86,'Season 11'!AD$4:BE$104,2,FALSE),IFERROR(VLOOKUP('Data Totals'!A86,'Season 12'!AD$4:BE$104,2,FALSE),IFERROR(VLOOKUP('Data Totals'!A86,'Season 13'!AD$4:BE$104,2,FALSE),IFERROR(VLOOKUP('Data Totals'!A86,'Season 14'!AD$4:BE$104,2,FALSE),IFERROR(VLOOKUP('Data Totals'!A86,'Season 15'!AD$4:BE$104,2,FALSE),"N/A")))))))))))))))</f>
        <v>0</v>
      </c>
      <c r="C86" s="1025">
        <f>IFERROR(VLOOKUP(A86,'Season 1'!AD$4:AG$104,3,0),IFERROR(VLOOKUP(A86,'Season 2'!AD$4:AG$104,3,0),IFERROR(VLOOKUP(A86,'Season 3'!AD$4:AG$104,3,0),IFERROR(VLOOKUP(A86,'Season 4'!AD$4:AG$104,3,0),IFERROR(VLOOKUP(A86,'Season 5'!AD$4:AG$104,3,0),IFERROR(VLOOKUP(A86,'Season 6'!AD$4:AG$104,3,0),IFERROR(VLOOKUP(A86,'Season 7'!AD$4:AG$104,3,0),IFERROR(VLOOKUP(A86,'Season 8'!AD$4:AG$104,3,0),IFERROR(VLOOKUP(A86,'Season 9'!AD$4:AG$104,3,0),IFERROR(VLOOKUP(A86,'Season 10'!AD$4:AG$104,3,0),IFERROR(VLOOKUP(A86,'Season 11'!AD$4:AG$104,3,0),IFERROR(VLOOKUP(A86,'Season 12'!AD$4:AG$104,3,0),IFERROR(VLOOKUP(A86,'Season 13'!AD$4:AG$104,3,0),IFERROR(VLOOKUP(A86,'Season 14'!AD$4:AG$104,3,0),IFERROR(VLOOKUP(A86,'Season 15'!AD$4:AG$104,3,0),"N/A")))))))))))))))</f>
        <v>0</v>
      </c>
      <c r="D86" s="1025">
        <f>IFERROR(VLOOKUP(A86,'Season 15'!AD$4:AG$104,4,0),IFERROR(VLOOKUP(A86,'Season 14'!AD$4:AG$104,4,0),IFERROR(VLOOKUP(A86,'Season 13'!AD$4:AG$104,4,0),IFERROR(VLOOKUP(A86,'Season 12'!AD$4:AG$104,4,0),IFERROR(VLOOKUP(A86,'Season 11'!AD$4:AG$104,4,0),IFERROR(VLOOKUP(A86,'Season 10'!AD$4:AG$104,4,0),IFERROR(VLOOKUP(A86,'Season 9'!AD$4:AG$104,4,0),IFERROR(VLOOKUP(A86,'Season 8'!AD$4:AG$104,4,0),IFERROR(VLOOKUP(A86,'Season 7'!AD$4:AG$104,4,0),IFERROR(VLOOKUP(A86,'Season 6'!AD$4:AG$104,4,0),IFERROR(VLOOKUP(A86,'Season 5'!AD$4:AG$104,4,0),IFERROR(VLOOKUP(A86,'Season 4'!AD$4:AG$104,4,0),IFERROR(VLOOKUP(A86,'Season 3'!AD$4:AG$104,4,0),IFERROR(VLOOKUP(A86,'Season 2'!AD$4:AG$104,4,0),IFERROR(VLOOKUP(A86,'Season 1'!AD$4:AG$104,4,0),"N/A")))))))))))))))</f>
        <v>0</v>
      </c>
      <c r="E86" s="1025">
        <f t="shared" si="9"/>
        <v>0</v>
      </c>
      <c r="F86" s="40">
        <f>SUM(IFERROR(VLOOKUP(A86,AC$3:AI$43,2,0),"0"),IFERROR(VLOOKUP(A86,'Season 1'!AD$4:BF$104,6,0),"0"),IFERROR(VLOOKUP(A86,'Season 2'!AD$4:BF$104,6,0),"0"),IFERROR(VLOOKUP(A86,'Season 3'!AD$4:BF$104,6,0),"0"),IFERROR(VLOOKUP(A86,'Season 4'!AD$4:BF$104,6,0),"0"),IFERROR(VLOOKUP(A86,'Season 5'!AD$4:BF$104,6,0),"0"),IFERROR(VLOOKUP(A86,'Season 6'!AD$4:BF$104,6,0),"0"),IFERROR(VLOOKUP(A86,'Season 7'!AD$4:BF$104,6,0),"0"),IFERROR(VLOOKUP(A86,'Season 8'!AD$4:BF$104,6,0),"0"),IFERROR(VLOOKUP(A86,'Season 9'!AD$4:BF$104,6,0),"0"),IFERROR(VLOOKUP(A86,'Season 10'!AD$4:BF$104,6,0),"0"),IFERROR(VLOOKUP(A86,'Season 11'!AD$4:BF$104,6,0),"0"),IFERROR(VLOOKUP(A86,'Season 12'!AD$4:BF$104,6,0),"0"),IFERROR(VLOOKUP(A86,'Season 13'!AD$4:BF$104,6,0),"0"),IFERROR(VLOOKUP(A86,'Season 14'!AD$4:BF$104,6,0),"0"),IFERROR(VLOOKUP(A86,'Season 15'!AD$4:BF$104,6,0),"0"),)</f>
        <v>0</v>
      </c>
      <c r="G86" s="40">
        <f>SUM(IFERROR(VLOOKUP(A86,'Season 1'!AD$4:BF$104,7,0),"0"),IFERROR(VLOOKUP(A86,'Season 2'!AD$4:BF$104,7,0),"0"),IFERROR(VLOOKUP(A86,'Season 3'!AD$4:BF$104,7,0),"0"),IFERROR(VLOOKUP(A86,'Season 4'!AD$4:BF$104,7,0),"0"),IFERROR(VLOOKUP(A86,'Season 5'!AD$4:BF$104,7,0),"0"),IFERROR(VLOOKUP(A86,'Season 6'!AD$4:BF$104,7,0),"0"),IFERROR(VLOOKUP(A86,'Season 7'!AD$4:BF$104,7,0),"0"),IFERROR(VLOOKUP(A86,'Season 8'!AD$4:BF$104,7,0),"0"),IFERROR(VLOOKUP(A86,'Season 9'!AD$4:BF$104,7,0),"0"),IFERROR(VLOOKUP(A86,'Season 10'!AD$4:BF$104,7,0),"0"),IFERROR(VLOOKUP(A86,'Season 11'!AD$4:BF$104,7,0),"0"),IFERROR(VLOOKUP(A86,'Season 12'!AD$4:BF$104,7,0),"0"),IFERROR(VLOOKUP(A86,'Season 13'!AD$4:BF$104,7,0),"0"),IFERROR(VLOOKUP(A86,'Season 14'!AD$4:BF$104,7,0),"0"),IFERROR(VLOOKUP(A86,'Season 15'!AD$4:BF$104,7,0),"0"),)</f>
        <v>0</v>
      </c>
      <c r="H86" s="48">
        <f>SUM(IFERROR(VLOOKUP(A86,'Season 1'!AD$4:BF$104,8,0),"0"),IFERROR(VLOOKUP(A86,'Season 2'!AD$4:BF$104,8,0),"0"),IFERROR(VLOOKUP(A86,'Season 3'!AD$4:BF$104,8,0),"0"),IFERROR(VLOOKUP(A86,'Season 4'!AD$4:BF$104,8,0),"0"),IFERROR(VLOOKUP(A86,'Season 5'!AD$4:BF$104,8,0),"0"),IFERROR(VLOOKUP(A86,'Season 6'!AD$4:BF$104,8,0),"0"),IFERROR(VLOOKUP(A86,'Season 7'!AD$4:BF$104,8,0),"0"),IFERROR(VLOOKUP(A86,'Season 8'!AD$4:BF$104,8,0),"0"),IFERROR(VLOOKUP(A86,'Season 9'!AD$4:BF$104,8,0),"0"),IFERROR(VLOOKUP(A86,'Season 10'!AD$4:BF$104,8,0),"0"),IFERROR(VLOOKUP(A86,'Season 11'!AD$4:BF$104,8,0),"0"),IFERROR(VLOOKUP(A86,'Season 12'!AD$4:BF$104,8,0),"0"),IFERROR(VLOOKUP(A86,'Season 13'!AD$4:BF$104,8,0),"0"),IFERROR(VLOOKUP(A86,'Season 14'!AD$4:BF$104,8,0),"0"),IFERROR(VLOOKUP(A86,'Season 15'!AD$4:BF$104,8,0),"0"),)</f>
        <v>0</v>
      </c>
      <c r="I86" s="43">
        <f>SUM(IFERROR(VLOOKUP(A86,AC$3:AI$43,3,0),"0"),IFERROR(VLOOKUP(A86,'Season 1'!AD$4:BF$104,9,0),"0"),IFERROR(VLOOKUP(A86,'Season 2'!AD$4:BF$104,9,0),"0"),IFERROR(VLOOKUP(A86,'Season 3'!AD$4:BF$104,9,0),"0"),IFERROR(VLOOKUP(A86,'Season 4'!AD$4:BF$104,9,0),"0"),IFERROR(VLOOKUP(A86,'Season 5'!AD$4:BF$104,9,0),"0"),IFERROR(VLOOKUP(A86,'Season 6'!AD$4:BF$104,9,0),"0"),IFERROR(VLOOKUP(A86,'Season 7'!AD$4:BF$104,9,0),"0"),IFERROR(VLOOKUP(A86,'Season 8'!AD$4:BF$104,9,0),"0"),IFERROR(VLOOKUP(A86,'Season 9'!AD$4:BF$104,9,0),"0"),IFERROR(VLOOKUP(A86,'Season 10'!AD$4:BF$104,9,0),"0"),IFERROR(VLOOKUP(A86,'Season 11'!AD$4:BF$104,9,0),"0"),IFERROR(VLOOKUP(A86,'Season 12'!AD$4:BF$104,9,0),"0"),IFERROR(VLOOKUP(A86,'Season 13'!AD$4:BF$104,9,0),"0"),IFERROR(VLOOKUP(A86,'Season 14'!AD$4:BF$104,9,0),"0"),IFERROR(VLOOKUP(A86,'Season 15'!AD$4:BF$104,9,0),"0"),)</f>
        <v>0</v>
      </c>
      <c r="J86" s="44">
        <f>SUM(IFERROR(VLOOKUP(A86,AC$3:AI$43,4,0),"0"),IFERROR(VLOOKUP(A86,'Season 1'!AD$4:BF$104,10,0),"0"),IFERROR(VLOOKUP(A86,'Season 2'!AD$4:BF$104,10,0),"0"),IFERROR(VLOOKUP(A86,'Season 3'!AD$4:BF$104,10,0),"0"),IFERROR(VLOOKUP(A86,'Season 4'!AD$4:BF$104,10,0),"0"),IFERROR(VLOOKUP(A86,'Season 5'!AD$4:BF$104,10,0),"0"),IFERROR(VLOOKUP(A86,'Season 6'!AD$4:BF$104,10,0),"0"),IFERROR(VLOOKUP(A86,'Season 7'!AD$4:BF$104,10,0),"0"),IFERROR(VLOOKUP(A86,'Season 8'!AD$4:BF$104,10,0),"0"),IFERROR(VLOOKUP(A86,'Season 9'!AD$4:BF$104,10,0),"0"),IFERROR(VLOOKUP(A86,'Season 10'!AD$4:BF$104,10,0),"0"),IFERROR(VLOOKUP(A86,'Season 11'!AD$4:BF$104,10,0),"0"),IFERROR(VLOOKUP(A86,'Season 12'!AD$4:BF$104,10,0),"0"),IFERROR(VLOOKUP(A86,'Season 13'!AD$4:BF$104,10,0),"0"),IFERROR(VLOOKUP(A86,'Season 14'!AD$4:BF$104,10,0),"0"),IFERROR(VLOOKUP(A86,'Season 15'!AD$4:BF$104,10,0),"0"),)</f>
        <v>0</v>
      </c>
      <c r="K86" s="40">
        <f>SUM(IFERROR(VLOOKUP(A86,'Season 1'!AD$4:BF$104,11,0),"0"),IFERROR(VLOOKUP(A86,'Season 2'!AD$4:BF$104,11,0),"0"),IFERROR(VLOOKUP(A86,'Season 3'!AD$4:BF$104,11,0),"0"),IFERROR(VLOOKUP(A86,'Season 4'!AD$4:BF$104,11,0),"0"),IFERROR(VLOOKUP(A86,'Season 5'!AD$4:BF$104,11,0),"0"),IFERROR(VLOOKUP(A86,'Season 6'!AD$4:BF$104,11,0),"0"),IFERROR(VLOOKUP(A86,'Season 7'!AD$4:BF$104,11,0),"0"),IFERROR(VLOOKUP(A86,'Season 8'!AD$4:BF$104,11,0),"0"),IFERROR(VLOOKUP(A86,'Season 9'!AD$4:BF$104,11,0),"0"),IFERROR(VLOOKUP(A86,'Season 10'!AD$4:BF$104,11,0),"0"),IFERROR(VLOOKUP(A86,'Season 11'!AD$4:BF$104,11,0),"0"),IFERROR(VLOOKUP(A86,'Season 12'!AD$4:BF$104,11,0),"0"),IFERROR(VLOOKUP(A86,'Season 13'!AD$4:BF$104,11,0),"0"),IFERROR(VLOOKUP(A86,'Season 14'!AD$4:BF$104,11,0),"0"),IFERROR(VLOOKUP(A86,'Season 15'!AD$4:BF$104,11,0),"0"),)</f>
        <v>0</v>
      </c>
      <c r="L86" s="40">
        <f>SUM(IFERROR(VLOOKUP(A86,'Season 1'!AD$4:BF$104,12,0),"0"),IFERROR(VLOOKUP(A86,'Season 2'!AD$4:BF$104,12,0),"0"),IFERROR(VLOOKUP(A86,'Season 3'!AD$4:BF$104,12,0),"0"),IFERROR(VLOOKUP(A86,'Season 4'!AD$4:BF$104,12,0),"0"),IFERROR(VLOOKUP(A86,'Season 5'!AD$4:BF$104,12,0),"0"),IFERROR(VLOOKUP(A86,'Season 6'!AD$4:BF$104,12,0),"0"),IFERROR(VLOOKUP(A86,'Season 7'!AD$4:BF$104,12,0),"0"),IFERROR(VLOOKUP(A86,'Season 8'!AD$4:BF$104,12,0),"0"),IFERROR(VLOOKUP(A86,'Season 9'!AD$4:BF$104,12,0),"0"),IFERROR(VLOOKUP(A86,'Season 10'!AD$4:BF$104,12,0),"0"),IFERROR(VLOOKUP(A86,'Season 11'!AD$4:BF$104,12,0),"0"),IFERROR(VLOOKUP(A86,'Season 12'!AD$4:BF$104,12,0),"0"),IFERROR(VLOOKUP(A86,'Season 13'!AD$4:BF$104,12,0),"0"),IFERROR(VLOOKUP(A86,'Season 14'!AD$4:BF$104,12,0),"0"),IFERROR(VLOOKUP(A86,'Season 15'!AD$4:BF$104,12,0),"0"),)</f>
        <v>0</v>
      </c>
      <c r="M86" s="32" t="str">
        <f t="shared" si="8"/>
        <v>-</v>
      </c>
      <c r="N86" s="40">
        <f>SUM(IFERROR(VLOOKUP(A86,'Season 1'!AD$4:BE$104,14,0),"0"),IFERROR(VLOOKUP(A86,'Season 2'!AD$4:BE$104,14,0),"0"),IFERROR(VLOOKUP(A86,'Season 3'!AD$4:BE$104,14,0),"0"),IFERROR(VLOOKUP(A86,'Season 4'!AD$4:BE$104,14,0),"0"),IFERROR(VLOOKUP(A86,'Season 5'!AD$4:BE$104,14,0),"0"),IFERROR(VLOOKUP(A86,'Season 6'!AD$4:BE$104,14,0),"0"),IFERROR(VLOOKUP(A86,'Season 7'!AD$4:BE$104,14,0),"0"),IFERROR(VLOOKUP(A86,'Season 8'!AD$4:BE$104,14,0),"0"),IFERROR(VLOOKUP(A86,'Season 9'!AD$4:BE$104,14,0),"0"),IFERROR(VLOOKUP(A86,'Season 10'!AD$4:BE$104,14,0),"0"),IFERROR(VLOOKUP(A86,'Season 11'!AD$4:BE$104,14,0),"0"),IFERROR(VLOOKUP(A86,'Season 12'!AD$4:BE$104,14,0),"0"),IFERROR(VLOOKUP(A86,'Season 13'!AD$4:BE$104,14,0),"0"),IFERROR(VLOOKUP(A86,'Season 14'!AD$4:BE$104,14,0),"0"),IFERROR(VLOOKUP(A86,'Season 15'!AD$4:BE$104,14,0),"0"),)</f>
        <v>0</v>
      </c>
      <c r="O86" s="40">
        <f>SUM(IFERROR(VLOOKUP(A86,'Season 1'!AD$4:BE$104,15,0),"0"),IFERROR(VLOOKUP(A86,'Season 2'!AD$4:BE$104,15,0),"0"),IFERROR(VLOOKUP(A86,'Season 3'!AD$4:BE$104,15,0),"0"),IFERROR(VLOOKUP(A86,'Season 4'!AD$4:BE$104,15,0),"0"),IFERROR(VLOOKUP(A86,'Season 5'!AD$4:BE$104,15,0),"0"),IFERROR(VLOOKUP(A86,'Season 6'!AD$4:BE$104,15,0),"0"),IFERROR(VLOOKUP(A86,'Season 7'!AD$4:BE$104,15,0),"0"),IFERROR(VLOOKUP(A86,'Season 8'!AD$4:BE$104,15,0),"0"),IFERROR(VLOOKUP(A86,'Season 9'!AD$4:BE$104,15,0),"0"),IFERROR(VLOOKUP(A86,'Season 10'!AD$4:BE$104,15,0),"0"),IFERROR(VLOOKUP(A86,'Season 11'!AD$4:BE$104,15,0),"0"),IFERROR(VLOOKUP(A86,'Season 12'!AD$4:BE$104,15,0),"0"),IFERROR(VLOOKUP(A86,'Season 13'!AD$4:BE$104,15,0),"0"),IFERROR(VLOOKUP(A86,'Season 14'!AD$4:BE$104,15,0),"0"),IFERROR(VLOOKUP(A86,'Season 15'!AD$4:BE$104,15,0),"0"),)</f>
        <v>0</v>
      </c>
      <c r="P86" s="32" t="str">
        <f t="shared" si="10"/>
        <v>-</v>
      </c>
      <c r="Q86" s="40">
        <f>SUM(IFERROR(VLOOKUP(A86,'Season 1'!AD$4:BE$104,17,0),"0"),IFERROR(VLOOKUP(A86,'Season 2'!AD$4:BE$104,17,0),"0"),IFERROR(VLOOKUP(A86,'Season 3'!AD$4:BE$104,17,0),"0"),IFERROR(VLOOKUP(A86,'Season 4'!AD$4:BE$104,17,0),"0"),IFERROR(VLOOKUP(A86,'Season 5'!AD$4:BE$104,17,0),"0"),IFERROR(VLOOKUP(A86,'Season 6'!AD$4:BE$104,17,0),"0"),IFERROR(VLOOKUP(A86,'Season 7'!AD$4:BE$104,17,0),"0"),IFERROR(VLOOKUP(A86,'Season 8'!AD$4:BE$104,17,0),"0"),IFERROR(VLOOKUP(A86,'Season 9'!AD$4:BE$104,17,0),"0"),IFERROR(VLOOKUP(A86,'Season 10'!AD$4:BE$104,17,0),"0"),IFERROR(VLOOKUP(A86,'Season 11'!AD$4:BE$104,17,0),"0"),IFERROR(VLOOKUP(A86,'Season 12'!AD$4:BE$104,17,0),"0"),IFERROR(VLOOKUP(A86,'Season 13'!AD$4:BE$104,17,0),"0"),IFERROR(VLOOKUP(A86,'Season 14'!AD$4:BE$104,17,0),"0"),IFERROR(VLOOKUP(A86,'Season 15'!AD$4:BE$104,17,0),"0"),)</f>
        <v>0</v>
      </c>
      <c r="R86" s="40">
        <f>SUM(IFERROR(VLOOKUP(A86,'Season 1'!AD$4:BE$104,18,0),"0"),IFERROR(VLOOKUP(A86,'Season 2'!AD$4:BE$104,18,0),"0"),IFERROR(VLOOKUP(A86,'Season 3'!AD$4:BE$104,18,0),"0"),IFERROR(VLOOKUP(A86,'Season 4'!AD$4:BE$104,18,0),"0"),IFERROR(VLOOKUP(A86,'Season 5'!AD$4:BE$104,18,0),"0"),IFERROR(VLOOKUP(A86,'Season 6'!AD$4:BE$104,18,0),"0"),IFERROR(VLOOKUP(A86,'Season 7'!AD$4:BE$104,18,0),"0"),IFERROR(VLOOKUP(A86,'Season 8'!AD$4:BE$104,18,0),"0"),IFERROR(VLOOKUP(A86,'Season 9'!AD$4:BE$104,18,0),"0"),IFERROR(VLOOKUP(A86,'Season 10'!AD$4:BE$104,18,0),"0"),IFERROR(VLOOKUP(A86,'Season 11'!AD$4:BE$104,18,0),"0"),IFERROR(VLOOKUP(A86,'Season 12'!AD$4:BE$104,18,0),"0"),IFERROR(VLOOKUP(A86,'Season 13'!AD$4:BE$104,18,0),"0"),IFERROR(VLOOKUP(A86,'Season 14'!AD$4:BE$104,18,0),"0"),IFERROR(VLOOKUP(A86,'Season 15'!AD$4:BE$104,18,0),"0"),)</f>
        <v>0</v>
      </c>
      <c r="S86" s="32" t="str">
        <f t="shared" si="11"/>
        <v>-</v>
      </c>
      <c r="T86" s="40">
        <f>SUM(IFERROR(VLOOKUP(A86,'Season 1'!AD$4:BE$104,20,0),"0"),IFERROR(VLOOKUP(A86,'Season 2'!AD$4:BE$104,20,0),"0"),IFERROR(VLOOKUP(A86,'Season 3'!AD$4:BE$104,20,0),"0"),IFERROR(VLOOKUP(A86,'Season 4'!AD$4:BE$104,20,0),"0"),IFERROR(VLOOKUP(A86,'Season 5'!AD$4:BE$104,20,0),"0"),IFERROR(VLOOKUP(A86,'Season 6'!AD$4:BE$104,20,0),"0"),IFERROR(VLOOKUP(A86,'Season 7'!AD$4:BE$104,20,0),"0"),IFERROR(VLOOKUP(A86,'Season 8'!AD$4:BE$104,20,0),"0"),IFERROR(VLOOKUP(A86,'Season 9'!AD$4:BE$104,20,0),"0"),IFERROR(VLOOKUP(A86,'Season 10'!AD$4:BE$104,20,0),"0"),IFERROR(VLOOKUP(A86,'Season 11'!AD$4:BE$104,20,0),"0"),IFERROR(VLOOKUP(A86,'Season 12'!AD$4:BE$104,20,0),"0"),IFERROR(VLOOKUP(A86,'Season 13'!AD$4:BE$104,20,0),"0"),IFERROR(VLOOKUP(A86,'Season 14'!AD$4:BE$104,20,0),"0"),IFERROR(VLOOKUP(A86,'Season 15'!AD$4:BE$104,20,0),"0"),)</f>
        <v>0</v>
      </c>
      <c r="U86" s="37" t="str">
        <f t="shared" si="12"/>
        <v>-</v>
      </c>
      <c r="V86" s="40">
        <f>SUM(IFERROR(VLOOKUP(A86,'Season 1'!AD$4:BE$104,22,0),"0"),IFERROR(VLOOKUP(A86,'Season 2'!AD$4:BE$104,22,0),"0"),IFERROR(VLOOKUP(A86,'Season 3'!AD$4:BE$104,22,0),"0"),IFERROR(VLOOKUP(A86,'Season 4'!AD$4:BE$104,22,0),"0"),IFERROR(VLOOKUP(A86,'Season 5'!AD$4:BE$104,22,0),"0"),IFERROR(VLOOKUP(A86,'Season 6'!AD$4:BE$104,22,0),"0"),IFERROR(VLOOKUP(A86,'Season 7'!AD$4:BE$104,22,0),"0"),IFERROR(VLOOKUP(A86,'Season 8'!AD$4:BE$104,22,0),"0"),IFERROR(VLOOKUP(A86,'Season 9'!AD$4:BE$104,22,0),"0"),IFERROR(VLOOKUP(A86,'Season 10'!AD$4:BE$104,22,0),"0"),IFERROR(VLOOKUP(A86,'Season 11'!AD$4:BE$104,22,0),"0"),IFERROR(VLOOKUP(A86,'Season 12'!AD$4:BE$104,22,0),"0"),IFERROR(VLOOKUP(A86,'Season 13'!AD$4:BE$104,22,0),"0"),IFERROR(VLOOKUP(A86,'Season 14'!AD$4:BE$104,22,0),"0"),IFERROR(VLOOKUP(A86,'Season 15'!AD$4:BE$104,22,0),"0"),)</f>
        <v>0</v>
      </c>
      <c r="W86" s="40">
        <f>SUM(IFERROR(VLOOKUP(A86,'Season 1'!AD$4:BE$104,23,0),"0"),IFERROR(VLOOKUP(A86,'Season 2'!AD$4:BE$104,23,0),"0"),IFERROR(VLOOKUP(A86,'Season 3'!AD$4:BE$104,23,0),"0"),IFERROR(VLOOKUP(A86,'Season 4'!AD$4:BE$104,23,0),"0"),IFERROR(VLOOKUP(A86,'Season 5'!AD$4:BE$104,23,0),"0"),IFERROR(VLOOKUP(A86,'Season 6'!AD$4:BE$104,23,0),"0"),IFERROR(VLOOKUP(A86,'Season 7'!AD$4:BE$104,23,0),"0"),IFERROR(VLOOKUP(A86,'Season 8'!AD$4:BE$104,23,0),"0"),IFERROR(VLOOKUP(A86,'Season 9'!AD$4:BE$104,23,0),"0"),IFERROR(VLOOKUP(A86,'Season 10'!AD$4:BE$104,23,0),"0"),IFERROR(VLOOKUP(A86,'Season 11'!AD$4:BE$104,23,0),"0"),IFERROR(VLOOKUP(A86,'Season 12'!AD$4:BE$104,23,0),"0"),IFERROR(VLOOKUP(A86,'Season 13'!AD$4:BE$104,23,0),"0"),IFERROR(VLOOKUP(A86,'Season 14'!AD$4:BE$104,23,0),"0"),IFERROR(VLOOKUP(A86,'Season 15'!AD$4:BE$104,23,0),"0"),)</f>
        <v>0</v>
      </c>
      <c r="X86" s="1088" t="str">
        <f t="shared" si="13"/>
        <v>-</v>
      </c>
      <c r="Y86" s="41">
        <f>SUM(IFERROR(VLOOKUP(A86,AC$3:AI$43,5,0),"0"),IFERROR(VLOOKUP(A86,'Season 1'!AD$4:BE$104,25,0),"0"),IFERROR(VLOOKUP(A86,'Season 2'!AD$4:BE$104,25,0),"0"),IFERROR(VLOOKUP(A86,'Season 3'!AD$4:BE$104,25,0),"0"),IFERROR(VLOOKUP(A86,'Season 4'!AD$4:BE$104,25,0),"0"),IFERROR(VLOOKUP(A86,'Season 5'!AD$4:BE$104,25,0),"0"),IFERROR(VLOOKUP(A86,'Season 6'!AD$4:BE$104,25,0),"0"),IFERROR(VLOOKUP(A86,'Season 7'!AD$4:BE$104,25,0),"0"),IFERROR(VLOOKUP(A86,'Season 8'!AD$4:BE$104,25,0),"0"),IFERROR(VLOOKUP(A86,'Season 9'!AD$4:BE$104,25,0),"0"),IFERROR(VLOOKUP(A86,'Season 10'!AD$4:BE$104,25,0),"0"),IFERROR(VLOOKUP(A86,'Season 11'!AD$4:BE$104,25,0),"0"),IFERROR(VLOOKUP(A86,'Season 12'!AD$4:BE$104,25,0),"0"),IFERROR(VLOOKUP(A86,'Season 13'!AD$4:BE$104,25,0),"0"),IFERROR(VLOOKUP(A86,'Season 14'!AD$4:BE$104,25,0),"0"),IFERROR(VLOOKUP(A86,'Season 15'!AD$4:BE$104,25,0),"0"),)</f>
        <v>0</v>
      </c>
      <c r="Z86" s="42">
        <f>SUM(IFERROR(VLOOKUP(A86,AC$3:AI$43,6,0),"0"),IFERROR(VLOOKUP(A86,'Season 1'!AD$4:BE$104,26,0),"0"),IFERROR(VLOOKUP(A86,'Season 2'!AD$4:BE$104,26,0),"0"),IFERROR(VLOOKUP(A86,'Season 3'!AD$4:BE$104,26,0),"0"),IFERROR(VLOOKUP(A86,'Season 4'!AD$4:BE$104,26,0),"0"),IFERROR(VLOOKUP(A86,'Season 5'!AD$4:BE$104,26,0),"0"),IFERROR(VLOOKUP(A86,'Season 6'!AD$4:BE$104,26,0),"0"),IFERROR(VLOOKUP(A86,'Season 7'!AD$4:BE$104,26,0),"0"),IFERROR(VLOOKUP(A86,'Season 8'!AD$4:BE$104,26,0),"0"),IFERROR(VLOOKUP(A86,'Season 9'!AD$4:BE$104,26,0),"0"),IFERROR(VLOOKUP(A86,'Season 10'!AD$4:BE$104,26,0),"0"),IFERROR(VLOOKUP(A86,'Season 11'!AD$4:BE$104,26,0),"0"),IFERROR(VLOOKUP(A86,'Season 12'!AD$4:BE$104,26,0),"0"),IFERROR(VLOOKUP(A86,'Season 13'!AD$4:BE$104,26,0),"0"),IFERROR(VLOOKUP(A86,'Season 14'!AD$4:BE$104,26,0),"0"),IFERROR(VLOOKUP(A86,'Season 15'!AD$4:BE$104,26,0),"0"),)</f>
        <v>0</v>
      </c>
      <c r="AA86" s="671" t="e">
        <f t="shared" si="14"/>
        <v>#DIV/0!</v>
      </c>
      <c r="AM86" s="22">
        <f>IFERROR(VLOOKUP(A86,'Season 1'!AD$4:BE$104,27,0),"0")</f>
        <v>0</v>
      </c>
      <c r="AN86" s="22">
        <f>IFERROR(VLOOKUP(A86,'Season 1'!AD$4:BE$104,28,0),"0")</f>
        <v>0</v>
      </c>
      <c r="AO86" s="22">
        <f>IFERROR(VLOOKUP(A86,'Season 2'!AD$4:BE$104,27,0),"0")</f>
        <v>0</v>
      </c>
      <c r="AP86" s="22">
        <f>IFERROR(VLOOKUP(A86,'Season 2'!AD$4:BE$104,28,0),"0")</f>
        <v>0</v>
      </c>
      <c r="AQ86" s="22">
        <f>IFERROR(VLOOKUP(A86,'Season 3'!AD$4:BE$104,27,0),"0")</f>
        <v>0</v>
      </c>
      <c r="AR86" s="22">
        <f>IFERROR(VLOOKUP(A86,'Season 3'!AD$4:BE$104,28,0),"0")</f>
        <v>0</v>
      </c>
      <c r="AS86" s="22">
        <f>IFERROR(VLOOKUP(A86,'Season 4'!AD$4:BE$104,27,0),"0")</f>
        <v>0</v>
      </c>
      <c r="AT86" s="22">
        <f>IFERROR(VLOOKUP(A86,'Season 4'!AD$4:BE$104,28,0),"0")</f>
        <v>0</v>
      </c>
      <c r="AU86" s="22">
        <f>IFERROR(VLOOKUP(A86,'Season 5'!AD$4:BE$104,27,0),"0")</f>
        <v>0</v>
      </c>
      <c r="AV86" s="22">
        <f>IFERROR(VLOOKUP(A86,'Season 5'!AD$4:BE$104,28,0),"0")</f>
        <v>0</v>
      </c>
      <c r="AW86" s="22">
        <f>IFERROR(VLOOKUP(A86,'Season 6'!AD$4:BE$104,27,0),"0")</f>
        <v>0</v>
      </c>
      <c r="AX86" s="22">
        <f>IFERROR(VLOOKUP(A86,'Season 6'!AD$4:BE$104,28,0),"0")</f>
        <v>0</v>
      </c>
      <c r="AY86" s="22">
        <f>IFERROR(VLOOKUP(A86,'Season 7'!AD$4:BE$104,27,0),"0")</f>
        <v>0</v>
      </c>
      <c r="AZ86" s="22">
        <f>IFERROR(VLOOKUP(A86,'Season 7'!AD$4:BE$104,28,0),"0")</f>
        <v>0</v>
      </c>
      <c r="BA86" s="22">
        <f>IFERROR(VLOOKUP(A86,'Season 8'!AD$4:BE$104,27,0),"0")</f>
        <v>0</v>
      </c>
      <c r="BB86" s="22">
        <f>IFERROR(VLOOKUP(A86,'Season 8'!AD$4:BE$104,28,0),"0")</f>
        <v>0</v>
      </c>
      <c r="BC86" s="22">
        <f>IFERROR(VLOOKUP(A86,'Season 9'!AD$4:BE$104,27,0),"0")</f>
        <v>0</v>
      </c>
      <c r="BD86" s="22">
        <f>IFERROR(VLOOKUP(A86,'Season 9'!AD$4:BE$104,28,0),"0")</f>
        <v>0</v>
      </c>
      <c r="BE86" s="22">
        <f>IFERROR(VLOOKUP(A86,'Season 10'!AD$4:BE$104,27,0),"0")</f>
        <v>0</v>
      </c>
      <c r="BF86" s="22">
        <f>IFERROR(VLOOKUP(A86,'Season 10'!AD$4:BE$104,28,0),"0")</f>
        <v>0</v>
      </c>
      <c r="BG86" s="22">
        <f>IFERROR(VLOOKUP(A86,'Season 11'!AD$4:BE$104,27,0),"0")</f>
        <v>0</v>
      </c>
      <c r="BH86" s="22">
        <f>IFERROR(VLOOKUP(A86,'Season 11'!AD$4:BE$104,28,0),"0")</f>
        <v>0</v>
      </c>
      <c r="BI86" s="22">
        <f>IFERROR(VLOOKUP(A86,'Season 12'!AD$4:BE$104,27,0),"0")</f>
        <v>0</v>
      </c>
      <c r="BJ86" s="22">
        <f>IFERROR(VLOOKUP(A86,'Season 12'!AD$4:BE$104,28,0),"0")</f>
        <v>0</v>
      </c>
      <c r="BK86" s="22">
        <f>IFERROR(VLOOKUP(A86,'Season 13'!AD$4:BE$104,27,0),"0")</f>
        <v>0</v>
      </c>
      <c r="BL86" s="22">
        <f>IFERROR(VLOOKUP(A86,'Season 13'!AD$4:BE$104,28,0),"0")</f>
        <v>0</v>
      </c>
      <c r="BM86" s="22">
        <f>IFERROR(VLOOKUP(A86,'Season 14'!AD$4:BE$104,27,0),"0")</f>
        <v>0</v>
      </c>
      <c r="BN86" s="22">
        <f>IFERROR(VLOOKUP(A86,'Season 14'!AD$4:BE$104,28,0),"0")</f>
        <v>0</v>
      </c>
      <c r="BO86" s="22">
        <f>IFERROR(VLOOKUP(A86,'Season 15'!AD$4:BE$104,27,0),"0")</f>
        <v>0</v>
      </c>
      <c r="BP86" s="22">
        <f>IFERROR(VLOOKUP(A86,'Season 15'!AD$4:BE$104,28,0),"0")</f>
        <v>0</v>
      </c>
    </row>
    <row r="87" spans="1:68" x14ac:dyDescent="0.25">
      <c r="A87" s="21" t="s">
        <v>146</v>
      </c>
      <c r="B87" s="1011">
        <f>IFERROR(VLOOKUP('Data Totals'!A87,'Season 1'!AD$4:BE$104,2,FALSE),IFERROR(VLOOKUP('Data Totals'!A87,'Season 2'!AD$4:BE$104,2,FALSE),IFERROR(VLOOKUP('Data Totals'!A87,'Season 3'!AD$4:BE$104,2,FALSE),IFERROR(VLOOKUP('Data Totals'!A87,'Season 4'!AD$4:BE$104,2,FALSE),IFERROR(VLOOKUP('Data Totals'!A87,'Season 5'!AD$4:BE$104,2,FALSE),IFERROR(VLOOKUP('Data Totals'!A87,'Season 6'!AD$4:BE$104,2,FALSE),IFERROR(VLOOKUP('Data Totals'!A87,'Season 7'!AD$4:BE$104,2,FALSE),IFERROR(VLOOKUP('Data Totals'!A87,'Season 8'!AD$4:BE$104,2,FALSE),IFERROR(VLOOKUP('Data Totals'!A87,'Season 9'!AD$4:BE$104,2,FALSE),IFERROR(VLOOKUP('Data Totals'!A87,'Season 10'!AD$4:BE$104,2,FALSE),IFERROR(VLOOKUP('Data Totals'!A87,'Season 11'!AD$4:BE$104,2,FALSE),IFERROR(VLOOKUP('Data Totals'!A87,'Season 12'!AD$4:BE$104,2,FALSE),IFERROR(VLOOKUP('Data Totals'!A87,'Season 13'!AD$4:BE$104,2,FALSE),IFERROR(VLOOKUP('Data Totals'!A87,'Season 14'!AD$4:BE$104,2,FALSE),IFERROR(VLOOKUP('Data Totals'!A87,'Season 15'!AD$4:BE$104,2,FALSE),"N/A")))))))))))))))</f>
        <v>0</v>
      </c>
      <c r="C87" s="1025">
        <f>IFERROR(VLOOKUP(A87,'Season 1'!AD$4:AG$104,3,0),IFERROR(VLOOKUP(A87,'Season 2'!AD$4:AG$104,3,0),IFERROR(VLOOKUP(A87,'Season 3'!AD$4:AG$104,3,0),IFERROR(VLOOKUP(A87,'Season 4'!AD$4:AG$104,3,0),IFERROR(VLOOKUP(A87,'Season 5'!AD$4:AG$104,3,0),IFERROR(VLOOKUP(A87,'Season 6'!AD$4:AG$104,3,0),IFERROR(VLOOKUP(A87,'Season 7'!AD$4:AG$104,3,0),IFERROR(VLOOKUP(A87,'Season 8'!AD$4:AG$104,3,0),IFERROR(VLOOKUP(A87,'Season 9'!AD$4:AG$104,3,0),IFERROR(VLOOKUP(A87,'Season 10'!AD$4:AG$104,3,0),IFERROR(VLOOKUP(A87,'Season 11'!AD$4:AG$104,3,0),IFERROR(VLOOKUP(A87,'Season 12'!AD$4:AG$104,3,0),IFERROR(VLOOKUP(A87,'Season 13'!AD$4:AG$104,3,0),IFERROR(VLOOKUP(A87,'Season 14'!AD$4:AG$104,3,0),IFERROR(VLOOKUP(A87,'Season 15'!AD$4:AG$104,3,0),"N/A")))))))))))))))</f>
        <v>0</v>
      </c>
      <c r="D87" s="1025">
        <f>IFERROR(VLOOKUP(A87,'Season 15'!AD$4:AG$104,4,0),IFERROR(VLOOKUP(A87,'Season 14'!AD$4:AG$104,4,0),IFERROR(VLOOKUP(A87,'Season 13'!AD$4:AG$104,4,0),IFERROR(VLOOKUP(A87,'Season 12'!AD$4:AG$104,4,0),IFERROR(VLOOKUP(A87,'Season 11'!AD$4:AG$104,4,0),IFERROR(VLOOKUP(A87,'Season 10'!AD$4:AG$104,4,0),IFERROR(VLOOKUP(A87,'Season 9'!AD$4:AG$104,4,0),IFERROR(VLOOKUP(A87,'Season 8'!AD$4:AG$104,4,0),IFERROR(VLOOKUP(A87,'Season 7'!AD$4:AG$104,4,0),IFERROR(VLOOKUP(A87,'Season 6'!AD$4:AG$104,4,0),IFERROR(VLOOKUP(A87,'Season 5'!AD$4:AG$104,4,0),IFERROR(VLOOKUP(A87,'Season 4'!AD$4:AG$104,4,0),IFERROR(VLOOKUP(A87,'Season 3'!AD$4:AG$104,4,0),IFERROR(VLOOKUP(A87,'Season 2'!AD$4:AG$104,4,0),IFERROR(VLOOKUP(A87,'Season 1'!AD$4:AG$104,4,0),"N/A")))))))))))))))</f>
        <v>0</v>
      </c>
      <c r="E87" s="1025">
        <f t="shared" si="9"/>
        <v>0</v>
      </c>
      <c r="F87" s="40">
        <f>SUM(IFERROR(VLOOKUP(A87,AC$3:AI$43,2,0),"0"),IFERROR(VLOOKUP(A87,'Season 1'!AD$4:BF$104,6,0),"0"),IFERROR(VLOOKUP(A87,'Season 2'!AD$4:BF$104,6,0),"0"),IFERROR(VLOOKUP(A87,'Season 3'!AD$4:BF$104,6,0),"0"),IFERROR(VLOOKUP(A87,'Season 4'!AD$4:BF$104,6,0),"0"),IFERROR(VLOOKUP(A87,'Season 5'!AD$4:BF$104,6,0),"0"),IFERROR(VLOOKUP(A87,'Season 6'!AD$4:BF$104,6,0),"0"),IFERROR(VLOOKUP(A87,'Season 7'!AD$4:BF$104,6,0),"0"),IFERROR(VLOOKUP(A87,'Season 8'!AD$4:BF$104,6,0),"0"),IFERROR(VLOOKUP(A87,'Season 9'!AD$4:BF$104,6,0),"0"),IFERROR(VLOOKUP(A87,'Season 10'!AD$4:BF$104,6,0),"0"),IFERROR(VLOOKUP(A87,'Season 11'!AD$4:BF$104,6,0),"0"),IFERROR(VLOOKUP(A87,'Season 12'!AD$4:BF$104,6,0),"0"),IFERROR(VLOOKUP(A87,'Season 13'!AD$4:BF$104,6,0),"0"),IFERROR(VLOOKUP(A87,'Season 14'!AD$4:BF$104,6,0),"0"),IFERROR(VLOOKUP(A87,'Season 15'!AD$4:BF$104,6,0),"0"),)</f>
        <v>0</v>
      </c>
      <c r="G87" s="40">
        <f>SUM(IFERROR(VLOOKUP(A87,'Season 1'!AD$4:BF$104,7,0),"0"),IFERROR(VLOOKUP(A87,'Season 2'!AD$4:BF$104,7,0),"0"),IFERROR(VLOOKUP(A87,'Season 3'!AD$4:BF$104,7,0),"0"),IFERROR(VLOOKUP(A87,'Season 4'!AD$4:BF$104,7,0),"0"),IFERROR(VLOOKUP(A87,'Season 5'!AD$4:BF$104,7,0),"0"),IFERROR(VLOOKUP(A87,'Season 6'!AD$4:BF$104,7,0),"0"),IFERROR(VLOOKUP(A87,'Season 7'!AD$4:BF$104,7,0),"0"),IFERROR(VLOOKUP(A87,'Season 8'!AD$4:BF$104,7,0),"0"),IFERROR(VLOOKUP(A87,'Season 9'!AD$4:BF$104,7,0),"0"),IFERROR(VLOOKUP(A87,'Season 10'!AD$4:BF$104,7,0),"0"),IFERROR(VLOOKUP(A87,'Season 11'!AD$4:BF$104,7,0),"0"),IFERROR(VLOOKUP(A87,'Season 12'!AD$4:BF$104,7,0),"0"),IFERROR(VLOOKUP(A87,'Season 13'!AD$4:BF$104,7,0),"0"),IFERROR(VLOOKUP(A87,'Season 14'!AD$4:BF$104,7,0),"0"),IFERROR(VLOOKUP(A87,'Season 15'!AD$4:BF$104,7,0),"0"),)</f>
        <v>0</v>
      </c>
      <c r="H87" s="48">
        <f>SUM(IFERROR(VLOOKUP(A87,'Season 1'!AD$4:BF$104,8,0),"0"),IFERROR(VLOOKUP(A87,'Season 2'!AD$4:BF$104,8,0),"0"),IFERROR(VLOOKUP(A87,'Season 3'!AD$4:BF$104,8,0),"0"),IFERROR(VLOOKUP(A87,'Season 4'!AD$4:BF$104,8,0),"0"),IFERROR(VLOOKUP(A87,'Season 5'!AD$4:BF$104,8,0),"0"),IFERROR(VLOOKUP(A87,'Season 6'!AD$4:BF$104,8,0),"0"),IFERROR(VLOOKUP(A87,'Season 7'!AD$4:BF$104,8,0),"0"),IFERROR(VLOOKUP(A87,'Season 8'!AD$4:BF$104,8,0),"0"),IFERROR(VLOOKUP(A87,'Season 9'!AD$4:BF$104,8,0),"0"),IFERROR(VLOOKUP(A87,'Season 10'!AD$4:BF$104,8,0),"0"),IFERROR(VLOOKUP(A87,'Season 11'!AD$4:BF$104,8,0),"0"),IFERROR(VLOOKUP(A87,'Season 12'!AD$4:BF$104,8,0),"0"),IFERROR(VLOOKUP(A87,'Season 13'!AD$4:BF$104,8,0),"0"),IFERROR(VLOOKUP(A87,'Season 14'!AD$4:BF$104,8,0),"0"),IFERROR(VLOOKUP(A87,'Season 15'!AD$4:BF$104,8,0),"0"),)</f>
        <v>0</v>
      </c>
      <c r="I87" s="43">
        <f>SUM(IFERROR(VLOOKUP(A87,AC$3:AI$43,3,0),"0"),IFERROR(VLOOKUP(A87,'Season 1'!AD$4:BF$104,9,0),"0"),IFERROR(VLOOKUP(A87,'Season 2'!AD$4:BF$104,9,0),"0"),IFERROR(VLOOKUP(A87,'Season 3'!AD$4:BF$104,9,0),"0"),IFERROR(VLOOKUP(A87,'Season 4'!AD$4:BF$104,9,0),"0"),IFERROR(VLOOKUP(A87,'Season 5'!AD$4:BF$104,9,0),"0"),IFERROR(VLOOKUP(A87,'Season 6'!AD$4:BF$104,9,0),"0"),IFERROR(VLOOKUP(A87,'Season 7'!AD$4:BF$104,9,0),"0"),IFERROR(VLOOKUP(A87,'Season 8'!AD$4:BF$104,9,0),"0"),IFERROR(VLOOKUP(A87,'Season 9'!AD$4:BF$104,9,0),"0"),IFERROR(VLOOKUP(A87,'Season 10'!AD$4:BF$104,9,0),"0"),IFERROR(VLOOKUP(A87,'Season 11'!AD$4:BF$104,9,0),"0"),IFERROR(VLOOKUP(A87,'Season 12'!AD$4:BF$104,9,0),"0"),IFERROR(VLOOKUP(A87,'Season 13'!AD$4:BF$104,9,0),"0"),IFERROR(VLOOKUP(A87,'Season 14'!AD$4:BF$104,9,0),"0"),IFERROR(VLOOKUP(A87,'Season 15'!AD$4:BF$104,9,0),"0"),)</f>
        <v>0</v>
      </c>
      <c r="J87" s="44">
        <f>SUM(IFERROR(VLOOKUP(A87,AC$3:AI$43,4,0),"0"),IFERROR(VLOOKUP(A87,'Season 1'!AD$4:BF$104,10,0),"0"),IFERROR(VLOOKUP(A87,'Season 2'!AD$4:BF$104,10,0),"0"),IFERROR(VLOOKUP(A87,'Season 3'!AD$4:BF$104,10,0),"0"),IFERROR(VLOOKUP(A87,'Season 4'!AD$4:BF$104,10,0),"0"),IFERROR(VLOOKUP(A87,'Season 5'!AD$4:BF$104,10,0),"0"),IFERROR(VLOOKUP(A87,'Season 6'!AD$4:BF$104,10,0),"0"),IFERROR(VLOOKUP(A87,'Season 7'!AD$4:BF$104,10,0),"0"),IFERROR(VLOOKUP(A87,'Season 8'!AD$4:BF$104,10,0),"0"),IFERROR(VLOOKUP(A87,'Season 9'!AD$4:BF$104,10,0),"0"),IFERROR(VLOOKUP(A87,'Season 10'!AD$4:BF$104,10,0),"0"),IFERROR(VLOOKUP(A87,'Season 11'!AD$4:BF$104,10,0),"0"),IFERROR(VLOOKUP(A87,'Season 12'!AD$4:BF$104,10,0),"0"),IFERROR(VLOOKUP(A87,'Season 13'!AD$4:BF$104,10,0),"0"),IFERROR(VLOOKUP(A87,'Season 14'!AD$4:BF$104,10,0),"0"),IFERROR(VLOOKUP(A87,'Season 15'!AD$4:BF$104,10,0),"0"),)</f>
        <v>0</v>
      </c>
      <c r="K87" s="40">
        <f>SUM(IFERROR(VLOOKUP(A87,'Season 1'!AD$4:BF$104,11,0),"0"),IFERROR(VLOOKUP(A87,'Season 2'!AD$4:BF$104,11,0),"0"),IFERROR(VLOOKUP(A87,'Season 3'!AD$4:BF$104,11,0),"0"),IFERROR(VLOOKUP(A87,'Season 4'!AD$4:BF$104,11,0),"0"),IFERROR(VLOOKUP(A87,'Season 5'!AD$4:BF$104,11,0),"0"),IFERROR(VLOOKUP(A87,'Season 6'!AD$4:BF$104,11,0),"0"),IFERROR(VLOOKUP(A87,'Season 7'!AD$4:BF$104,11,0),"0"),IFERROR(VLOOKUP(A87,'Season 8'!AD$4:BF$104,11,0),"0"),IFERROR(VLOOKUP(A87,'Season 9'!AD$4:BF$104,11,0),"0"),IFERROR(VLOOKUP(A87,'Season 10'!AD$4:BF$104,11,0),"0"),IFERROR(VLOOKUP(A87,'Season 11'!AD$4:BF$104,11,0),"0"),IFERROR(VLOOKUP(A87,'Season 12'!AD$4:BF$104,11,0),"0"),IFERROR(VLOOKUP(A87,'Season 13'!AD$4:BF$104,11,0),"0"),IFERROR(VLOOKUP(A87,'Season 14'!AD$4:BF$104,11,0),"0"),IFERROR(VLOOKUP(A87,'Season 15'!AD$4:BF$104,11,0),"0"),)</f>
        <v>0</v>
      </c>
      <c r="L87" s="40">
        <f>SUM(IFERROR(VLOOKUP(A87,'Season 1'!AD$4:BF$104,12,0),"0"),IFERROR(VLOOKUP(A87,'Season 2'!AD$4:BF$104,12,0),"0"),IFERROR(VLOOKUP(A87,'Season 3'!AD$4:BF$104,12,0),"0"),IFERROR(VLOOKUP(A87,'Season 4'!AD$4:BF$104,12,0),"0"),IFERROR(VLOOKUP(A87,'Season 5'!AD$4:BF$104,12,0),"0"),IFERROR(VLOOKUP(A87,'Season 6'!AD$4:BF$104,12,0),"0"),IFERROR(VLOOKUP(A87,'Season 7'!AD$4:BF$104,12,0),"0"),IFERROR(VLOOKUP(A87,'Season 8'!AD$4:BF$104,12,0),"0"),IFERROR(VLOOKUP(A87,'Season 9'!AD$4:BF$104,12,0),"0"),IFERROR(VLOOKUP(A87,'Season 10'!AD$4:BF$104,12,0),"0"),IFERROR(VLOOKUP(A87,'Season 11'!AD$4:BF$104,12,0),"0"),IFERROR(VLOOKUP(A87,'Season 12'!AD$4:BF$104,12,0),"0"),IFERROR(VLOOKUP(A87,'Season 13'!AD$4:BF$104,12,0),"0"),IFERROR(VLOOKUP(A87,'Season 14'!AD$4:BF$104,12,0),"0"),IFERROR(VLOOKUP(A87,'Season 15'!AD$4:BF$104,12,0),"0"),)</f>
        <v>0</v>
      </c>
      <c r="M87" s="32" t="str">
        <f t="shared" si="8"/>
        <v>-</v>
      </c>
      <c r="N87" s="40">
        <f>SUM(IFERROR(VLOOKUP(A87,'Season 1'!AD$4:BE$104,14,0),"0"),IFERROR(VLOOKUP(A87,'Season 2'!AD$4:BE$104,14,0),"0"),IFERROR(VLOOKUP(A87,'Season 3'!AD$4:BE$104,14,0),"0"),IFERROR(VLOOKUP(A87,'Season 4'!AD$4:BE$104,14,0),"0"),IFERROR(VLOOKUP(A87,'Season 5'!AD$4:BE$104,14,0),"0"),IFERROR(VLOOKUP(A87,'Season 6'!AD$4:BE$104,14,0),"0"),IFERROR(VLOOKUP(A87,'Season 7'!AD$4:BE$104,14,0),"0"),IFERROR(VLOOKUP(A87,'Season 8'!AD$4:BE$104,14,0),"0"),IFERROR(VLOOKUP(A87,'Season 9'!AD$4:BE$104,14,0),"0"),IFERROR(VLOOKUP(A87,'Season 10'!AD$4:BE$104,14,0),"0"),IFERROR(VLOOKUP(A87,'Season 11'!AD$4:BE$104,14,0),"0"),IFERROR(VLOOKUP(A87,'Season 12'!AD$4:BE$104,14,0),"0"),IFERROR(VLOOKUP(A87,'Season 13'!AD$4:BE$104,14,0),"0"),IFERROR(VLOOKUP(A87,'Season 14'!AD$4:BE$104,14,0),"0"),IFERROR(VLOOKUP(A87,'Season 15'!AD$4:BE$104,14,0),"0"),)</f>
        <v>0</v>
      </c>
      <c r="O87" s="40">
        <f>SUM(IFERROR(VLOOKUP(A87,'Season 1'!AD$4:BE$104,15,0),"0"),IFERROR(VLOOKUP(A87,'Season 2'!AD$4:BE$104,15,0),"0"),IFERROR(VLOOKUP(A87,'Season 3'!AD$4:BE$104,15,0),"0"),IFERROR(VLOOKUP(A87,'Season 4'!AD$4:BE$104,15,0),"0"),IFERROR(VLOOKUP(A87,'Season 5'!AD$4:BE$104,15,0),"0"),IFERROR(VLOOKUP(A87,'Season 6'!AD$4:BE$104,15,0),"0"),IFERROR(VLOOKUP(A87,'Season 7'!AD$4:BE$104,15,0),"0"),IFERROR(VLOOKUP(A87,'Season 8'!AD$4:BE$104,15,0),"0"),IFERROR(VLOOKUP(A87,'Season 9'!AD$4:BE$104,15,0),"0"),IFERROR(VLOOKUP(A87,'Season 10'!AD$4:BE$104,15,0),"0"),IFERROR(VLOOKUP(A87,'Season 11'!AD$4:BE$104,15,0),"0"),IFERROR(VLOOKUP(A87,'Season 12'!AD$4:BE$104,15,0),"0"),IFERROR(VLOOKUP(A87,'Season 13'!AD$4:BE$104,15,0),"0"),IFERROR(VLOOKUP(A87,'Season 14'!AD$4:BE$104,15,0),"0"),IFERROR(VLOOKUP(A87,'Season 15'!AD$4:BE$104,15,0),"0"),)</f>
        <v>0</v>
      </c>
      <c r="P87" s="32" t="str">
        <f t="shared" si="10"/>
        <v>-</v>
      </c>
      <c r="Q87" s="40">
        <f>SUM(IFERROR(VLOOKUP(A87,'Season 1'!AD$4:BE$104,17,0),"0"),IFERROR(VLOOKUP(A87,'Season 2'!AD$4:BE$104,17,0),"0"),IFERROR(VLOOKUP(A87,'Season 3'!AD$4:BE$104,17,0),"0"),IFERROR(VLOOKUP(A87,'Season 4'!AD$4:BE$104,17,0),"0"),IFERROR(VLOOKUP(A87,'Season 5'!AD$4:BE$104,17,0),"0"),IFERROR(VLOOKUP(A87,'Season 6'!AD$4:BE$104,17,0),"0"),IFERROR(VLOOKUP(A87,'Season 7'!AD$4:BE$104,17,0),"0"),IFERROR(VLOOKUP(A87,'Season 8'!AD$4:BE$104,17,0),"0"),IFERROR(VLOOKUP(A87,'Season 9'!AD$4:BE$104,17,0),"0"),IFERROR(VLOOKUP(A87,'Season 10'!AD$4:BE$104,17,0),"0"),IFERROR(VLOOKUP(A87,'Season 11'!AD$4:BE$104,17,0),"0"),IFERROR(VLOOKUP(A87,'Season 12'!AD$4:BE$104,17,0),"0"),IFERROR(VLOOKUP(A87,'Season 13'!AD$4:BE$104,17,0),"0"),IFERROR(VLOOKUP(A87,'Season 14'!AD$4:BE$104,17,0),"0"),IFERROR(VLOOKUP(A87,'Season 15'!AD$4:BE$104,17,0),"0"),)</f>
        <v>0</v>
      </c>
      <c r="R87" s="40">
        <f>SUM(IFERROR(VLOOKUP(A87,'Season 1'!AD$4:BE$104,18,0),"0"),IFERROR(VLOOKUP(A87,'Season 2'!AD$4:BE$104,18,0),"0"),IFERROR(VLOOKUP(A87,'Season 3'!AD$4:BE$104,18,0),"0"),IFERROR(VLOOKUP(A87,'Season 4'!AD$4:BE$104,18,0),"0"),IFERROR(VLOOKUP(A87,'Season 5'!AD$4:BE$104,18,0),"0"),IFERROR(VLOOKUP(A87,'Season 6'!AD$4:BE$104,18,0),"0"),IFERROR(VLOOKUP(A87,'Season 7'!AD$4:BE$104,18,0),"0"),IFERROR(VLOOKUP(A87,'Season 8'!AD$4:BE$104,18,0),"0"),IFERROR(VLOOKUP(A87,'Season 9'!AD$4:BE$104,18,0),"0"),IFERROR(VLOOKUP(A87,'Season 10'!AD$4:BE$104,18,0),"0"),IFERROR(VLOOKUP(A87,'Season 11'!AD$4:BE$104,18,0),"0"),IFERROR(VLOOKUP(A87,'Season 12'!AD$4:BE$104,18,0),"0"),IFERROR(VLOOKUP(A87,'Season 13'!AD$4:BE$104,18,0),"0"),IFERROR(VLOOKUP(A87,'Season 14'!AD$4:BE$104,18,0),"0"),IFERROR(VLOOKUP(A87,'Season 15'!AD$4:BE$104,18,0),"0"),)</f>
        <v>0</v>
      </c>
      <c r="S87" s="32" t="str">
        <f t="shared" si="11"/>
        <v>-</v>
      </c>
      <c r="T87" s="40">
        <f>SUM(IFERROR(VLOOKUP(A87,'Season 1'!AD$4:BE$104,20,0),"0"),IFERROR(VLOOKUP(A87,'Season 2'!AD$4:BE$104,20,0),"0"),IFERROR(VLOOKUP(A87,'Season 3'!AD$4:BE$104,20,0),"0"),IFERROR(VLOOKUP(A87,'Season 4'!AD$4:BE$104,20,0),"0"),IFERROR(VLOOKUP(A87,'Season 5'!AD$4:BE$104,20,0),"0"),IFERROR(VLOOKUP(A87,'Season 6'!AD$4:BE$104,20,0),"0"),IFERROR(VLOOKUP(A87,'Season 7'!AD$4:BE$104,20,0),"0"),IFERROR(VLOOKUP(A87,'Season 8'!AD$4:BE$104,20,0),"0"),IFERROR(VLOOKUP(A87,'Season 9'!AD$4:BE$104,20,0),"0"),IFERROR(VLOOKUP(A87,'Season 10'!AD$4:BE$104,20,0),"0"),IFERROR(VLOOKUP(A87,'Season 11'!AD$4:BE$104,20,0),"0"),IFERROR(VLOOKUP(A87,'Season 12'!AD$4:BE$104,20,0),"0"),IFERROR(VLOOKUP(A87,'Season 13'!AD$4:BE$104,20,0),"0"),IFERROR(VLOOKUP(A87,'Season 14'!AD$4:BE$104,20,0),"0"),IFERROR(VLOOKUP(A87,'Season 15'!AD$4:BE$104,20,0),"0"),)</f>
        <v>0</v>
      </c>
      <c r="U87" s="37" t="str">
        <f t="shared" si="12"/>
        <v>-</v>
      </c>
      <c r="V87" s="40">
        <f>SUM(IFERROR(VLOOKUP(A87,'Season 1'!AD$4:BE$104,22,0),"0"),IFERROR(VLOOKUP(A87,'Season 2'!AD$4:BE$104,22,0),"0"),IFERROR(VLOOKUP(A87,'Season 3'!AD$4:BE$104,22,0),"0"),IFERROR(VLOOKUP(A87,'Season 4'!AD$4:BE$104,22,0),"0"),IFERROR(VLOOKUP(A87,'Season 5'!AD$4:BE$104,22,0),"0"),IFERROR(VLOOKUP(A87,'Season 6'!AD$4:BE$104,22,0),"0"),IFERROR(VLOOKUP(A87,'Season 7'!AD$4:BE$104,22,0),"0"),IFERROR(VLOOKUP(A87,'Season 8'!AD$4:BE$104,22,0),"0"),IFERROR(VLOOKUP(A87,'Season 9'!AD$4:BE$104,22,0),"0"),IFERROR(VLOOKUP(A87,'Season 10'!AD$4:BE$104,22,0),"0"),IFERROR(VLOOKUP(A87,'Season 11'!AD$4:BE$104,22,0),"0"),IFERROR(VLOOKUP(A87,'Season 12'!AD$4:BE$104,22,0),"0"),IFERROR(VLOOKUP(A87,'Season 13'!AD$4:BE$104,22,0),"0"),IFERROR(VLOOKUP(A87,'Season 14'!AD$4:BE$104,22,0),"0"),IFERROR(VLOOKUP(A87,'Season 15'!AD$4:BE$104,22,0),"0"),)</f>
        <v>0</v>
      </c>
      <c r="W87" s="40">
        <f>SUM(IFERROR(VLOOKUP(A87,'Season 1'!AD$4:BE$104,23,0),"0"),IFERROR(VLOOKUP(A87,'Season 2'!AD$4:BE$104,23,0),"0"),IFERROR(VLOOKUP(A87,'Season 3'!AD$4:BE$104,23,0),"0"),IFERROR(VLOOKUP(A87,'Season 4'!AD$4:BE$104,23,0),"0"),IFERROR(VLOOKUP(A87,'Season 5'!AD$4:BE$104,23,0),"0"),IFERROR(VLOOKUP(A87,'Season 6'!AD$4:BE$104,23,0),"0"),IFERROR(VLOOKUP(A87,'Season 7'!AD$4:BE$104,23,0),"0"),IFERROR(VLOOKUP(A87,'Season 8'!AD$4:BE$104,23,0),"0"),IFERROR(VLOOKUP(A87,'Season 9'!AD$4:BE$104,23,0),"0"),IFERROR(VLOOKUP(A87,'Season 10'!AD$4:BE$104,23,0),"0"),IFERROR(VLOOKUP(A87,'Season 11'!AD$4:BE$104,23,0),"0"),IFERROR(VLOOKUP(A87,'Season 12'!AD$4:BE$104,23,0),"0"),IFERROR(VLOOKUP(A87,'Season 13'!AD$4:BE$104,23,0),"0"),IFERROR(VLOOKUP(A87,'Season 14'!AD$4:BE$104,23,0),"0"),IFERROR(VLOOKUP(A87,'Season 15'!AD$4:BE$104,23,0),"0"),)</f>
        <v>0</v>
      </c>
      <c r="X87" s="1088" t="str">
        <f t="shared" si="13"/>
        <v>-</v>
      </c>
      <c r="Y87" s="41">
        <f>SUM(IFERROR(VLOOKUP(A87,AC$3:AI$43,5,0),"0"),IFERROR(VLOOKUP(A87,'Season 1'!AD$4:BE$104,25,0),"0"),IFERROR(VLOOKUP(A87,'Season 2'!AD$4:BE$104,25,0),"0"),IFERROR(VLOOKUP(A87,'Season 3'!AD$4:BE$104,25,0),"0"),IFERROR(VLOOKUP(A87,'Season 4'!AD$4:BE$104,25,0),"0"),IFERROR(VLOOKUP(A87,'Season 5'!AD$4:BE$104,25,0),"0"),IFERROR(VLOOKUP(A87,'Season 6'!AD$4:BE$104,25,0),"0"),IFERROR(VLOOKUP(A87,'Season 7'!AD$4:BE$104,25,0),"0"),IFERROR(VLOOKUP(A87,'Season 8'!AD$4:BE$104,25,0),"0"),IFERROR(VLOOKUP(A87,'Season 9'!AD$4:BE$104,25,0),"0"),IFERROR(VLOOKUP(A87,'Season 10'!AD$4:BE$104,25,0),"0"),IFERROR(VLOOKUP(A87,'Season 11'!AD$4:BE$104,25,0),"0"),IFERROR(VLOOKUP(A87,'Season 12'!AD$4:BE$104,25,0),"0"),IFERROR(VLOOKUP(A87,'Season 13'!AD$4:BE$104,25,0),"0"),IFERROR(VLOOKUP(A87,'Season 14'!AD$4:BE$104,25,0),"0"),IFERROR(VLOOKUP(A87,'Season 15'!AD$4:BE$104,25,0),"0"),)</f>
        <v>0</v>
      </c>
      <c r="Z87" s="42">
        <f>SUM(IFERROR(VLOOKUP(A87,AC$3:AI$43,6,0),"0"),IFERROR(VLOOKUP(A87,'Season 1'!AD$4:BE$104,26,0),"0"),IFERROR(VLOOKUP(A87,'Season 2'!AD$4:BE$104,26,0),"0"),IFERROR(VLOOKUP(A87,'Season 3'!AD$4:BE$104,26,0),"0"),IFERROR(VLOOKUP(A87,'Season 4'!AD$4:BE$104,26,0),"0"),IFERROR(VLOOKUP(A87,'Season 5'!AD$4:BE$104,26,0),"0"),IFERROR(VLOOKUP(A87,'Season 6'!AD$4:BE$104,26,0),"0"),IFERROR(VLOOKUP(A87,'Season 7'!AD$4:BE$104,26,0),"0"),IFERROR(VLOOKUP(A87,'Season 8'!AD$4:BE$104,26,0),"0"),IFERROR(VLOOKUP(A87,'Season 9'!AD$4:BE$104,26,0),"0"),IFERROR(VLOOKUP(A87,'Season 10'!AD$4:BE$104,26,0),"0"),IFERROR(VLOOKUP(A87,'Season 11'!AD$4:BE$104,26,0),"0"),IFERROR(VLOOKUP(A87,'Season 12'!AD$4:BE$104,26,0),"0"),IFERROR(VLOOKUP(A87,'Season 13'!AD$4:BE$104,26,0),"0"),IFERROR(VLOOKUP(A87,'Season 14'!AD$4:BE$104,26,0),"0"),IFERROR(VLOOKUP(A87,'Season 15'!AD$4:BE$104,26,0),"0"),)</f>
        <v>0</v>
      </c>
      <c r="AA87" s="671" t="e">
        <f t="shared" si="14"/>
        <v>#DIV/0!</v>
      </c>
      <c r="AM87" s="22">
        <f>IFERROR(VLOOKUP(A87,'Season 1'!AD$4:BE$104,27,0),"0")</f>
        <v>0</v>
      </c>
      <c r="AN87" s="22">
        <f>IFERROR(VLOOKUP(A87,'Season 1'!AD$4:BE$104,28,0),"0")</f>
        <v>0</v>
      </c>
      <c r="AO87" s="22">
        <f>IFERROR(VLOOKUP(A87,'Season 2'!AD$4:BE$104,27,0),"0")</f>
        <v>0</v>
      </c>
      <c r="AP87" s="22">
        <f>IFERROR(VLOOKUP(A87,'Season 2'!AD$4:BE$104,28,0),"0")</f>
        <v>0</v>
      </c>
      <c r="AQ87" s="22">
        <f>IFERROR(VLOOKUP(A87,'Season 3'!AD$4:BE$104,27,0),"0")</f>
        <v>0</v>
      </c>
      <c r="AR87" s="22">
        <f>IFERROR(VLOOKUP(A87,'Season 3'!AD$4:BE$104,28,0),"0")</f>
        <v>0</v>
      </c>
      <c r="AS87" s="22">
        <f>IFERROR(VLOOKUP(A87,'Season 4'!AD$4:BE$104,27,0),"0")</f>
        <v>0</v>
      </c>
      <c r="AT87" s="22">
        <f>IFERROR(VLOOKUP(A87,'Season 4'!AD$4:BE$104,28,0),"0")</f>
        <v>0</v>
      </c>
      <c r="AU87" s="22">
        <f>IFERROR(VLOOKUP(A87,'Season 5'!AD$4:BE$104,27,0),"0")</f>
        <v>0</v>
      </c>
      <c r="AV87" s="22">
        <f>IFERROR(VLOOKUP(A87,'Season 5'!AD$4:BE$104,28,0),"0")</f>
        <v>0</v>
      </c>
      <c r="AW87" s="22">
        <f>IFERROR(VLOOKUP(A87,'Season 6'!AD$4:BE$104,27,0),"0")</f>
        <v>0</v>
      </c>
      <c r="AX87" s="22">
        <f>IFERROR(VLOOKUP(A87,'Season 6'!AD$4:BE$104,28,0),"0")</f>
        <v>0</v>
      </c>
      <c r="AY87" s="22">
        <f>IFERROR(VLOOKUP(A87,'Season 7'!AD$4:BE$104,27,0),"0")</f>
        <v>0</v>
      </c>
      <c r="AZ87" s="22">
        <f>IFERROR(VLOOKUP(A87,'Season 7'!AD$4:BE$104,28,0),"0")</f>
        <v>0</v>
      </c>
      <c r="BA87" s="22">
        <f>IFERROR(VLOOKUP(A87,'Season 8'!AD$4:BE$104,27,0),"0")</f>
        <v>0</v>
      </c>
      <c r="BB87" s="22">
        <f>IFERROR(VLOOKUP(A87,'Season 8'!AD$4:BE$104,28,0),"0")</f>
        <v>0</v>
      </c>
      <c r="BC87" s="22">
        <f>IFERROR(VLOOKUP(A87,'Season 9'!AD$4:BE$104,27,0),"0")</f>
        <v>0</v>
      </c>
      <c r="BD87" s="22">
        <f>IFERROR(VLOOKUP(A87,'Season 9'!AD$4:BE$104,28,0),"0")</f>
        <v>0</v>
      </c>
      <c r="BE87" s="22">
        <f>IFERROR(VLOOKUP(A87,'Season 10'!AD$4:BE$104,27,0),"0")</f>
        <v>0</v>
      </c>
      <c r="BF87" s="22">
        <f>IFERROR(VLOOKUP(A87,'Season 10'!AD$4:BE$104,28,0),"0")</f>
        <v>0</v>
      </c>
      <c r="BG87" s="22">
        <f>IFERROR(VLOOKUP(A87,'Season 11'!AD$4:BE$104,27,0),"0")</f>
        <v>0</v>
      </c>
      <c r="BH87" s="22">
        <f>IFERROR(VLOOKUP(A87,'Season 11'!AD$4:BE$104,28,0),"0")</f>
        <v>0</v>
      </c>
      <c r="BI87" s="22">
        <f>IFERROR(VLOOKUP(A87,'Season 12'!AD$4:BE$104,27,0),"0")</f>
        <v>0</v>
      </c>
      <c r="BJ87" s="22">
        <f>IFERROR(VLOOKUP(A87,'Season 12'!AD$4:BE$104,28,0),"0")</f>
        <v>0</v>
      </c>
      <c r="BK87" s="22">
        <f>IFERROR(VLOOKUP(A87,'Season 13'!AD$4:BE$104,27,0),"0")</f>
        <v>0</v>
      </c>
      <c r="BL87" s="22">
        <f>IFERROR(VLOOKUP(A87,'Season 13'!AD$4:BE$104,28,0),"0")</f>
        <v>0</v>
      </c>
      <c r="BM87" s="22">
        <f>IFERROR(VLOOKUP(A87,'Season 14'!AD$4:BE$104,27,0),"0")</f>
        <v>0</v>
      </c>
      <c r="BN87" s="22">
        <f>IFERROR(VLOOKUP(A87,'Season 14'!AD$4:BE$104,28,0),"0")</f>
        <v>0</v>
      </c>
      <c r="BO87" s="22">
        <f>IFERROR(VLOOKUP(A87,'Season 15'!AD$4:BE$104,27,0),"0")</f>
        <v>0</v>
      </c>
      <c r="BP87" s="22">
        <f>IFERROR(VLOOKUP(A87,'Season 15'!AD$4:BE$104,28,0),"0")</f>
        <v>0</v>
      </c>
    </row>
    <row r="88" spans="1:68" x14ac:dyDescent="0.25">
      <c r="A88" s="21" t="s">
        <v>146</v>
      </c>
      <c r="B88" s="1011">
        <f>IFERROR(VLOOKUP('Data Totals'!A88,'Season 1'!AD$4:BE$104,2,FALSE),IFERROR(VLOOKUP('Data Totals'!A88,'Season 2'!AD$4:BE$104,2,FALSE),IFERROR(VLOOKUP('Data Totals'!A88,'Season 3'!AD$4:BE$104,2,FALSE),IFERROR(VLOOKUP('Data Totals'!A88,'Season 4'!AD$4:BE$104,2,FALSE),IFERROR(VLOOKUP('Data Totals'!A88,'Season 5'!AD$4:BE$104,2,FALSE),IFERROR(VLOOKUP('Data Totals'!A88,'Season 6'!AD$4:BE$104,2,FALSE),IFERROR(VLOOKUP('Data Totals'!A88,'Season 7'!AD$4:BE$104,2,FALSE),IFERROR(VLOOKUP('Data Totals'!A88,'Season 8'!AD$4:BE$104,2,FALSE),IFERROR(VLOOKUP('Data Totals'!A88,'Season 9'!AD$4:BE$104,2,FALSE),IFERROR(VLOOKUP('Data Totals'!A88,'Season 10'!AD$4:BE$104,2,FALSE),IFERROR(VLOOKUP('Data Totals'!A88,'Season 11'!AD$4:BE$104,2,FALSE),IFERROR(VLOOKUP('Data Totals'!A88,'Season 12'!AD$4:BE$104,2,FALSE),IFERROR(VLOOKUP('Data Totals'!A88,'Season 13'!AD$4:BE$104,2,FALSE),IFERROR(VLOOKUP('Data Totals'!A88,'Season 14'!AD$4:BE$104,2,FALSE),IFERROR(VLOOKUP('Data Totals'!A88,'Season 15'!AD$4:BE$104,2,FALSE),"N/A")))))))))))))))</f>
        <v>0</v>
      </c>
      <c r="C88" s="1025">
        <f>IFERROR(VLOOKUP(A88,'Season 1'!AD$4:AG$104,3,0),IFERROR(VLOOKUP(A88,'Season 2'!AD$4:AG$104,3,0),IFERROR(VLOOKUP(A88,'Season 3'!AD$4:AG$104,3,0),IFERROR(VLOOKUP(A88,'Season 4'!AD$4:AG$104,3,0),IFERROR(VLOOKUP(A88,'Season 5'!AD$4:AG$104,3,0),IFERROR(VLOOKUP(A88,'Season 6'!AD$4:AG$104,3,0),IFERROR(VLOOKUP(A88,'Season 7'!AD$4:AG$104,3,0),IFERROR(VLOOKUP(A88,'Season 8'!AD$4:AG$104,3,0),IFERROR(VLOOKUP(A88,'Season 9'!AD$4:AG$104,3,0),IFERROR(VLOOKUP(A88,'Season 10'!AD$4:AG$104,3,0),IFERROR(VLOOKUP(A88,'Season 11'!AD$4:AG$104,3,0),IFERROR(VLOOKUP(A88,'Season 12'!AD$4:AG$104,3,0),IFERROR(VLOOKUP(A88,'Season 13'!AD$4:AG$104,3,0),IFERROR(VLOOKUP(A88,'Season 14'!AD$4:AG$104,3,0),IFERROR(VLOOKUP(A88,'Season 15'!AD$4:AG$104,3,0),"N/A")))))))))))))))</f>
        <v>0</v>
      </c>
      <c r="D88" s="1025">
        <f>IFERROR(VLOOKUP(A88,'Season 15'!AD$4:AG$104,4,0),IFERROR(VLOOKUP(A88,'Season 14'!AD$4:AG$104,4,0),IFERROR(VLOOKUP(A88,'Season 13'!AD$4:AG$104,4,0),IFERROR(VLOOKUP(A88,'Season 12'!AD$4:AG$104,4,0),IFERROR(VLOOKUP(A88,'Season 11'!AD$4:AG$104,4,0),IFERROR(VLOOKUP(A88,'Season 10'!AD$4:AG$104,4,0),IFERROR(VLOOKUP(A88,'Season 9'!AD$4:AG$104,4,0),IFERROR(VLOOKUP(A88,'Season 8'!AD$4:AG$104,4,0),IFERROR(VLOOKUP(A88,'Season 7'!AD$4:AG$104,4,0),IFERROR(VLOOKUP(A88,'Season 6'!AD$4:AG$104,4,0),IFERROR(VLOOKUP(A88,'Season 5'!AD$4:AG$104,4,0),IFERROR(VLOOKUP(A88,'Season 4'!AD$4:AG$104,4,0),IFERROR(VLOOKUP(A88,'Season 3'!AD$4:AG$104,4,0),IFERROR(VLOOKUP(A88,'Season 2'!AD$4:AG$104,4,0),IFERROR(VLOOKUP(A88,'Season 1'!AD$4:AG$104,4,0),"N/A")))))))))))))))</f>
        <v>0</v>
      </c>
      <c r="E88" s="1025">
        <f t="shared" si="9"/>
        <v>0</v>
      </c>
      <c r="F88" s="40">
        <f>SUM(IFERROR(VLOOKUP(A88,AC$3:AI$43,2,0),"0"),IFERROR(VLOOKUP(A88,'Season 1'!AD$4:BF$104,6,0),"0"),IFERROR(VLOOKUP(A88,'Season 2'!AD$4:BF$104,6,0),"0"),IFERROR(VLOOKUP(A88,'Season 3'!AD$4:BF$104,6,0),"0"),IFERROR(VLOOKUP(A88,'Season 4'!AD$4:BF$104,6,0),"0"),IFERROR(VLOOKUP(A88,'Season 5'!AD$4:BF$104,6,0),"0"),IFERROR(VLOOKUP(A88,'Season 6'!AD$4:BF$104,6,0),"0"),IFERROR(VLOOKUP(A88,'Season 7'!AD$4:BF$104,6,0),"0"),IFERROR(VLOOKUP(A88,'Season 8'!AD$4:BF$104,6,0),"0"),IFERROR(VLOOKUP(A88,'Season 9'!AD$4:BF$104,6,0),"0"),IFERROR(VLOOKUP(A88,'Season 10'!AD$4:BF$104,6,0),"0"),IFERROR(VLOOKUP(A88,'Season 11'!AD$4:BF$104,6,0),"0"),IFERROR(VLOOKUP(A88,'Season 12'!AD$4:BF$104,6,0),"0"),IFERROR(VLOOKUP(A88,'Season 13'!AD$4:BF$104,6,0),"0"),IFERROR(VLOOKUP(A88,'Season 14'!AD$4:BF$104,6,0),"0"),IFERROR(VLOOKUP(A88,'Season 15'!AD$4:BF$104,6,0),"0"),)</f>
        <v>0</v>
      </c>
      <c r="G88" s="40">
        <f>SUM(IFERROR(VLOOKUP(A88,'Season 1'!AD$4:BF$104,7,0),"0"),IFERROR(VLOOKUP(A88,'Season 2'!AD$4:BF$104,7,0),"0"),IFERROR(VLOOKUP(A88,'Season 3'!AD$4:BF$104,7,0),"0"),IFERROR(VLOOKUP(A88,'Season 4'!AD$4:BF$104,7,0),"0"),IFERROR(VLOOKUP(A88,'Season 5'!AD$4:BF$104,7,0),"0"),IFERROR(VLOOKUP(A88,'Season 6'!AD$4:BF$104,7,0),"0"),IFERROR(VLOOKUP(A88,'Season 7'!AD$4:BF$104,7,0),"0"),IFERROR(VLOOKUP(A88,'Season 8'!AD$4:BF$104,7,0),"0"),IFERROR(VLOOKUP(A88,'Season 9'!AD$4:BF$104,7,0),"0"),IFERROR(VLOOKUP(A88,'Season 10'!AD$4:BF$104,7,0),"0"),IFERROR(VLOOKUP(A88,'Season 11'!AD$4:BF$104,7,0),"0"),IFERROR(VLOOKUP(A88,'Season 12'!AD$4:BF$104,7,0),"0"),IFERROR(VLOOKUP(A88,'Season 13'!AD$4:BF$104,7,0),"0"),IFERROR(VLOOKUP(A88,'Season 14'!AD$4:BF$104,7,0),"0"),IFERROR(VLOOKUP(A88,'Season 15'!AD$4:BF$104,7,0),"0"),)</f>
        <v>0</v>
      </c>
      <c r="H88" s="48">
        <f>SUM(IFERROR(VLOOKUP(A88,'Season 1'!AD$4:BF$104,8,0),"0"),IFERROR(VLOOKUP(A88,'Season 2'!AD$4:BF$104,8,0),"0"),IFERROR(VLOOKUP(A88,'Season 3'!AD$4:BF$104,8,0),"0"),IFERROR(VLOOKUP(A88,'Season 4'!AD$4:BF$104,8,0),"0"),IFERROR(VLOOKUP(A88,'Season 5'!AD$4:BF$104,8,0),"0"),IFERROR(VLOOKUP(A88,'Season 6'!AD$4:BF$104,8,0),"0"),IFERROR(VLOOKUP(A88,'Season 7'!AD$4:BF$104,8,0),"0"),IFERROR(VLOOKUP(A88,'Season 8'!AD$4:BF$104,8,0),"0"),IFERROR(VLOOKUP(A88,'Season 9'!AD$4:BF$104,8,0),"0"),IFERROR(VLOOKUP(A88,'Season 10'!AD$4:BF$104,8,0),"0"),IFERROR(VLOOKUP(A88,'Season 11'!AD$4:BF$104,8,0),"0"),IFERROR(VLOOKUP(A88,'Season 12'!AD$4:BF$104,8,0),"0"),IFERROR(VLOOKUP(A88,'Season 13'!AD$4:BF$104,8,0),"0"),IFERROR(VLOOKUP(A88,'Season 14'!AD$4:BF$104,8,0),"0"),IFERROR(VLOOKUP(A88,'Season 15'!AD$4:BF$104,8,0),"0"),)</f>
        <v>0</v>
      </c>
      <c r="I88" s="43">
        <f>SUM(IFERROR(VLOOKUP(A88,AC$3:AI$43,3,0),"0"),IFERROR(VLOOKUP(A88,'Season 1'!AD$4:BF$104,9,0),"0"),IFERROR(VLOOKUP(A88,'Season 2'!AD$4:BF$104,9,0),"0"),IFERROR(VLOOKUP(A88,'Season 3'!AD$4:BF$104,9,0),"0"),IFERROR(VLOOKUP(A88,'Season 4'!AD$4:BF$104,9,0),"0"),IFERROR(VLOOKUP(A88,'Season 5'!AD$4:BF$104,9,0),"0"),IFERROR(VLOOKUP(A88,'Season 6'!AD$4:BF$104,9,0),"0"),IFERROR(VLOOKUP(A88,'Season 7'!AD$4:BF$104,9,0),"0"),IFERROR(VLOOKUP(A88,'Season 8'!AD$4:BF$104,9,0),"0"),IFERROR(VLOOKUP(A88,'Season 9'!AD$4:BF$104,9,0),"0"),IFERROR(VLOOKUP(A88,'Season 10'!AD$4:BF$104,9,0),"0"),IFERROR(VLOOKUP(A88,'Season 11'!AD$4:BF$104,9,0),"0"),IFERROR(VLOOKUP(A88,'Season 12'!AD$4:BF$104,9,0),"0"),IFERROR(VLOOKUP(A88,'Season 13'!AD$4:BF$104,9,0),"0"),IFERROR(VLOOKUP(A88,'Season 14'!AD$4:BF$104,9,0),"0"),IFERROR(VLOOKUP(A88,'Season 15'!AD$4:BF$104,9,0),"0"),)</f>
        <v>0</v>
      </c>
      <c r="J88" s="44">
        <f>SUM(IFERROR(VLOOKUP(A88,AC$3:AI$43,4,0),"0"),IFERROR(VLOOKUP(A88,'Season 1'!AD$4:BF$104,10,0),"0"),IFERROR(VLOOKUP(A88,'Season 2'!AD$4:BF$104,10,0),"0"),IFERROR(VLOOKUP(A88,'Season 3'!AD$4:BF$104,10,0),"0"),IFERROR(VLOOKUP(A88,'Season 4'!AD$4:BF$104,10,0),"0"),IFERROR(VLOOKUP(A88,'Season 5'!AD$4:BF$104,10,0),"0"),IFERROR(VLOOKUP(A88,'Season 6'!AD$4:BF$104,10,0),"0"),IFERROR(VLOOKUP(A88,'Season 7'!AD$4:BF$104,10,0),"0"),IFERROR(VLOOKUP(A88,'Season 8'!AD$4:BF$104,10,0),"0"),IFERROR(VLOOKUP(A88,'Season 9'!AD$4:BF$104,10,0),"0"),IFERROR(VLOOKUP(A88,'Season 10'!AD$4:BF$104,10,0),"0"),IFERROR(VLOOKUP(A88,'Season 11'!AD$4:BF$104,10,0),"0"),IFERROR(VLOOKUP(A88,'Season 12'!AD$4:BF$104,10,0),"0"),IFERROR(VLOOKUP(A88,'Season 13'!AD$4:BF$104,10,0),"0"),IFERROR(VLOOKUP(A88,'Season 14'!AD$4:BF$104,10,0),"0"),IFERROR(VLOOKUP(A88,'Season 15'!AD$4:BF$104,10,0),"0"),)</f>
        <v>0</v>
      </c>
      <c r="K88" s="40">
        <f>SUM(IFERROR(VLOOKUP(A88,'Season 1'!AD$4:BF$104,11,0),"0"),IFERROR(VLOOKUP(A88,'Season 2'!AD$4:BF$104,11,0),"0"),IFERROR(VLOOKUP(A88,'Season 3'!AD$4:BF$104,11,0),"0"),IFERROR(VLOOKUP(A88,'Season 4'!AD$4:BF$104,11,0),"0"),IFERROR(VLOOKUP(A88,'Season 5'!AD$4:BF$104,11,0),"0"),IFERROR(VLOOKUP(A88,'Season 6'!AD$4:BF$104,11,0),"0"),IFERROR(VLOOKUP(A88,'Season 7'!AD$4:BF$104,11,0),"0"),IFERROR(VLOOKUP(A88,'Season 8'!AD$4:BF$104,11,0),"0"),IFERROR(VLOOKUP(A88,'Season 9'!AD$4:BF$104,11,0),"0"),IFERROR(VLOOKUP(A88,'Season 10'!AD$4:BF$104,11,0),"0"),IFERROR(VLOOKUP(A88,'Season 11'!AD$4:BF$104,11,0),"0"),IFERROR(VLOOKUP(A88,'Season 12'!AD$4:BF$104,11,0),"0"),IFERROR(VLOOKUP(A88,'Season 13'!AD$4:BF$104,11,0),"0"),IFERROR(VLOOKUP(A88,'Season 14'!AD$4:BF$104,11,0),"0"),IFERROR(VLOOKUP(A88,'Season 15'!AD$4:BF$104,11,0),"0"),)</f>
        <v>0</v>
      </c>
      <c r="L88" s="40">
        <f>SUM(IFERROR(VLOOKUP(A88,'Season 1'!AD$4:BF$104,12,0),"0"),IFERROR(VLOOKUP(A88,'Season 2'!AD$4:BF$104,12,0),"0"),IFERROR(VLOOKUP(A88,'Season 3'!AD$4:BF$104,12,0),"0"),IFERROR(VLOOKUP(A88,'Season 4'!AD$4:BF$104,12,0),"0"),IFERROR(VLOOKUP(A88,'Season 5'!AD$4:BF$104,12,0),"0"),IFERROR(VLOOKUP(A88,'Season 6'!AD$4:BF$104,12,0),"0"),IFERROR(VLOOKUP(A88,'Season 7'!AD$4:BF$104,12,0),"0"),IFERROR(VLOOKUP(A88,'Season 8'!AD$4:BF$104,12,0),"0"),IFERROR(VLOOKUP(A88,'Season 9'!AD$4:BF$104,12,0),"0"),IFERROR(VLOOKUP(A88,'Season 10'!AD$4:BF$104,12,0),"0"),IFERROR(VLOOKUP(A88,'Season 11'!AD$4:BF$104,12,0),"0"),IFERROR(VLOOKUP(A88,'Season 12'!AD$4:BF$104,12,0),"0"),IFERROR(VLOOKUP(A88,'Season 13'!AD$4:BF$104,12,0),"0"),IFERROR(VLOOKUP(A88,'Season 14'!AD$4:BF$104,12,0),"0"),IFERROR(VLOOKUP(A88,'Season 15'!AD$4:BF$104,12,0),"0"),)</f>
        <v>0</v>
      </c>
      <c r="M88" s="32" t="str">
        <f t="shared" si="8"/>
        <v>-</v>
      </c>
      <c r="N88" s="40">
        <f>SUM(IFERROR(VLOOKUP(A88,'Season 1'!AD$4:BE$104,14,0),"0"),IFERROR(VLOOKUP(A88,'Season 2'!AD$4:BE$104,14,0),"0"),IFERROR(VLOOKUP(A88,'Season 3'!AD$4:BE$104,14,0),"0"),IFERROR(VLOOKUP(A88,'Season 4'!AD$4:BE$104,14,0),"0"),IFERROR(VLOOKUP(A88,'Season 5'!AD$4:BE$104,14,0),"0"),IFERROR(VLOOKUP(A88,'Season 6'!AD$4:BE$104,14,0),"0"),IFERROR(VLOOKUP(A88,'Season 7'!AD$4:BE$104,14,0),"0"),IFERROR(VLOOKUP(A88,'Season 8'!AD$4:BE$104,14,0),"0"),IFERROR(VLOOKUP(A88,'Season 9'!AD$4:BE$104,14,0),"0"),IFERROR(VLOOKUP(A88,'Season 10'!AD$4:BE$104,14,0),"0"),IFERROR(VLOOKUP(A88,'Season 11'!AD$4:BE$104,14,0),"0"),IFERROR(VLOOKUP(A88,'Season 12'!AD$4:BE$104,14,0),"0"),IFERROR(VLOOKUP(A88,'Season 13'!AD$4:BE$104,14,0),"0"),IFERROR(VLOOKUP(A88,'Season 14'!AD$4:BE$104,14,0),"0"),IFERROR(VLOOKUP(A88,'Season 15'!AD$4:BE$104,14,0),"0"),)</f>
        <v>0</v>
      </c>
      <c r="O88" s="40">
        <f>SUM(IFERROR(VLOOKUP(A88,'Season 1'!AD$4:BE$104,15,0),"0"),IFERROR(VLOOKUP(A88,'Season 2'!AD$4:BE$104,15,0),"0"),IFERROR(VLOOKUP(A88,'Season 3'!AD$4:BE$104,15,0),"0"),IFERROR(VLOOKUP(A88,'Season 4'!AD$4:BE$104,15,0),"0"),IFERROR(VLOOKUP(A88,'Season 5'!AD$4:BE$104,15,0),"0"),IFERROR(VLOOKUP(A88,'Season 6'!AD$4:BE$104,15,0),"0"),IFERROR(VLOOKUP(A88,'Season 7'!AD$4:BE$104,15,0),"0"),IFERROR(VLOOKUP(A88,'Season 8'!AD$4:BE$104,15,0),"0"),IFERROR(VLOOKUP(A88,'Season 9'!AD$4:BE$104,15,0),"0"),IFERROR(VLOOKUP(A88,'Season 10'!AD$4:BE$104,15,0),"0"),IFERROR(VLOOKUP(A88,'Season 11'!AD$4:BE$104,15,0),"0"),IFERROR(VLOOKUP(A88,'Season 12'!AD$4:BE$104,15,0),"0"),IFERROR(VLOOKUP(A88,'Season 13'!AD$4:BE$104,15,0),"0"),IFERROR(VLOOKUP(A88,'Season 14'!AD$4:BE$104,15,0),"0"),IFERROR(VLOOKUP(A88,'Season 15'!AD$4:BE$104,15,0),"0"),)</f>
        <v>0</v>
      </c>
      <c r="P88" s="32" t="str">
        <f t="shared" si="10"/>
        <v>-</v>
      </c>
      <c r="Q88" s="40">
        <f>SUM(IFERROR(VLOOKUP(A88,'Season 1'!AD$4:BE$104,17,0),"0"),IFERROR(VLOOKUP(A88,'Season 2'!AD$4:BE$104,17,0),"0"),IFERROR(VLOOKUP(A88,'Season 3'!AD$4:BE$104,17,0),"0"),IFERROR(VLOOKUP(A88,'Season 4'!AD$4:BE$104,17,0),"0"),IFERROR(VLOOKUP(A88,'Season 5'!AD$4:BE$104,17,0),"0"),IFERROR(VLOOKUP(A88,'Season 6'!AD$4:BE$104,17,0),"0"),IFERROR(VLOOKUP(A88,'Season 7'!AD$4:BE$104,17,0),"0"),IFERROR(VLOOKUP(A88,'Season 8'!AD$4:BE$104,17,0),"0"),IFERROR(VLOOKUP(A88,'Season 9'!AD$4:BE$104,17,0),"0"),IFERROR(VLOOKUP(A88,'Season 10'!AD$4:BE$104,17,0),"0"),IFERROR(VLOOKUP(A88,'Season 11'!AD$4:BE$104,17,0),"0"),IFERROR(VLOOKUP(A88,'Season 12'!AD$4:BE$104,17,0),"0"),IFERROR(VLOOKUP(A88,'Season 13'!AD$4:BE$104,17,0),"0"),IFERROR(VLOOKUP(A88,'Season 14'!AD$4:BE$104,17,0),"0"),IFERROR(VLOOKUP(A88,'Season 15'!AD$4:BE$104,17,0),"0"),)</f>
        <v>0</v>
      </c>
      <c r="R88" s="40">
        <f>SUM(IFERROR(VLOOKUP(A88,'Season 1'!AD$4:BE$104,18,0),"0"),IFERROR(VLOOKUP(A88,'Season 2'!AD$4:BE$104,18,0),"0"),IFERROR(VLOOKUP(A88,'Season 3'!AD$4:BE$104,18,0),"0"),IFERROR(VLOOKUP(A88,'Season 4'!AD$4:BE$104,18,0),"0"),IFERROR(VLOOKUP(A88,'Season 5'!AD$4:BE$104,18,0),"0"),IFERROR(VLOOKUP(A88,'Season 6'!AD$4:BE$104,18,0),"0"),IFERROR(VLOOKUP(A88,'Season 7'!AD$4:BE$104,18,0),"0"),IFERROR(VLOOKUP(A88,'Season 8'!AD$4:BE$104,18,0),"0"),IFERROR(VLOOKUP(A88,'Season 9'!AD$4:BE$104,18,0),"0"),IFERROR(VLOOKUP(A88,'Season 10'!AD$4:BE$104,18,0),"0"),IFERROR(VLOOKUP(A88,'Season 11'!AD$4:BE$104,18,0),"0"),IFERROR(VLOOKUP(A88,'Season 12'!AD$4:BE$104,18,0),"0"),IFERROR(VLOOKUP(A88,'Season 13'!AD$4:BE$104,18,0),"0"),IFERROR(VLOOKUP(A88,'Season 14'!AD$4:BE$104,18,0),"0"),IFERROR(VLOOKUP(A88,'Season 15'!AD$4:BE$104,18,0),"0"),)</f>
        <v>0</v>
      </c>
      <c r="S88" s="32" t="str">
        <f t="shared" si="11"/>
        <v>-</v>
      </c>
      <c r="T88" s="40">
        <f>SUM(IFERROR(VLOOKUP(A88,'Season 1'!AD$4:BE$104,20,0),"0"),IFERROR(VLOOKUP(A88,'Season 2'!AD$4:BE$104,20,0),"0"),IFERROR(VLOOKUP(A88,'Season 3'!AD$4:BE$104,20,0),"0"),IFERROR(VLOOKUP(A88,'Season 4'!AD$4:BE$104,20,0),"0"),IFERROR(VLOOKUP(A88,'Season 5'!AD$4:BE$104,20,0),"0"),IFERROR(VLOOKUP(A88,'Season 6'!AD$4:BE$104,20,0),"0"),IFERROR(VLOOKUP(A88,'Season 7'!AD$4:BE$104,20,0),"0"),IFERROR(VLOOKUP(A88,'Season 8'!AD$4:BE$104,20,0),"0"),IFERROR(VLOOKUP(A88,'Season 9'!AD$4:BE$104,20,0),"0"),IFERROR(VLOOKUP(A88,'Season 10'!AD$4:BE$104,20,0),"0"),IFERROR(VLOOKUP(A88,'Season 11'!AD$4:BE$104,20,0),"0"),IFERROR(VLOOKUP(A88,'Season 12'!AD$4:BE$104,20,0),"0"),IFERROR(VLOOKUP(A88,'Season 13'!AD$4:BE$104,20,0),"0"),IFERROR(VLOOKUP(A88,'Season 14'!AD$4:BE$104,20,0),"0"),IFERROR(VLOOKUP(A88,'Season 15'!AD$4:BE$104,20,0),"0"),)</f>
        <v>0</v>
      </c>
      <c r="U88" s="37" t="str">
        <f t="shared" si="12"/>
        <v>-</v>
      </c>
      <c r="V88" s="40">
        <f>SUM(IFERROR(VLOOKUP(A88,'Season 1'!AD$4:BE$104,22,0),"0"),IFERROR(VLOOKUP(A88,'Season 2'!AD$4:BE$104,22,0),"0"),IFERROR(VLOOKUP(A88,'Season 3'!AD$4:BE$104,22,0),"0"),IFERROR(VLOOKUP(A88,'Season 4'!AD$4:BE$104,22,0),"0"),IFERROR(VLOOKUP(A88,'Season 5'!AD$4:BE$104,22,0),"0"),IFERROR(VLOOKUP(A88,'Season 6'!AD$4:BE$104,22,0),"0"),IFERROR(VLOOKUP(A88,'Season 7'!AD$4:BE$104,22,0),"0"),IFERROR(VLOOKUP(A88,'Season 8'!AD$4:BE$104,22,0),"0"),IFERROR(VLOOKUP(A88,'Season 9'!AD$4:BE$104,22,0),"0"),IFERROR(VLOOKUP(A88,'Season 10'!AD$4:BE$104,22,0),"0"),IFERROR(VLOOKUP(A88,'Season 11'!AD$4:BE$104,22,0),"0"),IFERROR(VLOOKUP(A88,'Season 12'!AD$4:BE$104,22,0),"0"),IFERROR(VLOOKUP(A88,'Season 13'!AD$4:BE$104,22,0),"0"),IFERROR(VLOOKUP(A88,'Season 14'!AD$4:BE$104,22,0),"0"),IFERROR(VLOOKUP(A88,'Season 15'!AD$4:BE$104,22,0),"0"),)</f>
        <v>0</v>
      </c>
      <c r="W88" s="40">
        <f>SUM(IFERROR(VLOOKUP(A88,'Season 1'!AD$4:BE$104,23,0),"0"),IFERROR(VLOOKUP(A88,'Season 2'!AD$4:BE$104,23,0),"0"),IFERROR(VLOOKUP(A88,'Season 3'!AD$4:BE$104,23,0),"0"),IFERROR(VLOOKUP(A88,'Season 4'!AD$4:BE$104,23,0),"0"),IFERROR(VLOOKUP(A88,'Season 5'!AD$4:BE$104,23,0),"0"),IFERROR(VLOOKUP(A88,'Season 6'!AD$4:BE$104,23,0),"0"),IFERROR(VLOOKUP(A88,'Season 7'!AD$4:BE$104,23,0),"0"),IFERROR(VLOOKUP(A88,'Season 8'!AD$4:BE$104,23,0),"0"),IFERROR(VLOOKUP(A88,'Season 9'!AD$4:BE$104,23,0),"0"),IFERROR(VLOOKUP(A88,'Season 10'!AD$4:BE$104,23,0),"0"),IFERROR(VLOOKUP(A88,'Season 11'!AD$4:BE$104,23,0),"0"),IFERROR(VLOOKUP(A88,'Season 12'!AD$4:BE$104,23,0),"0"),IFERROR(VLOOKUP(A88,'Season 13'!AD$4:BE$104,23,0),"0"),IFERROR(VLOOKUP(A88,'Season 14'!AD$4:BE$104,23,0),"0"),IFERROR(VLOOKUP(A88,'Season 15'!AD$4:BE$104,23,0),"0"),)</f>
        <v>0</v>
      </c>
      <c r="X88" s="1088" t="str">
        <f t="shared" si="13"/>
        <v>-</v>
      </c>
      <c r="Y88" s="41">
        <f>SUM(IFERROR(VLOOKUP(A88,AC$3:AI$43,5,0),"0"),IFERROR(VLOOKUP(A88,'Season 1'!AD$4:BE$104,25,0),"0"),IFERROR(VLOOKUP(A88,'Season 2'!AD$4:BE$104,25,0),"0"),IFERROR(VLOOKUP(A88,'Season 3'!AD$4:BE$104,25,0),"0"),IFERROR(VLOOKUP(A88,'Season 4'!AD$4:BE$104,25,0),"0"),IFERROR(VLOOKUP(A88,'Season 5'!AD$4:BE$104,25,0),"0"),IFERROR(VLOOKUP(A88,'Season 6'!AD$4:BE$104,25,0),"0"),IFERROR(VLOOKUP(A88,'Season 7'!AD$4:BE$104,25,0),"0"),IFERROR(VLOOKUP(A88,'Season 8'!AD$4:BE$104,25,0),"0"),IFERROR(VLOOKUP(A88,'Season 9'!AD$4:BE$104,25,0),"0"),IFERROR(VLOOKUP(A88,'Season 10'!AD$4:BE$104,25,0),"0"),IFERROR(VLOOKUP(A88,'Season 11'!AD$4:BE$104,25,0),"0"),IFERROR(VLOOKUP(A88,'Season 12'!AD$4:BE$104,25,0),"0"),IFERROR(VLOOKUP(A88,'Season 13'!AD$4:BE$104,25,0),"0"),IFERROR(VLOOKUP(A88,'Season 14'!AD$4:BE$104,25,0),"0"),IFERROR(VLOOKUP(A88,'Season 15'!AD$4:BE$104,25,0),"0"),)</f>
        <v>0</v>
      </c>
      <c r="Z88" s="42">
        <f>SUM(IFERROR(VLOOKUP(A88,AC$3:AI$43,6,0),"0"),IFERROR(VLOOKUP(A88,'Season 1'!AD$4:BE$104,26,0),"0"),IFERROR(VLOOKUP(A88,'Season 2'!AD$4:BE$104,26,0),"0"),IFERROR(VLOOKUP(A88,'Season 3'!AD$4:BE$104,26,0),"0"),IFERROR(VLOOKUP(A88,'Season 4'!AD$4:BE$104,26,0),"0"),IFERROR(VLOOKUP(A88,'Season 5'!AD$4:BE$104,26,0),"0"),IFERROR(VLOOKUP(A88,'Season 6'!AD$4:BE$104,26,0),"0"),IFERROR(VLOOKUP(A88,'Season 7'!AD$4:BE$104,26,0),"0"),IFERROR(VLOOKUP(A88,'Season 8'!AD$4:BE$104,26,0),"0"),IFERROR(VLOOKUP(A88,'Season 9'!AD$4:BE$104,26,0),"0"),IFERROR(VLOOKUP(A88,'Season 10'!AD$4:BE$104,26,0),"0"),IFERROR(VLOOKUP(A88,'Season 11'!AD$4:BE$104,26,0),"0"),IFERROR(VLOOKUP(A88,'Season 12'!AD$4:BE$104,26,0),"0"),IFERROR(VLOOKUP(A88,'Season 13'!AD$4:BE$104,26,0),"0"),IFERROR(VLOOKUP(A88,'Season 14'!AD$4:BE$104,26,0),"0"),IFERROR(VLOOKUP(A88,'Season 15'!AD$4:BE$104,26,0),"0"),)</f>
        <v>0</v>
      </c>
      <c r="AA88" s="671" t="e">
        <f t="shared" si="14"/>
        <v>#DIV/0!</v>
      </c>
      <c r="AM88" s="22">
        <f>IFERROR(VLOOKUP(A88,'Season 1'!AD$4:BE$104,27,0),"0")</f>
        <v>0</v>
      </c>
      <c r="AN88" s="22">
        <f>IFERROR(VLOOKUP(A88,'Season 1'!AD$4:BE$104,28,0),"0")</f>
        <v>0</v>
      </c>
      <c r="AO88" s="22">
        <f>IFERROR(VLOOKUP(A88,'Season 2'!AD$4:BE$104,27,0),"0")</f>
        <v>0</v>
      </c>
      <c r="AP88" s="22">
        <f>IFERROR(VLOOKUP(A88,'Season 2'!AD$4:BE$104,28,0),"0")</f>
        <v>0</v>
      </c>
      <c r="AQ88" s="22">
        <f>IFERROR(VLOOKUP(A88,'Season 3'!AD$4:BE$104,27,0),"0")</f>
        <v>0</v>
      </c>
      <c r="AR88" s="22">
        <f>IFERROR(VLOOKUP(A88,'Season 3'!AD$4:BE$104,28,0),"0")</f>
        <v>0</v>
      </c>
      <c r="AS88" s="22">
        <f>IFERROR(VLOOKUP(A88,'Season 4'!AD$4:BE$104,27,0),"0")</f>
        <v>0</v>
      </c>
      <c r="AT88" s="22">
        <f>IFERROR(VLOOKUP(A88,'Season 4'!AD$4:BE$104,28,0),"0")</f>
        <v>0</v>
      </c>
      <c r="AU88" s="22">
        <f>IFERROR(VLOOKUP(A88,'Season 5'!AD$4:BE$104,27,0),"0")</f>
        <v>0</v>
      </c>
      <c r="AV88" s="22">
        <f>IFERROR(VLOOKUP(A88,'Season 5'!AD$4:BE$104,28,0),"0")</f>
        <v>0</v>
      </c>
      <c r="AW88" s="22">
        <f>IFERROR(VLOOKUP(A88,'Season 6'!AD$4:BE$104,27,0),"0")</f>
        <v>0</v>
      </c>
      <c r="AX88" s="22">
        <f>IFERROR(VLOOKUP(A88,'Season 6'!AD$4:BE$104,28,0),"0")</f>
        <v>0</v>
      </c>
      <c r="AY88" s="22">
        <f>IFERROR(VLOOKUP(A88,'Season 7'!AD$4:BE$104,27,0),"0")</f>
        <v>0</v>
      </c>
      <c r="AZ88" s="22">
        <f>IFERROR(VLOOKUP(A88,'Season 7'!AD$4:BE$104,28,0),"0")</f>
        <v>0</v>
      </c>
      <c r="BA88" s="22">
        <f>IFERROR(VLOOKUP(A88,'Season 8'!AD$4:BE$104,27,0),"0")</f>
        <v>0</v>
      </c>
      <c r="BB88" s="22">
        <f>IFERROR(VLOOKUP(A88,'Season 8'!AD$4:BE$104,28,0),"0")</f>
        <v>0</v>
      </c>
      <c r="BC88" s="22">
        <f>IFERROR(VLOOKUP(A88,'Season 9'!AD$4:BE$104,27,0),"0")</f>
        <v>0</v>
      </c>
      <c r="BD88" s="22">
        <f>IFERROR(VLOOKUP(A88,'Season 9'!AD$4:BE$104,28,0),"0")</f>
        <v>0</v>
      </c>
      <c r="BE88" s="22">
        <f>IFERROR(VLOOKUP(A88,'Season 10'!AD$4:BE$104,27,0),"0")</f>
        <v>0</v>
      </c>
      <c r="BF88" s="22">
        <f>IFERROR(VLOOKUP(A88,'Season 10'!AD$4:BE$104,28,0),"0")</f>
        <v>0</v>
      </c>
      <c r="BG88" s="22">
        <f>IFERROR(VLOOKUP(A88,'Season 11'!AD$4:BE$104,27,0),"0")</f>
        <v>0</v>
      </c>
      <c r="BH88" s="22">
        <f>IFERROR(VLOOKUP(A88,'Season 11'!AD$4:BE$104,28,0),"0")</f>
        <v>0</v>
      </c>
      <c r="BI88" s="22">
        <f>IFERROR(VLOOKUP(A88,'Season 12'!AD$4:BE$104,27,0),"0")</f>
        <v>0</v>
      </c>
      <c r="BJ88" s="22">
        <f>IFERROR(VLOOKUP(A88,'Season 12'!AD$4:BE$104,28,0),"0")</f>
        <v>0</v>
      </c>
      <c r="BK88" s="22">
        <f>IFERROR(VLOOKUP(A88,'Season 13'!AD$4:BE$104,27,0),"0")</f>
        <v>0</v>
      </c>
      <c r="BL88" s="22">
        <f>IFERROR(VLOOKUP(A88,'Season 13'!AD$4:BE$104,28,0),"0")</f>
        <v>0</v>
      </c>
      <c r="BM88" s="22">
        <f>IFERROR(VLOOKUP(A88,'Season 14'!AD$4:BE$104,27,0),"0")</f>
        <v>0</v>
      </c>
      <c r="BN88" s="22">
        <f>IFERROR(VLOOKUP(A88,'Season 14'!AD$4:BE$104,28,0),"0")</f>
        <v>0</v>
      </c>
      <c r="BO88" s="22">
        <f>IFERROR(VLOOKUP(A88,'Season 15'!AD$4:BE$104,27,0),"0")</f>
        <v>0</v>
      </c>
      <c r="BP88" s="22">
        <f>IFERROR(VLOOKUP(A88,'Season 15'!AD$4:BE$104,28,0),"0")</f>
        <v>0</v>
      </c>
    </row>
    <row r="89" spans="1:68" x14ac:dyDescent="0.25">
      <c r="A89" s="21" t="s">
        <v>146</v>
      </c>
      <c r="B89" s="1011">
        <f>IFERROR(VLOOKUP('Data Totals'!A89,'Season 1'!AD$4:BE$104,2,FALSE),IFERROR(VLOOKUP('Data Totals'!A89,'Season 2'!AD$4:BE$104,2,FALSE),IFERROR(VLOOKUP('Data Totals'!A89,'Season 3'!AD$4:BE$104,2,FALSE),IFERROR(VLOOKUP('Data Totals'!A89,'Season 4'!AD$4:BE$104,2,FALSE),IFERROR(VLOOKUP('Data Totals'!A89,'Season 5'!AD$4:BE$104,2,FALSE),IFERROR(VLOOKUP('Data Totals'!A89,'Season 6'!AD$4:BE$104,2,FALSE),IFERROR(VLOOKUP('Data Totals'!A89,'Season 7'!AD$4:BE$104,2,FALSE),IFERROR(VLOOKUP('Data Totals'!A89,'Season 8'!AD$4:BE$104,2,FALSE),IFERROR(VLOOKUP('Data Totals'!A89,'Season 9'!AD$4:BE$104,2,FALSE),IFERROR(VLOOKUP('Data Totals'!A89,'Season 10'!AD$4:BE$104,2,FALSE),IFERROR(VLOOKUP('Data Totals'!A89,'Season 11'!AD$4:BE$104,2,FALSE),IFERROR(VLOOKUP('Data Totals'!A89,'Season 12'!AD$4:BE$104,2,FALSE),IFERROR(VLOOKUP('Data Totals'!A89,'Season 13'!AD$4:BE$104,2,FALSE),IFERROR(VLOOKUP('Data Totals'!A89,'Season 14'!AD$4:BE$104,2,FALSE),IFERROR(VLOOKUP('Data Totals'!A89,'Season 15'!AD$4:BE$104,2,FALSE),"N/A")))))))))))))))</f>
        <v>0</v>
      </c>
      <c r="C89" s="1025">
        <f>IFERROR(VLOOKUP(A89,'Season 1'!AD$4:AG$104,3,0),IFERROR(VLOOKUP(A89,'Season 2'!AD$4:AG$104,3,0),IFERROR(VLOOKUP(A89,'Season 3'!AD$4:AG$104,3,0),IFERROR(VLOOKUP(A89,'Season 4'!AD$4:AG$104,3,0),IFERROR(VLOOKUP(A89,'Season 5'!AD$4:AG$104,3,0),IFERROR(VLOOKUP(A89,'Season 6'!AD$4:AG$104,3,0),IFERROR(VLOOKUP(A89,'Season 7'!AD$4:AG$104,3,0),IFERROR(VLOOKUP(A89,'Season 8'!AD$4:AG$104,3,0),IFERROR(VLOOKUP(A89,'Season 9'!AD$4:AG$104,3,0),IFERROR(VLOOKUP(A89,'Season 10'!AD$4:AG$104,3,0),IFERROR(VLOOKUP(A89,'Season 11'!AD$4:AG$104,3,0),IFERROR(VLOOKUP(A89,'Season 12'!AD$4:AG$104,3,0),IFERROR(VLOOKUP(A89,'Season 13'!AD$4:AG$104,3,0),IFERROR(VLOOKUP(A89,'Season 14'!AD$4:AG$104,3,0),IFERROR(VLOOKUP(A89,'Season 15'!AD$4:AG$104,3,0),"N/A")))))))))))))))</f>
        <v>0</v>
      </c>
      <c r="D89" s="1025">
        <f>IFERROR(VLOOKUP(A89,'Season 15'!AD$4:AG$104,4,0),IFERROR(VLOOKUP(A89,'Season 14'!AD$4:AG$104,4,0),IFERROR(VLOOKUP(A89,'Season 13'!AD$4:AG$104,4,0),IFERROR(VLOOKUP(A89,'Season 12'!AD$4:AG$104,4,0),IFERROR(VLOOKUP(A89,'Season 11'!AD$4:AG$104,4,0),IFERROR(VLOOKUP(A89,'Season 10'!AD$4:AG$104,4,0),IFERROR(VLOOKUP(A89,'Season 9'!AD$4:AG$104,4,0),IFERROR(VLOOKUP(A89,'Season 8'!AD$4:AG$104,4,0),IFERROR(VLOOKUP(A89,'Season 7'!AD$4:AG$104,4,0),IFERROR(VLOOKUP(A89,'Season 6'!AD$4:AG$104,4,0),IFERROR(VLOOKUP(A89,'Season 5'!AD$4:AG$104,4,0),IFERROR(VLOOKUP(A89,'Season 4'!AD$4:AG$104,4,0),IFERROR(VLOOKUP(A89,'Season 3'!AD$4:AG$104,4,0),IFERROR(VLOOKUP(A89,'Season 2'!AD$4:AG$104,4,0),IFERROR(VLOOKUP(A89,'Season 1'!AD$4:AG$104,4,0),"N/A")))))))))))))))</f>
        <v>0</v>
      </c>
      <c r="E89" s="1025">
        <f t="shared" si="9"/>
        <v>0</v>
      </c>
      <c r="F89" s="40">
        <f>SUM(IFERROR(VLOOKUP(A89,AC$3:AI$43,2,0),"0"),IFERROR(VLOOKUP(A89,'Season 1'!AD$4:BF$104,6,0),"0"),IFERROR(VLOOKUP(A89,'Season 2'!AD$4:BF$104,6,0),"0"),IFERROR(VLOOKUP(A89,'Season 3'!AD$4:BF$104,6,0),"0"),IFERROR(VLOOKUP(A89,'Season 4'!AD$4:BF$104,6,0),"0"),IFERROR(VLOOKUP(A89,'Season 5'!AD$4:BF$104,6,0),"0"),IFERROR(VLOOKUP(A89,'Season 6'!AD$4:BF$104,6,0),"0"),IFERROR(VLOOKUP(A89,'Season 7'!AD$4:BF$104,6,0),"0"),IFERROR(VLOOKUP(A89,'Season 8'!AD$4:BF$104,6,0),"0"),IFERROR(VLOOKUP(A89,'Season 9'!AD$4:BF$104,6,0),"0"),IFERROR(VLOOKUP(A89,'Season 10'!AD$4:BF$104,6,0),"0"),IFERROR(VLOOKUP(A89,'Season 11'!AD$4:BF$104,6,0),"0"),IFERROR(VLOOKUP(A89,'Season 12'!AD$4:BF$104,6,0),"0"),IFERROR(VLOOKUP(A89,'Season 13'!AD$4:BF$104,6,0),"0"),IFERROR(VLOOKUP(A89,'Season 14'!AD$4:BF$104,6,0),"0"),IFERROR(VLOOKUP(A89,'Season 15'!AD$4:BF$104,6,0),"0"),)</f>
        <v>0</v>
      </c>
      <c r="G89" s="40">
        <f>SUM(IFERROR(VLOOKUP(A89,'Season 1'!AD$4:BF$104,7,0),"0"),IFERROR(VLOOKUP(A89,'Season 2'!AD$4:BF$104,7,0),"0"),IFERROR(VLOOKUP(A89,'Season 3'!AD$4:BF$104,7,0),"0"),IFERROR(VLOOKUP(A89,'Season 4'!AD$4:BF$104,7,0),"0"),IFERROR(VLOOKUP(A89,'Season 5'!AD$4:BF$104,7,0),"0"),IFERROR(VLOOKUP(A89,'Season 6'!AD$4:BF$104,7,0),"0"),IFERROR(VLOOKUP(A89,'Season 7'!AD$4:BF$104,7,0),"0"),IFERROR(VLOOKUP(A89,'Season 8'!AD$4:BF$104,7,0),"0"),IFERROR(VLOOKUP(A89,'Season 9'!AD$4:BF$104,7,0),"0"),IFERROR(VLOOKUP(A89,'Season 10'!AD$4:BF$104,7,0),"0"),IFERROR(VLOOKUP(A89,'Season 11'!AD$4:BF$104,7,0),"0"),IFERROR(VLOOKUP(A89,'Season 12'!AD$4:BF$104,7,0),"0"),IFERROR(VLOOKUP(A89,'Season 13'!AD$4:BF$104,7,0),"0"),IFERROR(VLOOKUP(A89,'Season 14'!AD$4:BF$104,7,0),"0"),IFERROR(VLOOKUP(A89,'Season 15'!AD$4:BF$104,7,0),"0"),)</f>
        <v>0</v>
      </c>
      <c r="H89" s="48">
        <f>SUM(IFERROR(VLOOKUP(A89,'Season 1'!AD$4:BF$104,8,0),"0"),IFERROR(VLOOKUP(A89,'Season 2'!AD$4:BF$104,8,0),"0"),IFERROR(VLOOKUP(A89,'Season 3'!AD$4:BF$104,8,0),"0"),IFERROR(VLOOKUP(A89,'Season 4'!AD$4:BF$104,8,0),"0"),IFERROR(VLOOKUP(A89,'Season 5'!AD$4:BF$104,8,0),"0"),IFERROR(VLOOKUP(A89,'Season 6'!AD$4:BF$104,8,0),"0"),IFERROR(VLOOKUP(A89,'Season 7'!AD$4:BF$104,8,0),"0"),IFERROR(VLOOKUP(A89,'Season 8'!AD$4:BF$104,8,0),"0"),IFERROR(VLOOKUP(A89,'Season 9'!AD$4:BF$104,8,0),"0"),IFERROR(VLOOKUP(A89,'Season 10'!AD$4:BF$104,8,0),"0"),IFERROR(VLOOKUP(A89,'Season 11'!AD$4:BF$104,8,0),"0"),IFERROR(VLOOKUP(A89,'Season 12'!AD$4:BF$104,8,0),"0"),IFERROR(VLOOKUP(A89,'Season 13'!AD$4:BF$104,8,0),"0"),IFERROR(VLOOKUP(A89,'Season 14'!AD$4:BF$104,8,0),"0"),IFERROR(VLOOKUP(A89,'Season 15'!AD$4:BF$104,8,0),"0"),)</f>
        <v>0</v>
      </c>
      <c r="I89" s="43">
        <f>SUM(IFERROR(VLOOKUP(A89,AC$3:AI$43,3,0),"0"),IFERROR(VLOOKUP(A89,'Season 1'!AD$4:BF$104,9,0),"0"),IFERROR(VLOOKUP(A89,'Season 2'!AD$4:BF$104,9,0),"0"),IFERROR(VLOOKUP(A89,'Season 3'!AD$4:BF$104,9,0),"0"),IFERROR(VLOOKUP(A89,'Season 4'!AD$4:BF$104,9,0),"0"),IFERROR(VLOOKUP(A89,'Season 5'!AD$4:BF$104,9,0),"0"),IFERROR(VLOOKUP(A89,'Season 6'!AD$4:BF$104,9,0),"0"),IFERROR(VLOOKUP(A89,'Season 7'!AD$4:BF$104,9,0),"0"),IFERROR(VLOOKUP(A89,'Season 8'!AD$4:BF$104,9,0),"0"),IFERROR(VLOOKUP(A89,'Season 9'!AD$4:BF$104,9,0),"0"),IFERROR(VLOOKUP(A89,'Season 10'!AD$4:BF$104,9,0),"0"),IFERROR(VLOOKUP(A89,'Season 11'!AD$4:BF$104,9,0),"0"),IFERROR(VLOOKUP(A89,'Season 12'!AD$4:BF$104,9,0),"0"),IFERROR(VLOOKUP(A89,'Season 13'!AD$4:BF$104,9,0),"0"),IFERROR(VLOOKUP(A89,'Season 14'!AD$4:BF$104,9,0),"0"),IFERROR(VLOOKUP(A89,'Season 15'!AD$4:BF$104,9,0),"0"),)</f>
        <v>0</v>
      </c>
      <c r="J89" s="44">
        <f>SUM(IFERROR(VLOOKUP(A89,AC$3:AI$43,4,0),"0"),IFERROR(VLOOKUP(A89,'Season 1'!AD$4:BF$104,10,0),"0"),IFERROR(VLOOKUP(A89,'Season 2'!AD$4:BF$104,10,0),"0"),IFERROR(VLOOKUP(A89,'Season 3'!AD$4:BF$104,10,0),"0"),IFERROR(VLOOKUP(A89,'Season 4'!AD$4:BF$104,10,0),"0"),IFERROR(VLOOKUP(A89,'Season 5'!AD$4:BF$104,10,0),"0"),IFERROR(VLOOKUP(A89,'Season 6'!AD$4:BF$104,10,0),"0"),IFERROR(VLOOKUP(A89,'Season 7'!AD$4:BF$104,10,0),"0"),IFERROR(VLOOKUP(A89,'Season 8'!AD$4:BF$104,10,0),"0"),IFERROR(VLOOKUP(A89,'Season 9'!AD$4:BF$104,10,0),"0"),IFERROR(VLOOKUP(A89,'Season 10'!AD$4:BF$104,10,0),"0"),IFERROR(VLOOKUP(A89,'Season 11'!AD$4:BF$104,10,0),"0"),IFERROR(VLOOKUP(A89,'Season 12'!AD$4:BF$104,10,0),"0"),IFERROR(VLOOKUP(A89,'Season 13'!AD$4:BF$104,10,0),"0"),IFERROR(VLOOKUP(A89,'Season 14'!AD$4:BF$104,10,0),"0"),IFERROR(VLOOKUP(A89,'Season 15'!AD$4:BF$104,10,0),"0"),)</f>
        <v>0</v>
      </c>
      <c r="K89" s="40">
        <f>SUM(IFERROR(VLOOKUP(A89,'Season 1'!AD$4:BF$104,11,0),"0"),IFERROR(VLOOKUP(A89,'Season 2'!AD$4:BF$104,11,0),"0"),IFERROR(VLOOKUP(A89,'Season 3'!AD$4:BF$104,11,0),"0"),IFERROR(VLOOKUP(A89,'Season 4'!AD$4:BF$104,11,0),"0"),IFERROR(VLOOKUP(A89,'Season 5'!AD$4:BF$104,11,0),"0"),IFERROR(VLOOKUP(A89,'Season 6'!AD$4:BF$104,11,0),"0"),IFERROR(VLOOKUP(A89,'Season 7'!AD$4:BF$104,11,0),"0"),IFERROR(VLOOKUP(A89,'Season 8'!AD$4:BF$104,11,0),"0"),IFERROR(VLOOKUP(A89,'Season 9'!AD$4:BF$104,11,0),"0"),IFERROR(VLOOKUP(A89,'Season 10'!AD$4:BF$104,11,0),"0"),IFERROR(VLOOKUP(A89,'Season 11'!AD$4:BF$104,11,0),"0"),IFERROR(VLOOKUP(A89,'Season 12'!AD$4:BF$104,11,0),"0"),IFERROR(VLOOKUP(A89,'Season 13'!AD$4:BF$104,11,0),"0"),IFERROR(VLOOKUP(A89,'Season 14'!AD$4:BF$104,11,0),"0"),IFERROR(VLOOKUP(A89,'Season 15'!AD$4:BF$104,11,0),"0"),)</f>
        <v>0</v>
      </c>
      <c r="L89" s="40">
        <f>SUM(IFERROR(VLOOKUP(A89,'Season 1'!AD$4:BF$104,12,0),"0"),IFERROR(VLOOKUP(A89,'Season 2'!AD$4:BF$104,12,0),"0"),IFERROR(VLOOKUP(A89,'Season 3'!AD$4:BF$104,12,0),"0"),IFERROR(VLOOKUP(A89,'Season 4'!AD$4:BF$104,12,0),"0"),IFERROR(VLOOKUP(A89,'Season 5'!AD$4:BF$104,12,0),"0"),IFERROR(VLOOKUP(A89,'Season 6'!AD$4:BF$104,12,0),"0"),IFERROR(VLOOKUP(A89,'Season 7'!AD$4:BF$104,12,0),"0"),IFERROR(VLOOKUP(A89,'Season 8'!AD$4:BF$104,12,0),"0"),IFERROR(VLOOKUP(A89,'Season 9'!AD$4:BF$104,12,0),"0"),IFERROR(VLOOKUP(A89,'Season 10'!AD$4:BF$104,12,0),"0"),IFERROR(VLOOKUP(A89,'Season 11'!AD$4:BF$104,12,0),"0"),IFERROR(VLOOKUP(A89,'Season 12'!AD$4:BF$104,12,0),"0"),IFERROR(VLOOKUP(A89,'Season 13'!AD$4:BF$104,12,0),"0"),IFERROR(VLOOKUP(A89,'Season 14'!AD$4:BF$104,12,0),"0"),IFERROR(VLOOKUP(A89,'Season 15'!AD$4:BF$104,12,0),"0"),)</f>
        <v>0</v>
      </c>
      <c r="M89" s="32" t="str">
        <f t="shared" si="8"/>
        <v>-</v>
      </c>
      <c r="N89" s="40">
        <f>SUM(IFERROR(VLOOKUP(A89,'Season 1'!AD$4:BE$104,14,0),"0"),IFERROR(VLOOKUP(A89,'Season 2'!AD$4:BE$104,14,0),"0"),IFERROR(VLOOKUP(A89,'Season 3'!AD$4:BE$104,14,0),"0"),IFERROR(VLOOKUP(A89,'Season 4'!AD$4:BE$104,14,0),"0"),IFERROR(VLOOKUP(A89,'Season 5'!AD$4:BE$104,14,0),"0"),IFERROR(VLOOKUP(A89,'Season 6'!AD$4:BE$104,14,0),"0"),IFERROR(VLOOKUP(A89,'Season 7'!AD$4:BE$104,14,0),"0"),IFERROR(VLOOKUP(A89,'Season 8'!AD$4:BE$104,14,0),"0"),IFERROR(VLOOKUP(A89,'Season 9'!AD$4:BE$104,14,0),"0"),IFERROR(VLOOKUP(A89,'Season 10'!AD$4:BE$104,14,0),"0"),IFERROR(VLOOKUP(A89,'Season 11'!AD$4:BE$104,14,0),"0"),IFERROR(VLOOKUP(A89,'Season 12'!AD$4:BE$104,14,0),"0"),IFERROR(VLOOKUP(A89,'Season 13'!AD$4:BE$104,14,0),"0"),IFERROR(VLOOKUP(A89,'Season 14'!AD$4:BE$104,14,0),"0"),IFERROR(VLOOKUP(A89,'Season 15'!AD$4:BE$104,14,0),"0"),)</f>
        <v>0</v>
      </c>
      <c r="O89" s="40">
        <f>SUM(IFERROR(VLOOKUP(A89,'Season 1'!AD$4:BE$104,15,0),"0"),IFERROR(VLOOKUP(A89,'Season 2'!AD$4:BE$104,15,0),"0"),IFERROR(VLOOKUP(A89,'Season 3'!AD$4:BE$104,15,0),"0"),IFERROR(VLOOKUP(A89,'Season 4'!AD$4:BE$104,15,0),"0"),IFERROR(VLOOKUP(A89,'Season 5'!AD$4:BE$104,15,0),"0"),IFERROR(VLOOKUP(A89,'Season 6'!AD$4:BE$104,15,0),"0"),IFERROR(VLOOKUP(A89,'Season 7'!AD$4:BE$104,15,0),"0"),IFERROR(VLOOKUP(A89,'Season 8'!AD$4:BE$104,15,0),"0"),IFERROR(VLOOKUP(A89,'Season 9'!AD$4:BE$104,15,0),"0"),IFERROR(VLOOKUP(A89,'Season 10'!AD$4:BE$104,15,0),"0"),IFERROR(VLOOKUP(A89,'Season 11'!AD$4:BE$104,15,0),"0"),IFERROR(VLOOKUP(A89,'Season 12'!AD$4:BE$104,15,0),"0"),IFERROR(VLOOKUP(A89,'Season 13'!AD$4:BE$104,15,0),"0"),IFERROR(VLOOKUP(A89,'Season 14'!AD$4:BE$104,15,0),"0"),IFERROR(VLOOKUP(A89,'Season 15'!AD$4:BE$104,15,0),"0"),)</f>
        <v>0</v>
      </c>
      <c r="P89" s="32" t="str">
        <f t="shared" si="10"/>
        <v>-</v>
      </c>
      <c r="Q89" s="40">
        <f>SUM(IFERROR(VLOOKUP(A89,'Season 1'!AD$4:BE$104,17,0),"0"),IFERROR(VLOOKUP(A89,'Season 2'!AD$4:BE$104,17,0),"0"),IFERROR(VLOOKUP(A89,'Season 3'!AD$4:BE$104,17,0),"0"),IFERROR(VLOOKUP(A89,'Season 4'!AD$4:BE$104,17,0),"0"),IFERROR(VLOOKUP(A89,'Season 5'!AD$4:BE$104,17,0),"0"),IFERROR(VLOOKUP(A89,'Season 6'!AD$4:BE$104,17,0),"0"),IFERROR(VLOOKUP(A89,'Season 7'!AD$4:BE$104,17,0),"0"),IFERROR(VLOOKUP(A89,'Season 8'!AD$4:BE$104,17,0),"0"),IFERROR(VLOOKUP(A89,'Season 9'!AD$4:BE$104,17,0),"0"),IFERROR(VLOOKUP(A89,'Season 10'!AD$4:BE$104,17,0),"0"),IFERROR(VLOOKUP(A89,'Season 11'!AD$4:BE$104,17,0),"0"),IFERROR(VLOOKUP(A89,'Season 12'!AD$4:BE$104,17,0),"0"),IFERROR(VLOOKUP(A89,'Season 13'!AD$4:BE$104,17,0),"0"),IFERROR(VLOOKUP(A89,'Season 14'!AD$4:BE$104,17,0),"0"),IFERROR(VLOOKUP(A89,'Season 15'!AD$4:BE$104,17,0),"0"),)</f>
        <v>0</v>
      </c>
      <c r="R89" s="40">
        <f>SUM(IFERROR(VLOOKUP(A89,'Season 1'!AD$4:BE$104,18,0),"0"),IFERROR(VLOOKUP(A89,'Season 2'!AD$4:BE$104,18,0),"0"),IFERROR(VLOOKUP(A89,'Season 3'!AD$4:BE$104,18,0),"0"),IFERROR(VLOOKUP(A89,'Season 4'!AD$4:BE$104,18,0),"0"),IFERROR(VLOOKUP(A89,'Season 5'!AD$4:BE$104,18,0),"0"),IFERROR(VLOOKUP(A89,'Season 6'!AD$4:BE$104,18,0),"0"),IFERROR(VLOOKUP(A89,'Season 7'!AD$4:BE$104,18,0),"0"),IFERROR(VLOOKUP(A89,'Season 8'!AD$4:BE$104,18,0),"0"),IFERROR(VLOOKUP(A89,'Season 9'!AD$4:BE$104,18,0),"0"),IFERROR(VLOOKUP(A89,'Season 10'!AD$4:BE$104,18,0),"0"),IFERROR(VLOOKUP(A89,'Season 11'!AD$4:BE$104,18,0),"0"),IFERROR(VLOOKUP(A89,'Season 12'!AD$4:BE$104,18,0),"0"),IFERROR(VLOOKUP(A89,'Season 13'!AD$4:BE$104,18,0),"0"),IFERROR(VLOOKUP(A89,'Season 14'!AD$4:BE$104,18,0),"0"),IFERROR(VLOOKUP(A89,'Season 15'!AD$4:BE$104,18,0),"0"),)</f>
        <v>0</v>
      </c>
      <c r="S89" s="32" t="str">
        <f t="shared" si="11"/>
        <v>-</v>
      </c>
      <c r="T89" s="40">
        <f>SUM(IFERROR(VLOOKUP(A89,'Season 1'!AD$4:BE$104,20,0),"0"),IFERROR(VLOOKUP(A89,'Season 2'!AD$4:BE$104,20,0),"0"),IFERROR(VLOOKUP(A89,'Season 3'!AD$4:BE$104,20,0),"0"),IFERROR(VLOOKUP(A89,'Season 4'!AD$4:BE$104,20,0),"0"),IFERROR(VLOOKUP(A89,'Season 5'!AD$4:BE$104,20,0),"0"),IFERROR(VLOOKUP(A89,'Season 6'!AD$4:BE$104,20,0),"0"),IFERROR(VLOOKUP(A89,'Season 7'!AD$4:BE$104,20,0),"0"),IFERROR(VLOOKUP(A89,'Season 8'!AD$4:BE$104,20,0),"0"),IFERROR(VLOOKUP(A89,'Season 9'!AD$4:BE$104,20,0),"0"),IFERROR(VLOOKUP(A89,'Season 10'!AD$4:BE$104,20,0),"0"),IFERROR(VLOOKUP(A89,'Season 11'!AD$4:BE$104,20,0),"0"),IFERROR(VLOOKUP(A89,'Season 12'!AD$4:BE$104,20,0),"0"),IFERROR(VLOOKUP(A89,'Season 13'!AD$4:BE$104,20,0),"0"),IFERROR(VLOOKUP(A89,'Season 14'!AD$4:BE$104,20,0),"0"),IFERROR(VLOOKUP(A89,'Season 15'!AD$4:BE$104,20,0),"0"),)</f>
        <v>0</v>
      </c>
      <c r="U89" s="37" t="str">
        <f t="shared" si="12"/>
        <v>-</v>
      </c>
      <c r="V89" s="40">
        <f>SUM(IFERROR(VLOOKUP(A89,'Season 1'!AD$4:BE$104,22,0),"0"),IFERROR(VLOOKUP(A89,'Season 2'!AD$4:BE$104,22,0),"0"),IFERROR(VLOOKUP(A89,'Season 3'!AD$4:BE$104,22,0),"0"),IFERROR(VLOOKUP(A89,'Season 4'!AD$4:BE$104,22,0),"0"),IFERROR(VLOOKUP(A89,'Season 5'!AD$4:BE$104,22,0),"0"),IFERROR(VLOOKUP(A89,'Season 6'!AD$4:BE$104,22,0),"0"),IFERROR(VLOOKUP(A89,'Season 7'!AD$4:BE$104,22,0),"0"),IFERROR(VLOOKUP(A89,'Season 8'!AD$4:BE$104,22,0),"0"),IFERROR(VLOOKUP(A89,'Season 9'!AD$4:BE$104,22,0),"0"),IFERROR(VLOOKUP(A89,'Season 10'!AD$4:BE$104,22,0),"0"),IFERROR(VLOOKUP(A89,'Season 11'!AD$4:BE$104,22,0),"0"),IFERROR(VLOOKUP(A89,'Season 12'!AD$4:BE$104,22,0),"0"),IFERROR(VLOOKUP(A89,'Season 13'!AD$4:BE$104,22,0),"0"),IFERROR(VLOOKUP(A89,'Season 14'!AD$4:BE$104,22,0),"0"),IFERROR(VLOOKUP(A89,'Season 15'!AD$4:BE$104,22,0),"0"),)</f>
        <v>0</v>
      </c>
      <c r="W89" s="40">
        <f>SUM(IFERROR(VLOOKUP(A89,'Season 1'!AD$4:BE$104,23,0),"0"),IFERROR(VLOOKUP(A89,'Season 2'!AD$4:BE$104,23,0),"0"),IFERROR(VLOOKUP(A89,'Season 3'!AD$4:BE$104,23,0),"0"),IFERROR(VLOOKUP(A89,'Season 4'!AD$4:BE$104,23,0),"0"),IFERROR(VLOOKUP(A89,'Season 5'!AD$4:BE$104,23,0),"0"),IFERROR(VLOOKUP(A89,'Season 6'!AD$4:BE$104,23,0),"0"),IFERROR(VLOOKUP(A89,'Season 7'!AD$4:BE$104,23,0),"0"),IFERROR(VLOOKUP(A89,'Season 8'!AD$4:BE$104,23,0),"0"),IFERROR(VLOOKUP(A89,'Season 9'!AD$4:BE$104,23,0),"0"),IFERROR(VLOOKUP(A89,'Season 10'!AD$4:BE$104,23,0),"0"),IFERROR(VLOOKUP(A89,'Season 11'!AD$4:BE$104,23,0),"0"),IFERROR(VLOOKUP(A89,'Season 12'!AD$4:BE$104,23,0),"0"),IFERROR(VLOOKUP(A89,'Season 13'!AD$4:BE$104,23,0),"0"),IFERROR(VLOOKUP(A89,'Season 14'!AD$4:BE$104,23,0),"0"),IFERROR(VLOOKUP(A89,'Season 15'!AD$4:BE$104,23,0),"0"),)</f>
        <v>0</v>
      </c>
      <c r="X89" s="1088" t="str">
        <f t="shared" si="13"/>
        <v>-</v>
      </c>
      <c r="Y89" s="41">
        <f>SUM(IFERROR(VLOOKUP(A89,AC$3:AI$43,5,0),"0"),IFERROR(VLOOKUP(A89,'Season 1'!AD$4:BE$104,25,0),"0"),IFERROR(VLOOKUP(A89,'Season 2'!AD$4:BE$104,25,0),"0"),IFERROR(VLOOKUP(A89,'Season 3'!AD$4:BE$104,25,0),"0"),IFERROR(VLOOKUP(A89,'Season 4'!AD$4:BE$104,25,0),"0"),IFERROR(VLOOKUP(A89,'Season 5'!AD$4:BE$104,25,0),"0"),IFERROR(VLOOKUP(A89,'Season 6'!AD$4:BE$104,25,0),"0"),IFERROR(VLOOKUP(A89,'Season 7'!AD$4:BE$104,25,0),"0"),IFERROR(VLOOKUP(A89,'Season 8'!AD$4:BE$104,25,0),"0"),IFERROR(VLOOKUP(A89,'Season 9'!AD$4:BE$104,25,0),"0"),IFERROR(VLOOKUP(A89,'Season 10'!AD$4:BE$104,25,0),"0"),IFERROR(VLOOKUP(A89,'Season 11'!AD$4:BE$104,25,0),"0"),IFERROR(VLOOKUP(A89,'Season 12'!AD$4:BE$104,25,0),"0"),IFERROR(VLOOKUP(A89,'Season 13'!AD$4:BE$104,25,0),"0"),IFERROR(VLOOKUP(A89,'Season 14'!AD$4:BE$104,25,0),"0"),IFERROR(VLOOKUP(A89,'Season 15'!AD$4:BE$104,25,0),"0"),)</f>
        <v>0</v>
      </c>
      <c r="Z89" s="42">
        <f>SUM(IFERROR(VLOOKUP(A89,AC$3:AI$43,6,0),"0"),IFERROR(VLOOKUP(A89,'Season 1'!AD$4:BE$104,26,0),"0"),IFERROR(VLOOKUP(A89,'Season 2'!AD$4:BE$104,26,0),"0"),IFERROR(VLOOKUP(A89,'Season 3'!AD$4:BE$104,26,0),"0"),IFERROR(VLOOKUP(A89,'Season 4'!AD$4:BE$104,26,0),"0"),IFERROR(VLOOKUP(A89,'Season 5'!AD$4:BE$104,26,0),"0"),IFERROR(VLOOKUP(A89,'Season 6'!AD$4:BE$104,26,0),"0"),IFERROR(VLOOKUP(A89,'Season 7'!AD$4:BE$104,26,0),"0"),IFERROR(VLOOKUP(A89,'Season 8'!AD$4:BE$104,26,0),"0"),IFERROR(VLOOKUP(A89,'Season 9'!AD$4:BE$104,26,0),"0"),IFERROR(VLOOKUP(A89,'Season 10'!AD$4:BE$104,26,0),"0"),IFERROR(VLOOKUP(A89,'Season 11'!AD$4:BE$104,26,0),"0"),IFERROR(VLOOKUP(A89,'Season 12'!AD$4:BE$104,26,0),"0"),IFERROR(VLOOKUP(A89,'Season 13'!AD$4:BE$104,26,0),"0"),IFERROR(VLOOKUP(A89,'Season 14'!AD$4:BE$104,26,0),"0"),IFERROR(VLOOKUP(A89,'Season 15'!AD$4:BE$104,26,0),"0"),)</f>
        <v>0</v>
      </c>
      <c r="AA89" s="671" t="e">
        <f t="shared" si="14"/>
        <v>#DIV/0!</v>
      </c>
      <c r="AM89" s="22">
        <f>IFERROR(VLOOKUP(A89,'Season 1'!AD$4:BE$104,27,0),"0")</f>
        <v>0</v>
      </c>
      <c r="AN89" s="22">
        <f>IFERROR(VLOOKUP(A89,'Season 1'!AD$4:BE$104,28,0),"0")</f>
        <v>0</v>
      </c>
      <c r="AO89" s="22">
        <f>IFERROR(VLOOKUP(A89,'Season 2'!AD$4:BE$104,27,0),"0")</f>
        <v>0</v>
      </c>
      <c r="AP89" s="22">
        <f>IFERROR(VLOOKUP(A89,'Season 2'!AD$4:BE$104,28,0),"0")</f>
        <v>0</v>
      </c>
      <c r="AQ89" s="22">
        <f>IFERROR(VLOOKUP(A89,'Season 3'!AD$4:BE$104,27,0),"0")</f>
        <v>0</v>
      </c>
      <c r="AR89" s="22">
        <f>IFERROR(VLOOKUP(A89,'Season 3'!AD$4:BE$104,28,0),"0")</f>
        <v>0</v>
      </c>
      <c r="AS89" s="22">
        <f>IFERROR(VLOOKUP(A89,'Season 4'!AD$4:BE$104,27,0),"0")</f>
        <v>0</v>
      </c>
      <c r="AT89" s="22">
        <f>IFERROR(VLOOKUP(A89,'Season 4'!AD$4:BE$104,28,0),"0")</f>
        <v>0</v>
      </c>
      <c r="AU89" s="22">
        <f>IFERROR(VLOOKUP(A89,'Season 5'!AD$4:BE$104,27,0),"0")</f>
        <v>0</v>
      </c>
      <c r="AV89" s="22">
        <f>IFERROR(VLOOKUP(A89,'Season 5'!AD$4:BE$104,28,0),"0")</f>
        <v>0</v>
      </c>
      <c r="AW89" s="22">
        <f>IFERROR(VLOOKUP(A89,'Season 6'!AD$4:BE$104,27,0),"0")</f>
        <v>0</v>
      </c>
      <c r="AX89" s="22">
        <f>IFERROR(VLOOKUP(A89,'Season 6'!AD$4:BE$104,28,0),"0")</f>
        <v>0</v>
      </c>
      <c r="AY89" s="22">
        <f>IFERROR(VLOOKUP(A89,'Season 7'!AD$4:BE$104,27,0),"0")</f>
        <v>0</v>
      </c>
      <c r="AZ89" s="22">
        <f>IFERROR(VLOOKUP(A89,'Season 7'!AD$4:BE$104,28,0),"0")</f>
        <v>0</v>
      </c>
      <c r="BA89" s="22">
        <f>IFERROR(VLOOKUP(A89,'Season 8'!AD$4:BE$104,27,0),"0")</f>
        <v>0</v>
      </c>
      <c r="BB89" s="22">
        <f>IFERROR(VLOOKUP(A89,'Season 8'!AD$4:BE$104,28,0),"0")</f>
        <v>0</v>
      </c>
      <c r="BC89" s="22">
        <f>IFERROR(VLOOKUP(A89,'Season 9'!AD$4:BE$104,27,0),"0")</f>
        <v>0</v>
      </c>
      <c r="BD89" s="22">
        <f>IFERROR(VLOOKUP(A89,'Season 9'!AD$4:BE$104,28,0),"0")</f>
        <v>0</v>
      </c>
      <c r="BE89" s="22">
        <f>IFERROR(VLOOKUP(A89,'Season 10'!AD$4:BE$104,27,0),"0")</f>
        <v>0</v>
      </c>
      <c r="BF89" s="22">
        <f>IFERROR(VLOOKUP(A89,'Season 10'!AD$4:BE$104,28,0),"0")</f>
        <v>0</v>
      </c>
      <c r="BG89" s="22">
        <f>IFERROR(VLOOKUP(A89,'Season 11'!AD$4:BE$104,27,0),"0")</f>
        <v>0</v>
      </c>
      <c r="BH89" s="22">
        <f>IFERROR(VLOOKUP(A89,'Season 11'!AD$4:BE$104,28,0),"0")</f>
        <v>0</v>
      </c>
      <c r="BI89" s="22">
        <f>IFERROR(VLOOKUP(A89,'Season 12'!AD$4:BE$104,27,0),"0")</f>
        <v>0</v>
      </c>
      <c r="BJ89" s="22">
        <f>IFERROR(VLOOKUP(A89,'Season 12'!AD$4:BE$104,28,0),"0")</f>
        <v>0</v>
      </c>
      <c r="BK89" s="22">
        <f>IFERROR(VLOOKUP(A89,'Season 13'!AD$4:BE$104,27,0),"0")</f>
        <v>0</v>
      </c>
      <c r="BL89" s="22">
        <f>IFERROR(VLOOKUP(A89,'Season 13'!AD$4:BE$104,28,0),"0")</f>
        <v>0</v>
      </c>
      <c r="BM89" s="22">
        <f>IFERROR(VLOOKUP(A89,'Season 14'!AD$4:BE$104,27,0),"0")</f>
        <v>0</v>
      </c>
      <c r="BN89" s="22">
        <f>IFERROR(VLOOKUP(A89,'Season 14'!AD$4:BE$104,28,0),"0")</f>
        <v>0</v>
      </c>
      <c r="BO89" s="22">
        <f>IFERROR(VLOOKUP(A89,'Season 15'!AD$4:BE$104,27,0),"0")</f>
        <v>0</v>
      </c>
      <c r="BP89" s="22">
        <f>IFERROR(VLOOKUP(A89,'Season 15'!AD$4:BE$104,28,0),"0")</f>
        <v>0</v>
      </c>
    </row>
    <row r="90" spans="1:68" x14ac:dyDescent="0.25">
      <c r="A90" s="21" t="s">
        <v>146</v>
      </c>
      <c r="B90" s="1011">
        <f>IFERROR(VLOOKUP('Data Totals'!A90,'Season 1'!AD$4:BE$104,2,FALSE),IFERROR(VLOOKUP('Data Totals'!A90,'Season 2'!AD$4:BE$104,2,FALSE),IFERROR(VLOOKUP('Data Totals'!A90,'Season 3'!AD$4:BE$104,2,FALSE),IFERROR(VLOOKUP('Data Totals'!A90,'Season 4'!AD$4:BE$104,2,FALSE),IFERROR(VLOOKUP('Data Totals'!A90,'Season 5'!AD$4:BE$104,2,FALSE),IFERROR(VLOOKUP('Data Totals'!A90,'Season 6'!AD$4:BE$104,2,FALSE),IFERROR(VLOOKUP('Data Totals'!A90,'Season 7'!AD$4:BE$104,2,FALSE),IFERROR(VLOOKUP('Data Totals'!A90,'Season 8'!AD$4:BE$104,2,FALSE),IFERROR(VLOOKUP('Data Totals'!A90,'Season 9'!AD$4:BE$104,2,FALSE),IFERROR(VLOOKUP('Data Totals'!A90,'Season 10'!AD$4:BE$104,2,FALSE),IFERROR(VLOOKUP('Data Totals'!A90,'Season 11'!AD$4:BE$104,2,FALSE),IFERROR(VLOOKUP('Data Totals'!A90,'Season 12'!AD$4:BE$104,2,FALSE),IFERROR(VLOOKUP('Data Totals'!A90,'Season 13'!AD$4:BE$104,2,FALSE),IFERROR(VLOOKUP('Data Totals'!A90,'Season 14'!AD$4:BE$104,2,FALSE),IFERROR(VLOOKUP('Data Totals'!A90,'Season 15'!AD$4:BE$104,2,FALSE),"N/A")))))))))))))))</f>
        <v>0</v>
      </c>
      <c r="C90" s="1025">
        <f>IFERROR(VLOOKUP(A90,'Season 1'!AD$4:AG$104,3,0),IFERROR(VLOOKUP(A90,'Season 2'!AD$4:AG$104,3,0),IFERROR(VLOOKUP(A90,'Season 3'!AD$4:AG$104,3,0),IFERROR(VLOOKUP(A90,'Season 4'!AD$4:AG$104,3,0),IFERROR(VLOOKUP(A90,'Season 5'!AD$4:AG$104,3,0),IFERROR(VLOOKUP(A90,'Season 6'!AD$4:AG$104,3,0),IFERROR(VLOOKUP(A90,'Season 7'!AD$4:AG$104,3,0),IFERROR(VLOOKUP(A90,'Season 8'!AD$4:AG$104,3,0),IFERROR(VLOOKUP(A90,'Season 9'!AD$4:AG$104,3,0),IFERROR(VLOOKUP(A90,'Season 10'!AD$4:AG$104,3,0),IFERROR(VLOOKUP(A90,'Season 11'!AD$4:AG$104,3,0),IFERROR(VLOOKUP(A90,'Season 12'!AD$4:AG$104,3,0),IFERROR(VLOOKUP(A90,'Season 13'!AD$4:AG$104,3,0),IFERROR(VLOOKUP(A90,'Season 14'!AD$4:AG$104,3,0),IFERROR(VLOOKUP(A90,'Season 15'!AD$4:AG$104,3,0),"N/A")))))))))))))))</f>
        <v>0</v>
      </c>
      <c r="D90" s="1025">
        <f>IFERROR(VLOOKUP(A90,'Season 15'!AD$4:AG$104,4,0),IFERROR(VLOOKUP(A90,'Season 14'!AD$4:AG$104,4,0),IFERROR(VLOOKUP(A90,'Season 13'!AD$4:AG$104,4,0),IFERROR(VLOOKUP(A90,'Season 12'!AD$4:AG$104,4,0),IFERROR(VLOOKUP(A90,'Season 11'!AD$4:AG$104,4,0),IFERROR(VLOOKUP(A90,'Season 10'!AD$4:AG$104,4,0),IFERROR(VLOOKUP(A90,'Season 9'!AD$4:AG$104,4,0),IFERROR(VLOOKUP(A90,'Season 8'!AD$4:AG$104,4,0),IFERROR(VLOOKUP(A90,'Season 7'!AD$4:AG$104,4,0),IFERROR(VLOOKUP(A90,'Season 6'!AD$4:AG$104,4,0),IFERROR(VLOOKUP(A90,'Season 5'!AD$4:AG$104,4,0),IFERROR(VLOOKUP(A90,'Season 4'!AD$4:AG$104,4,0),IFERROR(VLOOKUP(A90,'Season 3'!AD$4:AG$104,4,0),IFERROR(VLOOKUP(A90,'Season 2'!AD$4:AG$104,4,0),IFERROR(VLOOKUP(A90,'Season 1'!AD$4:AG$104,4,0),"N/A")))))))))))))))</f>
        <v>0</v>
      </c>
      <c r="E90" s="1025">
        <f t="shared" si="9"/>
        <v>0</v>
      </c>
      <c r="F90" s="40">
        <f>SUM(IFERROR(VLOOKUP(A90,AC$3:AI$43,2,0),"0"),IFERROR(VLOOKUP(A90,'Season 1'!AD$4:BF$104,6,0),"0"),IFERROR(VLOOKUP(A90,'Season 2'!AD$4:BF$104,6,0),"0"),IFERROR(VLOOKUP(A90,'Season 3'!AD$4:BF$104,6,0),"0"),IFERROR(VLOOKUP(A90,'Season 4'!AD$4:BF$104,6,0),"0"),IFERROR(VLOOKUP(A90,'Season 5'!AD$4:BF$104,6,0),"0"),IFERROR(VLOOKUP(A90,'Season 6'!AD$4:BF$104,6,0),"0"),IFERROR(VLOOKUP(A90,'Season 7'!AD$4:BF$104,6,0),"0"),IFERROR(VLOOKUP(A90,'Season 8'!AD$4:BF$104,6,0),"0"),IFERROR(VLOOKUP(A90,'Season 9'!AD$4:BF$104,6,0),"0"),IFERROR(VLOOKUP(A90,'Season 10'!AD$4:BF$104,6,0),"0"),IFERROR(VLOOKUP(A90,'Season 11'!AD$4:BF$104,6,0),"0"),IFERROR(VLOOKUP(A90,'Season 12'!AD$4:BF$104,6,0),"0"),IFERROR(VLOOKUP(A90,'Season 13'!AD$4:BF$104,6,0),"0"),IFERROR(VLOOKUP(A90,'Season 14'!AD$4:BF$104,6,0),"0"),IFERROR(VLOOKUP(A90,'Season 15'!AD$4:BF$104,6,0),"0"),)</f>
        <v>0</v>
      </c>
      <c r="G90" s="40">
        <f>SUM(IFERROR(VLOOKUP(A90,'Season 1'!AD$4:BF$104,7,0),"0"),IFERROR(VLOOKUP(A90,'Season 2'!AD$4:BF$104,7,0),"0"),IFERROR(VLOOKUP(A90,'Season 3'!AD$4:BF$104,7,0),"0"),IFERROR(VLOOKUP(A90,'Season 4'!AD$4:BF$104,7,0),"0"),IFERROR(VLOOKUP(A90,'Season 5'!AD$4:BF$104,7,0),"0"),IFERROR(VLOOKUP(A90,'Season 6'!AD$4:BF$104,7,0),"0"),IFERROR(VLOOKUP(A90,'Season 7'!AD$4:BF$104,7,0),"0"),IFERROR(VLOOKUP(A90,'Season 8'!AD$4:BF$104,7,0),"0"),IFERROR(VLOOKUP(A90,'Season 9'!AD$4:BF$104,7,0),"0"),IFERROR(VLOOKUP(A90,'Season 10'!AD$4:BF$104,7,0),"0"),IFERROR(VLOOKUP(A90,'Season 11'!AD$4:BF$104,7,0),"0"),IFERROR(VLOOKUP(A90,'Season 12'!AD$4:BF$104,7,0),"0"),IFERROR(VLOOKUP(A90,'Season 13'!AD$4:BF$104,7,0),"0"),IFERROR(VLOOKUP(A90,'Season 14'!AD$4:BF$104,7,0),"0"),IFERROR(VLOOKUP(A90,'Season 15'!AD$4:BF$104,7,0),"0"),)</f>
        <v>0</v>
      </c>
      <c r="H90" s="48">
        <f>SUM(IFERROR(VLOOKUP(A90,'Season 1'!AD$4:BF$104,8,0),"0"),IFERROR(VLOOKUP(A90,'Season 2'!AD$4:BF$104,8,0),"0"),IFERROR(VLOOKUP(A90,'Season 3'!AD$4:BF$104,8,0),"0"),IFERROR(VLOOKUP(A90,'Season 4'!AD$4:BF$104,8,0),"0"),IFERROR(VLOOKUP(A90,'Season 5'!AD$4:BF$104,8,0),"0"),IFERROR(VLOOKUP(A90,'Season 6'!AD$4:BF$104,8,0),"0"),IFERROR(VLOOKUP(A90,'Season 7'!AD$4:BF$104,8,0),"0"),IFERROR(VLOOKUP(A90,'Season 8'!AD$4:BF$104,8,0),"0"),IFERROR(VLOOKUP(A90,'Season 9'!AD$4:BF$104,8,0),"0"),IFERROR(VLOOKUP(A90,'Season 10'!AD$4:BF$104,8,0),"0"),IFERROR(VLOOKUP(A90,'Season 11'!AD$4:BF$104,8,0),"0"),IFERROR(VLOOKUP(A90,'Season 12'!AD$4:BF$104,8,0),"0"),IFERROR(VLOOKUP(A90,'Season 13'!AD$4:BF$104,8,0),"0"),IFERROR(VLOOKUP(A90,'Season 14'!AD$4:BF$104,8,0),"0"),IFERROR(VLOOKUP(A90,'Season 15'!AD$4:BF$104,8,0),"0"),)</f>
        <v>0</v>
      </c>
      <c r="I90" s="43">
        <f>SUM(IFERROR(VLOOKUP(A90,AC$3:AI$43,3,0),"0"),IFERROR(VLOOKUP(A90,'Season 1'!AD$4:BF$104,9,0),"0"),IFERROR(VLOOKUP(A90,'Season 2'!AD$4:BF$104,9,0),"0"),IFERROR(VLOOKUP(A90,'Season 3'!AD$4:BF$104,9,0),"0"),IFERROR(VLOOKUP(A90,'Season 4'!AD$4:BF$104,9,0),"0"),IFERROR(VLOOKUP(A90,'Season 5'!AD$4:BF$104,9,0),"0"),IFERROR(VLOOKUP(A90,'Season 6'!AD$4:BF$104,9,0),"0"),IFERROR(VLOOKUP(A90,'Season 7'!AD$4:BF$104,9,0),"0"),IFERROR(VLOOKUP(A90,'Season 8'!AD$4:BF$104,9,0),"0"),IFERROR(VLOOKUP(A90,'Season 9'!AD$4:BF$104,9,0),"0"),IFERROR(VLOOKUP(A90,'Season 10'!AD$4:BF$104,9,0),"0"),IFERROR(VLOOKUP(A90,'Season 11'!AD$4:BF$104,9,0),"0"),IFERROR(VLOOKUP(A90,'Season 12'!AD$4:BF$104,9,0),"0"),IFERROR(VLOOKUP(A90,'Season 13'!AD$4:BF$104,9,0),"0"),IFERROR(VLOOKUP(A90,'Season 14'!AD$4:BF$104,9,0),"0"),IFERROR(VLOOKUP(A90,'Season 15'!AD$4:BF$104,9,0),"0"),)</f>
        <v>0</v>
      </c>
      <c r="J90" s="44">
        <f>SUM(IFERROR(VLOOKUP(A90,AC$3:AI$43,4,0),"0"),IFERROR(VLOOKUP(A90,'Season 1'!AD$4:BF$104,10,0),"0"),IFERROR(VLOOKUP(A90,'Season 2'!AD$4:BF$104,10,0),"0"),IFERROR(VLOOKUP(A90,'Season 3'!AD$4:BF$104,10,0),"0"),IFERROR(VLOOKUP(A90,'Season 4'!AD$4:BF$104,10,0),"0"),IFERROR(VLOOKUP(A90,'Season 5'!AD$4:BF$104,10,0),"0"),IFERROR(VLOOKUP(A90,'Season 6'!AD$4:BF$104,10,0),"0"),IFERROR(VLOOKUP(A90,'Season 7'!AD$4:BF$104,10,0),"0"),IFERROR(VLOOKUP(A90,'Season 8'!AD$4:BF$104,10,0),"0"),IFERROR(VLOOKUP(A90,'Season 9'!AD$4:BF$104,10,0),"0"),IFERROR(VLOOKUP(A90,'Season 10'!AD$4:BF$104,10,0),"0"),IFERROR(VLOOKUP(A90,'Season 11'!AD$4:BF$104,10,0),"0"),IFERROR(VLOOKUP(A90,'Season 12'!AD$4:BF$104,10,0),"0"),IFERROR(VLOOKUP(A90,'Season 13'!AD$4:BF$104,10,0),"0"),IFERROR(VLOOKUP(A90,'Season 14'!AD$4:BF$104,10,0),"0"),IFERROR(VLOOKUP(A90,'Season 15'!AD$4:BF$104,10,0),"0"),)</f>
        <v>0</v>
      </c>
      <c r="K90" s="40">
        <f>SUM(IFERROR(VLOOKUP(A90,'Season 1'!AD$4:BF$104,11,0),"0"),IFERROR(VLOOKUP(A90,'Season 2'!AD$4:BF$104,11,0),"0"),IFERROR(VLOOKUP(A90,'Season 3'!AD$4:BF$104,11,0),"0"),IFERROR(VLOOKUP(A90,'Season 4'!AD$4:BF$104,11,0),"0"),IFERROR(VLOOKUP(A90,'Season 5'!AD$4:BF$104,11,0),"0"),IFERROR(VLOOKUP(A90,'Season 6'!AD$4:BF$104,11,0),"0"),IFERROR(VLOOKUP(A90,'Season 7'!AD$4:BF$104,11,0),"0"),IFERROR(VLOOKUP(A90,'Season 8'!AD$4:BF$104,11,0),"0"),IFERROR(VLOOKUP(A90,'Season 9'!AD$4:BF$104,11,0),"0"),IFERROR(VLOOKUP(A90,'Season 10'!AD$4:BF$104,11,0),"0"),IFERROR(VLOOKUP(A90,'Season 11'!AD$4:BF$104,11,0),"0"),IFERROR(VLOOKUP(A90,'Season 12'!AD$4:BF$104,11,0),"0"),IFERROR(VLOOKUP(A90,'Season 13'!AD$4:BF$104,11,0),"0"),IFERROR(VLOOKUP(A90,'Season 14'!AD$4:BF$104,11,0),"0"),IFERROR(VLOOKUP(A90,'Season 15'!AD$4:BF$104,11,0),"0"),)</f>
        <v>0</v>
      </c>
      <c r="L90" s="40">
        <f>SUM(IFERROR(VLOOKUP(A90,'Season 1'!AD$4:BF$104,12,0),"0"),IFERROR(VLOOKUP(A90,'Season 2'!AD$4:BF$104,12,0),"0"),IFERROR(VLOOKUP(A90,'Season 3'!AD$4:BF$104,12,0),"0"),IFERROR(VLOOKUP(A90,'Season 4'!AD$4:BF$104,12,0),"0"),IFERROR(VLOOKUP(A90,'Season 5'!AD$4:BF$104,12,0),"0"),IFERROR(VLOOKUP(A90,'Season 6'!AD$4:BF$104,12,0),"0"),IFERROR(VLOOKUP(A90,'Season 7'!AD$4:BF$104,12,0),"0"),IFERROR(VLOOKUP(A90,'Season 8'!AD$4:BF$104,12,0),"0"),IFERROR(VLOOKUP(A90,'Season 9'!AD$4:BF$104,12,0),"0"),IFERROR(VLOOKUP(A90,'Season 10'!AD$4:BF$104,12,0),"0"),IFERROR(VLOOKUP(A90,'Season 11'!AD$4:BF$104,12,0),"0"),IFERROR(VLOOKUP(A90,'Season 12'!AD$4:BF$104,12,0),"0"),IFERROR(VLOOKUP(A90,'Season 13'!AD$4:BF$104,12,0),"0"),IFERROR(VLOOKUP(A90,'Season 14'!AD$4:BF$104,12,0),"0"),IFERROR(VLOOKUP(A90,'Season 15'!AD$4:BF$104,12,0),"0"),)</f>
        <v>0</v>
      </c>
      <c r="M90" s="32" t="str">
        <f t="shared" si="8"/>
        <v>-</v>
      </c>
      <c r="N90" s="40">
        <f>SUM(IFERROR(VLOOKUP(A90,'Season 1'!AD$4:BE$104,14,0),"0"),IFERROR(VLOOKUP(A90,'Season 2'!AD$4:BE$104,14,0),"0"),IFERROR(VLOOKUP(A90,'Season 3'!AD$4:BE$104,14,0),"0"),IFERROR(VLOOKUP(A90,'Season 4'!AD$4:BE$104,14,0),"0"),IFERROR(VLOOKUP(A90,'Season 5'!AD$4:BE$104,14,0),"0"),IFERROR(VLOOKUP(A90,'Season 6'!AD$4:BE$104,14,0),"0"),IFERROR(VLOOKUP(A90,'Season 7'!AD$4:BE$104,14,0),"0"),IFERROR(VLOOKUP(A90,'Season 8'!AD$4:BE$104,14,0),"0"),IFERROR(VLOOKUP(A90,'Season 9'!AD$4:BE$104,14,0),"0"),IFERROR(VLOOKUP(A90,'Season 10'!AD$4:BE$104,14,0),"0"),IFERROR(VLOOKUP(A90,'Season 11'!AD$4:BE$104,14,0),"0"),IFERROR(VLOOKUP(A90,'Season 12'!AD$4:BE$104,14,0),"0"),IFERROR(VLOOKUP(A90,'Season 13'!AD$4:BE$104,14,0),"0"),IFERROR(VLOOKUP(A90,'Season 14'!AD$4:BE$104,14,0),"0"),IFERROR(VLOOKUP(A90,'Season 15'!AD$4:BE$104,14,0),"0"),)</f>
        <v>0</v>
      </c>
      <c r="O90" s="40">
        <f>SUM(IFERROR(VLOOKUP(A90,'Season 1'!AD$4:BE$104,15,0),"0"),IFERROR(VLOOKUP(A90,'Season 2'!AD$4:BE$104,15,0),"0"),IFERROR(VLOOKUP(A90,'Season 3'!AD$4:BE$104,15,0),"0"),IFERROR(VLOOKUP(A90,'Season 4'!AD$4:BE$104,15,0),"0"),IFERROR(VLOOKUP(A90,'Season 5'!AD$4:BE$104,15,0),"0"),IFERROR(VLOOKUP(A90,'Season 6'!AD$4:BE$104,15,0),"0"),IFERROR(VLOOKUP(A90,'Season 7'!AD$4:BE$104,15,0),"0"),IFERROR(VLOOKUP(A90,'Season 8'!AD$4:BE$104,15,0),"0"),IFERROR(VLOOKUP(A90,'Season 9'!AD$4:BE$104,15,0),"0"),IFERROR(VLOOKUP(A90,'Season 10'!AD$4:BE$104,15,0),"0"),IFERROR(VLOOKUP(A90,'Season 11'!AD$4:BE$104,15,0),"0"),IFERROR(VLOOKUP(A90,'Season 12'!AD$4:BE$104,15,0),"0"),IFERROR(VLOOKUP(A90,'Season 13'!AD$4:BE$104,15,0),"0"),IFERROR(VLOOKUP(A90,'Season 14'!AD$4:BE$104,15,0),"0"),IFERROR(VLOOKUP(A90,'Season 15'!AD$4:BE$104,15,0),"0"),)</f>
        <v>0</v>
      </c>
      <c r="P90" s="32" t="str">
        <f t="shared" si="10"/>
        <v>-</v>
      </c>
      <c r="Q90" s="40">
        <f>SUM(IFERROR(VLOOKUP(A90,'Season 1'!AD$4:BE$104,17,0),"0"),IFERROR(VLOOKUP(A90,'Season 2'!AD$4:BE$104,17,0),"0"),IFERROR(VLOOKUP(A90,'Season 3'!AD$4:BE$104,17,0),"0"),IFERROR(VLOOKUP(A90,'Season 4'!AD$4:BE$104,17,0),"0"),IFERROR(VLOOKUP(A90,'Season 5'!AD$4:BE$104,17,0),"0"),IFERROR(VLOOKUP(A90,'Season 6'!AD$4:BE$104,17,0),"0"),IFERROR(VLOOKUP(A90,'Season 7'!AD$4:BE$104,17,0),"0"),IFERROR(VLOOKUP(A90,'Season 8'!AD$4:BE$104,17,0),"0"),IFERROR(VLOOKUP(A90,'Season 9'!AD$4:BE$104,17,0),"0"),IFERROR(VLOOKUP(A90,'Season 10'!AD$4:BE$104,17,0),"0"),IFERROR(VLOOKUP(A90,'Season 11'!AD$4:BE$104,17,0),"0"),IFERROR(VLOOKUP(A90,'Season 12'!AD$4:BE$104,17,0),"0"),IFERROR(VLOOKUP(A90,'Season 13'!AD$4:BE$104,17,0),"0"),IFERROR(VLOOKUP(A90,'Season 14'!AD$4:BE$104,17,0),"0"),IFERROR(VLOOKUP(A90,'Season 15'!AD$4:BE$104,17,0),"0"),)</f>
        <v>0</v>
      </c>
      <c r="R90" s="40">
        <f>SUM(IFERROR(VLOOKUP(A90,'Season 1'!AD$4:BE$104,18,0),"0"),IFERROR(VLOOKUP(A90,'Season 2'!AD$4:BE$104,18,0),"0"),IFERROR(VLOOKUP(A90,'Season 3'!AD$4:BE$104,18,0),"0"),IFERROR(VLOOKUP(A90,'Season 4'!AD$4:BE$104,18,0),"0"),IFERROR(VLOOKUP(A90,'Season 5'!AD$4:BE$104,18,0),"0"),IFERROR(VLOOKUP(A90,'Season 6'!AD$4:BE$104,18,0),"0"),IFERROR(VLOOKUP(A90,'Season 7'!AD$4:BE$104,18,0),"0"),IFERROR(VLOOKUP(A90,'Season 8'!AD$4:BE$104,18,0),"0"),IFERROR(VLOOKUP(A90,'Season 9'!AD$4:BE$104,18,0),"0"),IFERROR(VLOOKUP(A90,'Season 10'!AD$4:BE$104,18,0),"0"),IFERROR(VLOOKUP(A90,'Season 11'!AD$4:BE$104,18,0),"0"),IFERROR(VLOOKUP(A90,'Season 12'!AD$4:BE$104,18,0),"0"),IFERROR(VLOOKUP(A90,'Season 13'!AD$4:BE$104,18,0),"0"),IFERROR(VLOOKUP(A90,'Season 14'!AD$4:BE$104,18,0),"0"),IFERROR(VLOOKUP(A90,'Season 15'!AD$4:BE$104,18,0),"0"),)</f>
        <v>0</v>
      </c>
      <c r="S90" s="32" t="str">
        <f t="shared" si="11"/>
        <v>-</v>
      </c>
      <c r="T90" s="40">
        <f>SUM(IFERROR(VLOOKUP(A90,'Season 1'!AD$4:BE$104,20,0),"0"),IFERROR(VLOOKUP(A90,'Season 2'!AD$4:BE$104,20,0),"0"),IFERROR(VLOOKUP(A90,'Season 3'!AD$4:BE$104,20,0),"0"),IFERROR(VLOOKUP(A90,'Season 4'!AD$4:BE$104,20,0),"0"),IFERROR(VLOOKUP(A90,'Season 5'!AD$4:BE$104,20,0),"0"),IFERROR(VLOOKUP(A90,'Season 6'!AD$4:BE$104,20,0),"0"),IFERROR(VLOOKUP(A90,'Season 7'!AD$4:BE$104,20,0),"0"),IFERROR(VLOOKUP(A90,'Season 8'!AD$4:BE$104,20,0),"0"),IFERROR(VLOOKUP(A90,'Season 9'!AD$4:BE$104,20,0),"0"),IFERROR(VLOOKUP(A90,'Season 10'!AD$4:BE$104,20,0),"0"),IFERROR(VLOOKUP(A90,'Season 11'!AD$4:BE$104,20,0),"0"),IFERROR(VLOOKUP(A90,'Season 12'!AD$4:BE$104,20,0),"0"),IFERROR(VLOOKUP(A90,'Season 13'!AD$4:BE$104,20,0),"0"),IFERROR(VLOOKUP(A90,'Season 14'!AD$4:BE$104,20,0),"0"),IFERROR(VLOOKUP(A90,'Season 15'!AD$4:BE$104,20,0),"0"),)</f>
        <v>0</v>
      </c>
      <c r="U90" s="37" t="str">
        <f t="shared" si="12"/>
        <v>-</v>
      </c>
      <c r="V90" s="40">
        <f>SUM(IFERROR(VLOOKUP(A90,'Season 1'!AD$4:BE$104,22,0),"0"),IFERROR(VLOOKUP(A90,'Season 2'!AD$4:BE$104,22,0),"0"),IFERROR(VLOOKUP(A90,'Season 3'!AD$4:BE$104,22,0),"0"),IFERROR(VLOOKUP(A90,'Season 4'!AD$4:BE$104,22,0),"0"),IFERROR(VLOOKUP(A90,'Season 5'!AD$4:BE$104,22,0),"0"),IFERROR(VLOOKUP(A90,'Season 6'!AD$4:BE$104,22,0),"0"),IFERROR(VLOOKUP(A90,'Season 7'!AD$4:BE$104,22,0),"0"),IFERROR(VLOOKUP(A90,'Season 8'!AD$4:BE$104,22,0),"0"),IFERROR(VLOOKUP(A90,'Season 9'!AD$4:BE$104,22,0),"0"),IFERROR(VLOOKUP(A90,'Season 10'!AD$4:BE$104,22,0),"0"),IFERROR(VLOOKUP(A90,'Season 11'!AD$4:BE$104,22,0),"0"),IFERROR(VLOOKUP(A90,'Season 12'!AD$4:BE$104,22,0),"0"),IFERROR(VLOOKUP(A90,'Season 13'!AD$4:BE$104,22,0),"0"),IFERROR(VLOOKUP(A90,'Season 14'!AD$4:BE$104,22,0),"0"),IFERROR(VLOOKUP(A90,'Season 15'!AD$4:BE$104,22,0),"0"),)</f>
        <v>0</v>
      </c>
      <c r="W90" s="40">
        <f>SUM(IFERROR(VLOOKUP(A90,'Season 1'!AD$4:BE$104,23,0),"0"),IFERROR(VLOOKUP(A90,'Season 2'!AD$4:BE$104,23,0),"0"),IFERROR(VLOOKUP(A90,'Season 3'!AD$4:BE$104,23,0),"0"),IFERROR(VLOOKUP(A90,'Season 4'!AD$4:BE$104,23,0),"0"),IFERROR(VLOOKUP(A90,'Season 5'!AD$4:BE$104,23,0),"0"),IFERROR(VLOOKUP(A90,'Season 6'!AD$4:BE$104,23,0),"0"),IFERROR(VLOOKUP(A90,'Season 7'!AD$4:BE$104,23,0),"0"),IFERROR(VLOOKUP(A90,'Season 8'!AD$4:BE$104,23,0),"0"),IFERROR(VLOOKUP(A90,'Season 9'!AD$4:BE$104,23,0),"0"),IFERROR(VLOOKUP(A90,'Season 10'!AD$4:BE$104,23,0),"0"),IFERROR(VLOOKUP(A90,'Season 11'!AD$4:BE$104,23,0),"0"),IFERROR(VLOOKUP(A90,'Season 12'!AD$4:BE$104,23,0),"0"),IFERROR(VLOOKUP(A90,'Season 13'!AD$4:BE$104,23,0),"0"),IFERROR(VLOOKUP(A90,'Season 14'!AD$4:BE$104,23,0),"0"),IFERROR(VLOOKUP(A90,'Season 15'!AD$4:BE$104,23,0),"0"),)</f>
        <v>0</v>
      </c>
      <c r="X90" s="1088" t="str">
        <f t="shared" si="13"/>
        <v>-</v>
      </c>
      <c r="Y90" s="41">
        <f>SUM(IFERROR(VLOOKUP(A90,AC$3:AI$43,5,0),"0"),IFERROR(VLOOKUP(A90,'Season 1'!AD$4:BE$104,25,0),"0"),IFERROR(VLOOKUP(A90,'Season 2'!AD$4:BE$104,25,0),"0"),IFERROR(VLOOKUP(A90,'Season 3'!AD$4:BE$104,25,0),"0"),IFERROR(VLOOKUP(A90,'Season 4'!AD$4:BE$104,25,0),"0"),IFERROR(VLOOKUP(A90,'Season 5'!AD$4:BE$104,25,0),"0"),IFERROR(VLOOKUP(A90,'Season 6'!AD$4:BE$104,25,0),"0"),IFERROR(VLOOKUP(A90,'Season 7'!AD$4:BE$104,25,0),"0"),IFERROR(VLOOKUP(A90,'Season 8'!AD$4:BE$104,25,0),"0"),IFERROR(VLOOKUP(A90,'Season 9'!AD$4:BE$104,25,0),"0"),IFERROR(VLOOKUP(A90,'Season 10'!AD$4:BE$104,25,0),"0"),IFERROR(VLOOKUP(A90,'Season 11'!AD$4:BE$104,25,0),"0"),IFERROR(VLOOKUP(A90,'Season 12'!AD$4:BE$104,25,0),"0"),IFERROR(VLOOKUP(A90,'Season 13'!AD$4:BE$104,25,0),"0"),IFERROR(VLOOKUP(A90,'Season 14'!AD$4:BE$104,25,0),"0"),IFERROR(VLOOKUP(A90,'Season 15'!AD$4:BE$104,25,0),"0"),)</f>
        <v>0</v>
      </c>
      <c r="Z90" s="42">
        <f>SUM(IFERROR(VLOOKUP(A90,AC$3:AI$43,6,0),"0"),IFERROR(VLOOKUP(A90,'Season 1'!AD$4:BE$104,26,0),"0"),IFERROR(VLOOKUP(A90,'Season 2'!AD$4:BE$104,26,0),"0"),IFERROR(VLOOKUP(A90,'Season 3'!AD$4:BE$104,26,0),"0"),IFERROR(VLOOKUP(A90,'Season 4'!AD$4:BE$104,26,0),"0"),IFERROR(VLOOKUP(A90,'Season 5'!AD$4:BE$104,26,0),"0"),IFERROR(VLOOKUP(A90,'Season 6'!AD$4:BE$104,26,0),"0"),IFERROR(VLOOKUP(A90,'Season 7'!AD$4:BE$104,26,0),"0"),IFERROR(VLOOKUP(A90,'Season 8'!AD$4:BE$104,26,0),"0"),IFERROR(VLOOKUP(A90,'Season 9'!AD$4:BE$104,26,0),"0"),IFERROR(VLOOKUP(A90,'Season 10'!AD$4:BE$104,26,0),"0"),IFERROR(VLOOKUP(A90,'Season 11'!AD$4:BE$104,26,0),"0"),IFERROR(VLOOKUP(A90,'Season 12'!AD$4:BE$104,26,0),"0"),IFERROR(VLOOKUP(A90,'Season 13'!AD$4:BE$104,26,0),"0"),IFERROR(VLOOKUP(A90,'Season 14'!AD$4:BE$104,26,0),"0"),IFERROR(VLOOKUP(A90,'Season 15'!AD$4:BE$104,26,0),"0"),)</f>
        <v>0</v>
      </c>
      <c r="AA90" s="671" t="e">
        <f t="shared" si="14"/>
        <v>#DIV/0!</v>
      </c>
      <c r="AM90" s="22">
        <f>IFERROR(VLOOKUP(A90,'Season 1'!AD$4:BE$104,27,0),"0")</f>
        <v>0</v>
      </c>
      <c r="AN90" s="22">
        <f>IFERROR(VLOOKUP(A90,'Season 1'!AD$4:BE$104,28,0),"0")</f>
        <v>0</v>
      </c>
      <c r="AO90" s="22">
        <f>IFERROR(VLOOKUP(A90,'Season 2'!AD$4:BE$104,27,0),"0")</f>
        <v>0</v>
      </c>
      <c r="AP90" s="22">
        <f>IFERROR(VLOOKUP(A90,'Season 2'!AD$4:BE$104,28,0),"0")</f>
        <v>0</v>
      </c>
      <c r="AQ90" s="22">
        <f>IFERROR(VLOOKUP(A90,'Season 3'!AD$4:BE$104,27,0),"0")</f>
        <v>0</v>
      </c>
      <c r="AR90" s="22">
        <f>IFERROR(VLOOKUP(A90,'Season 3'!AD$4:BE$104,28,0),"0")</f>
        <v>0</v>
      </c>
      <c r="AS90" s="22">
        <f>IFERROR(VLOOKUP(A90,'Season 4'!AD$4:BE$104,27,0),"0")</f>
        <v>0</v>
      </c>
      <c r="AT90" s="22">
        <f>IFERROR(VLOOKUP(A90,'Season 4'!AD$4:BE$104,28,0),"0")</f>
        <v>0</v>
      </c>
      <c r="AU90" s="22">
        <f>IFERROR(VLOOKUP(A90,'Season 5'!AD$4:BE$104,27,0),"0")</f>
        <v>0</v>
      </c>
      <c r="AV90" s="22">
        <f>IFERROR(VLOOKUP(A90,'Season 5'!AD$4:BE$104,28,0),"0")</f>
        <v>0</v>
      </c>
      <c r="AW90" s="22">
        <f>IFERROR(VLOOKUP(A90,'Season 6'!AD$4:BE$104,27,0),"0")</f>
        <v>0</v>
      </c>
      <c r="AX90" s="22">
        <f>IFERROR(VLOOKUP(A90,'Season 6'!AD$4:BE$104,28,0),"0")</f>
        <v>0</v>
      </c>
      <c r="AY90" s="22">
        <f>IFERROR(VLOOKUP(A90,'Season 7'!AD$4:BE$104,27,0),"0")</f>
        <v>0</v>
      </c>
      <c r="AZ90" s="22">
        <f>IFERROR(VLOOKUP(A90,'Season 7'!AD$4:BE$104,28,0),"0")</f>
        <v>0</v>
      </c>
      <c r="BA90" s="22">
        <f>IFERROR(VLOOKUP(A90,'Season 8'!AD$4:BE$104,27,0),"0")</f>
        <v>0</v>
      </c>
      <c r="BB90" s="22">
        <f>IFERROR(VLOOKUP(A90,'Season 8'!AD$4:BE$104,28,0),"0")</f>
        <v>0</v>
      </c>
      <c r="BC90" s="22">
        <f>IFERROR(VLOOKUP(A90,'Season 9'!AD$4:BE$104,27,0),"0")</f>
        <v>0</v>
      </c>
      <c r="BD90" s="22">
        <f>IFERROR(VLOOKUP(A90,'Season 9'!AD$4:BE$104,28,0),"0")</f>
        <v>0</v>
      </c>
      <c r="BE90" s="22">
        <f>IFERROR(VLOOKUP(A90,'Season 10'!AD$4:BE$104,27,0),"0")</f>
        <v>0</v>
      </c>
      <c r="BF90" s="22">
        <f>IFERROR(VLOOKUP(A90,'Season 10'!AD$4:BE$104,28,0),"0")</f>
        <v>0</v>
      </c>
      <c r="BG90" s="22">
        <f>IFERROR(VLOOKUP(A90,'Season 11'!AD$4:BE$104,27,0),"0")</f>
        <v>0</v>
      </c>
      <c r="BH90" s="22">
        <f>IFERROR(VLOOKUP(A90,'Season 11'!AD$4:BE$104,28,0),"0")</f>
        <v>0</v>
      </c>
      <c r="BI90" s="22">
        <f>IFERROR(VLOOKUP(A90,'Season 12'!AD$4:BE$104,27,0),"0")</f>
        <v>0</v>
      </c>
      <c r="BJ90" s="22">
        <f>IFERROR(VLOOKUP(A90,'Season 12'!AD$4:BE$104,28,0),"0")</f>
        <v>0</v>
      </c>
      <c r="BK90" s="22">
        <f>IFERROR(VLOOKUP(A90,'Season 13'!AD$4:BE$104,27,0),"0")</f>
        <v>0</v>
      </c>
      <c r="BL90" s="22">
        <f>IFERROR(VLOOKUP(A90,'Season 13'!AD$4:BE$104,28,0),"0")</f>
        <v>0</v>
      </c>
      <c r="BM90" s="22">
        <f>IFERROR(VLOOKUP(A90,'Season 14'!AD$4:BE$104,27,0),"0")</f>
        <v>0</v>
      </c>
      <c r="BN90" s="22">
        <f>IFERROR(VLOOKUP(A90,'Season 14'!AD$4:BE$104,28,0),"0")</f>
        <v>0</v>
      </c>
      <c r="BO90" s="22">
        <f>IFERROR(VLOOKUP(A90,'Season 15'!AD$4:BE$104,27,0),"0")</f>
        <v>0</v>
      </c>
      <c r="BP90" s="22">
        <f>IFERROR(VLOOKUP(A90,'Season 15'!AD$4:BE$104,28,0),"0")</f>
        <v>0</v>
      </c>
    </row>
    <row r="91" spans="1:68" x14ac:dyDescent="0.25">
      <c r="A91" s="21" t="s">
        <v>146</v>
      </c>
      <c r="B91" s="1011">
        <f>IFERROR(VLOOKUP('Data Totals'!A91,'Season 1'!AD$4:BE$104,2,FALSE),IFERROR(VLOOKUP('Data Totals'!A91,'Season 2'!AD$4:BE$104,2,FALSE),IFERROR(VLOOKUP('Data Totals'!A91,'Season 3'!AD$4:BE$104,2,FALSE),IFERROR(VLOOKUP('Data Totals'!A91,'Season 4'!AD$4:BE$104,2,FALSE),IFERROR(VLOOKUP('Data Totals'!A91,'Season 5'!AD$4:BE$104,2,FALSE),IFERROR(VLOOKUP('Data Totals'!A91,'Season 6'!AD$4:BE$104,2,FALSE),IFERROR(VLOOKUP('Data Totals'!A91,'Season 7'!AD$4:BE$104,2,FALSE),IFERROR(VLOOKUP('Data Totals'!A91,'Season 8'!AD$4:BE$104,2,FALSE),IFERROR(VLOOKUP('Data Totals'!A91,'Season 9'!AD$4:BE$104,2,FALSE),IFERROR(VLOOKUP('Data Totals'!A91,'Season 10'!AD$4:BE$104,2,FALSE),IFERROR(VLOOKUP('Data Totals'!A91,'Season 11'!AD$4:BE$104,2,FALSE),IFERROR(VLOOKUP('Data Totals'!A91,'Season 12'!AD$4:BE$104,2,FALSE),IFERROR(VLOOKUP('Data Totals'!A91,'Season 13'!AD$4:BE$104,2,FALSE),IFERROR(VLOOKUP('Data Totals'!A91,'Season 14'!AD$4:BE$104,2,FALSE),IFERROR(VLOOKUP('Data Totals'!A91,'Season 15'!AD$4:BE$104,2,FALSE),"N/A")))))))))))))))</f>
        <v>0</v>
      </c>
      <c r="C91" s="1025">
        <f>IFERROR(VLOOKUP(A91,'Season 1'!AD$4:AG$104,3,0),IFERROR(VLOOKUP(A91,'Season 2'!AD$4:AG$104,3,0),IFERROR(VLOOKUP(A91,'Season 3'!AD$4:AG$104,3,0),IFERROR(VLOOKUP(A91,'Season 4'!AD$4:AG$104,3,0),IFERROR(VLOOKUP(A91,'Season 5'!AD$4:AG$104,3,0),IFERROR(VLOOKUP(A91,'Season 6'!AD$4:AG$104,3,0),IFERROR(VLOOKUP(A91,'Season 7'!AD$4:AG$104,3,0),IFERROR(VLOOKUP(A91,'Season 8'!AD$4:AG$104,3,0),IFERROR(VLOOKUP(A91,'Season 9'!AD$4:AG$104,3,0),IFERROR(VLOOKUP(A91,'Season 10'!AD$4:AG$104,3,0),IFERROR(VLOOKUP(A91,'Season 11'!AD$4:AG$104,3,0),IFERROR(VLOOKUP(A91,'Season 12'!AD$4:AG$104,3,0),IFERROR(VLOOKUP(A91,'Season 13'!AD$4:AG$104,3,0),IFERROR(VLOOKUP(A91,'Season 14'!AD$4:AG$104,3,0),IFERROR(VLOOKUP(A91,'Season 15'!AD$4:AG$104,3,0),"N/A")))))))))))))))</f>
        <v>0</v>
      </c>
      <c r="D91" s="1025">
        <f>IFERROR(VLOOKUP(A91,'Season 15'!AD$4:AG$104,4,0),IFERROR(VLOOKUP(A91,'Season 14'!AD$4:AG$104,4,0),IFERROR(VLOOKUP(A91,'Season 13'!AD$4:AG$104,4,0),IFERROR(VLOOKUP(A91,'Season 12'!AD$4:AG$104,4,0),IFERROR(VLOOKUP(A91,'Season 11'!AD$4:AG$104,4,0),IFERROR(VLOOKUP(A91,'Season 10'!AD$4:AG$104,4,0),IFERROR(VLOOKUP(A91,'Season 9'!AD$4:AG$104,4,0),IFERROR(VLOOKUP(A91,'Season 8'!AD$4:AG$104,4,0),IFERROR(VLOOKUP(A91,'Season 7'!AD$4:AG$104,4,0),IFERROR(VLOOKUP(A91,'Season 6'!AD$4:AG$104,4,0),IFERROR(VLOOKUP(A91,'Season 5'!AD$4:AG$104,4,0),IFERROR(VLOOKUP(A91,'Season 4'!AD$4:AG$104,4,0),IFERROR(VLOOKUP(A91,'Season 3'!AD$4:AG$104,4,0),IFERROR(VLOOKUP(A91,'Season 2'!AD$4:AG$104,4,0),IFERROR(VLOOKUP(A91,'Season 1'!AD$4:AG$104,4,0),"N/A")))))))))))))))</f>
        <v>0</v>
      </c>
      <c r="E91" s="1025">
        <f t="shared" si="9"/>
        <v>0</v>
      </c>
      <c r="F91" s="40">
        <f>SUM(IFERROR(VLOOKUP(A91,AC$3:AI$43,2,0),"0"),IFERROR(VLOOKUP(A91,'Season 1'!AD$4:BF$104,6,0),"0"),IFERROR(VLOOKUP(A91,'Season 2'!AD$4:BF$104,6,0),"0"),IFERROR(VLOOKUP(A91,'Season 3'!AD$4:BF$104,6,0),"0"),IFERROR(VLOOKUP(A91,'Season 4'!AD$4:BF$104,6,0),"0"),IFERROR(VLOOKUP(A91,'Season 5'!AD$4:BF$104,6,0),"0"),IFERROR(VLOOKUP(A91,'Season 6'!AD$4:BF$104,6,0),"0"),IFERROR(VLOOKUP(A91,'Season 7'!AD$4:BF$104,6,0),"0"),IFERROR(VLOOKUP(A91,'Season 8'!AD$4:BF$104,6,0),"0"),IFERROR(VLOOKUP(A91,'Season 9'!AD$4:BF$104,6,0),"0"),IFERROR(VLOOKUP(A91,'Season 10'!AD$4:BF$104,6,0),"0"),IFERROR(VLOOKUP(A91,'Season 11'!AD$4:BF$104,6,0),"0"),IFERROR(VLOOKUP(A91,'Season 12'!AD$4:BF$104,6,0),"0"),IFERROR(VLOOKUP(A91,'Season 13'!AD$4:BF$104,6,0),"0"),IFERROR(VLOOKUP(A91,'Season 14'!AD$4:BF$104,6,0),"0"),IFERROR(VLOOKUP(A91,'Season 15'!AD$4:BF$104,6,0),"0"),)</f>
        <v>0</v>
      </c>
      <c r="G91" s="40">
        <f>SUM(IFERROR(VLOOKUP(A91,'Season 1'!AD$4:BF$104,7,0),"0"),IFERROR(VLOOKUP(A91,'Season 2'!AD$4:BF$104,7,0),"0"),IFERROR(VLOOKUP(A91,'Season 3'!AD$4:BF$104,7,0),"0"),IFERROR(VLOOKUP(A91,'Season 4'!AD$4:BF$104,7,0),"0"),IFERROR(VLOOKUP(A91,'Season 5'!AD$4:BF$104,7,0),"0"),IFERROR(VLOOKUP(A91,'Season 6'!AD$4:BF$104,7,0),"0"),IFERROR(VLOOKUP(A91,'Season 7'!AD$4:BF$104,7,0),"0"),IFERROR(VLOOKUP(A91,'Season 8'!AD$4:BF$104,7,0),"0"),IFERROR(VLOOKUP(A91,'Season 9'!AD$4:BF$104,7,0),"0"),IFERROR(VLOOKUP(A91,'Season 10'!AD$4:BF$104,7,0),"0"),IFERROR(VLOOKUP(A91,'Season 11'!AD$4:BF$104,7,0),"0"),IFERROR(VLOOKUP(A91,'Season 12'!AD$4:BF$104,7,0),"0"),IFERROR(VLOOKUP(A91,'Season 13'!AD$4:BF$104,7,0),"0"),IFERROR(VLOOKUP(A91,'Season 14'!AD$4:BF$104,7,0),"0"),IFERROR(VLOOKUP(A91,'Season 15'!AD$4:BF$104,7,0),"0"),)</f>
        <v>0</v>
      </c>
      <c r="H91" s="48">
        <f>SUM(IFERROR(VLOOKUP(A91,'Season 1'!AD$4:BF$104,8,0),"0"),IFERROR(VLOOKUP(A91,'Season 2'!AD$4:BF$104,8,0),"0"),IFERROR(VLOOKUP(A91,'Season 3'!AD$4:BF$104,8,0),"0"),IFERROR(VLOOKUP(A91,'Season 4'!AD$4:BF$104,8,0),"0"),IFERROR(VLOOKUP(A91,'Season 5'!AD$4:BF$104,8,0),"0"),IFERROR(VLOOKUP(A91,'Season 6'!AD$4:BF$104,8,0),"0"),IFERROR(VLOOKUP(A91,'Season 7'!AD$4:BF$104,8,0),"0"),IFERROR(VLOOKUP(A91,'Season 8'!AD$4:BF$104,8,0),"0"),IFERROR(VLOOKUP(A91,'Season 9'!AD$4:BF$104,8,0),"0"),IFERROR(VLOOKUP(A91,'Season 10'!AD$4:BF$104,8,0),"0"),IFERROR(VLOOKUP(A91,'Season 11'!AD$4:BF$104,8,0),"0"),IFERROR(VLOOKUP(A91,'Season 12'!AD$4:BF$104,8,0),"0"),IFERROR(VLOOKUP(A91,'Season 13'!AD$4:BF$104,8,0),"0"),IFERROR(VLOOKUP(A91,'Season 14'!AD$4:BF$104,8,0),"0"),IFERROR(VLOOKUP(A91,'Season 15'!AD$4:BF$104,8,0),"0"),)</f>
        <v>0</v>
      </c>
      <c r="I91" s="43">
        <f>SUM(IFERROR(VLOOKUP(A91,AC$3:AI$43,3,0),"0"),IFERROR(VLOOKUP(A91,'Season 1'!AD$4:BF$104,9,0),"0"),IFERROR(VLOOKUP(A91,'Season 2'!AD$4:BF$104,9,0),"0"),IFERROR(VLOOKUP(A91,'Season 3'!AD$4:BF$104,9,0),"0"),IFERROR(VLOOKUP(A91,'Season 4'!AD$4:BF$104,9,0),"0"),IFERROR(VLOOKUP(A91,'Season 5'!AD$4:BF$104,9,0),"0"),IFERROR(VLOOKUP(A91,'Season 6'!AD$4:BF$104,9,0),"0"),IFERROR(VLOOKUP(A91,'Season 7'!AD$4:BF$104,9,0),"0"),IFERROR(VLOOKUP(A91,'Season 8'!AD$4:BF$104,9,0),"0"),IFERROR(VLOOKUP(A91,'Season 9'!AD$4:BF$104,9,0),"0"),IFERROR(VLOOKUP(A91,'Season 10'!AD$4:BF$104,9,0),"0"),IFERROR(VLOOKUP(A91,'Season 11'!AD$4:BF$104,9,0),"0"),IFERROR(VLOOKUP(A91,'Season 12'!AD$4:BF$104,9,0),"0"),IFERROR(VLOOKUP(A91,'Season 13'!AD$4:BF$104,9,0),"0"),IFERROR(VLOOKUP(A91,'Season 14'!AD$4:BF$104,9,0),"0"),IFERROR(VLOOKUP(A91,'Season 15'!AD$4:BF$104,9,0),"0"),)</f>
        <v>0</v>
      </c>
      <c r="J91" s="44">
        <f>SUM(IFERROR(VLOOKUP(A91,AC$3:AI$43,4,0),"0"),IFERROR(VLOOKUP(A91,'Season 1'!AD$4:BF$104,10,0),"0"),IFERROR(VLOOKUP(A91,'Season 2'!AD$4:BF$104,10,0),"0"),IFERROR(VLOOKUP(A91,'Season 3'!AD$4:BF$104,10,0),"0"),IFERROR(VLOOKUP(A91,'Season 4'!AD$4:BF$104,10,0),"0"),IFERROR(VLOOKUP(A91,'Season 5'!AD$4:BF$104,10,0),"0"),IFERROR(VLOOKUP(A91,'Season 6'!AD$4:BF$104,10,0),"0"),IFERROR(VLOOKUP(A91,'Season 7'!AD$4:BF$104,10,0),"0"),IFERROR(VLOOKUP(A91,'Season 8'!AD$4:BF$104,10,0),"0"),IFERROR(VLOOKUP(A91,'Season 9'!AD$4:BF$104,10,0),"0"),IFERROR(VLOOKUP(A91,'Season 10'!AD$4:BF$104,10,0),"0"),IFERROR(VLOOKUP(A91,'Season 11'!AD$4:BF$104,10,0),"0"),IFERROR(VLOOKUP(A91,'Season 12'!AD$4:BF$104,10,0),"0"),IFERROR(VLOOKUP(A91,'Season 13'!AD$4:BF$104,10,0),"0"),IFERROR(VLOOKUP(A91,'Season 14'!AD$4:BF$104,10,0),"0"),IFERROR(VLOOKUP(A91,'Season 15'!AD$4:BF$104,10,0),"0"),)</f>
        <v>0</v>
      </c>
      <c r="K91" s="40">
        <f>SUM(IFERROR(VLOOKUP(A91,'Season 1'!AD$4:BF$104,11,0),"0"),IFERROR(VLOOKUP(A91,'Season 2'!AD$4:BF$104,11,0),"0"),IFERROR(VLOOKUP(A91,'Season 3'!AD$4:BF$104,11,0),"0"),IFERROR(VLOOKUP(A91,'Season 4'!AD$4:BF$104,11,0),"0"),IFERROR(VLOOKUP(A91,'Season 5'!AD$4:BF$104,11,0),"0"),IFERROR(VLOOKUP(A91,'Season 6'!AD$4:BF$104,11,0),"0"),IFERROR(VLOOKUP(A91,'Season 7'!AD$4:BF$104,11,0),"0"),IFERROR(VLOOKUP(A91,'Season 8'!AD$4:BF$104,11,0),"0"),IFERROR(VLOOKUP(A91,'Season 9'!AD$4:BF$104,11,0),"0"),IFERROR(VLOOKUP(A91,'Season 10'!AD$4:BF$104,11,0),"0"),IFERROR(VLOOKUP(A91,'Season 11'!AD$4:BF$104,11,0),"0"),IFERROR(VLOOKUP(A91,'Season 12'!AD$4:BF$104,11,0),"0"),IFERROR(VLOOKUP(A91,'Season 13'!AD$4:BF$104,11,0),"0"),IFERROR(VLOOKUP(A91,'Season 14'!AD$4:BF$104,11,0),"0"),IFERROR(VLOOKUP(A91,'Season 15'!AD$4:BF$104,11,0),"0"),)</f>
        <v>0</v>
      </c>
      <c r="L91" s="40">
        <f>SUM(IFERROR(VLOOKUP(A91,'Season 1'!AD$4:BF$104,12,0),"0"),IFERROR(VLOOKUP(A91,'Season 2'!AD$4:BF$104,12,0),"0"),IFERROR(VLOOKUP(A91,'Season 3'!AD$4:BF$104,12,0),"0"),IFERROR(VLOOKUP(A91,'Season 4'!AD$4:BF$104,12,0),"0"),IFERROR(VLOOKUP(A91,'Season 5'!AD$4:BF$104,12,0),"0"),IFERROR(VLOOKUP(A91,'Season 6'!AD$4:BF$104,12,0),"0"),IFERROR(VLOOKUP(A91,'Season 7'!AD$4:BF$104,12,0),"0"),IFERROR(VLOOKUP(A91,'Season 8'!AD$4:BF$104,12,0),"0"),IFERROR(VLOOKUP(A91,'Season 9'!AD$4:BF$104,12,0),"0"),IFERROR(VLOOKUP(A91,'Season 10'!AD$4:BF$104,12,0),"0"),IFERROR(VLOOKUP(A91,'Season 11'!AD$4:BF$104,12,0),"0"),IFERROR(VLOOKUP(A91,'Season 12'!AD$4:BF$104,12,0),"0"),IFERROR(VLOOKUP(A91,'Season 13'!AD$4:BF$104,12,0),"0"),IFERROR(VLOOKUP(A91,'Season 14'!AD$4:BF$104,12,0),"0"),IFERROR(VLOOKUP(A91,'Season 15'!AD$4:BF$104,12,0),"0"),)</f>
        <v>0</v>
      </c>
      <c r="M91" s="32" t="str">
        <f t="shared" si="8"/>
        <v>-</v>
      </c>
      <c r="N91" s="40">
        <f>SUM(IFERROR(VLOOKUP(A91,'Season 1'!AD$4:BE$104,14,0),"0"),IFERROR(VLOOKUP(A91,'Season 2'!AD$4:BE$104,14,0),"0"),IFERROR(VLOOKUP(A91,'Season 3'!AD$4:BE$104,14,0),"0"),IFERROR(VLOOKUP(A91,'Season 4'!AD$4:BE$104,14,0),"0"),IFERROR(VLOOKUP(A91,'Season 5'!AD$4:BE$104,14,0),"0"),IFERROR(VLOOKUP(A91,'Season 6'!AD$4:BE$104,14,0),"0"),IFERROR(VLOOKUP(A91,'Season 7'!AD$4:BE$104,14,0),"0"),IFERROR(VLOOKUP(A91,'Season 8'!AD$4:BE$104,14,0),"0"),IFERROR(VLOOKUP(A91,'Season 9'!AD$4:BE$104,14,0),"0"),IFERROR(VLOOKUP(A91,'Season 10'!AD$4:BE$104,14,0),"0"),IFERROR(VLOOKUP(A91,'Season 11'!AD$4:BE$104,14,0),"0"),IFERROR(VLOOKUP(A91,'Season 12'!AD$4:BE$104,14,0),"0"),IFERROR(VLOOKUP(A91,'Season 13'!AD$4:BE$104,14,0),"0"),IFERROR(VLOOKUP(A91,'Season 14'!AD$4:BE$104,14,0),"0"),IFERROR(VLOOKUP(A91,'Season 15'!AD$4:BE$104,14,0),"0"),)</f>
        <v>0</v>
      </c>
      <c r="O91" s="40">
        <f>SUM(IFERROR(VLOOKUP(A91,'Season 1'!AD$4:BE$104,15,0),"0"),IFERROR(VLOOKUP(A91,'Season 2'!AD$4:BE$104,15,0),"0"),IFERROR(VLOOKUP(A91,'Season 3'!AD$4:BE$104,15,0),"0"),IFERROR(VLOOKUP(A91,'Season 4'!AD$4:BE$104,15,0),"0"),IFERROR(VLOOKUP(A91,'Season 5'!AD$4:BE$104,15,0),"0"),IFERROR(VLOOKUP(A91,'Season 6'!AD$4:BE$104,15,0),"0"),IFERROR(VLOOKUP(A91,'Season 7'!AD$4:BE$104,15,0),"0"),IFERROR(VLOOKUP(A91,'Season 8'!AD$4:BE$104,15,0),"0"),IFERROR(VLOOKUP(A91,'Season 9'!AD$4:BE$104,15,0),"0"),IFERROR(VLOOKUP(A91,'Season 10'!AD$4:BE$104,15,0),"0"),IFERROR(VLOOKUP(A91,'Season 11'!AD$4:BE$104,15,0),"0"),IFERROR(VLOOKUP(A91,'Season 12'!AD$4:BE$104,15,0),"0"),IFERROR(VLOOKUP(A91,'Season 13'!AD$4:BE$104,15,0),"0"),IFERROR(VLOOKUP(A91,'Season 14'!AD$4:BE$104,15,0),"0"),IFERROR(VLOOKUP(A91,'Season 15'!AD$4:BE$104,15,0),"0"),)</f>
        <v>0</v>
      </c>
      <c r="P91" s="32" t="str">
        <f t="shared" si="10"/>
        <v>-</v>
      </c>
      <c r="Q91" s="40">
        <f>SUM(IFERROR(VLOOKUP(A91,'Season 1'!AD$4:BE$104,17,0),"0"),IFERROR(VLOOKUP(A91,'Season 2'!AD$4:BE$104,17,0),"0"),IFERROR(VLOOKUP(A91,'Season 3'!AD$4:BE$104,17,0),"0"),IFERROR(VLOOKUP(A91,'Season 4'!AD$4:BE$104,17,0),"0"),IFERROR(VLOOKUP(A91,'Season 5'!AD$4:BE$104,17,0),"0"),IFERROR(VLOOKUP(A91,'Season 6'!AD$4:BE$104,17,0),"0"),IFERROR(VLOOKUP(A91,'Season 7'!AD$4:BE$104,17,0),"0"),IFERROR(VLOOKUP(A91,'Season 8'!AD$4:BE$104,17,0),"0"),IFERROR(VLOOKUP(A91,'Season 9'!AD$4:BE$104,17,0),"0"),IFERROR(VLOOKUP(A91,'Season 10'!AD$4:BE$104,17,0),"0"),IFERROR(VLOOKUP(A91,'Season 11'!AD$4:BE$104,17,0),"0"),IFERROR(VLOOKUP(A91,'Season 12'!AD$4:BE$104,17,0),"0"),IFERROR(VLOOKUP(A91,'Season 13'!AD$4:BE$104,17,0),"0"),IFERROR(VLOOKUP(A91,'Season 14'!AD$4:BE$104,17,0),"0"),IFERROR(VLOOKUP(A91,'Season 15'!AD$4:BE$104,17,0),"0"),)</f>
        <v>0</v>
      </c>
      <c r="R91" s="40">
        <f>SUM(IFERROR(VLOOKUP(A91,'Season 1'!AD$4:BE$104,18,0),"0"),IFERROR(VLOOKUP(A91,'Season 2'!AD$4:BE$104,18,0),"0"),IFERROR(VLOOKUP(A91,'Season 3'!AD$4:BE$104,18,0),"0"),IFERROR(VLOOKUP(A91,'Season 4'!AD$4:BE$104,18,0),"0"),IFERROR(VLOOKUP(A91,'Season 5'!AD$4:BE$104,18,0),"0"),IFERROR(VLOOKUP(A91,'Season 6'!AD$4:BE$104,18,0),"0"),IFERROR(VLOOKUP(A91,'Season 7'!AD$4:BE$104,18,0),"0"),IFERROR(VLOOKUP(A91,'Season 8'!AD$4:BE$104,18,0),"0"),IFERROR(VLOOKUP(A91,'Season 9'!AD$4:BE$104,18,0),"0"),IFERROR(VLOOKUP(A91,'Season 10'!AD$4:BE$104,18,0),"0"),IFERROR(VLOOKUP(A91,'Season 11'!AD$4:BE$104,18,0),"0"),IFERROR(VLOOKUP(A91,'Season 12'!AD$4:BE$104,18,0),"0"),IFERROR(VLOOKUP(A91,'Season 13'!AD$4:BE$104,18,0),"0"),IFERROR(VLOOKUP(A91,'Season 14'!AD$4:BE$104,18,0),"0"),IFERROR(VLOOKUP(A91,'Season 15'!AD$4:BE$104,18,0),"0"),)</f>
        <v>0</v>
      </c>
      <c r="S91" s="32" t="str">
        <f t="shared" si="11"/>
        <v>-</v>
      </c>
      <c r="T91" s="40">
        <f>SUM(IFERROR(VLOOKUP(A91,'Season 1'!AD$4:BE$104,20,0),"0"),IFERROR(VLOOKUP(A91,'Season 2'!AD$4:BE$104,20,0),"0"),IFERROR(VLOOKUP(A91,'Season 3'!AD$4:BE$104,20,0),"0"),IFERROR(VLOOKUP(A91,'Season 4'!AD$4:BE$104,20,0),"0"),IFERROR(VLOOKUP(A91,'Season 5'!AD$4:BE$104,20,0),"0"),IFERROR(VLOOKUP(A91,'Season 6'!AD$4:BE$104,20,0),"0"),IFERROR(VLOOKUP(A91,'Season 7'!AD$4:BE$104,20,0),"0"),IFERROR(VLOOKUP(A91,'Season 8'!AD$4:BE$104,20,0),"0"),IFERROR(VLOOKUP(A91,'Season 9'!AD$4:BE$104,20,0),"0"),IFERROR(VLOOKUP(A91,'Season 10'!AD$4:BE$104,20,0),"0"),IFERROR(VLOOKUP(A91,'Season 11'!AD$4:BE$104,20,0),"0"),IFERROR(VLOOKUP(A91,'Season 12'!AD$4:BE$104,20,0),"0"),IFERROR(VLOOKUP(A91,'Season 13'!AD$4:BE$104,20,0),"0"),IFERROR(VLOOKUP(A91,'Season 14'!AD$4:BE$104,20,0),"0"),IFERROR(VLOOKUP(A91,'Season 15'!AD$4:BE$104,20,0),"0"),)</f>
        <v>0</v>
      </c>
      <c r="U91" s="37" t="str">
        <f t="shared" si="12"/>
        <v>-</v>
      </c>
      <c r="V91" s="40">
        <f>SUM(IFERROR(VLOOKUP(A91,'Season 1'!AD$4:BE$104,22,0),"0"),IFERROR(VLOOKUP(A91,'Season 2'!AD$4:BE$104,22,0),"0"),IFERROR(VLOOKUP(A91,'Season 3'!AD$4:BE$104,22,0),"0"),IFERROR(VLOOKUP(A91,'Season 4'!AD$4:BE$104,22,0),"0"),IFERROR(VLOOKUP(A91,'Season 5'!AD$4:BE$104,22,0),"0"),IFERROR(VLOOKUP(A91,'Season 6'!AD$4:BE$104,22,0),"0"),IFERROR(VLOOKUP(A91,'Season 7'!AD$4:BE$104,22,0),"0"),IFERROR(VLOOKUP(A91,'Season 8'!AD$4:BE$104,22,0),"0"),IFERROR(VLOOKUP(A91,'Season 9'!AD$4:BE$104,22,0),"0"),IFERROR(VLOOKUP(A91,'Season 10'!AD$4:BE$104,22,0),"0"),IFERROR(VLOOKUP(A91,'Season 11'!AD$4:BE$104,22,0),"0"),IFERROR(VLOOKUP(A91,'Season 12'!AD$4:BE$104,22,0),"0"),IFERROR(VLOOKUP(A91,'Season 13'!AD$4:BE$104,22,0),"0"),IFERROR(VLOOKUP(A91,'Season 14'!AD$4:BE$104,22,0),"0"),IFERROR(VLOOKUP(A91,'Season 15'!AD$4:BE$104,22,0),"0"),)</f>
        <v>0</v>
      </c>
      <c r="W91" s="40">
        <f>SUM(IFERROR(VLOOKUP(A91,'Season 1'!AD$4:BE$104,23,0),"0"),IFERROR(VLOOKUP(A91,'Season 2'!AD$4:BE$104,23,0),"0"),IFERROR(VLOOKUP(A91,'Season 3'!AD$4:BE$104,23,0),"0"),IFERROR(VLOOKUP(A91,'Season 4'!AD$4:BE$104,23,0),"0"),IFERROR(VLOOKUP(A91,'Season 5'!AD$4:BE$104,23,0),"0"),IFERROR(VLOOKUP(A91,'Season 6'!AD$4:BE$104,23,0),"0"),IFERROR(VLOOKUP(A91,'Season 7'!AD$4:BE$104,23,0),"0"),IFERROR(VLOOKUP(A91,'Season 8'!AD$4:BE$104,23,0),"0"),IFERROR(VLOOKUP(A91,'Season 9'!AD$4:BE$104,23,0),"0"),IFERROR(VLOOKUP(A91,'Season 10'!AD$4:BE$104,23,0),"0"),IFERROR(VLOOKUP(A91,'Season 11'!AD$4:BE$104,23,0),"0"),IFERROR(VLOOKUP(A91,'Season 12'!AD$4:BE$104,23,0),"0"),IFERROR(VLOOKUP(A91,'Season 13'!AD$4:BE$104,23,0),"0"),IFERROR(VLOOKUP(A91,'Season 14'!AD$4:BE$104,23,0),"0"),IFERROR(VLOOKUP(A91,'Season 15'!AD$4:BE$104,23,0),"0"),)</f>
        <v>0</v>
      </c>
      <c r="X91" s="1088" t="str">
        <f t="shared" si="13"/>
        <v>-</v>
      </c>
      <c r="Y91" s="41">
        <f>SUM(IFERROR(VLOOKUP(A91,AC$3:AI$43,5,0),"0"),IFERROR(VLOOKUP(A91,'Season 1'!AD$4:BE$104,25,0),"0"),IFERROR(VLOOKUP(A91,'Season 2'!AD$4:BE$104,25,0),"0"),IFERROR(VLOOKUP(A91,'Season 3'!AD$4:BE$104,25,0),"0"),IFERROR(VLOOKUP(A91,'Season 4'!AD$4:BE$104,25,0),"0"),IFERROR(VLOOKUP(A91,'Season 5'!AD$4:BE$104,25,0),"0"),IFERROR(VLOOKUP(A91,'Season 6'!AD$4:BE$104,25,0),"0"),IFERROR(VLOOKUP(A91,'Season 7'!AD$4:BE$104,25,0),"0"),IFERROR(VLOOKUP(A91,'Season 8'!AD$4:BE$104,25,0),"0"),IFERROR(VLOOKUP(A91,'Season 9'!AD$4:BE$104,25,0),"0"),IFERROR(VLOOKUP(A91,'Season 10'!AD$4:BE$104,25,0),"0"),IFERROR(VLOOKUP(A91,'Season 11'!AD$4:BE$104,25,0),"0"),IFERROR(VLOOKUP(A91,'Season 12'!AD$4:BE$104,25,0),"0"),IFERROR(VLOOKUP(A91,'Season 13'!AD$4:BE$104,25,0),"0"),IFERROR(VLOOKUP(A91,'Season 14'!AD$4:BE$104,25,0),"0"),IFERROR(VLOOKUP(A91,'Season 15'!AD$4:BE$104,25,0),"0"),)</f>
        <v>0</v>
      </c>
      <c r="Z91" s="42">
        <f>SUM(IFERROR(VLOOKUP(A91,AC$3:AI$43,6,0),"0"),IFERROR(VLOOKUP(A91,'Season 1'!AD$4:BE$104,26,0),"0"),IFERROR(VLOOKUP(A91,'Season 2'!AD$4:BE$104,26,0),"0"),IFERROR(VLOOKUP(A91,'Season 3'!AD$4:BE$104,26,0),"0"),IFERROR(VLOOKUP(A91,'Season 4'!AD$4:BE$104,26,0),"0"),IFERROR(VLOOKUP(A91,'Season 5'!AD$4:BE$104,26,0),"0"),IFERROR(VLOOKUP(A91,'Season 6'!AD$4:BE$104,26,0),"0"),IFERROR(VLOOKUP(A91,'Season 7'!AD$4:BE$104,26,0),"0"),IFERROR(VLOOKUP(A91,'Season 8'!AD$4:BE$104,26,0),"0"),IFERROR(VLOOKUP(A91,'Season 9'!AD$4:BE$104,26,0),"0"),IFERROR(VLOOKUP(A91,'Season 10'!AD$4:BE$104,26,0),"0"),IFERROR(VLOOKUP(A91,'Season 11'!AD$4:BE$104,26,0),"0"),IFERROR(VLOOKUP(A91,'Season 12'!AD$4:BE$104,26,0),"0"),IFERROR(VLOOKUP(A91,'Season 13'!AD$4:BE$104,26,0),"0"),IFERROR(VLOOKUP(A91,'Season 14'!AD$4:BE$104,26,0),"0"),IFERROR(VLOOKUP(A91,'Season 15'!AD$4:BE$104,26,0),"0"),)</f>
        <v>0</v>
      </c>
      <c r="AA91" s="671" t="e">
        <f t="shared" si="14"/>
        <v>#DIV/0!</v>
      </c>
      <c r="AM91" s="22">
        <f>IFERROR(VLOOKUP(A91,'Season 1'!AD$4:BE$104,27,0),"0")</f>
        <v>0</v>
      </c>
      <c r="AN91" s="22">
        <f>IFERROR(VLOOKUP(A91,'Season 1'!AD$4:BE$104,28,0),"0")</f>
        <v>0</v>
      </c>
      <c r="AO91" s="22">
        <f>IFERROR(VLOOKUP(A91,'Season 2'!AD$4:BE$104,27,0),"0")</f>
        <v>0</v>
      </c>
      <c r="AP91" s="22">
        <f>IFERROR(VLOOKUP(A91,'Season 2'!AD$4:BE$104,28,0),"0")</f>
        <v>0</v>
      </c>
      <c r="AQ91" s="22">
        <f>IFERROR(VLOOKUP(A91,'Season 3'!AD$4:BE$104,27,0),"0")</f>
        <v>0</v>
      </c>
      <c r="AR91" s="22">
        <f>IFERROR(VLOOKUP(A91,'Season 3'!AD$4:BE$104,28,0),"0")</f>
        <v>0</v>
      </c>
      <c r="AS91" s="22">
        <f>IFERROR(VLOOKUP(A91,'Season 4'!AD$4:BE$104,27,0),"0")</f>
        <v>0</v>
      </c>
      <c r="AT91" s="22">
        <f>IFERROR(VLOOKUP(A91,'Season 4'!AD$4:BE$104,28,0),"0")</f>
        <v>0</v>
      </c>
      <c r="AU91" s="22">
        <f>IFERROR(VLOOKUP(A91,'Season 5'!AD$4:BE$104,27,0),"0")</f>
        <v>0</v>
      </c>
      <c r="AV91" s="22">
        <f>IFERROR(VLOOKUP(A91,'Season 5'!AD$4:BE$104,28,0),"0")</f>
        <v>0</v>
      </c>
      <c r="AW91" s="22">
        <f>IFERROR(VLOOKUP(A91,'Season 6'!AD$4:BE$104,27,0),"0")</f>
        <v>0</v>
      </c>
      <c r="AX91" s="22">
        <f>IFERROR(VLOOKUP(A91,'Season 6'!AD$4:BE$104,28,0),"0")</f>
        <v>0</v>
      </c>
      <c r="AY91" s="22">
        <f>IFERROR(VLOOKUP(A91,'Season 7'!AD$4:BE$104,27,0),"0")</f>
        <v>0</v>
      </c>
      <c r="AZ91" s="22">
        <f>IFERROR(VLOOKUP(A91,'Season 7'!AD$4:BE$104,28,0),"0")</f>
        <v>0</v>
      </c>
      <c r="BA91" s="22">
        <f>IFERROR(VLOOKUP(A91,'Season 8'!AD$4:BE$104,27,0),"0")</f>
        <v>0</v>
      </c>
      <c r="BB91" s="22">
        <f>IFERROR(VLOOKUP(A91,'Season 8'!AD$4:BE$104,28,0),"0")</f>
        <v>0</v>
      </c>
      <c r="BC91" s="22">
        <f>IFERROR(VLOOKUP(A91,'Season 9'!AD$4:BE$104,27,0),"0")</f>
        <v>0</v>
      </c>
      <c r="BD91" s="22">
        <f>IFERROR(VLOOKUP(A91,'Season 9'!AD$4:BE$104,28,0),"0")</f>
        <v>0</v>
      </c>
      <c r="BE91" s="22">
        <f>IFERROR(VLOOKUP(A91,'Season 10'!AD$4:BE$104,27,0),"0")</f>
        <v>0</v>
      </c>
      <c r="BF91" s="22">
        <f>IFERROR(VLOOKUP(A91,'Season 10'!AD$4:BE$104,28,0),"0")</f>
        <v>0</v>
      </c>
      <c r="BG91" s="22">
        <f>IFERROR(VLOOKUP(A91,'Season 11'!AD$4:BE$104,27,0),"0")</f>
        <v>0</v>
      </c>
      <c r="BH91" s="22">
        <f>IFERROR(VLOOKUP(A91,'Season 11'!AD$4:BE$104,28,0),"0")</f>
        <v>0</v>
      </c>
      <c r="BI91" s="22">
        <f>IFERROR(VLOOKUP(A91,'Season 12'!AD$4:BE$104,27,0),"0")</f>
        <v>0</v>
      </c>
      <c r="BJ91" s="22">
        <f>IFERROR(VLOOKUP(A91,'Season 12'!AD$4:BE$104,28,0),"0")</f>
        <v>0</v>
      </c>
      <c r="BK91" s="22">
        <f>IFERROR(VLOOKUP(A91,'Season 13'!AD$4:BE$104,27,0),"0")</f>
        <v>0</v>
      </c>
      <c r="BL91" s="22">
        <f>IFERROR(VLOOKUP(A91,'Season 13'!AD$4:BE$104,28,0),"0")</f>
        <v>0</v>
      </c>
      <c r="BM91" s="22">
        <f>IFERROR(VLOOKUP(A91,'Season 14'!AD$4:BE$104,27,0),"0")</f>
        <v>0</v>
      </c>
      <c r="BN91" s="22">
        <f>IFERROR(VLOOKUP(A91,'Season 14'!AD$4:BE$104,28,0),"0")</f>
        <v>0</v>
      </c>
      <c r="BO91" s="22">
        <f>IFERROR(VLOOKUP(A91,'Season 15'!AD$4:BE$104,27,0),"0")</f>
        <v>0</v>
      </c>
      <c r="BP91" s="22">
        <f>IFERROR(VLOOKUP(A91,'Season 15'!AD$4:BE$104,28,0),"0")</f>
        <v>0</v>
      </c>
    </row>
    <row r="92" spans="1:68" x14ac:dyDescent="0.25">
      <c r="A92" s="21" t="s">
        <v>146</v>
      </c>
      <c r="B92" s="1011">
        <f>IFERROR(VLOOKUP('Data Totals'!A92,'Season 1'!AD$4:BE$104,2,FALSE),IFERROR(VLOOKUP('Data Totals'!A92,'Season 2'!AD$4:BE$104,2,FALSE),IFERROR(VLOOKUP('Data Totals'!A92,'Season 3'!AD$4:BE$104,2,FALSE),IFERROR(VLOOKUP('Data Totals'!A92,'Season 4'!AD$4:BE$104,2,FALSE),IFERROR(VLOOKUP('Data Totals'!A92,'Season 5'!AD$4:BE$104,2,FALSE),IFERROR(VLOOKUP('Data Totals'!A92,'Season 6'!AD$4:BE$104,2,FALSE),IFERROR(VLOOKUP('Data Totals'!A92,'Season 7'!AD$4:BE$104,2,FALSE),IFERROR(VLOOKUP('Data Totals'!A92,'Season 8'!AD$4:BE$104,2,FALSE),IFERROR(VLOOKUP('Data Totals'!A92,'Season 9'!AD$4:BE$104,2,FALSE),IFERROR(VLOOKUP('Data Totals'!A92,'Season 10'!AD$4:BE$104,2,FALSE),IFERROR(VLOOKUP('Data Totals'!A92,'Season 11'!AD$4:BE$104,2,FALSE),IFERROR(VLOOKUP('Data Totals'!A92,'Season 12'!AD$4:BE$104,2,FALSE),IFERROR(VLOOKUP('Data Totals'!A92,'Season 13'!AD$4:BE$104,2,FALSE),IFERROR(VLOOKUP('Data Totals'!A92,'Season 14'!AD$4:BE$104,2,FALSE),IFERROR(VLOOKUP('Data Totals'!A92,'Season 15'!AD$4:BE$104,2,FALSE),"N/A")))))))))))))))</f>
        <v>0</v>
      </c>
      <c r="C92" s="1025">
        <f>IFERROR(VLOOKUP(A92,'Season 1'!AD$4:AG$104,3,0),IFERROR(VLOOKUP(A92,'Season 2'!AD$4:AG$104,3,0),IFERROR(VLOOKUP(A92,'Season 3'!AD$4:AG$104,3,0),IFERROR(VLOOKUP(A92,'Season 4'!AD$4:AG$104,3,0),IFERROR(VLOOKUP(A92,'Season 5'!AD$4:AG$104,3,0),IFERROR(VLOOKUP(A92,'Season 6'!AD$4:AG$104,3,0),IFERROR(VLOOKUP(A92,'Season 7'!AD$4:AG$104,3,0),IFERROR(VLOOKUP(A92,'Season 8'!AD$4:AG$104,3,0),IFERROR(VLOOKUP(A92,'Season 9'!AD$4:AG$104,3,0),IFERROR(VLOOKUP(A92,'Season 10'!AD$4:AG$104,3,0),IFERROR(VLOOKUP(A92,'Season 11'!AD$4:AG$104,3,0),IFERROR(VLOOKUP(A92,'Season 12'!AD$4:AG$104,3,0),IFERROR(VLOOKUP(A92,'Season 13'!AD$4:AG$104,3,0),IFERROR(VLOOKUP(A92,'Season 14'!AD$4:AG$104,3,0),IFERROR(VLOOKUP(A92,'Season 15'!AD$4:AG$104,3,0),"N/A")))))))))))))))</f>
        <v>0</v>
      </c>
      <c r="D92" s="1025">
        <f>IFERROR(VLOOKUP(A92,'Season 15'!AD$4:AG$104,4,0),IFERROR(VLOOKUP(A92,'Season 14'!AD$4:AG$104,4,0),IFERROR(VLOOKUP(A92,'Season 13'!AD$4:AG$104,4,0),IFERROR(VLOOKUP(A92,'Season 12'!AD$4:AG$104,4,0),IFERROR(VLOOKUP(A92,'Season 11'!AD$4:AG$104,4,0),IFERROR(VLOOKUP(A92,'Season 10'!AD$4:AG$104,4,0),IFERROR(VLOOKUP(A92,'Season 9'!AD$4:AG$104,4,0),IFERROR(VLOOKUP(A92,'Season 8'!AD$4:AG$104,4,0),IFERROR(VLOOKUP(A92,'Season 7'!AD$4:AG$104,4,0),IFERROR(VLOOKUP(A92,'Season 6'!AD$4:AG$104,4,0),IFERROR(VLOOKUP(A92,'Season 5'!AD$4:AG$104,4,0),IFERROR(VLOOKUP(A92,'Season 4'!AD$4:AG$104,4,0),IFERROR(VLOOKUP(A92,'Season 3'!AD$4:AG$104,4,0),IFERROR(VLOOKUP(A92,'Season 2'!AD$4:AG$104,4,0),IFERROR(VLOOKUP(A92,'Season 1'!AD$4:AG$104,4,0),"N/A")))))))))))))))</f>
        <v>0</v>
      </c>
      <c r="E92" s="1025">
        <f t="shared" si="9"/>
        <v>0</v>
      </c>
      <c r="F92" s="40">
        <f>SUM(IFERROR(VLOOKUP(A92,AC$3:AI$43,2,0),"0"),IFERROR(VLOOKUP(A92,'Season 1'!AD$4:BF$104,6,0),"0"),IFERROR(VLOOKUP(A92,'Season 2'!AD$4:BF$104,6,0),"0"),IFERROR(VLOOKUP(A92,'Season 3'!AD$4:BF$104,6,0),"0"),IFERROR(VLOOKUP(A92,'Season 4'!AD$4:BF$104,6,0),"0"),IFERROR(VLOOKUP(A92,'Season 5'!AD$4:BF$104,6,0),"0"),IFERROR(VLOOKUP(A92,'Season 6'!AD$4:BF$104,6,0),"0"),IFERROR(VLOOKUP(A92,'Season 7'!AD$4:BF$104,6,0),"0"),IFERROR(VLOOKUP(A92,'Season 8'!AD$4:BF$104,6,0),"0"),IFERROR(VLOOKUP(A92,'Season 9'!AD$4:BF$104,6,0),"0"),IFERROR(VLOOKUP(A92,'Season 10'!AD$4:BF$104,6,0),"0"),IFERROR(VLOOKUP(A92,'Season 11'!AD$4:BF$104,6,0),"0"),IFERROR(VLOOKUP(A92,'Season 12'!AD$4:BF$104,6,0),"0"),IFERROR(VLOOKUP(A92,'Season 13'!AD$4:BF$104,6,0),"0"),IFERROR(VLOOKUP(A92,'Season 14'!AD$4:BF$104,6,0),"0"),IFERROR(VLOOKUP(A92,'Season 15'!AD$4:BF$104,6,0),"0"),)</f>
        <v>0</v>
      </c>
      <c r="G92" s="40">
        <f>SUM(IFERROR(VLOOKUP(A92,'Season 1'!AD$4:BF$104,7,0),"0"),IFERROR(VLOOKUP(A92,'Season 2'!AD$4:BF$104,7,0),"0"),IFERROR(VLOOKUP(A92,'Season 3'!AD$4:BF$104,7,0),"0"),IFERROR(VLOOKUP(A92,'Season 4'!AD$4:BF$104,7,0),"0"),IFERROR(VLOOKUP(A92,'Season 5'!AD$4:BF$104,7,0),"0"),IFERROR(VLOOKUP(A92,'Season 6'!AD$4:BF$104,7,0),"0"),IFERROR(VLOOKUP(A92,'Season 7'!AD$4:BF$104,7,0),"0"),IFERROR(VLOOKUP(A92,'Season 8'!AD$4:BF$104,7,0),"0"),IFERROR(VLOOKUP(A92,'Season 9'!AD$4:BF$104,7,0),"0"),IFERROR(VLOOKUP(A92,'Season 10'!AD$4:BF$104,7,0),"0"),IFERROR(VLOOKUP(A92,'Season 11'!AD$4:BF$104,7,0),"0"),IFERROR(VLOOKUP(A92,'Season 12'!AD$4:BF$104,7,0),"0"),IFERROR(VLOOKUP(A92,'Season 13'!AD$4:BF$104,7,0),"0"),IFERROR(VLOOKUP(A92,'Season 14'!AD$4:BF$104,7,0),"0"),IFERROR(VLOOKUP(A92,'Season 15'!AD$4:BF$104,7,0),"0"),)</f>
        <v>0</v>
      </c>
      <c r="H92" s="48">
        <f>SUM(IFERROR(VLOOKUP(A92,'Season 1'!AD$4:BF$104,8,0),"0"),IFERROR(VLOOKUP(A92,'Season 2'!AD$4:BF$104,8,0),"0"),IFERROR(VLOOKUP(A92,'Season 3'!AD$4:BF$104,8,0),"0"),IFERROR(VLOOKUP(A92,'Season 4'!AD$4:BF$104,8,0),"0"),IFERROR(VLOOKUP(A92,'Season 5'!AD$4:BF$104,8,0),"0"),IFERROR(VLOOKUP(A92,'Season 6'!AD$4:BF$104,8,0),"0"),IFERROR(VLOOKUP(A92,'Season 7'!AD$4:BF$104,8,0),"0"),IFERROR(VLOOKUP(A92,'Season 8'!AD$4:BF$104,8,0),"0"),IFERROR(VLOOKUP(A92,'Season 9'!AD$4:BF$104,8,0),"0"),IFERROR(VLOOKUP(A92,'Season 10'!AD$4:BF$104,8,0),"0"),IFERROR(VLOOKUP(A92,'Season 11'!AD$4:BF$104,8,0),"0"),IFERROR(VLOOKUP(A92,'Season 12'!AD$4:BF$104,8,0),"0"),IFERROR(VLOOKUP(A92,'Season 13'!AD$4:BF$104,8,0),"0"),IFERROR(VLOOKUP(A92,'Season 14'!AD$4:BF$104,8,0),"0"),IFERROR(VLOOKUP(A92,'Season 15'!AD$4:BF$104,8,0),"0"),)</f>
        <v>0</v>
      </c>
      <c r="I92" s="43">
        <f>SUM(IFERROR(VLOOKUP(A92,AC$3:AI$43,3,0),"0"),IFERROR(VLOOKUP(A92,'Season 1'!AD$4:BF$104,9,0),"0"),IFERROR(VLOOKUP(A92,'Season 2'!AD$4:BF$104,9,0),"0"),IFERROR(VLOOKUP(A92,'Season 3'!AD$4:BF$104,9,0),"0"),IFERROR(VLOOKUP(A92,'Season 4'!AD$4:BF$104,9,0),"0"),IFERROR(VLOOKUP(A92,'Season 5'!AD$4:BF$104,9,0),"0"),IFERROR(VLOOKUP(A92,'Season 6'!AD$4:BF$104,9,0),"0"),IFERROR(VLOOKUP(A92,'Season 7'!AD$4:BF$104,9,0),"0"),IFERROR(VLOOKUP(A92,'Season 8'!AD$4:BF$104,9,0),"0"),IFERROR(VLOOKUP(A92,'Season 9'!AD$4:BF$104,9,0),"0"),IFERROR(VLOOKUP(A92,'Season 10'!AD$4:BF$104,9,0),"0"),IFERROR(VLOOKUP(A92,'Season 11'!AD$4:BF$104,9,0),"0"),IFERROR(VLOOKUP(A92,'Season 12'!AD$4:BF$104,9,0),"0"),IFERROR(VLOOKUP(A92,'Season 13'!AD$4:BF$104,9,0),"0"),IFERROR(VLOOKUP(A92,'Season 14'!AD$4:BF$104,9,0),"0"),IFERROR(VLOOKUP(A92,'Season 15'!AD$4:BF$104,9,0),"0"),)</f>
        <v>0</v>
      </c>
      <c r="J92" s="44">
        <f>SUM(IFERROR(VLOOKUP(A92,AC$3:AI$43,4,0),"0"),IFERROR(VLOOKUP(A92,'Season 1'!AD$4:BF$104,10,0),"0"),IFERROR(VLOOKUP(A92,'Season 2'!AD$4:BF$104,10,0),"0"),IFERROR(VLOOKUP(A92,'Season 3'!AD$4:BF$104,10,0),"0"),IFERROR(VLOOKUP(A92,'Season 4'!AD$4:BF$104,10,0),"0"),IFERROR(VLOOKUP(A92,'Season 5'!AD$4:BF$104,10,0),"0"),IFERROR(VLOOKUP(A92,'Season 6'!AD$4:BF$104,10,0),"0"),IFERROR(VLOOKUP(A92,'Season 7'!AD$4:BF$104,10,0),"0"),IFERROR(VLOOKUP(A92,'Season 8'!AD$4:BF$104,10,0),"0"),IFERROR(VLOOKUP(A92,'Season 9'!AD$4:BF$104,10,0),"0"),IFERROR(VLOOKUP(A92,'Season 10'!AD$4:BF$104,10,0),"0"),IFERROR(VLOOKUP(A92,'Season 11'!AD$4:BF$104,10,0),"0"),IFERROR(VLOOKUP(A92,'Season 12'!AD$4:BF$104,10,0),"0"),IFERROR(VLOOKUP(A92,'Season 13'!AD$4:BF$104,10,0),"0"),IFERROR(VLOOKUP(A92,'Season 14'!AD$4:BF$104,10,0),"0"),IFERROR(VLOOKUP(A92,'Season 15'!AD$4:BF$104,10,0),"0"),)</f>
        <v>0</v>
      </c>
      <c r="K92" s="40">
        <f>SUM(IFERROR(VLOOKUP(A92,'Season 1'!AD$4:BF$104,11,0),"0"),IFERROR(VLOOKUP(A92,'Season 2'!AD$4:BF$104,11,0),"0"),IFERROR(VLOOKUP(A92,'Season 3'!AD$4:BF$104,11,0),"0"),IFERROR(VLOOKUP(A92,'Season 4'!AD$4:BF$104,11,0),"0"),IFERROR(VLOOKUP(A92,'Season 5'!AD$4:BF$104,11,0),"0"),IFERROR(VLOOKUP(A92,'Season 6'!AD$4:BF$104,11,0),"0"),IFERROR(VLOOKUP(A92,'Season 7'!AD$4:BF$104,11,0),"0"),IFERROR(VLOOKUP(A92,'Season 8'!AD$4:BF$104,11,0),"0"),IFERROR(VLOOKUP(A92,'Season 9'!AD$4:BF$104,11,0),"0"),IFERROR(VLOOKUP(A92,'Season 10'!AD$4:BF$104,11,0),"0"),IFERROR(VLOOKUP(A92,'Season 11'!AD$4:BF$104,11,0),"0"),IFERROR(VLOOKUP(A92,'Season 12'!AD$4:BF$104,11,0),"0"),IFERROR(VLOOKUP(A92,'Season 13'!AD$4:BF$104,11,0),"0"),IFERROR(VLOOKUP(A92,'Season 14'!AD$4:BF$104,11,0),"0"),IFERROR(VLOOKUP(A92,'Season 15'!AD$4:BF$104,11,0),"0"),)</f>
        <v>0</v>
      </c>
      <c r="L92" s="40">
        <f>SUM(IFERROR(VLOOKUP(A92,'Season 1'!AD$4:BF$104,12,0),"0"),IFERROR(VLOOKUP(A92,'Season 2'!AD$4:BF$104,12,0),"0"),IFERROR(VLOOKUP(A92,'Season 3'!AD$4:BF$104,12,0),"0"),IFERROR(VLOOKUP(A92,'Season 4'!AD$4:BF$104,12,0),"0"),IFERROR(VLOOKUP(A92,'Season 5'!AD$4:BF$104,12,0),"0"),IFERROR(VLOOKUP(A92,'Season 6'!AD$4:BF$104,12,0),"0"),IFERROR(VLOOKUP(A92,'Season 7'!AD$4:BF$104,12,0),"0"),IFERROR(VLOOKUP(A92,'Season 8'!AD$4:BF$104,12,0),"0"),IFERROR(VLOOKUP(A92,'Season 9'!AD$4:BF$104,12,0),"0"),IFERROR(VLOOKUP(A92,'Season 10'!AD$4:BF$104,12,0),"0"),IFERROR(VLOOKUP(A92,'Season 11'!AD$4:BF$104,12,0),"0"),IFERROR(VLOOKUP(A92,'Season 12'!AD$4:BF$104,12,0),"0"),IFERROR(VLOOKUP(A92,'Season 13'!AD$4:BF$104,12,0),"0"),IFERROR(VLOOKUP(A92,'Season 14'!AD$4:BF$104,12,0),"0"),IFERROR(VLOOKUP(A92,'Season 15'!AD$4:BF$104,12,0),"0"),)</f>
        <v>0</v>
      </c>
      <c r="M92" s="32" t="str">
        <f t="shared" si="8"/>
        <v>-</v>
      </c>
      <c r="N92" s="40">
        <f>SUM(IFERROR(VLOOKUP(A92,'Season 1'!AD$4:BE$104,14,0),"0"),IFERROR(VLOOKUP(A92,'Season 2'!AD$4:BE$104,14,0),"0"),IFERROR(VLOOKUP(A92,'Season 3'!AD$4:BE$104,14,0),"0"),IFERROR(VLOOKUP(A92,'Season 4'!AD$4:BE$104,14,0),"0"),IFERROR(VLOOKUP(A92,'Season 5'!AD$4:BE$104,14,0),"0"),IFERROR(VLOOKUP(A92,'Season 6'!AD$4:BE$104,14,0),"0"),IFERROR(VLOOKUP(A92,'Season 7'!AD$4:BE$104,14,0),"0"),IFERROR(VLOOKUP(A92,'Season 8'!AD$4:BE$104,14,0),"0"),IFERROR(VLOOKUP(A92,'Season 9'!AD$4:BE$104,14,0),"0"),IFERROR(VLOOKUP(A92,'Season 10'!AD$4:BE$104,14,0),"0"),IFERROR(VLOOKUP(A92,'Season 11'!AD$4:BE$104,14,0),"0"),IFERROR(VLOOKUP(A92,'Season 12'!AD$4:BE$104,14,0),"0"),IFERROR(VLOOKUP(A92,'Season 13'!AD$4:BE$104,14,0),"0"),IFERROR(VLOOKUP(A92,'Season 14'!AD$4:BE$104,14,0),"0"),IFERROR(VLOOKUP(A92,'Season 15'!AD$4:BE$104,14,0),"0"),)</f>
        <v>0</v>
      </c>
      <c r="O92" s="40">
        <f>SUM(IFERROR(VLOOKUP(A92,'Season 1'!AD$4:BE$104,15,0),"0"),IFERROR(VLOOKUP(A92,'Season 2'!AD$4:BE$104,15,0),"0"),IFERROR(VLOOKUP(A92,'Season 3'!AD$4:BE$104,15,0),"0"),IFERROR(VLOOKUP(A92,'Season 4'!AD$4:BE$104,15,0),"0"),IFERROR(VLOOKUP(A92,'Season 5'!AD$4:BE$104,15,0),"0"),IFERROR(VLOOKUP(A92,'Season 6'!AD$4:BE$104,15,0),"0"),IFERROR(VLOOKUP(A92,'Season 7'!AD$4:BE$104,15,0),"0"),IFERROR(VLOOKUP(A92,'Season 8'!AD$4:BE$104,15,0),"0"),IFERROR(VLOOKUP(A92,'Season 9'!AD$4:BE$104,15,0),"0"),IFERROR(VLOOKUP(A92,'Season 10'!AD$4:BE$104,15,0),"0"),IFERROR(VLOOKUP(A92,'Season 11'!AD$4:BE$104,15,0),"0"),IFERROR(VLOOKUP(A92,'Season 12'!AD$4:BE$104,15,0),"0"),IFERROR(VLOOKUP(A92,'Season 13'!AD$4:BE$104,15,0),"0"),IFERROR(VLOOKUP(A92,'Season 14'!AD$4:BE$104,15,0),"0"),IFERROR(VLOOKUP(A92,'Season 15'!AD$4:BE$104,15,0),"0"),)</f>
        <v>0</v>
      </c>
      <c r="P92" s="32" t="str">
        <f t="shared" si="10"/>
        <v>-</v>
      </c>
      <c r="Q92" s="40">
        <f>SUM(IFERROR(VLOOKUP(A92,'Season 1'!AD$4:BE$104,17,0),"0"),IFERROR(VLOOKUP(A92,'Season 2'!AD$4:BE$104,17,0),"0"),IFERROR(VLOOKUP(A92,'Season 3'!AD$4:BE$104,17,0),"0"),IFERROR(VLOOKUP(A92,'Season 4'!AD$4:BE$104,17,0),"0"),IFERROR(VLOOKUP(A92,'Season 5'!AD$4:BE$104,17,0),"0"),IFERROR(VLOOKUP(A92,'Season 6'!AD$4:BE$104,17,0),"0"),IFERROR(VLOOKUP(A92,'Season 7'!AD$4:BE$104,17,0),"0"),IFERROR(VLOOKUP(A92,'Season 8'!AD$4:BE$104,17,0),"0"),IFERROR(VLOOKUP(A92,'Season 9'!AD$4:BE$104,17,0),"0"),IFERROR(VLOOKUP(A92,'Season 10'!AD$4:BE$104,17,0),"0"),IFERROR(VLOOKUP(A92,'Season 11'!AD$4:BE$104,17,0),"0"),IFERROR(VLOOKUP(A92,'Season 12'!AD$4:BE$104,17,0),"0"),IFERROR(VLOOKUP(A92,'Season 13'!AD$4:BE$104,17,0),"0"),IFERROR(VLOOKUP(A92,'Season 14'!AD$4:BE$104,17,0),"0"),IFERROR(VLOOKUP(A92,'Season 15'!AD$4:BE$104,17,0),"0"),)</f>
        <v>0</v>
      </c>
      <c r="R92" s="40">
        <f>SUM(IFERROR(VLOOKUP(A92,'Season 1'!AD$4:BE$104,18,0),"0"),IFERROR(VLOOKUP(A92,'Season 2'!AD$4:BE$104,18,0),"0"),IFERROR(VLOOKUP(A92,'Season 3'!AD$4:BE$104,18,0),"0"),IFERROR(VLOOKUP(A92,'Season 4'!AD$4:BE$104,18,0),"0"),IFERROR(VLOOKUP(A92,'Season 5'!AD$4:BE$104,18,0),"0"),IFERROR(VLOOKUP(A92,'Season 6'!AD$4:BE$104,18,0),"0"),IFERROR(VLOOKUP(A92,'Season 7'!AD$4:BE$104,18,0),"0"),IFERROR(VLOOKUP(A92,'Season 8'!AD$4:BE$104,18,0),"0"),IFERROR(VLOOKUP(A92,'Season 9'!AD$4:BE$104,18,0),"0"),IFERROR(VLOOKUP(A92,'Season 10'!AD$4:BE$104,18,0),"0"),IFERROR(VLOOKUP(A92,'Season 11'!AD$4:BE$104,18,0),"0"),IFERROR(VLOOKUP(A92,'Season 12'!AD$4:BE$104,18,0),"0"),IFERROR(VLOOKUP(A92,'Season 13'!AD$4:BE$104,18,0),"0"),IFERROR(VLOOKUP(A92,'Season 14'!AD$4:BE$104,18,0),"0"),IFERROR(VLOOKUP(A92,'Season 15'!AD$4:BE$104,18,0),"0"),)</f>
        <v>0</v>
      </c>
      <c r="S92" s="32" t="str">
        <f t="shared" si="11"/>
        <v>-</v>
      </c>
      <c r="T92" s="40">
        <f>SUM(IFERROR(VLOOKUP(A92,'Season 1'!AD$4:BE$104,20,0),"0"),IFERROR(VLOOKUP(A92,'Season 2'!AD$4:BE$104,20,0),"0"),IFERROR(VLOOKUP(A92,'Season 3'!AD$4:BE$104,20,0),"0"),IFERROR(VLOOKUP(A92,'Season 4'!AD$4:BE$104,20,0),"0"),IFERROR(VLOOKUP(A92,'Season 5'!AD$4:BE$104,20,0),"0"),IFERROR(VLOOKUP(A92,'Season 6'!AD$4:BE$104,20,0),"0"),IFERROR(VLOOKUP(A92,'Season 7'!AD$4:BE$104,20,0),"0"),IFERROR(VLOOKUP(A92,'Season 8'!AD$4:BE$104,20,0),"0"),IFERROR(VLOOKUP(A92,'Season 9'!AD$4:BE$104,20,0),"0"),IFERROR(VLOOKUP(A92,'Season 10'!AD$4:BE$104,20,0),"0"),IFERROR(VLOOKUP(A92,'Season 11'!AD$4:BE$104,20,0),"0"),IFERROR(VLOOKUP(A92,'Season 12'!AD$4:BE$104,20,0),"0"),IFERROR(VLOOKUP(A92,'Season 13'!AD$4:BE$104,20,0),"0"),IFERROR(VLOOKUP(A92,'Season 14'!AD$4:BE$104,20,0),"0"),IFERROR(VLOOKUP(A92,'Season 15'!AD$4:BE$104,20,0),"0"),)</f>
        <v>0</v>
      </c>
      <c r="U92" s="37" t="str">
        <f t="shared" si="12"/>
        <v>-</v>
      </c>
      <c r="V92" s="40">
        <f>SUM(IFERROR(VLOOKUP(A92,'Season 1'!AD$4:BE$104,22,0),"0"),IFERROR(VLOOKUP(A92,'Season 2'!AD$4:BE$104,22,0),"0"),IFERROR(VLOOKUP(A92,'Season 3'!AD$4:BE$104,22,0),"0"),IFERROR(VLOOKUP(A92,'Season 4'!AD$4:BE$104,22,0),"0"),IFERROR(VLOOKUP(A92,'Season 5'!AD$4:BE$104,22,0),"0"),IFERROR(VLOOKUP(A92,'Season 6'!AD$4:BE$104,22,0),"0"),IFERROR(VLOOKUP(A92,'Season 7'!AD$4:BE$104,22,0),"0"),IFERROR(VLOOKUP(A92,'Season 8'!AD$4:BE$104,22,0),"0"),IFERROR(VLOOKUP(A92,'Season 9'!AD$4:BE$104,22,0),"0"),IFERROR(VLOOKUP(A92,'Season 10'!AD$4:BE$104,22,0),"0"),IFERROR(VLOOKUP(A92,'Season 11'!AD$4:BE$104,22,0),"0"),IFERROR(VLOOKUP(A92,'Season 12'!AD$4:BE$104,22,0),"0"),IFERROR(VLOOKUP(A92,'Season 13'!AD$4:BE$104,22,0),"0"),IFERROR(VLOOKUP(A92,'Season 14'!AD$4:BE$104,22,0),"0"),IFERROR(VLOOKUP(A92,'Season 15'!AD$4:BE$104,22,0),"0"),)</f>
        <v>0</v>
      </c>
      <c r="W92" s="40">
        <f>SUM(IFERROR(VLOOKUP(A92,'Season 1'!AD$4:BE$104,23,0),"0"),IFERROR(VLOOKUP(A92,'Season 2'!AD$4:BE$104,23,0),"0"),IFERROR(VLOOKUP(A92,'Season 3'!AD$4:BE$104,23,0),"0"),IFERROR(VLOOKUP(A92,'Season 4'!AD$4:BE$104,23,0),"0"),IFERROR(VLOOKUP(A92,'Season 5'!AD$4:BE$104,23,0),"0"),IFERROR(VLOOKUP(A92,'Season 6'!AD$4:BE$104,23,0),"0"),IFERROR(VLOOKUP(A92,'Season 7'!AD$4:BE$104,23,0),"0"),IFERROR(VLOOKUP(A92,'Season 8'!AD$4:BE$104,23,0),"0"),IFERROR(VLOOKUP(A92,'Season 9'!AD$4:BE$104,23,0),"0"),IFERROR(VLOOKUP(A92,'Season 10'!AD$4:BE$104,23,0),"0"),IFERROR(VLOOKUP(A92,'Season 11'!AD$4:BE$104,23,0),"0"),IFERROR(VLOOKUP(A92,'Season 12'!AD$4:BE$104,23,0),"0"),IFERROR(VLOOKUP(A92,'Season 13'!AD$4:BE$104,23,0),"0"),IFERROR(VLOOKUP(A92,'Season 14'!AD$4:BE$104,23,0),"0"),IFERROR(VLOOKUP(A92,'Season 15'!AD$4:BE$104,23,0),"0"),)</f>
        <v>0</v>
      </c>
      <c r="X92" s="1088" t="str">
        <f t="shared" si="13"/>
        <v>-</v>
      </c>
      <c r="Y92" s="41">
        <f>SUM(IFERROR(VLOOKUP(A92,AC$3:AI$43,5,0),"0"),IFERROR(VLOOKUP(A92,'Season 1'!AD$4:BE$104,25,0),"0"),IFERROR(VLOOKUP(A92,'Season 2'!AD$4:BE$104,25,0),"0"),IFERROR(VLOOKUP(A92,'Season 3'!AD$4:BE$104,25,0),"0"),IFERROR(VLOOKUP(A92,'Season 4'!AD$4:BE$104,25,0),"0"),IFERROR(VLOOKUP(A92,'Season 5'!AD$4:BE$104,25,0),"0"),IFERROR(VLOOKUP(A92,'Season 6'!AD$4:BE$104,25,0),"0"),IFERROR(VLOOKUP(A92,'Season 7'!AD$4:BE$104,25,0),"0"),IFERROR(VLOOKUP(A92,'Season 8'!AD$4:BE$104,25,0),"0"),IFERROR(VLOOKUP(A92,'Season 9'!AD$4:BE$104,25,0),"0"),IFERROR(VLOOKUP(A92,'Season 10'!AD$4:BE$104,25,0),"0"),IFERROR(VLOOKUP(A92,'Season 11'!AD$4:BE$104,25,0),"0"),IFERROR(VLOOKUP(A92,'Season 12'!AD$4:BE$104,25,0),"0"),IFERROR(VLOOKUP(A92,'Season 13'!AD$4:BE$104,25,0),"0"),IFERROR(VLOOKUP(A92,'Season 14'!AD$4:BE$104,25,0),"0"),IFERROR(VLOOKUP(A92,'Season 15'!AD$4:BE$104,25,0),"0"),)</f>
        <v>0</v>
      </c>
      <c r="Z92" s="42">
        <f>SUM(IFERROR(VLOOKUP(A92,AC$3:AI$43,6,0),"0"),IFERROR(VLOOKUP(A92,'Season 1'!AD$4:BE$104,26,0),"0"),IFERROR(VLOOKUP(A92,'Season 2'!AD$4:BE$104,26,0),"0"),IFERROR(VLOOKUP(A92,'Season 3'!AD$4:BE$104,26,0),"0"),IFERROR(VLOOKUP(A92,'Season 4'!AD$4:BE$104,26,0),"0"),IFERROR(VLOOKUP(A92,'Season 5'!AD$4:BE$104,26,0),"0"),IFERROR(VLOOKUP(A92,'Season 6'!AD$4:BE$104,26,0),"0"),IFERROR(VLOOKUP(A92,'Season 7'!AD$4:BE$104,26,0),"0"),IFERROR(VLOOKUP(A92,'Season 8'!AD$4:BE$104,26,0),"0"),IFERROR(VLOOKUP(A92,'Season 9'!AD$4:BE$104,26,0),"0"),IFERROR(VLOOKUP(A92,'Season 10'!AD$4:BE$104,26,0),"0"),IFERROR(VLOOKUP(A92,'Season 11'!AD$4:BE$104,26,0),"0"),IFERROR(VLOOKUP(A92,'Season 12'!AD$4:BE$104,26,0),"0"),IFERROR(VLOOKUP(A92,'Season 13'!AD$4:BE$104,26,0),"0"),IFERROR(VLOOKUP(A92,'Season 14'!AD$4:BE$104,26,0),"0"),IFERROR(VLOOKUP(A92,'Season 15'!AD$4:BE$104,26,0),"0"),)</f>
        <v>0</v>
      </c>
      <c r="AA92" s="671" t="e">
        <f t="shared" si="14"/>
        <v>#DIV/0!</v>
      </c>
      <c r="AM92" s="22">
        <f>IFERROR(VLOOKUP(A92,'Season 1'!AD$4:BE$104,27,0),"0")</f>
        <v>0</v>
      </c>
      <c r="AN92" s="22">
        <f>IFERROR(VLOOKUP(A92,'Season 1'!AD$4:BE$104,28,0),"0")</f>
        <v>0</v>
      </c>
      <c r="AO92" s="22">
        <f>IFERROR(VLOOKUP(A92,'Season 2'!AD$4:BE$104,27,0),"0")</f>
        <v>0</v>
      </c>
      <c r="AP92" s="22">
        <f>IFERROR(VLOOKUP(A92,'Season 2'!AD$4:BE$104,28,0),"0")</f>
        <v>0</v>
      </c>
      <c r="AQ92" s="22">
        <f>IFERROR(VLOOKUP(A92,'Season 3'!AD$4:BE$104,27,0),"0")</f>
        <v>0</v>
      </c>
      <c r="AR92" s="22">
        <f>IFERROR(VLOOKUP(A92,'Season 3'!AD$4:BE$104,28,0),"0")</f>
        <v>0</v>
      </c>
      <c r="AS92" s="22">
        <f>IFERROR(VLOOKUP(A92,'Season 4'!AD$4:BE$104,27,0),"0")</f>
        <v>0</v>
      </c>
      <c r="AT92" s="22">
        <f>IFERROR(VLOOKUP(A92,'Season 4'!AD$4:BE$104,28,0),"0")</f>
        <v>0</v>
      </c>
      <c r="AU92" s="22">
        <f>IFERROR(VLOOKUP(A92,'Season 5'!AD$4:BE$104,27,0),"0")</f>
        <v>0</v>
      </c>
      <c r="AV92" s="22">
        <f>IFERROR(VLOOKUP(A92,'Season 5'!AD$4:BE$104,28,0),"0")</f>
        <v>0</v>
      </c>
      <c r="AW92" s="22">
        <f>IFERROR(VLOOKUP(A92,'Season 6'!AD$4:BE$104,27,0),"0")</f>
        <v>0</v>
      </c>
      <c r="AX92" s="22">
        <f>IFERROR(VLOOKUP(A92,'Season 6'!AD$4:BE$104,28,0),"0")</f>
        <v>0</v>
      </c>
      <c r="AY92" s="22">
        <f>IFERROR(VLOOKUP(A92,'Season 7'!AD$4:BE$104,27,0),"0")</f>
        <v>0</v>
      </c>
      <c r="AZ92" s="22">
        <f>IFERROR(VLOOKUP(A92,'Season 7'!AD$4:BE$104,28,0),"0")</f>
        <v>0</v>
      </c>
      <c r="BA92" s="22">
        <f>IFERROR(VLOOKUP(A92,'Season 8'!AD$4:BE$104,27,0),"0")</f>
        <v>0</v>
      </c>
      <c r="BB92" s="22">
        <f>IFERROR(VLOOKUP(A92,'Season 8'!AD$4:BE$104,28,0),"0")</f>
        <v>0</v>
      </c>
      <c r="BC92" s="22">
        <f>IFERROR(VLOOKUP(A92,'Season 9'!AD$4:BE$104,27,0),"0")</f>
        <v>0</v>
      </c>
      <c r="BD92" s="22">
        <f>IFERROR(VLOOKUP(A92,'Season 9'!AD$4:BE$104,28,0),"0")</f>
        <v>0</v>
      </c>
      <c r="BE92" s="22">
        <f>IFERROR(VLOOKUP(A92,'Season 10'!AD$4:BE$104,27,0),"0")</f>
        <v>0</v>
      </c>
      <c r="BF92" s="22">
        <f>IFERROR(VLOOKUP(A92,'Season 10'!AD$4:BE$104,28,0),"0")</f>
        <v>0</v>
      </c>
      <c r="BG92" s="22">
        <f>IFERROR(VLOOKUP(A92,'Season 11'!AD$4:BE$104,27,0),"0")</f>
        <v>0</v>
      </c>
      <c r="BH92" s="22">
        <f>IFERROR(VLOOKUP(A92,'Season 11'!AD$4:BE$104,28,0),"0")</f>
        <v>0</v>
      </c>
      <c r="BI92" s="22">
        <f>IFERROR(VLOOKUP(A92,'Season 12'!AD$4:BE$104,27,0),"0")</f>
        <v>0</v>
      </c>
      <c r="BJ92" s="22">
        <f>IFERROR(VLOOKUP(A92,'Season 12'!AD$4:BE$104,28,0),"0")</f>
        <v>0</v>
      </c>
      <c r="BK92" s="22">
        <f>IFERROR(VLOOKUP(A92,'Season 13'!AD$4:BE$104,27,0),"0")</f>
        <v>0</v>
      </c>
      <c r="BL92" s="22">
        <f>IFERROR(VLOOKUP(A92,'Season 13'!AD$4:BE$104,28,0),"0")</f>
        <v>0</v>
      </c>
      <c r="BM92" s="22">
        <f>IFERROR(VLOOKUP(A92,'Season 14'!AD$4:BE$104,27,0),"0")</f>
        <v>0</v>
      </c>
      <c r="BN92" s="22">
        <f>IFERROR(VLOOKUP(A92,'Season 14'!AD$4:BE$104,28,0),"0")</f>
        <v>0</v>
      </c>
      <c r="BO92" s="22">
        <f>IFERROR(VLOOKUP(A92,'Season 15'!AD$4:BE$104,27,0),"0")</f>
        <v>0</v>
      </c>
      <c r="BP92" s="22">
        <f>IFERROR(VLOOKUP(A92,'Season 15'!AD$4:BE$104,28,0),"0")</f>
        <v>0</v>
      </c>
    </row>
    <row r="93" spans="1:68" x14ac:dyDescent="0.25">
      <c r="A93" s="21" t="s">
        <v>146</v>
      </c>
      <c r="B93" s="1011">
        <f>IFERROR(VLOOKUP('Data Totals'!A93,'Season 1'!AD$4:BE$104,2,FALSE),IFERROR(VLOOKUP('Data Totals'!A93,'Season 2'!AD$4:BE$104,2,FALSE),IFERROR(VLOOKUP('Data Totals'!A93,'Season 3'!AD$4:BE$104,2,FALSE),IFERROR(VLOOKUP('Data Totals'!A93,'Season 4'!AD$4:BE$104,2,FALSE),IFERROR(VLOOKUP('Data Totals'!A93,'Season 5'!AD$4:BE$104,2,FALSE),IFERROR(VLOOKUP('Data Totals'!A93,'Season 6'!AD$4:BE$104,2,FALSE),IFERROR(VLOOKUP('Data Totals'!A93,'Season 7'!AD$4:BE$104,2,FALSE),IFERROR(VLOOKUP('Data Totals'!A93,'Season 8'!AD$4:BE$104,2,FALSE),IFERROR(VLOOKUP('Data Totals'!A93,'Season 9'!AD$4:BE$104,2,FALSE),IFERROR(VLOOKUP('Data Totals'!A93,'Season 10'!AD$4:BE$104,2,FALSE),IFERROR(VLOOKUP('Data Totals'!A93,'Season 11'!AD$4:BE$104,2,FALSE),IFERROR(VLOOKUP('Data Totals'!A93,'Season 12'!AD$4:BE$104,2,FALSE),IFERROR(VLOOKUP('Data Totals'!A93,'Season 13'!AD$4:BE$104,2,FALSE),IFERROR(VLOOKUP('Data Totals'!A93,'Season 14'!AD$4:BE$104,2,FALSE),IFERROR(VLOOKUP('Data Totals'!A93,'Season 15'!AD$4:BE$104,2,FALSE),"N/A")))))))))))))))</f>
        <v>0</v>
      </c>
      <c r="C93" s="1025">
        <f>IFERROR(VLOOKUP(A93,'Season 1'!AD$4:AG$104,3,0),IFERROR(VLOOKUP(A93,'Season 2'!AD$4:AG$104,3,0),IFERROR(VLOOKUP(A93,'Season 3'!AD$4:AG$104,3,0),IFERROR(VLOOKUP(A93,'Season 4'!AD$4:AG$104,3,0),IFERROR(VLOOKUP(A93,'Season 5'!AD$4:AG$104,3,0),IFERROR(VLOOKUP(A93,'Season 6'!AD$4:AG$104,3,0),IFERROR(VLOOKUP(A93,'Season 7'!AD$4:AG$104,3,0),IFERROR(VLOOKUP(A93,'Season 8'!AD$4:AG$104,3,0),IFERROR(VLOOKUP(A93,'Season 9'!AD$4:AG$104,3,0),IFERROR(VLOOKUP(A93,'Season 10'!AD$4:AG$104,3,0),IFERROR(VLOOKUP(A93,'Season 11'!AD$4:AG$104,3,0),IFERROR(VLOOKUP(A93,'Season 12'!AD$4:AG$104,3,0),IFERROR(VLOOKUP(A93,'Season 13'!AD$4:AG$104,3,0),IFERROR(VLOOKUP(A93,'Season 14'!AD$4:AG$104,3,0),IFERROR(VLOOKUP(A93,'Season 15'!AD$4:AG$104,3,0),"N/A")))))))))))))))</f>
        <v>0</v>
      </c>
      <c r="D93" s="1025">
        <f>IFERROR(VLOOKUP(A93,'Season 15'!AD$4:AG$104,4,0),IFERROR(VLOOKUP(A93,'Season 14'!AD$4:AG$104,4,0),IFERROR(VLOOKUP(A93,'Season 13'!AD$4:AG$104,4,0),IFERROR(VLOOKUP(A93,'Season 12'!AD$4:AG$104,4,0),IFERROR(VLOOKUP(A93,'Season 11'!AD$4:AG$104,4,0),IFERROR(VLOOKUP(A93,'Season 10'!AD$4:AG$104,4,0),IFERROR(VLOOKUP(A93,'Season 9'!AD$4:AG$104,4,0),IFERROR(VLOOKUP(A93,'Season 8'!AD$4:AG$104,4,0),IFERROR(VLOOKUP(A93,'Season 7'!AD$4:AG$104,4,0),IFERROR(VLOOKUP(A93,'Season 6'!AD$4:AG$104,4,0),IFERROR(VLOOKUP(A93,'Season 5'!AD$4:AG$104,4,0),IFERROR(VLOOKUP(A93,'Season 4'!AD$4:AG$104,4,0),IFERROR(VLOOKUP(A93,'Season 3'!AD$4:AG$104,4,0),IFERROR(VLOOKUP(A93,'Season 2'!AD$4:AG$104,4,0),IFERROR(VLOOKUP(A93,'Season 1'!AD$4:AG$104,4,0),"N/A")))))))))))))))</f>
        <v>0</v>
      </c>
      <c r="E93" s="1025">
        <f t="shared" si="9"/>
        <v>0</v>
      </c>
      <c r="F93" s="40">
        <f>SUM(IFERROR(VLOOKUP(A93,AC$3:AI$43,2,0),"0"),IFERROR(VLOOKUP(A93,'Season 1'!AD$4:BF$104,6,0),"0"),IFERROR(VLOOKUP(A93,'Season 2'!AD$4:BF$104,6,0),"0"),IFERROR(VLOOKUP(A93,'Season 3'!AD$4:BF$104,6,0),"0"),IFERROR(VLOOKUP(A93,'Season 4'!AD$4:BF$104,6,0),"0"),IFERROR(VLOOKUP(A93,'Season 5'!AD$4:BF$104,6,0),"0"),IFERROR(VLOOKUP(A93,'Season 6'!AD$4:BF$104,6,0),"0"),IFERROR(VLOOKUP(A93,'Season 7'!AD$4:BF$104,6,0),"0"),IFERROR(VLOOKUP(A93,'Season 8'!AD$4:BF$104,6,0),"0"),IFERROR(VLOOKUP(A93,'Season 9'!AD$4:BF$104,6,0),"0"),IFERROR(VLOOKUP(A93,'Season 10'!AD$4:BF$104,6,0),"0"),IFERROR(VLOOKUP(A93,'Season 11'!AD$4:BF$104,6,0),"0"),IFERROR(VLOOKUP(A93,'Season 12'!AD$4:BF$104,6,0),"0"),IFERROR(VLOOKUP(A93,'Season 13'!AD$4:BF$104,6,0),"0"),IFERROR(VLOOKUP(A93,'Season 14'!AD$4:BF$104,6,0),"0"),IFERROR(VLOOKUP(A93,'Season 15'!AD$4:BF$104,6,0),"0"),)</f>
        <v>0</v>
      </c>
      <c r="G93" s="40">
        <f>SUM(IFERROR(VLOOKUP(A93,'Season 1'!AD$4:BF$104,7,0),"0"),IFERROR(VLOOKUP(A93,'Season 2'!AD$4:BF$104,7,0),"0"),IFERROR(VLOOKUP(A93,'Season 3'!AD$4:BF$104,7,0),"0"),IFERROR(VLOOKUP(A93,'Season 4'!AD$4:BF$104,7,0),"0"),IFERROR(VLOOKUP(A93,'Season 5'!AD$4:BF$104,7,0),"0"),IFERROR(VLOOKUP(A93,'Season 6'!AD$4:BF$104,7,0),"0"),IFERROR(VLOOKUP(A93,'Season 7'!AD$4:BF$104,7,0),"0"),IFERROR(VLOOKUP(A93,'Season 8'!AD$4:BF$104,7,0),"0"),IFERROR(VLOOKUP(A93,'Season 9'!AD$4:BF$104,7,0),"0"),IFERROR(VLOOKUP(A93,'Season 10'!AD$4:BF$104,7,0),"0"),IFERROR(VLOOKUP(A93,'Season 11'!AD$4:BF$104,7,0),"0"),IFERROR(VLOOKUP(A93,'Season 12'!AD$4:BF$104,7,0),"0"),IFERROR(VLOOKUP(A93,'Season 13'!AD$4:BF$104,7,0),"0"),IFERROR(VLOOKUP(A93,'Season 14'!AD$4:BF$104,7,0),"0"),IFERROR(VLOOKUP(A93,'Season 15'!AD$4:BF$104,7,0),"0"),)</f>
        <v>0</v>
      </c>
      <c r="H93" s="48">
        <f>SUM(IFERROR(VLOOKUP(A93,'Season 1'!AD$4:BF$104,8,0),"0"),IFERROR(VLOOKUP(A93,'Season 2'!AD$4:BF$104,8,0),"0"),IFERROR(VLOOKUP(A93,'Season 3'!AD$4:BF$104,8,0),"0"),IFERROR(VLOOKUP(A93,'Season 4'!AD$4:BF$104,8,0),"0"),IFERROR(VLOOKUP(A93,'Season 5'!AD$4:BF$104,8,0),"0"),IFERROR(VLOOKUP(A93,'Season 6'!AD$4:BF$104,8,0),"0"),IFERROR(VLOOKUP(A93,'Season 7'!AD$4:BF$104,8,0),"0"),IFERROR(VLOOKUP(A93,'Season 8'!AD$4:BF$104,8,0),"0"),IFERROR(VLOOKUP(A93,'Season 9'!AD$4:BF$104,8,0),"0"),IFERROR(VLOOKUP(A93,'Season 10'!AD$4:BF$104,8,0),"0"),IFERROR(VLOOKUP(A93,'Season 11'!AD$4:BF$104,8,0),"0"),IFERROR(VLOOKUP(A93,'Season 12'!AD$4:BF$104,8,0),"0"),IFERROR(VLOOKUP(A93,'Season 13'!AD$4:BF$104,8,0),"0"),IFERROR(VLOOKUP(A93,'Season 14'!AD$4:BF$104,8,0),"0"),IFERROR(VLOOKUP(A93,'Season 15'!AD$4:BF$104,8,0),"0"),)</f>
        <v>0</v>
      </c>
      <c r="I93" s="43">
        <f>SUM(IFERROR(VLOOKUP(A93,AC$3:AI$43,3,0),"0"),IFERROR(VLOOKUP(A93,'Season 1'!AD$4:BF$104,9,0),"0"),IFERROR(VLOOKUP(A93,'Season 2'!AD$4:BF$104,9,0),"0"),IFERROR(VLOOKUP(A93,'Season 3'!AD$4:BF$104,9,0),"0"),IFERROR(VLOOKUP(A93,'Season 4'!AD$4:BF$104,9,0),"0"),IFERROR(VLOOKUP(A93,'Season 5'!AD$4:BF$104,9,0),"0"),IFERROR(VLOOKUP(A93,'Season 6'!AD$4:BF$104,9,0),"0"),IFERROR(VLOOKUP(A93,'Season 7'!AD$4:BF$104,9,0),"0"),IFERROR(VLOOKUP(A93,'Season 8'!AD$4:BF$104,9,0),"0"),IFERROR(VLOOKUP(A93,'Season 9'!AD$4:BF$104,9,0),"0"),IFERROR(VLOOKUP(A93,'Season 10'!AD$4:BF$104,9,0),"0"),IFERROR(VLOOKUP(A93,'Season 11'!AD$4:BF$104,9,0),"0"),IFERROR(VLOOKUP(A93,'Season 12'!AD$4:BF$104,9,0),"0"),IFERROR(VLOOKUP(A93,'Season 13'!AD$4:BF$104,9,0),"0"),IFERROR(VLOOKUP(A93,'Season 14'!AD$4:BF$104,9,0),"0"),IFERROR(VLOOKUP(A93,'Season 15'!AD$4:BF$104,9,0),"0"),)</f>
        <v>0</v>
      </c>
      <c r="J93" s="44">
        <f>SUM(IFERROR(VLOOKUP(A93,AC$3:AI$43,4,0),"0"),IFERROR(VLOOKUP(A93,'Season 1'!AD$4:BF$104,10,0),"0"),IFERROR(VLOOKUP(A93,'Season 2'!AD$4:BF$104,10,0),"0"),IFERROR(VLOOKUP(A93,'Season 3'!AD$4:BF$104,10,0),"0"),IFERROR(VLOOKUP(A93,'Season 4'!AD$4:BF$104,10,0),"0"),IFERROR(VLOOKUP(A93,'Season 5'!AD$4:BF$104,10,0),"0"),IFERROR(VLOOKUP(A93,'Season 6'!AD$4:BF$104,10,0),"0"),IFERROR(VLOOKUP(A93,'Season 7'!AD$4:BF$104,10,0),"0"),IFERROR(VLOOKUP(A93,'Season 8'!AD$4:BF$104,10,0),"0"),IFERROR(VLOOKUP(A93,'Season 9'!AD$4:BF$104,10,0),"0"),IFERROR(VLOOKUP(A93,'Season 10'!AD$4:BF$104,10,0),"0"),IFERROR(VLOOKUP(A93,'Season 11'!AD$4:BF$104,10,0),"0"),IFERROR(VLOOKUP(A93,'Season 12'!AD$4:BF$104,10,0),"0"),IFERROR(VLOOKUP(A93,'Season 13'!AD$4:BF$104,10,0),"0"),IFERROR(VLOOKUP(A93,'Season 14'!AD$4:BF$104,10,0),"0"),IFERROR(VLOOKUP(A93,'Season 15'!AD$4:BF$104,10,0),"0"),)</f>
        <v>0</v>
      </c>
      <c r="K93" s="40">
        <f>SUM(IFERROR(VLOOKUP(A93,'Season 1'!AD$4:BF$104,11,0),"0"),IFERROR(VLOOKUP(A93,'Season 2'!AD$4:BF$104,11,0),"0"),IFERROR(VLOOKUP(A93,'Season 3'!AD$4:BF$104,11,0),"0"),IFERROR(VLOOKUP(A93,'Season 4'!AD$4:BF$104,11,0),"0"),IFERROR(VLOOKUP(A93,'Season 5'!AD$4:BF$104,11,0),"0"),IFERROR(VLOOKUP(A93,'Season 6'!AD$4:BF$104,11,0),"0"),IFERROR(VLOOKUP(A93,'Season 7'!AD$4:BF$104,11,0),"0"),IFERROR(VLOOKUP(A93,'Season 8'!AD$4:BF$104,11,0),"0"),IFERROR(VLOOKUP(A93,'Season 9'!AD$4:BF$104,11,0),"0"),IFERROR(VLOOKUP(A93,'Season 10'!AD$4:BF$104,11,0),"0"),IFERROR(VLOOKUP(A93,'Season 11'!AD$4:BF$104,11,0),"0"),IFERROR(VLOOKUP(A93,'Season 12'!AD$4:BF$104,11,0),"0"),IFERROR(VLOOKUP(A93,'Season 13'!AD$4:BF$104,11,0),"0"),IFERROR(VLOOKUP(A93,'Season 14'!AD$4:BF$104,11,0),"0"),IFERROR(VLOOKUP(A93,'Season 15'!AD$4:BF$104,11,0),"0"),)</f>
        <v>0</v>
      </c>
      <c r="L93" s="40">
        <f>SUM(IFERROR(VLOOKUP(A93,'Season 1'!AD$4:BF$104,12,0),"0"),IFERROR(VLOOKUP(A93,'Season 2'!AD$4:BF$104,12,0),"0"),IFERROR(VLOOKUP(A93,'Season 3'!AD$4:BF$104,12,0),"0"),IFERROR(VLOOKUP(A93,'Season 4'!AD$4:BF$104,12,0),"0"),IFERROR(VLOOKUP(A93,'Season 5'!AD$4:BF$104,12,0),"0"),IFERROR(VLOOKUP(A93,'Season 6'!AD$4:BF$104,12,0),"0"),IFERROR(VLOOKUP(A93,'Season 7'!AD$4:BF$104,12,0),"0"),IFERROR(VLOOKUP(A93,'Season 8'!AD$4:BF$104,12,0),"0"),IFERROR(VLOOKUP(A93,'Season 9'!AD$4:BF$104,12,0),"0"),IFERROR(VLOOKUP(A93,'Season 10'!AD$4:BF$104,12,0),"0"),IFERROR(VLOOKUP(A93,'Season 11'!AD$4:BF$104,12,0),"0"),IFERROR(VLOOKUP(A93,'Season 12'!AD$4:BF$104,12,0),"0"),IFERROR(VLOOKUP(A93,'Season 13'!AD$4:BF$104,12,0),"0"),IFERROR(VLOOKUP(A93,'Season 14'!AD$4:BF$104,12,0),"0"),IFERROR(VLOOKUP(A93,'Season 15'!AD$4:BF$104,12,0),"0"),)</f>
        <v>0</v>
      </c>
      <c r="M93" s="32" t="str">
        <f t="shared" si="8"/>
        <v>-</v>
      </c>
      <c r="N93" s="40">
        <f>SUM(IFERROR(VLOOKUP(A93,'Season 1'!AD$4:BE$104,14,0),"0"),IFERROR(VLOOKUP(A93,'Season 2'!AD$4:BE$104,14,0),"0"),IFERROR(VLOOKUP(A93,'Season 3'!AD$4:BE$104,14,0),"0"),IFERROR(VLOOKUP(A93,'Season 4'!AD$4:BE$104,14,0),"0"),IFERROR(VLOOKUP(A93,'Season 5'!AD$4:BE$104,14,0),"0"),IFERROR(VLOOKUP(A93,'Season 6'!AD$4:BE$104,14,0),"0"),IFERROR(VLOOKUP(A93,'Season 7'!AD$4:BE$104,14,0),"0"),IFERROR(VLOOKUP(A93,'Season 8'!AD$4:BE$104,14,0),"0"),IFERROR(VLOOKUP(A93,'Season 9'!AD$4:BE$104,14,0),"0"),IFERROR(VLOOKUP(A93,'Season 10'!AD$4:BE$104,14,0),"0"),IFERROR(VLOOKUP(A93,'Season 11'!AD$4:BE$104,14,0),"0"),IFERROR(VLOOKUP(A93,'Season 12'!AD$4:BE$104,14,0),"0"),IFERROR(VLOOKUP(A93,'Season 13'!AD$4:BE$104,14,0),"0"),IFERROR(VLOOKUP(A93,'Season 14'!AD$4:BE$104,14,0),"0"),IFERROR(VLOOKUP(A93,'Season 15'!AD$4:BE$104,14,0),"0"),)</f>
        <v>0</v>
      </c>
      <c r="O93" s="40">
        <f>SUM(IFERROR(VLOOKUP(A93,'Season 1'!AD$4:BE$104,15,0),"0"),IFERROR(VLOOKUP(A93,'Season 2'!AD$4:BE$104,15,0),"0"),IFERROR(VLOOKUP(A93,'Season 3'!AD$4:BE$104,15,0),"0"),IFERROR(VLOOKUP(A93,'Season 4'!AD$4:BE$104,15,0),"0"),IFERROR(VLOOKUP(A93,'Season 5'!AD$4:BE$104,15,0),"0"),IFERROR(VLOOKUP(A93,'Season 6'!AD$4:BE$104,15,0),"0"),IFERROR(VLOOKUP(A93,'Season 7'!AD$4:BE$104,15,0),"0"),IFERROR(VLOOKUP(A93,'Season 8'!AD$4:BE$104,15,0),"0"),IFERROR(VLOOKUP(A93,'Season 9'!AD$4:BE$104,15,0),"0"),IFERROR(VLOOKUP(A93,'Season 10'!AD$4:BE$104,15,0),"0"),IFERROR(VLOOKUP(A93,'Season 11'!AD$4:BE$104,15,0),"0"),IFERROR(VLOOKUP(A93,'Season 12'!AD$4:BE$104,15,0),"0"),IFERROR(VLOOKUP(A93,'Season 13'!AD$4:BE$104,15,0),"0"),IFERROR(VLOOKUP(A93,'Season 14'!AD$4:BE$104,15,0),"0"),IFERROR(VLOOKUP(A93,'Season 15'!AD$4:BE$104,15,0),"0"),)</f>
        <v>0</v>
      </c>
      <c r="P93" s="32" t="str">
        <f t="shared" si="10"/>
        <v>-</v>
      </c>
      <c r="Q93" s="40">
        <f>SUM(IFERROR(VLOOKUP(A93,'Season 1'!AD$4:BE$104,17,0),"0"),IFERROR(VLOOKUP(A93,'Season 2'!AD$4:BE$104,17,0),"0"),IFERROR(VLOOKUP(A93,'Season 3'!AD$4:BE$104,17,0),"0"),IFERROR(VLOOKUP(A93,'Season 4'!AD$4:BE$104,17,0),"0"),IFERROR(VLOOKUP(A93,'Season 5'!AD$4:BE$104,17,0),"0"),IFERROR(VLOOKUP(A93,'Season 6'!AD$4:BE$104,17,0),"0"),IFERROR(VLOOKUP(A93,'Season 7'!AD$4:BE$104,17,0),"0"),IFERROR(VLOOKUP(A93,'Season 8'!AD$4:BE$104,17,0),"0"),IFERROR(VLOOKUP(A93,'Season 9'!AD$4:BE$104,17,0),"0"),IFERROR(VLOOKUP(A93,'Season 10'!AD$4:BE$104,17,0),"0"),IFERROR(VLOOKUP(A93,'Season 11'!AD$4:BE$104,17,0),"0"),IFERROR(VLOOKUP(A93,'Season 12'!AD$4:BE$104,17,0),"0"),IFERROR(VLOOKUP(A93,'Season 13'!AD$4:BE$104,17,0),"0"),IFERROR(VLOOKUP(A93,'Season 14'!AD$4:BE$104,17,0),"0"),IFERROR(VLOOKUP(A93,'Season 15'!AD$4:BE$104,17,0),"0"),)</f>
        <v>0</v>
      </c>
      <c r="R93" s="40">
        <f>SUM(IFERROR(VLOOKUP(A93,'Season 1'!AD$4:BE$104,18,0),"0"),IFERROR(VLOOKUP(A93,'Season 2'!AD$4:BE$104,18,0),"0"),IFERROR(VLOOKUP(A93,'Season 3'!AD$4:BE$104,18,0),"0"),IFERROR(VLOOKUP(A93,'Season 4'!AD$4:BE$104,18,0),"0"),IFERROR(VLOOKUP(A93,'Season 5'!AD$4:BE$104,18,0),"0"),IFERROR(VLOOKUP(A93,'Season 6'!AD$4:BE$104,18,0),"0"),IFERROR(VLOOKUP(A93,'Season 7'!AD$4:BE$104,18,0),"0"),IFERROR(VLOOKUP(A93,'Season 8'!AD$4:BE$104,18,0),"0"),IFERROR(VLOOKUP(A93,'Season 9'!AD$4:BE$104,18,0),"0"),IFERROR(VLOOKUP(A93,'Season 10'!AD$4:BE$104,18,0),"0"),IFERROR(VLOOKUP(A93,'Season 11'!AD$4:BE$104,18,0),"0"),IFERROR(VLOOKUP(A93,'Season 12'!AD$4:BE$104,18,0),"0"),IFERROR(VLOOKUP(A93,'Season 13'!AD$4:BE$104,18,0),"0"),IFERROR(VLOOKUP(A93,'Season 14'!AD$4:BE$104,18,0),"0"),IFERROR(VLOOKUP(A93,'Season 15'!AD$4:BE$104,18,0),"0"),)</f>
        <v>0</v>
      </c>
      <c r="S93" s="32" t="str">
        <f t="shared" si="11"/>
        <v>-</v>
      </c>
      <c r="T93" s="40">
        <f>SUM(IFERROR(VLOOKUP(A93,'Season 1'!AD$4:BE$104,20,0),"0"),IFERROR(VLOOKUP(A93,'Season 2'!AD$4:BE$104,20,0),"0"),IFERROR(VLOOKUP(A93,'Season 3'!AD$4:BE$104,20,0),"0"),IFERROR(VLOOKUP(A93,'Season 4'!AD$4:BE$104,20,0),"0"),IFERROR(VLOOKUP(A93,'Season 5'!AD$4:BE$104,20,0),"0"),IFERROR(VLOOKUP(A93,'Season 6'!AD$4:BE$104,20,0),"0"),IFERROR(VLOOKUP(A93,'Season 7'!AD$4:BE$104,20,0),"0"),IFERROR(VLOOKUP(A93,'Season 8'!AD$4:BE$104,20,0),"0"),IFERROR(VLOOKUP(A93,'Season 9'!AD$4:BE$104,20,0),"0"),IFERROR(VLOOKUP(A93,'Season 10'!AD$4:BE$104,20,0),"0"),IFERROR(VLOOKUP(A93,'Season 11'!AD$4:BE$104,20,0),"0"),IFERROR(VLOOKUP(A93,'Season 12'!AD$4:BE$104,20,0),"0"),IFERROR(VLOOKUP(A93,'Season 13'!AD$4:BE$104,20,0),"0"),IFERROR(VLOOKUP(A93,'Season 14'!AD$4:BE$104,20,0),"0"),IFERROR(VLOOKUP(A93,'Season 15'!AD$4:BE$104,20,0),"0"),)</f>
        <v>0</v>
      </c>
      <c r="U93" s="37" t="str">
        <f t="shared" si="12"/>
        <v>-</v>
      </c>
      <c r="V93" s="40">
        <f>SUM(IFERROR(VLOOKUP(A93,'Season 1'!AD$4:BE$104,22,0),"0"),IFERROR(VLOOKUP(A93,'Season 2'!AD$4:BE$104,22,0),"0"),IFERROR(VLOOKUP(A93,'Season 3'!AD$4:BE$104,22,0),"0"),IFERROR(VLOOKUP(A93,'Season 4'!AD$4:BE$104,22,0),"0"),IFERROR(VLOOKUP(A93,'Season 5'!AD$4:BE$104,22,0),"0"),IFERROR(VLOOKUP(A93,'Season 6'!AD$4:BE$104,22,0),"0"),IFERROR(VLOOKUP(A93,'Season 7'!AD$4:BE$104,22,0),"0"),IFERROR(VLOOKUP(A93,'Season 8'!AD$4:BE$104,22,0),"0"),IFERROR(VLOOKUP(A93,'Season 9'!AD$4:BE$104,22,0),"0"),IFERROR(VLOOKUP(A93,'Season 10'!AD$4:BE$104,22,0),"0"),IFERROR(VLOOKUP(A93,'Season 11'!AD$4:BE$104,22,0),"0"),IFERROR(VLOOKUP(A93,'Season 12'!AD$4:BE$104,22,0),"0"),IFERROR(VLOOKUP(A93,'Season 13'!AD$4:BE$104,22,0),"0"),IFERROR(VLOOKUP(A93,'Season 14'!AD$4:BE$104,22,0),"0"),IFERROR(VLOOKUP(A93,'Season 15'!AD$4:BE$104,22,0),"0"),)</f>
        <v>0</v>
      </c>
      <c r="W93" s="40">
        <f>SUM(IFERROR(VLOOKUP(A93,'Season 1'!AD$4:BE$104,23,0),"0"),IFERROR(VLOOKUP(A93,'Season 2'!AD$4:BE$104,23,0),"0"),IFERROR(VLOOKUP(A93,'Season 3'!AD$4:BE$104,23,0),"0"),IFERROR(VLOOKUP(A93,'Season 4'!AD$4:BE$104,23,0),"0"),IFERROR(VLOOKUP(A93,'Season 5'!AD$4:BE$104,23,0),"0"),IFERROR(VLOOKUP(A93,'Season 6'!AD$4:BE$104,23,0),"0"),IFERROR(VLOOKUP(A93,'Season 7'!AD$4:BE$104,23,0),"0"),IFERROR(VLOOKUP(A93,'Season 8'!AD$4:BE$104,23,0),"0"),IFERROR(VLOOKUP(A93,'Season 9'!AD$4:BE$104,23,0),"0"),IFERROR(VLOOKUP(A93,'Season 10'!AD$4:BE$104,23,0),"0"),IFERROR(VLOOKUP(A93,'Season 11'!AD$4:BE$104,23,0),"0"),IFERROR(VLOOKUP(A93,'Season 12'!AD$4:BE$104,23,0),"0"),IFERROR(VLOOKUP(A93,'Season 13'!AD$4:BE$104,23,0),"0"),IFERROR(VLOOKUP(A93,'Season 14'!AD$4:BE$104,23,0),"0"),IFERROR(VLOOKUP(A93,'Season 15'!AD$4:BE$104,23,0),"0"),)</f>
        <v>0</v>
      </c>
      <c r="X93" s="1088" t="str">
        <f t="shared" si="13"/>
        <v>-</v>
      </c>
      <c r="Y93" s="41">
        <f>SUM(IFERROR(VLOOKUP(A93,AC$3:AI$43,5,0),"0"),IFERROR(VLOOKUP(A93,'Season 1'!AD$4:BE$104,25,0),"0"),IFERROR(VLOOKUP(A93,'Season 2'!AD$4:BE$104,25,0),"0"),IFERROR(VLOOKUP(A93,'Season 3'!AD$4:BE$104,25,0),"0"),IFERROR(VLOOKUP(A93,'Season 4'!AD$4:BE$104,25,0),"0"),IFERROR(VLOOKUP(A93,'Season 5'!AD$4:BE$104,25,0),"0"),IFERROR(VLOOKUP(A93,'Season 6'!AD$4:BE$104,25,0),"0"),IFERROR(VLOOKUP(A93,'Season 7'!AD$4:BE$104,25,0),"0"),IFERROR(VLOOKUP(A93,'Season 8'!AD$4:BE$104,25,0),"0"),IFERROR(VLOOKUP(A93,'Season 9'!AD$4:BE$104,25,0),"0"),IFERROR(VLOOKUP(A93,'Season 10'!AD$4:BE$104,25,0),"0"),IFERROR(VLOOKUP(A93,'Season 11'!AD$4:BE$104,25,0),"0"),IFERROR(VLOOKUP(A93,'Season 12'!AD$4:BE$104,25,0),"0"),IFERROR(VLOOKUP(A93,'Season 13'!AD$4:BE$104,25,0),"0"),IFERROR(VLOOKUP(A93,'Season 14'!AD$4:BE$104,25,0),"0"),IFERROR(VLOOKUP(A93,'Season 15'!AD$4:BE$104,25,0),"0"),)</f>
        <v>0</v>
      </c>
      <c r="Z93" s="42">
        <f>SUM(IFERROR(VLOOKUP(A93,AC$3:AI$43,6,0),"0"),IFERROR(VLOOKUP(A93,'Season 1'!AD$4:BE$104,26,0),"0"),IFERROR(VLOOKUP(A93,'Season 2'!AD$4:BE$104,26,0),"0"),IFERROR(VLOOKUP(A93,'Season 3'!AD$4:BE$104,26,0),"0"),IFERROR(VLOOKUP(A93,'Season 4'!AD$4:BE$104,26,0),"0"),IFERROR(VLOOKUP(A93,'Season 5'!AD$4:BE$104,26,0),"0"),IFERROR(VLOOKUP(A93,'Season 6'!AD$4:BE$104,26,0),"0"),IFERROR(VLOOKUP(A93,'Season 7'!AD$4:BE$104,26,0),"0"),IFERROR(VLOOKUP(A93,'Season 8'!AD$4:BE$104,26,0),"0"),IFERROR(VLOOKUP(A93,'Season 9'!AD$4:BE$104,26,0),"0"),IFERROR(VLOOKUP(A93,'Season 10'!AD$4:BE$104,26,0),"0"),IFERROR(VLOOKUP(A93,'Season 11'!AD$4:BE$104,26,0),"0"),IFERROR(VLOOKUP(A93,'Season 12'!AD$4:BE$104,26,0),"0"),IFERROR(VLOOKUP(A93,'Season 13'!AD$4:BE$104,26,0),"0"),IFERROR(VLOOKUP(A93,'Season 14'!AD$4:BE$104,26,0),"0"),IFERROR(VLOOKUP(A93,'Season 15'!AD$4:BE$104,26,0),"0"),)</f>
        <v>0</v>
      </c>
      <c r="AA93" s="671" t="e">
        <f t="shared" si="14"/>
        <v>#DIV/0!</v>
      </c>
      <c r="AM93" s="22">
        <f>IFERROR(VLOOKUP(A93,'Season 1'!AD$4:BE$104,27,0),"0")</f>
        <v>0</v>
      </c>
      <c r="AN93" s="22">
        <f>IFERROR(VLOOKUP(A93,'Season 1'!AD$4:BE$104,28,0),"0")</f>
        <v>0</v>
      </c>
      <c r="AO93" s="22">
        <f>IFERROR(VLOOKUP(A93,'Season 2'!AD$4:BE$104,27,0),"0")</f>
        <v>0</v>
      </c>
      <c r="AP93" s="22">
        <f>IFERROR(VLOOKUP(A93,'Season 2'!AD$4:BE$104,28,0),"0")</f>
        <v>0</v>
      </c>
      <c r="AQ93" s="22">
        <f>IFERROR(VLOOKUP(A93,'Season 3'!AD$4:BE$104,27,0),"0")</f>
        <v>0</v>
      </c>
      <c r="AR93" s="22">
        <f>IFERROR(VLOOKUP(A93,'Season 3'!AD$4:BE$104,28,0),"0")</f>
        <v>0</v>
      </c>
      <c r="AS93" s="22">
        <f>IFERROR(VLOOKUP(A93,'Season 4'!AD$4:BE$104,27,0),"0")</f>
        <v>0</v>
      </c>
      <c r="AT93" s="22">
        <f>IFERROR(VLOOKUP(A93,'Season 4'!AD$4:BE$104,28,0),"0")</f>
        <v>0</v>
      </c>
      <c r="AU93" s="22">
        <f>IFERROR(VLOOKUP(A93,'Season 5'!AD$4:BE$104,27,0),"0")</f>
        <v>0</v>
      </c>
      <c r="AV93" s="22">
        <f>IFERROR(VLOOKUP(A93,'Season 5'!AD$4:BE$104,28,0),"0")</f>
        <v>0</v>
      </c>
      <c r="AW93" s="22">
        <f>IFERROR(VLOOKUP(A93,'Season 6'!AD$4:BE$104,27,0),"0")</f>
        <v>0</v>
      </c>
      <c r="AX93" s="22">
        <f>IFERROR(VLOOKUP(A93,'Season 6'!AD$4:BE$104,28,0),"0")</f>
        <v>0</v>
      </c>
      <c r="AY93" s="22">
        <f>IFERROR(VLOOKUP(A93,'Season 7'!AD$4:BE$104,27,0),"0")</f>
        <v>0</v>
      </c>
      <c r="AZ93" s="22">
        <f>IFERROR(VLOOKUP(A93,'Season 7'!AD$4:BE$104,28,0),"0")</f>
        <v>0</v>
      </c>
      <c r="BA93" s="22">
        <f>IFERROR(VLOOKUP(A93,'Season 8'!AD$4:BE$104,27,0),"0")</f>
        <v>0</v>
      </c>
      <c r="BB93" s="22">
        <f>IFERROR(VLOOKUP(A93,'Season 8'!AD$4:BE$104,28,0),"0")</f>
        <v>0</v>
      </c>
      <c r="BC93" s="22">
        <f>IFERROR(VLOOKUP(A93,'Season 9'!AD$4:BE$104,27,0),"0")</f>
        <v>0</v>
      </c>
      <c r="BD93" s="22">
        <f>IFERROR(VLOOKUP(A93,'Season 9'!AD$4:BE$104,28,0),"0")</f>
        <v>0</v>
      </c>
      <c r="BE93" s="22">
        <f>IFERROR(VLOOKUP(A93,'Season 10'!AD$4:BE$104,27,0),"0")</f>
        <v>0</v>
      </c>
      <c r="BF93" s="22">
        <f>IFERROR(VLOOKUP(A93,'Season 10'!AD$4:BE$104,28,0),"0")</f>
        <v>0</v>
      </c>
      <c r="BG93" s="22">
        <f>IFERROR(VLOOKUP(A93,'Season 11'!AD$4:BE$104,27,0),"0")</f>
        <v>0</v>
      </c>
      <c r="BH93" s="22">
        <f>IFERROR(VLOOKUP(A93,'Season 11'!AD$4:BE$104,28,0),"0")</f>
        <v>0</v>
      </c>
      <c r="BI93" s="22">
        <f>IFERROR(VLOOKUP(A93,'Season 12'!AD$4:BE$104,27,0),"0")</f>
        <v>0</v>
      </c>
      <c r="BJ93" s="22">
        <f>IFERROR(VLOOKUP(A93,'Season 12'!AD$4:BE$104,28,0),"0")</f>
        <v>0</v>
      </c>
      <c r="BK93" s="22">
        <f>IFERROR(VLOOKUP(A93,'Season 13'!AD$4:BE$104,27,0),"0")</f>
        <v>0</v>
      </c>
      <c r="BL93" s="22">
        <f>IFERROR(VLOOKUP(A93,'Season 13'!AD$4:BE$104,28,0),"0")</f>
        <v>0</v>
      </c>
      <c r="BM93" s="22">
        <f>IFERROR(VLOOKUP(A93,'Season 14'!AD$4:BE$104,27,0),"0")</f>
        <v>0</v>
      </c>
      <c r="BN93" s="22">
        <f>IFERROR(VLOOKUP(A93,'Season 14'!AD$4:BE$104,28,0),"0")</f>
        <v>0</v>
      </c>
      <c r="BO93" s="22">
        <f>IFERROR(VLOOKUP(A93,'Season 15'!AD$4:BE$104,27,0),"0")</f>
        <v>0</v>
      </c>
      <c r="BP93" s="22">
        <f>IFERROR(VLOOKUP(A93,'Season 15'!AD$4:BE$104,28,0),"0")</f>
        <v>0</v>
      </c>
    </row>
    <row r="94" spans="1:68" x14ac:dyDescent="0.25">
      <c r="A94" s="21" t="s">
        <v>146</v>
      </c>
      <c r="B94" s="1011">
        <f>IFERROR(VLOOKUP('Data Totals'!A94,'Season 1'!AD$4:BE$104,2,FALSE),IFERROR(VLOOKUP('Data Totals'!A94,'Season 2'!AD$4:BE$104,2,FALSE),IFERROR(VLOOKUP('Data Totals'!A94,'Season 3'!AD$4:BE$104,2,FALSE),IFERROR(VLOOKUP('Data Totals'!A94,'Season 4'!AD$4:BE$104,2,FALSE),IFERROR(VLOOKUP('Data Totals'!A94,'Season 5'!AD$4:BE$104,2,FALSE),IFERROR(VLOOKUP('Data Totals'!A94,'Season 6'!AD$4:BE$104,2,FALSE),IFERROR(VLOOKUP('Data Totals'!A94,'Season 7'!AD$4:BE$104,2,FALSE),IFERROR(VLOOKUP('Data Totals'!A94,'Season 8'!AD$4:BE$104,2,FALSE),IFERROR(VLOOKUP('Data Totals'!A94,'Season 9'!AD$4:BE$104,2,FALSE),IFERROR(VLOOKUP('Data Totals'!A94,'Season 10'!AD$4:BE$104,2,FALSE),IFERROR(VLOOKUP('Data Totals'!A94,'Season 11'!AD$4:BE$104,2,FALSE),IFERROR(VLOOKUP('Data Totals'!A94,'Season 12'!AD$4:BE$104,2,FALSE),IFERROR(VLOOKUP('Data Totals'!A94,'Season 13'!AD$4:BE$104,2,FALSE),IFERROR(VLOOKUP('Data Totals'!A94,'Season 14'!AD$4:BE$104,2,FALSE),IFERROR(VLOOKUP('Data Totals'!A94,'Season 15'!AD$4:BE$104,2,FALSE),"N/A")))))))))))))))</f>
        <v>0</v>
      </c>
      <c r="C94" s="1025">
        <f>IFERROR(VLOOKUP(A94,'Season 1'!AD$4:AG$104,3,0),IFERROR(VLOOKUP(A94,'Season 2'!AD$4:AG$104,3,0),IFERROR(VLOOKUP(A94,'Season 3'!AD$4:AG$104,3,0),IFERROR(VLOOKUP(A94,'Season 4'!AD$4:AG$104,3,0),IFERROR(VLOOKUP(A94,'Season 5'!AD$4:AG$104,3,0),IFERROR(VLOOKUP(A94,'Season 6'!AD$4:AG$104,3,0),IFERROR(VLOOKUP(A94,'Season 7'!AD$4:AG$104,3,0),IFERROR(VLOOKUP(A94,'Season 8'!AD$4:AG$104,3,0),IFERROR(VLOOKUP(A94,'Season 9'!AD$4:AG$104,3,0),IFERROR(VLOOKUP(A94,'Season 10'!AD$4:AG$104,3,0),IFERROR(VLOOKUP(A94,'Season 11'!AD$4:AG$104,3,0),IFERROR(VLOOKUP(A94,'Season 12'!AD$4:AG$104,3,0),IFERROR(VLOOKUP(A94,'Season 13'!AD$4:AG$104,3,0),IFERROR(VLOOKUP(A94,'Season 14'!AD$4:AG$104,3,0),IFERROR(VLOOKUP(A94,'Season 15'!AD$4:AG$104,3,0),"N/A")))))))))))))))</f>
        <v>0</v>
      </c>
      <c r="D94" s="1025">
        <f>IFERROR(VLOOKUP(A94,'Season 15'!AD$4:AG$104,4,0),IFERROR(VLOOKUP(A94,'Season 14'!AD$4:AG$104,4,0),IFERROR(VLOOKUP(A94,'Season 13'!AD$4:AG$104,4,0),IFERROR(VLOOKUP(A94,'Season 12'!AD$4:AG$104,4,0),IFERROR(VLOOKUP(A94,'Season 11'!AD$4:AG$104,4,0),IFERROR(VLOOKUP(A94,'Season 10'!AD$4:AG$104,4,0),IFERROR(VLOOKUP(A94,'Season 9'!AD$4:AG$104,4,0),IFERROR(VLOOKUP(A94,'Season 8'!AD$4:AG$104,4,0),IFERROR(VLOOKUP(A94,'Season 7'!AD$4:AG$104,4,0),IFERROR(VLOOKUP(A94,'Season 6'!AD$4:AG$104,4,0),IFERROR(VLOOKUP(A94,'Season 5'!AD$4:AG$104,4,0),IFERROR(VLOOKUP(A94,'Season 4'!AD$4:AG$104,4,0),IFERROR(VLOOKUP(A94,'Season 3'!AD$4:AG$104,4,0),IFERROR(VLOOKUP(A94,'Season 2'!AD$4:AG$104,4,0),IFERROR(VLOOKUP(A94,'Season 1'!AD$4:AG$104,4,0),"N/A")))))))))))))))</f>
        <v>0</v>
      </c>
      <c r="E94" s="1025">
        <f t="shared" si="9"/>
        <v>0</v>
      </c>
      <c r="F94" s="40">
        <f>SUM(IFERROR(VLOOKUP(A94,AC$3:AI$43,2,0),"0"),IFERROR(VLOOKUP(A94,'Season 1'!AD$4:BF$104,6,0),"0"),IFERROR(VLOOKUP(A94,'Season 2'!AD$4:BF$104,6,0),"0"),IFERROR(VLOOKUP(A94,'Season 3'!AD$4:BF$104,6,0),"0"),IFERROR(VLOOKUP(A94,'Season 4'!AD$4:BF$104,6,0),"0"),IFERROR(VLOOKUP(A94,'Season 5'!AD$4:BF$104,6,0),"0"),IFERROR(VLOOKUP(A94,'Season 6'!AD$4:BF$104,6,0),"0"),IFERROR(VLOOKUP(A94,'Season 7'!AD$4:BF$104,6,0),"0"),IFERROR(VLOOKUP(A94,'Season 8'!AD$4:BF$104,6,0),"0"),IFERROR(VLOOKUP(A94,'Season 9'!AD$4:BF$104,6,0),"0"),IFERROR(VLOOKUP(A94,'Season 10'!AD$4:BF$104,6,0),"0"),IFERROR(VLOOKUP(A94,'Season 11'!AD$4:BF$104,6,0),"0"),IFERROR(VLOOKUP(A94,'Season 12'!AD$4:BF$104,6,0),"0"),IFERROR(VLOOKUP(A94,'Season 13'!AD$4:BF$104,6,0),"0"),IFERROR(VLOOKUP(A94,'Season 14'!AD$4:BF$104,6,0),"0"),IFERROR(VLOOKUP(A94,'Season 15'!AD$4:BF$104,6,0),"0"),)</f>
        <v>0</v>
      </c>
      <c r="G94" s="40">
        <f>SUM(IFERROR(VLOOKUP(A94,'Season 1'!AD$4:BF$104,7,0),"0"),IFERROR(VLOOKUP(A94,'Season 2'!AD$4:BF$104,7,0),"0"),IFERROR(VLOOKUP(A94,'Season 3'!AD$4:BF$104,7,0),"0"),IFERROR(VLOOKUP(A94,'Season 4'!AD$4:BF$104,7,0),"0"),IFERROR(VLOOKUP(A94,'Season 5'!AD$4:BF$104,7,0),"0"),IFERROR(VLOOKUP(A94,'Season 6'!AD$4:BF$104,7,0),"0"),IFERROR(VLOOKUP(A94,'Season 7'!AD$4:BF$104,7,0),"0"),IFERROR(VLOOKUP(A94,'Season 8'!AD$4:BF$104,7,0),"0"),IFERROR(VLOOKUP(A94,'Season 9'!AD$4:BF$104,7,0),"0"),IFERROR(VLOOKUP(A94,'Season 10'!AD$4:BF$104,7,0),"0"),IFERROR(VLOOKUP(A94,'Season 11'!AD$4:BF$104,7,0),"0"),IFERROR(VLOOKUP(A94,'Season 12'!AD$4:BF$104,7,0),"0"),IFERROR(VLOOKUP(A94,'Season 13'!AD$4:BF$104,7,0),"0"),IFERROR(VLOOKUP(A94,'Season 14'!AD$4:BF$104,7,0),"0"),IFERROR(VLOOKUP(A94,'Season 15'!AD$4:BF$104,7,0),"0"),)</f>
        <v>0</v>
      </c>
      <c r="H94" s="48">
        <f>SUM(IFERROR(VLOOKUP(A94,'Season 1'!AD$4:BF$104,8,0),"0"),IFERROR(VLOOKUP(A94,'Season 2'!AD$4:BF$104,8,0),"0"),IFERROR(VLOOKUP(A94,'Season 3'!AD$4:BF$104,8,0),"0"),IFERROR(VLOOKUP(A94,'Season 4'!AD$4:BF$104,8,0),"0"),IFERROR(VLOOKUP(A94,'Season 5'!AD$4:BF$104,8,0),"0"),IFERROR(VLOOKUP(A94,'Season 6'!AD$4:BF$104,8,0),"0"),IFERROR(VLOOKUP(A94,'Season 7'!AD$4:BF$104,8,0),"0"),IFERROR(VLOOKUP(A94,'Season 8'!AD$4:BF$104,8,0),"0"),IFERROR(VLOOKUP(A94,'Season 9'!AD$4:BF$104,8,0),"0"),IFERROR(VLOOKUP(A94,'Season 10'!AD$4:BF$104,8,0),"0"),IFERROR(VLOOKUP(A94,'Season 11'!AD$4:BF$104,8,0),"0"),IFERROR(VLOOKUP(A94,'Season 12'!AD$4:BF$104,8,0),"0"),IFERROR(VLOOKUP(A94,'Season 13'!AD$4:BF$104,8,0),"0"),IFERROR(VLOOKUP(A94,'Season 14'!AD$4:BF$104,8,0),"0"),IFERROR(VLOOKUP(A94,'Season 15'!AD$4:BF$104,8,0),"0"),)</f>
        <v>0</v>
      </c>
      <c r="I94" s="43">
        <f>SUM(IFERROR(VLOOKUP(A94,AC$3:AI$43,3,0),"0"),IFERROR(VLOOKUP(A94,'Season 1'!AD$4:BF$104,9,0),"0"),IFERROR(VLOOKUP(A94,'Season 2'!AD$4:BF$104,9,0),"0"),IFERROR(VLOOKUP(A94,'Season 3'!AD$4:BF$104,9,0),"0"),IFERROR(VLOOKUP(A94,'Season 4'!AD$4:BF$104,9,0),"0"),IFERROR(VLOOKUP(A94,'Season 5'!AD$4:BF$104,9,0),"0"),IFERROR(VLOOKUP(A94,'Season 6'!AD$4:BF$104,9,0),"0"),IFERROR(VLOOKUP(A94,'Season 7'!AD$4:BF$104,9,0),"0"),IFERROR(VLOOKUP(A94,'Season 8'!AD$4:BF$104,9,0),"0"),IFERROR(VLOOKUP(A94,'Season 9'!AD$4:BF$104,9,0),"0"),IFERROR(VLOOKUP(A94,'Season 10'!AD$4:BF$104,9,0),"0"),IFERROR(VLOOKUP(A94,'Season 11'!AD$4:BF$104,9,0),"0"),IFERROR(VLOOKUP(A94,'Season 12'!AD$4:BF$104,9,0),"0"),IFERROR(VLOOKUP(A94,'Season 13'!AD$4:BF$104,9,0),"0"),IFERROR(VLOOKUP(A94,'Season 14'!AD$4:BF$104,9,0),"0"),IFERROR(VLOOKUP(A94,'Season 15'!AD$4:BF$104,9,0),"0"),)</f>
        <v>0</v>
      </c>
      <c r="J94" s="44">
        <f>SUM(IFERROR(VLOOKUP(A94,AC$3:AI$43,4,0),"0"),IFERROR(VLOOKUP(A94,'Season 1'!AD$4:BF$104,10,0),"0"),IFERROR(VLOOKUP(A94,'Season 2'!AD$4:BF$104,10,0),"0"),IFERROR(VLOOKUP(A94,'Season 3'!AD$4:BF$104,10,0),"0"),IFERROR(VLOOKUP(A94,'Season 4'!AD$4:BF$104,10,0),"0"),IFERROR(VLOOKUP(A94,'Season 5'!AD$4:BF$104,10,0),"0"),IFERROR(VLOOKUP(A94,'Season 6'!AD$4:BF$104,10,0),"0"),IFERROR(VLOOKUP(A94,'Season 7'!AD$4:BF$104,10,0),"0"),IFERROR(VLOOKUP(A94,'Season 8'!AD$4:BF$104,10,0),"0"),IFERROR(VLOOKUP(A94,'Season 9'!AD$4:BF$104,10,0),"0"),IFERROR(VLOOKUP(A94,'Season 10'!AD$4:BF$104,10,0),"0"),IFERROR(VLOOKUP(A94,'Season 11'!AD$4:BF$104,10,0),"0"),IFERROR(VLOOKUP(A94,'Season 12'!AD$4:BF$104,10,0),"0"),IFERROR(VLOOKUP(A94,'Season 13'!AD$4:BF$104,10,0),"0"),IFERROR(VLOOKUP(A94,'Season 14'!AD$4:BF$104,10,0),"0"),IFERROR(VLOOKUP(A94,'Season 15'!AD$4:BF$104,10,0),"0"),)</f>
        <v>0</v>
      </c>
      <c r="K94" s="40">
        <f>SUM(IFERROR(VLOOKUP(A94,'Season 1'!AD$4:BF$104,11,0),"0"),IFERROR(VLOOKUP(A94,'Season 2'!AD$4:BF$104,11,0),"0"),IFERROR(VLOOKUP(A94,'Season 3'!AD$4:BF$104,11,0),"0"),IFERROR(VLOOKUP(A94,'Season 4'!AD$4:BF$104,11,0),"0"),IFERROR(VLOOKUP(A94,'Season 5'!AD$4:BF$104,11,0),"0"),IFERROR(VLOOKUP(A94,'Season 6'!AD$4:BF$104,11,0),"0"),IFERROR(VLOOKUP(A94,'Season 7'!AD$4:BF$104,11,0),"0"),IFERROR(VLOOKUP(A94,'Season 8'!AD$4:BF$104,11,0),"0"),IFERROR(VLOOKUP(A94,'Season 9'!AD$4:BF$104,11,0),"0"),IFERROR(VLOOKUP(A94,'Season 10'!AD$4:BF$104,11,0),"0"),IFERROR(VLOOKUP(A94,'Season 11'!AD$4:BF$104,11,0),"0"),IFERROR(VLOOKUP(A94,'Season 12'!AD$4:BF$104,11,0),"0"),IFERROR(VLOOKUP(A94,'Season 13'!AD$4:BF$104,11,0),"0"),IFERROR(VLOOKUP(A94,'Season 14'!AD$4:BF$104,11,0),"0"),IFERROR(VLOOKUP(A94,'Season 15'!AD$4:BF$104,11,0),"0"),)</f>
        <v>0</v>
      </c>
      <c r="L94" s="40">
        <f>SUM(IFERROR(VLOOKUP(A94,'Season 1'!AD$4:BF$104,12,0),"0"),IFERROR(VLOOKUP(A94,'Season 2'!AD$4:BF$104,12,0),"0"),IFERROR(VLOOKUP(A94,'Season 3'!AD$4:BF$104,12,0),"0"),IFERROR(VLOOKUP(A94,'Season 4'!AD$4:BF$104,12,0),"0"),IFERROR(VLOOKUP(A94,'Season 5'!AD$4:BF$104,12,0),"0"),IFERROR(VLOOKUP(A94,'Season 6'!AD$4:BF$104,12,0),"0"),IFERROR(VLOOKUP(A94,'Season 7'!AD$4:BF$104,12,0),"0"),IFERROR(VLOOKUP(A94,'Season 8'!AD$4:BF$104,12,0),"0"),IFERROR(VLOOKUP(A94,'Season 9'!AD$4:BF$104,12,0),"0"),IFERROR(VLOOKUP(A94,'Season 10'!AD$4:BF$104,12,0),"0"),IFERROR(VLOOKUP(A94,'Season 11'!AD$4:BF$104,12,0),"0"),IFERROR(VLOOKUP(A94,'Season 12'!AD$4:BF$104,12,0),"0"),IFERROR(VLOOKUP(A94,'Season 13'!AD$4:BF$104,12,0),"0"),IFERROR(VLOOKUP(A94,'Season 14'!AD$4:BF$104,12,0),"0"),IFERROR(VLOOKUP(A94,'Season 15'!AD$4:BF$104,12,0),"0"),)</f>
        <v>0</v>
      </c>
      <c r="M94" s="32" t="str">
        <f t="shared" si="8"/>
        <v>-</v>
      </c>
      <c r="N94" s="40">
        <f>SUM(IFERROR(VLOOKUP(A94,'Season 1'!AD$4:BE$104,14,0),"0"),IFERROR(VLOOKUP(A94,'Season 2'!AD$4:BE$104,14,0),"0"),IFERROR(VLOOKUP(A94,'Season 3'!AD$4:BE$104,14,0),"0"),IFERROR(VLOOKUP(A94,'Season 4'!AD$4:BE$104,14,0),"0"),IFERROR(VLOOKUP(A94,'Season 5'!AD$4:BE$104,14,0),"0"),IFERROR(VLOOKUP(A94,'Season 6'!AD$4:BE$104,14,0),"0"),IFERROR(VLOOKUP(A94,'Season 7'!AD$4:BE$104,14,0),"0"),IFERROR(VLOOKUP(A94,'Season 8'!AD$4:BE$104,14,0),"0"),IFERROR(VLOOKUP(A94,'Season 9'!AD$4:BE$104,14,0),"0"),IFERROR(VLOOKUP(A94,'Season 10'!AD$4:BE$104,14,0),"0"),IFERROR(VLOOKUP(A94,'Season 11'!AD$4:BE$104,14,0),"0"),IFERROR(VLOOKUP(A94,'Season 12'!AD$4:BE$104,14,0),"0"),IFERROR(VLOOKUP(A94,'Season 13'!AD$4:BE$104,14,0),"0"),IFERROR(VLOOKUP(A94,'Season 14'!AD$4:BE$104,14,0),"0"),IFERROR(VLOOKUP(A94,'Season 15'!AD$4:BE$104,14,0),"0"),)</f>
        <v>0</v>
      </c>
      <c r="O94" s="40">
        <f>SUM(IFERROR(VLOOKUP(A94,'Season 1'!AD$4:BE$104,15,0),"0"),IFERROR(VLOOKUP(A94,'Season 2'!AD$4:BE$104,15,0),"0"),IFERROR(VLOOKUP(A94,'Season 3'!AD$4:BE$104,15,0),"0"),IFERROR(VLOOKUP(A94,'Season 4'!AD$4:BE$104,15,0),"0"),IFERROR(VLOOKUP(A94,'Season 5'!AD$4:BE$104,15,0),"0"),IFERROR(VLOOKUP(A94,'Season 6'!AD$4:BE$104,15,0),"0"),IFERROR(VLOOKUP(A94,'Season 7'!AD$4:BE$104,15,0),"0"),IFERROR(VLOOKUP(A94,'Season 8'!AD$4:BE$104,15,0),"0"),IFERROR(VLOOKUP(A94,'Season 9'!AD$4:BE$104,15,0),"0"),IFERROR(VLOOKUP(A94,'Season 10'!AD$4:BE$104,15,0),"0"),IFERROR(VLOOKUP(A94,'Season 11'!AD$4:BE$104,15,0),"0"),IFERROR(VLOOKUP(A94,'Season 12'!AD$4:BE$104,15,0),"0"),IFERROR(VLOOKUP(A94,'Season 13'!AD$4:BE$104,15,0),"0"),IFERROR(VLOOKUP(A94,'Season 14'!AD$4:BE$104,15,0),"0"),IFERROR(VLOOKUP(A94,'Season 15'!AD$4:BE$104,15,0),"0"),)</f>
        <v>0</v>
      </c>
      <c r="P94" s="32" t="str">
        <f t="shared" si="10"/>
        <v>-</v>
      </c>
      <c r="Q94" s="40">
        <f>SUM(IFERROR(VLOOKUP(A94,'Season 1'!AD$4:BE$104,17,0),"0"),IFERROR(VLOOKUP(A94,'Season 2'!AD$4:BE$104,17,0),"0"),IFERROR(VLOOKUP(A94,'Season 3'!AD$4:BE$104,17,0),"0"),IFERROR(VLOOKUP(A94,'Season 4'!AD$4:BE$104,17,0),"0"),IFERROR(VLOOKUP(A94,'Season 5'!AD$4:BE$104,17,0),"0"),IFERROR(VLOOKUP(A94,'Season 6'!AD$4:BE$104,17,0),"0"),IFERROR(VLOOKUP(A94,'Season 7'!AD$4:BE$104,17,0),"0"),IFERROR(VLOOKUP(A94,'Season 8'!AD$4:BE$104,17,0),"0"),IFERROR(VLOOKUP(A94,'Season 9'!AD$4:BE$104,17,0),"0"),IFERROR(VLOOKUP(A94,'Season 10'!AD$4:BE$104,17,0),"0"),IFERROR(VLOOKUP(A94,'Season 11'!AD$4:BE$104,17,0),"0"),IFERROR(VLOOKUP(A94,'Season 12'!AD$4:BE$104,17,0),"0"),IFERROR(VLOOKUP(A94,'Season 13'!AD$4:BE$104,17,0),"0"),IFERROR(VLOOKUP(A94,'Season 14'!AD$4:BE$104,17,0),"0"),IFERROR(VLOOKUP(A94,'Season 15'!AD$4:BE$104,17,0),"0"),)</f>
        <v>0</v>
      </c>
      <c r="R94" s="40">
        <f>SUM(IFERROR(VLOOKUP(A94,'Season 1'!AD$4:BE$104,18,0),"0"),IFERROR(VLOOKUP(A94,'Season 2'!AD$4:BE$104,18,0),"0"),IFERROR(VLOOKUP(A94,'Season 3'!AD$4:BE$104,18,0),"0"),IFERROR(VLOOKUP(A94,'Season 4'!AD$4:BE$104,18,0),"0"),IFERROR(VLOOKUP(A94,'Season 5'!AD$4:BE$104,18,0),"0"),IFERROR(VLOOKUP(A94,'Season 6'!AD$4:BE$104,18,0),"0"),IFERROR(VLOOKUP(A94,'Season 7'!AD$4:BE$104,18,0),"0"),IFERROR(VLOOKUP(A94,'Season 8'!AD$4:BE$104,18,0),"0"),IFERROR(VLOOKUP(A94,'Season 9'!AD$4:BE$104,18,0),"0"),IFERROR(VLOOKUP(A94,'Season 10'!AD$4:BE$104,18,0),"0"),IFERROR(VLOOKUP(A94,'Season 11'!AD$4:BE$104,18,0),"0"),IFERROR(VLOOKUP(A94,'Season 12'!AD$4:BE$104,18,0),"0"),IFERROR(VLOOKUP(A94,'Season 13'!AD$4:BE$104,18,0),"0"),IFERROR(VLOOKUP(A94,'Season 14'!AD$4:BE$104,18,0),"0"),IFERROR(VLOOKUP(A94,'Season 15'!AD$4:BE$104,18,0),"0"),)</f>
        <v>0</v>
      </c>
      <c r="S94" s="32" t="str">
        <f t="shared" si="11"/>
        <v>-</v>
      </c>
      <c r="T94" s="40">
        <f>SUM(IFERROR(VLOOKUP(A94,'Season 1'!AD$4:BE$104,20,0),"0"),IFERROR(VLOOKUP(A94,'Season 2'!AD$4:BE$104,20,0),"0"),IFERROR(VLOOKUP(A94,'Season 3'!AD$4:BE$104,20,0),"0"),IFERROR(VLOOKUP(A94,'Season 4'!AD$4:BE$104,20,0),"0"),IFERROR(VLOOKUP(A94,'Season 5'!AD$4:BE$104,20,0),"0"),IFERROR(VLOOKUP(A94,'Season 6'!AD$4:BE$104,20,0),"0"),IFERROR(VLOOKUP(A94,'Season 7'!AD$4:BE$104,20,0),"0"),IFERROR(VLOOKUP(A94,'Season 8'!AD$4:BE$104,20,0),"0"),IFERROR(VLOOKUP(A94,'Season 9'!AD$4:BE$104,20,0),"0"),IFERROR(VLOOKUP(A94,'Season 10'!AD$4:BE$104,20,0),"0"),IFERROR(VLOOKUP(A94,'Season 11'!AD$4:BE$104,20,0),"0"),IFERROR(VLOOKUP(A94,'Season 12'!AD$4:BE$104,20,0),"0"),IFERROR(VLOOKUP(A94,'Season 13'!AD$4:BE$104,20,0),"0"),IFERROR(VLOOKUP(A94,'Season 14'!AD$4:BE$104,20,0),"0"),IFERROR(VLOOKUP(A94,'Season 15'!AD$4:BE$104,20,0),"0"),)</f>
        <v>0</v>
      </c>
      <c r="U94" s="37" t="str">
        <f t="shared" si="12"/>
        <v>-</v>
      </c>
      <c r="V94" s="40">
        <f>SUM(IFERROR(VLOOKUP(A94,'Season 1'!AD$4:BE$104,22,0),"0"),IFERROR(VLOOKUP(A94,'Season 2'!AD$4:BE$104,22,0),"0"),IFERROR(VLOOKUP(A94,'Season 3'!AD$4:BE$104,22,0),"0"),IFERROR(VLOOKUP(A94,'Season 4'!AD$4:BE$104,22,0),"0"),IFERROR(VLOOKUP(A94,'Season 5'!AD$4:BE$104,22,0),"0"),IFERROR(VLOOKUP(A94,'Season 6'!AD$4:BE$104,22,0),"0"),IFERROR(VLOOKUP(A94,'Season 7'!AD$4:BE$104,22,0),"0"),IFERROR(VLOOKUP(A94,'Season 8'!AD$4:BE$104,22,0),"0"),IFERROR(VLOOKUP(A94,'Season 9'!AD$4:BE$104,22,0),"0"),IFERROR(VLOOKUP(A94,'Season 10'!AD$4:BE$104,22,0),"0"),IFERROR(VLOOKUP(A94,'Season 11'!AD$4:BE$104,22,0),"0"),IFERROR(VLOOKUP(A94,'Season 12'!AD$4:BE$104,22,0),"0"),IFERROR(VLOOKUP(A94,'Season 13'!AD$4:BE$104,22,0),"0"),IFERROR(VLOOKUP(A94,'Season 14'!AD$4:BE$104,22,0),"0"),IFERROR(VLOOKUP(A94,'Season 15'!AD$4:BE$104,22,0),"0"),)</f>
        <v>0</v>
      </c>
      <c r="W94" s="40">
        <f>SUM(IFERROR(VLOOKUP(A94,'Season 1'!AD$4:BE$104,23,0),"0"),IFERROR(VLOOKUP(A94,'Season 2'!AD$4:BE$104,23,0),"0"),IFERROR(VLOOKUP(A94,'Season 3'!AD$4:BE$104,23,0),"0"),IFERROR(VLOOKUP(A94,'Season 4'!AD$4:BE$104,23,0),"0"),IFERROR(VLOOKUP(A94,'Season 5'!AD$4:BE$104,23,0),"0"),IFERROR(VLOOKUP(A94,'Season 6'!AD$4:BE$104,23,0),"0"),IFERROR(VLOOKUP(A94,'Season 7'!AD$4:BE$104,23,0),"0"),IFERROR(VLOOKUP(A94,'Season 8'!AD$4:BE$104,23,0),"0"),IFERROR(VLOOKUP(A94,'Season 9'!AD$4:BE$104,23,0),"0"),IFERROR(VLOOKUP(A94,'Season 10'!AD$4:BE$104,23,0),"0"),IFERROR(VLOOKUP(A94,'Season 11'!AD$4:BE$104,23,0),"0"),IFERROR(VLOOKUP(A94,'Season 12'!AD$4:BE$104,23,0),"0"),IFERROR(VLOOKUP(A94,'Season 13'!AD$4:BE$104,23,0),"0"),IFERROR(VLOOKUP(A94,'Season 14'!AD$4:BE$104,23,0),"0"),IFERROR(VLOOKUP(A94,'Season 15'!AD$4:BE$104,23,0),"0"),)</f>
        <v>0</v>
      </c>
      <c r="X94" s="1088" t="str">
        <f t="shared" si="13"/>
        <v>-</v>
      </c>
      <c r="Y94" s="41">
        <f>SUM(IFERROR(VLOOKUP(A94,AC$3:AI$43,5,0),"0"),IFERROR(VLOOKUP(A94,'Season 1'!AD$4:BE$104,25,0),"0"),IFERROR(VLOOKUP(A94,'Season 2'!AD$4:BE$104,25,0),"0"),IFERROR(VLOOKUP(A94,'Season 3'!AD$4:BE$104,25,0),"0"),IFERROR(VLOOKUP(A94,'Season 4'!AD$4:BE$104,25,0),"0"),IFERROR(VLOOKUP(A94,'Season 5'!AD$4:BE$104,25,0),"0"),IFERROR(VLOOKUP(A94,'Season 6'!AD$4:BE$104,25,0),"0"),IFERROR(VLOOKUP(A94,'Season 7'!AD$4:BE$104,25,0),"0"),IFERROR(VLOOKUP(A94,'Season 8'!AD$4:BE$104,25,0),"0"),IFERROR(VLOOKUP(A94,'Season 9'!AD$4:BE$104,25,0),"0"),IFERROR(VLOOKUP(A94,'Season 10'!AD$4:BE$104,25,0),"0"),IFERROR(VLOOKUP(A94,'Season 11'!AD$4:BE$104,25,0),"0"),IFERROR(VLOOKUP(A94,'Season 12'!AD$4:BE$104,25,0),"0"),IFERROR(VLOOKUP(A94,'Season 13'!AD$4:BE$104,25,0),"0"),IFERROR(VLOOKUP(A94,'Season 14'!AD$4:BE$104,25,0),"0"),IFERROR(VLOOKUP(A94,'Season 15'!AD$4:BE$104,25,0),"0"),)</f>
        <v>0</v>
      </c>
      <c r="Z94" s="42">
        <f>SUM(IFERROR(VLOOKUP(A94,AC$3:AI$43,6,0),"0"),IFERROR(VLOOKUP(A94,'Season 1'!AD$4:BE$104,26,0),"0"),IFERROR(VLOOKUP(A94,'Season 2'!AD$4:BE$104,26,0),"0"),IFERROR(VLOOKUP(A94,'Season 3'!AD$4:BE$104,26,0),"0"),IFERROR(VLOOKUP(A94,'Season 4'!AD$4:BE$104,26,0),"0"),IFERROR(VLOOKUP(A94,'Season 5'!AD$4:BE$104,26,0),"0"),IFERROR(VLOOKUP(A94,'Season 6'!AD$4:BE$104,26,0),"0"),IFERROR(VLOOKUP(A94,'Season 7'!AD$4:BE$104,26,0),"0"),IFERROR(VLOOKUP(A94,'Season 8'!AD$4:BE$104,26,0),"0"),IFERROR(VLOOKUP(A94,'Season 9'!AD$4:BE$104,26,0),"0"),IFERROR(VLOOKUP(A94,'Season 10'!AD$4:BE$104,26,0),"0"),IFERROR(VLOOKUP(A94,'Season 11'!AD$4:BE$104,26,0),"0"),IFERROR(VLOOKUP(A94,'Season 12'!AD$4:BE$104,26,0),"0"),IFERROR(VLOOKUP(A94,'Season 13'!AD$4:BE$104,26,0),"0"),IFERROR(VLOOKUP(A94,'Season 14'!AD$4:BE$104,26,0),"0"),IFERROR(VLOOKUP(A94,'Season 15'!AD$4:BE$104,26,0),"0"),)</f>
        <v>0</v>
      </c>
      <c r="AA94" s="671" t="e">
        <f t="shared" si="14"/>
        <v>#DIV/0!</v>
      </c>
      <c r="AM94" s="22">
        <f>IFERROR(VLOOKUP(A94,'Season 1'!AD$4:BE$104,27,0),"0")</f>
        <v>0</v>
      </c>
      <c r="AN94" s="22">
        <f>IFERROR(VLOOKUP(A94,'Season 1'!AD$4:BE$104,28,0),"0")</f>
        <v>0</v>
      </c>
      <c r="AO94" s="22">
        <f>IFERROR(VLOOKUP(A94,'Season 2'!AD$4:BE$104,27,0),"0")</f>
        <v>0</v>
      </c>
      <c r="AP94" s="22">
        <f>IFERROR(VLOOKUP(A94,'Season 2'!AD$4:BE$104,28,0),"0")</f>
        <v>0</v>
      </c>
      <c r="AQ94" s="22">
        <f>IFERROR(VLOOKUP(A94,'Season 3'!AD$4:BE$104,27,0),"0")</f>
        <v>0</v>
      </c>
      <c r="AR94" s="22">
        <f>IFERROR(VLOOKUP(A94,'Season 3'!AD$4:BE$104,28,0),"0")</f>
        <v>0</v>
      </c>
      <c r="AS94" s="22">
        <f>IFERROR(VLOOKUP(A94,'Season 4'!AD$4:BE$104,27,0),"0")</f>
        <v>0</v>
      </c>
      <c r="AT94" s="22">
        <f>IFERROR(VLOOKUP(A94,'Season 4'!AD$4:BE$104,28,0),"0")</f>
        <v>0</v>
      </c>
      <c r="AU94" s="22">
        <f>IFERROR(VLOOKUP(A94,'Season 5'!AD$4:BE$104,27,0),"0")</f>
        <v>0</v>
      </c>
      <c r="AV94" s="22">
        <f>IFERROR(VLOOKUP(A94,'Season 5'!AD$4:BE$104,28,0),"0")</f>
        <v>0</v>
      </c>
      <c r="AW94" s="22">
        <f>IFERROR(VLOOKUP(A94,'Season 6'!AD$4:BE$104,27,0),"0")</f>
        <v>0</v>
      </c>
      <c r="AX94" s="22">
        <f>IFERROR(VLOOKUP(A94,'Season 6'!AD$4:BE$104,28,0),"0")</f>
        <v>0</v>
      </c>
      <c r="AY94" s="22">
        <f>IFERROR(VLOOKUP(A94,'Season 7'!AD$4:BE$104,27,0),"0")</f>
        <v>0</v>
      </c>
      <c r="AZ94" s="22">
        <f>IFERROR(VLOOKUP(A94,'Season 7'!AD$4:BE$104,28,0),"0")</f>
        <v>0</v>
      </c>
      <c r="BA94" s="22">
        <f>IFERROR(VLOOKUP(A94,'Season 8'!AD$4:BE$104,27,0),"0")</f>
        <v>0</v>
      </c>
      <c r="BB94" s="22">
        <f>IFERROR(VLOOKUP(A94,'Season 8'!AD$4:BE$104,28,0),"0")</f>
        <v>0</v>
      </c>
      <c r="BC94" s="22">
        <f>IFERROR(VLOOKUP(A94,'Season 9'!AD$4:BE$104,27,0),"0")</f>
        <v>0</v>
      </c>
      <c r="BD94" s="22">
        <f>IFERROR(VLOOKUP(A94,'Season 9'!AD$4:BE$104,28,0),"0")</f>
        <v>0</v>
      </c>
      <c r="BE94" s="22">
        <f>IFERROR(VLOOKUP(A94,'Season 10'!AD$4:BE$104,27,0),"0")</f>
        <v>0</v>
      </c>
      <c r="BF94" s="22">
        <f>IFERROR(VLOOKUP(A94,'Season 10'!AD$4:BE$104,28,0),"0")</f>
        <v>0</v>
      </c>
      <c r="BG94" s="22">
        <f>IFERROR(VLOOKUP(A94,'Season 11'!AD$4:BE$104,27,0),"0")</f>
        <v>0</v>
      </c>
      <c r="BH94" s="22">
        <f>IFERROR(VLOOKUP(A94,'Season 11'!AD$4:BE$104,28,0),"0")</f>
        <v>0</v>
      </c>
      <c r="BI94" s="22">
        <f>IFERROR(VLOOKUP(A94,'Season 12'!AD$4:BE$104,27,0),"0")</f>
        <v>0</v>
      </c>
      <c r="BJ94" s="22">
        <f>IFERROR(VLOOKUP(A94,'Season 12'!AD$4:BE$104,28,0),"0")</f>
        <v>0</v>
      </c>
      <c r="BK94" s="22">
        <f>IFERROR(VLOOKUP(A94,'Season 13'!AD$4:BE$104,27,0),"0")</f>
        <v>0</v>
      </c>
      <c r="BL94" s="22">
        <f>IFERROR(VLOOKUP(A94,'Season 13'!AD$4:BE$104,28,0),"0")</f>
        <v>0</v>
      </c>
      <c r="BM94" s="22">
        <f>IFERROR(VLOOKUP(A94,'Season 14'!AD$4:BE$104,27,0),"0")</f>
        <v>0</v>
      </c>
      <c r="BN94" s="22">
        <f>IFERROR(VLOOKUP(A94,'Season 14'!AD$4:BE$104,28,0),"0")</f>
        <v>0</v>
      </c>
      <c r="BO94" s="22">
        <f>IFERROR(VLOOKUP(A94,'Season 15'!AD$4:BE$104,27,0),"0")</f>
        <v>0</v>
      </c>
      <c r="BP94" s="22">
        <f>IFERROR(VLOOKUP(A94,'Season 15'!AD$4:BE$104,28,0),"0")</f>
        <v>0</v>
      </c>
    </row>
    <row r="95" spans="1:68" x14ac:dyDescent="0.25">
      <c r="A95" s="21" t="s">
        <v>146</v>
      </c>
      <c r="B95" s="1011">
        <f>IFERROR(VLOOKUP('Data Totals'!A95,'Season 1'!AD$4:BE$104,2,FALSE),IFERROR(VLOOKUP('Data Totals'!A95,'Season 2'!AD$4:BE$104,2,FALSE),IFERROR(VLOOKUP('Data Totals'!A95,'Season 3'!AD$4:BE$104,2,FALSE),IFERROR(VLOOKUP('Data Totals'!A95,'Season 4'!AD$4:BE$104,2,FALSE),IFERROR(VLOOKUP('Data Totals'!A95,'Season 5'!AD$4:BE$104,2,FALSE),IFERROR(VLOOKUP('Data Totals'!A95,'Season 6'!AD$4:BE$104,2,FALSE),IFERROR(VLOOKUP('Data Totals'!A95,'Season 7'!AD$4:BE$104,2,FALSE),IFERROR(VLOOKUP('Data Totals'!A95,'Season 8'!AD$4:BE$104,2,FALSE),IFERROR(VLOOKUP('Data Totals'!A95,'Season 9'!AD$4:BE$104,2,FALSE),IFERROR(VLOOKUP('Data Totals'!A95,'Season 10'!AD$4:BE$104,2,FALSE),IFERROR(VLOOKUP('Data Totals'!A95,'Season 11'!AD$4:BE$104,2,FALSE),IFERROR(VLOOKUP('Data Totals'!A95,'Season 12'!AD$4:BE$104,2,FALSE),IFERROR(VLOOKUP('Data Totals'!A95,'Season 13'!AD$4:BE$104,2,FALSE),IFERROR(VLOOKUP('Data Totals'!A95,'Season 14'!AD$4:BE$104,2,FALSE),IFERROR(VLOOKUP('Data Totals'!A95,'Season 15'!AD$4:BE$104,2,FALSE),"N/A")))))))))))))))</f>
        <v>0</v>
      </c>
      <c r="C95" s="1025">
        <f>IFERROR(VLOOKUP(A95,'Season 1'!AD$4:AG$104,3,0),IFERROR(VLOOKUP(A95,'Season 2'!AD$4:AG$104,3,0),IFERROR(VLOOKUP(A95,'Season 3'!AD$4:AG$104,3,0),IFERROR(VLOOKUP(A95,'Season 4'!AD$4:AG$104,3,0),IFERROR(VLOOKUP(A95,'Season 5'!AD$4:AG$104,3,0),IFERROR(VLOOKUP(A95,'Season 6'!AD$4:AG$104,3,0),IFERROR(VLOOKUP(A95,'Season 7'!AD$4:AG$104,3,0),IFERROR(VLOOKUP(A95,'Season 8'!AD$4:AG$104,3,0),IFERROR(VLOOKUP(A95,'Season 9'!AD$4:AG$104,3,0),IFERROR(VLOOKUP(A95,'Season 10'!AD$4:AG$104,3,0),IFERROR(VLOOKUP(A95,'Season 11'!AD$4:AG$104,3,0),IFERROR(VLOOKUP(A95,'Season 12'!AD$4:AG$104,3,0),IFERROR(VLOOKUP(A95,'Season 13'!AD$4:AG$104,3,0),IFERROR(VLOOKUP(A95,'Season 14'!AD$4:AG$104,3,0),IFERROR(VLOOKUP(A95,'Season 15'!AD$4:AG$104,3,0),"N/A")))))))))))))))</f>
        <v>0</v>
      </c>
      <c r="D95" s="1025">
        <f>IFERROR(VLOOKUP(A95,'Season 15'!AD$4:AG$104,4,0),IFERROR(VLOOKUP(A95,'Season 14'!AD$4:AG$104,4,0),IFERROR(VLOOKUP(A95,'Season 13'!AD$4:AG$104,4,0),IFERROR(VLOOKUP(A95,'Season 12'!AD$4:AG$104,4,0),IFERROR(VLOOKUP(A95,'Season 11'!AD$4:AG$104,4,0),IFERROR(VLOOKUP(A95,'Season 10'!AD$4:AG$104,4,0),IFERROR(VLOOKUP(A95,'Season 9'!AD$4:AG$104,4,0),IFERROR(VLOOKUP(A95,'Season 8'!AD$4:AG$104,4,0),IFERROR(VLOOKUP(A95,'Season 7'!AD$4:AG$104,4,0),IFERROR(VLOOKUP(A95,'Season 6'!AD$4:AG$104,4,0),IFERROR(VLOOKUP(A95,'Season 5'!AD$4:AG$104,4,0),IFERROR(VLOOKUP(A95,'Season 4'!AD$4:AG$104,4,0),IFERROR(VLOOKUP(A95,'Season 3'!AD$4:AG$104,4,0),IFERROR(VLOOKUP(A95,'Season 2'!AD$4:AG$104,4,0),IFERROR(VLOOKUP(A95,'Season 1'!AD$4:AG$104,4,0),"N/A")))))))))))))))</f>
        <v>0</v>
      </c>
      <c r="E95" s="1025">
        <f t="shared" si="9"/>
        <v>0</v>
      </c>
      <c r="F95" s="40">
        <f>SUM(IFERROR(VLOOKUP(A95,AC$3:AI$43,2,0),"0"),IFERROR(VLOOKUP(A95,'Season 1'!AD$4:BF$104,6,0),"0"),IFERROR(VLOOKUP(A95,'Season 2'!AD$4:BF$104,6,0),"0"),IFERROR(VLOOKUP(A95,'Season 3'!AD$4:BF$104,6,0),"0"),IFERROR(VLOOKUP(A95,'Season 4'!AD$4:BF$104,6,0),"0"),IFERROR(VLOOKUP(A95,'Season 5'!AD$4:BF$104,6,0),"0"),IFERROR(VLOOKUP(A95,'Season 6'!AD$4:BF$104,6,0),"0"),IFERROR(VLOOKUP(A95,'Season 7'!AD$4:BF$104,6,0),"0"),IFERROR(VLOOKUP(A95,'Season 8'!AD$4:BF$104,6,0),"0"),IFERROR(VLOOKUP(A95,'Season 9'!AD$4:BF$104,6,0),"0"),IFERROR(VLOOKUP(A95,'Season 10'!AD$4:BF$104,6,0),"0"),IFERROR(VLOOKUP(A95,'Season 11'!AD$4:BF$104,6,0),"0"),IFERROR(VLOOKUP(A95,'Season 12'!AD$4:BF$104,6,0),"0"),IFERROR(VLOOKUP(A95,'Season 13'!AD$4:BF$104,6,0),"0"),IFERROR(VLOOKUP(A95,'Season 14'!AD$4:BF$104,6,0),"0"),IFERROR(VLOOKUP(A95,'Season 15'!AD$4:BF$104,6,0),"0"),)</f>
        <v>0</v>
      </c>
      <c r="G95" s="40">
        <f>SUM(IFERROR(VLOOKUP(A95,'Season 1'!AD$4:BF$104,7,0),"0"),IFERROR(VLOOKUP(A95,'Season 2'!AD$4:BF$104,7,0),"0"),IFERROR(VLOOKUP(A95,'Season 3'!AD$4:BF$104,7,0),"0"),IFERROR(VLOOKUP(A95,'Season 4'!AD$4:BF$104,7,0),"0"),IFERROR(VLOOKUP(A95,'Season 5'!AD$4:BF$104,7,0),"0"),IFERROR(VLOOKUP(A95,'Season 6'!AD$4:BF$104,7,0),"0"),IFERROR(VLOOKUP(A95,'Season 7'!AD$4:BF$104,7,0),"0"),IFERROR(VLOOKUP(A95,'Season 8'!AD$4:BF$104,7,0),"0"),IFERROR(VLOOKUP(A95,'Season 9'!AD$4:BF$104,7,0),"0"),IFERROR(VLOOKUP(A95,'Season 10'!AD$4:BF$104,7,0),"0"),IFERROR(VLOOKUP(A95,'Season 11'!AD$4:BF$104,7,0),"0"),IFERROR(VLOOKUP(A95,'Season 12'!AD$4:BF$104,7,0),"0"),IFERROR(VLOOKUP(A95,'Season 13'!AD$4:BF$104,7,0),"0"),IFERROR(VLOOKUP(A95,'Season 14'!AD$4:BF$104,7,0),"0"),IFERROR(VLOOKUP(A95,'Season 15'!AD$4:BF$104,7,0),"0"),)</f>
        <v>0</v>
      </c>
      <c r="H95" s="48">
        <f>SUM(IFERROR(VLOOKUP(A95,'Season 1'!AD$4:BF$104,8,0),"0"),IFERROR(VLOOKUP(A95,'Season 2'!AD$4:BF$104,8,0),"0"),IFERROR(VLOOKUP(A95,'Season 3'!AD$4:BF$104,8,0),"0"),IFERROR(VLOOKUP(A95,'Season 4'!AD$4:BF$104,8,0),"0"),IFERROR(VLOOKUP(A95,'Season 5'!AD$4:BF$104,8,0),"0"),IFERROR(VLOOKUP(A95,'Season 6'!AD$4:BF$104,8,0),"0"),IFERROR(VLOOKUP(A95,'Season 7'!AD$4:BF$104,8,0),"0"),IFERROR(VLOOKUP(A95,'Season 8'!AD$4:BF$104,8,0),"0"),IFERROR(VLOOKUP(A95,'Season 9'!AD$4:BF$104,8,0),"0"),IFERROR(VLOOKUP(A95,'Season 10'!AD$4:BF$104,8,0),"0"),IFERROR(VLOOKUP(A95,'Season 11'!AD$4:BF$104,8,0),"0"),IFERROR(VLOOKUP(A95,'Season 12'!AD$4:BF$104,8,0),"0"),IFERROR(VLOOKUP(A95,'Season 13'!AD$4:BF$104,8,0),"0"),IFERROR(VLOOKUP(A95,'Season 14'!AD$4:BF$104,8,0),"0"),IFERROR(VLOOKUP(A95,'Season 15'!AD$4:BF$104,8,0),"0"),)</f>
        <v>0</v>
      </c>
      <c r="I95" s="43">
        <f>SUM(IFERROR(VLOOKUP(A95,AC$3:AI$43,3,0),"0"),IFERROR(VLOOKUP(A95,'Season 1'!AD$4:BF$104,9,0),"0"),IFERROR(VLOOKUP(A95,'Season 2'!AD$4:BF$104,9,0),"0"),IFERROR(VLOOKUP(A95,'Season 3'!AD$4:BF$104,9,0),"0"),IFERROR(VLOOKUP(A95,'Season 4'!AD$4:BF$104,9,0),"0"),IFERROR(VLOOKUP(A95,'Season 5'!AD$4:BF$104,9,0),"0"),IFERROR(VLOOKUP(A95,'Season 6'!AD$4:BF$104,9,0),"0"),IFERROR(VLOOKUP(A95,'Season 7'!AD$4:BF$104,9,0),"0"),IFERROR(VLOOKUP(A95,'Season 8'!AD$4:BF$104,9,0),"0"),IFERROR(VLOOKUP(A95,'Season 9'!AD$4:BF$104,9,0),"0"),IFERROR(VLOOKUP(A95,'Season 10'!AD$4:BF$104,9,0),"0"),IFERROR(VLOOKUP(A95,'Season 11'!AD$4:BF$104,9,0),"0"),IFERROR(VLOOKUP(A95,'Season 12'!AD$4:BF$104,9,0),"0"),IFERROR(VLOOKUP(A95,'Season 13'!AD$4:BF$104,9,0),"0"),IFERROR(VLOOKUP(A95,'Season 14'!AD$4:BF$104,9,0),"0"),IFERROR(VLOOKUP(A95,'Season 15'!AD$4:BF$104,9,0),"0"),)</f>
        <v>0</v>
      </c>
      <c r="J95" s="44">
        <f>SUM(IFERROR(VLOOKUP(A95,AC$3:AI$43,4,0),"0"),IFERROR(VLOOKUP(A95,'Season 1'!AD$4:BF$104,10,0),"0"),IFERROR(VLOOKUP(A95,'Season 2'!AD$4:BF$104,10,0),"0"),IFERROR(VLOOKUP(A95,'Season 3'!AD$4:BF$104,10,0),"0"),IFERROR(VLOOKUP(A95,'Season 4'!AD$4:BF$104,10,0),"0"),IFERROR(VLOOKUP(A95,'Season 5'!AD$4:BF$104,10,0),"0"),IFERROR(VLOOKUP(A95,'Season 6'!AD$4:BF$104,10,0),"0"),IFERROR(VLOOKUP(A95,'Season 7'!AD$4:BF$104,10,0),"0"),IFERROR(VLOOKUP(A95,'Season 8'!AD$4:BF$104,10,0),"0"),IFERROR(VLOOKUP(A95,'Season 9'!AD$4:BF$104,10,0),"0"),IFERROR(VLOOKUP(A95,'Season 10'!AD$4:BF$104,10,0),"0"),IFERROR(VLOOKUP(A95,'Season 11'!AD$4:BF$104,10,0),"0"),IFERROR(VLOOKUP(A95,'Season 12'!AD$4:BF$104,10,0),"0"),IFERROR(VLOOKUP(A95,'Season 13'!AD$4:BF$104,10,0),"0"),IFERROR(VLOOKUP(A95,'Season 14'!AD$4:BF$104,10,0),"0"),IFERROR(VLOOKUP(A95,'Season 15'!AD$4:BF$104,10,0),"0"),)</f>
        <v>0</v>
      </c>
      <c r="K95" s="40">
        <f>SUM(IFERROR(VLOOKUP(A95,'Season 1'!AD$4:BF$104,11,0),"0"),IFERROR(VLOOKUP(A95,'Season 2'!AD$4:BF$104,11,0),"0"),IFERROR(VLOOKUP(A95,'Season 3'!AD$4:BF$104,11,0),"0"),IFERROR(VLOOKUP(A95,'Season 4'!AD$4:BF$104,11,0),"0"),IFERROR(VLOOKUP(A95,'Season 5'!AD$4:BF$104,11,0),"0"),IFERROR(VLOOKUP(A95,'Season 6'!AD$4:BF$104,11,0),"0"),IFERROR(VLOOKUP(A95,'Season 7'!AD$4:BF$104,11,0),"0"),IFERROR(VLOOKUP(A95,'Season 8'!AD$4:BF$104,11,0),"0"),IFERROR(VLOOKUP(A95,'Season 9'!AD$4:BF$104,11,0),"0"),IFERROR(VLOOKUP(A95,'Season 10'!AD$4:BF$104,11,0),"0"),IFERROR(VLOOKUP(A95,'Season 11'!AD$4:BF$104,11,0),"0"),IFERROR(VLOOKUP(A95,'Season 12'!AD$4:BF$104,11,0),"0"),IFERROR(VLOOKUP(A95,'Season 13'!AD$4:BF$104,11,0),"0"),IFERROR(VLOOKUP(A95,'Season 14'!AD$4:BF$104,11,0),"0"),IFERROR(VLOOKUP(A95,'Season 15'!AD$4:BF$104,11,0),"0"),)</f>
        <v>0</v>
      </c>
      <c r="L95" s="40">
        <f>SUM(IFERROR(VLOOKUP(A95,'Season 1'!AD$4:BF$104,12,0),"0"),IFERROR(VLOOKUP(A95,'Season 2'!AD$4:BF$104,12,0),"0"),IFERROR(VLOOKUP(A95,'Season 3'!AD$4:BF$104,12,0),"0"),IFERROR(VLOOKUP(A95,'Season 4'!AD$4:BF$104,12,0),"0"),IFERROR(VLOOKUP(A95,'Season 5'!AD$4:BF$104,12,0),"0"),IFERROR(VLOOKUP(A95,'Season 6'!AD$4:BF$104,12,0),"0"),IFERROR(VLOOKUP(A95,'Season 7'!AD$4:BF$104,12,0),"0"),IFERROR(VLOOKUP(A95,'Season 8'!AD$4:BF$104,12,0),"0"),IFERROR(VLOOKUP(A95,'Season 9'!AD$4:BF$104,12,0),"0"),IFERROR(VLOOKUP(A95,'Season 10'!AD$4:BF$104,12,0),"0"),IFERROR(VLOOKUP(A95,'Season 11'!AD$4:BF$104,12,0),"0"),IFERROR(VLOOKUP(A95,'Season 12'!AD$4:BF$104,12,0),"0"),IFERROR(VLOOKUP(A95,'Season 13'!AD$4:BF$104,12,0),"0"),IFERROR(VLOOKUP(A95,'Season 14'!AD$4:BF$104,12,0),"0"),IFERROR(VLOOKUP(A95,'Season 15'!AD$4:BF$104,12,0),"0"),)</f>
        <v>0</v>
      </c>
      <c r="M95" s="32" t="str">
        <f t="shared" si="8"/>
        <v>-</v>
      </c>
      <c r="N95" s="40">
        <f>SUM(IFERROR(VLOOKUP(A95,'Season 1'!AD$4:BE$104,14,0),"0"),IFERROR(VLOOKUP(A95,'Season 2'!AD$4:BE$104,14,0),"0"),IFERROR(VLOOKUP(A95,'Season 3'!AD$4:BE$104,14,0),"0"),IFERROR(VLOOKUP(A95,'Season 4'!AD$4:BE$104,14,0),"0"),IFERROR(VLOOKUP(A95,'Season 5'!AD$4:BE$104,14,0),"0"),IFERROR(VLOOKUP(A95,'Season 6'!AD$4:BE$104,14,0),"0"),IFERROR(VLOOKUP(A95,'Season 7'!AD$4:BE$104,14,0),"0"),IFERROR(VLOOKUP(A95,'Season 8'!AD$4:BE$104,14,0),"0"),IFERROR(VLOOKUP(A95,'Season 9'!AD$4:BE$104,14,0),"0"),IFERROR(VLOOKUP(A95,'Season 10'!AD$4:BE$104,14,0),"0"),IFERROR(VLOOKUP(A95,'Season 11'!AD$4:BE$104,14,0),"0"),IFERROR(VLOOKUP(A95,'Season 12'!AD$4:BE$104,14,0),"0"),IFERROR(VLOOKUP(A95,'Season 13'!AD$4:BE$104,14,0),"0"),IFERROR(VLOOKUP(A95,'Season 14'!AD$4:BE$104,14,0),"0"),IFERROR(VLOOKUP(A95,'Season 15'!AD$4:BE$104,14,0),"0"),)</f>
        <v>0</v>
      </c>
      <c r="O95" s="40">
        <f>SUM(IFERROR(VLOOKUP(A95,'Season 1'!AD$4:BE$104,15,0),"0"),IFERROR(VLOOKUP(A95,'Season 2'!AD$4:BE$104,15,0),"0"),IFERROR(VLOOKUP(A95,'Season 3'!AD$4:BE$104,15,0),"0"),IFERROR(VLOOKUP(A95,'Season 4'!AD$4:BE$104,15,0),"0"),IFERROR(VLOOKUP(A95,'Season 5'!AD$4:BE$104,15,0),"0"),IFERROR(VLOOKUP(A95,'Season 6'!AD$4:BE$104,15,0),"0"),IFERROR(VLOOKUP(A95,'Season 7'!AD$4:BE$104,15,0),"0"),IFERROR(VLOOKUP(A95,'Season 8'!AD$4:BE$104,15,0),"0"),IFERROR(VLOOKUP(A95,'Season 9'!AD$4:BE$104,15,0),"0"),IFERROR(VLOOKUP(A95,'Season 10'!AD$4:BE$104,15,0),"0"),IFERROR(VLOOKUP(A95,'Season 11'!AD$4:BE$104,15,0),"0"),IFERROR(VLOOKUP(A95,'Season 12'!AD$4:BE$104,15,0),"0"),IFERROR(VLOOKUP(A95,'Season 13'!AD$4:BE$104,15,0),"0"),IFERROR(VLOOKUP(A95,'Season 14'!AD$4:BE$104,15,0),"0"),IFERROR(VLOOKUP(A95,'Season 15'!AD$4:BE$104,15,0),"0"),)</f>
        <v>0</v>
      </c>
      <c r="P95" s="32" t="str">
        <f t="shared" si="10"/>
        <v>-</v>
      </c>
      <c r="Q95" s="40">
        <f>SUM(IFERROR(VLOOKUP(A95,'Season 1'!AD$4:BE$104,17,0),"0"),IFERROR(VLOOKUP(A95,'Season 2'!AD$4:BE$104,17,0),"0"),IFERROR(VLOOKUP(A95,'Season 3'!AD$4:BE$104,17,0),"0"),IFERROR(VLOOKUP(A95,'Season 4'!AD$4:BE$104,17,0),"0"),IFERROR(VLOOKUP(A95,'Season 5'!AD$4:BE$104,17,0),"0"),IFERROR(VLOOKUP(A95,'Season 6'!AD$4:BE$104,17,0),"0"),IFERROR(VLOOKUP(A95,'Season 7'!AD$4:BE$104,17,0),"0"),IFERROR(VLOOKUP(A95,'Season 8'!AD$4:BE$104,17,0),"0"),IFERROR(VLOOKUP(A95,'Season 9'!AD$4:BE$104,17,0),"0"),IFERROR(VLOOKUP(A95,'Season 10'!AD$4:BE$104,17,0),"0"),IFERROR(VLOOKUP(A95,'Season 11'!AD$4:BE$104,17,0),"0"),IFERROR(VLOOKUP(A95,'Season 12'!AD$4:BE$104,17,0),"0"),IFERROR(VLOOKUP(A95,'Season 13'!AD$4:BE$104,17,0),"0"),IFERROR(VLOOKUP(A95,'Season 14'!AD$4:BE$104,17,0),"0"),IFERROR(VLOOKUP(A95,'Season 15'!AD$4:BE$104,17,0),"0"),)</f>
        <v>0</v>
      </c>
      <c r="R95" s="40">
        <f>SUM(IFERROR(VLOOKUP(A95,'Season 1'!AD$4:BE$104,18,0),"0"),IFERROR(VLOOKUP(A95,'Season 2'!AD$4:BE$104,18,0),"0"),IFERROR(VLOOKUP(A95,'Season 3'!AD$4:BE$104,18,0),"0"),IFERROR(VLOOKUP(A95,'Season 4'!AD$4:BE$104,18,0),"0"),IFERROR(VLOOKUP(A95,'Season 5'!AD$4:BE$104,18,0),"0"),IFERROR(VLOOKUP(A95,'Season 6'!AD$4:BE$104,18,0),"0"),IFERROR(VLOOKUP(A95,'Season 7'!AD$4:BE$104,18,0),"0"),IFERROR(VLOOKUP(A95,'Season 8'!AD$4:BE$104,18,0),"0"),IFERROR(VLOOKUP(A95,'Season 9'!AD$4:BE$104,18,0),"0"),IFERROR(VLOOKUP(A95,'Season 10'!AD$4:BE$104,18,0),"0"),IFERROR(VLOOKUP(A95,'Season 11'!AD$4:BE$104,18,0),"0"),IFERROR(VLOOKUP(A95,'Season 12'!AD$4:BE$104,18,0),"0"),IFERROR(VLOOKUP(A95,'Season 13'!AD$4:BE$104,18,0),"0"),IFERROR(VLOOKUP(A95,'Season 14'!AD$4:BE$104,18,0),"0"),IFERROR(VLOOKUP(A95,'Season 15'!AD$4:BE$104,18,0),"0"),)</f>
        <v>0</v>
      </c>
      <c r="S95" s="32" t="str">
        <f t="shared" si="11"/>
        <v>-</v>
      </c>
      <c r="T95" s="40">
        <f>SUM(IFERROR(VLOOKUP(A95,'Season 1'!AD$4:BE$104,20,0),"0"),IFERROR(VLOOKUP(A95,'Season 2'!AD$4:BE$104,20,0),"0"),IFERROR(VLOOKUP(A95,'Season 3'!AD$4:BE$104,20,0),"0"),IFERROR(VLOOKUP(A95,'Season 4'!AD$4:BE$104,20,0),"0"),IFERROR(VLOOKUP(A95,'Season 5'!AD$4:BE$104,20,0),"0"),IFERROR(VLOOKUP(A95,'Season 6'!AD$4:BE$104,20,0),"0"),IFERROR(VLOOKUP(A95,'Season 7'!AD$4:BE$104,20,0),"0"),IFERROR(VLOOKUP(A95,'Season 8'!AD$4:BE$104,20,0),"0"),IFERROR(VLOOKUP(A95,'Season 9'!AD$4:BE$104,20,0),"0"),IFERROR(VLOOKUP(A95,'Season 10'!AD$4:BE$104,20,0),"0"),IFERROR(VLOOKUP(A95,'Season 11'!AD$4:BE$104,20,0),"0"),IFERROR(VLOOKUP(A95,'Season 12'!AD$4:BE$104,20,0),"0"),IFERROR(VLOOKUP(A95,'Season 13'!AD$4:BE$104,20,0),"0"),IFERROR(VLOOKUP(A95,'Season 14'!AD$4:BE$104,20,0),"0"),IFERROR(VLOOKUP(A95,'Season 15'!AD$4:BE$104,20,0),"0"),)</f>
        <v>0</v>
      </c>
      <c r="U95" s="37" t="str">
        <f t="shared" si="12"/>
        <v>-</v>
      </c>
      <c r="V95" s="40">
        <f>SUM(IFERROR(VLOOKUP(A95,'Season 1'!AD$4:BE$104,22,0),"0"),IFERROR(VLOOKUP(A95,'Season 2'!AD$4:BE$104,22,0),"0"),IFERROR(VLOOKUP(A95,'Season 3'!AD$4:BE$104,22,0),"0"),IFERROR(VLOOKUP(A95,'Season 4'!AD$4:BE$104,22,0),"0"),IFERROR(VLOOKUP(A95,'Season 5'!AD$4:BE$104,22,0),"0"),IFERROR(VLOOKUP(A95,'Season 6'!AD$4:BE$104,22,0),"0"),IFERROR(VLOOKUP(A95,'Season 7'!AD$4:BE$104,22,0),"0"),IFERROR(VLOOKUP(A95,'Season 8'!AD$4:BE$104,22,0),"0"),IFERROR(VLOOKUP(A95,'Season 9'!AD$4:BE$104,22,0),"0"),IFERROR(VLOOKUP(A95,'Season 10'!AD$4:BE$104,22,0),"0"),IFERROR(VLOOKUP(A95,'Season 11'!AD$4:BE$104,22,0),"0"),IFERROR(VLOOKUP(A95,'Season 12'!AD$4:BE$104,22,0),"0"),IFERROR(VLOOKUP(A95,'Season 13'!AD$4:BE$104,22,0),"0"),IFERROR(VLOOKUP(A95,'Season 14'!AD$4:BE$104,22,0),"0"),IFERROR(VLOOKUP(A95,'Season 15'!AD$4:BE$104,22,0),"0"),)</f>
        <v>0</v>
      </c>
      <c r="W95" s="40">
        <f>SUM(IFERROR(VLOOKUP(A95,'Season 1'!AD$4:BE$104,23,0),"0"),IFERROR(VLOOKUP(A95,'Season 2'!AD$4:BE$104,23,0),"0"),IFERROR(VLOOKUP(A95,'Season 3'!AD$4:BE$104,23,0),"0"),IFERROR(VLOOKUP(A95,'Season 4'!AD$4:BE$104,23,0),"0"),IFERROR(VLOOKUP(A95,'Season 5'!AD$4:BE$104,23,0),"0"),IFERROR(VLOOKUP(A95,'Season 6'!AD$4:BE$104,23,0),"0"),IFERROR(VLOOKUP(A95,'Season 7'!AD$4:BE$104,23,0),"0"),IFERROR(VLOOKUP(A95,'Season 8'!AD$4:BE$104,23,0),"0"),IFERROR(VLOOKUP(A95,'Season 9'!AD$4:BE$104,23,0),"0"),IFERROR(VLOOKUP(A95,'Season 10'!AD$4:BE$104,23,0),"0"),IFERROR(VLOOKUP(A95,'Season 11'!AD$4:BE$104,23,0),"0"),IFERROR(VLOOKUP(A95,'Season 12'!AD$4:BE$104,23,0),"0"),IFERROR(VLOOKUP(A95,'Season 13'!AD$4:BE$104,23,0),"0"),IFERROR(VLOOKUP(A95,'Season 14'!AD$4:BE$104,23,0),"0"),IFERROR(VLOOKUP(A95,'Season 15'!AD$4:BE$104,23,0),"0"),)</f>
        <v>0</v>
      </c>
      <c r="X95" s="1088" t="str">
        <f t="shared" si="13"/>
        <v>-</v>
      </c>
      <c r="Y95" s="41">
        <f>SUM(IFERROR(VLOOKUP(A95,AC$3:AI$43,5,0),"0"),IFERROR(VLOOKUP(A95,'Season 1'!AD$4:BE$104,25,0),"0"),IFERROR(VLOOKUP(A95,'Season 2'!AD$4:BE$104,25,0),"0"),IFERROR(VLOOKUP(A95,'Season 3'!AD$4:BE$104,25,0),"0"),IFERROR(VLOOKUP(A95,'Season 4'!AD$4:BE$104,25,0),"0"),IFERROR(VLOOKUP(A95,'Season 5'!AD$4:BE$104,25,0),"0"),IFERROR(VLOOKUP(A95,'Season 6'!AD$4:BE$104,25,0),"0"),IFERROR(VLOOKUP(A95,'Season 7'!AD$4:BE$104,25,0),"0"),IFERROR(VLOOKUP(A95,'Season 8'!AD$4:BE$104,25,0),"0"),IFERROR(VLOOKUP(A95,'Season 9'!AD$4:BE$104,25,0),"0"),IFERROR(VLOOKUP(A95,'Season 10'!AD$4:BE$104,25,0),"0"),IFERROR(VLOOKUP(A95,'Season 11'!AD$4:BE$104,25,0),"0"),IFERROR(VLOOKUP(A95,'Season 12'!AD$4:BE$104,25,0),"0"),IFERROR(VLOOKUP(A95,'Season 13'!AD$4:BE$104,25,0),"0"),IFERROR(VLOOKUP(A95,'Season 14'!AD$4:BE$104,25,0),"0"),IFERROR(VLOOKUP(A95,'Season 15'!AD$4:BE$104,25,0),"0"),)</f>
        <v>0</v>
      </c>
      <c r="Z95" s="42">
        <f>SUM(IFERROR(VLOOKUP(A95,AC$3:AI$43,6,0),"0"),IFERROR(VLOOKUP(A95,'Season 1'!AD$4:BE$104,26,0),"0"),IFERROR(VLOOKUP(A95,'Season 2'!AD$4:BE$104,26,0),"0"),IFERROR(VLOOKUP(A95,'Season 3'!AD$4:BE$104,26,0),"0"),IFERROR(VLOOKUP(A95,'Season 4'!AD$4:BE$104,26,0),"0"),IFERROR(VLOOKUP(A95,'Season 5'!AD$4:BE$104,26,0),"0"),IFERROR(VLOOKUP(A95,'Season 6'!AD$4:BE$104,26,0),"0"),IFERROR(VLOOKUP(A95,'Season 7'!AD$4:BE$104,26,0),"0"),IFERROR(VLOOKUP(A95,'Season 8'!AD$4:BE$104,26,0),"0"),IFERROR(VLOOKUP(A95,'Season 9'!AD$4:BE$104,26,0),"0"),IFERROR(VLOOKUP(A95,'Season 10'!AD$4:BE$104,26,0),"0"),IFERROR(VLOOKUP(A95,'Season 11'!AD$4:BE$104,26,0),"0"),IFERROR(VLOOKUP(A95,'Season 12'!AD$4:BE$104,26,0),"0"),IFERROR(VLOOKUP(A95,'Season 13'!AD$4:BE$104,26,0),"0"),IFERROR(VLOOKUP(A95,'Season 14'!AD$4:BE$104,26,0),"0"),IFERROR(VLOOKUP(A95,'Season 15'!AD$4:BE$104,26,0),"0"),)</f>
        <v>0</v>
      </c>
      <c r="AA95" s="671" t="e">
        <f t="shared" si="14"/>
        <v>#DIV/0!</v>
      </c>
      <c r="AM95" s="22">
        <f>IFERROR(VLOOKUP(A95,'Season 1'!AD$4:BE$104,27,0),"0")</f>
        <v>0</v>
      </c>
      <c r="AN95" s="22">
        <f>IFERROR(VLOOKUP(A95,'Season 1'!AD$4:BE$104,28,0),"0")</f>
        <v>0</v>
      </c>
      <c r="AO95" s="22">
        <f>IFERROR(VLOOKUP(A95,'Season 2'!AD$4:BE$104,27,0),"0")</f>
        <v>0</v>
      </c>
      <c r="AP95" s="22">
        <f>IFERROR(VLOOKUP(A95,'Season 2'!AD$4:BE$104,28,0),"0")</f>
        <v>0</v>
      </c>
      <c r="AQ95" s="22">
        <f>IFERROR(VLOOKUP(A95,'Season 3'!AD$4:BE$104,27,0),"0")</f>
        <v>0</v>
      </c>
      <c r="AR95" s="22">
        <f>IFERROR(VLOOKUP(A95,'Season 3'!AD$4:BE$104,28,0),"0")</f>
        <v>0</v>
      </c>
      <c r="AS95" s="22">
        <f>IFERROR(VLOOKUP(A95,'Season 4'!AD$4:BE$104,27,0),"0")</f>
        <v>0</v>
      </c>
      <c r="AT95" s="22">
        <f>IFERROR(VLOOKUP(A95,'Season 4'!AD$4:BE$104,28,0),"0")</f>
        <v>0</v>
      </c>
      <c r="AU95" s="22">
        <f>IFERROR(VLOOKUP(A95,'Season 5'!AD$4:BE$104,27,0),"0")</f>
        <v>0</v>
      </c>
      <c r="AV95" s="22">
        <f>IFERROR(VLOOKUP(A95,'Season 5'!AD$4:BE$104,28,0),"0")</f>
        <v>0</v>
      </c>
      <c r="AW95" s="22">
        <f>IFERROR(VLOOKUP(A95,'Season 6'!AD$4:BE$104,27,0),"0")</f>
        <v>0</v>
      </c>
      <c r="AX95" s="22">
        <f>IFERROR(VLOOKUP(A95,'Season 6'!AD$4:BE$104,28,0),"0")</f>
        <v>0</v>
      </c>
      <c r="AY95" s="22">
        <f>IFERROR(VLOOKUP(A95,'Season 7'!AD$4:BE$104,27,0),"0")</f>
        <v>0</v>
      </c>
      <c r="AZ95" s="22">
        <f>IFERROR(VLOOKUP(A95,'Season 7'!AD$4:BE$104,28,0),"0")</f>
        <v>0</v>
      </c>
      <c r="BA95" s="22">
        <f>IFERROR(VLOOKUP(A95,'Season 8'!AD$4:BE$104,27,0),"0")</f>
        <v>0</v>
      </c>
      <c r="BB95" s="22">
        <f>IFERROR(VLOOKUP(A95,'Season 8'!AD$4:BE$104,28,0),"0")</f>
        <v>0</v>
      </c>
      <c r="BC95" s="22">
        <f>IFERROR(VLOOKUP(A95,'Season 9'!AD$4:BE$104,27,0),"0")</f>
        <v>0</v>
      </c>
      <c r="BD95" s="22">
        <f>IFERROR(VLOOKUP(A95,'Season 9'!AD$4:BE$104,28,0),"0")</f>
        <v>0</v>
      </c>
      <c r="BE95" s="22">
        <f>IFERROR(VLOOKUP(A95,'Season 10'!AD$4:BE$104,27,0),"0")</f>
        <v>0</v>
      </c>
      <c r="BF95" s="22">
        <f>IFERROR(VLOOKUP(A95,'Season 10'!AD$4:BE$104,28,0),"0")</f>
        <v>0</v>
      </c>
      <c r="BG95" s="22">
        <f>IFERROR(VLOOKUP(A95,'Season 11'!AD$4:BE$104,27,0),"0")</f>
        <v>0</v>
      </c>
      <c r="BH95" s="22">
        <f>IFERROR(VLOOKUP(A95,'Season 11'!AD$4:BE$104,28,0),"0")</f>
        <v>0</v>
      </c>
      <c r="BI95" s="22">
        <f>IFERROR(VLOOKUP(A95,'Season 12'!AD$4:BE$104,27,0),"0")</f>
        <v>0</v>
      </c>
      <c r="BJ95" s="22">
        <f>IFERROR(VLOOKUP(A95,'Season 12'!AD$4:BE$104,28,0),"0")</f>
        <v>0</v>
      </c>
      <c r="BK95" s="22">
        <f>IFERROR(VLOOKUP(A95,'Season 13'!AD$4:BE$104,27,0),"0")</f>
        <v>0</v>
      </c>
      <c r="BL95" s="22">
        <f>IFERROR(VLOOKUP(A95,'Season 13'!AD$4:BE$104,28,0),"0")</f>
        <v>0</v>
      </c>
      <c r="BM95" s="22">
        <f>IFERROR(VLOOKUP(A95,'Season 14'!AD$4:BE$104,27,0),"0")</f>
        <v>0</v>
      </c>
      <c r="BN95" s="22">
        <f>IFERROR(VLOOKUP(A95,'Season 14'!AD$4:BE$104,28,0),"0")</f>
        <v>0</v>
      </c>
      <c r="BO95" s="22">
        <f>IFERROR(VLOOKUP(A95,'Season 15'!AD$4:BE$104,27,0),"0")</f>
        <v>0</v>
      </c>
      <c r="BP95" s="22">
        <f>IFERROR(VLOOKUP(A95,'Season 15'!AD$4:BE$104,28,0),"0")</f>
        <v>0</v>
      </c>
    </row>
    <row r="96" spans="1:68" x14ac:dyDescent="0.25">
      <c r="A96" s="21" t="s">
        <v>146</v>
      </c>
      <c r="B96" s="1011">
        <f>IFERROR(VLOOKUP('Data Totals'!A96,'Season 1'!AD$4:BE$104,2,FALSE),IFERROR(VLOOKUP('Data Totals'!A96,'Season 2'!AD$4:BE$104,2,FALSE),IFERROR(VLOOKUP('Data Totals'!A96,'Season 3'!AD$4:BE$104,2,FALSE),IFERROR(VLOOKUP('Data Totals'!A96,'Season 4'!AD$4:BE$104,2,FALSE),IFERROR(VLOOKUP('Data Totals'!A96,'Season 5'!AD$4:BE$104,2,FALSE),IFERROR(VLOOKUP('Data Totals'!A96,'Season 6'!AD$4:BE$104,2,FALSE),IFERROR(VLOOKUP('Data Totals'!A96,'Season 7'!AD$4:BE$104,2,FALSE),IFERROR(VLOOKUP('Data Totals'!A96,'Season 8'!AD$4:BE$104,2,FALSE),IFERROR(VLOOKUP('Data Totals'!A96,'Season 9'!AD$4:BE$104,2,FALSE),IFERROR(VLOOKUP('Data Totals'!A96,'Season 10'!AD$4:BE$104,2,FALSE),IFERROR(VLOOKUP('Data Totals'!A96,'Season 11'!AD$4:BE$104,2,FALSE),IFERROR(VLOOKUP('Data Totals'!A96,'Season 12'!AD$4:BE$104,2,FALSE),IFERROR(VLOOKUP('Data Totals'!A96,'Season 13'!AD$4:BE$104,2,FALSE),IFERROR(VLOOKUP('Data Totals'!A96,'Season 14'!AD$4:BE$104,2,FALSE),IFERROR(VLOOKUP('Data Totals'!A96,'Season 15'!AD$4:BE$104,2,FALSE),"N/A")))))))))))))))</f>
        <v>0</v>
      </c>
      <c r="C96" s="1025">
        <f>IFERROR(VLOOKUP(A96,'Season 1'!AD$4:AG$104,3,0),IFERROR(VLOOKUP(A96,'Season 2'!AD$4:AG$104,3,0),IFERROR(VLOOKUP(A96,'Season 3'!AD$4:AG$104,3,0),IFERROR(VLOOKUP(A96,'Season 4'!AD$4:AG$104,3,0),IFERROR(VLOOKUP(A96,'Season 5'!AD$4:AG$104,3,0),IFERROR(VLOOKUP(A96,'Season 6'!AD$4:AG$104,3,0),IFERROR(VLOOKUP(A96,'Season 7'!AD$4:AG$104,3,0),IFERROR(VLOOKUP(A96,'Season 8'!AD$4:AG$104,3,0),IFERROR(VLOOKUP(A96,'Season 9'!AD$4:AG$104,3,0),IFERROR(VLOOKUP(A96,'Season 10'!AD$4:AG$104,3,0),IFERROR(VLOOKUP(A96,'Season 11'!AD$4:AG$104,3,0),IFERROR(VLOOKUP(A96,'Season 12'!AD$4:AG$104,3,0),IFERROR(VLOOKUP(A96,'Season 13'!AD$4:AG$104,3,0),IFERROR(VLOOKUP(A96,'Season 14'!AD$4:AG$104,3,0),IFERROR(VLOOKUP(A96,'Season 15'!AD$4:AG$104,3,0),"N/A")))))))))))))))</f>
        <v>0</v>
      </c>
      <c r="D96" s="1025">
        <f>IFERROR(VLOOKUP(A96,'Season 15'!AD$4:AG$104,4,0),IFERROR(VLOOKUP(A96,'Season 14'!AD$4:AG$104,4,0),IFERROR(VLOOKUP(A96,'Season 13'!AD$4:AG$104,4,0),IFERROR(VLOOKUP(A96,'Season 12'!AD$4:AG$104,4,0),IFERROR(VLOOKUP(A96,'Season 11'!AD$4:AG$104,4,0),IFERROR(VLOOKUP(A96,'Season 10'!AD$4:AG$104,4,0),IFERROR(VLOOKUP(A96,'Season 9'!AD$4:AG$104,4,0),IFERROR(VLOOKUP(A96,'Season 8'!AD$4:AG$104,4,0),IFERROR(VLOOKUP(A96,'Season 7'!AD$4:AG$104,4,0),IFERROR(VLOOKUP(A96,'Season 6'!AD$4:AG$104,4,0),IFERROR(VLOOKUP(A96,'Season 5'!AD$4:AG$104,4,0),IFERROR(VLOOKUP(A96,'Season 4'!AD$4:AG$104,4,0),IFERROR(VLOOKUP(A96,'Season 3'!AD$4:AG$104,4,0),IFERROR(VLOOKUP(A96,'Season 2'!AD$4:AG$104,4,0),IFERROR(VLOOKUP(A96,'Season 1'!AD$4:AG$104,4,0),"N/A")))))))))))))))</f>
        <v>0</v>
      </c>
      <c r="E96" s="1025">
        <f t="shared" si="9"/>
        <v>0</v>
      </c>
      <c r="F96" s="40">
        <f>SUM(IFERROR(VLOOKUP(A96,AC$3:AI$43,2,0),"0"),IFERROR(VLOOKUP(A96,'Season 1'!AD$4:BF$104,6,0),"0"),IFERROR(VLOOKUP(A96,'Season 2'!AD$4:BF$104,6,0),"0"),IFERROR(VLOOKUP(A96,'Season 3'!AD$4:BF$104,6,0),"0"),IFERROR(VLOOKUP(A96,'Season 4'!AD$4:BF$104,6,0),"0"),IFERROR(VLOOKUP(A96,'Season 5'!AD$4:BF$104,6,0),"0"),IFERROR(VLOOKUP(A96,'Season 6'!AD$4:BF$104,6,0),"0"),IFERROR(VLOOKUP(A96,'Season 7'!AD$4:BF$104,6,0),"0"),IFERROR(VLOOKUP(A96,'Season 8'!AD$4:BF$104,6,0),"0"),IFERROR(VLOOKUP(A96,'Season 9'!AD$4:BF$104,6,0),"0"),IFERROR(VLOOKUP(A96,'Season 10'!AD$4:BF$104,6,0),"0"),IFERROR(VLOOKUP(A96,'Season 11'!AD$4:BF$104,6,0),"0"),IFERROR(VLOOKUP(A96,'Season 12'!AD$4:BF$104,6,0),"0"),IFERROR(VLOOKUP(A96,'Season 13'!AD$4:BF$104,6,0),"0"),IFERROR(VLOOKUP(A96,'Season 14'!AD$4:BF$104,6,0),"0"),IFERROR(VLOOKUP(A96,'Season 15'!AD$4:BF$104,6,0),"0"),)</f>
        <v>0</v>
      </c>
      <c r="G96" s="40">
        <f>SUM(IFERROR(VLOOKUP(A96,'Season 1'!AD$4:BF$104,7,0),"0"),IFERROR(VLOOKUP(A96,'Season 2'!AD$4:BF$104,7,0),"0"),IFERROR(VLOOKUP(A96,'Season 3'!AD$4:BF$104,7,0),"0"),IFERROR(VLOOKUP(A96,'Season 4'!AD$4:BF$104,7,0),"0"),IFERROR(VLOOKUP(A96,'Season 5'!AD$4:BF$104,7,0),"0"),IFERROR(VLOOKUP(A96,'Season 6'!AD$4:BF$104,7,0),"0"),IFERROR(VLOOKUP(A96,'Season 7'!AD$4:BF$104,7,0),"0"),IFERROR(VLOOKUP(A96,'Season 8'!AD$4:BF$104,7,0),"0"),IFERROR(VLOOKUP(A96,'Season 9'!AD$4:BF$104,7,0),"0"),IFERROR(VLOOKUP(A96,'Season 10'!AD$4:BF$104,7,0),"0"),IFERROR(VLOOKUP(A96,'Season 11'!AD$4:BF$104,7,0),"0"),IFERROR(VLOOKUP(A96,'Season 12'!AD$4:BF$104,7,0),"0"),IFERROR(VLOOKUP(A96,'Season 13'!AD$4:BF$104,7,0),"0"),IFERROR(VLOOKUP(A96,'Season 14'!AD$4:BF$104,7,0),"0"),IFERROR(VLOOKUP(A96,'Season 15'!AD$4:BF$104,7,0),"0"),)</f>
        <v>0</v>
      </c>
      <c r="H96" s="48">
        <f>SUM(IFERROR(VLOOKUP(A96,'Season 1'!AD$4:BF$104,8,0),"0"),IFERROR(VLOOKUP(A96,'Season 2'!AD$4:BF$104,8,0),"0"),IFERROR(VLOOKUP(A96,'Season 3'!AD$4:BF$104,8,0),"0"),IFERROR(VLOOKUP(A96,'Season 4'!AD$4:BF$104,8,0),"0"),IFERROR(VLOOKUP(A96,'Season 5'!AD$4:BF$104,8,0),"0"),IFERROR(VLOOKUP(A96,'Season 6'!AD$4:BF$104,8,0),"0"),IFERROR(VLOOKUP(A96,'Season 7'!AD$4:BF$104,8,0),"0"),IFERROR(VLOOKUP(A96,'Season 8'!AD$4:BF$104,8,0),"0"),IFERROR(VLOOKUP(A96,'Season 9'!AD$4:BF$104,8,0),"0"),IFERROR(VLOOKUP(A96,'Season 10'!AD$4:BF$104,8,0),"0"),IFERROR(VLOOKUP(A96,'Season 11'!AD$4:BF$104,8,0),"0"),IFERROR(VLOOKUP(A96,'Season 12'!AD$4:BF$104,8,0),"0"),IFERROR(VLOOKUP(A96,'Season 13'!AD$4:BF$104,8,0),"0"),IFERROR(VLOOKUP(A96,'Season 14'!AD$4:BF$104,8,0),"0"),IFERROR(VLOOKUP(A96,'Season 15'!AD$4:BF$104,8,0),"0"),)</f>
        <v>0</v>
      </c>
      <c r="I96" s="43">
        <f>SUM(IFERROR(VLOOKUP(A96,AC$3:AI$43,3,0),"0"),IFERROR(VLOOKUP(A96,'Season 1'!AD$4:BF$104,9,0),"0"),IFERROR(VLOOKUP(A96,'Season 2'!AD$4:BF$104,9,0),"0"),IFERROR(VLOOKUP(A96,'Season 3'!AD$4:BF$104,9,0),"0"),IFERROR(VLOOKUP(A96,'Season 4'!AD$4:BF$104,9,0),"0"),IFERROR(VLOOKUP(A96,'Season 5'!AD$4:BF$104,9,0),"0"),IFERROR(VLOOKUP(A96,'Season 6'!AD$4:BF$104,9,0),"0"),IFERROR(VLOOKUP(A96,'Season 7'!AD$4:BF$104,9,0),"0"),IFERROR(VLOOKUP(A96,'Season 8'!AD$4:BF$104,9,0),"0"),IFERROR(VLOOKUP(A96,'Season 9'!AD$4:BF$104,9,0),"0"),IFERROR(VLOOKUP(A96,'Season 10'!AD$4:BF$104,9,0),"0"),IFERROR(VLOOKUP(A96,'Season 11'!AD$4:BF$104,9,0),"0"),IFERROR(VLOOKUP(A96,'Season 12'!AD$4:BF$104,9,0),"0"),IFERROR(VLOOKUP(A96,'Season 13'!AD$4:BF$104,9,0),"0"),IFERROR(VLOOKUP(A96,'Season 14'!AD$4:BF$104,9,0),"0"),IFERROR(VLOOKUP(A96,'Season 15'!AD$4:BF$104,9,0),"0"),)</f>
        <v>0</v>
      </c>
      <c r="J96" s="44">
        <f>SUM(IFERROR(VLOOKUP(A96,AC$3:AI$43,4,0),"0"),IFERROR(VLOOKUP(A96,'Season 1'!AD$4:BF$104,10,0),"0"),IFERROR(VLOOKUP(A96,'Season 2'!AD$4:BF$104,10,0),"0"),IFERROR(VLOOKUP(A96,'Season 3'!AD$4:BF$104,10,0),"0"),IFERROR(VLOOKUP(A96,'Season 4'!AD$4:BF$104,10,0),"0"),IFERROR(VLOOKUP(A96,'Season 5'!AD$4:BF$104,10,0),"0"),IFERROR(VLOOKUP(A96,'Season 6'!AD$4:BF$104,10,0),"0"),IFERROR(VLOOKUP(A96,'Season 7'!AD$4:BF$104,10,0),"0"),IFERROR(VLOOKUP(A96,'Season 8'!AD$4:BF$104,10,0),"0"),IFERROR(VLOOKUP(A96,'Season 9'!AD$4:BF$104,10,0),"0"),IFERROR(VLOOKUP(A96,'Season 10'!AD$4:BF$104,10,0),"0"),IFERROR(VLOOKUP(A96,'Season 11'!AD$4:BF$104,10,0),"0"),IFERROR(VLOOKUP(A96,'Season 12'!AD$4:BF$104,10,0),"0"),IFERROR(VLOOKUP(A96,'Season 13'!AD$4:BF$104,10,0),"0"),IFERROR(VLOOKUP(A96,'Season 14'!AD$4:BF$104,10,0),"0"),IFERROR(VLOOKUP(A96,'Season 15'!AD$4:BF$104,10,0),"0"),)</f>
        <v>0</v>
      </c>
      <c r="K96" s="40">
        <f>SUM(IFERROR(VLOOKUP(A96,'Season 1'!AD$4:BF$104,11,0),"0"),IFERROR(VLOOKUP(A96,'Season 2'!AD$4:BF$104,11,0),"0"),IFERROR(VLOOKUP(A96,'Season 3'!AD$4:BF$104,11,0),"0"),IFERROR(VLOOKUP(A96,'Season 4'!AD$4:BF$104,11,0),"0"),IFERROR(VLOOKUP(A96,'Season 5'!AD$4:BF$104,11,0),"0"),IFERROR(VLOOKUP(A96,'Season 6'!AD$4:BF$104,11,0),"0"),IFERROR(VLOOKUP(A96,'Season 7'!AD$4:BF$104,11,0),"0"),IFERROR(VLOOKUP(A96,'Season 8'!AD$4:BF$104,11,0),"0"),IFERROR(VLOOKUP(A96,'Season 9'!AD$4:BF$104,11,0),"0"),IFERROR(VLOOKUP(A96,'Season 10'!AD$4:BF$104,11,0),"0"),IFERROR(VLOOKUP(A96,'Season 11'!AD$4:BF$104,11,0),"0"),IFERROR(VLOOKUP(A96,'Season 12'!AD$4:BF$104,11,0),"0"),IFERROR(VLOOKUP(A96,'Season 13'!AD$4:BF$104,11,0),"0"),IFERROR(VLOOKUP(A96,'Season 14'!AD$4:BF$104,11,0),"0"),IFERROR(VLOOKUP(A96,'Season 15'!AD$4:BF$104,11,0),"0"),)</f>
        <v>0</v>
      </c>
      <c r="L96" s="40">
        <f>SUM(IFERROR(VLOOKUP(A96,'Season 1'!AD$4:BF$104,12,0),"0"),IFERROR(VLOOKUP(A96,'Season 2'!AD$4:BF$104,12,0),"0"),IFERROR(VLOOKUP(A96,'Season 3'!AD$4:BF$104,12,0),"0"),IFERROR(VLOOKUP(A96,'Season 4'!AD$4:BF$104,12,0),"0"),IFERROR(VLOOKUP(A96,'Season 5'!AD$4:BF$104,12,0),"0"),IFERROR(VLOOKUP(A96,'Season 6'!AD$4:BF$104,12,0),"0"),IFERROR(VLOOKUP(A96,'Season 7'!AD$4:BF$104,12,0),"0"),IFERROR(VLOOKUP(A96,'Season 8'!AD$4:BF$104,12,0),"0"),IFERROR(VLOOKUP(A96,'Season 9'!AD$4:BF$104,12,0),"0"),IFERROR(VLOOKUP(A96,'Season 10'!AD$4:BF$104,12,0),"0"),IFERROR(VLOOKUP(A96,'Season 11'!AD$4:BF$104,12,0),"0"),IFERROR(VLOOKUP(A96,'Season 12'!AD$4:BF$104,12,0),"0"),IFERROR(VLOOKUP(A96,'Season 13'!AD$4:BF$104,12,0),"0"),IFERROR(VLOOKUP(A96,'Season 14'!AD$4:BF$104,12,0),"0"),IFERROR(VLOOKUP(A96,'Season 15'!AD$4:BF$104,12,0),"0"),)</f>
        <v>0</v>
      </c>
      <c r="M96" s="32" t="str">
        <f t="shared" si="8"/>
        <v>-</v>
      </c>
      <c r="N96" s="40">
        <f>SUM(IFERROR(VLOOKUP(A96,'Season 1'!AD$4:BE$104,14,0),"0"),IFERROR(VLOOKUP(A96,'Season 2'!AD$4:BE$104,14,0),"0"),IFERROR(VLOOKUP(A96,'Season 3'!AD$4:BE$104,14,0),"0"),IFERROR(VLOOKUP(A96,'Season 4'!AD$4:BE$104,14,0),"0"),IFERROR(VLOOKUP(A96,'Season 5'!AD$4:BE$104,14,0),"0"),IFERROR(VLOOKUP(A96,'Season 6'!AD$4:BE$104,14,0),"0"),IFERROR(VLOOKUP(A96,'Season 7'!AD$4:BE$104,14,0),"0"),IFERROR(VLOOKUP(A96,'Season 8'!AD$4:BE$104,14,0),"0"),IFERROR(VLOOKUP(A96,'Season 9'!AD$4:BE$104,14,0),"0"),IFERROR(VLOOKUP(A96,'Season 10'!AD$4:BE$104,14,0),"0"),IFERROR(VLOOKUP(A96,'Season 11'!AD$4:BE$104,14,0),"0"),IFERROR(VLOOKUP(A96,'Season 12'!AD$4:BE$104,14,0),"0"),IFERROR(VLOOKUP(A96,'Season 13'!AD$4:BE$104,14,0),"0"),IFERROR(VLOOKUP(A96,'Season 14'!AD$4:BE$104,14,0),"0"),IFERROR(VLOOKUP(A96,'Season 15'!AD$4:BE$104,14,0),"0"),)</f>
        <v>0</v>
      </c>
      <c r="O96" s="40">
        <f>SUM(IFERROR(VLOOKUP(A96,'Season 1'!AD$4:BE$104,15,0),"0"),IFERROR(VLOOKUP(A96,'Season 2'!AD$4:BE$104,15,0),"0"),IFERROR(VLOOKUP(A96,'Season 3'!AD$4:BE$104,15,0),"0"),IFERROR(VLOOKUP(A96,'Season 4'!AD$4:BE$104,15,0),"0"),IFERROR(VLOOKUP(A96,'Season 5'!AD$4:BE$104,15,0),"0"),IFERROR(VLOOKUP(A96,'Season 6'!AD$4:BE$104,15,0),"0"),IFERROR(VLOOKUP(A96,'Season 7'!AD$4:BE$104,15,0),"0"),IFERROR(VLOOKUP(A96,'Season 8'!AD$4:BE$104,15,0),"0"),IFERROR(VLOOKUP(A96,'Season 9'!AD$4:BE$104,15,0),"0"),IFERROR(VLOOKUP(A96,'Season 10'!AD$4:BE$104,15,0),"0"),IFERROR(VLOOKUP(A96,'Season 11'!AD$4:BE$104,15,0),"0"),IFERROR(VLOOKUP(A96,'Season 12'!AD$4:BE$104,15,0),"0"),IFERROR(VLOOKUP(A96,'Season 13'!AD$4:BE$104,15,0),"0"),IFERROR(VLOOKUP(A96,'Season 14'!AD$4:BE$104,15,0),"0"),IFERROR(VLOOKUP(A96,'Season 15'!AD$4:BE$104,15,0),"0"),)</f>
        <v>0</v>
      </c>
      <c r="P96" s="32" t="str">
        <f t="shared" si="10"/>
        <v>-</v>
      </c>
      <c r="Q96" s="40">
        <f>SUM(IFERROR(VLOOKUP(A96,'Season 1'!AD$4:BE$104,17,0),"0"),IFERROR(VLOOKUP(A96,'Season 2'!AD$4:BE$104,17,0),"0"),IFERROR(VLOOKUP(A96,'Season 3'!AD$4:BE$104,17,0),"0"),IFERROR(VLOOKUP(A96,'Season 4'!AD$4:BE$104,17,0),"0"),IFERROR(VLOOKUP(A96,'Season 5'!AD$4:BE$104,17,0),"0"),IFERROR(VLOOKUP(A96,'Season 6'!AD$4:BE$104,17,0),"0"),IFERROR(VLOOKUP(A96,'Season 7'!AD$4:BE$104,17,0),"0"),IFERROR(VLOOKUP(A96,'Season 8'!AD$4:BE$104,17,0),"0"),IFERROR(VLOOKUP(A96,'Season 9'!AD$4:BE$104,17,0),"0"),IFERROR(VLOOKUP(A96,'Season 10'!AD$4:BE$104,17,0),"0"),IFERROR(VLOOKUP(A96,'Season 11'!AD$4:BE$104,17,0),"0"),IFERROR(VLOOKUP(A96,'Season 12'!AD$4:BE$104,17,0),"0"),IFERROR(VLOOKUP(A96,'Season 13'!AD$4:BE$104,17,0),"0"),IFERROR(VLOOKUP(A96,'Season 14'!AD$4:BE$104,17,0),"0"),IFERROR(VLOOKUP(A96,'Season 15'!AD$4:BE$104,17,0),"0"),)</f>
        <v>0</v>
      </c>
      <c r="R96" s="40">
        <f>SUM(IFERROR(VLOOKUP(A96,'Season 1'!AD$4:BE$104,18,0),"0"),IFERROR(VLOOKUP(A96,'Season 2'!AD$4:BE$104,18,0),"0"),IFERROR(VLOOKUP(A96,'Season 3'!AD$4:BE$104,18,0),"0"),IFERROR(VLOOKUP(A96,'Season 4'!AD$4:BE$104,18,0),"0"),IFERROR(VLOOKUP(A96,'Season 5'!AD$4:BE$104,18,0),"0"),IFERROR(VLOOKUP(A96,'Season 6'!AD$4:BE$104,18,0),"0"),IFERROR(VLOOKUP(A96,'Season 7'!AD$4:BE$104,18,0),"0"),IFERROR(VLOOKUP(A96,'Season 8'!AD$4:BE$104,18,0),"0"),IFERROR(VLOOKUP(A96,'Season 9'!AD$4:BE$104,18,0),"0"),IFERROR(VLOOKUP(A96,'Season 10'!AD$4:BE$104,18,0),"0"),IFERROR(VLOOKUP(A96,'Season 11'!AD$4:BE$104,18,0),"0"),IFERROR(VLOOKUP(A96,'Season 12'!AD$4:BE$104,18,0),"0"),IFERROR(VLOOKUP(A96,'Season 13'!AD$4:BE$104,18,0),"0"),IFERROR(VLOOKUP(A96,'Season 14'!AD$4:BE$104,18,0),"0"),IFERROR(VLOOKUP(A96,'Season 15'!AD$4:BE$104,18,0),"0"),)</f>
        <v>0</v>
      </c>
      <c r="S96" s="32" t="str">
        <f t="shared" si="11"/>
        <v>-</v>
      </c>
      <c r="T96" s="40">
        <f>SUM(IFERROR(VLOOKUP(A96,'Season 1'!AD$4:BE$104,20,0),"0"),IFERROR(VLOOKUP(A96,'Season 2'!AD$4:BE$104,20,0),"0"),IFERROR(VLOOKUP(A96,'Season 3'!AD$4:BE$104,20,0),"0"),IFERROR(VLOOKUP(A96,'Season 4'!AD$4:BE$104,20,0),"0"),IFERROR(VLOOKUP(A96,'Season 5'!AD$4:BE$104,20,0),"0"),IFERROR(VLOOKUP(A96,'Season 6'!AD$4:BE$104,20,0),"0"),IFERROR(VLOOKUP(A96,'Season 7'!AD$4:BE$104,20,0),"0"),IFERROR(VLOOKUP(A96,'Season 8'!AD$4:BE$104,20,0),"0"),IFERROR(VLOOKUP(A96,'Season 9'!AD$4:BE$104,20,0),"0"),IFERROR(VLOOKUP(A96,'Season 10'!AD$4:BE$104,20,0),"0"),IFERROR(VLOOKUP(A96,'Season 11'!AD$4:BE$104,20,0),"0"),IFERROR(VLOOKUP(A96,'Season 12'!AD$4:BE$104,20,0),"0"),IFERROR(VLOOKUP(A96,'Season 13'!AD$4:BE$104,20,0),"0"),IFERROR(VLOOKUP(A96,'Season 14'!AD$4:BE$104,20,0),"0"),IFERROR(VLOOKUP(A96,'Season 15'!AD$4:BE$104,20,0),"0"),)</f>
        <v>0</v>
      </c>
      <c r="U96" s="37" t="str">
        <f t="shared" si="12"/>
        <v>-</v>
      </c>
      <c r="V96" s="40">
        <f>SUM(IFERROR(VLOOKUP(A96,'Season 1'!AD$4:BE$104,22,0),"0"),IFERROR(VLOOKUP(A96,'Season 2'!AD$4:BE$104,22,0),"0"),IFERROR(VLOOKUP(A96,'Season 3'!AD$4:BE$104,22,0),"0"),IFERROR(VLOOKUP(A96,'Season 4'!AD$4:BE$104,22,0),"0"),IFERROR(VLOOKUP(A96,'Season 5'!AD$4:BE$104,22,0),"0"),IFERROR(VLOOKUP(A96,'Season 6'!AD$4:BE$104,22,0),"0"),IFERROR(VLOOKUP(A96,'Season 7'!AD$4:BE$104,22,0),"0"),IFERROR(VLOOKUP(A96,'Season 8'!AD$4:BE$104,22,0),"0"),IFERROR(VLOOKUP(A96,'Season 9'!AD$4:BE$104,22,0),"0"),IFERROR(VLOOKUP(A96,'Season 10'!AD$4:BE$104,22,0),"0"),IFERROR(VLOOKUP(A96,'Season 11'!AD$4:BE$104,22,0),"0"),IFERROR(VLOOKUP(A96,'Season 12'!AD$4:BE$104,22,0),"0"),IFERROR(VLOOKUP(A96,'Season 13'!AD$4:BE$104,22,0),"0"),IFERROR(VLOOKUP(A96,'Season 14'!AD$4:BE$104,22,0),"0"),IFERROR(VLOOKUP(A96,'Season 15'!AD$4:BE$104,22,0),"0"),)</f>
        <v>0</v>
      </c>
      <c r="W96" s="40">
        <f>SUM(IFERROR(VLOOKUP(A96,'Season 1'!AD$4:BE$104,23,0),"0"),IFERROR(VLOOKUP(A96,'Season 2'!AD$4:BE$104,23,0),"0"),IFERROR(VLOOKUP(A96,'Season 3'!AD$4:BE$104,23,0),"0"),IFERROR(VLOOKUP(A96,'Season 4'!AD$4:BE$104,23,0),"0"),IFERROR(VLOOKUP(A96,'Season 5'!AD$4:BE$104,23,0),"0"),IFERROR(VLOOKUP(A96,'Season 6'!AD$4:BE$104,23,0),"0"),IFERROR(VLOOKUP(A96,'Season 7'!AD$4:BE$104,23,0),"0"),IFERROR(VLOOKUP(A96,'Season 8'!AD$4:BE$104,23,0),"0"),IFERROR(VLOOKUP(A96,'Season 9'!AD$4:BE$104,23,0),"0"),IFERROR(VLOOKUP(A96,'Season 10'!AD$4:BE$104,23,0),"0"),IFERROR(VLOOKUP(A96,'Season 11'!AD$4:BE$104,23,0),"0"),IFERROR(VLOOKUP(A96,'Season 12'!AD$4:BE$104,23,0),"0"),IFERROR(VLOOKUP(A96,'Season 13'!AD$4:BE$104,23,0),"0"),IFERROR(VLOOKUP(A96,'Season 14'!AD$4:BE$104,23,0),"0"),IFERROR(VLOOKUP(A96,'Season 15'!AD$4:BE$104,23,0),"0"),)</f>
        <v>0</v>
      </c>
      <c r="X96" s="1088" t="str">
        <f t="shared" si="13"/>
        <v>-</v>
      </c>
      <c r="Y96" s="41">
        <f>SUM(IFERROR(VLOOKUP(A96,AC$3:AI$43,5,0),"0"),IFERROR(VLOOKUP(A96,'Season 1'!AD$4:BE$104,25,0),"0"),IFERROR(VLOOKUP(A96,'Season 2'!AD$4:BE$104,25,0),"0"),IFERROR(VLOOKUP(A96,'Season 3'!AD$4:BE$104,25,0),"0"),IFERROR(VLOOKUP(A96,'Season 4'!AD$4:BE$104,25,0),"0"),IFERROR(VLOOKUP(A96,'Season 5'!AD$4:BE$104,25,0),"0"),IFERROR(VLOOKUP(A96,'Season 6'!AD$4:BE$104,25,0),"0"),IFERROR(VLOOKUP(A96,'Season 7'!AD$4:BE$104,25,0),"0"),IFERROR(VLOOKUP(A96,'Season 8'!AD$4:BE$104,25,0),"0"),IFERROR(VLOOKUP(A96,'Season 9'!AD$4:BE$104,25,0),"0"),IFERROR(VLOOKUP(A96,'Season 10'!AD$4:BE$104,25,0),"0"),IFERROR(VLOOKUP(A96,'Season 11'!AD$4:BE$104,25,0),"0"),IFERROR(VLOOKUP(A96,'Season 12'!AD$4:BE$104,25,0),"0"),IFERROR(VLOOKUP(A96,'Season 13'!AD$4:BE$104,25,0),"0"),IFERROR(VLOOKUP(A96,'Season 14'!AD$4:BE$104,25,0),"0"),IFERROR(VLOOKUP(A96,'Season 15'!AD$4:BE$104,25,0),"0"),)</f>
        <v>0</v>
      </c>
      <c r="Z96" s="42">
        <f>SUM(IFERROR(VLOOKUP(A96,AC$3:AI$43,6,0),"0"),IFERROR(VLOOKUP(A96,'Season 1'!AD$4:BE$104,26,0),"0"),IFERROR(VLOOKUP(A96,'Season 2'!AD$4:BE$104,26,0),"0"),IFERROR(VLOOKUP(A96,'Season 3'!AD$4:BE$104,26,0),"0"),IFERROR(VLOOKUP(A96,'Season 4'!AD$4:BE$104,26,0),"0"),IFERROR(VLOOKUP(A96,'Season 5'!AD$4:BE$104,26,0),"0"),IFERROR(VLOOKUP(A96,'Season 6'!AD$4:BE$104,26,0),"0"),IFERROR(VLOOKUP(A96,'Season 7'!AD$4:BE$104,26,0),"0"),IFERROR(VLOOKUP(A96,'Season 8'!AD$4:BE$104,26,0),"0"),IFERROR(VLOOKUP(A96,'Season 9'!AD$4:BE$104,26,0),"0"),IFERROR(VLOOKUP(A96,'Season 10'!AD$4:BE$104,26,0),"0"),IFERROR(VLOOKUP(A96,'Season 11'!AD$4:BE$104,26,0),"0"),IFERROR(VLOOKUP(A96,'Season 12'!AD$4:BE$104,26,0),"0"),IFERROR(VLOOKUP(A96,'Season 13'!AD$4:BE$104,26,0),"0"),IFERROR(VLOOKUP(A96,'Season 14'!AD$4:BE$104,26,0),"0"),IFERROR(VLOOKUP(A96,'Season 15'!AD$4:BE$104,26,0),"0"),)</f>
        <v>0</v>
      </c>
      <c r="AA96" s="671" t="e">
        <f t="shared" si="14"/>
        <v>#DIV/0!</v>
      </c>
      <c r="AM96" s="22">
        <f>IFERROR(VLOOKUP(A96,'Season 1'!AD$4:BE$104,27,0),"0")</f>
        <v>0</v>
      </c>
      <c r="AN96" s="22">
        <f>IFERROR(VLOOKUP(A96,'Season 1'!AD$4:BE$104,28,0),"0")</f>
        <v>0</v>
      </c>
      <c r="AO96" s="22">
        <f>IFERROR(VLOOKUP(A96,'Season 2'!AD$4:BE$104,27,0),"0")</f>
        <v>0</v>
      </c>
      <c r="AP96" s="22">
        <f>IFERROR(VLOOKUP(A96,'Season 2'!AD$4:BE$104,28,0),"0")</f>
        <v>0</v>
      </c>
      <c r="AQ96" s="22">
        <f>IFERROR(VLOOKUP(A96,'Season 3'!AD$4:BE$104,27,0),"0")</f>
        <v>0</v>
      </c>
      <c r="AR96" s="22">
        <f>IFERROR(VLOOKUP(A96,'Season 3'!AD$4:BE$104,28,0),"0")</f>
        <v>0</v>
      </c>
      <c r="AS96" s="22">
        <f>IFERROR(VLOOKUP(A96,'Season 4'!AD$4:BE$104,27,0),"0")</f>
        <v>0</v>
      </c>
      <c r="AT96" s="22">
        <f>IFERROR(VLOOKUP(A96,'Season 4'!AD$4:BE$104,28,0),"0")</f>
        <v>0</v>
      </c>
      <c r="AU96" s="22">
        <f>IFERROR(VLOOKUP(A96,'Season 5'!AD$4:BE$104,27,0),"0")</f>
        <v>0</v>
      </c>
      <c r="AV96" s="22">
        <f>IFERROR(VLOOKUP(A96,'Season 5'!AD$4:BE$104,28,0),"0")</f>
        <v>0</v>
      </c>
      <c r="AW96" s="22">
        <f>IFERROR(VLOOKUP(A96,'Season 6'!AD$4:BE$104,27,0),"0")</f>
        <v>0</v>
      </c>
      <c r="AX96" s="22">
        <f>IFERROR(VLOOKUP(A96,'Season 6'!AD$4:BE$104,28,0),"0")</f>
        <v>0</v>
      </c>
      <c r="AY96" s="22">
        <f>IFERROR(VLOOKUP(A96,'Season 7'!AD$4:BE$104,27,0),"0")</f>
        <v>0</v>
      </c>
      <c r="AZ96" s="22">
        <f>IFERROR(VLOOKUP(A96,'Season 7'!AD$4:BE$104,28,0),"0")</f>
        <v>0</v>
      </c>
      <c r="BA96" s="22">
        <f>IFERROR(VLOOKUP(A96,'Season 8'!AD$4:BE$104,27,0),"0")</f>
        <v>0</v>
      </c>
      <c r="BB96" s="22">
        <f>IFERROR(VLOOKUP(A96,'Season 8'!AD$4:BE$104,28,0),"0")</f>
        <v>0</v>
      </c>
      <c r="BC96" s="22">
        <f>IFERROR(VLOOKUP(A96,'Season 9'!AD$4:BE$104,27,0),"0")</f>
        <v>0</v>
      </c>
      <c r="BD96" s="22">
        <f>IFERROR(VLOOKUP(A96,'Season 9'!AD$4:BE$104,28,0),"0")</f>
        <v>0</v>
      </c>
      <c r="BE96" s="22">
        <f>IFERROR(VLOOKUP(A96,'Season 10'!AD$4:BE$104,27,0),"0")</f>
        <v>0</v>
      </c>
      <c r="BF96" s="22">
        <f>IFERROR(VLOOKUP(A96,'Season 10'!AD$4:BE$104,28,0),"0")</f>
        <v>0</v>
      </c>
      <c r="BG96" s="22">
        <f>IFERROR(VLOOKUP(A96,'Season 11'!AD$4:BE$104,27,0),"0")</f>
        <v>0</v>
      </c>
      <c r="BH96" s="22">
        <f>IFERROR(VLOOKUP(A96,'Season 11'!AD$4:BE$104,28,0),"0")</f>
        <v>0</v>
      </c>
      <c r="BI96" s="22">
        <f>IFERROR(VLOOKUP(A96,'Season 12'!AD$4:BE$104,27,0),"0")</f>
        <v>0</v>
      </c>
      <c r="BJ96" s="22">
        <f>IFERROR(VLOOKUP(A96,'Season 12'!AD$4:BE$104,28,0),"0")</f>
        <v>0</v>
      </c>
      <c r="BK96" s="22">
        <f>IFERROR(VLOOKUP(A96,'Season 13'!AD$4:BE$104,27,0),"0")</f>
        <v>0</v>
      </c>
      <c r="BL96" s="22">
        <f>IFERROR(VLOOKUP(A96,'Season 13'!AD$4:BE$104,28,0),"0")</f>
        <v>0</v>
      </c>
      <c r="BM96" s="22">
        <f>IFERROR(VLOOKUP(A96,'Season 14'!AD$4:BE$104,27,0),"0")</f>
        <v>0</v>
      </c>
      <c r="BN96" s="22">
        <f>IFERROR(VLOOKUP(A96,'Season 14'!AD$4:BE$104,28,0),"0")</f>
        <v>0</v>
      </c>
      <c r="BO96" s="22">
        <f>IFERROR(VLOOKUP(A96,'Season 15'!AD$4:BE$104,27,0),"0")</f>
        <v>0</v>
      </c>
      <c r="BP96" s="22">
        <f>IFERROR(VLOOKUP(A96,'Season 15'!AD$4:BE$104,28,0),"0")</f>
        <v>0</v>
      </c>
    </row>
    <row r="97" spans="1:68" x14ac:dyDescent="0.25">
      <c r="A97" s="21" t="s">
        <v>146</v>
      </c>
      <c r="B97" s="1011">
        <f>IFERROR(VLOOKUP('Data Totals'!A97,'Season 1'!AD$4:BE$104,2,FALSE),IFERROR(VLOOKUP('Data Totals'!A97,'Season 2'!AD$4:BE$104,2,FALSE),IFERROR(VLOOKUP('Data Totals'!A97,'Season 3'!AD$4:BE$104,2,FALSE),IFERROR(VLOOKUP('Data Totals'!A97,'Season 4'!AD$4:BE$104,2,FALSE),IFERROR(VLOOKUP('Data Totals'!A97,'Season 5'!AD$4:BE$104,2,FALSE),IFERROR(VLOOKUP('Data Totals'!A97,'Season 6'!AD$4:BE$104,2,FALSE),IFERROR(VLOOKUP('Data Totals'!A97,'Season 7'!AD$4:BE$104,2,FALSE),IFERROR(VLOOKUP('Data Totals'!A97,'Season 8'!AD$4:BE$104,2,FALSE),IFERROR(VLOOKUP('Data Totals'!A97,'Season 9'!AD$4:BE$104,2,FALSE),IFERROR(VLOOKUP('Data Totals'!A97,'Season 10'!AD$4:BE$104,2,FALSE),IFERROR(VLOOKUP('Data Totals'!A97,'Season 11'!AD$4:BE$104,2,FALSE),IFERROR(VLOOKUP('Data Totals'!A97,'Season 12'!AD$4:BE$104,2,FALSE),IFERROR(VLOOKUP('Data Totals'!A97,'Season 13'!AD$4:BE$104,2,FALSE),IFERROR(VLOOKUP('Data Totals'!A97,'Season 14'!AD$4:BE$104,2,FALSE),IFERROR(VLOOKUP('Data Totals'!A97,'Season 15'!AD$4:BE$104,2,FALSE),"N/A")))))))))))))))</f>
        <v>0</v>
      </c>
      <c r="C97" s="1025">
        <f>IFERROR(VLOOKUP(A97,'Season 1'!AD$4:AG$104,3,0),IFERROR(VLOOKUP(A97,'Season 2'!AD$4:AG$104,3,0),IFERROR(VLOOKUP(A97,'Season 3'!AD$4:AG$104,3,0),IFERROR(VLOOKUP(A97,'Season 4'!AD$4:AG$104,3,0),IFERROR(VLOOKUP(A97,'Season 5'!AD$4:AG$104,3,0),IFERROR(VLOOKUP(A97,'Season 6'!AD$4:AG$104,3,0),IFERROR(VLOOKUP(A97,'Season 7'!AD$4:AG$104,3,0),IFERROR(VLOOKUP(A97,'Season 8'!AD$4:AG$104,3,0),IFERROR(VLOOKUP(A97,'Season 9'!AD$4:AG$104,3,0),IFERROR(VLOOKUP(A97,'Season 10'!AD$4:AG$104,3,0),IFERROR(VLOOKUP(A97,'Season 11'!AD$4:AG$104,3,0),IFERROR(VLOOKUP(A97,'Season 12'!AD$4:AG$104,3,0),IFERROR(VLOOKUP(A97,'Season 13'!AD$4:AG$104,3,0),IFERROR(VLOOKUP(A97,'Season 14'!AD$4:AG$104,3,0),IFERROR(VLOOKUP(A97,'Season 15'!AD$4:AG$104,3,0),"N/A")))))))))))))))</f>
        <v>0</v>
      </c>
      <c r="D97" s="1025">
        <f>IFERROR(VLOOKUP(A97,'Season 15'!AD$4:AG$104,4,0),IFERROR(VLOOKUP(A97,'Season 14'!AD$4:AG$104,4,0),IFERROR(VLOOKUP(A97,'Season 13'!AD$4:AG$104,4,0),IFERROR(VLOOKUP(A97,'Season 12'!AD$4:AG$104,4,0),IFERROR(VLOOKUP(A97,'Season 11'!AD$4:AG$104,4,0),IFERROR(VLOOKUP(A97,'Season 10'!AD$4:AG$104,4,0),IFERROR(VLOOKUP(A97,'Season 9'!AD$4:AG$104,4,0),IFERROR(VLOOKUP(A97,'Season 8'!AD$4:AG$104,4,0),IFERROR(VLOOKUP(A97,'Season 7'!AD$4:AG$104,4,0),IFERROR(VLOOKUP(A97,'Season 6'!AD$4:AG$104,4,0),IFERROR(VLOOKUP(A97,'Season 5'!AD$4:AG$104,4,0),IFERROR(VLOOKUP(A97,'Season 4'!AD$4:AG$104,4,0),IFERROR(VLOOKUP(A97,'Season 3'!AD$4:AG$104,4,0),IFERROR(VLOOKUP(A97,'Season 2'!AD$4:AG$104,4,0),IFERROR(VLOOKUP(A97,'Season 1'!AD$4:AG$104,4,0),"N/A")))))))))))))))</f>
        <v>0</v>
      </c>
      <c r="E97" s="1025">
        <f t="shared" si="9"/>
        <v>0</v>
      </c>
      <c r="F97" s="40">
        <f>SUM(IFERROR(VLOOKUP(A97,AC$3:AI$43,2,0),"0"),IFERROR(VLOOKUP(A97,'Season 1'!AD$4:BF$104,6,0),"0"),IFERROR(VLOOKUP(A97,'Season 2'!AD$4:BF$104,6,0),"0"),IFERROR(VLOOKUP(A97,'Season 3'!AD$4:BF$104,6,0),"0"),IFERROR(VLOOKUP(A97,'Season 4'!AD$4:BF$104,6,0),"0"),IFERROR(VLOOKUP(A97,'Season 5'!AD$4:BF$104,6,0),"0"),IFERROR(VLOOKUP(A97,'Season 6'!AD$4:BF$104,6,0),"0"),IFERROR(VLOOKUP(A97,'Season 7'!AD$4:BF$104,6,0),"0"),IFERROR(VLOOKUP(A97,'Season 8'!AD$4:BF$104,6,0),"0"),IFERROR(VLOOKUP(A97,'Season 9'!AD$4:BF$104,6,0),"0"),IFERROR(VLOOKUP(A97,'Season 10'!AD$4:BF$104,6,0),"0"),IFERROR(VLOOKUP(A97,'Season 11'!AD$4:BF$104,6,0),"0"),IFERROR(VLOOKUP(A97,'Season 12'!AD$4:BF$104,6,0),"0"),IFERROR(VLOOKUP(A97,'Season 13'!AD$4:BF$104,6,0),"0"),IFERROR(VLOOKUP(A97,'Season 14'!AD$4:BF$104,6,0),"0"),IFERROR(VLOOKUP(A97,'Season 15'!AD$4:BF$104,6,0),"0"),)</f>
        <v>0</v>
      </c>
      <c r="G97" s="40">
        <f>SUM(IFERROR(VLOOKUP(A97,'Season 1'!AD$4:BF$104,7,0),"0"),IFERROR(VLOOKUP(A97,'Season 2'!AD$4:BF$104,7,0),"0"),IFERROR(VLOOKUP(A97,'Season 3'!AD$4:BF$104,7,0),"0"),IFERROR(VLOOKUP(A97,'Season 4'!AD$4:BF$104,7,0),"0"),IFERROR(VLOOKUP(A97,'Season 5'!AD$4:BF$104,7,0),"0"),IFERROR(VLOOKUP(A97,'Season 6'!AD$4:BF$104,7,0),"0"),IFERROR(VLOOKUP(A97,'Season 7'!AD$4:BF$104,7,0),"0"),IFERROR(VLOOKUP(A97,'Season 8'!AD$4:BF$104,7,0),"0"),IFERROR(VLOOKUP(A97,'Season 9'!AD$4:BF$104,7,0),"0"),IFERROR(VLOOKUP(A97,'Season 10'!AD$4:BF$104,7,0),"0"),IFERROR(VLOOKUP(A97,'Season 11'!AD$4:BF$104,7,0),"0"),IFERROR(VLOOKUP(A97,'Season 12'!AD$4:BF$104,7,0),"0"),IFERROR(VLOOKUP(A97,'Season 13'!AD$4:BF$104,7,0),"0"),IFERROR(VLOOKUP(A97,'Season 14'!AD$4:BF$104,7,0),"0"),IFERROR(VLOOKUP(A97,'Season 15'!AD$4:BF$104,7,0),"0"),)</f>
        <v>0</v>
      </c>
      <c r="H97" s="48">
        <f>SUM(IFERROR(VLOOKUP(A97,'Season 1'!AD$4:BF$104,8,0),"0"),IFERROR(VLOOKUP(A97,'Season 2'!AD$4:BF$104,8,0),"0"),IFERROR(VLOOKUP(A97,'Season 3'!AD$4:BF$104,8,0),"0"),IFERROR(VLOOKUP(A97,'Season 4'!AD$4:BF$104,8,0),"0"),IFERROR(VLOOKUP(A97,'Season 5'!AD$4:BF$104,8,0),"0"),IFERROR(VLOOKUP(A97,'Season 6'!AD$4:BF$104,8,0),"0"),IFERROR(VLOOKUP(A97,'Season 7'!AD$4:BF$104,8,0),"0"),IFERROR(VLOOKUP(A97,'Season 8'!AD$4:BF$104,8,0),"0"),IFERROR(VLOOKUP(A97,'Season 9'!AD$4:BF$104,8,0),"0"),IFERROR(VLOOKUP(A97,'Season 10'!AD$4:BF$104,8,0),"0"),IFERROR(VLOOKUP(A97,'Season 11'!AD$4:BF$104,8,0),"0"),IFERROR(VLOOKUP(A97,'Season 12'!AD$4:BF$104,8,0),"0"),IFERROR(VLOOKUP(A97,'Season 13'!AD$4:BF$104,8,0),"0"),IFERROR(VLOOKUP(A97,'Season 14'!AD$4:BF$104,8,0),"0"),IFERROR(VLOOKUP(A97,'Season 15'!AD$4:BF$104,8,0),"0"),)</f>
        <v>0</v>
      </c>
      <c r="I97" s="43">
        <f>SUM(IFERROR(VLOOKUP(A97,AC$3:AI$43,3,0),"0"),IFERROR(VLOOKUP(A97,'Season 1'!AD$4:BF$104,9,0),"0"),IFERROR(VLOOKUP(A97,'Season 2'!AD$4:BF$104,9,0),"0"),IFERROR(VLOOKUP(A97,'Season 3'!AD$4:BF$104,9,0),"0"),IFERROR(VLOOKUP(A97,'Season 4'!AD$4:BF$104,9,0),"0"),IFERROR(VLOOKUP(A97,'Season 5'!AD$4:BF$104,9,0),"0"),IFERROR(VLOOKUP(A97,'Season 6'!AD$4:BF$104,9,0),"0"),IFERROR(VLOOKUP(A97,'Season 7'!AD$4:BF$104,9,0),"0"),IFERROR(VLOOKUP(A97,'Season 8'!AD$4:BF$104,9,0),"0"),IFERROR(VLOOKUP(A97,'Season 9'!AD$4:BF$104,9,0),"0"),IFERROR(VLOOKUP(A97,'Season 10'!AD$4:BF$104,9,0),"0"),IFERROR(VLOOKUP(A97,'Season 11'!AD$4:BF$104,9,0),"0"),IFERROR(VLOOKUP(A97,'Season 12'!AD$4:BF$104,9,0),"0"),IFERROR(VLOOKUP(A97,'Season 13'!AD$4:BF$104,9,0),"0"),IFERROR(VLOOKUP(A97,'Season 14'!AD$4:BF$104,9,0),"0"),IFERROR(VLOOKUP(A97,'Season 15'!AD$4:BF$104,9,0),"0"),)</f>
        <v>0</v>
      </c>
      <c r="J97" s="44">
        <f>SUM(IFERROR(VLOOKUP(A97,AC$3:AI$43,4,0),"0"),IFERROR(VLOOKUP(A97,'Season 1'!AD$4:BF$104,10,0),"0"),IFERROR(VLOOKUP(A97,'Season 2'!AD$4:BF$104,10,0),"0"),IFERROR(VLOOKUP(A97,'Season 3'!AD$4:BF$104,10,0),"0"),IFERROR(VLOOKUP(A97,'Season 4'!AD$4:BF$104,10,0),"0"),IFERROR(VLOOKUP(A97,'Season 5'!AD$4:BF$104,10,0),"0"),IFERROR(VLOOKUP(A97,'Season 6'!AD$4:BF$104,10,0),"0"),IFERROR(VLOOKUP(A97,'Season 7'!AD$4:BF$104,10,0),"0"),IFERROR(VLOOKUP(A97,'Season 8'!AD$4:BF$104,10,0),"0"),IFERROR(VLOOKUP(A97,'Season 9'!AD$4:BF$104,10,0),"0"),IFERROR(VLOOKUP(A97,'Season 10'!AD$4:BF$104,10,0),"0"),IFERROR(VLOOKUP(A97,'Season 11'!AD$4:BF$104,10,0),"0"),IFERROR(VLOOKUP(A97,'Season 12'!AD$4:BF$104,10,0),"0"),IFERROR(VLOOKUP(A97,'Season 13'!AD$4:BF$104,10,0),"0"),IFERROR(VLOOKUP(A97,'Season 14'!AD$4:BF$104,10,0),"0"),IFERROR(VLOOKUP(A97,'Season 15'!AD$4:BF$104,10,0),"0"),)</f>
        <v>0</v>
      </c>
      <c r="K97" s="40">
        <f>SUM(IFERROR(VLOOKUP(A97,'Season 1'!AD$4:BF$104,11,0),"0"),IFERROR(VLOOKUP(A97,'Season 2'!AD$4:BF$104,11,0),"0"),IFERROR(VLOOKUP(A97,'Season 3'!AD$4:BF$104,11,0),"0"),IFERROR(VLOOKUP(A97,'Season 4'!AD$4:BF$104,11,0),"0"),IFERROR(VLOOKUP(A97,'Season 5'!AD$4:BF$104,11,0),"0"),IFERROR(VLOOKUP(A97,'Season 6'!AD$4:BF$104,11,0),"0"),IFERROR(VLOOKUP(A97,'Season 7'!AD$4:BF$104,11,0),"0"),IFERROR(VLOOKUP(A97,'Season 8'!AD$4:BF$104,11,0),"0"),IFERROR(VLOOKUP(A97,'Season 9'!AD$4:BF$104,11,0),"0"),IFERROR(VLOOKUP(A97,'Season 10'!AD$4:BF$104,11,0),"0"),IFERROR(VLOOKUP(A97,'Season 11'!AD$4:BF$104,11,0),"0"),IFERROR(VLOOKUP(A97,'Season 12'!AD$4:BF$104,11,0),"0"),IFERROR(VLOOKUP(A97,'Season 13'!AD$4:BF$104,11,0),"0"),IFERROR(VLOOKUP(A97,'Season 14'!AD$4:BF$104,11,0),"0"),IFERROR(VLOOKUP(A97,'Season 15'!AD$4:BF$104,11,0),"0"),)</f>
        <v>0</v>
      </c>
      <c r="L97" s="40">
        <f>SUM(IFERROR(VLOOKUP(A97,'Season 1'!AD$4:BF$104,12,0),"0"),IFERROR(VLOOKUP(A97,'Season 2'!AD$4:BF$104,12,0),"0"),IFERROR(VLOOKUP(A97,'Season 3'!AD$4:BF$104,12,0),"0"),IFERROR(VLOOKUP(A97,'Season 4'!AD$4:BF$104,12,0),"0"),IFERROR(VLOOKUP(A97,'Season 5'!AD$4:BF$104,12,0),"0"),IFERROR(VLOOKUP(A97,'Season 6'!AD$4:BF$104,12,0),"0"),IFERROR(VLOOKUP(A97,'Season 7'!AD$4:BF$104,12,0),"0"),IFERROR(VLOOKUP(A97,'Season 8'!AD$4:BF$104,12,0),"0"),IFERROR(VLOOKUP(A97,'Season 9'!AD$4:BF$104,12,0),"0"),IFERROR(VLOOKUP(A97,'Season 10'!AD$4:BF$104,12,0),"0"),IFERROR(VLOOKUP(A97,'Season 11'!AD$4:BF$104,12,0),"0"),IFERROR(VLOOKUP(A97,'Season 12'!AD$4:BF$104,12,0),"0"),IFERROR(VLOOKUP(A97,'Season 13'!AD$4:BF$104,12,0),"0"),IFERROR(VLOOKUP(A97,'Season 14'!AD$4:BF$104,12,0),"0"),IFERROR(VLOOKUP(A97,'Season 15'!AD$4:BF$104,12,0),"0"),)</f>
        <v>0</v>
      </c>
      <c r="M97" s="32" t="str">
        <f t="shared" si="8"/>
        <v>-</v>
      </c>
      <c r="N97" s="40">
        <f>SUM(IFERROR(VLOOKUP(A97,'Season 1'!AD$4:BE$104,14,0),"0"),IFERROR(VLOOKUP(A97,'Season 2'!AD$4:BE$104,14,0),"0"),IFERROR(VLOOKUP(A97,'Season 3'!AD$4:BE$104,14,0),"0"),IFERROR(VLOOKUP(A97,'Season 4'!AD$4:BE$104,14,0),"0"),IFERROR(VLOOKUP(A97,'Season 5'!AD$4:BE$104,14,0),"0"),IFERROR(VLOOKUP(A97,'Season 6'!AD$4:BE$104,14,0),"0"),IFERROR(VLOOKUP(A97,'Season 7'!AD$4:BE$104,14,0),"0"),IFERROR(VLOOKUP(A97,'Season 8'!AD$4:BE$104,14,0),"0"),IFERROR(VLOOKUP(A97,'Season 9'!AD$4:BE$104,14,0),"0"),IFERROR(VLOOKUP(A97,'Season 10'!AD$4:BE$104,14,0),"0"),IFERROR(VLOOKUP(A97,'Season 11'!AD$4:BE$104,14,0),"0"),IFERROR(VLOOKUP(A97,'Season 12'!AD$4:BE$104,14,0),"0"),IFERROR(VLOOKUP(A97,'Season 13'!AD$4:BE$104,14,0),"0"),IFERROR(VLOOKUP(A97,'Season 14'!AD$4:BE$104,14,0),"0"),IFERROR(VLOOKUP(A97,'Season 15'!AD$4:BE$104,14,0),"0"),)</f>
        <v>0</v>
      </c>
      <c r="O97" s="40">
        <f>SUM(IFERROR(VLOOKUP(A97,'Season 1'!AD$4:BE$104,15,0),"0"),IFERROR(VLOOKUP(A97,'Season 2'!AD$4:BE$104,15,0),"0"),IFERROR(VLOOKUP(A97,'Season 3'!AD$4:BE$104,15,0),"0"),IFERROR(VLOOKUP(A97,'Season 4'!AD$4:BE$104,15,0),"0"),IFERROR(VLOOKUP(A97,'Season 5'!AD$4:BE$104,15,0),"0"),IFERROR(VLOOKUP(A97,'Season 6'!AD$4:BE$104,15,0),"0"),IFERROR(VLOOKUP(A97,'Season 7'!AD$4:BE$104,15,0),"0"),IFERROR(VLOOKUP(A97,'Season 8'!AD$4:BE$104,15,0),"0"),IFERROR(VLOOKUP(A97,'Season 9'!AD$4:BE$104,15,0),"0"),IFERROR(VLOOKUP(A97,'Season 10'!AD$4:BE$104,15,0),"0"),IFERROR(VLOOKUP(A97,'Season 11'!AD$4:BE$104,15,0),"0"),IFERROR(VLOOKUP(A97,'Season 12'!AD$4:BE$104,15,0),"0"),IFERROR(VLOOKUP(A97,'Season 13'!AD$4:BE$104,15,0),"0"),IFERROR(VLOOKUP(A97,'Season 14'!AD$4:BE$104,15,0),"0"),IFERROR(VLOOKUP(A97,'Season 15'!AD$4:BE$104,15,0),"0"),)</f>
        <v>0</v>
      </c>
      <c r="P97" s="32" t="str">
        <f t="shared" si="10"/>
        <v>-</v>
      </c>
      <c r="Q97" s="40">
        <f>SUM(IFERROR(VLOOKUP(A97,'Season 1'!AD$4:BE$104,17,0),"0"),IFERROR(VLOOKUP(A97,'Season 2'!AD$4:BE$104,17,0),"0"),IFERROR(VLOOKUP(A97,'Season 3'!AD$4:BE$104,17,0),"0"),IFERROR(VLOOKUP(A97,'Season 4'!AD$4:BE$104,17,0),"0"),IFERROR(VLOOKUP(A97,'Season 5'!AD$4:BE$104,17,0),"0"),IFERROR(VLOOKUP(A97,'Season 6'!AD$4:BE$104,17,0),"0"),IFERROR(VLOOKUP(A97,'Season 7'!AD$4:BE$104,17,0),"0"),IFERROR(VLOOKUP(A97,'Season 8'!AD$4:BE$104,17,0),"0"),IFERROR(VLOOKUP(A97,'Season 9'!AD$4:BE$104,17,0),"0"),IFERROR(VLOOKUP(A97,'Season 10'!AD$4:BE$104,17,0),"0"),IFERROR(VLOOKUP(A97,'Season 11'!AD$4:BE$104,17,0),"0"),IFERROR(VLOOKUP(A97,'Season 12'!AD$4:BE$104,17,0),"0"),IFERROR(VLOOKUP(A97,'Season 13'!AD$4:BE$104,17,0),"0"),IFERROR(VLOOKUP(A97,'Season 14'!AD$4:BE$104,17,0),"0"),IFERROR(VLOOKUP(A97,'Season 15'!AD$4:BE$104,17,0),"0"),)</f>
        <v>0</v>
      </c>
      <c r="R97" s="40">
        <f>SUM(IFERROR(VLOOKUP(A97,'Season 1'!AD$4:BE$104,18,0),"0"),IFERROR(VLOOKUP(A97,'Season 2'!AD$4:BE$104,18,0),"0"),IFERROR(VLOOKUP(A97,'Season 3'!AD$4:BE$104,18,0),"0"),IFERROR(VLOOKUP(A97,'Season 4'!AD$4:BE$104,18,0),"0"),IFERROR(VLOOKUP(A97,'Season 5'!AD$4:BE$104,18,0),"0"),IFERROR(VLOOKUP(A97,'Season 6'!AD$4:BE$104,18,0),"0"),IFERROR(VLOOKUP(A97,'Season 7'!AD$4:BE$104,18,0),"0"),IFERROR(VLOOKUP(A97,'Season 8'!AD$4:BE$104,18,0),"0"),IFERROR(VLOOKUP(A97,'Season 9'!AD$4:BE$104,18,0),"0"),IFERROR(VLOOKUP(A97,'Season 10'!AD$4:BE$104,18,0),"0"),IFERROR(VLOOKUP(A97,'Season 11'!AD$4:BE$104,18,0),"0"),IFERROR(VLOOKUP(A97,'Season 12'!AD$4:BE$104,18,0),"0"),IFERROR(VLOOKUP(A97,'Season 13'!AD$4:BE$104,18,0),"0"),IFERROR(VLOOKUP(A97,'Season 14'!AD$4:BE$104,18,0),"0"),IFERROR(VLOOKUP(A97,'Season 15'!AD$4:BE$104,18,0),"0"),)</f>
        <v>0</v>
      </c>
      <c r="S97" s="32" t="str">
        <f t="shared" si="11"/>
        <v>-</v>
      </c>
      <c r="T97" s="40">
        <f>SUM(IFERROR(VLOOKUP(A97,'Season 1'!AD$4:BE$104,20,0),"0"),IFERROR(VLOOKUP(A97,'Season 2'!AD$4:BE$104,20,0),"0"),IFERROR(VLOOKUP(A97,'Season 3'!AD$4:BE$104,20,0),"0"),IFERROR(VLOOKUP(A97,'Season 4'!AD$4:BE$104,20,0),"0"),IFERROR(VLOOKUP(A97,'Season 5'!AD$4:BE$104,20,0),"0"),IFERROR(VLOOKUP(A97,'Season 6'!AD$4:BE$104,20,0),"0"),IFERROR(VLOOKUP(A97,'Season 7'!AD$4:BE$104,20,0),"0"),IFERROR(VLOOKUP(A97,'Season 8'!AD$4:BE$104,20,0),"0"),IFERROR(VLOOKUP(A97,'Season 9'!AD$4:BE$104,20,0),"0"),IFERROR(VLOOKUP(A97,'Season 10'!AD$4:BE$104,20,0),"0"),IFERROR(VLOOKUP(A97,'Season 11'!AD$4:BE$104,20,0),"0"),IFERROR(VLOOKUP(A97,'Season 12'!AD$4:BE$104,20,0),"0"),IFERROR(VLOOKUP(A97,'Season 13'!AD$4:BE$104,20,0),"0"),IFERROR(VLOOKUP(A97,'Season 14'!AD$4:BE$104,20,0),"0"),IFERROR(VLOOKUP(A97,'Season 15'!AD$4:BE$104,20,0),"0"),)</f>
        <v>0</v>
      </c>
      <c r="U97" s="37" t="str">
        <f t="shared" si="12"/>
        <v>-</v>
      </c>
      <c r="V97" s="40">
        <f>SUM(IFERROR(VLOOKUP(A97,'Season 1'!AD$4:BE$104,22,0),"0"),IFERROR(VLOOKUP(A97,'Season 2'!AD$4:BE$104,22,0),"0"),IFERROR(VLOOKUP(A97,'Season 3'!AD$4:BE$104,22,0),"0"),IFERROR(VLOOKUP(A97,'Season 4'!AD$4:BE$104,22,0),"0"),IFERROR(VLOOKUP(A97,'Season 5'!AD$4:BE$104,22,0),"0"),IFERROR(VLOOKUP(A97,'Season 6'!AD$4:BE$104,22,0),"0"),IFERROR(VLOOKUP(A97,'Season 7'!AD$4:BE$104,22,0),"0"),IFERROR(VLOOKUP(A97,'Season 8'!AD$4:BE$104,22,0),"0"),IFERROR(VLOOKUP(A97,'Season 9'!AD$4:BE$104,22,0),"0"),IFERROR(VLOOKUP(A97,'Season 10'!AD$4:BE$104,22,0),"0"),IFERROR(VLOOKUP(A97,'Season 11'!AD$4:BE$104,22,0),"0"),IFERROR(VLOOKUP(A97,'Season 12'!AD$4:BE$104,22,0),"0"),IFERROR(VLOOKUP(A97,'Season 13'!AD$4:BE$104,22,0),"0"),IFERROR(VLOOKUP(A97,'Season 14'!AD$4:BE$104,22,0),"0"),IFERROR(VLOOKUP(A97,'Season 15'!AD$4:BE$104,22,0),"0"),)</f>
        <v>0</v>
      </c>
      <c r="W97" s="40">
        <f>SUM(IFERROR(VLOOKUP(A97,'Season 1'!AD$4:BE$104,23,0),"0"),IFERROR(VLOOKUP(A97,'Season 2'!AD$4:BE$104,23,0),"0"),IFERROR(VLOOKUP(A97,'Season 3'!AD$4:BE$104,23,0),"0"),IFERROR(VLOOKUP(A97,'Season 4'!AD$4:BE$104,23,0),"0"),IFERROR(VLOOKUP(A97,'Season 5'!AD$4:BE$104,23,0),"0"),IFERROR(VLOOKUP(A97,'Season 6'!AD$4:BE$104,23,0),"0"),IFERROR(VLOOKUP(A97,'Season 7'!AD$4:BE$104,23,0),"0"),IFERROR(VLOOKUP(A97,'Season 8'!AD$4:BE$104,23,0),"0"),IFERROR(VLOOKUP(A97,'Season 9'!AD$4:BE$104,23,0),"0"),IFERROR(VLOOKUP(A97,'Season 10'!AD$4:BE$104,23,0),"0"),IFERROR(VLOOKUP(A97,'Season 11'!AD$4:BE$104,23,0),"0"),IFERROR(VLOOKUP(A97,'Season 12'!AD$4:BE$104,23,0),"0"),IFERROR(VLOOKUP(A97,'Season 13'!AD$4:BE$104,23,0),"0"),IFERROR(VLOOKUP(A97,'Season 14'!AD$4:BE$104,23,0),"0"),IFERROR(VLOOKUP(A97,'Season 15'!AD$4:BE$104,23,0),"0"),)</f>
        <v>0</v>
      </c>
      <c r="X97" s="1088" t="str">
        <f t="shared" si="13"/>
        <v>-</v>
      </c>
      <c r="Y97" s="41">
        <f>SUM(IFERROR(VLOOKUP(A97,AC$3:AI$43,5,0),"0"),IFERROR(VLOOKUP(A97,'Season 1'!AD$4:BE$104,25,0),"0"),IFERROR(VLOOKUP(A97,'Season 2'!AD$4:BE$104,25,0),"0"),IFERROR(VLOOKUP(A97,'Season 3'!AD$4:BE$104,25,0),"0"),IFERROR(VLOOKUP(A97,'Season 4'!AD$4:BE$104,25,0),"0"),IFERROR(VLOOKUP(A97,'Season 5'!AD$4:BE$104,25,0),"0"),IFERROR(VLOOKUP(A97,'Season 6'!AD$4:BE$104,25,0),"0"),IFERROR(VLOOKUP(A97,'Season 7'!AD$4:BE$104,25,0),"0"),IFERROR(VLOOKUP(A97,'Season 8'!AD$4:BE$104,25,0),"0"),IFERROR(VLOOKUP(A97,'Season 9'!AD$4:BE$104,25,0),"0"),IFERROR(VLOOKUP(A97,'Season 10'!AD$4:BE$104,25,0),"0"),IFERROR(VLOOKUP(A97,'Season 11'!AD$4:BE$104,25,0),"0"),IFERROR(VLOOKUP(A97,'Season 12'!AD$4:BE$104,25,0),"0"),IFERROR(VLOOKUP(A97,'Season 13'!AD$4:BE$104,25,0),"0"),IFERROR(VLOOKUP(A97,'Season 14'!AD$4:BE$104,25,0),"0"),IFERROR(VLOOKUP(A97,'Season 15'!AD$4:BE$104,25,0),"0"),)</f>
        <v>0</v>
      </c>
      <c r="Z97" s="42">
        <f>SUM(IFERROR(VLOOKUP(A97,AC$3:AI$43,6,0),"0"),IFERROR(VLOOKUP(A97,'Season 1'!AD$4:BE$104,26,0),"0"),IFERROR(VLOOKUP(A97,'Season 2'!AD$4:BE$104,26,0),"0"),IFERROR(VLOOKUP(A97,'Season 3'!AD$4:BE$104,26,0),"0"),IFERROR(VLOOKUP(A97,'Season 4'!AD$4:BE$104,26,0),"0"),IFERROR(VLOOKUP(A97,'Season 5'!AD$4:BE$104,26,0),"0"),IFERROR(VLOOKUP(A97,'Season 6'!AD$4:BE$104,26,0),"0"),IFERROR(VLOOKUP(A97,'Season 7'!AD$4:BE$104,26,0),"0"),IFERROR(VLOOKUP(A97,'Season 8'!AD$4:BE$104,26,0),"0"),IFERROR(VLOOKUP(A97,'Season 9'!AD$4:BE$104,26,0),"0"),IFERROR(VLOOKUP(A97,'Season 10'!AD$4:BE$104,26,0),"0"),IFERROR(VLOOKUP(A97,'Season 11'!AD$4:BE$104,26,0),"0"),IFERROR(VLOOKUP(A97,'Season 12'!AD$4:BE$104,26,0),"0"),IFERROR(VLOOKUP(A97,'Season 13'!AD$4:BE$104,26,0),"0"),IFERROR(VLOOKUP(A97,'Season 14'!AD$4:BE$104,26,0),"0"),IFERROR(VLOOKUP(A97,'Season 15'!AD$4:BE$104,26,0),"0"),)</f>
        <v>0</v>
      </c>
      <c r="AA97" s="671" t="e">
        <f t="shared" si="14"/>
        <v>#DIV/0!</v>
      </c>
      <c r="AM97" s="22">
        <f>IFERROR(VLOOKUP(A97,'Season 1'!AD$4:BE$104,27,0),"0")</f>
        <v>0</v>
      </c>
      <c r="AN97" s="22">
        <f>IFERROR(VLOOKUP(A97,'Season 1'!AD$4:BE$104,28,0),"0")</f>
        <v>0</v>
      </c>
      <c r="AO97" s="22">
        <f>IFERROR(VLOOKUP(A97,'Season 2'!AD$4:BE$104,27,0),"0")</f>
        <v>0</v>
      </c>
      <c r="AP97" s="22">
        <f>IFERROR(VLOOKUP(A97,'Season 2'!AD$4:BE$104,28,0),"0")</f>
        <v>0</v>
      </c>
      <c r="AQ97" s="22">
        <f>IFERROR(VLOOKUP(A97,'Season 3'!AD$4:BE$104,27,0),"0")</f>
        <v>0</v>
      </c>
      <c r="AR97" s="22">
        <f>IFERROR(VLOOKUP(A97,'Season 3'!AD$4:BE$104,28,0),"0")</f>
        <v>0</v>
      </c>
      <c r="AS97" s="22">
        <f>IFERROR(VLOOKUP(A97,'Season 4'!AD$4:BE$104,27,0),"0")</f>
        <v>0</v>
      </c>
      <c r="AT97" s="22">
        <f>IFERROR(VLOOKUP(A97,'Season 4'!AD$4:BE$104,28,0),"0")</f>
        <v>0</v>
      </c>
      <c r="AU97" s="22">
        <f>IFERROR(VLOOKUP(A97,'Season 5'!AD$4:BE$104,27,0),"0")</f>
        <v>0</v>
      </c>
      <c r="AV97" s="22">
        <f>IFERROR(VLOOKUP(A97,'Season 5'!AD$4:BE$104,28,0),"0")</f>
        <v>0</v>
      </c>
      <c r="AW97" s="22">
        <f>IFERROR(VLOOKUP(A97,'Season 6'!AD$4:BE$104,27,0),"0")</f>
        <v>0</v>
      </c>
      <c r="AX97" s="22">
        <f>IFERROR(VLOOKUP(A97,'Season 6'!AD$4:BE$104,28,0),"0")</f>
        <v>0</v>
      </c>
      <c r="AY97" s="22">
        <f>IFERROR(VLOOKUP(A97,'Season 7'!AD$4:BE$104,27,0),"0")</f>
        <v>0</v>
      </c>
      <c r="AZ97" s="22">
        <f>IFERROR(VLOOKUP(A97,'Season 7'!AD$4:BE$104,28,0),"0")</f>
        <v>0</v>
      </c>
      <c r="BA97" s="22">
        <f>IFERROR(VLOOKUP(A97,'Season 8'!AD$4:BE$104,27,0),"0")</f>
        <v>0</v>
      </c>
      <c r="BB97" s="22">
        <f>IFERROR(VLOOKUP(A97,'Season 8'!AD$4:BE$104,28,0),"0")</f>
        <v>0</v>
      </c>
      <c r="BC97" s="22">
        <f>IFERROR(VLOOKUP(A97,'Season 9'!AD$4:BE$104,27,0),"0")</f>
        <v>0</v>
      </c>
      <c r="BD97" s="22">
        <f>IFERROR(VLOOKUP(A97,'Season 9'!AD$4:BE$104,28,0),"0")</f>
        <v>0</v>
      </c>
      <c r="BE97" s="22">
        <f>IFERROR(VLOOKUP(A97,'Season 10'!AD$4:BE$104,27,0),"0")</f>
        <v>0</v>
      </c>
      <c r="BF97" s="22">
        <f>IFERROR(VLOOKUP(A97,'Season 10'!AD$4:BE$104,28,0),"0")</f>
        <v>0</v>
      </c>
      <c r="BG97" s="22">
        <f>IFERROR(VLOOKUP(A97,'Season 11'!AD$4:BE$104,27,0),"0")</f>
        <v>0</v>
      </c>
      <c r="BH97" s="22">
        <f>IFERROR(VLOOKUP(A97,'Season 11'!AD$4:BE$104,28,0),"0")</f>
        <v>0</v>
      </c>
      <c r="BI97" s="22">
        <f>IFERROR(VLOOKUP(A97,'Season 12'!AD$4:BE$104,27,0),"0")</f>
        <v>0</v>
      </c>
      <c r="BJ97" s="22">
        <f>IFERROR(VLOOKUP(A97,'Season 12'!AD$4:BE$104,28,0),"0")</f>
        <v>0</v>
      </c>
      <c r="BK97" s="22">
        <f>IFERROR(VLOOKUP(A97,'Season 13'!AD$4:BE$104,27,0),"0")</f>
        <v>0</v>
      </c>
      <c r="BL97" s="22">
        <f>IFERROR(VLOOKUP(A97,'Season 13'!AD$4:BE$104,28,0),"0")</f>
        <v>0</v>
      </c>
      <c r="BM97" s="22">
        <f>IFERROR(VLOOKUP(A97,'Season 14'!AD$4:BE$104,27,0),"0")</f>
        <v>0</v>
      </c>
      <c r="BN97" s="22">
        <f>IFERROR(VLOOKUP(A97,'Season 14'!AD$4:BE$104,28,0),"0")</f>
        <v>0</v>
      </c>
      <c r="BO97" s="22">
        <f>IFERROR(VLOOKUP(A97,'Season 15'!AD$4:BE$104,27,0),"0")</f>
        <v>0</v>
      </c>
      <c r="BP97" s="22">
        <f>IFERROR(VLOOKUP(A97,'Season 15'!AD$4:BE$104,28,0),"0")</f>
        <v>0</v>
      </c>
    </row>
    <row r="98" spans="1:68" x14ac:dyDescent="0.25">
      <c r="A98" s="21" t="s">
        <v>146</v>
      </c>
      <c r="B98" s="1011">
        <f>IFERROR(VLOOKUP('Data Totals'!A98,'Season 1'!AD$4:BE$104,2,FALSE),IFERROR(VLOOKUP('Data Totals'!A98,'Season 2'!AD$4:BE$104,2,FALSE),IFERROR(VLOOKUP('Data Totals'!A98,'Season 3'!AD$4:BE$104,2,FALSE),IFERROR(VLOOKUP('Data Totals'!A98,'Season 4'!AD$4:BE$104,2,FALSE),IFERROR(VLOOKUP('Data Totals'!A98,'Season 5'!AD$4:BE$104,2,FALSE),IFERROR(VLOOKUP('Data Totals'!A98,'Season 6'!AD$4:BE$104,2,FALSE),IFERROR(VLOOKUP('Data Totals'!A98,'Season 7'!AD$4:BE$104,2,FALSE),IFERROR(VLOOKUP('Data Totals'!A98,'Season 8'!AD$4:BE$104,2,FALSE),IFERROR(VLOOKUP('Data Totals'!A98,'Season 9'!AD$4:BE$104,2,FALSE),IFERROR(VLOOKUP('Data Totals'!A98,'Season 10'!AD$4:BE$104,2,FALSE),IFERROR(VLOOKUP('Data Totals'!A98,'Season 11'!AD$4:BE$104,2,FALSE),IFERROR(VLOOKUP('Data Totals'!A98,'Season 12'!AD$4:BE$104,2,FALSE),IFERROR(VLOOKUP('Data Totals'!A98,'Season 13'!AD$4:BE$104,2,FALSE),IFERROR(VLOOKUP('Data Totals'!A98,'Season 14'!AD$4:BE$104,2,FALSE),IFERROR(VLOOKUP('Data Totals'!A98,'Season 15'!AD$4:BE$104,2,FALSE),"N/A")))))))))))))))</f>
        <v>0</v>
      </c>
      <c r="C98" s="1025">
        <f>IFERROR(VLOOKUP(A98,'Season 1'!AD$4:AG$104,3,0),IFERROR(VLOOKUP(A98,'Season 2'!AD$4:AG$104,3,0),IFERROR(VLOOKUP(A98,'Season 3'!AD$4:AG$104,3,0),IFERROR(VLOOKUP(A98,'Season 4'!AD$4:AG$104,3,0),IFERROR(VLOOKUP(A98,'Season 5'!AD$4:AG$104,3,0),IFERROR(VLOOKUP(A98,'Season 6'!AD$4:AG$104,3,0),IFERROR(VLOOKUP(A98,'Season 7'!AD$4:AG$104,3,0),IFERROR(VLOOKUP(A98,'Season 8'!AD$4:AG$104,3,0),IFERROR(VLOOKUP(A98,'Season 9'!AD$4:AG$104,3,0),IFERROR(VLOOKUP(A98,'Season 10'!AD$4:AG$104,3,0),IFERROR(VLOOKUP(A98,'Season 11'!AD$4:AG$104,3,0),IFERROR(VLOOKUP(A98,'Season 12'!AD$4:AG$104,3,0),IFERROR(VLOOKUP(A98,'Season 13'!AD$4:AG$104,3,0),IFERROR(VLOOKUP(A98,'Season 14'!AD$4:AG$104,3,0),IFERROR(VLOOKUP(A98,'Season 15'!AD$4:AG$104,3,0),"N/A")))))))))))))))</f>
        <v>0</v>
      </c>
      <c r="D98" s="1025">
        <f>IFERROR(VLOOKUP(A98,'Season 15'!AD$4:AG$104,4,0),IFERROR(VLOOKUP(A98,'Season 14'!AD$4:AG$104,4,0),IFERROR(VLOOKUP(A98,'Season 13'!AD$4:AG$104,4,0),IFERROR(VLOOKUP(A98,'Season 12'!AD$4:AG$104,4,0),IFERROR(VLOOKUP(A98,'Season 11'!AD$4:AG$104,4,0),IFERROR(VLOOKUP(A98,'Season 10'!AD$4:AG$104,4,0),IFERROR(VLOOKUP(A98,'Season 9'!AD$4:AG$104,4,0),IFERROR(VLOOKUP(A98,'Season 8'!AD$4:AG$104,4,0),IFERROR(VLOOKUP(A98,'Season 7'!AD$4:AG$104,4,0),IFERROR(VLOOKUP(A98,'Season 6'!AD$4:AG$104,4,0),IFERROR(VLOOKUP(A98,'Season 5'!AD$4:AG$104,4,0),IFERROR(VLOOKUP(A98,'Season 4'!AD$4:AG$104,4,0),IFERROR(VLOOKUP(A98,'Season 3'!AD$4:AG$104,4,0),IFERROR(VLOOKUP(A98,'Season 2'!AD$4:AG$104,4,0),IFERROR(VLOOKUP(A98,'Season 1'!AD$4:AG$104,4,0),"N/A")))))))))))))))</f>
        <v>0</v>
      </c>
      <c r="E98" s="1025">
        <f t="shared" si="9"/>
        <v>0</v>
      </c>
      <c r="F98" s="40">
        <f>SUM(IFERROR(VLOOKUP(A98,AC$3:AI$43,2,0),"0"),IFERROR(VLOOKUP(A98,'Season 1'!AD$4:BF$104,6,0),"0"),IFERROR(VLOOKUP(A98,'Season 2'!AD$4:BF$104,6,0),"0"),IFERROR(VLOOKUP(A98,'Season 3'!AD$4:BF$104,6,0),"0"),IFERROR(VLOOKUP(A98,'Season 4'!AD$4:BF$104,6,0),"0"),IFERROR(VLOOKUP(A98,'Season 5'!AD$4:BF$104,6,0),"0"),IFERROR(VLOOKUP(A98,'Season 6'!AD$4:BF$104,6,0),"0"),IFERROR(VLOOKUP(A98,'Season 7'!AD$4:BF$104,6,0),"0"),IFERROR(VLOOKUP(A98,'Season 8'!AD$4:BF$104,6,0),"0"),IFERROR(VLOOKUP(A98,'Season 9'!AD$4:BF$104,6,0),"0"),IFERROR(VLOOKUP(A98,'Season 10'!AD$4:BF$104,6,0),"0"),IFERROR(VLOOKUP(A98,'Season 11'!AD$4:BF$104,6,0),"0"),IFERROR(VLOOKUP(A98,'Season 12'!AD$4:BF$104,6,0),"0"),IFERROR(VLOOKUP(A98,'Season 13'!AD$4:BF$104,6,0),"0"),IFERROR(VLOOKUP(A98,'Season 14'!AD$4:BF$104,6,0),"0"),IFERROR(VLOOKUP(A98,'Season 15'!AD$4:BF$104,6,0),"0"),)</f>
        <v>0</v>
      </c>
      <c r="G98" s="40">
        <f>SUM(IFERROR(VLOOKUP(A98,'Season 1'!AD$4:BF$104,7,0),"0"),IFERROR(VLOOKUP(A98,'Season 2'!AD$4:BF$104,7,0),"0"),IFERROR(VLOOKUP(A98,'Season 3'!AD$4:BF$104,7,0),"0"),IFERROR(VLOOKUP(A98,'Season 4'!AD$4:BF$104,7,0),"0"),IFERROR(VLOOKUP(A98,'Season 5'!AD$4:BF$104,7,0),"0"),IFERROR(VLOOKUP(A98,'Season 6'!AD$4:BF$104,7,0),"0"),IFERROR(VLOOKUP(A98,'Season 7'!AD$4:BF$104,7,0),"0"),IFERROR(VLOOKUP(A98,'Season 8'!AD$4:BF$104,7,0),"0"),IFERROR(VLOOKUP(A98,'Season 9'!AD$4:BF$104,7,0),"0"),IFERROR(VLOOKUP(A98,'Season 10'!AD$4:BF$104,7,0),"0"),IFERROR(VLOOKUP(A98,'Season 11'!AD$4:BF$104,7,0),"0"),IFERROR(VLOOKUP(A98,'Season 12'!AD$4:BF$104,7,0),"0"),IFERROR(VLOOKUP(A98,'Season 13'!AD$4:BF$104,7,0),"0"),IFERROR(VLOOKUP(A98,'Season 14'!AD$4:BF$104,7,0),"0"),IFERROR(VLOOKUP(A98,'Season 15'!AD$4:BF$104,7,0),"0"),)</f>
        <v>0</v>
      </c>
      <c r="H98" s="48">
        <f>SUM(IFERROR(VLOOKUP(A98,'Season 1'!AD$4:BF$104,8,0),"0"),IFERROR(VLOOKUP(A98,'Season 2'!AD$4:BF$104,8,0),"0"),IFERROR(VLOOKUP(A98,'Season 3'!AD$4:BF$104,8,0),"0"),IFERROR(VLOOKUP(A98,'Season 4'!AD$4:BF$104,8,0),"0"),IFERROR(VLOOKUP(A98,'Season 5'!AD$4:BF$104,8,0),"0"),IFERROR(VLOOKUP(A98,'Season 6'!AD$4:BF$104,8,0),"0"),IFERROR(VLOOKUP(A98,'Season 7'!AD$4:BF$104,8,0),"0"),IFERROR(VLOOKUP(A98,'Season 8'!AD$4:BF$104,8,0),"0"),IFERROR(VLOOKUP(A98,'Season 9'!AD$4:BF$104,8,0),"0"),IFERROR(VLOOKUP(A98,'Season 10'!AD$4:BF$104,8,0),"0"),IFERROR(VLOOKUP(A98,'Season 11'!AD$4:BF$104,8,0),"0"),IFERROR(VLOOKUP(A98,'Season 12'!AD$4:BF$104,8,0),"0"),IFERROR(VLOOKUP(A98,'Season 13'!AD$4:BF$104,8,0),"0"),IFERROR(VLOOKUP(A98,'Season 14'!AD$4:BF$104,8,0),"0"),IFERROR(VLOOKUP(A98,'Season 15'!AD$4:BF$104,8,0),"0"),)</f>
        <v>0</v>
      </c>
      <c r="I98" s="43">
        <f>SUM(IFERROR(VLOOKUP(A98,AC$3:AI$43,3,0),"0"),IFERROR(VLOOKUP(A98,'Season 1'!AD$4:BF$104,9,0),"0"),IFERROR(VLOOKUP(A98,'Season 2'!AD$4:BF$104,9,0),"0"),IFERROR(VLOOKUP(A98,'Season 3'!AD$4:BF$104,9,0),"0"),IFERROR(VLOOKUP(A98,'Season 4'!AD$4:BF$104,9,0),"0"),IFERROR(VLOOKUP(A98,'Season 5'!AD$4:BF$104,9,0),"0"),IFERROR(VLOOKUP(A98,'Season 6'!AD$4:BF$104,9,0),"0"),IFERROR(VLOOKUP(A98,'Season 7'!AD$4:BF$104,9,0),"0"),IFERROR(VLOOKUP(A98,'Season 8'!AD$4:BF$104,9,0),"0"),IFERROR(VLOOKUP(A98,'Season 9'!AD$4:BF$104,9,0),"0"),IFERROR(VLOOKUP(A98,'Season 10'!AD$4:BF$104,9,0),"0"),IFERROR(VLOOKUP(A98,'Season 11'!AD$4:BF$104,9,0),"0"),IFERROR(VLOOKUP(A98,'Season 12'!AD$4:BF$104,9,0),"0"),IFERROR(VLOOKUP(A98,'Season 13'!AD$4:BF$104,9,0),"0"),IFERROR(VLOOKUP(A98,'Season 14'!AD$4:BF$104,9,0),"0"),IFERROR(VLOOKUP(A98,'Season 15'!AD$4:BF$104,9,0),"0"),)</f>
        <v>0</v>
      </c>
      <c r="J98" s="44">
        <f>SUM(IFERROR(VLOOKUP(A98,AC$3:AI$43,4,0),"0"),IFERROR(VLOOKUP(A98,'Season 1'!AD$4:BF$104,10,0),"0"),IFERROR(VLOOKUP(A98,'Season 2'!AD$4:BF$104,10,0),"0"),IFERROR(VLOOKUP(A98,'Season 3'!AD$4:BF$104,10,0),"0"),IFERROR(VLOOKUP(A98,'Season 4'!AD$4:BF$104,10,0),"0"),IFERROR(VLOOKUP(A98,'Season 5'!AD$4:BF$104,10,0),"0"),IFERROR(VLOOKUP(A98,'Season 6'!AD$4:BF$104,10,0),"0"),IFERROR(VLOOKUP(A98,'Season 7'!AD$4:BF$104,10,0),"0"),IFERROR(VLOOKUP(A98,'Season 8'!AD$4:BF$104,10,0),"0"),IFERROR(VLOOKUP(A98,'Season 9'!AD$4:BF$104,10,0),"0"),IFERROR(VLOOKUP(A98,'Season 10'!AD$4:BF$104,10,0),"0"),IFERROR(VLOOKUP(A98,'Season 11'!AD$4:BF$104,10,0),"0"),IFERROR(VLOOKUP(A98,'Season 12'!AD$4:BF$104,10,0),"0"),IFERROR(VLOOKUP(A98,'Season 13'!AD$4:BF$104,10,0),"0"),IFERROR(VLOOKUP(A98,'Season 14'!AD$4:BF$104,10,0),"0"),IFERROR(VLOOKUP(A98,'Season 15'!AD$4:BF$104,10,0),"0"),)</f>
        <v>0</v>
      </c>
      <c r="K98" s="40">
        <f>SUM(IFERROR(VLOOKUP(A98,'Season 1'!AD$4:BF$104,11,0),"0"),IFERROR(VLOOKUP(A98,'Season 2'!AD$4:BF$104,11,0),"0"),IFERROR(VLOOKUP(A98,'Season 3'!AD$4:BF$104,11,0),"0"),IFERROR(VLOOKUP(A98,'Season 4'!AD$4:BF$104,11,0),"0"),IFERROR(VLOOKUP(A98,'Season 5'!AD$4:BF$104,11,0),"0"),IFERROR(VLOOKUP(A98,'Season 6'!AD$4:BF$104,11,0),"0"),IFERROR(VLOOKUP(A98,'Season 7'!AD$4:BF$104,11,0),"0"),IFERROR(VLOOKUP(A98,'Season 8'!AD$4:BF$104,11,0),"0"),IFERROR(VLOOKUP(A98,'Season 9'!AD$4:BF$104,11,0),"0"),IFERROR(VLOOKUP(A98,'Season 10'!AD$4:BF$104,11,0),"0"),IFERROR(VLOOKUP(A98,'Season 11'!AD$4:BF$104,11,0),"0"),IFERROR(VLOOKUP(A98,'Season 12'!AD$4:BF$104,11,0),"0"),IFERROR(VLOOKUP(A98,'Season 13'!AD$4:BF$104,11,0),"0"),IFERROR(VLOOKUP(A98,'Season 14'!AD$4:BF$104,11,0),"0"),IFERROR(VLOOKUP(A98,'Season 15'!AD$4:BF$104,11,0),"0"),)</f>
        <v>0</v>
      </c>
      <c r="L98" s="40">
        <f>SUM(IFERROR(VLOOKUP(A98,'Season 1'!AD$4:BF$104,12,0),"0"),IFERROR(VLOOKUP(A98,'Season 2'!AD$4:BF$104,12,0),"0"),IFERROR(VLOOKUP(A98,'Season 3'!AD$4:BF$104,12,0),"0"),IFERROR(VLOOKUP(A98,'Season 4'!AD$4:BF$104,12,0),"0"),IFERROR(VLOOKUP(A98,'Season 5'!AD$4:BF$104,12,0),"0"),IFERROR(VLOOKUP(A98,'Season 6'!AD$4:BF$104,12,0),"0"),IFERROR(VLOOKUP(A98,'Season 7'!AD$4:BF$104,12,0),"0"),IFERROR(VLOOKUP(A98,'Season 8'!AD$4:BF$104,12,0),"0"),IFERROR(VLOOKUP(A98,'Season 9'!AD$4:BF$104,12,0),"0"),IFERROR(VLOOKUP(A98,'Season 10'!AD$4:BF$104,12,0),"0"),IFERROR(VLOOKUP(A98,'Season 11'!AD$4:BF$104,12,0),"0"),IFERROR(VLOOKUP(A98,'Season 12'!AD$4:BF$104,12,0),"0"),IFERROR(VLOOKUP(A98,'Season 13'!AD$4:BF$104,12,0),"0"),IFERROR(VLOOKUP(A98,'Season 14'!AD$4:BF$104,12,0),"0"),IFERROR(VLOOKUP(A98,'Season 15'!AD$4:BF$104,12,0),"0"),)</f>
        <v>0</v>
      </c>
      <c r="M98" s="32" t="str">
        <f t="shared" si="8"/>
        <v>-</v>
      </c>
      <c r="N98" s="40">
        <f>SUM(IFERROR(VLOOKUP(A98,'Season 1'!AD$4:BE$104,14,0),"0"),IFERROR(VLOOKUP(A98,'Season 2'!AD$4:BE$104,14,0),"0"),IFERROR(VLOOKUP(A98,'Season 3'!AD$4:BE$104,14,0),"0"),IFERROR(VLOOKUP(A98,'Season 4'!AD$4:BE$104,14,0),"0"),IFERROR(VLOOKUP(A98,'Season 5'!AD$4:BE$104,14,0),"0"),IFERROR(VLOOKUP(A98,'Season 6'!AD$4:BE$104,14,0),"0"),IFERROR(VLOOKUP(A98,'Season 7'!AD$4:BE$104,14,0),"0"),IFERROR(VLOOKUP(A98,'Season 8'!AD$4:BE$104,14,0),"0"),IFERROR(VLOOKUP(A98,'Season 9'!AD$4:BE$104,14,0),"0"),IFERROR(VLOOKUP(A98,'Season 10'!AD$4:BE$104,14,0),"0"),IFERROR(VLOOKUP(A98,'Season 11'!AD$4:BE$104,14,0),"0"),IFERROR(VLOOKUP(A98,'Season 12'!AD$4:BE$104,14,0),"0"),IFERROR(VLOOKUP(A98,'Season 13'!AD$4:BE$104,14,0),"0"),IFERROR(VLOOKUP(A98,'Season 14'!AD$4:BE$104,14,0),"0"),IFERROR(VLOOKUP(A98,'Season 15'!AD$4:BE$104,14,0),"0"),)</f>
        <v>0</v>
      </c>
      <c r="O98" s="40">
        <f>SUM(IFERROR(VLOOKUP(A98,'Season 1'!AD$4:BE$104,15,0),"0"),IFERROR(VLOOKUP(A98,'Season 2'!AD$4:BE$104,15,0),"0"),IFERROR(VLOOKUP(A98,'Season 3'!AD$4:BE$104,15,0),"0"),IFERROR(VLOOKUP(A98,'Season 4'!AD$4:BE$104,15,0),"0"),IFERROR(VLOOKUP(A98,'Season 5'!AD$4:BE$104,15,0),"0"),IFERROR(VLOOKUP(A98,'Season 6'!AD$4:BE$104,15,0),"0"),IFERROR(VLOOKUP(A98,'Season 7'!AD$4:BE$104,15,0),"0"),IFERROR(VLOOKUP(A98,'Season 8'!AD$4:BE$104,15,0),"0"),IFERROR(VLOOKUP(A98,'Season 9'!AD$4:BE$104,15,0),"0"),IFERROR(VLOOKUP(A98,'Season 10'!AD$4:BE$104,15,0),"0"),IFERROR(VLOOKUP(A98,'Season 11'!AD$4:BE$104,15,0),"0"),IFERROR(VLOOKUP(A98,'Season 12'!AD$4:BE$104,15,0),"0"),IFERROR(VLOOKUP(A98,'Season 13'!AD$4:BE$104,15,0),"0"),IFERROR(VLOOKUP(A98,'Season 14'!AD$4:BE$104,15,0),"0"),IFERROR(VLOOKUP(A98,'Season 15'!AD$4:BE$104,15,0),"0"),)</f>
        <v>0</v>
      </c>
      <c r="P98" s="32" t="str">
        <f t="shared" si="10"/>
        <v>-</v>
      </c>
      <c r="Q98" s="40">
        <f>SUM(IFERROR(VLOOKUP(A98,'Season 1'!AD$4:BE$104,17,0),"0"),IFERROR(VLOOKUP(A98,'Season 2'!AD$4:BE$104,17,0),"0"),IFERROR(VLOOKUP(A98,'Season 3'!AD$4:BE$104,17,0),"0"),IFERROR(VLOOKUP(A98,'Season 4'!AD$4:BE$104,17,0),"0"),IFERROR(VLOOKUP(A98,'Season 5'!AD$4:BE$104,17,0),"0"),IFERROR(VLOOKUP(A98,'Season 6'!AD$4:BE$104,17,0),"0"),IFERROR(VLOOKUP(A98,'Season 7'!AD$4:BE$104,17,0),"0"),IFERROR(VLOOKUP(A98,'Season 8'!AD$4:BE$104,17,0),"0"),IFERROR(VLOOKUP(A98,'Season 9'!AD$4:BE$104,17,0),"0"),IFERROR(VLOOKUP(A98,'Season 10'!AD$4:BE$104,17,0),"0"),IFERROR(VLOOKUP(A98,'Season 11'!AD$4:BE$104,17,0),"0"),IFERROR(VLOOKUP(A98,'Season 12'!AD$4:BE$104,17,0),"0"),IFERROR(VLOOKUP(A98,'Season 13'!AD$4:BE$104,17,0),"0"),IFERROR(VLOOKUP(A98,'Season 14'!AD$4:BE$104,17,0),"0"),IFERROR(VLOOKUP(A98,'Season 15'!AD$4:BE$104,17,0),"0"),)</f>
        <v>0</v>
      </c>
      <c r="R98" s="40">
        <f>SUM(IFERROR(VLOOKUP(A98,'Season 1'!AD$4:BE$104,18,0),"0"),IFERROR(VLOOKUP(A98,'Season 2'!AD$4:BE$104,18,0),"0"),IFERROR(VLOOKUP(A98,'Season 3'!AD$4:BE$104,18,0),"0"),IFERROR(VLOOKUP(A98,'Season 4'!AD$4:BE$104,18,0),"0"),IFERROR(VLOOKUP(A98,'Season 5'!AD$4:BE$104,18,0),"0"),IFERROR(VLOOKUP(A98,'Season 6'!AD$4:BE$104,18,0),"0"),IFERROR(VLOOKUP(A98,'Season 7'!AD$4:BE$104,18,0),"0"),IFERROR(VLOOKUP(A98,'Season 8'!AD$4:BE$104,18,0),"0"),IFERROR(VLOOKUP(A98,'Season 9'!AD$4:BE$104,18,0),"0"),IFERROR(VLOOKUP(A98,'Season 10'!AD$4:BE$104,18,0),"0"),IFERROR(VLOOKUP(A98,'Season 11'!AD$4:BE$104,18,0),"0"),IFERROR(VLOOKUP(A98,'Season 12'!AD$4:BE$104,18,0),"0"),IFERROR(VLOOKUP(A98,'Season 13'!AD$4:BE$104,18,0),"0"),IFERROR(VLOOKUP(A98,'Season 14'!AD$4:BE$104,18,0),"0"),IFERROR(VLOOKUP(A98,'Season 15'!AD$4:BE$104,18,0),"0"),)</f>
        <v>0</v>
      </c>
      <c r="S98" s="32" t="str">
        <f t="shared" si="11"/>
        <v>-</v>
      </c>
      <c r="T98" s="40">
        <f>SUM(IFERROR(VLOOKUP(A98,'Season 1'!AD$4:BE$104,20,0),"0"),IFERROR(VLOOKUP(A98,'Season 2'!AD$4:BE$104,20,0),"0"),IFERROR(VLOOKUP(A98,'Season 3'!AD$4:BE$104,20,0),"0"),IFERROR(VLOOKUP(A98,'Season 4'!AD$4:BE$104,20,0),"0"),IFERROR(VLOOKUP(A98,'Season 5'!AD$4:BE$104,20,0),"0"),IFERROR(VLOOKUP(A98,'Season 6'!AD$4:BE$104,20,0),"0"),IFERROR(VLOOKUP(A98,'Season 7'!AD$4:BE$104,20,0),"0"),IFERROR(VLOOKUP(A98,'Season 8'!AD$4:BE$104,20,0),"0"),IFERROR(VLOOKUP(A98,'Season 9'!AD$4:BE$104,20,0),"0"),IFERROR(VLOOKUP(A98,'Season 10'!AD$4:BE$104,20,0),"0"),IFERROR(VLOOKUP(A98,'Season 11'!AD$4:BE$104,20,0),"0"),IFERROR(VLOOKUP(A98,'Season 12'!AD$4:BE$104,20,0),"0"),IFERROR(VLOOKUP(A98,'Season 13'!AD$4:BE$104,20,0),"0"),IFERROR(VLOOKUP(A98,'Season 14'!AD$4:BE$104,20,0),"0"),IFERROR(VLOOKUP(A98,'Season 15'!AD$4:BE$104,20,0),"0"),)</f>
        <v>0</v>
      </c>
      <c r="U98" s="37" t="str">
        <f t="shared" si="12"/>
        <v>-</v>
      </c>
      <c r="V98" s="40">
        <f>SUM(IFERROR(VLOOKUP(A98,'Season 1'!AD$4:BE$104,22,0),"0"),IFERROR(VLOOKUP(A98,'Season 2'!AD$4:BE$104,22,0),"0"),IFERROR(VLOOKUP(A98,'Season 3'!AD$4:BE$104,22,0),"0"),IFERROR(VLOOKUP(A98,'Season 4'!AD$4:BE$104,22,0),"0"),IFERROR(VLOOKUP(A98,'Season 5'!AD$4:BE$104,22,0),"0"),IFERROR(VLOOKUP(A98,'Season 6'!AD$4:BE$104,22,0),"0"),IFERROR(VLOOKUP(A98,'Season 7'!AD$4:BE$104,22,0),"0"),IFERROR(VLOOKUP(A98,'Season 8'!AD$4:BE$104,22,0),"0"),IFERROR(VLOOKUP(A98,'Season 9'!AD$4:BE$104,22,0),"0"),IFERROR(VLOOKUP(A98,'Season 10'!AD$4:BE$104,22,0),"0"),IFERROR(VLOOKUP(A98,'Season 11'!AD$4:BE$104,22,0),"0"),IFERROR(VLOOKUP(A98,'Season 12'!AD$4:BE$104,22,0),"0"),IFERROR(VLOOKUP(A98,'Season 13'!AD$4:BE$104,22,0),"0"),IFERROR(VLOOKUP(A98,'Season 14'!AD$4:BE$104,22,0),"0"),IFERROR(VLOOKUP(A98,'Season 15'!AD$4:BE$104,22,0),"0"),)</f>
        <v>0</v>
      </c>
      <c r="W98" s="40">
        <f>SUM(IFERROR(VLOOKUP(A98,'Season 1'!AD$4:BE$104,23,0),"0"),IFERROR(VLOOKUP(A98,'Season 2'!AD$4:BE$104,23,0),"0"),IFERROR(VLOOKUP(A98,'Season 3'!AD$4:BE$104,23,0),"0"),IFERROR(VLOOKUP(A98,'Season 4'!AD$4:BE$104,23,0),"0"),IFERROR(VLOOKUP(A98,'Season 5'!AD$4:BE$104,23,0),"0"),IFERROR(VLOOKUP(A98,'Season 6'!AD$4:BE$104,23,0),"0"),IFERROR(VLOOKUP(A98,'Season 7'!AD$4:BE$104,23,0),"0"),IFERROR(VLOOKUP(A98,'Season 8'!AD$4:BE$104,23,0),"0"),IFERROR(VLOOKUP(A98,'Season 9'!AD$4:BE$104,23,0),"0"),IFERROR(VLOOKUP(A98,'Season 10'!AD$4:BE$104,23,0),"0"),IFERROR(VLOOKUP(A98,'Season 11'!AD$4:BE$104,23,0),"0"),IFERROR(VLOOKUP(A98,'Season 12'!AD$4:BE$104,23,0),"0"),IFERROR(VLOOKUP(A98,'Season 13'!AD$4:BE$104,23,0),"0"),IFERROR(VLOOKUP(A98,'Season 14'!AD$4:BE$104,23,0),"0"),IFERROR(VLOOKUP(A98,'Season 15'!AD$4:BE$104,23,0),"0"),)</f>
        <v>0</v>
      </c>
      <c r="X98" s="1088" t="str">
        <f t="shared" si="13"/>
        <v>-</v>
      </c>
      <c r="Y98" s="41">
        <f>SUM(IFERROR(VLOOKUP(A98,AC$3:AI$43,5,0),"0"),IFERROR(VLOOKUP(A98,'Season 1'!AD$4:BE$104,25,0),"0"),IFERROR(VLOOKUP(A98,'Season 2'!AD$4:BE$104,25,0),"0"),IFERROR(VLOOKUP(A98,'Season 3'!AD$4:BE$104,25,0),"0"),IFERROR(VLOOKUP(A98,'Season 4'!AD$4:BE$104,25,0),"0"),IFERROR(VLOOKUP(A98,'Season 5'!AD$4:BE$104,25,0),"0"),IFERROR(VLOOKUP(A98,'Season 6'!AD$4:BE$104,25,0),"0"),IFERROR(VLOOKUP(A98,'Season 7'!AD$4:BE$104,25,0),"0"),IFERROR(VLOOKUP(A98,'Season 8'!AD$4:BE$104,25,0),"0"),IFERROR(VLOOKUP(A98,'Season 9'!AD$4:BE$104,25,0),"0"),IFERROR(VLOOKUP(A98,'Season 10'!AD$4:BE$104,25,0),"0"),IFERROR(VLOOKUP(A98,'Season 11'!AD$4:BE$104,25,0),"0"),IFERROR(VLOOKUP(A98,'Season 12'!AD$4:BE$104,25,0),"0"),IFERROR(VLOOKUP(A98,'Season 13'!AD$4:BE$104,25,0),"0"),IFERROR(VLOOKUP(A98,'Season 14'!AD$4:BE$104,25,0),"0"),IFERROR(VLOOKUP(A98,'Season 15'!AD$4:BE$104,25,0),"0"),)</f>
        <v>0</v>
      </c>
      <c r="Z98" s="42">
        <f>SUM(IFERROR(VLOOKUP(A98,AC$3:AI$43,6,0),"0"),IFERROR(VLOOKUP(A98,'Season 1'!AD$4:BE$104,26,0),"0"),IFERROR(VLOOKUP(A98,'Season 2'!AD$4:BE$104,26,0),"0"),IFERROR(VLOOKUP(A98,'Season 3'!AD$4:BE$104,26,0),"0"),IFERROR(VLOOKUP(A98,'Season 4'!AD$4:BE$104,26,0),"0"),IFERROR(VLOOKUP(A98,'Season 5'!AD$4:BE$104,26,0),"0"),IFERROR(VLOOKUP(A98,'Season 6'!AD$4:BE$104,26,0),"0"),IFERROR(VLOOKUP(A98,'Season 7'!AD$4:BE$104,26,0),"0"),IFERROR(VLOOKUP(A98,'Season 8'!AD$4:BE$104,26,0),"0"),IFERROR(VLOOKUP(A98,'Season 9'!AD$4:BE$104,26,0),"0"),IFERROR(VLOOKUP(A98,'Season 10'!AD$4:BE$104,26,0),"0"),IFERROR(VLOOKUP(A98,'Season 11'!AD$4:BE$104,26,0),"0"),IFERROR(VLOOKUP(A98,'Season 12'!AD$4:BE$104,26,0),"0"),IFERROR(VLOOKUP(A98,'Season 13'!AD$4:BE$104,26,0),"0"),IFERROR(VLOOKUP(A98,'Season 14'!AD$4:BE$104,26,0),"0"),IFERROR(VLOOKUP(A98,'Season 15'!AD$4:BE$104,26,0),"0"),)</f>
        <v>0</v>
      </c>
      <c r="AA98" s="671" t="e">
        <f t="shared" si="14"/>
        <v>#DIV/0!</v>
      </c>
      <c r="AM98" s="22">
        <f>IFERROR(VLOOKUP(A98,'Season 1'!AD$4:BE$104,27,0),"0")</f>
        <v>0</v>
      </c>
      <c r="AN98" s="22">
        <f>IFERROR(VLOOKUP(A98,'Season 1'!AD$4:BE$104,28,0),"0")</f>
        <v>0</v>
      </c>
      <c r="AO98" s="22">
        <f>IFERROR(VLOOKUP(A98,'Season 2'!AD$4:BE$104,27,0),"0")</f>
        <v>0</v>
      </c>
      <c r="AP98" s="22">
        <f>IFERROR(VLOOKUP(A98,'Season 2'!AD$4:BE$104,28,0),"0")</f>
        <v>0</v>
      </c>
      <c r="AQ98" s="22">
        <f>IFERROR(VLOOKUP(A98,'Season 3'!AD$4:BE$104,27,0),"0")</f>
        <v>0</v>
      </c>
      <c r="AR98" s="22">
        <f>IFERROR(VLOOKUP(A98,'Season 3'!AD$4:BE$104,28,0),"0")</f>
        <v>0</v>
      </c>
      <c r="AS98" s="22">
        <f>IFERROR(VLOOKUP(A98,'Season 4'!AD$4:BE$104,27,0),"0")</f>
        <v>0</v>
      </c>
      <c r="AT98" s="22">
        <f>IFERROR(VLOOKUP(A98,'Season 4'!AD$4:BE$104,28,0),"0")</f>
        <v>0</v>
      </c>
      <c r="AU98" s="22">
        <f>IFERROR(VLOOKUP(A98,'Season 5'!AD$4:BE$104,27,0),"0")</f>
        <v>0</v>
      </c>
      <c r="AV98" s="22">
        <f>IFERROR(VLOOKUP(A98,'Season 5'!AD$4:BE$104,28,0),"0")</f>
        <v>0</v>
      </c>
      <c r="AW98" s="22">
        <f>IFERROR(VLOOKUP(A98,'Season 6'!AD$4:BE$104,27,0),"0")</f>
        <v>0</v>
      </c>
      <c r="AX98" s="22">
        <f>IFERROR(VLOOKUP(A98,'Season 6'!AD$4:BE$104,28,0),"0")</f>
        <v>0</v>
      </c>
      <c r="AY98" s="22">
        <f>IFERROR(VLOOKUP(A98,'Season 7'!AD$4:BE$104,27,0),"0")</f>
        <v>0</v>
      </c>
      <c r="AZ98" s="22">
        <f>IFERROR(VLOOKUP(A98,'Season 7'!AD$4:BE$104,28,0),"0")</f>
        <v>0</v>
      </c>
      <c r="BA98" s="22">
        <f>IFERROR(VLOOKUP(A98,'Season 8'!AD$4:BE$104,27,0),"0")</f>
        <v>0</v>
      </c>
      <c r="BB98" s="22">
        <f>IFERROR(VLOOKUP(A98,'Season 8'!AD$4:BE$104,28,0),"0")</f>
        <v>0</v>
      </c>
      <c r="BC98" s="22">
        <f>IFERROR(VLOOKUP(A98,'Season 9'!AD$4:BE$104,27,0),"0")</f>
        <v>0</v>
      </c>
      <c r="BD98" s="22">
        <f>IFERROR(VLOOKUP(A98,'Season 9'!AD$4:BE$104,28,0),"0")</f>
        <v>0</v>
      </c>
      <c r="BE98" s="22">
        <f>IFERROR(VLOOKUP(A98,'Season 10'!AD$4:BE$104,27,0),"0")</f>
        <v>0</v>
      </c>
      <c r="BF98" s="22">
        <f>IFERROR(VLOOKUP(A98,'Season 10'!AD$4:BE$104,28,0),"0")</f>
        <v>0</v>
      </c>
      <c r="BG98" s="22">
        <f>IFERROR(VLOOKUP(A98,'Season 11'!AD$4:BE$104,27,0),"0")</f>
        <v>0</v>
      </c>
      <c r="BH98" s="22">
        <f>IFERROR(VLOOKUP(A98,'Season 11'!AD$4:BE$104,28,0),"0")</f>
        <v>0</v>
      </c>
      <c r="BI98" s="22">
        <f>IFERROR(VLOOKUP(A98,'Season 12'!AD$4:BE$104,27,0),"0")</f>
        <v>0</v>
      </c>
      <c r="BJ98" s="22">
        <f>IFERROR(VLOOKUP(A98,'Season 12'!AD$4:BE$104,28,0),"0")</f>
        <v>0</v>
      </c>
      <c r="BK98" s="22">
        <f>IFERROR(VLOOKUP(A98,'Season 13'!AD$4:BE$104,27,0),"0")</f>
        <v>0</v>
      </c>
      <c r="BL98" s="22">
        <f>IFERROR(VLOOKUP(A98,'Season 13'!AD$4:BE$104,28,0),"0")</f>
        <v>0</v>
      </c>
      <c r="BM98" s="22">
        <f>IFERROR(VLOOKUP(A98,'Season 14'!AD$4:BE$104,27,0),"0")</f>
        <v>0</v>
      </c>
      <c r="BN98" s="22">
        <f>IFERROR(VLOOKUP(A98,'Season 14'!AD$4:BE$104,28,0),"0")</f>
        <v>0</v>
      </c>
      <c r="BO98" s="22">
        <f>IFERROR(VLOOKUP(A98,'Season 15'!AD$4:BE$104,27,0),"0")</f>
        <v>0</v>
      </c>
      <c r="BP98" s="22">
        <f>IFERROR(VLOOKUP(A98,'Season 15'!AD$4:BE$104,28,0),"0")</f>
        <v>0</v>
      </c>
    </row>
    <row r="99" spans="1:68" x14ac:dyDescent="0.25">
      <c r="A99" s="21" t="s">
        <v>146</v>
      </c>
      <c r="B99" s="1011">
        <f>IFERROR(VLOOKUP('Data Totals'!A99,'Season 1'!AD$4:BE$104,2,FALSE),IFERROR(VLOOKUP('Data Totals'!A99,'Season 2'!AD$4:BE$104,2,FALSE),IFERROR(VLOOKUP('Data Totals'!A99,'Season 3'!AD$4:BE$104,2,FALSE),IFERROR(VLOOKUP('Data Totals'!A99,'Season 4'!AD$4:BE$104,2,FALSE),IFERROR(VLOOKUP('Data Totals'!A99,'Season 5'!AD$4:BE$104,2,FALSE),IFERROR(VLOOKUP('Data Totals'!A99,'Season 6'!AD$4:BE$104,2,FALSE),IFERROR(VLOOKUP('Data Totals'!A99,'Season 7'!AD$4:BE$104,2,FALSE),IFERROR(VLOOKUP('Data Totals'!A99,'Season 8'!AD$4:BE$104,2,FALSE),IFERROR(VLOOKUP('Data Totals'!A99,'Season 9'!AD$4:BE$104,2,FALSE),IFERROR(VLOOKUP('Data Totals'!A99,'Season 10'!AD$4:BE$104,2,FALSE),IFERROR(VLOOKUP('Data Totals'!A99,'Season 11'!AD$4:BE$104,2,FALSE),IFERROR(VLOOKUP('Data Totals'!A99,'Season 12'!AD$4:BE$104,2,FALSE),IFERROR(VLOOKUP('Data Totals'!A99,'Season 13'!AD$4:BE$104,2,FALSE),IFERROR(VLOOKUP('Data Totals'!A99,'Season 14'!AD$4:BE$104,2,FALSE),IFERROR(VLOOKUP('Data Totals'!A99,'Season 15'!AD$4:BE$104,2,FALSE),"N/A")))))))))))))))</f>
        <v>0</v>
      </c>
      <c r="C99" s="1025">
        <f>IFERROR(VLOOKUP(A99,'Season 1'!AD$4:AG$104,3,0),IFERROR(VLOOKUP(A99,'Season 2'!AD$4:AG$104,3,0),IFERROR(VLOOKUP(A99,'Season 3'!AD$4:AG$104,3,0),IFERROR(VLOOKUP(A99,'Season 4'!AD$4:AG$104,3,0),IFERROR(VLOOKUP(A99,'Season 5'!AD$4:AG$104,3,0),IFERROR(VLOOKUP(A99,'Season 6'!AD$4:AG$104,3,0),IFERROR(VLOOKUP(A99,'Season 7'!AD$4:AG$104,3,0),IFERROR(VLOOKUP(A99,'Season 8'!AD$4:AG$104,3,0),IFERROR(VLOOKUP(A99,'Season 9'!AD$4:AG$104,3,0),IFERROR(VLOOKUP(A99,'Season 10'!AD$4:AG$104,3,0),IFERROR(VLOOKUP(A99,'Season 11'!AD$4:AG$104,3,0),IFERROR(VLOOKUP(A99,'Season 12'!AD$4:AG$104,3,0),IFERROR(VLOOKUP(A99,'Season 13'!AD$4:AG$104,3,0),IFERROR(VLOOKUP(A99,'Season 14'!AD$4:AG$104,3,0),IFERROR(VLOOKUP(A99,'Season 15'!AD$4:AG$104,3,0),"N/A")))))))))))))))</f>
        <v>0</v>
      </c>
      <c r="D99" s="1025">
        <f>IFERROR(VLOOKUP(A99,'Season 15'!AD$4:AG$104,4,0),IFERROR(VLOOKUP(A99,'Season 14'!AD$4:AG$104,4,0),IFERROR(VLOOKUP(A99,'Season 13'!AD$4:AG$104,4,0),IFERROR(VLOOKUP(A99,'Season 12'!AD$4:AG$104,4,0),IFERROR(VLOOKUP(A99,'Season 11'!AD$4:AG$104,4,0),IFERROR(VLOOKUP(A99,'Season 10'!AD$4:AG$104,4,0),IFERROR(VLOOKUP(A99,'Season 9'!AD$4:AG$104,4,0),IFERROR(VLOOKUP(A99,'Season 8'!AD$4:AG$104,4,0),IFERROR(VLOOKUP(A99,'Season 7'!AD$4:AG$104,4,0),IFERROR(VLOOKUP(A99,'Season 6'!AD$4:AG$104,4,0),IFERROR(VLOOKUP(A99,'Season 5'!AD$4:AG$104,4,0),IFERROR(VLOOKUP(A99,'Season 4'!AD$4:AG$104,4,0),IFERROR(VLOOKUP(A99,'Season 3'!AD$4:AG$104,4,0),IFERROR(VLOOKUP(A99,'Season 2'!AD$4:AG$104,4,0),IFERROR(VLOOKUP(A99,'Season 1'!AD$4:AG$104,4,0),"N/A")))))))))))))))</f>
        <v>0</v>
      </c>
      <c r="E99" s="1025">
        <f t="shared" si="9"/>
        <v>0</v>
      </c>
      <c r="F99" s="40">
        <f>SUM(IFERROR(VLOOKUP(A99,AC$3:AI$43,2,0),"0"),IFERROR(VLOOKUP(A99,'Season 1'!AD$4:BF$104,6,0),"0"),IFERROR(VLOOKUP(A99,'Season 2'!AD$4:BF$104,6,0),"0"),IFERROR(VLOOKUP(A99,'Season 3'!AD$4:BF$104,6,0),"0"),IFERROR(VLOOKUP(A99,'Season 4'!AD$4:BF$104,6,0),"0"),IFERROR(VLOOKUP(A99,'Season 5'!AD$4:BF$104,6,0),"0"),IFERROR(VLOOKUP(A99,'Season 6'!AD$4:BF$104,6,0),"0"),IFERROR(VLOOKUP(A99,'Season 7'!AD$4:BF$104,6,0),"0"),IFERROR(VLOOKUP(A99,'Season 8'!AD$4:BF$104,6,0),"0"),IFERROR(VLOOKUP(A99,'Season 9'!AD$4:BF$104,6,0),"0"),IFERROR(VLOOKUP(A99,'Season 10'!AD$4:BF$104,6,0),"0"),IFERROR(VLOOKUP(A99,'Season 11'!AD$4:BF$104,6,0),"0"),IFERROR(VLOOKUP(A99,'Season 12'!AD$4:BF$104,6,0),"0"),IFERROR(VLOOKUP(A99,'Season 13'!AD$4:BF$104,6,0),"0"),IFERROR(VLOOKUP(A99,'Season 14'!AD$4:BF$104,6,0),"0"),IFERROR(VLOOKUP(A99,'Season 15'!AD$4:BF$104,6,0),"0"),)</f>
        <v>0</v>
      </c>
      <c r="G99" s="40">
        <f>SUM(IFERROR(VLOOKUP(A99,'Season 1'!AD$4:BF$104,7,0),"0"),IFERROR(VLOOKUP(A99,'Season 2'!AD$4:BF$104,7,0),"0"),IFERROR(VLOOKUP(A99,'Season 3'!AD$4:BF$104,7,0),"0"),IFERROR(VLOOKUP(A99,'Season 4'!AD$4:BF$104,7,0),"0"),IFERROR(VLOOKUP(A99,'Season 5'!AD$4:BF$104,7,0),"0"),IFERROR(VLOOKUP(A99,'Season 6'!AD$4:BF$104,7,0),"0"),IFERROR(VLOOKUP(A99,'Season 7'!AD$4:BF$104,7,0),"0"),IFERROR(VLOOKUP(A99,'Season 8'!AD$4:BF$104,7,0),"0"),IFERROR(VLOOKUP(A99,'Season 9'!AD$4:BF$104,7,0),"0"),IFERROR(VLOOKUP(A99,'Season 10'!AD$4:BF$104,7,0),"0"),IFERROR(VLOOKUP(A99,'Season 11'!AD$4:BF$104,7,0),"0"),IFERROR(VLOOKUP(A99,'Season 12'!AD$4:BF$104,7,0),"0"),IFERROR(VLOOKUP(A99,'Season 13'!AD$4:BF$104,7,0),"0"),IFERROR(VLOOKUP(A99,'Season 14'!AD$4:BF$104,7,0),"0"),IFERROR(VLOOKUP(A99,'Season 15'!AD$4:BF$104,7,0),"0"),)</f>
        <v>0</v>
      </c>
      <c r="H99" s="48">
        <f>SUM(IFERROR(VLOOKUP(A99,'Season 1'!AD$4:BF$104,8,0),"0"),IFERROR(VLOOKUP(A99,'Season 2'!AD$4:BF$104,8,0),"0"),IFERROR(VLOOKUP(A99,'Season 3'!AD$4:BF$104,8,0),"0"),IFERROR(VLOOKUP(A99,'Season 4'!AD$4:BF$104,8,0),"0"),IFERROR(VLOOKUP(A99,'Season 5'!AD$4:BF$104,8,0),"0"),IFERROR(VLOOKUP(A99,'Season 6'!AD$4:BF$104,8,0),"0"),IFERROR(VLOOKUP(A99,'Season 7'!AD$4:BF$104,8,0),"0"),IFERROR(VLOOKUP(A99,'Season 8'!AD$4:BF$104,8,0),"0"),IFERROR(VLOOKUP(A99,'Season 9'!AD$4:BF$104,8,0),"0"),IFERROR(VLOOKUP(A99,'Season 10'!AD$4:BF$104,8,0),"0"),IFERROR(VLOOKUP(A99,'Season 11'!AD$4:BF$104,8,0),"0"),IFERROR(VLOOKUP(A99,'Season 12'!AD$4:BF$104,8,0),"0"),IFERROR(VLOOKUP(A99,'Season 13'!AD$4:BF$104,8,0),"0"),IFERROR(VLOOKUP(A99,'Season 14'!AD$4:BF$104,8,0),"0"),IFERROR(VLOOKUP(A99,'Season 15'!AD$4:BF$104,8,0),"0"),)</f>
        <v>0</v>
      </c>
      <c r="I99" s="43">
        <f>SUM(IFERROR(VLOOKUP(A99,AC$3:AI$43,3,0),"0"),IFERROR(VLOOKUP(A99,'Season 1'!AD$4:BF$104,9,0),"0"),IFERROR(VLOOKUP(A99,'Season 2'!AD$4:BF$104,9,0),"0"),IFERROR(VLOOKUP(A99,'Season 3'!AD$4:BF$104,9,0),"0"),IFERROR(VLOOKUP(A99,'Season 4'!AD$4:BF$104,9,0),"0"),IFERROR(VLOOKUP(A99,'Season 5'!AD$4:BF$104,9,0),"0"),IFERROR(VLOOKUP(A99,'Season 6'!AD$4:BF$104,9,0),"0"),IFERROR(VLOOKUP(A99,'Season 7'!AD$4:BF$104,9,0),"0"),IFERROR(VLOOKUP(A99,'Season 8'!AD$4:BF$104,9,0),"0"),IFERROR(VLOOKUP(A99,'Season 9'!AD$4:BF$104,9,0),"0"),IFERROR(VLOOKUP(A99,'Season 10'!AD$4:BF$104,9,0),"0"),IFERROR(VLOOKUP(A99,'Season 11'!AD$4:BF$104,9,0),"0"),IFERROR(VLOOKUP(A99,'Season 12'!AD$4:BF$104,9,0),"0"),IFERROR(VLOOKUP(A99,'Season 13'!AD$4:BF$104,9,0),"0"),IFERROR(VLOOKUP(A99,'Season 14'!AD$4:BF$104,9,0),"0"),IFERROR(VLOOKUP(A99,'Season 15'!AD$4:BF$104,9,0),"0"),)</f>
        <v>0</v>
      </c>
      <c r="J99" s="44">
        <f>SUM(IFERROR(VLOOKUP(A99,AC$3:AI$43,4,0),"0"),IFERROR(VLOOKUP(A99,'Season 1'!AD$4:BF$104,10,0),"0"),IFERROR(VLOOKUP(A99,'Season 2'!AD$4:BF$104,10,0),"0"),IFERROR(VLOOKUP(A99,'Season 3'!AD$4:BF$104,10,0),"0"),IFERROR(VLOOKUP(A99,'Season 4'!AD$4:BF$104,10,0),"0"),IFERROR(VLOOKUP(A99,'Season 5'!AD$4:BF$104,10,0),"0"),IFERROR(VLOOKUP(A99,'Season 6'!AD$4:BF$104,10,0),"0"),IFERROR(VLOOKUP(A99,'Season 7'!AD$4:BF$104,10,0),"0"),IFERROR(VLOOKUP(A99,'Season 8'!AD$4:BF$104,10,0),"0"),IFERROR(VLOOKUP(A99,'Season 9'!AD$4:BF$104,10,0),"0"),IFERROR(VLOOKUP(A99,'Season 10'!AD$4:BF$104,10,0),"0"),IFERROR(VLOOKUP(A99,'Season 11'!AD$4:BF$104,10,0),"0"),IFERROR(VLOOKUP(A99,'Season 12'!AD$4:BF$104,10,0),"0"),IFERROR(VLOOKUP(A99,'Season 13'!AD$4:BF$104,10,0),"0"),IFERROR(VLOOKUP(A99,'Season 14'!AD$4:BF$104,10,0),"0"),IFERROR(VLOOKUP(A99,'Season 15'!AD$4:BF$104,10,0),"0"),)</f>
        <v>0</v>
      </c>
      <c r="K99" s="40">
        <f>SUM(IFERROR(VLOOKUP(A99,'Season 1'!AD$4:BF$104,11,0),"0"),IFERROR(VLOOKUP(A99,'Season 2'!AD$4:BF$104,11,0),"0"),IFERROR(VLOOKUP(A99,'Season 3'!AD$4:BF$104,11,0),"0"),IFERROR(VLOOKUP(A99,'Season 4'!AD$4:BF$104,11,0),"0"),IFERROR(VLOOKUP(A99,'Season 5'!AD$4:BF$104,11,0),"0"),IFERROR(VLOOKUP(A99,'Season 6'!AD$4:BF$104,11,0),"0"),IFERROR(VLOOKUP(A99,'Season 7'!AD$4:BF$104,11,0),"0"),IFERROR(VLOOKUP(A99,'Season 8'!AD$4:BF$104,11,0),"0"),IFERROR(VLOOKUP(A99,'Season 9'!AD$4:BF$104,11,0),"0"),IFERROR(VLOOKUP(A99,'Season 10'!AD$4:BF$104,11,0),"0"),IFERROR(VLOOKUP(A99,'Season 11'!AD$4:BF$104,11,0),"0"),IFERROR(VLOOKUP(A99,'Season 12'!AD$4:BF$104,11,0),"0"),IFERROR(VLOOKUP(A99,'Season 13'!AD$4:BF$104,11,0),"0"),IFERROR(VLOOKUP(A99,'Season 14'!AD$4:BF$104,11,0),"0"),IFERROR(VLOOKUP(A99,'Season 15'!AD$4:BF$104,11,0),"0"),)</f>
        <v>0</v>
      </c>
      <c r="L99" s="40">
        <f>SUM(IFERROR(VLOOKUP(A99,'Season 1'!AD$4:BF$104,12,0),"0"),IFERROR(VLOOKUP(A99,'Season 2'!AD$4:BF$104,12,0),"0"),IFERROR(VLOOKUP(A99,'Season 3'!AD$4:BF$104,12,0),"0"),IFERROR(VLOOKUP(A99,'Season 4'!AD$4:BF$104,12,0),"0"),IFERROR(VLOOKUP(A99,'Season 5'!AD$4:BF$104,12,0),"0"),IFERROR(VLOOKUP(A99,'Season 6'!AD$4:BF$104,12,0),"0"),IFERROR(VLOOKUP(A99,'Season 7'!AD$4:BF$104,12,0),"0"),IFERROR(VLOOKUP(A99,'Season 8'!AD$4:BF$104,12,0),"0"),IFERROR(VLOOKUP(A99,'Season 9'!AD$4:BF$104,12,0),"0"),IFERROR(VLOOKUP(A99,'Season 10'!AD$4:BF$104,12,0),"0"),IFERROR(VLOOKUP(A99,'Season 11'!AD$4:BF$104,12,0),"0"),IFERROR(VLOOKUP(A99,'Season 12'!AD$4:BF$104,12,0),"0"),IFERROR(VLOOKUP(A99,'Season 13'!AD$4:BF$104,12,0),"0"),IFERROR(VLOOKUP(A99,'Season 14'!AD$4:BF$104,12,0),"0"),IFERROR(VLOOKUP(A99,'Season 15'!AD$4:BF$104,12,0),"0"),)</f>
        <v>0</v>
      </c>
      <c r="M99" s="32" t="str">
        <f t="shared" si="8"/>
        <v>-</v>
      </c>
      <c r="N99" s="40">
        <f>SUM(IFERROR(VLOOKUP(A99,'Season 1'!AD$4:BE$104,14,0),"0"),IFERROR(VLOOKUP(A99,'Season 2'!AD$4:BE$104,14,0),"0"),IFERROR(VLOOKUP(A99,'Season 3'!AD$4:BE$104,14,0),"0"),IFERROR(VLOOKUP(A99,'Season 4'!AD$4:BE$104,14,0),"0"),IFERROR(VLOOKUP(A99,'Season 5'!AD$4:BE$104,14,0),"0"),IFERROR(VLOOKUP(A99,'Season 6'!AD$4:BE$104,14,0),"0"),IFERROR(VLOOKUP(A99,'Season 7'!AD$4:BE$104,14,0),"0"),IFERROR(VLOOKUP(A99,'Season 8'!AD$4:BE$104,14,0),"0"),IFERROR(VLOOKUP(A99,'Season 9'!AD$4:BE$104,14,0),"0"),IFERROR(VLOOKUP(A99,'Season 10'!AD$4:BE$104,14,0),"0"),IFERROR(VLOOKUP(A99,'Season 11'!AD$4:BE$104,14,0),"0"),IFERROR(VLOOKUP(A99,'Season 12'!AD$4:BE$104,14,0),"0"),IFERROR(VLOOKUP(A99,'Season 13'!AD$4:BE$104,14,0),"0"),IFERROR(VLOOKUP(A99,'Season 14'!AD$4:BE$104,14,0),"0"),IFERROR(VLOOKUP(A99,'Season 15'!AD$4:BE$104,14,0),"0"),)</f>
        <v>0</v>
      </c>
      <c r="O99" s="40">
        <f>SUM(IFERROR(VLOOKUP(A99,'Season 1'!AD$4:BE$104,15,0),"0"),IFERROR(VLOOKUP(A99,'Season 2'!AD$4:BE$104,15,0),"0"),IFERROR(VLOOKUP(A99,'Season 3'!AD$4:BE$104,15,0),"0"),IFERROR(VLOOKUP(A99,'Season 4'!AD$4:BE$104,15,0),"0"),IFERROR(VLOOKUP(A99,'Season 5'!AD$4:BE$104,15,0),"0"),IFERROR(VLOOKUP(A99,'Season 6'!AD$4:BE$104,15,0),"0"),IFERROR(VLOOKUP(A99,'Season 7'!AD$4:BE$104,15,0),"0"),IFERROR(VLOOKUP(A99,'Season 8'!AD$4:BE$104,15,0),"0"),IFERROR(VLOOKUP(A99,'Season 9'!AD$4:BE$104,15,0),"0"),IFERROR(VLOOKUP(A99,'Season 10'!AD$4:BE$104,15,0),"0"),IFERROR(VLOOKUP(A99,'Season 11'!AD$4:BE$104,15,0),"0"),IFERROR(VLOOKUP(A99,'Season 12'!AD$4:BE$104,15,0),"0"),IFERROR(VLOOKUP(A99,'Season 13'!AD$4:BE$104,15,0),"0"),IFERROR(VLOOKUP(A99,'Season 14'!AD$4:BE$104,15,0),"0"),IFERROR(VLOOKUP(A99,'Season 15'!AD$4:BE$104,15,0),"0"),)</f>
        <v>0</v>
      </c>
      <c r="P99" s="32" t="str">
        <f t="shared" si="10"/>
        <v>-</v>
      </c>
      <c r="Q99" s="40">
        <f>SUM(IFERROR(VLOOKUP(A99,'Season 1'!AD$4:BE$104,17,0),"0"),IFERROR(VLOOKUP(A99,'Season 2'!AD$4:BE$104,17,0),"0"),IFERROR(VLOOKUP(A99,'Season 3'!AD$4:BE$104,17,0),"0"),IFERROR(VLOOKUP(A99,'Season 4'!AD$4:BE$104,17,0),"0"),IFERROR(VLOOKUP(A99,'Season 5'!AD$4:BE$104,17,0),"0"),IFERROR(VLOOKUP(A99,'Season 6'!AD$4:BE$104,17,0),"0"),IFERROR(VLOOKUP(A99,'Season 7'!AD$4:BE$104,17,0),"0"),IFERROR(VLOOKUP(A99,'Season 8'!AD$4:BE$104,17,0),"0"),IFERROR(VLOOKUP(A99,'Season 9'!AD$4:BE$104,17,0),"0"),IFERROR(VLOOKUP(A99,'Season 10'!AD$4:BE$104,17,0),"0"),IFERROR(VLOOKUP(A99,'Season 11'!AD$4:BE$104,17,0),"0"),IFERROR(VLOOKUP(A99,'Season 12'!AD$4:BE$104,17,0),"0"),IFERROR(VLOOKUP(A99,'Season 13'!AD$4:BE$104,17,0),"0"),IFERROR(VLOOKUP(A99,'Season 14'!AD$4:BE$104,17,0),"0"),IFERROR(VLOOKUP(A99,'Season 15'!AD$4:BE$104,17,0),"0"),)</f>
        <v>0</v>
      </c>
      <c r="R99" s="40">
        <f>SUM(IFERROR(VLOOKUP(A99,'Season 1'!AD$4:BE$104,18,0),"0"),IFERROR(VLOOKUP(A99,'Season 2'!AD$4:BE$104,18,0),"0"),IFERROR(VLOOKUP(A99,'Season 3'!AD$4:BE$104,18,0),"0"),IFERROR(VLOOKUP(A99,'Season 4'!AD$4:BE$104,18,0),"0"),IFERROR(VLOOKUP(A99,'Season 5'!AD$4:BE$104,18,0),"0"),IFERROR(VLOOKUP(A99,'Season 6'!AD$4:BE$104,18,0),"0"),IFERROR(VLOOKUP(A99,'Season 7'!AD$4:BE$104,18,0),"0"),IFERROR(VLOOKUP(A99,'Season 8'!AD$4:BE$104,18,0),"0"),IFERROR(VLOOKUP(A99,'Season 9'!AD$4:BE$104,18,0),"0"),IFERROR(VLOOKUP(A99,'Season 10'!AD$4:BE$104,18,0),"0"),IFERROR(VLOOKUP(A99,'Season 11'!AD$4:BE$104,18,0),"0"),IFERROR(VLOOKUP(A99,'Season 12'!AD$4:BE$104,18,0),"0"),IFERROR(VLOOKUP(A99,'Season 13'!AD$4:BE$104,18,0),"0"),IFERROR(VLOOKUP(A99,'Season 14'!AD$4:BE$104,18,0),"0"),IFERROR(VLOOKUP(A99,'Season 15'!AD$4:BE$104,18,0),"0"),)</f>
        <v>0</v>
      </c>
      <c r="S99" s="32" t="str">
        <f t="shared" si="11"/>
        <v>-</v>
      </c>
      <c r="T99" s="40">
        <f>SUM(IFERROR(VLOOKUP(A99,'Season 1'!AD$4:BE$104,20,0),"0"),IFERROR(VLOOKUP(A99,'Season 2'!AD$4:BE$104,20,0),"0"),IFERROR(VLOOKUP(A99,'Season 3'!AD$4:BE$104,20,0),"0"),IFERROR(VLOOKUP(A99,'Season 4'!AD$4:BE$104,20,0),"0"),IFERROR(VLOOKUP(A99,'Season 5'!AD$4:BE$104,20,0),"0"),IFERROR(VLOOKUP(A99,'Season 6'!AD$4:BE$104,20,0),"0"),IFERROR(VLOOKUP(A99,'Season 7'!AD$4:BE$104,20,0),"0"),IFERROR(VLOOKUP(A99,'Season 8'!AD$4:BE$104,20,0),"0"),IFERROR(VLOOKUP(A99,'Season 9'!AD$4:BE$104,20,0),"0"),IFERROR(VLOOKUP(A99,'Season 10'!AD$4:BE$104,20,0),"0"),IFERROR(VLOOKUP(A99,'Season 11'!AD$4:BE$104,20,0),"0"),IFERROR(VLOOKUP(A99,'Season 12'!AD$4:BE$104,20,0),"0"),IFERROR(VLOOKUP(A99,'Season 13'!AD$4:BE$104,20,0),"0"),IFERROR(VLOOKUP(A99,'Season 14'!AD$4:BE$104,20,0),"0"),IFERROR(VLOOKUP(A99,'Season 15'!AD$4:BE$104,20,0),"0"),)</f>
        <v>0</v>
      </c>
      <c r="U99" s="37" t="str">
        <f t="shared" si="12"/>
        <v>-</v>
      </c>
      <c r="V99" s="40">
        <f>SUM(IFERROR(VLOOKUP(A99,'Season 1'!AD$4:BE$104,22,0),"0"),IFERROR(VLOOKUP(A99,'Season 2'!AD$4:BE$104,22,0),"0"),IFERROR(VLOOKUP(A99,'Season 3'!AD$4:BE$104,22,0),"0"),IFERROR(VLOOKUP(A99,'Season 4'!AD$4:BE$104,22,0),"0"),IFERROR(VLOOKUP(A99,'Season 5'!AD$4:BE$104,22,0),"0"),IFERROR(VLOOKUP(A99,'Season 6'!AD$4:BE$104,22,0),"0"),IFERROR(VLOOKUP(A99,'Season 7'!AD$4:BE$104,22,0),"0"),IFERROR(VLOOKUP(A99,'Season 8'!AD$4:BE$104,22,0),"0"),IFERROR(VLOOKUP(A99,'Season 9'!AD$4:BE$104,22,0),"0"),IFERROR(VLOOKUP(A99,'Season 10'!AD$4:BE$104,22,0),"0"),IFERROR(VLOOKUP(A99,'Season 11'!AD$4:BE$104,22,0),"0"),IFERROR(VLOOKUP(A99,'Season 12'!AD$4:BE$104,22,0),"0"),IFERROR(VLOOKUP(A99,'Season 13'!AD$4:BE$104,22,0),"0"),IFERROR(VLOOKUP(A99,'Season 14'!AD$4:BE$104,22,0),"0"),IFERROR(VLOOKUP(A99,'Season 15'!AD$4:BE$104,22,0),"0"),)</f>
        <v>0</v>
      </c>
      <c r="W99" s="40">
        <f>SUM(IFERROR(VLOOKUP(A99,'Season 1'!AD$4:BE$104,23,0),"0"),IFERROR(VLOOKUP(A99,'Season 2'!AD$4:BE$104,23,0),"0"),IFERROR(VLOOKUP(A99,'Season 3'!AD$4:BE$104,23,0),"0"),IFERROR(VLOOKUP(A99,'Season 4'!AD$4:BE$104,23,0),"0"),IFERROR(VLOOKUP(A99,'Season 5'!AD$4:BE$104,23,0),"0"),IFERROR(VLOOKUP(A99,'Season 6'!AD$4:BE$104,23,0),"0"),IFERROR(VLOOKUP(A99,'Season 7'!AD$4:BE$104,23,0),"0"),IFERROR(VLOOKUP(A99,'Season 8'!AD$4:BE$104,23,0),"0"),IFERROR(VLOOKUP(A99,'Season 9'!AD$4:BE$104,23,0),"0"),IFERROR(VLOOKUP(A99,'Season 10'!AD$4:BE$104,23,0),"0"),IFERROR(VLOOKUP(A99,'Season 11'!AD$4:BE$104,23,0),"0"),IFERROR(VLOOKUP(A99,'Season 12'!AD$4:BE$104,23,0),"0"),IFERROR(VLOOKUP(A99,'Season 13'!AD$4:BE$104,23,0),"0"),IFERROR(VLOOKUP(A99,'Season 14'!AD$4:BE$104,23,0),"0"),IFERROR(VLOOKUP(A99,'Season 15'!AD$4:BE$104,23,0),"0"),)</f>
        <v>0</v>
      </c>
      <c r="X99" s="1088" t="str">
        <f t="shared" si="13"/>
        <v>-</v>
      </c>
      <c r="Y99" s="41">
        <f>SUM(IFERROR(VLOOKUP(A99,AC$3:AI$43,5,0),"0"),IFERROR(VLOOKUP(A99,'Season 1'!AD$4:BE$104,25,0),"0"),IFERROR(VLOOKUP(A99,'Season 2'!AD$4:BE$104,25,0),"0"),IFERROR(VLOOKUP(A99,'Season 3'!AD$4:BE$104,25,0),"0"),IFERROR(VLOOKUP(A99,'Season 4'!AD$4:BE$104,25,0),"0"),IFERROR(VLOOKUP(A99,'Season 5'!AD$4:BE$104,25,0),"0"),IFERROR(VLOOKUP(A99,'Season 6'!AD$4:BE$104,25,0),"0"),IFERROR(VLOOKUP(A99,'Season 7'!AD$4:BE$104,25,0),"0"),IFERROR(VLOOKUP(A99,'Season 8'!AD$4:BE$104,25,0),"0"),IFERROR(VLOOKUP(A99,'Season 9'!AD$4:BE$104,25,0),"0"),IFERROR(VLOOKUP(A99,'Season 10'!AD$4:BE$104,25,0),"0"),IFERROR(VLOOKUP(A99,'Season 11'!AD$4:BE$104,25,0),"0"),IFERROR(VLOOKUP(A99,'Season 12'!AD$4:BE$104,25,0),"0"),IFERROR(VLOOKUP(A99,'Season 13'!AD$4:BE$104,25,0),"0"),IFERROR(VLOOKUP(A99,'Season 14'!AD$4:BE$104,25,0),"0"),IFERROR(VLOOKUP(A99,'Season 15'!AD$4:BE$104,25,0),"0"),)</f>
        <v>0</v>
      </c>
      <c r="Z99" s="42">
        <f>SUM(IFERROR(VLOOKUP(A99,AC$3:AI$43,6,0),"0"),IFERROR(VLOOKUP(A99,'Season 1'!AD$4:BE$104,26,0),"0"),IFERROR(VLOOKUP(A99,'Season 2'!AD$4:BE$104,26,0),"0"),IFERROR(VLOOKUP(A99,'Season 3'!AD$4:BE$104,26,0),"0"),IFERROR(VLOOKUP(A99,'Season 4'!AD$4:BE$104,26,0),"0"),IFERROR(VLOOKUP(A99,'Season 5'!AD$4:BE$104,26,0),"0"),IFERROR(VLOOKUP(A99,'Season 6'!AD$4:BE$104,26,0),"0"),IFERROR(VLOOKUP(A99,'Season 7'!AD$4:BE$104,26,0),"0"),IFERROR(VLOOKUP(A99,'Season 8'!AD$4:BE$104,26,0),"0"),IFERROR(VLOOKUP(A99,'Season 9'!AD$4:BE$104,26,0),"0"),IFERROR(VLOOKUP(A99,'Season 10'!AD$4:BE$104,26,0),"0"),IFERROR(VLOOKUP(A99,'Season 11'!AD$4:BE$104,26,0),"0"),IFERROR(VLOOKUP(A99,'Season 12'!AD$4:BE$104,26,0),"0"),IFERROR(VLOOKUP(A99,'Season 13'!AD$4:BE$104,26,0),"0"),IFERROR(VLOOKUP(A99,'Season 14'!AD$4:BE$104,26,0),"0"),IFERROR(VLOOKUP(A99,'Season 15'!AD$4:BE$104,26,0),"0"),)</f>
        <v>0</v>
      </c>
      <c r="AA99" s="671" t="e">
        <f t="shared" si="14"/>
        <v>#DIV/0!</v>
      </c>
      <c r="AM99" s="22">
        <f>IFERROR(VLOOKUP(A99,'Season 1'!AD$4:BE$104,27,0),"0")</f>
        <v>0</v>
      </c>
      <c r="AN99" s="22">
        <f>IFERROR(VLOOKUP(A99,'Season 1'!AD$4:BE$104,28,0),"0")</f>
        <v>0</v>
      </c>
      <c r="AO99" s="22">
        <f>IFERROR(VLOOKUP(A99,'Season 2'!AD$4:BE$104,27,0),"0")</f>
        <v>0</v>
      </c>
      <c r="AP99" s="22">
        <f>IFERROR(VLOOKUP(A99,'Season 2'!AD$4:BE$104,28,0),"0")</f>
        <v>0</v>
      </c>
      <c r="AQ99" s="22">
        <f>IFERROR(VLOOKUP(A99,'Season 3'!AD$4:BE$104,27,0),"0")</f>
        <v>0</v>
      </c>
      <c r="AR99" s="22">
        <f>IFERROR(VLOOKUP(A99,'Season 3'!AD$4:BE$104,28,0),"0")</f>
        <v>0</v>
      </c>
      <c r="AS99" s="22">
        <f>IFERROR(VLOOKUP(A99,'Season 4'!AD$4:BE$104,27,0),"0")</f>
        <v>0</v>
      </c>
      <c r="AT99" s="22">
        <f>IFERROR(VLOOKUP(A99,'Season 4'!AD$4:BE$104,28,0),"0")</f>
        <v>0</v>
      </c>
      <c r="AU99" s="22">
        <f>IFERROR(VLOOKUP(A99,'Season 5'!AD$4:BE$104,27,0),"0")</f>
        <v>0</v>
      </c>
      <c r="AV99" s="22">
        <f>IFERROR(VLOOKUP(A99,'Season 5'!AD$4:BE$104,28,0),"0")</f>
        <v>0</v>
      </c>
      <c r="AW99" s="22">
        <f>IFERROR(VLOOKUP(A99,'Season 6'!AD$4:BE$104,27,0),"0")</f>
        <v>0</v>
      </c>
      <c r="AX99" s="22">
        <f>IFERROR(VLOOKUP(A99,'Season 6'!AD$4:BE$104,28,0),"0")</f>
        <v>0</v>
      </c>
      <c r="AY99" s="22">
        <f>IFERROR(VLOOKUP(A99,'Season 7'!AD$4:BE$104,27,0),"0")</f>
        <v>0</v>
      </c>
      <c r="AZ99" s="22">
        <f>IFERROR(VLOOKUP(A99,'Season 7'!AD$4:BE$104,28,0),"0")</f>
        <v>0</v>
      </c>
      <c r="BA99" s="22">
        <f>IFERROR(VLOOKUP(A99,'Season 8'!AD$4:BE$104,27,0),"0")</f>
        <v>0</v>
      </c>
      <c r="BB99" s="22">
        <f>IFERROR(VLOOKUP(A99,'Season 8'!AD$4:BE$104,28,0),"0")</f>
        <v>0</v>
      </c>
      <c r="BC99" s="22">
        <f>IFERROR(VLOOKUP(A99,'Season 9'!AD$4:BE$104,27,0),"0")</f>
        <v>0</v>
      </c>
      <c r="BD99" s="22">
        <f>IFERROR(VLOOKUP(A99,'Season 9'!AD$4:BE$104,28,0),"0")</f>
        <v>0</v>
      </c>
      <c r="BE99" s="22">
        <f>IFERROR(VLOOKUP(A99,'Season 10'!AD$4:BE$104,27,0),"0")</f>
        <v>0</v>
      </c>
      <c r="BF99" s="22">
        <f>IFERROR(VLOOKUP(A99,'Season 10'!AD$4:BE$104,28,0),"0")</f>
        <v>0</v>
      </c>
      <c r="BG99" s="22">
        <f>IFERROR(VLOOKUP(A99,'Season 11'!AD$4:BE$104,27,0),"0")</f>
        <v>0</v>
      </c>
      <c r="BH99" s="22">
        <f>IFERROR(VLOOKUP(A99,'Season 11'!AD$4:BE$104,28,0),"0")</f>
        <v>0</v>
      </c>
      <c r="BI99" s="22">
        <f>IFERROR(VLOOKUP(A99,'Season 12'!AD$4:BE$104,27,0),"0")</f>
        <v>0</v>
      </c>
      <c r="BJ99" s="22">
        <f>IFERROR(VLOOKUP(A99,'Season 12'!AD$4:BE$104,28,0),"0")</f>
        <v>0</v>
      </c>
      <c r="BK99" s="22">
        <f>IFERROR(VLOOKUP(A99,'Season 13'!AD$4:BE$104,27,0),"0")</f>
        <v>0</v>
      </c>
      <c r="BL99" s="22">
        <f>IFERROR(VLOOKUP(A99,'Season 13'!AD$4:BE$104,28,0),"0")</f>
        <v>0</v>
      </c>
      <c r="BM99" s="22">
        <f>IFERROR(VLOOKUP(A99,'Season 14'!AD$4:BE$104,27,0),"0")</f>
        <v>0</v>
      </c>
      <c r="BN99" s="22">
        <f>IFERROR(VLOOKUP(A99,'Season 14'!AD$4:BE$104,28,0),"0")</f>
        <v>0</v>
      </c>
      <c r="BO99" s="22">
        <f>IFERROR(VLOOKUP(A99,'Season 15'!AD$4:BE$104,27,0),"0")</f>
        <v>0</v>
      </c>
      <c r="BP99" s="22">
        <f>IFERROR(VLOOKUP(A99,'Season 15'!AD$4:BE$104,28,0),"0")</f>
        <v>0</v>
      </c>
    </row>
    <row r="100" spans="1:68" x14ac:dyDescent="0.25">
      <c r="A100" s="21" t="s">
        <v>146</v>
      </c>
      <c r="B100" s="1011">
        <f>IFERROR(VLOOKUP('Data Totals'!A100,'Season 1'!AD$4:BE$104,2,FALSE),IFERROR(VLOOKUP('Data Totals'!A100,'Season 2'!AD$4:BE$104,2,FALSE),IFERROR(VLOOKUP('Data Totals'!A100,'Season 3'!AD$4:BE$104,2,FALSE),IFERROR(VLOOKUP('Data Totals'!A100,'Season 4'!AD$4:BE$104,2,FALSE),IFERROR(VLOOKUP('Data Totals'!A100,'Season 5'!AD$4:BE$104,2,FALSE),IFERROR(VLOOKUP('Data Totals'!A100,'Season 6'!AD$4:BE$104,2,FALSE),IFERROR(VLOOKUP('Data Totals'!A100,'Season 7'!AD$4:BE$104,2,FALSE),IFERROR(VLOOKUP('Data Totals'!A100,'Season 8'!AD$4:BE$104,2,FALSE),IFERROR(VLOOKUP('Data Totals'!A100,'Season 9'!AD$4:BE$104,2,FALSE),IFERROR(VLOOKUP('Data Totals'!A100,'Season 10'!AD$4:BE$104,2,FALSE),IFERROR(VLOOKUP('Data Totals'!A100,'Season 11'!AD$4:BE$104,2,FALSE),IFERROR(VLOOKUP('Data Totals'!A100,'Season 12'!AD$4:BE$104,2,FALSE),IFERROR(VLOOKUP('Data Totals'!A100,'Season 13'!AD$4:BE$104,2,FALSE),IFERROR(VLOOKUP('Data Totals'!A100,'Season 14'!AD$4:BE$104,2,FALSE),IFERROR(VLOOKUP('Data Totals'!A100,'Season 15'!AD$4:BE$104,2,FALSE),"N/A")))))))))))))))</f>
        <v>0</v>
      </c>
      <c r="C100" s="1025">
        <f>IFERROR(VLOOKUP(A100,'Season 1'!AD$4:AG$104,3,0),IFERROR(VLOOKUP(A100,'Season 2'!AD$4:AG$104,3,0),IFERROR(VLOOKUP(A100,'Season 3'!AD$4:AG$104,3,0),IFERROR(VLOOKUP(A100,'Season 4'!AD$4:AG$104,3,0),IFERROR(VLOOKUP(A100,'Season 5'!AD$4:AG$104,3,0),IFERROR(VLOOKUP(A100,'Season 6'!AD$4:AG$104,3,0),IFERROR(VLOOKUP(A100,'Season 7'!AD$4:AG$104,3,0),IFERROR(VLOOKUP(A100,'Season 8'!AD$4:AG$104,3,0),IFERROR(VLOOKUP(A100,'Season 9'!AD$4:AG$104,3,0),IFERROR(VLOOKUP(A100,'Season 10'!AD$4:AG$104,3,0),IFERROR(VLOOKUP(A100,'Season 11'!AD$4:AG$104,3,0),IFERROR(VLOOKUP(A100,'Season 12'!AD$4:AG$104,3,0),IFERROR(VLOOKUP(A100,'Season 13'!AD$4:AG$104,3,0),IFERROR(VLOOKUP(A100,'Season 14'!AD$4:AG$104,3,0),IFERROR(VLOOKUP(A100,'Season 15'!AD$4:AG$104,3,0),"N/A")))))))))))))))</f>
        <v>0</v>
      </c>
      <c r="D100" s="1025">
        <f>IFERROR(VLOOKUP(A100,'Season 15'!AD$4:AG$104,4,0),IFERROR(VLOOKUP(A100,'Season 14'!AD$4:AG$104,4,0),IFERROR(VLOOKUP(A100,'Season 13'!AD$4:AG$104,4,0),IFERROR(VLOOKUP(A100,'Season 12'!AD$4:AG$104,4,0),IFERROR(VLOOKUP(A100,'Season 11'!AD$4:AG$104,4,0),IFERROR(VLOOKUP(A100,'Season 10'!AD$4:AG$104,4,0),IFERROR(VLOOKUP(A100,'Season 9'!AD$4:AG$104,4,0),IFERROR(VLOOKUP(A100,'Season 8'!AD$4:AG$104,4,0),IFERROR(VLOOKUP(A100,'Season 7'!AD$4:AG$104,4,0),IFERROR(VLOOKUP(A100,'Season 6'!AD$4:AG$104,4,0),IFERROR(VLOOKUP(A100,'Season 5'!AD$4:AG$104,4,0),IFERROR(VLOOKUP(A100,'Season 4'!AD$4:AG$104,4,0),IFERROR(VLOOKUP(A100,'Season 3'!AD$4:AG$104,4,0),IFERROR(VLOOKUP(A100,'Season 2'!AD$4:AG$104,4,0),IFERROR(VLOOKUP(A100,'Season 1'!AD$4:AG$104,4,0),"N/A")))))))))))))))</f>
        <v>0</v>
      </c>
      <c r="E100" s="1025">
        <f t="shared" si="9"/>
        <v>0</v>
      </c>
      <c r="F100" s="40">
        <f>SUM(IFERROR(VLOOKUP(A100,AC$3:AI$43,2,0),"0"),IFERROR(VLOOKUP(A100,'Season 1'!AD$4:BF$104,6,0),"0"),IFERROR(VLOOKUP(A100,'Season 2'!AD$4:BF$104,6,0),"0"),IFERROR(VLOOKUP(A100,'Season 3'!AD$4:BF$104,6,0),"0"),IFERROR(VLOOKUP(A100,'Season 4'!AD$4:BF$104,6,0),"0"),IFERROR(VLOOKUP(A100,'Season 5'!AD$4:BF$104,6,0),"0"),IFERROR(VLOOKUP(A100,'Season 6'!AD$4:BF$104,6,0),"0"),IFERROR(VLOOKUP(A100,'Season 7'!AD$4:BF$104,6,0),"0"),IFERROR(VLOOKUP(A100,'Season 8'!AD$4:BF$104,6,0),"0"),IFERROR(VLOOKUP(A100,'Season 9'!AD$4:BF$104,6,0),"0"),IFERROR(VLOOKUP(A100,'Season 10'!AD$4:BF$104,6,0),"0"),IFERROR(VLOOKUP(A100,'Season 11'!AD$4:BF$104,6,0),"0"),IFERROR(VLOOKUP(A100,'Season 12'!AD$4:BF$104,6,0),"0"),IFERROR(VLOOKUP(A100,'Season 13'!AD$4:BF$104,6,0),"0"),IFERROR(VLOOKUP(A100,'Season 14'!AD$4:BF$104,6,0),"0"),IFERROR(VLOOKUP(A100,'Season 15'!AD$4:BF$104,6,0),"0"),)</f>
        <v>0</v>
      </c>
      <c r="G100" s="40">
        <f>SUM(IFERROR(VLOOKUP(A100,'Season 1'!AD$4:BF$104,7,0),"0"),IFERROR(VLOOKUP(A100,'Season 2'!AD$4:BF$104,7,0),"0"),IFERROR(VLOOKUP(A100,'Season 3'!AD$4:BF$104,7,0),"0"),IFERROR(VLOOKUP(A100,'Season 4'!AD$4:BF$104,7,0),"0"),IFERROR(VLOOKUP(A100,'Season 5'!AD$4:BF$104,7,0),"0"),IFERROR(VLOOKUP(A100,'Season 6'!AD$4:BF$104,7,0),"0"),IFERROR(VLOOKUP(A100,'Season 7'!AD$4:BF$104,7,0),"0"),IFERROR(VLOOKUP(A100,'Season 8'!AD$4:BF$104,7,0),"0"),IFERROR(VLOOKUP(A100,'Season 9'!AD$4:BF$104,7,0),"0"),IFERROR(VLOOKUP(A100,'Season 10'!AD$4:BF$104,7,0),"0"),IFERROR(VLOOKUP(A100,'Season 11'!AD$4:BF$104,7,0),"0"),IFERROR(VLOOKUP(A100,'Season 12'!AD$4:BF$104,7,0),"0"),IFERROR(VLOOKUP(A100,'Season 13'!AD$4:BF$104,7,0),"0"),IFERROR(VLOOKUP(A100,'Season 14'!AD$4:BF$104,7,0),"0"),IFERROR(VLOOKUP(A100,'Season 15'!AD$4:BF$104,7,0),"0"),)</f>
        <v>0</v>
      </c>
      <c r="H100" s="48">
        <f>SUM(IFERROR(VLOOKUP(A100,'Season 1'!AD$4:BF$104,8,0),"0"),IFERROR(VLOOKUP(A100,'Season 2'!AD$4:BF$104,8,0),"0"),IFERROR(VLOOKUP(A100,'Season 3'!AD$4:BF$104,8,0),"0"),IFERROR(VLOOKUP(A100,'Season 4'!AD$4:BF$104,8,0),"0"),IFERROR(VLOOKUP(A100,'Season 5'!AD$4:BF$104,8,0),"0"),IFERROR(VLOOKUP(A100,'Season 6'!AD$4:BF$104,8,0),"0"),IFERROR(VLOOKUP(A100,'Season 7'!AD$4:BF$104,8,0),"0"),IFERROR(VLOOKUP(A100,'Season 8'!AD$4:BF$104,8,0),"0"),IFERROR(VLOOKUP(A100,'Season 9'!AD$4:BF$104,8,0),"0"),IFERROR(VLOOKUP(A100,'Season 10'!AD$4:BF$104,8,0),"0"),IFERROR(VLOOKUP(A100,'Season 11'!AD$4:BF$104,8,0),"0"),IFERROR(VLOOKUP(A100,'Season 12'!AD$4:BF$104,8,0),"0"),IFERROR(VLOOKUP(A100,'Season 13'!AD$4:BF$104,8,0),"0"),IFERROR(VLOOKUP(A100,'Season 14'!AD$4:BF$104,8,0),"0"),IFERROR(VLOOKUP(A100,'Season 15'!AD$4:BF$104,8,0),"0"),)</f>
        <v>0</v>
      </c>
      <c r="I100" s="43">
        <f>SUM(IFERROR(VLOOKUP(A100,AC$3:AI$43,3,0),"0"),IFERROR(VLOOKUP(A100,'Season 1'!AD$4:BF$104,9,0),"0"),IFERROR(VLOOKUP(A100,'Season 2'!AD$4:BF$104,9,0),"0"),IFERROR(VLOOKUP(A100,'Season 3'!AD$4:BF$104,9,0),"0"),IFERROR(VLOOKUP(A100,'Season 4'!AD$4:BF$104,9,0),"0"),IFERROR(VLOOKUP(A100,'Season 5'!AD$4:BF$104,9,0),"0"),IFERROR(VLOOKUP(A100,'Season 6'!AD$4:BF$104,9,0),"0"),IFERROR(VLOOKUP(A100,'Season 7'!AD$4:BF$104,9,0),"0"),IFERROR(VLOOKUP(A100,'Season 8'!AD$4:BF$104,9,0),"0"),IFERROR(VLOOKUP(A100,'Season 9'!AD$4:BF$104,9,0),"0"),IFERROR(VLOOKUP(A100,'Season 10'!AD$4:BF$104,9,0),"0"),IFERROR(VLOOKUP(A100,'Season 11'!AD$4:BF$104,9,0),"0"),IFERROR(VLOOKUP(A100,'Season 12'!AD$4:BF$104,9,0),"0"),IFERROR(VLOOKUP(A100,'Season 13'!AD$4:BF$104,9,0),"0"),IFERROR(VLOOKUP(A100,'Season 14'!AD$4:BF$104,9,0),"0"),IFERROR(VLOOKUP(A100,'Season 15'!AD$4:BF$104,9,0),"0"),)</f>
        <v>0</v>
      </c>
      <c r="J100" s="44">
        <f>SUM(IFERROR(VLOOKUP(A100,AC$3:AI$43,4,0),"0"),IFERROR(VLOOKUP(A100,'Season 1'!AD$4:BF$104,10,0),"0"),IFERROR(VLOOKUP(A100,'Season 2'!AD$4:BF$104,10,0),"0"),IFERROR(VLOOKUP(A100,'Season 3'!AD$4:BF$104,10,0),"0"),IFERROR(VLOOKUP(A100,'Season 4'!AD$4:BF$104,10,0),"0"),IFERROR(VLOOKUP(A100,'Season 5'!AD$4:BF$104,10,0),"0"),IFERROR(VLOOKUP(A100,'Season 6'!AD$4:BF$104,10,0),"0"),IFERROR(VLOOKUP(A100,'Season 7'!AD$4:BF$104,10,0),"0"),IFERROR(VLOOKUP(A100,'Season 8'!AD$4:BF$104,10,0),"0"),IFERROR(VLOOKUP(A100,'Season 9'!AD$4:BF$104,10,0),"0"),IFERROR(VLOOKUP(A100,'Season 10'!AD$4:BF$104,10,0),"0"),IFERROR(VLOOKUP(A100,'Season 11'!AD$4:BF$104,10,0),"0"),IFERROR(VLOOKUP(A100,'Season 12'!AD$4:BF$104,10,0),"0"),IFERROR(VLOOKUP(A100,'Season 13'!AD$4:BF$104,10,0),"0"),IFERROR(VLOOKUP(A100,'Season 14'!AD$4:BF$104,10,0),"0"),IFERROR(VLOOKUP(A100,'Season 15'!AD$4:BF$104,10,0),"0"),)</f>
        <v>0</v>
      </c>
      <c r="K100" s="40">
        <f>SUM(IFERROR(VLOOKUP(A100,'Season 1'!AD$4:BF$104,11,0),"0"),IFERROR(VLOOKUP(A100,'Season 2'!AD$4:BF$104,11,0),"0"),IFERROR(VLOOKUP(A100,'Season 3'!AD$4:BF$104,11,0),"0"),IFERROR(VLOOKUP(A100,'Season 4'!AD$4:BF$104,11,0),"0"),IFERROR(VLOOKUP(A100,'Season 5'!AD$4:BF$104,11,0),"0"),IFERROR(VLOOKUP(A100,'Season 6'!AD$4:BF$104,11,0),"0"),IFERROR(VLOOKUP(A100,'Season 7'!AD$4:BF$104,11,0),"0"),IFERROR(VLOOKUP(A100,'Season 8'!AD$4:BF$104,11,0),"0"),IFERROR(VLOOKUP(A100,'Season 9'!AD$4:BF$104,11,0),"0"),IFERROR(VLOOKUP(A100,'Season 10'!AD$4:BF$104,11,0),"0"),IFERROR(VLOOKUP(A100,'Season 11'!AD$4:BF$104,11,0),"0"),IFERROR(VLOOKUP(A100,'Season 12'!AD$4:BF$104,11,0),"0"),IFERROR(VLOOKUP(A100,'Season 13'!AD$4:BF$104,11,0),"0"),IFERROR(VLOOKUP(A100,'Season 14'!AD$4:BF$104,11,0),"0"),IFERROR(VLOOKUP(A100,'Season 15'!AD$4:BF$104,11,0),"0"),)</f>
        <v>0</v>
      </c>
      <c r="L100" s="40">
        <f>SUM(IFERROR(VLOOKUP(A100,'Season 1'!AD$4:BF$104,12,0),"0"),IFERROR(VLOOKUP(A100,'Season 2'!AD$4:BF$104,12,0),"0"),IFERROR(VLOOKUP(A100,'Season 3'!AD$4:BF$104,12,0),"0"),IFERROR(VLOOKUP(A100,'Season 4'!AD$4:BF$104,12,0),"0"),IFERROR(VLOOKUP(A100,'Season 5'!AD$4:BF$104,12,0),"0"),IFERROR(VLOOKUP(A100,'Season 6'!AD$4:BF$104,12,0),"0"),IFERROR(VLOOKUP(A100,'Season 7'!AD$4:BF$104,12,0),"0"),IFERROR(VLOOKUP(A100,'Season 8'!AD$4:BF$104,12,0),"0"),IFERROR(VLOOKUP(A100,'Season 9'!AD$4:BF$104,12,0),"0"),IFERROR(VLOOKUP(A100,'Season 10'!AD$4:BF$104,12,0),"0"),IFERROR(VLOOKUP(A100,'Season 11'!AD$4:BF$104,12,0),"0"),IFERROR(VLOOKUP(A100,'Season 12'!AD$4:BF$104,12,0),"0"),IFERROR(VLOOKUP(A100,'Season 13'!AD$4:BF$104,12,0),"0"),IFERROR(VLOOKUP(A100,'Season 14'!AD$4:BF$104,12,0),"0"),IFERROR(VLOOKUP(A100,'Season 15'!AD$4:BF$104,12,0),"0"),)</f>
        <v>0</v>
      </c>
      <c r="M100" s="32" t="str">
        <f t="shared" si="8"/>
        <v>-</v>
      </c>
      <c r="N100" s="40">
        <f>SUM(IFERROR(VLOOKUP(A100,'Season 1'!AD$4:BE$104,14,0),"0"),IFERROR(VLOOKUP(A100,'Season 2'!AD$4:BE$104,14,0),"0"),IFERROR(VLOOKUP(A100,'Season 3'!AD$4:BE$104,14,0),"0"),IFERROR(VLOOKUP(A100,'Season 4'!AD$4:BE$104,14,0),"0"),IFERROR(VLOOKUP(A100,'Season 5'!AD$4:BE$104,14,0),"0"),IFERROR(VLOOKUP(A100,'Season 6'!AD$4:BE$104,14,0),"0"),IFERROR(VLOOKUP(A100,'Season 7'!AD$4:BE$104,14,0),"0"),IFERROR(VLOOKUP(A100,'Season 8'!AD$4:BE$104,14,0),"0"),IFERROR(VLOOKUP(A100,'Season 9'!AD$4:BE$104,14,0),"0"),IFERROR(VLOOKUP(A100,'Season 10'!AD$4:BE$104,14,0),"0"),IFERROR(VLOOKUP(A100,'Season 11'!AD$4:BE$104,14,0),"0"),IFERROR(VLOOKUP(A100,'Season 12'!AD$4:BE$104,14,0),"0"),IFERROR(VLOOKUP(A100,'Season 13'!AD$4:BE$104,14,0),"0"),IFERROR(VLOOKUP(A100,'Season 14'!AD$4:BE$104,14,0),"0"),IFERROR(VLOOKUP(A100,'Season 15'!AD$4:BE$104,14,0),"0"),)</f>
        <v>0</v>
      </c>
      <c r="O100" s="40">
        <f>SUM(IFERROR(VLOOKUP(A100,'Season 1'!AD$4:BE$104,15,0),"0"),IFERROR(VLOOKUP(A100,'Season 2'!AD$4:BE$104,15,0),"0"),IFERROR(VLOOKUP(A100,'Season 3'!AD$4:BE$104,15,0),"0"),IFERROR(VLOOKUP(A100,'Season 4'!AD$4:BE$104,15,0),"0"),IFERROR(VLOOKUP(A100,'Season 5'!AD$4:BE$104,15,0),"0"),IFERROR(VLOOKUP(A100,'Season 6'!AD$4:BE$104,15,0),"0"),IFERROR(VLOOKUP(A100,'Season 7'!AD$4:BE$104,15,0),"0"),IFERROR(VLOOKUP(A100,'Season 8'!AD$4:BE$104,15,0),"0"),IFERROR(VLOOKUP(A100,'Season 9'!AD$4:BE$104,15,0),"0"),IFERROR(VLOOKUP(A100,'Season 10'!AD$4:BE$104,15,0),"0"),IFERROR(VLOOKUP(A100,'Season 11'!AD$4:BE$104,15,0),"0"),IFERROR(VLOOKUP(A100,'Season 12'!AD$4:BE$104,15,0),"0"),IFERROR(VLOOKUP(A100,'Season 13'!AD$4:BE$104,15,0),"0"),IFERROR(VLOOKUP(A100,'Season 14'!AD$4:BE$104,15,0),"0"),IFERROR(VLOOKUP(A100,'Season 15'!AD$4:BE$104,15,0),"0"),)</f>
        <v>0</v>
      </c>
      <c r="P100" s="32" t="str">
        <f t="shared" si="10"/>
        <v>-</v>
      </c>
      <c r="Q100" s="40">
        <f>SUM(IFERROR(VLOOKUP(A100,'Season 1'!AD$4:BE$104,17,0),"0"),IFERROR(VLOOKUP(A100,'Season 2'!AD$4:BE$104,17,0),"0"),IFERROR(VLOOKUP(A100,'Season 3'!AD$4:BE$104,17,0),"0"),IFERROR(VLOOKUP(A100,'Season 4'!AD$4:BE$104,17,0),"0"),IFERROR(VLOOKUP(A100,'Season 5'!AD$4:BE$104,17,0),"0"),IFERROR(VLOOKUP(A100,'Season 6'!AD$4:BE$104,17,0),"0"),IFERROR(VLOOKUP(A100,'Season 7'!AD$4:BE$104,17,0),"0"),IFERROR(VLOOKUP(A100,'Season 8'!AD$4:BE$104,17,0),"0"),IFERROR(VLOOKUP(A100,'Season 9'!AD$4:BE$104,17,0),"0"),IFERROR(VLOOKUP(A100,'Season 10'!AD$4:BE$104,17,0),"0"),IFERROR(VLOOKUP(A100,'Season 11'!AD$4:BE$104,17,0),"0"),IFERROR(VLOOKUP(A100,'Season 12'!AD$4:BE$104,17,0),"0"),IFERROR(VLOOKUP(A100,'Season 13'!AD$4:BE$104,17,0),"0"),IFERROR(VLOOKUP(A100,'Season 14'!AD$4:BE$104,17,0),"0"),IFERROR(VLOOKUP(A100,'Season 15'!AD$4:BE$104,17,0),"0"),)</f>
        <v>0</v>
      </c>
      <c r="R100" s="40">
        <f>SUM(IFERROR(VLOOKUP(A100,'Season 1'!AD$4:BE$104,18,0),"0"),IFERROR(VLOOKUP(A100,'Season 2'!AD$4:BE$104,18,0),"0"),IFERROR(VLOOKUP(A100,'Season 3'!AD$4:BE$104,18,0),"0"),IFERROR(VLOOKUP(A100,'Season 4'!AD$4:BE$104,18,0),"0"),IFERROR(VLOOKUP(A100,'Season 5'!AD$4:BE$104,18,0),"0"),IFERROR(VLOOKUP(A100,'Season 6'!AD$4:BE$104,18,0),"0"),IFERROR(VLOOKUP(A100,'Season 7'!AD$4:BE$104,18,0),"0"),IFERROR(VLOOKUP(A100,'Season 8'!AD$4:BE$104,18,0),"0"),IFERROR(VLOOKUP(A100,'Season 9'!AD$4:BE$104,18,0),"0"),IFERROR(VLOOKUP(A100,'Season 10'!AD$4:BE$104,18,0),"0"),IFERROR(VLOOKUP(A100,'Season 11'!AD$4:BE$104,18,0),"0"),IFERROR(VLOOKUP(A100,'Season 12'!AD$4:BE$104,18,0),"0"),IFERROR(VLOOKUP(A100,'Season 13'!AD$4:BE$104,18,0),"0"),IFERROR(VLOOKUP(A100,'Season 14'!AD$4:BE$104,18,0),"0"),IFERROR(VLOOKUP(A100,'Season 15'!AD$4:BE$104,18,0),"0"),)</f>
        <v>0</v>
      </c>
      <c r="S100" s="32" t="str">
        <f t="shared" si="11"/>
        <v>-</v>
      </c>
      <c r="T100" s="40">
        <f>SUM(IFERROR(VLOOKUP(A100,'Season 1'!AD$4:BE$104,20,0),"0"),IFERROR(VLOOKUP(A100,'Season 2'!AD$4:BE$104,20,0),"0"),IFERROR(VLOOKUP(A100,'Season 3'!AD$4:BE$104,20,0),"0"),IFERROR(VLOOKUP(A100,'Season 4'!AD$4:BE$104,20,0),"0"),IFERROR(VLOOKUP(A100,'Season 5'!AD$4:BE$104,20,0),"0"),IFERROR(VLOOKUP(A100,'Season 6'!AD$4:BE$104,20,0),"0"),IFERROR(VLOOKUP(A100,'Season 7'!AD$4:BE$104,20,0),"0"),IFERROR(VLOOKUP(A100,'Season 8'!AD$4:BE$104,20,0),"0"),IFERROR(VLOOKUP(A100,'Season 9'!AD$4:BE$104,20,0),"0"),IFERROR(VLOOKUP(A100,'Season 10'!AD$4:BE$104,20,0),"0"),IFERROR(VLOOKUP(A100,'Season 11'!AD$4:BE$104,20,0),"0"),IFERROR(VLOOKUP(A100,'Season 12'!AD$4:BE$104,20,0),"0"),IFERROR(VLOOKUP(A100,'Season 13'!AD$4:BE$104,20,0),"0"),IFERROR(VLOOKUP(A100,'Season 14'!AD$4:BE$104,20,0),"0"),IFERROR(VLOOKUP(A100,'Season 15'!AD$4:BE$104,20,0),"0"),)</f>
        <v>0</v>
      </c>
      <c r="U100" s="37" t="str">
        <f t="shared" si="12"/>
        <v>-</v>
      </c>
      <c r="V100" s="40">
        <f>SUM(IFERROR(VLOOKUP(A100,'Season 1'!AD$4:BE$104,22,0),"0"),IFERROR(VLOOKUP(A100,'Season 2'!AD$4:BE$104,22,0),"0"),IFERROR(VLOOKUP(A100,'Season 3'!AD$4:BE$104,22,0),"0"),IFERROR(VLOOKUP(A100,'Season 4'!AD$4:BE$104,22,0),"0"),IFERROR(VLOOKUP(A100,'Season 5'!AD$4:BE$104,22,0),"0"),IFERROR(VLOOKUP(A100,'Season 6'!AD$4:BE$104,22,0),"0"),IFERROR(VLOOKUP(A100,'Season 7'!AD$4:BE$104,22,0),"0"),IFERROR(VLOOKUP(A100,'Season 8'!AD$4:BE$104,22,0),"0"),IFERROR(VLOOKUP(A100,'Season 9'!AD$4:BE$104,22,0),"0"),IFERROR(VLOOKUP(A100,'Season 10'!AD$4:BE$104,22,0),"0"),IFERROR(VLOOKUP(A100,'Season 11'!AD$4:BE$104,22,0),"0"),IFERROR(VLOOKUP(A100,'Season 12'!AD$4:BE$104,22,0),"0"),IFERROR(VLOOKUP(A100,'Season 13'!AD$4:BE$104,22,0),"0"),IFERROR(VLOOKUP(A100,'Season 14'!AD$4:BE$104,22,0),"0"),IFERROR(VLOOKUP(A100,'Season 15'!AD$4:BE$104,22,0),"0"),)</f>
        <v>0</v>
      </c>
      <c r="W100" s="40">
        <f>SUM(IFERROR(VLOOKUP(A100,'Season 1'!AD$4:BE$104,23,0),"0"),IFERROR(VLOOKUP(A100,'Season 2'!AD$4:BE$104,23,0),"0"),IFERROR(VLOOKUP(A100,'Season 3'!AD$4:BE$104,23,0),"0"),IFERROR(VLOOKUP(A100,'Season 4'!AD$4:BE$104,23,0),"0"),IFERROR(VLOOKUP(A100,'Season 5'!AD$4:BE$104,23,0),"0"),IFERROR(VLOOKUP(A100,'Season 6'!AD$4:BE$104,23,0),"0"),IFERROR(VLOOKUP(A100,'Season 7'!AD$4:BE$104,23,0),"0"),IFERROR(VLOOKUP(A100,'Season 8'!AD$4:BE$104,23,0),"0"),IFERROR(VLOOKUP(A100,'Season 9'!AD$4:BE$104,23,0),"0"),IFERROR(VLOOKUP(A100,'Season 10'!AD$4:BE$104,23,0),"0"),IFERROR(VLOOKUP(A100,'Season 11'!AD$4:BE$104,23,0),"0"),IFERROR(VLOOKUP(A100,'Season 12'!AD$4:BE$104,23,0),"0"),IFERROR(VLOOKUP(A100,'Season 13'!AD$4:BE$104,23,0),"0"),IFERROR(VLOOKUP(A100,'Season 14'!AD$4:BE$104,23,0),"0"),IFERROR(VLOOKUP(A100,'Season 15'!AD$4:BE$104,23,0),"0"),)</f>
        <v>0</v>
      </c>
      <c r="X100" s="1088" t="str">
        <f t="shared" si="13"/>
        <v>-</v>
      </c>
      <c r="Y100" s="41">
        <f>SUM(IFERROR(VLOOKUP(A100,AC$3:AI$43,5,0),"0"),IFERROR(VLOOKUP(A100,'Season 1'!AD$4:BE$104,25,0),"0"),IFERROR(VLOOKUP(A100,'Season 2'!AD$4:BE$104,25,0),"0"),IFERROR(VLOOKUP(A100,'Season 3'!AD$4:BE$104,25,0),"0"),IFERROR(VLOOKUP(A100,'Season 4'!AD$4:BE$104,25,0),"0"),IFERROR(VLOOKUP(A100,'Season 5'!AD$4:BE$104,25,0),"0"),IFERROR(VLOOKUP(A100,'Season 6'!AD$4:BE$104,25,0),"0"),IFERROR(VLOOKUP(A100,'Season 7'!AD$4:BE$104,25,0),"0"),IFERROR(VLOOKUP(A100,'Season 8'!AD$4:BE$104,25,0),"0"),IFERROR(VLOOKUP(A100,'Season 9'!AD$4:BE$104,25,0),"0"),IFERROR(VLOOKUP(A100,'Season 10'!AD$4:BE$104,25,0),"0"),IFERROR(VLOOKUP(A100,'Season 11'!AD$4:BE$104,25,0),"0"),IFERROR(VLOOKUP(A100,'Season 12'!AD$4:BE$104,25,0),"0"),IFERROR(VLOOKUP(A100,'Season 13'!AD$4:BE$104,25,0),"0"),IFERROR(VLOOKUP(A100,'Season 14'!AD$4:BE$104,25,0),"0"),IFERROR(VLOOKUP(A100,'Season 15'!AD$4:BE$104,25,0),"0"),)</f>
        <v>0</v>
      </c>
      <c r="Z100" s="42">
        <f>SUM(IFERROR(VLOOKUP(A100,AC$3:AI$43,6,0),"0"),IFERROR(VLOOKUP(A100,'Season 1'!AD$4:BE$104,26,0),"0"),IFERROR(VLOOKUP(A100,'Season 2'!AD$4:BE$104,26,0),"0"),IFERROR(VLOOKUP(A100,'Season 3'!AD$4:BE$104,26,0),"0"),IFERROR(VLOOKUP(A100,'Season 4'!AD$4:BE$104,26,0),"0"),IFERROR(VLOOKUP(A100,'Season 5'!AD$4:BE$104,26,0),"0"),IFERROR(VLOOKUP(A100,'Season 6'!AD$4:BE$104,26,0),"0"),IFERROR(VLOOKUP(A100,'Season 7'!AD$4:BE$104,26,0),"0"),IFERROR(VLOOKUP(A100,'Season 8'!AD$4:BE$104,26,0),"0"),IFERROR(VLOOKUP(A100,'Season 9'!AD$4:BE$104,26,0),"0"),IFERROR(VLOOKUP(A100,'Season 10'!AD$4:BE$104,26,0),"0"),IFERROR(VLOOKUP(A100,'Season 11'!AD$4:BE$104,26,0),"0"),IFERROR(VLOOKUP(A100,'Season 12'!AD$4:BE$104,26,0),"0"),IFERROR(VLOOKUP(A100,'Season 13'!AD$4:BE$104,26,0),"0"),IFERROR(VLOOKUP(A100,'Season 14'!AD$4:BE$104,26,0),"0"),IFERROR(VLOOKUP(A100,'Season 15'!AD$4:BE$104,26,0),"0"),)</f>
        <v>0</v>
      </c>
      <c r="AA100" s="671" t="e">
        <f t="shared" si="14"/>
        <v>#DIV/0!</v>
      </c>
      <c r="AM100" s="22">
        <f>IFERROR(VLOOKUP(A100,'Season 1'!AD$4:BE$104,27,0),"0")</f>
        <v>0</v>
      </c>
      <c r="AN100" s="22">
        <f>IFERROR(VLOOKUP(A100,'Season 1'!AD$4:BE$104,28,0),"0")</f>
        <v>0</v>
      </c>
      <c r="AO100" s="22">
        <f>IFERROR(VLOOKUP(A100,'Season 2'!AD$4:BE$104,27,0),"0")</f>
        <v>0</v>
      </c>
      <c r="AP100" s="22">
        <f>IFERROR(VLOOKUP(A100,'Season 2'!AD$4:BE$104,28,0),"0")</f>
        <v>0</v>
      </c>
      <c r="AQ100" s="22">
        <f>IFERROR(VLOOKUP(A100,'Season 3'!AD$4:BE$104,27,0),"0")</f>
        <v>0</v>
      </c>
      <c r="AR100" s="22">
        <f>IFERROR(VLOOKUP(A100,'Season 3'!AD$4:BE$104,28,0),"0")</f>
        <v>0</v>
      </c>
      <c r="AS100" s="22">
        <f>IFERROR(VLOOKUP(A100,'Season 4'!AD$4:BE$104,27,0),"0")</f>
        <v>0</v>
      </c>
      <c r="AT100" s="22">
        <f>IFERROR(VLOOKUP(A100,'Season 4'!AD$4:BE$104,28,0),"0")</f>
        <v>0</v>
      </c>
      <c r="AU100" s="22">
        <f>IFERROR(VLOOKUP(A100,'Season 5'!AD$4:BE$104,27,0),"0")</f>
        <v>0</v>
      </c>
      <c r="AV100" s="22">
        <f>IFERROR(VLOOKUP(A100,'Season 5'!AD$4:BE$104,28,0),"0")</f>
        <v>0</v>
      </c>
      <c r="AW100" s="22">
        <f>IFERROR(VLOOKUP(A100,'Season 6'!AD$4:BE$104,27,0),"0")</f>
        <v>0</v>
      </c>
      <c r="AX100" s="22">
        <f>IFERROR(VLOOKUP(A100,'Season 6'!AD$4:BE$104,28,0),"0")</f>
        <v>0</v>
      </c>
      <c r="AY100" s="22">
        <f>IFERROR(VLOOKUP(A100,'Season 7'!AD$4:BE$104,27,0),"0")</f>
        <v>0</v>
      </c>
      <c r="AZ100" s="22">
        <f>IFERROR(VLOOKUP(A100,'Season 7'!AD$4:BE$104,28,0),"0")</f>
        <v>0</v>
      </c>
      <c r="BA100" s="22">
        <f>IFERROR(VLOOKUP(A100,'Season 8'!AD$4:BE$104,27,0),"0")</f>
        <v>0</v>
      </c>
      <c r="BB100" s="22">
        <f>IFERROR(VLOOKUP(A100,'Season 8'!AD$4:BE$104,28,0),"0")</f>
        <v>0</v>
      </c>
      <c r="BC100" s="22">
        <f>IFERROR(VLOOKUP(A100,'Season 9'!AD$4:BE$104,27,0),"0")</f>
        <v>0</v>
      </c>
      <c r="BD100" s="22">
        <f>IFERROR(VLOOKUP(A100,'Season 9'!AD$4:BE$104,28,0),"0")</f>
        <v>0</v>
      </c>
      <c r="BE100" s="22">
        <f>IFERROR(VLOOKUP(A100,'Season 10'!AD$4:BE$104,27,0),"0")</f>
        <v>0</v>
      </c>
      <c r="BF100" s="22">
        <f>IFERROR(VLOOKUP(A100,'Season 10'!AD$4:BE$104,28,0),"0")</f>
        <v>0</v>
      </c>
      <c r="BG100" s="22">
        <f>IFERROR(VLOOKUP(A100,'Season 11'!AD$4:BE$104,27,0),"0")</f>
        <v>0</v>
      </c>
      <c r="BH100" s="22">
        <f>IFERROR(VLOOKUP(A100,'Season 11'!AD$4:BE$104,28,0),"0")</f>
        <v>0</v>
      </c>
      <c r="BI100" s="22">
        <f>IFERROR(VLOOKUP(A100,'Season 12'!AD$4:BE$104,27,0),"0")</f>
        <v>0</v>
      </c>
      <c r="BJ100" s="22">
        <f>IFERROR(VLOOKUP(A100,'Season 12'!AD$4:BE$104,28,0),"0")</f>
        <v>0</v>
      </c>
      <c r="BK100" s="22">
        <f>IFERROR(VLOOKUP(A100,'Season 13'!AD$4:BE$104,27,0),"0")</f>
        <v>0</v>
      </c>
      <c r="BL100" s="22">
        <f>IFERROR(VLOOKUP(A100,'Season 13'!AD$4:BE$104,28,0),"0")</f>
        <v>0</v>
      </c>
      <c r="BM100" s="22">
        <f>IFERROR(VLOOKUP(A100,'Season 14'!AD$4:BE$104,27,0),"0")</f>
        <v>0</v>
      </c>
      <c r="BN100" s="22">
        <f>IFERROR(VLOOKUP(A100,'Season 14'!AD$4:BE$104,28,0),"0")</f>
        <v>0</v>
      </c>
      <c r="BO100" s="22">
        <f>IFERROR(VLOOKUP(A100,'Season 15'!AD$4:BE$104,27,0),"0")</f>
        <v>0</v>
      </c>
      <c r="BP100" s="22">
        <f>IFERROR(VLOOKUP(A100,'Season 15'!AD$4:BE$104,28,0),"0")</f>
        <v>0</v>
      </c>
    </row>
    <row r="101" spans="1:68" x14ac:dyDescent="0.25">
      <c r="A101" s="21" t="s">
        <v>146</v>
      </c>
      <c r="B101" s="1011">
        <f>IFERROR(VLOOKUP('Data Totals'!A101,'Season 1'!AD$4:BE$104,2,FALSE),IFERROR(VLOOKUP('Data Totals'!A101,'Season 2'!AD$4:BE$104,2,FALSE),IFERROR(VLOOKUP('Data Totals'!A101,'Season 3'!AD$4:BE$104,2,FALSE),IFERROR(VLOOKUP('Data Totals'!A101,'Season 4'!AD$4:BE$104,2,FALSE),IFERROR(VLOOKUP('Data Totals'!A101,'Season 5'!AD$4:BE$104,2,FALSE),IFERROR(VLOOKUP('Data Totals'!A101,'Season 6'!AD$4:BE$104,2,FALSE),IFERROR(VLOOKUP('Data Totals'!A101,'Season 7'!AD$4:BE$104,2,FALSE),IFERROR(VLOOKUP('Data Totals'!A101,'Season 8'!AD$4:BE$104,2,FALSE),IFERROR(VLOOKUP('Data Totals'!A101,'Season 9'!AD$4:BE$104,2,FALSE),IFERROR(VLOOKUP('Data Totals'!A101,'Season 10'!AD$4:BE$104,2,FALSE),IFERROR(VLOOKUP('Data Totals'!A101,'Season 11'!AD$4:BE$104,2,FALSE),IFERROR(VLOOKUP('Data Totals'!A101,'Season 12'!AD$4:BE$104,2,FALSE),IFERROR(VLOOKUP('Data Totals'!A101,'Season 13'!AD$4:BE$104,2,FALSE),IFERROR(VLOOKUP('Data Totals'!A101,'Season 14'!AD$4:BE$104,2,FALSE),IFERROR(VLOOKUP('Data Totals'!A101,'Season 15'!AD$4:BE$104,2,FALSE),"N/A")))))))))))))))</f>
        <v>0</v>
      </c>
      <c r="C101" s="1025">
        <f>IFERROR(VLOOKUP(A101,'Season 1'!AD$4:AG$104,3,0),IFERROR(VLOOKUP(A101,'Season 2'!AD$4:AG$104,3,0),IFERROR(VLOOKUP(A101,'Season 3'!AD$4:AG$104,3,0),IFERROR(VLOOKUP(A101,'Season 4'!AD$4:AG$104,3,0),IFERROR(VLOOKUP(A101,'Season 5'!AD$4:AG$104,3,0),IFERROR(VLOOKUP(A101,'Season 6'!AD$4:AG$104,3,0),IFERROR(VLOOKUP(A101,'Season 7'!AD$4:AG$104,3,0),IFERROR(VLOOKUP(A101,'Season 8'!AD$4:AG$104,3,0),IFERROR(VLOOKUP(A101,'Season 9'!AD$4:AG$104,3,0),IFERROR(VLOOKUP(A101,'Season 10'!AD$4:AG$104,3,0),IFERROR(VLOOKUP(A101,'Season 11'!AD$4:AG$104,3,0),IFERROR(VLOOKUP(A101,'Season 12'!AD$4:AG$104,3,0),IFERROR(VLOOKUP(A101,'Season 13'!AD$4:AG$104,3,0),IFERROR(VLOOKUP(A101,'Season 14'!AD$4:AG$104,3,0),IFERROR(VLOOKUP(A101,'Season 15'!AD$4:AG$104,3,0),"N/A")))))))))))))))</f>
        <v>0</v>
      </c>
      <c r="D101" s="1025">
        <f>IFERROR(VLOOKUP(A101,'Season 15'!AD$4:AG$104,4,0),IFERROR(VLOOKUP(A101,'Season 14'!AD$4:AG$104,4,0),IFERROR(VLOOKUP(A101,'Season 13'!AD$4:AG$104,4,0),IFERROR(VLOOKUP(A101,'Season 12'!AD$4:AG$104,4,0),IFERROR(VLOOKUP(A101,'Season 11'!AD$4:AG$104,4,0),IFERROR(VLOOKUP(A101,'Season 10'!AD$4:AG$104,4,0),IFERROR(VLOOKUP(A101,'Season 9'!AD$4:AG$104,4,0),IFERROR(VLOOKUP(A101,'Season 8'!AD$4:AG$104,4,0),IFERROR(VLOOKUP(A101,'Season 7'!AD$4:AG$104,4,0),IFERROR(VLOOKUP(A101,'Season 6'!AD$4:AG$104,4,0),IFERROR(VLOOKUP(A101,'Season 5'!AD$4:AG$104,4,0),IFERROR(VLOOKUP(A101,'Season 4'!AD$4:AG$104,4,0),IFERROR(VLOOKUP(A101,'Season 3'!AD$4:AG$104,4,0),IFERROR(VLOOKUP(A101,'Season 2'!AD$4:AG$104,4,0),IFERROR(VLOOKUP(A101,'Season 1'!AD$4:AG$104,4,0),"N/A")))))))))))))))</f>
        <v>0</v>
      </c>
      <c r="E101" s="1025">
        <f t="shared" si="9"/>
        <v>0</v>
      </c>
      <c r="F101" s="40">
        <f>SUM(IFERROR(VLOOKUP(A101,AC$3:AI$43,2,0),"0"),IFERROR(VLOOKUP(A101,'Season 1'!AD$4:BF$104,6,0),"0"),IFERROR(VLOOKUP(A101,'Season 2'!AD$4:BF$104,6,0),"0"),IFERROR(VLOOKUP(A101,'Season 3'!AD$4:BF$104,6,0),"0"),IFERROR(VLOOKUP(A101,'Season 4'!AD$4:BF$104,6,0),"0"),IFERROR(VLOOKUP(A101,'Season 5'!AD$4:BF$104,6,0),"0"),IFERROR(VLOOKUP(A101,'Season 6'!AD$4:BF$104,6,0),"0"),IFERROR(VLOOKUP(A101,'Season 7'!AD$4:BF$104,6,0),"0"),IFERROR(VLOOKUP(A101,'Season 8'!AD$4:BF$104,6,0),"0"),IFERROR(VLOOKUP(A101,'Season 9'!AD$4:BF$104,6,0),"0"),IFERROR(VLOOKUP(A101,'Season 10'!AD$4:BF$104,6,0),"0"),IFERROR(VLOOKUP(A101,'Season 11'!AD$4:BF$104,6,0),"0"),IFERROR(VLOOKUP(A101,'Season 12'!AD$4:BF$104,6,0),"0"),IFERROR(VLOOKUP(A101,'Season 13'!AD$4:BF$104,6,0),"0"),IFERROR(VLOOKUP(A101,'Season 14'!AD$4:BF$104,6,0),"0"),IFERROR(VLOOKUP(A101,'Season 15'!AD$4:BF$104,6,0),"0"),)</f>
        <v>0</v>
      </c>
      <c r="G101" s="40">
        <f>SUM(IFERROR(VLOOKUP(A101,'Season 1'!AD$4:BF$104,7,0),"0"),IFERROR(VLOOKUP(A101,'Season 2'!AD$4:BF$104,7,0),"0"),IFERROR(VLOOKUP(A101,'Season 3'!AD$4:BF$104,7,0),"0"),IFERROR(VLOOKUP(A101,'Season 4'!AD$4:BF$104,7,0),"0"),IFERROR(VLOOKUP(A101,'Season 5'!AD$4:BF$104,7,0),"0"),IFERROR(VLOOKUP(A101,'Season 6'!AD$4:BF$104,7,0),"0"),IFERROR(VLOOKUP(A101,'Season 7'!AD$4:BF$104,7,0),"0"),IFERROR(VLOOKUP(A101,'Season 8'!AD$4:BF$104,7,0),"0"),IFERROR(VLOOKUP(A101,'Season 9'!AD$4:BF$104,7,0),"0"),IFERROR(VLOOKUP(A101,'Season 10'!AD$4:BF$104,7,0),"0"),IFERROR(VLOOKUP(A101,'Season 11'!AD$4:BF$104,7,0),"0"),IFERROR(VLOOKUP(A101,'Season 12'!AD$4:BF$104,7,0),"0"),IFERROR(VLOOKUP(A101,'Season 13'!AD$4:BF$104,7,0),"0"),IFERROR(VLOOKUP(A101,'Season 14'!AD$4:BF$104,7,0),"0"),IFERROR(VLOOKUP(A101,'Season 15'!AD$4:BF$104,7,0),"0"),)</f>
        <v>0</v>
      </c>
      <c r="H101" s="48">
        <f>SUM(IFERROR(VLOOKUP(A101,'Season 1'!AD$4:BF$104,8,0),"0"),IFERROR(VLOOKUP(A101,'Season 2'!AD$4:BF$104,8,0),"0"),IFERROR(VLOOKUP(A101,'Season 3'!AD$4:BF$104,8,0),"0"),IFERROR(VLOOKUP(A101,'Season 4'!AD$4:BF$104,8,0),"0"),IFERROR(VLOOKUP(A101,'Season 5'!AD$4:BF$104,8,0),"0"),IFERROR(VLOOKUP(A101,'Season 6'!AD$4:BF$104,8,0),"0"),IFERROR(VLOOKUP(A101,'Season 7'!AD$4:BF$104,8,0),"0"),IFERROR(VLOOKUP(A101,'Season 8'!AD$4:BF$104,8,0),"0"),IFERROR(VLOOKUP(A101,'Season 9'!AD$4:BF$104,8,0),"0"),IFERROR(VLOOKUP(A101,'Season 10'!AD$4:BF$104,8,0),"0"),IFERROR(VLOOKUP(A101,'Season 11'!AD$4:BF$104,8,0),"0"),IFERROR(VLOOKUP(A101,'Season 12'!AD$4:BF$104,8,0),"0"),IFERROR(VLOOKUP(A101,'Season 13'!AD$4:BF$104,8,0),"0"),IFERROR(VLOOKUP(A101,'Season 14'!AD$4:BF$104,8,0),"0"),IFERROR(VLOOKUP(A101,'Season 15'!AD$4:BF$104,8,0),"0"),)</f>
        <v>0</v>
      </c>
      <c r="I101" s="43">
        <f>SUM(IFERROR(VLOOKUP(A101,AC$3:AI$43,3,0),"0"),IFERROR(VLOOKUP(A101,'Season 1'!AD$4:BF$104,9,0),"0"),IFERROR(VLOOKUP(A101,'Season 2'!AD$4:BF$104,9,0),"0"),IFERROR(VLOOKUP(A101,'Season 3'!AD$4:BF$104,9,0),"0"),IFERROR(VLOOKUP(A101,'Season 4'!AD$4:BF$104,9,0),"0"),IFERROR(VLOOKUP(A101,'Season 5'!AD$4:BF$104,9,0),"0"),IFERROR(VLOOKUP(A101,'Season 6'!AD$4:BF$104,9,0),"0"),IFERROR(VLOOKUP(A101,'Season 7'!AD$4:BF$104,9,0),"0"),IFERROR(VLOOKUP(A101,'Season 8'!AD$4:BF$104,9,0),"0"),IFERROR(VLOOKUP(A101,'Season 9'!AD$4:BF$104,9,0),"0"),IFERROR(VLOOKUP(A101,'Season 10'!AD$4:BF$104,9,0),"0"),IFERROR(VLOOKUP(A101,'Season 11'!AD$4:BF$104,9,0),"0"),IFERROR(VLOOKUP(A101,'Season 12'!AD$4:BF$104,9,0),"0"),IFERROR(VLOOKUP(A101,'Season 13'!AD$4:BF$104,9,0),"0"),IFERROR(VLOOKUP(A101,'Season 14'!AD$4:BF$104,9,0),"0"),IFERROR(VLOOKUP(A101,'Season 15'!AD$4:BF$104,9,0),"0"),)</f>
        <v>0</v>
      </c>
      <c r="J101" s="44">
        <f>SUM(IFERROR(VLOOKUP(A101,AC$3:AI$43,4,0),"0"),IFERROR(VLOOKUP(A101,'Season 1'!AD$4:BF$104,10,0),"0"),IFERROR(VLOOKUP(A101,'Season 2'!AD$4:BF$104,10,0),"0"),IFERROR(VLOOKUP(A101,'Season 3'!AD$4:BF$104,10,0),"0"),IFERROR(VLOOKUP(A101,'Season 4'!AD$4:BF$104,10,0),"0"),IFERROR(VLOOKUP(A101,'Season 5'!AD$4:BF$104,10,0),"0"),IFERROR(VLOOKUP(A101,'Season 6'!AD$4:BF$104,10,0),"0"),IFERROR(VLOOKUP(A101,'Season 7'!AD$4:BF$104,10,0),"0"),IFERROR(VLOOKUP(A101,'Season 8'!AD$4:BF$104,10,0),"0"),IFERROR(VLOOKUP(A101,'Season 9'!AD$4:BF$104,10,0),"0"),IFERROR(VLOOKUP(A101,'Season 10'!AD$4:BF$104,10,0),"0"),IFERROR(VLOOKUP(A101,'Season 11'!AD$4:BF$104,10,0),"0"),IFERROR(VLOOKUP(A101,'Season 12'!AD$4:BF$104,10,0),"0"),IFERROR(VLOOKUP(A101,'Season 13'!AD$4:BF$104,10,0),"0"),IFERROR(VLOOKUP(A101,'Season 14'!AD$4:BF$104,10,0),"0"),IFERROR(VLOOKUP(A101,'Season 15'!AD$4:BF$104,10,0),"0"),)</f>
        <v>0</v>
      </c>
      <c r="K101" s="40">
        <f>SUM(IFERROR(VLOOKUP(A101,'Season 1'!AD$4:BF$104,11,0),"0"),IFERROR(VLOOKUP(A101,'Season 2'!AD$4:BF$104,11,0),"0"),IFERROR(VLOOKUP(A101,'Season 3'!AD$4:BF$104,11,0),"0"),IFERROR(VLOOKUP(A101,'Season 4'!AD$4:BF$104,11,0),"0"),IFERROR(VLOOKUP(A101,'Season 5'!AD$4:BF$104,11,0),"0"),IFERROR(VLOOKUP(A101,'Season 6'!AD$4:BF$104,11,0),"0"),IFERROR(VLOOKUP(A101,'Season 7'!AD$4:BF$104,11,0),"0"),IFERROR(VLOOKUP(A101,'Season 8'!AD$4:BF$104,11,0),"0"),IFERROR(VLOOKUP(A101,'Season 9'!AD$4:BF$104,11,0),"0"),IFERROR(VLOOKUP(A101,'Season 10'!AD$4:BF$104,11,0),"0"),IFERROR(VLOOKUP(A101,'Season 11'!AD$4:BF$104,11,0),"0"),IFERROR(VLOOKUP(A101,'Season 12'!AD$4:BF$104,11,0),"0"),IFERROR(VLOOKUP(A101,'Season 13'!AD$4:BF$104,11,0),"0"),IFERROR(VLOOKUP(A101,'Season 14'!AD$4:BF$104,11,0),"0"),IFERROR(VLOOKUP(A101,'Season 15'!AD$4:BF$104,11,0),"0"),)</f>
        <v>0</v>
      </c>
      <c r="L101" s="40">
        <f>SUM(IFERROR(VLOOKUP(A101,'Season 1'!AD$4:BF$104,12,0),"0"),IFERROR(VLOOKUP(A101,'Season 2'!AD$4:BF$104,12,0),"0"),IFERROR(VLOOKUP(A101,'Season 3'!AD$4:BF$104,12,0),"0"),IFERROR(VLOOKUP(A101,'Season 4'!AD$4:BF$104,12,0),"0"),IFERROR(VLOOKUP(A101,'Season 5'!AD$4:BF$104,12,0),"0"),IFERROR(VLOOKUP(A101,'Season 6'!AD$4:BF$104,12,0),"0"),IFERROR(VLOOKUP(A101,'Season 7'!AD$4:BF$104,12,0),"0"),IFERROR(VLOOKUP(A101,'Season 8'!AD$4:BF$104,12,0),"0"),IFERROR(VLOOKUP(A101,'Season 9'!AD$4:BF$104,12,0),"0"),IFERROR(VLOOKUP(A101,'Season 10'!AD$4:BF$104,12,0),"0"),IFERROR(VLOOKUP(A101,'Season 11'!AD$4:BF$104,12,0),"0"),IFERROR(VLOOKUP(A101,'Season 12'!AD$4:BF$104,12,0),"0"),IFERROR(VLOOKUP(A101,'Season 13'!AD$4:BF$104,12,0),"0"),IFERROR(VLOOKUP(A101,'Season 14'!AD$4:BF$104,12,0),"0"),IFERROR(VLOOKUP(A101,'Season 15'!AD$4:BF$104,12,0),"0"),)</f>
        <v>0</v>
      </c>
      <c r="M101" s="32" t="str">
        <f t="shared" si="8"/>
        <v>-</v>
      </c>
      <c r="N101" s="40">
        <f>SUM(IFERROR(VLOOKUP(A101,'Season 1'!AD$4:BE$104,14,0),"0"),IFERROR(VLOOKUP(A101,'Season 2'!AD$4:BE$104,14,0),"0"),IFERROR(VLOOKUP(A101,'Season 3'!AD$4:BE$104,14,0),"0"),IFERROR(VLOOKUP(A101,'Season 4'!AD$4:BE$104,14,0),"0"),IFERROR(VLOOKUP(A101,'Season 5'!AD$4:BE$104,14,0),"0"),IFERROR(VLOOKUP(A101,'Season 6'!AD$4:BE$104,14,0),"0"),IFERROR(VLOOKUP(A101,'Season 7'!AD$4:BE$104,14,0),"0"),IFERROR(VLOOKUP(A101,'Season 8'!AD$4:BE$104,14,0),"0"),IFERROR(VLOOKUP(A101,'Season 9'!AD$4:BE$104,14,0),"0"),IFERROR(VLOOKUP(A101,'Season 10'!AD$4:BE$104,14,0),"0"),IFERROR(VLOOKUP(A101,'Season 11'!AD$4:BE$104,14,0),"0"),IFERROR(VLOOKUP(A101,'Season 12'!AD$4:BE$104,14,0),"0"),IFERROR(VLOOKUP(A101,'Season 13'!AD$4:BE$104,14,0),"0"),IFERROR(VLOOKUP(A101,'Season 14'!AD$4:BE$104,14,0),"0"),IFERROR(VLOOKUP(A101,'Season 15'!AD$4:BE$104,14,0),"0"),)</f>
        <v>0</v>
      </c>
      <c r="O101" s="40">
        <f>SUM(IFERROR(VLOOKUP(A101,'Season 1'!AD$4:BE$104,15,0),"0"),IFERROR(VLOOKUP(A101,'Season 2'!AD$4:BE$104,15,0),"0"),IFERROR(VLOOKUP(A101,'Season 3'!AD$4:BE$104,15,0),"0"),IFERROR(VLOOKUP(A101,'Season 4'!AD$4:BE$104,15,0),"0"),IFERROR(VLOOKUP(A101,'Season 5'!AD$4:BE$104,15,0),"0"),IFERROR(VLOOKUP(A101,'Season 6'!AD$4:BE$104,15,0),"0"),IFERROR(VLOOKUP(A101,'Season 7'!AD$4:BE$104,15,0),"0"),IFERROR(VLOOKUP(A101,'Season 8'!AD$4:BE$104,15,0),"0"),IFERROR(VLOOKUP(A101,'Season 9'!AD$4:BE$104,15,0),"0"),IFERROR(VLOOKUP(A101,'Season 10'!AD$4:BE$104,15,0),"0"),IFERROR(VLOOKUP(A101,'Season 11'!AD$4:BE$104,15,0),"0"),IFERROR(VLOOKUP(A101,'Season 12'!AD$4:BE$104,15,0),"0"),IFERROR(VLOOKUP(A101,'Season 13'!AD$4:BE$104,15,0),"0"),IFERROR(VLOOKUP(A101,'Season 14'!AD$4:BE$104,15,0),"0"),IFERROR(VLOOKUP(A101,'Season 15'!AD$4:BE$104,15,0),"0"),)</f>
        <v>0</v>
      </c>
      <c r="P101" s="32" t="str">
        <f t="shared" si="10"/>
        <v>-</v>
      </c>
      <c r="Q101" s="40">
        <f>SUM(IFERROR(VLOOKUP(A101,'Season 1'!AD$4:BE$104,17,0),"0"),IFERROR(VLOOKUP(A101,'Season 2'!AD$4:BE$104,17,0),"0"),IFERROR(VLOOKUP(A101,'Season 3'!AD$4:BE$104,17,0),"0"),IFERROR(VLOOKUP(A101,'Season 4'!AD$4:BE$104,17,0),"0"),IFERROR(VLOOKUP(A101,'Season 5'!AD$4:BE$104,17,0),"0"),IFERROR(VLOOKUP(A101,'Season 6'!AD$4:BE$104,17,0),"0"),IFERROR(VLOOKUP(A101,'Season 7'!AD$4:BE$104,17,0),"0"),IFERROR(VLOOKUP(A101,'Season 8'!AD$4:BE$104,17,0),"0"),IFERROR(VLOOKUP(A101,'Season 9'!AD$4:BE$104,17,0),"0"),IFERROR(VLOOKUP(A101,'Season 10'!AD$4:BE$104,17,0),"0"),IFERROR(VLOOKUP(A101,'Season 11'!AD$4:BE$104,17,0),"0"),IFERROR(VLOOKUP(A101,'Season 12'!AD$4:BE$104,17,0),"0"),IFERROR(VLOOKUP(A101,'Season 13'!AD$4:BE$104,17,0),"0"),IFERROR(VLOOKUP(A101,'Season 14'!AD$4:BE$104,17,0),"0"),IFERROR(VLOOKUP(A101,'Season 15'!AD$4:BE$104,17,0),"0"),)</f>
        <v>0</v>
      </c>
      <c r="R101" s="40">
        <f>SUM(IFERROR(VLOOKUP(A101,'Season 1'!AD$4:BE$104,18,0),"0"),IFERROR(VLOOKUP(A101,'Season 2'!AD$4:BE$104,18,0),"0"),IFERROR(VLOOKUP(A101,'Season 3'!AD$4:BE$104,18,0),"0"),IFERROR(VLOOKUP(A101,'Season 4'!AD$4:BE$104,18,0),"0"),IFERROR(VLOOKUP(A101,'Season 5'!AD$4:BE$104,18,0),"0"),IFERROR(VLOOKUP(A101,'Season 6'!AD$4:BE$104,18,0),"0"),IFERROR(VLOOKUP(A101,'Season 7'!AD$4:BE$104,18,0),"0"),IFERROR(VLOOKUP(A101,'Season 8'!AD$4:BE$104,18,0),"0"),IFERROR(VLOOKUP(A101,'Season 9'!AD$4:BE$104,18,0),"0"),IFERROR(VLOOKUP(A101,'Season 10'!AD$4:BE$104,18,0),"0"),IFERROR(VLOOKUP(A101,'Season 11'!AD$4:BE$104,18,0),"0"),IFERROR(VLOOKUP(A101,'Season 12'!AD$4:BE$104,18,0),"0"),IFERROR(VLOOKUP(A101,'Season 13'!AD$4:BE$104,18,0),"0"),IFERROR(VLOOKUP(A101,'Season 14'!AD$4:BE$104,18,0),"0"),IFERROR(VLOOKUP(A101,'Season 15'!AD$4:BE$104,18,0),"0"),)</f>
        <v>0</v>
      </c>
      <c r="S101" s="32" t="str">
        <f t="shared" si="11"/>
        <v>-</v>
      </c>
      <c r="T101" s="40">
        <f>SUM(IFERROR(VLOOKUP(A101,'Season 1'!AD$4:BE$104,20,0),"0"),IFERROR(VLOOKUP(A101,'Season 2'!AD$4:BE$104,20,0),"0"),IFERROR(VLOOKUP(A101,'Season 3'!AD$4:BE$104,20,0),"0"),IFERROR(VLOOKUP(A101,'Season 4'!AD$4:BE$104,20,0),"0"),IFERROR(VLOOKUP(A101,'Season 5'!AD$4:BE$104,20,0),"0"),IFERROR(VLOOKUP(A101,'Season 6'!AD$4:BE$104,20,0),"0"),IFERROR(VLOOKUP(A101,'Season 7'!AD$4:BE$104,20,0),"0"),IFERROR(VLOOKUP(A101,'Season 8'!AD$4:BE$104,20,0),"0"),IFERROR(VLOOKUP(A101,'Season 9'!AD$4:BE$104,20,0),"0"),IFERROR(VLOOKUP(A101,'Season 10'!AD$4:BE$104,20,0),"0"),IFERROR(VLOOKUP(A101,'Season 11'!AD$4:BE$104,20,0),"0"),IFERROR(VLOOKUP(A101,'Season 12'!AD$4:BE$104,20,0),"0"),IFERROR(VLOOKUP(A101,'Season 13'!AD$4:BE$104,20,0),"0"),IFERROR(VLOOKUP(A101,'Season 14'!AD$4:BE$104,20,0),"0"),IFERROR(VLOOKUP(A101,'Season 15'!AD$4:BE$104,20,0),"0"),)</f>
        <v>0</v>
      </c>
      <c r="U101" s="37" t="str">
        <f t="shared" si="12"/>
        <v>-</v>
      </c>
      <c r="V101" s="40">
        <f>SUM(IFERROR(VLOOKUP(A101,'Season 1'!AD$4:BE$104,22,0),"0"),IFERROR(VLOOKUP(A101,'Season 2'!AD$4:BE$104,22,0),"0"),IFERROR(VLOOKUP(A101,'Season 3'!AD$4:BE$104,22,0),"0"),IFERROR(VLOOKUP(A101,'Season 4'!AD$4:BE$104,22,0),"0"),IFERROR(VLOOKUP(A101,'Season 5'!AD$4:BE$104,22,0),"0"),IFERROR(VLOOKUP(A101,'Season 6'!AD$4:BE$104,22,0),"0"),IFERROR(VLOOKUP(A101,'Season 7'!AD$4:BE$104,22,0),"0"),IFERROR(VLOOKUP(A101,'Season 8'!AD$4:BE$104,22,0),"0"),IFERROR(VLOOKUP(A101,'Season 9'!AD$4:BE$104,22,0),"0"),IFERROR(VLOOKUP(A101,'Season 10'!AD$4:BE$104,22,0),"0"),IFERROR(VLOOKUP(A101,'Season 11'!AD$4:BE$104,22,0),"0"),IFERROR(VLOOKUP(A101,'Season 12'!AD$4:BE$104,22,0),"0"),IFERROR(VLOOKUP(A101,'Season 13'!AD$4:BE$104,22,0),"0"),IFERROR(VLOOKUP(A101,'Season 14'!AD$4:BE$104,22,0),"0"),IFERROR(VLOOKUP(A101,'Season 15'!AD$4:BE$104,22,0),"0"),)</f>
        <v>0</v>
      </c>
      <c r="W101" s="40">
        <f>SUM(IFERROR(VLOOKUP(A101,'Season 1'!AD$4:BE$104,23,0),"0"),IFERROR(VLOOKUP(A101,'Season 2'!AD$4:BE$104,23,0),"0"),IFERROR(VLOOKUP(A101,'Season 3'!AD$4:BE$104,23,0),"0"),IFERROR(VLOOKUP(A101,'Season 4'!AD$4:BE$104,23,0),"0"),IFERROR(VLOOKUP(A101,'Season 5'!AD$4:BE$104,23,0),"0"),IFERROR(VLOOKUP(A101,'Season 6'!AD$4:BE$104,23,0),"0"),IFERROR(VLOOKUP(A101,'Season 7'!AD$4:BE$104,23,0),"0"),IFERROR(VLOOKUP(A101,'Season 8'!AD$4:BE$104,23,0),"0"),IFERROR(VLOOKUP(A101,'Season 9'!AD$4:BE$104,23,0),"0"),IFERROR(VLOOKUP(A101,'Season 10'!AD$4:BE$104,23,0),"0"),IFERROR(VLOOKUP(A101,'Season 11'!AD$4:BE$104,23,0),"0"),IFERROR(VLOOKUP(A101,'Season 12'!AD$4:BE$104,23,0),"0"),IFERROR(VLOOKUP(A101,'Season 13'!AD$4:BE$104,23,0),"0"),IFERROR(VLOOKUP(A101,'Season 14'!AD$4:BE$104,23,0),"0"),IFERROR(VLOOKUP(A101,'Season 15'!AD$4:BE$104,23,0),"0"),)</f>
        <v>0</v>
      </c>
      <c r="X101" s="1088" t="str">
        <f t="shared" si="13"/>
        <v>-</v>
      </c>
      <c r="Y101" s="41">
        <f>SUM(IFERROR(VLOOKUP(A101,AC$3:AI$43,5,0),"0"),IFERROR(VLOOKUP(A101,'Season 1'!AD$4:BE$104,25,0),"0"),IFERROR(VLOOKUP(A101,'Season 2'!AD$4:BE$104,25,0),"0"),IFERROR(VLOOKUP(A101,'Season 3'!AD$4:BE$104,25,0),"0"),IFERROR(VLOOKUP(A101,'Season 4'!AD$4:BE$104,25,0),"0"),IFERROR(VLOOKUP(A101,'Season 5'!AD$4:BE$104,25,0),"0"),IFERROR(VLOOKUP(A101,'Season 6'!AD$4:BE$104,25,0),"0"),IFERROR(VLOOKUP(A101,'Season 7'!AD$4:BE$104,25,0),"0"),IFERROR(VLOOKUP(A101,'Season 8'!AD$4:BE$104,25,0),"0"),IFERROR(VLOOKUP(A101,'Season 9'!AD$4:BE$104,25,0),"0"),IFERROR(VLOOKUP(A101,'Season 10'!AD$4:BE$104,25,0),"0"),IFERROR(VLOOKUP(A101,'Season 11'!AD$4:BE$104,25,0),"0"),IFERROR(VLOOKUP(A101,'Season 12'!AD$4:BE$104,25,0),"0"),IFERROR(VLOOKUP(A101,'Season 13'!AD$4:BE$104,25,0),"0"),IFERROR(VLOOKUP(A101,'Season 14'!AD$4:BE$104,25,0),"0"),IFERROR(VLOOKUP(A101,'Season 15'!AD$4:BE$104,25,0),"0"),)</f>
        <v>0</v>
      </c>
      <c r="Z101" s="42">
        <f>SUM(IFERROR(VLOOKUP(A101,AC$3:AI$43,6,0),"0"),IFERROR(VLOOKUP(A101,'Season 1'!AD$4:BE$104,26,0),"0"),IFERROR(VLOOKUP(A101,'Season 2'!AD$4:BE$104,26,0),"0"),IFERROR(VLOOKUP(A101,'Season 3'!AD$4:BE$104,26,0),"0"),IFERROR(VLOOKUP(A101,'Season 4'!AD$4:BE$104,26,0),"0"),IFERROR(VLOOKUP(A101,'Season 5'!AD$4:BE$104,26,0),"0"),IFERROR(VLOOKUP(A101,'Season 6'!AD$4:BE$104,26,0),"0"),IFERROR(VLOOKUP(A101,'Season 7'!AD$4:BE$104,26,0),"0"),IFERROR(VLOOKUP(A101,'Season 8'!AD$4:BE$104,26,0),"0"),IFERROR(VLOOKUP(A101,'Season 9'!AD$4:BE$104,26,0),"0"),IFERROR(VLOOKUP(A101,'Season 10'!AD$4:BE$104,26,0),"0"),IFERROR(VLOOKUP(A101,'Season 11'!AD$4:BE$104,26,0),"0"),IFERROR(VLOOKUP(A101,'Season 12'!AD$4:BE$104,26,0),"0"),IFERROR(VLOOKUP(A101,'Season 13'!AD$4:BE$104,26,0),"0"),IFERROR(VLOOKUP(A101,'Season 14'!AD$4:BE$104,26,0),"0"),IFERROR(VLOOKUP(A101,'Season 15'!AD$4:BE$104,26,0),"0"),)</f>
        <v>0</v>
      </c>
      <c r="AA101" s="671" t="e">
        <f t="shared" si="14"/>
        <v>#DIV/0!</v>
      </c>
      <c r="AM101" s="22">
        <f>IFERROR(VLOOKUP(A101,'Season 1'!AD$4:BE$104,27,0),"0")</f>
        <v>0</v>
      </c>
      <c r="AN101" s="22">
        <f>IFERROR(VLOOKUP(A101,'Season 1'!AD$4:BE$104,28,0),"0")</f>
        <v>0</v>
      </c>
      <c r="AO101" s="22">
        <f>IFERROR(VLOOKUP(A101,'Season 2'!AD$4:BE$104,27,0),"0")</f>
        <v>0</v>
      </c>
      <c r="AP101" s="22">
        <f>IFERROR(VLOOKUP(A101,'Season 2'!AD$4:BE$104,28,0),"0")</f>
        <v>0</v>
      </c>
      <c r="AQ101" s="22">
        <f>IFERROR(VLOOKUP(A101,'Season 3'!AD$4:BE$104,27,0),"0")</f>
        <v>0</v>
      </c>
      <c r="AR101" s="22">
        <f>IFERROR(VLOOKUP(A101,'Season 3'!AD$4:BE$104,28,0),"0")</f>
        <v>0</v>
      </c>
      <c r="AS101" s="22">
        <f>IFERROR(VLOOKUP(A101,'Season 4'!AD$4:BE$104,27,0),"0")</f>
        <v>0</v>
      </c>
      <c r="AT101" s="22">
        <f>IFERROR(VLOOKUP(A101,'Season 4'!AD$4:BE$104,28,0),"0")</f>
        <v>0</v>
      </c>
      <c r="AU101" s="22">
        <f>IFERROR(VLOOKUP(A101,'Season 5'!AD$4:BE$104,27,0),"0")</f>
        <v>0</v>
      </c>
      <c r="AV101" s="22">
        <f>IFERROR(VLOOKUP(A101,'Season 5'!AD$4:BE$104,28,0),"0")</f>
        <v>0</v>
      </c>
      <c r="AW101" s="22">
        <f>IFERROR(VLOOKUP(A101,'Season 6'!AD$4:BE$104,27,0),"0")</f>
        <v>0</v>
      </c>
      <c r="AX101" s="22">
        <f>IFERROR(VLOOKUP(A101,'Season 6'!AD$4:BE$104,28,0),"0")</f>
        <v>0</v>
      </c>
      <c r="AY101" s="22">
        <f>IFERROR(VLOOKUP(A101,'Season 7'!AD$4:BE$104,27,0),"0")</f>
        <v>0</v>
      </c>
      <c r="AZ101" s="22">
        <f>IFERROR(VLOOKUP(A101,'Season 7'!AD$4:BE$104,28,0),"0")</f>
        <v>0</v>
      </c>
      <c r="BA101" s="22">
        <f>IFERROR(VLOOKUP(A101,'Season 8'!AD$4:BE$104,27,0),"0")</f>
        <v>0</v>
      </c>
      <c r="BB101" s="22">
        <f>IFERROR(VLOOKUP(A101,'Season 8'!AD$4:BE$104,28,0),"0")</f>
        <v>0</v>
      </c>
      <c r="BC101" s="22">
        <f>IFERROR(VLOOKUP(A101,'Season 9'!AD$4:BE$104,27,0),"0")</f>
        <v>0</v>
      </c>
      <c r="BD101" s="22">
        <f>IFERROR(VLOOKUP(A101,'Season 9'!AD$4:BE$104,28,0),"0")</f>
        <v>0</v>
      </c>
      <c r="BE101" s="22">
        <f>IFERROR(VLOOKUP(A101,'Season 10'!AD$4:BE$104,27,0),"0")</f>
        <v>0</v>
      </c>
      <c r="BF101" s="22">
        <f>IFERROR(VLOOKUP(A101,'Season 10'!AD$4:BE$104,28,0),"0")</f>
        <v>0</v>
      </c>
      <c r="BG101" s="22">
        <f>IFERROR(VLOOKUP(A101,'Season 11'!AD$4:BE$104,27,0),"0")</f>
        <v>0</v>
      </c>
      <c r="BH101" s="22">
        <f>IFERROR(VLOOKUP(A101,'Season 11'!AD$4:BE$104,28,0),"0")</f>
        <v>0</v>
      </c>
      <c r="BI101" s="22">
        <f>IFERROR(VLOOKUP(A101,'Season 12'!AD$4:BE$104,27,0),"0")</f>
        <v>0</v>
      </c>
      <c r="BJ101" s="22">
        <f>IFERROR(VLOOKUP(A101,'Season 12'!AD$4:BE$104,28,0),"0")</f>
        <v>0</v>
      </c>
      <c r="BK101" s="22">
        <f>IFERROR(VLOOKUP(A101,'Season 13'!AD$4:BE$104,27,0),"0")</f>
        <v>0</v>
      </c>
      <c r="BL101" s="22">
        <f>IFERROR(VLOOKUP(A101,'Season 13'!AD$4:BE$104,28,0),"0")</f>
        <v>0</v>
      </c>
      <c r="BM101" s="22">
        <f>IFERROR(VLOOKUP(A101,'Season 14'!AD$4:BE$104,27,0),"0")</f>
        <v>0</v>
      </c>
      <c r="BN101" s="22">
        <f>IFERROR(VLOOKUP(A101,'Season 14'!AD$4:BE$104,28,0),"0")</f>
        <v>0</v>
      </c>
      <c r="BO101" s="22">
        <f>IFERROR(VLOOKUP(A101,'Season 15'!AD$4:BE$104,27,0),"0")</f>
        <v>0</v>
      </c>
      <c r="BP101" s="22">
        <f>IFERROR(VLOOKUP(A101,'Season 15'!AD$4:BE$104,28,0),"0")</f>
        <v>0</v>
      </c>
    </row>
    <row r="102" spans="1:68" x14ac:dyDescent="0.25">
      <c r="A102" s="21" t="s">
        <v>146</v>
      </c>
      <c r="B102" s="1011">
        <f>IFERROR(VLOOKUP('Data Totals'!A102,'Season 1'!AD$4:BE$104,2,FALSE),IFERROR(VLOOKUP('Data Totals'!A102,'Season 2'!AD$4:BE$104,2,FALSE),IFERROR(VLOOKUP('Data Totals'!A102,'Season 3'!AD$4:BE$104,2,FALSE),IFERROR(VLOOKUP('Data Totals'!A102,'Season 4'!AD$4:BE$104,2,FALSE),IFERROR(VLOOKUP('Data Totals'!A102,'Season 5'!AD$4:BE$104,2,FALSE),IFERROR(VLOOKUP('Data Totals'!A102,'Season 6'!AD$4:BE$104,2,FALSE),IFERROR(VLOOKUP('Data Totals'!A102,'Season 7'!AD$4:BE$104,2,FALSE),IFERROR(VLOOKUP('Data Totals'!A102,'Season 8'!AD$4:BE$104,2,FALSE),IFERROR(VLOOKUP('Data Totals'!A102,'Season 9'!AD$4:BE$104,2,FALSE),IFERROR(VLOOKUP('Data Totals'!A102,'Season 10'!AD$4:BE$104,2,FALSE),IFERROR(VLOOKUP('Data Totals'!A102,'Season 11'!AD$4:BE$104,2,FALSE),IFERROR(VLOOKUP('Data Totals'!A102,'Season 12'!AD$4:BE$104,2,FALSE),IFERROR(VLOOKUP('Data Totals'!A102,'Season 13'!AD$4:BE$104,2,FALSE),IFERROR(VLOOKUP('Data Totals'!A102,'Season 14'!AD$4:BE$104,2,FALSE),IFERROR(VLOOKUP('Data Totals'!A102,'Season 15'!AD$4:BE$104,2,FALSE),"N/A")))))))))))))))</f>
        <v>0</v>
      </c>
      <c r="C102" s="1025">
        <f>IFERROR(VLOOKUP(A102,'Season 1'!AD$4:AG$104,3,0),IFERROR(VLOOKUP(A102,'Season 2'!AD$4:AG$104,3,0),IFERROR(VLOOKUP(A102,'Season 3'!AD$4:AG$104,3,0),IFERROR(VLOOKUP(A102,'Season 4'!AD$4:AG$104,3,0),IFERROR(VLOOKUP(A102,'Season 5'!AD$4:AG$104,3,0),IFERROR(VLOOKUP(A102,'Season 6'!AD$4:AG$104,3,0),IFERROR(VLOOKUP(A102,'Season 7'!AD$4:AG$104,3,0),IFERROR(VLOOKUP(A102,'Season 8'!AD$4:AG$104,3,0),IFERROR(VLOOKUP(A102,'Season 9'!AD$4:AG$104,3,0),IFERROR(VLOOKUP(A102,'Season 10'!AD$4:AG$104,3,0),IFERROR(VLOOKUP(A102,'Season 11'!AD$4:AG$104,3,0),IFERROR(VLOOKUP(A102,'Season 12'!AD$4:AG$104,3,0),IFERROR(VLOOKUP(A102,'Season 13'!AD$4:AG$104,3,0),IFERROR(VLOOKUP(A102,'Season 14'!AD$4:AG$104,3,0),IFERROR(VLOOKUP(A102,'Season 15'!AD$4:AG$104,3,0),"N/A")))))))))))))))</f>
        <v>0</v>
      </c>
      <c r="D102" s="1025">
        <f>IFERROR(VLOOKUP(A102,'Season 15'!AD$4:AG$104,4,0),IFERROR(VLOOKUP(A102,'Season 14'!AD$4:AG$104,4,0),IFERROR(VLOOKUP(A102,'Season 13'!AD$4:AG$104,4,0),IFERROR(VLOOKUP(A102,'Season 12'!AD$4:AG$104,4,0),IFERROR(VLOOKUP(A102,'Season 11'!AD$4:AG$104,4,0),IFERROR(VLOOKUP(A102,'Season 10'!AD$4:AG$104,4,0),IFERROR(VLOOKUP(A102,'Season 9'!AD$4:AG$104,4,0),IFERROR(VLOOKUP(A102,'Season 8'!AD$4:AG$104,4,0),IFERROR(VLOOKUP(A102,'Season 7'!AD$4:AG$104,4,0),IFERROR(VLOOKUP(A102,'Season 6'!AD$4:AG$104,4,0),IFERROR(VLOOKUP(A102,'Season 5'!AD$4:AG$104,4,0),IFERROR(VLOOKUP(A102,'Season 4'!AD$4:AG$104,4,0),IFERROR(VLOOKUP(A102,'Season 3'!AD$4:AG$104,4,0),IFERROR(VLOOKUP(A102,'Season 2'!AD$4:AG$104,4,0),IFERROR(VLOOKUP(A102,'Season 1'!AD$4:AG$104,4,0),"N/A")))))))))))))))</f>
        <v>0</v>
      </c>
      <c r="E102" s="1025">
        <f t="shared" si="9"/>
        <v>0</v>
      </c>
      <c r="F102" s="40">
        <f>SUM(IFERROR(VLOOKUP(A102,AC$3:AI$43,2,0),"0"),IFERROR(VLOOKUP(A102,'Season 1'!AD$4:BF$104,6,0),"0"),IFERROR(VLOOKUP(A102,'Season 2'!AD$4:BF$104,6,0),"0"),IFERROR(VLOOKUP(A102,'Season 3'!AD$4:BF$104,6,0),"0"),IFERROR(VLOOKUP(A102,'Season 4'!AD$4:BF$104,6,0),"0"),IFERROR(VLOOKUP(A102,'Season 5'!AD$4:BF$104,6,0),"0"),IFERROR(VLOOKUP(A102,'Season 6'!AD$4:BF$104,6,0),"0"),IFERROR(VLOOKUP(A102,'Season 7'!AD$4:BF$104,6,0),"0"),IFERROR(VLOOKUP(A102,'Season 8'!AD$4:BF$104,6,0),"0"),IFERROR(VLOOKUP(A102,'Season 9'!AD$4:BF$104,6,0),"0"),IFERROR(VLOOKUP(A102,'Season 10'!AD$4:BF$104,6,0),"0"),IFERROR(VLOOKUP(A102,'Season 11'!AD$4:BF$104,6,0),"0"),IFERROR(VLOOKUP(A102,'Season 12'!AD$4:BF$104,6,0),"0"),IFERROR(VLOOKUP(A102,'Season 13'!AD$4:BF$104,6,0),"0"),IFERROR(VLOOKUP(A102,'Season 14'!AD$4:BF$104,6,0),"0"),IFERROR(VLOOKUP(A102,'Season 15'!AD$4:BF$104,6,0),"0"),)</f>
        <v>0</v>
      </c>
      <c r="G102" s="40">
        <f>SUM(IFERROR(VLOOKUP(A102,'Season 1'!AD$4:BF$104,7,0),"0"),IFERROR(VLOOKUP(A102,'Season 2'!AD$4:BF$104,7,0),"0"),IFERROR(VLOOKUP(A102,'Season 3'!AD$4:BF$104,7,0),"0"),IFERROR(VLOOKUP(A102,'Season 4'!AD$4:BF$104,7,0),"0"),IFERROR(VLOOKUP(A102,'Season 5'!AD$4:BF$104,7,0),"0"),IFERROR(VLOOKUP(A102,'Season 6'!AD$4:BF$104,7,0),"0"),IFERROR(VLOOKUP(A102,'Season 7'!AD$4:BF$104,7,0),"0"),IFERROR(VLOOKUP(A102,'Season 8'!AD$4:BF$104,7,0),"0"),IFERROR(VLOOKUP(A102,'Season 9'!AD$4:BF$104,7,0),"0"),IFERROR(VLOOKUP(A102,'Season 10'!AD$4:BF$104,7,0),"0"),IFERROR(VLOOKUP(A102,'Season 11'!AD$4:BF$104,7,0),"0"),IFERROR(VLOOKUP(A102,'Season 12'!AD$4:BF$104,7,0),"0"),IFERROR(VLOOKUP(A102,'Season 13'!AD$4:BF$104,7,0),"0"),IFERROR(VLOOKUP(A102,'Season 14'!AD$4:BF$104,7,0),"0"),IFERROR(VLOOKUP(A102,'Season 15'!AD$4:BF$104,7,0),"0"),)</f>
        <v>0</v>
      </c>
      <c r="H102" s="48">
        <f>SUM(IFERROR(VLOOKUP(A102,'Season 1'!AD$4:BF$104,8,0),"0"),IFERROR(VLOOKUP(A102,'Season 2'!AD$4:BF$104,8,0),"0"),IFERROR(VLOOKUP(A102,'Season 3'!AD$4:BF$104,8,0),"0"),IFERROR(VLOOKUP(A102,'Season 4'!AD$4:BF$104,8,0),"0"),IFERROR(VLOOKUP(A102,'Season 5'!AD$4:BF$104,8,0),"0"),IFERROR(VLOOKUP(A102,'Season 6'!AD$4:BF$104,8,0),"0"),IFERROR(VLOOKUP(A102,'Season 7'!AD$4:BF$104,8,0),"0"),IFERROR(VLOOKUP(A102,'Season 8'!AD$4:BF$104,8,0),"0"),IFERROR(VLOOKUP(A102,'Season 9'!AD$4:BF$104,8,0),"0"),IFERROR(VLOOKUP(A102,'Season 10'!AD$4:BF$104,8,0),"0"),IFERROR(VLOOKUP(A102,'Season 11'!AD$4:BF$104,8,0),"0"),IFERROR(VLOOKUP(A102,'Season 12'!AD$4:BF$104,8,0),"0"),IFERROR(VLOOKUP(A102,'Season 13'!AD$4:BF$104,8,0),"0"),IFERROR(VLOOKUP(A102,'Season 14'!AD$4:BF$104,8,0),"0"),IFERROR(VLOOKUP(A102,'Season 15'!AD$4:BF$104,8,0),"0"),)</f>
        <v>0</v>
      </c>
      <c r="I102" s="43">
        <f>SUM(IFERROR(VLOOKUP(A102,AC$3:AI$43,3,0),"0"),IFERROR(VLOOKUP(A102,'Season 1'!AD$4:BF$104,9,0),"0"),IFERROR(VLOOKUP(A102,'Season 2'!AD$4:BF$104,9,0),"0"),IFERROR(VLOOKUP(A102,'Season 3'!AD$4:BF$104,9,0),"0"),IFERROR(VLOOKUP(A102,'Season 4'!AD$4:BF$104,9,0),"0"),IFERROR(VLOOKUP(A102,'Season 5'!AD$4:BF$104,9,0),"0"),IFERROR(VLOOKUP(A102,'Season 6'!AD$4:BF$104,9,0),"0"),IFERROR(VLOOKUP(A102,'Season 7'!AD$4:BF$104,9,0),"0"),IFERROR(VLOOKUP(A102,'Season 8'!AD$4:BF$104,9,0),"0"),IFERROR(VLOOKUP(A102,'Season 9'!AD$4:BF$104,9,0),"0"),IFERROR(VLOOKUP(A102,'Season 10'!AD$4:BF$104,9,0),"0"),IFERROR(VLOOKUP(A102,'Season 11'!AD$4:BF$104,9,0),"0"),IFERROR(VLOOKUP(A102,'Season 12'!AD$4:BF$104,9,0),"0"),IFERROR(VLOOKUP(A102,'Season 13'!AD$4:BF$104,9,0),"0"),IFERROR(VLOOKUP(A102,'Season 14'!AD$4:BF$104,9,0),"0"),IFERROR(VLOOKUP(A102,'Season 15'!AD$4:BF$104,9,0),"0"),)</f>
        <v>0</v>
      </c>
      <c r="J102" s="44">
        <f>SUM(IFERROR(VLOOKUP(A102,AC$3:AI$43,4,0),"0"),IFERROR(VLOOKUP(A102,'Season 1'!AD$4:BF$104,10,0),"0"),IFERROR(VLOOKUP(A102,'Season 2'!AD$4:BF$104,10,0),"0"),IFERROR(VLOOKUP(A102,'Season 3'!AD$4:BF$104,10,0),"0"),IFERROR(VLOOKUP(A102,'Season 4'!AD$4:BF$104,10,0),"0"),IFERROR(VLOOKUP(A102,'Season 5'!AD$4:BF$104,10,0),"0"),IFERROR(VLOOKUP(A102,'Season 6'!AD$4:BF$104,10,0),"0"),IFERROR(VLOOKUP(A102,'Season 7'!AD$4:BF$104,10,0),"0"),IFERROR(VLOOKUP(A102,'Season 8'!AD$4:BF$104,10,0),"0"),IFERROR(VLOOKUP(A102,'Season 9'!AD$4:BF$104,10,0),"0"),IFERROR(VLOOKUP(A102,'Season 10'!AD$4:BF$104,10,0),"0"),IFERROR(VLOOKUP(A102,'Season 11'!AD$4:BF$104,10,0),"0"),IFERROR(VLOOKUP(A102,'Season 12'!AD$4:BF$104,10,0),"0"),IFERROR(VLOOKUP(A102,'Season 13'!AD$4:BF$104,10,0),"0"),IFERROR(VLOOKUP(A102,'Season 14'!AD$4:BF$104,10,0),"0"),IFERROR(VLOOKUP(A102,'Season 15'!AD$4:BF$104,10,0),"0"),)</f>
        <v>0</v>
      </c>
      <c r="K102" s="40">
        <f>SUM(IFERROR(VLOOKUP(A102,'Season 1'!AD$4:BF$104,11,0),"0"),IFERROR(VLOOKUP(A102,'Season 2'!AD$4:BF$104,11,0),"0"),IFERROR(VLOOKUP(A102,'Season 3'!AD$4:BF$104,11,0),"0"),IFERROR(VLOOKUP(A102,'Season 4'!AD$4:BF$104,11,0),"0"),IFERROR(VLOOKUP(A102,'Season 5'!AD$4:BF$104,11,0),"0"),IFERROR(VLOOKUP(A102,'Season 6'!AD$4:BF$104,11,0),"0"),IFERROR(VLOOKUP(A102,'Season 7'!AD$4:BF$104,11,0),"0"),IFERROR(VLOOKUP(A102,'Season 8'!AD$4:BF$104,11,0),"0"),IFERROR(VLOOKUP(A102,'Season 9'!AD$4:BF$104,11,0),"0"),IFERROR(VLOOKUP(A102,'Season 10'!AD$4:BF$104,11,0),"0"),IFERROR(VLOOKUP(A102,'Season 11'!AD$4:BF$104,11,0),"0"),IFERROR(VLOOKUP(A102,'Season 12'!AD$4:BF$104,11,0),"0"),IFERROR(VLOOKUP(A102,'Season 13'!AD$4:BF$104,11,0),"0"),IFERROR(VLOOKUP(A102,'Season 14'!AD$4:BF$104,11,0),"0"),IFERROR(VLOOKUP(A102,'Season 15'!AD$4:BF$104,11,0),"0"),)</f>
        <v>0</v>
      </c>
      <c r="L102" s="40">
        <f>SUM(IFERROR(VLOOKUP(A102,'Season 1'!AD$4:BF$104,12,0),"0"),IFERROR(VLOOKUP(A102,'Season 2'!AD$4:BF$104,12,0),"0"),IFERROR(VLOOKUP(A102,'Season 3'!AD$4:BF$104,12,0),"0"),IFERROR(VLOOKUP(A102,'Season 4'!AD$4:BF$104,12,0),"0"),IFERROR(VLOOKUP(A102,'Season 5'!AD$4:BF$104,12,0),"0"),IFERROR(VLOOKUP(A102,'Season 6'!AD$4:BF$104,12,0),"0"),IFERROR(VLOOKUP(A102,'Season 7'!AD$4:BF$104,12,0),"0"),IFERROR(VLOOKUP(A102,'Season 8'!AD$4:BF$104,12,0),"0"),IFERROR(VLOOKUP(A102,'Season 9'!AD$4:BF$104,12,0),"0"),IFERROR(VLOOKUP(A102,'Season 10'!AD$4:BF$104,12,0),"0"),IFERROR(VLOOKUP(A102,'Season 11'!AD$4:BF$104,12,0),"0"),IFERROR(VLOOKUP(A102,'Season 12'!AD$4:BF$104,12,0),"0"),IFERROR(VLOOKUP(A102,'Season 13'!AD$4:BF$104,12,0),"0"),IFERROR(VLOOKUP(A102,'Season 14'!AD$4:BF$104,12,0),"0"),IFERROR(VLOOKUP(A102,'Season 15'!AD$4:BF$104,12,0),"0"),)</f>
        <v>0</v>
      </c>
      <c r="M102" s="32" t="str">
        <f t="shared" si="8"/>
        <v>-</v>
      </c>
      <c r="N102" s="40">
        <f>SUM(IFERROR(VLOOKUP(A102,'Season 1'!AD$4:BE$104,14,0),"0"),IFERROR(VLOOKUP(A102,'Season 2'!AD$4:BE$104,14,0),"0"),IFERROR(VLOOKUP(A102,'Season 3'!AD$4:BE$104,14,0),"0"),IFERROR(VLOOKUP(A102,'Season 4'!AD$4:BE$104,14,0),"0"),IFERROR(VLOOKUP(A102,'Season 5'!AD$4:BE$104,14,0),"0"),IFERROR(VLOOKUP(A102,'Season 6'!AD$4:BE$104,14,0),"0"),IFERROR(VLOOKUP(A102,'Season 7'!AD$4:BE$104,14,0),"0"),IFERROR(VLOOKUP(A102,'Season 8'!AD$4:BE$104,14,0),"0"),IFERROR(VLOOKUP(A102,'Season 9'!AD$4:BE$104,14,0),"0"),IFERROR(VLOOKUP(A102,'Season 10'!AD$4:BE$104,14,0),"0"),IFERROR(VLOOKUP(A102,'Season 11'!AD$4:BE$104,14,0),"0"),IFERROR(VLOOKUP(A102,'Season 12'!AD$4:BE$104,14,0),"0"),IFERROR(VLOOKUP(A102,'Season 13'!AD$4:BE$104,14,0),"0"),IFERROR(VLOOKUP(A102,'Season 14'!AD$4:BE$104,14,0),"0"),IFERROR(VLOOKUP(A102,'Season 15'!AD$4:BE$104,14,0),"0"),)</f>
        <v>0</v>
      </c>
      <c r="O102" s="40">
        <f>SUM(IFERROR(VLOOKUP(A102,'Season 1'!AD$4:BE$104,15,0),"0"),IFERROR(VLOOKUP(A102,'Season 2'!AD$4:BE$104,15,0),"0"),IFERROR(VLOOKUP(A102,'Season 3'!AD$4:BE$104,15,0),"0"),IFERROR(VLOOKUP(A102,'Season 4'!AD$4:BE$104,15,0),"0"),IFERROR(VLOOKUP(A102,'Season 5'!AD$4:BE$104,15,0),"0"),IFERROR(VLOOKUP(A102,'Season 6'!AD$4:BE$104,15,0),"0"),IFERROR(VLOOKUP(A102,'Season 7'!AD$4:BE$104,15,0),"0"),IFERROR(VLOOKUP(A102,'Season 8'!AD$4:BE$104,15,0),"0"),IFERROR(VLOOKUP(A102,'Season 9'!AD$4:BE$104,15,0),"0"),IFERROR(VLOOKUP(A102,'Season 10'!AD$4:BE$104,15,0),"0"),IFERROR(VLOOKUP(A102,'Season 11'!AD$4:BE$104,15,0),"0"),IFERROR(VLOOKUP(A102,'Season 12'!AD$4:BE$104,15,0),"0"),IFERROR(VLOOKUP(A102,'Season 13'!AD$4:BE$104,15,0),"0"),IFERROR(VLOOKUP(A102,'Season 14'!AD$4:BE$104,15,0),"0"),IFERROR(VLOOKUP(A102,'Season 15'!AD$4:BE$104,15,0),"0"),)</f>
        <v>0</v>
      </c>
      <c r="P102" s="32" t="str">
        <f t="shared" si="10"/>
        <v>-</v>
      </c>
      <c r="Q102" s="40">
        <f>SUM(IFERROR(VLOOKUP(A102,'Season 1'!AD$4:BE$104,17,0),"0"),IFERROR(VLOOKUP(A102,'Season 2'!AD$4:BE$104,17,0),"0"),IFERROR(VLOOKUP(A102,'Season 3'!AD$4:BE$104,17,0),"0"),IFERROR(VLOOKUP(A102,'Season 4'!AD$4:BE$104,17,0),"0"),IFERROR(VLOOKUP(A102,'Season 5'!AD$4:BE$104,17,0),"0"),IFERROR(VLOOKUP(A102,'Season 6'!AD$4:BE$104,17,0),"0"),IFERROR(VLOOKUP(A102,'Season 7'!AD$4:BE$104,17,0),"0"),IFERROR(VLOOKUP(A102,'Season 8'!AD$4:BE$104,17,0),"0"),IFERROR(VLOOKUP(A102,'Season 9'!AD$4:BE$104,17,0),"0"),IFERROR(VLOOKUP(A102,'Season 10'!AD$4:BE$104,17,0),"0"),IFERROR(VLOOKUP(A102,'Season 11'!AD$4:BE$104,17,0),"0"),IFERROR(VLOOKUP(A102,'Season 12'!AD$4:BE$104,17,0),"0"),IFERROR(VLOOKUP(A102,'Season 13'!AD$4:BE$104,17,0),"0"),IFERROR(VLOOKUP(A102,'Season 14'!AD$4:BE$104,17,0),"0"),IFERROR(VLOOKUP(A102,'Season 15'!AD$4:BE$104,17,0),"0"),)</f>
        <v>0</v>
      </c>
      <c r="R102" s="40">
        <f>SUM(IFERROR(VLOOKUP(A102,'Season 1'!AD$4:BE$104,18,0),"0"),IFERROR(VLOOKUP(A102,'Season 2'!AD$4:BE$104,18,0),"0"),IFERROR(VLOOKUP(A102,'Season 3'!AD$4:BE$104,18,0),"0"),IFERROR(VLOOKUP(A102,'Season 4'!AD$4:BE$104,18,0),"0"),IFERROR(VLOOKUP(A102,'Season 5'!AD$4:BE$104,18,0),"0"),IFERROR(VLOOKUP(A102,'Season 6'!AD$4:BE$104,18,0),"0"),IFERROR(VLOOKUP(A102,'Season 7'!AD$4:BE$104,18,0),"0"),IFERROR(VLOOKUP(A102,'Season 8'!AD$4:BE$104,18,0),"0"),IFERROR(VLOOKUP(A102,'Season 9'!AD$4:BE$104,18,0),"0"),IFERROR(VLOOKUP(A102,'Season 10'!AD$4:BE$104,18,0),"0"),IFERROR(VLOOKUP(A102,'Season 11'!AD$4:BE$104,18,0),"0"),IFERROR(VLOOKUP(A102,'Season 12'!AD$4:BE$104,18,0),"0"),IFERROR(VLOOKUP(A102,'Season 13'!AD$4:BE$104,18,0),"0"),IFERROR(VLOOKUP(A102,'Season 14'!AD$4:BE$104,18,0),"0"),IFERROR(VLOOKUP(A102,'Season 15'!AD$4:BE$104,18,0),"0"),)</f>
        <v>0</v>
      </c>
      <c r="S102" s="32" t="str">
        <f t="shared" si="11"/>
        <v>-</v>
      </c>
      <c r="T102" s="40">
        <f>SUM(IFERROR(VLOOKUP(A102,'Season 1'!AD$4:BE$104,20,0),"0"),IFERROR(VLOOKUP(A102,'Season 2'!AD$4:BE$104,20,0),"0"),IFERROR(VLOOKUP(A102,'Season 3'!AD$4:BE$104,20,0),"0"),IFERROR(VLOOKUP(A102,'Season 4'!AD$4:BE$104,20,0),"0"),IFERROR(VLOOKUP(A102,'Season 5'!AD$4:BE$104,20,0),"0"),IFERROR(VLOOKUP(A102,'Season 6'!AD$4:BE$104,20,0),"0"),IFERROR(VLOOKUP(A102,'Season 7'!AD$4:BE$104,20,0),"0"),IFERROR(VLOOKUP(A102,'Season 8'!AD$4:BE$104,20,0),"0"),IFERROR(VLOOKUP(A102,'Season 9'!AD$4:BE$104,20,0),"0"),IFERROR(VLOOKUP(A102,'Season 10'!AD$4:BE$104,20,0),"0"),IFERROR(VLOOKUP(A102,'Season 11'!AD$4:BE$104,20,0),"0"),IFERROR(VLOOKUP(A102,'Season 12'!AD$4:BE$104,20,0),"0"),IFERROR(VLOOKUP(A102,'Season 13'!AD$4:BE$104,20,0),"0"),IFERROR(VLOOKUP(A102,'Season 14'!AD$4:BE$104,20,0),"0"),IFERROR(VLOOKUP(A102,'Season 15'!AD$4:BE$104,20,0),"0"),)</f>
        <v>0</v>
      </c>
      <c r="U102" s="37" t="str">
        <f t="shared" si="12"/>
        <v>-</v>
      </c>
      <c r="V102" s="40">
        <f>SUM(IFERROR(VLOOKUP(A102,'Season 1'!AD$4:BE$104,22,0),"0"),IFERROR(VLOOKUP(A102,'Season 2'!AD$4:BE$104,22,0),"0"),IFERROR(VLOOKUP(A102,'Season 3'!AD$4:BE$104,22,0),"0"),IFERROR(VLOOKUP(A102,'Season 4'!AD$4:BE$104,22,0),"0"),IFERROR(VLOOKUP(A102,'Season 5'!AD$4:BE$104,22,0),"0"),IFERROR(VLOOKUP(A102,'Season 6'!AD$4:BE$104,22,0),"0"),IFERROR(VLOOKUP(A102,'Season 7'!AD$4:BE$104,22,0),"0"),IFERROR(VLOOKUP(A102,'Season 8'!AD$4:BE$104,22,0),"0"),IFERROR(VLOOKUP(A102,'Season 9'!AD$4:BE$104,22,0),"0"),IFERROR(VLOOKUP(A102,'Season 10'!AD$4:BE$104,22,0),"0"),IFERROR(VLOOKUP(A102,'Season 11'!AD$4:BE$104,22,0),"0"),IFERROR(VLOOKUP(A102,'Season 12'!AD$4:BE$104,22,0),"0"),IFERROR(VLOOKUP(A102,'Season 13'!AD$4:BE$104,22,0),"0"),IFERROR(VLOOKUP(A102,'Season 14'!AD$4:BE$104,22,0),"0"),IFERROR(VLOOKUP(A102,'Season 15'!AD$4:BE$104,22,0),"0"),)</f>
        <v>0</v>
      </c>
      <c r="W102" s="40">
        <f>SUM(IFERROR(VLOOKUP(A102,'Season 1'!AD$4:BE$104,23,0),"0"),IFERROR(VLOOKUP(A102,'Season 2'!AD$4:BE$104,23,0),"0"),IFERROR(VLOOKUP(A102,'Season 3'!AD$4:BE$104,23,0),"0"),IFERROR(VLOOKUP(A102,'Season 4'!AD$4:BE$104,23,0),"0"),IFERROR(VLOOKUP(A102,'Season 5'!AD$4:BE$104,23,0),"0"),IFERROR(VLOOKUP(A102,'Season 6'!AD$4:BE$104,23,0),"0"),IFERROR(VLOOKUP(A102,'Season 7'!AD$4:BE$104,23,0),"0"),IFERROR(VLOOKUP(A102,'Season 8'!AD$4:BE$104,23,0),"0"),IFERROR(VLOOKUP(A102,'Season 9'!AD$4:BE$104,23,0),"0"),IFERROR(VLOOKUP(A102,'Season 10'!AD$4:BE$104,23,0),"0"),IFERROR(VLOOKUP(A102,'Season 11'!AD$4:BE$104,23,0),"0"),IFERROR(VLOOKUP(A102,'Season 12'!AD$4:BE$104,23,0),"0"),IFERROR(VLOOKUP(A102,'Season 13'!AD$4:BE$104,23,0),"0"),IFERROR(VLOOKUP(A102,'Season 14'!AD$4:BE$104,23,0),"0"),IFERROR(VLOOKUP(A102,'Season 15'!AD$4:BE$104,23,0),"0"),)</f>
        <v>0</v>
      </c>
      <c r="X102" s="1088" t="str">
        <f t="shared" si="13"/>
        <v>-</v>
      </c>
      <c r="Y102" s="41">
        <f>SUM(IFERROR(VLOOKUP(A102,AC$3:AI$43,5,0),"0"),IFERROR(VLOOKUP(A102,'Season 1'!AD$4:BE$104,25,0),"0"),IFERROR(VLOOKUP(A102,'Season 2'!AD$4:BE$104,25,0),"0"),IFERROR(VLOOKUP(A102,'Season 3'!AD$4:BE$104,25,0),"0"),IFERROR(VLOOKUP(A102,'Season 4'!AD$4:BE$104,25,0),"0"),IFERROR(VLOOKUP(A102,'Season 5'!AD$4:BE$104,25,0),"0"),IFERROR(VLOOKUP(A102,'Season 6'!AD$4:BE$104,25,0),"0"),IFERROR(VLOOKUP(A102,'Season 7'!AD$4:BE$104,25,0),"0"),IFERROR(VLOOKUP(A102,'Season 8'!AD$4:BE$104,25,0),"0"),IFERROR(VLOOKUP(A102,'Season 9'!AD$4:BE$104,25,0),"0"),IFERROR(VLOOKUP(A102,'Season 10'!AD$4:BE$104,25,0),"0"),IFERROR(VLOOKUP(A102,'Season 11'!AD$4:BE$104,25,0),"0"),IFERROR(VLOOKUP(A102,'Season 12'!AD$4:BE$104,25,0),"0"),IFERROR(VLOOKUP(A102,'Season 13'!AD$4:BE$104,25,0),"0"),IFERROR(VLOOKUP(A102,'Season 14'!AD$4:BE$104,25,0),"0"),IFERROR(VLOOKUP(A102,'Season 15'!AD$4:BE$104,25,0),"0"),)</f>
        <v>0</v>
      </c>
      <c r="Z102" s="42">
        <f>SUM(IFERROR(VLOOKUP(A102,AC$3:AI$43,6,0),"0"),IFERROR(VLOOKUP(A102,'Season 1'!AD$4:BE$104,26,0),"0"),IFERROR(VLOOKUP(A102,'Season 2'!AD$4:BE$104,26,0),"0"),IFERROR(VLOOKUP(A102,'Season 3'!AD$4:BE$104,26,0),"0"),IFERROR(VLOOKUP(A102,'Season 4'!AD$4:BE$104,26,0),"0"),IFERROR(VLOOKUP(A102,'Season 5'!AD$4:BE$104,26,0),"0"),IFERROR(VLOOKUP(A102,'Season 6'!AD$4:BE$104,26,0),"0"),IFERROR(VLOOKUP(A102,'Season 7'!AD$4:BE$104,26,0),"0"),IFERROR(VLOOKUP(A102,'Season 8'!AD$4:BE$104,26,0),"0"),IFERROR(VLOOKUP(A102,'Season 9'!AD$4:BE$104,26,0),"0"),IFERROR(VLOOKUP(A102,'Season 10'!AD$4:BE$104,26,0),"0"),IFERROR(VLOOKUP(A102,'Season 11'!AD$4:BE$104,26,0),"0"),IFERROR(VLOOKUP(A102,'Season 12'!AD$4:BE$104,26,0),"0"),IFERROR(VLOOKUP(A102,'Season 13'!AD$4:BE$104,26,0),"0"),IFERROR(VLOOKUP(A102,'Season 14'!AD$4:BE$104,26,0),"0"),IFERROR(VLOOKUP(A102,'Season 15'!AD$4:BE$104,26,0),"0"),)</f>
        <v>0</v>
      </c>
      <c r="AA102" s="671" t="e">
        <f t="shared" si="14"/>
        <v>#DIV/0!</v>
      </c>
      <c r="AM102" s="22">
        <f>IFERROR(VLOOKUP(A102,'Season 1'!AD$4:BE$104,27,0),"0")</f>
        <v>0</v>
      </c>
      <c r="AN102" s="22">
        <f>IFERROR(VLOOKUP(A102,'Season 1'!AD$4:BE$104,28,0),"0")</f>
        <v>0</v>
      </c>
      <c r="AO102" s="22">
        <f>IFERROR(VLOOKUP(A102,'Season 2'!AD$4:BE$104,27,0),"0")</f>
        <v>0</v>
      </c>
      <c r="AP102" s="22">
        <f>IFERROR(VLOOKUP(A102,'Season 2'!AD$4:BE$104,28,0),"0")</f>
        <v>0</v>
      </c>
      <c r="AQ102" s="22">
        <f>IFERROR(VLOOKUP(A102,'Season 3'!AD$4:BE$104,27,0),"0")</f>
        <v>0</v>
      </c>
      <c r="AR102" s="22">
        <f>IFERROR(VLOOKUP(A102,'Season 3'!AD$4:BE$104,28,0),"0")</f>
        <v>0</v>
      </c>
      <c r="AS102" s="22">
        <f>IFERROR(VLOOKUP(A102,'Season 4'!AD$4:BE$104,27,0),"0")</f>
        <v>0</v>
      </c>
      <c r="AT102" s="22">
        <f>IFERROR(VLOOKUP(A102,'Season 4'!AD$4:BE$104,28,0),"0")</f>
        <v>0</v>
      </c>
      <c r="AU102" s="22">
        <f>IFERROR(VLOOKUP(A102,'Season 5'!AD$4:BE$104,27,0),"0")</f>
        <v>0</v>
      </c>
      <c r="AV102" s="22">
        <f>IFERROR(VLOOKUP(A102,'Season 5'!AD$4:BE$104,28,0),"0")</f>
        <v>0</v>
      </c>
      <c r="AW102" s="22">
        <f>IFERROR(VLOOKUP(A102,'Season 6'!AD$4:BE$104,27,0),"0")</f>
        <v>0</v>
      </c>
      <c r="AX102" s="22">
        <f>IFERROR(VLOOKUP(A102,'Season 6'!AD$4:BE$104,28,0),"0")</f>
        <v>0</v>
      </c>
      <c r="AY102" s="22">
        <f>IFERROR(VLOOKUP(A102,'Season 7'!AD$4:BE$104,27,0),"0")</f>
        <v>0</v>
      </c>
      <c r="AZ102" s="22">
        <f>IFERROR(VLOOKUP(A102,'Season 7'!AD$4:BE$104,28,0),"0")</f>
        <v>0</v>
      </c>
      <c r="BA102" s="22">
        <f>IFERROR(VLOOKUP(A102,'Season 8'!AD$4:BE$104,27,0),"0")</f>
        <v>0</v>
      </c>
      <c r="BB102" s="22">
        <f>IFERROR(VLOOKUP(A102,'Season 8'!AD$4:BE$104,28,0),"0")</f>
        <v>0</v>
      </c>
      <c r="BC102" s="22">
        <f>IFERROR(VLOOKUP(A102,'Season 9'!AD$4:BE$104,27,0),"0")</f>
        <v>0</v>
      </c>
      <c r="BD102" s="22">
        <f>IFERROR(VLOOKUP(A102,'Season 9'!AD$4:BE$104,28,0),"0")</f>
        <v>0</v>
      </c>
      <c r="BE102" s="22">
        <f>IFERROR(VLOOKUP(A102,'Season 10'!AD$4:BE$104,27,0),"0")</f>
        <v>0</v>
      </c>
      <c r="BF102" s="22">
        <f>IFERROR(VLOOKUP(A102,'Season 10'!AD$4:BE$104,28,0),"0")</f>
        <v>0</v>
      </c>
      <c r="BG102" s="22">
        <f>IFERROR(VLOOKUP(A102,'Season 11'!AD$4:BE$104,27,0),"0")</f>
        <v>0</v>
      </c>
      <c r="BH102" s="22">
        <f>IFERROR(VLOOKUP(A102,'Season 11'!AD$4:BE$104,28,0),"0")</f>
        <v>0</v>
      </c>
      <c r="BI102" s="22">
        <f>IFERROR(VLOOKUP(A102,'Season 12'!AD$4:BE$104,27,0),"0")</f>
        <v>0</v>
      </c>
      <c r="BJ102" s="22">
        <f>IFERROR(VLOOKUP(A102,'Season 12'!AD$4:BE$104,28,0),"0")</f>
        <v>0</v>
      </c>
      <c r="BK102" s="22">
        <f>IFERROR(VLOOKUP(A102,'Season 13'!AD$4:BE$104,27,0),"0")</f>
        <v>0</v>
      </c>
      <c r="BL102" s="22">
        <f>IFERROR(VLOOKUP(A102,'Season 13'!AD$4:BE$104,28,0),"0")</f>
        <v>0</v>
      </c>
      <c r="BM102" s="22">
        <f>IFERROR(VLOOKUP(A102,'Season 14'!AD$4:BE$104,27,0),"0")</f>
        <v>0</v>
      </c>
      <c r="BN102" s="22">
        <f>IFERROR(VLOOKUP(A102,'Season 14'!AD$4:BE$104,28,0),"0")</f>
        <v>0</v>
      </c>
      <c r="BO102" s="22">
        <f>IFERROR(VLOOKUP(A102,'Season 15'!AD$4:BE$104,27,0),"0")</f>
        <v>0</v>
      </c>
      <c r="BP102" s="22">
        <f>IFERROR(VLOOKUP(A102,'Season 15'!AD$4:BE$104,28,0),"0")</f>
        <v>0</v>
      </c>
    </row>
    <row r="103" spans="1:68" x14ac:dyDescent="0.25">
      <c r="A103" s="21" t="s">
        <v>146</v>
      </c>
      <c r="B103" s="1011">
        <f>IFERROR(VLOOKUP('Data Totals'!A103,'Season 1'!AD$4:BE$104,2,FALSE),IFERROR(VLOOKUP('Data Totals'!A103,'Season 2'!AD$4:BE$104,2,FALSE),IFERROR(VLOOKUP('Data Totals'!A103,'Season 3'!AD$4:BE$104,2,FALSE),IFERROR(VLOOKUP('Data Totals'!A103,'Season 4'!AD$4:BE$104,2,FALSE),IFERROR(VLOOKUP('Data Totals'!A103,'Season 5'!AD$4:BE$104,2,FALSE),IFERROR(VLOOKUP('Data Totals'!A103,'Season 6'!AD$4:BE$104,2,FALSE),IFERROR(VLOOKUP('Data Totals'!A103,'Season 7'!AD$4:BE$104,2,FALSE),IFERROR(VLOOKUP('Data Totals'!A103,'Season 8'!AD$4:BE$104,2,FALSE),IFERROR(VLOOKUP('Data Totals'!A103,'Season 9'!AD$4:BE$104,2,FALSE),IFERROR(VLOOKUP('Data Totals'!A103,'Season 10'!AD$4:BE$104,2,FALSE),IFERROR(VLOOKUP('Data Totals'!A103,'Season 11'!AD$4:BE$104,2,FALSE),IFERROR(VLOOKUP('Data Totals'!A103,'Season 12'!AD$4:BE$104,2,FALSE),IFERROR(VLOOKUP('Data Totals'!A103,'Season 13'!AD$4:BE$104,2,FALSE),IFERROR(VLOOKUP('Data Totals'!A103,'Season 14'!AD$4:BE$104,2,FALSE),IFERROR(VLOOKUP('Data Totals'!A103,'Season 15'!AD$4:BE$104,2,FALSE),"N/A")))))))))))))))</f>
        <v>0</v>
      </c>
      <c r="C103" s="1025">
        <f>IFERROR(VLOOKUP(A103,'Season 1'!AD$4:AG$104,3,0),IFERROR(VLOOKUP(A103,'Season 2'!AD$4:AG$104,3,0),IFERROR(VLOOKUP(A103,'Season 3'!AD$4:AG$104,3,0),IFERROR(VLOOKUP(A103,'Season 4'!AD$4:AG$104,3,0),IFERROR(VLOOKUP(A103,'Season 5'!AD$4:AG$104,3,0),IFERROR(VLOOKUP(A103,'Season 6'!AD$4:AG$104,3,0),IFERROR(VLOOKUP(A103,'Season 7'!AD$4:AG$104,3,0),IFERROR(VLOOKUP(A103,'Season 8'!AD$4:AG$104,3,0),IFERROR(VLOOKUP(A103,'Season 9'!AD$4:AG$104,3,0),IFERROR(VLOOKUP(A103,'Season 10'!AD$4:AG$104,3,0),IFERROR(VLOOKUP(A103,'Season 11'!AD$4:AG$104,3,0),IFERROR(VLOOKUP(A103,'Season 12'!AD$4:AG$104,3,0),IFERROR(VLOOKUP(A103,'Season 13'!AD$4:AG$104,3,0),IFERROR(VLOOKUP(A103,'Season 14'!AD$4:AG$104,3,0),IFERROR(VLOOKUP(A103,'Season 15'!AD$4:AG$104,3,0),"N/A")))))))))))))))</f>
        <v>0</v>
      </c>
      <c r="D103" s="1025">
        <f>IFERROR(VLOOKUP(A103,'Season 15'!AD$4:AG$104,4,0),IFERROR(VLOOKUP(A103,'Season 14'!AD$4:AG$104,4,0),IFERROR(VLOOKUP(A103,'Season 13'!AD$4:AG$104,4,0),IFERROR(VLOOKUP(A103,'Season 12'!AD$4:AG$104,4,0),IFERROR(VLOOKUP(A103,'Season 11'!AD$4:AG$104,4,0),IFERROR(VLOOKUP(A103,'Season 10'!AD$4:AG$104,4,0),IFERROR(VLOOKUP(A103,'Season 9'!AD$4:AG$104,4,0),IFERROR(VLOOKUP(A103,'Season 8'!AD$4:AG$104,4,0),IFERROR(VLOOKUP(A103,'Season 7'!AD$4:AG$104,4,0),IFERROR(VLOOKUP(A103,'Season 6'!AD$4:AG$104,4,0),IFERROR(VLOOKUP(A103,'Season 5'!AD$4:AG$104,4,0),IFERROR(VLOOKUP(A103,'Season 4'!AD$4:AG$104,4,0),IFERROR(VLOOKUP(A103,'Season 3'!AD$4:AG$104,4,0),IFERROR(VLOOKUP(A103,'Season 2'!AD$4:AG$104,4,0),IFERROR(VLOOKUP(A103,'Season 1'!AD$4:AG$104,4,0),"N/A")))))))))))))))</f>
        <v>0</v>
      </c>
      <c r="E103" s="1025">
        <f t="shared" si="9"/>
        <v>0</v>
      </c>
      <c r="F103" s="40">
        <f>SUM(IFERROR(VLOOKUP(A103,AC$3:AI$43,2,0),"0"),IFERROR(VLOOKUP(A103,'Season 1'!AD$4:BF$104,6,0),"0"),IFERROR(VLOOKUP(A103,'Season 2'!AD$4:BF$104,6,0),"0"),IFERROR(VLOOKUP(A103,'Season 3'!AD$4:BF$104,6,0),"0"),IFERROR(VLOOKUP(A103,'Season 4'!AD$4:BF$104,6,0),"0"),IFERROR(VLOOKUP(A103,'Season 5'!AD$4:BF$104,6,0),"0"),IFERROR(VLOOKUP(A103,'Season 6'!AD$4:BF$104,6,0),"0"),IFERROR(VLOOKUP(A103,'Season 7'!AD$4:BF$104,6,0),"0"),IFERROR(VLOOKUP(A103,'Season 8'!AD$4:BF$104,6,0),"0"),IFERROR(VLOOKUP(A103,'Season 9'!AD$4:BF$104,6,0),"0"),IFERROR(VLOOKUP(A103,'Season 10'!AD$4:BF$104,6,0),"0"),IFERROR(VLOOKUP(A103,'Season 11'!AD$4:BF$104,6,0),"0"),IFERROR(VLOOKUP(A103,'Season 12'!AD$4:BF$104,6,0),"0"),IFERROR(VLOOKUP(A103,'Season 13'!AD$4:BF$104,6,0),"0"),IFERROR(VLOOKUP(A103,'Season 14'!AD$4:BF$104,6,0),"0"),IFERROR(VLOOKUP(A103,'Season 15'!AD$4:BF$104,6,0),"0"),)</f>
        <v>0</v>
      </c>
      <c r="G103" s="40">
        <f>SUM(IFERROR(VLOOKUP(A103,'Season 1'!AD$4:BF$104,7,0),"0"),IFERROR(VLOOKUP(A103,'Season 2'!AD$4:BF$104,7,0),"0"),IFERROR(VLOOKUP(A103,'Season 3'!AD$4:BF$104,7,0),"0"),IFERROR(VLOOKUP(A103,'Season 4'!AD$4:BF$104,7,0),"0"),IFERROR(VLOOKUP(A103,'Season 5'!AD$4:BF$104,7,0),"0"),IFERROR(VLOOKUP(A103,'Season 6'!AD$4:BF$104,7,0),"0"),IFERROR(VLOOKUP(A103,'Season 7'!AD$4:BF$104,7,0),"0"),IFERROR(VLOOKUP(A103,'Season 8'!AD$4:BF$104,7,0),"0"),IFERROR(VLOOKUP(A103,'Season 9'!AD$4:BF$104,7,0),"0"),IFERROR(VLOOKUP(A103,'Season 10'!AD$4:BF$104,7,0),"0"),IFERROR(VLOOKUP(A103,'Season 11'!AD$4:BF$104,7,0),"0"),IFERROR(VLOOKUP(A103,'Season 12'!AD$4:BF$104,7,0),"0"),IFERROR(VLOOKUP(A103,'Season 13'!AD$4:BF$104,7,0),"0"),IFERROR(VLOOKUP(A103,'Season 14'!AD$4:BF$104,7,0),"0"),IFERROR(VLOOKUP(A103,'Season 15'!AD$4:BF$104,7,0),"0"),)</f>
        <v>0</v>
      </c>
      <c r="H103" s="48">
        <f>SUM(IFERROR(VLOOKUP(A103,'Season 1'!AD$4:BF$104,8,0),"0"),IFERROR(VLOOKUP(A103,'Season 2'!AD$4:BF$104,8,0),"0"),IFERROR(VLOOKUP(A103,'Season 3'!AD$4:BF$104,8,0),"0"),IFERROR(VLOOKUP(A103,'Season 4'!AD$4:BF$104,8,0),"0"),IFERROR(VLOOKUP(A103,'Season 5'!AD$4:BF$104,8,0),"0"),IFERROR(VLOOKUP(A103,'Season 6'!AD$4:BF$104,8,0),"0"),IFERROR(VLOOKUP(A103,'Season 7'!AD$4:BF$104,8,0),"0"),IFERROR(VLOOKUP(A103,'Season 8'!AD$4:BF$104,8,0),"0"),IFERROR(VLOOKUP(A103,'Season 9'!AD$4:BF$104,8,0),"0"),IFERROR(VLOOKUP(A103,'Season 10'!AD$4:BF$104,8,0),"0"),IFERROR(VLOOKUP(A103,'Season 11'!AD$4:BF$104,8,0),"0"),IFERROR(VLOOKUP(A103,'Season 12'!AD$4:BF$104,8,0),"0"),IFERROR(VLOOKUP(A103,'Season 13'!AD$4:BF$104,8,0),"0"),IFERROR(VLOOKUP(A103,'Season 14'!AD$4:BF$104,8,0),"0"),IFERROR(VLOOKUP(A103,'Season 15'!AD$4:BF$104,8,0),"0"),)</f>
        <v>0</v>
      </c>
      <c r="I103" s="43">
        <f>SUM(IFERROR(VLOOKUP(A103,AC$3:AI$43,3,0),"0"),IFERROR(VLOOKUP(A103,'Season 1'!AD$4:BF$104,9,0),"0"),IFERROR(VLOOKUP(A103,'Season 2'!AD$4:BF$104,9,0),"0"),IFERROR(VLOOKUP(A103,'Season 3'!AD$4:BF$104,9,0),"0"),IFERROR(VLOOKUP(A103,'Season 4'!AD$4:BF$104,9,0),"0"),IFERROR(VLOOKUP(A103,'Season 5'!AD$4:BF$104,9,0),"0"),IFERROR(VLOOKUP(A103,'Season 6'!AD$4:BF$104,9,0),"0"),IFERROR(VLOOKUP(A103,'Season 7'!AD$4:BF$104,9,0),"0"),IFERROR(VLOOKUP(A103,'Season 8'!AD$4:BF$104,9,0),"0"),IFERROR(VLOOKUP(A103,'Season 9'!AD$4:BF$104,9,0),"0"),IFERROR(VLOOKUP(A103,'Season 10'!AD$4:BF$104,9,0),"0"),IFERROR(VLOOKUP(A103,'Season 11'!AD$4:BF$104,9,0),"0"),IFERROR(VLOOKUP(A103,'Season 12'!AD$4:BF$104,9,0),"0"),IFERROR(VLOOKUP(A103,'Season 13'!AD$4:BF$104,9,0),"0"),IFERROR(VLOOKUP(A103,'Season 14'!AD$4:BF$104,9,0),"0"),IFERROR(VLOOKUP(A103,'Season 15'!AD$4:BF$104,9,0),"0"),)</f>
        <v>0</v>
      </c>
      <c r="J103" s="44">
        <f>SUM(IFERROR(VLOOKUP(A103,AC$3:AI$43,4,0),"0"),IFERROR(VLOOKUP(A103,'Season 1'!AD$4:BF$104,10,0),"0"),IFERROR(VLOOKUP(A103,'Season 2'!AD$4:BF$104,10,0),"0"),IFERROR(VLOOKUP(A103,'Season 3'!AD$4:BF$104,10,0),"0"),IFERROR(VLOOKUP(A103,'Season 4'!AD$4:BF$104,10,0),"0"),IFERROR(VLOOKUP(A103,'Season 5'!AD$4:BF$104,10,0),"0"),IFERROR(VLOOKUP(A103,'Season 6'!AD$4:BF$104,10,0),"0"),IFERROR(VLOOKUP(A103,'Season 7'!AD$4:BF$104,10,0),"0"),IFERROR(VLOOKUP(A103,'Season 8'!AD$4:BF$104,10,0),"0"),IFERROR(VLOOKUP(A103,'Season 9'!AD$4:BF$104,10,0),"0"),IFERROR(VLOOKUP(A103,'Season 10'!AD$4:BF$104,10,0),"0"),IFERROR(VLOOKUP(A103,'Season 11'!AD$4:BF$104,10,0),"0"),IFERROR(VLOOKUP(A103,'Season 12'!AD$4:BF$104,10,0),"0"),IFERROR(VLOOKUP(A103,'Season 13'!AD$4:BF$104,10,0),"0"),IFERROR(VLOOKUP(A103,'Season 14'!AD$4:BF$104,10,0),"0"),IFERROR(VLOOKUP(A103,'Season 15'!AD$4:BF$104,10,0),"0"),)</f>
        <v>0</v>
      </c>
      <c r="K103" s="40">
        <f>SUM(IFERROR(VLOOKUP(A103,'Season 1'!AD$4:BF$104,11,0),"0"),IFERROR(VLOOKUP(A103,'Season 2'!AD$4:BF$104,11,0),"0"),IFERROR(VLOOKUP(A103,'Season 3'!AD$4:BF$104,11,0),"0"),IFERROR(VLOOKUP(A103,'Season 4'!AD$4:BF$104,11,0),"0"),IFERROR(VLOOKUP(A103,'Season 5'!AD$4:BF$104,11,0),"0"),IFERROR(VLOOKUP(A103,'Season 6'!AD$4:BF$104,11,0),"0"),IFERROR(VLOOKUP(A103,'Season 7'!AD$4:BF$104,11,0),"0"),IFERROR(VLOOKUP(A103,'Season 8'!AD$4:BF$104,11,0),"0"),IFERROR(VLOOKUP(A103,'Season 9'!AD$4:BF$104,11,0),"0"),IFERROR(VLOOKUP(A103,'Season 10'!AD$4:BF$104,11,0),"0"),IFERROR(VLOOKUP(A103,'Season 11'!AD$4:BF$104,11,0),"0"),IFERROR(VLOOKUP(A103,'Season 12'!AD$4:BF$104,11,0),"0"),IFERROR(VLOOKUP(A103,'Season 13'!AD$4:BF$104,11,0),"0"),IFERROR(VLOOKUP(A103,'Season 14'!AD$4:BF$104,11,0),"0"),IFERROR(VLOOKUP(A103,'Season 15'!AD$4:BF$104,11,0),"0"),)</f>
        <v>0</v>
      </c>
      <c r="L103" s="40">
        <f>SUM(IFERROR(VLOOKUP(A103,'Season 1'!AD$4:BF$104,12,0),"0"),IFERROR(VLOOKUP(A103,'Season 2'!AD$4:BF$104,12,0),"0"),IFERROR(VLOOKUP(A103,'Season 3'!AD$4:BF$104,12,0),"0"),IFERROR(VLOOKUP(A103,'Season 4'!AD$4:BF$104,12,0),"0"),IFERROR(VLOOKUP(A103,'Season 5'!AD$4:BF$104,12,0),"0"),IFERROR(VLOOKUP(A103,'Season 6'!AD$4:BF$104,12,0),"0"),IFERROR(VLOOKUP(A103,'Season 7'!AD$4:BF$104,12,0),"0"),IFERROR(VLOOKUP(A103,'Season 8'!AD$4:BF$104,12,0),"0"),IFERROR(VLOOKUP(A103,'Season 9'!AD$4:BF$104,12,0),"0"),IFERROR(VLOOKUP(A103,'Season 10'!AD$4:BF$104,12,0),"0"),IFERROR(VLOOKUP(A103,'Season 11'!AD$4:BF$104,12,0),"0"),IFERROR(VLOOKUP(A103,'Season 12'!AD$4:BF$104,12,0),"0"),IFERROR(VLOOKUP(A103,'Season 13'!AD$4:BF$104,12,0),"0"),IFERROR(VLOOKUP(A103,'Season 14'!AD$4:BF$104,12,0),"0"),IFERROR(VLOOKUP(A103,'Season 15'!AD$4:BF$104,12,0),"0"),)</f>
        <v>0</v>
      </c>
      <c r="M103" s="32" t="str">
        <f t="shared" si="8"/>
        <v>-</v>
      </c>
      <c r="N103" s="40">
        <f>SUM(IFERROR(VLOOKUP(A103,'Season 1'!AD$4:BE$104,14,0),"0"),IFERROR(VLOOKUP(A103,'Season 2'!AD$4:BE$104,14,0),"0"),IFERROR(VLOOKUP(A103,'Season 3'!AD$4:BE$104,14,0),"0"),IFERROR(VLOOKUP(A103,'Season 4'!AD$4:BE$104,14,0),"0"),IFERROR(VLOOKUP(A103,'Season 5'!AD$4:BE$104,14,0),"0"),IFERROR(VLOOKUP(A103,'Season 6'!AD$4:BE$104,14,0),"0"),IFERROR(VLOOKUP(A103,'Season 7'!AD$4:BE$104,14,0),"0"),IFERROR(VLOOKUP(A103,'Season 8'!AD$4:BE$104,14,0),"0"),IFERROR(VLOOKUP(A103,'Season 9'!AD$4:BE$104,14,0),"0"),IFERROR(VLOOKUP(A103,'Season 10'!AD$4:BE$104,14,0),"0"),IFERROR(VLOOKUP(A103,'Season 11'!AD$4:BE$104,14,0),"0"),IFERROR(VLOOKUP(A103,'Season 12'!AD$4:BE$104,14,0),"0"),IFERROR(VLOOKUP(A103,'Season 13'!AD$4:BE$104,14,0),"0"),IFERROR(VLOOKUP(A103,'Season 14'!AD$4:BE$104,14,0),"0"),IFERROR(VLOOKUP(A103,'Season 15'!AD$4:BE$104,14,0),"0"),)</f>
        <v>0</v>
      </c>
      <c r="O103" s="40">
        <f>SUM(IFERROR(VLOOKUP(A103,'Season 1'!AD$4:BE$104,15,0),"0"),IFERROR(VLOOKUP(A103,'Season 2'!AD$4:BE$104,15,0),"0"),IFERROR(VLOOKUP(A103,'Season 3'!AD$4:BE$104,15,0),"0"),IFERROR(VLOOKUP(A103,'Season 4'!AD$4:BE$104,15,0),"0"),IFERROR(VLOOKUP(A103,'Season 5'!AD$4:BE$104,15,0),"0"),IFERROR(VLOOKUP(A103,'Season 6'!AD$4:BE$104,15,0),"0"),IFERROR(VLOOKUP(A103,'Season 7'!AD$4:BE$104,15,0),"0"),IFERROR(VLOOKUP(A103,'Season 8'!AD$4:BE$104,15,0),"0"),IFERROR(VLOOKUP(A103,'Season 9'!AD$4:BE$104,15,0),"0"),IFERROR(VLOOKUP(A103,'Season 10'!AD$4:BE$104,15,0),"0"),IFERROR(VLOOKUP(A103,'Season 11'!AD$4:BE$104,15,0),"0"),IFERROR(VLOOKUP(A103,'Season 12'!AD$4:BE$104,15,0),"0"),IFERROR(VLOOKUP(A103,'Season 13'!AD$4:BE$104,15,0),"0"),IFERROR(VLOOKUP(A103,'Season 14'!AD$4:BE$104,15,0),"0"),IFERROR(VLOOKUP(A103,'Season 15'!AD$4:BE$104,15,0),"0"),)</f>
        <v>0</v>
      </c>
      <c r="P103" s="32" t="str">
        <f t="shared" si="10"/>
        <v>-</v>
      </c>
      <c r="Q103" s="40">
        <f>SUM(IFERROR(VLOOKUP(A103,'Season 1'!AD$4:BE$104,17,0),"0"),IFERROR(VLOOKUP(A103,'Season 2'!AD$4:BE$104,17,0),"0"),IFERROR(VLOOKUP(A103,'Season 3'!AD$4:BE$104,17,0),"0"),IFERROR(VLOOKUP(A103,'Season 4'!AD$4:BE$104,17,0),"0"),IFERROR(VLOOKUP(A103,'Season 5'!AD$4:BE$104,17,0),"0"),IFERROR(VLOOKUP(A103,'Season 6'!AD$4:BE$104,17,0),"0"),IFERROR(VLOOKUP(A103,'Season 7'!AD$4:BE$104,17,0),"0"),IFERROR(VLOOKUP(A103,'Season 8'!AD$4:BE$104,17,0),"0"),IFERROR(VLOOKUP(A103,'Season 9'!AD$4:BE$104,17,0),"0"),IFERROR(VLOOKUP(A103,'Season 10'!AD$4:BE$104,17,0),"0"),IFERROR(VLOOKUP(A103,'Season 11'!AD$4:BE$104,17,0),"0"),IFERROR(VLOOKUP(A103,'Season 12'!AD$4:BE$104,17,0),"0"),IFERROR(VLOOKUP(A103,'Season 13'!AD$4:BE$104,17,0),"0"),IFERROR(VLOOKUP(A103,'Season 14'!AD$4:BE$104,17,0),"0"),IFERROR(VLOOKUP(A103,'Season 15'!AD$4:BE$104,17,0),"0"),)</f>
        <v>0</v>
      </c>
      <c r="R103" s="40">
        <f>SUM(IFERROR(VLOOKUP(A103,'Season 1'!AD$4:BE$104,18,0),"0"),IFERROR(VLOOKUP(A103,'Season 2'!AD$4:BE$104,18,0),"0"),IFERROR(VLOOKUP(A103,'Season 3'!AD$4:BE$104,18,0),"0"),IFERROR(VLOOKUP(A103,'Season 4'!AD$4:BE$104,18,0),"0"),IFERROR(VLOOKUP(A103,'Season 5'!AD$4:BE$104,18,0),"0"),IFERROR(VLOOKUP(A103,'Season 6'!AD$4:BE$104,18,0),"0"),IFERROR(VLOOKUP(A103,'Season 7'!AD$4:BE$104,18,0),"0"),IFERROR(VLOOKUP(A103,'Season 8'!AD$4:BE$104,18,0),"0"),IFERROR(VLOOKUP(A103,'Season 9'!AD$4:BE$104,18,0),"0"),IFERROR(VLOOKUP(A103,'Season 10'!AD$4:BE$104,18,0),"0"),IFERROR(VLOOKUP(A103,'Season 11'!AD$4:BE$104,18,0),"0"),IFERROR(VLOOKUP(A103,'Season 12'!AD$4:BE$104,18,0),"0"),IFERROR(VLOOKUP(A103,'Season 13'!AD$4:BE$104,18,0),"0"),IFERROR(VLOOKUP(A103,'Season 14'!AD$4:BE$104,18,0),"0"),IFERROR(VLOOKUP(A103,'Season 15'!AD$4:BE$104,18,0),"0"),)</f>
        <v>0</v>
      </c>
      <c r="S103" s="32" t="str">
        <f t="shared" si="11"/>
        <v>-</v>
      </c>
      <c r="T103" s="40">
        <f>SUM(IFERROR(VLOOKUP(A103,'Season 1'!AD$4:BE$104,20,0),"0"),IFERROR(VLOOKUP(A103,'Season 2'!AD$4:BE$104,20,0),"0"),IFERROR(VLOOKUP(A103,'Season 3'!AD$4:BE$104,20,0),"0"),IFERROR(VLOOKUP(A103,'Season 4'!AD$4:BE$104,20,0),"0"),IFERROR(VLOOKUP(A103,'Season 5'!AD$4:BE$104,20,0),"0"),IFERROR(VLOOKUP(A103,'Season 6'!AD$4:BE$104,20,0),"0"),IFERROR(VLOOKUP(A103,'Season 7'!AD$4:BE$104,20,0),"0"),IFERROR(VLOOKUP(A103,'Season 8'!AD$4:BE$104,20,0),"0"),IFERROR(VLOOKUP(A103,'Season 9'!AD$4:BE$104,20,0),"0"),IFERROR(VLOOKUP(A103,'Season 10'!AD$4:BE$104,20,0),"0"),IFERROR(VLOOKUP(A103,'Season 11'!AD$4:BE$104,20,0),"0"),IFERROR(VLOOKUP(A103,'Season 12'!AD$4:BE$104,20,0),"0"),IFERROR(VLOOKUP(A103,'Season 13'!AD$4:BE$104,20,0),"0"),IFERROR(VLOOKUP(A103,'Season 14'!AD$4:BE$104,20,0),"0"),IFERROR(VLOOKUP(A103,'Season 15'!AD$4:BE$104,20,0),"0"),)</f>
        <v>0</v>
      </c>
      <c r="U103" s="37" t="str">
        <f t="shared" si="12"/>
        <v>-</v>
      </c>
      <c r="V103" s="40">
        <f>SUM(IFERROR(VLOOKUP(A103,'Season 1'!AD$4:BE$104,22,0),"0"),IFERROR(VLOOKUP(A103,'Season 2'!AD$4:BE$104,22,0),"0"),IFERROR(VLOOKUP(A103,'Season 3'!AD$4:BE$104,22,0),"0"),IFERROR(VLOOKUP(A103,'Season 4'!AD$4:BE$104,22,0),"0"),IFERROR(VLOOKUP(A103,'Season 5'!AD$4:BE$104,22,0),"0"),IFERROR(VLOOKUP(A103,'Season 6'!AD$4:BE$104,22,0),"0"),IFERROR(VLOOKUP(A103,'Season 7'!AD$4:BE$104,22,0),"0"),IFERROR(VLOOKUP(A103,'Season 8'!AD$4:BE$104,22,0),"0"),IFERROR(VLOOKUP(A103,'Season 9'!AD$4:BE$104,22,0),"0"),IFERROR(VLOOKUP(A103,'Season 10'!AD$4:BE$104,22,0),"0"),IFERROR(VLOOKUP(A103,'Season 11'!AD$4:BE$104,22,0),"0"),IFERROR(VLOOKUP(A103,'Season 12'!AD$4:BE$104,22,0),"0"),IFERROR(VLOOKUP(A103,'Season 13'!AD$4:BE$104,22,0),"0"),IFERROR(VLOOKUP(A103,'Season 14'!AD$4:BE$104,22,0),"0"),IFERROR(VLOOKUP(A103,'Season 15'!AD$4:BE$104,22,0),"0"),)</f>
        <v>0</v>
      </c>
      <c r="W103" s="40">
        <f>SUM(IFERROR(VLOOKUP(A103,'Season 1'!AD$4:BE$104,23,0),"0"),IFERROR(VLOOKUP(A103,'Season 2'!AD$4:BE$104,23,0),"0"),IFERROR(VLOOKUP(A103,'Season 3'!AD$4:BE$104,23,0),"0"),IFERROR(VLOOKUP(A103,'Season 4'!AD$4:BE$104,23,0),"0"),IFERROR(VLOOKUP(A103,'Season 5'!AD$4:BE$104,23,0),"0"),IFERROR(VLOOKUP(A103,'Season 6'!AD$4:BE$104,23,0),"0"),IFERROR(VLOOKUP(A103,'Season 7'!AD$4:BE$104,23,0),"0"),IFERROR(VLOOKUP(A103,'Season 8'!AD$4:BE$104,23,0),"0"),IFERROR(VLOOKUP(A103,'Season 9'!AD$4:BE$104,23,0),"0"),IFERROR(VLOOKUP(A103,'Season 10'!AD$4:BE$104,23,0),"0"),IFERROR(VLOOKUP(A103,'Season 11'!AD$4:BE$104,23,0),"0"),IFERROR(VLOOKUP(A103,'Season 12'!AD$4:BE$104,23,0),"0"),IFERROR(VLOOKUP(A103,'Season 13'!AD$4:BE$104,23,0),"0"),IFERROR(VLOOKUP(A103,'Season 14'!AD$4:BE$104,23,0),"0"),IFERROR(VLOOKUP(A103,'Season 15'!AD$4:BE$104,23,0),"0"),)</f>
        <v>0</v>
      </c>
      <c r="X103" s="1088" t="str">
        <f t="shared" si="13"/>
        <v>-</v>
      </c>
      <c r="Y103" s="41">
        <f>SUM(IFERROR(VLOOKUP(A103,AC$3:AI$43,5,0),"0"),IFERROR(VLOOKUP(A103,'Season 1'!AD$4:BE$104,25,0),"0"),IFERROR(VLOOKUP(A103,'Season 2'!AD$4:BE$104,25,0),"0"),IFERROR(VLOOKUP(A103,'Season 3'!AD$4:BE$104,25,0),"0"),IFERROR(VLOOKUP(A103,'Season 4'!AD$4:BE$104,25,0),"0"),IFERROR(VLOOKUP(A103,'Season 5'!AD$4:BE$104,25,0),"0"),IFERROR(VLOOKUP(A103,'Season 6'!AD$4:BE$104,25,0),"0"),IFERROR(VLOOKUP(A103,'Season 7'!AD$4:BE$104,25,0),"0"),IFERROR(VLOOKUP(A103,'Season 8'!AD$4:BE$104,25,0),"0"),IFERROR(VLOOKUP(A103,'Season 9'!AD$4:BE$104,25,0),"0"),IFERROR(VLOOKUP(A103,'Season 10'!AD$4:BE$104,25,0),"0"),IFERROR(VLOOKUP(A103,'Season 11'!AD$4:BE$104,25,0),"0"),IFERROR(VLOOKUP(A103,'Season 12'!AD$4:BE$104,25,0),"0"),IFERROR(VLOOKUP(A103,'Season 13'!AD$4:BE$104,25,0),"0"),IFERROR(VLOOKUP(A103,'Season 14'!AD$4:BE$104,25,0),"0"),IFERROR(VLOOKUP(A103,'Season 15'!AD$4:BE$104,25,0),"0"),)</f>
        <v>0</v>
      </c>
      <c r="Z103" s="42">
        <f>SUM(IFERROR(VLOOKUP(A103,AC$3:AI$43,6,0),"0"),IFERROR(VLOOKUP(A103,'Season 1'!AD$4:BE$104,26,0),"0"),IFERROR(VLOOKUP(A103,'Season 2'!AD$4:BE$104,26,0),"0"),IFERROR(VLOOKUP(A103,'Season 3'!AD$4:BE$104,26,0),"0"),IFERROR(VLOOKUP(A103,'Season 4'!AD$4:BE$104,26,0),"0"),IFERROR(VLOOKUP(A103,'Season 5'!AD$4:BE$104,26,0),"0"),IFERROR(VLOOKUP(A103,'Season 6'!AD$4:BE$104,26,0),"0"),IFERROR(VLOOKUP(A103,'Season 7'!AD$4:BE$104,26,0),"0"),IFERROR(VLOOKUP(A103,'Season 8'!AD$4:BE$104,26,0),"0"),IFERROR(VLOOKUP(A103,'Season 9'!AD$4:BE$104,26,0),"0"),IFERROR(VLOOKUP(A103,'Season 10'!AD$4:BE$104,26,0),"0"),IFERROR(VLOOKUP(A103,'Season 11'!AD$4:BE$104,26,0),"0"),IFERROR(VLOOKUP(A103,'Season 12'!AD$4:BE$104,26,0),"0"),IFERROR(VLOOKUP(A103,'Season 13'!AD$4:BE$104,26,0),"0"),IFERROR(VLOOKUP(A103,'Season 14'!AD$4:BE$104,26,0),"0"),IFERROR(VLOOKUP(A103,'Season 15'!AD$4:BE$104,26,0),"0"),)</f>
        <v>0</v>
      </c>
      <c r="AA103" s="671" t="e">
        <f t="shared" si="14"/>
        <v>#DIV/0!</v>
      </c>
      <c r="AM103" s="22">
        <f>IFERROR(VLOOKUP(A103,'Season 1'!AD$4:BE$104,27,0),"0")</f>
        <v>0</v>
      </c>
      <c r="AN103" s="22">
        <f>IFERROR(VLOOKUP(A103,'Season 1'!AD$4:BE$104,28,0),"0")</f>
        <v>0</v>
      </c>
      <c r="AO103" s="22">
        <f>IFERROR(VLOOKUP(A103,'Season 2'!AD$4:BE$104,27,0),"0")</f>
        <v>0</v>
      </c>
      <c r="AP103" s="22">
        <f>IFERROR(VLOOKUP(A103,'Season 2'!AD$4:BE$104,28,0),"0")</f>
        <v>0</v>
      </c>
      <c r="AQ103" s="22">
        <f>IFERROR(VLOOKUP(A103,'Season 3'!AD$4:BE$104,27,0),"0")</f>
        <v>0</v>
      </c>
      <c r="AR103" s="22">
        <f>IFERROR(VLOOKUP(A103,'Season 3'!AD$4:BE$104,28,0),"0")</f>
        <v>0</v>
      </c>
      <c r="AS103" s="22">
        <f>IFERROR(VLOOKUP(A103,'Season 4'!AD$4:BE$104,27,0),"0")</f>
        <v>0</v>
      </c>
      <c r="AT103" s="22">
        <f>IFERROR(VLOOKUP(A103,'Season 4'!AD$4:BE$104,28,0),"0")</f>
        <v>0</v>
      </c>
      <c r="AU103" s="22">
        <f>IFERROR(VLOOKUP(A103,'Season 5'!AD$4:BE$104,27,0),"0")</f>
        <v>0</v>
      </c>
      <c r="AV103" s="22">
        <f>IFERROR(VLOOKUP(A103,'Season 5'!AD$4:BE$104,28,0),"0")</f>
        <v>0</v>
      </c>
      <c r="AW103" s="22">
        <f>IFERROR(VLOOKUP(A103,'Season 6'!AD$4:BE$104,27,0),"0")</f>
        <v>0</v>
      </c>
      <c r="AX103" s="22">
        <f>IFERROR(VLOOKUP(A103,'Season 6'!AD$4:BE$104,28,0),"0")</f>
        <v>0</v>
      </c>
      <c r="AY103" s="22">
        <f>IFERROR(VLOOKUP(A103,'Season 7'!AD$4:BE$104,27,0),"0")</f>
        <v>0</v>
      </c>
      <c r="AZ103" s="22">
        <f>IFERROR(VLOOKUP(A103,'Season 7'!AD$4:BE$104,28,0),"0")</f>
        <v>0</v>
      </c>
      <c r="BA103" s="22">
        <f>IFERROR(VLOOKUP(A103,'Season 8'!AD$4:BE$104,27,0),"0")</f>
        <v>0</v>
      </c>
      <c r="BB103" s="22">
        <f>IFERROR(VLOOKUP(A103,'Season 8'!AD$4:BE$104,28,0),"0")</f>
        <v>0</v>
      </c>
      <c r="BC103" s="22">
        <f>IFERROR(VLOOKUP(A103,'Season 9'!AD$4:BE$104,27,0),"0")</f>
        <v>0</v>
      </c>
      <c r="BD103" s="22">
        <f>IFERROR(VLOOKUP(A103,'Season 9'!AD$4:BE$104,28,0),"0")</f>
        <v>0</v>
      </c>
      <c r="BE103" s="22">
        <f>IFERROR(VLOOKUP(A103,'Season 10'!AD$4:BE$104,27,0),"0")</f>
        <v>0</v>
      </c>
      <c r="BF103" s="22">
        <f>IFERROR(VLOOKUP(A103,'Season 10'!AD$4:BE$104,28,0),"0")</f>
        <v>0</v>
      </c>
      <c r="BG103" s="22">
        <f>IFERROR(VLOOKUP(A103,'Season 11'!AD$4:BE$104,27,0),"0")</f>
        <v>0</v>
      </c>
      <c r="BH103" s="22">
        <f>IFERROR(VLOOKUP(A103,'Season 11'!AD$4:BE$104,28,0),"0")</f>
        <v>0</v>
      </c>
      <c r="BI103" s="22">
        <f>IFERROR(VLOOKUP(A103,'Season 12'!AD$4:BE$104,27,0),"0")</f>
        <v>0</v>
      </c>
      <c r="BJ103" s="22">
        <f>IFERROR(VLOOKUP(A103,'Season 12'!AD$4:BE$104,28,0),"0")</f>
        <v>0</v>
      </c>
      <c r="BK103" s="22">
        <f>IFERROR(VLOOKUP(A103,'Season 13'!AD$4:BE$104,27,0),"0")</f>
        <v>0</v>
      </c>
      <c r="BL103" s="22">
        <f>IFERROR(VLOOKUP(A103,'Season 13'!AD$4:BE$104,28,0),"0")</f>
        <v>0</v>
      </c>
      <c r="BM103" s="22">
        <f>IFERROR(VLOOKUP(A103,'Season 14'!AD$4:BE$104,27,0),"0")</f>
        <v>0</v>
      </c>
      <c r="BN103" s="22">
        <f>IFERROR(VLOOKUP(A103,'Season 14'!AD$4:BE$104,28,0),"0")</f>
        <v>0</v>
      </c>
      <c r="BO103" s="22">
        <f>IFERROR(VLOOKUP(A103,'Season 15'!AD$4:BE$104,27,0),"0")</f>
        <v>0</v>
      </c>
      <c r="BP103" s="22">
        <f>IFERROR(VLOOKUP(A103,'Season 15'!AD$4:BE$104,28,0),"0")</f>
        <v>0</v>
      </c>
    </row>
    <row r="104" spans="1:68" x14ac:dyDescent="0.25">
      <c r="A104" s="21" t="s">
        <v>146</v>
      </c>
      <c r="B104" s="1011">
        <f>IFERROR(VLOOKUP('Data Totals'!A104,'Season 1'!AD$4:BE$104,2,FALSE),IFERROR(VLOOKUP('Data Totals'!A104,'Season 2'!AD$4:BE$104,2,FALSE),IFERROR(VLOOKUP('Data Totals'!A104,'Season 3'!AD$4:BE$104,2,FALSE),IFERROR(VLOOKUP('Data Totals'!A104,'Season 4'!AD$4:BE$104,2,FALSE),IFERROR(VLOOKUP('Data Totals'!A104,'Season 5'!AD$4:BE$104,2,FALSE),IFERROR(VLOOKUP('Data Totals'!A104,'Season 6'!AD$4:BE$104,2,FALSE),IFERROR(VLOOKUP('Data Totals'!A104,'Season 7'!AD$4:BE$104,2,FALSE),IFERROR(VLOOKUP('Data Totals'!A104,'Season 8'!AD$4:BE$104,2,FALSE),IFERROR(VLOOKUP('Data Totals'!A104,'Season 9'!AD$4:BE$104,2,FALSE),IFERROR(VLOOKUP('Data Totals'!A104,'Season 10'!AD$4:BE$104,2,FALSE),IFERROR(VLOOKUP('Data Totals'!A104,'Season 11'!AD$4:BE$104,2,FALSE),IFERROR(VLOOKUP('Data Totals'!A104,'Season 12'!AD$4:BE$104,2,FALSE),IFERROR(VLOOKUP('Data Totals'!A104,'Season 13'!AD$4:BE$104,2,FALSE),IFERROR(VLOOKUP('Data Totals'!A104,'Season 14'!AD$4:BE$104,2,FALSE),IFERROR(VLOOKUP('Data Totals'!A104,'Season 15'!AD$4:BE$104,2,FALSE),"N/A")))))))))))))))</f>
        <v>0</v>
      </c>
      <c r="C104" s="1025">
        <f>IFERROR(VLOOKUP(A104,'Season 1'!AD$4:AG$104,3,0),IFERROR(VLOOKUP(A104,'Season 2'!AD$4:AG$104,3,0),IFERROR(VLOOKUP(A104,'Season 3'!AD$4:AG$104,3,0),IFERROR(VLOOKUP(A104,'Season 4'!AD$4:AG$104,3,0),IFERROR(VLOOKUP(A104,'Season 5'!AD$4:AG$104,3,0),IFERROR(VLOOKUP(A104,'Season 6'!AD$4:AG$104,3,0),IFERROR(VLOOKUP(A104,'Season 7'!AD$4:AG$104,3,0),IFERROR(VLOOKUP(A104,'Season 8'!AD$4:AG$104,3,0),IFERROR(VLOOKUP(A104,'Season 9'!AD$4:AG$104,3,0),IFERROR(VLOOKUP(A104,'Season 10'!AD$4:AG$104,3,0),IFERROR(VLOOKUP(A104,'Season 11'!AD$4:AG$104,3,0),IFERROR(VLOOKUP(A104,'Season 12'!AD$4:AG$104,3,0),IFERROR(VLOOKUP(A104,'Season 13'!AD$4:AG$104,3,0),IFERROR(VLOOKUP(A104,'Season 14'!AD$4:AG$104,3,0),IFERROR(VLOOKUP(A104,'Season 15'!AD$4:AG$104,3,0),"N/A")))))))))))))))</f>
        <v>0</v>
      </c>
      <c r="D104" s="1025">
        <f>IFERROR(VLOOKUP(A104,'Season 15'!AD$4:AG$104,4,0),IFERROR(VLOOKUP(A104,'Season 14'!AD$4:AG$104,4,0),IFERROR(VLOOKUP(A104,'Season 13'!AD$4:AG$104,4,0),IFERROR(VLOOKUP(A104,'Season 12'!AD$4:AG$104,4,0),IFERROR(VLOOKUP(A104,'Season 11'!AD$4:AG$104,4,0),IFERROR(VLOOKUP(A104,'Season 10'!AD$4:AG$104,4,0),IFERROR(VLOOKUP(A104,'Season 9'!AD$4:AG$104,4,0),IFERROR(VLOOKUP(A104,'Season 8'!AD$4:AG$104,4,0),IFERROR(VLOOKUP(A104,'Season 7'!AD$4:AG$104,4,0),IFERROR(VLOOKUP(A104,'Season 6'!AD$4:AG$104,4,0),IFERROR(VLOOKUP(A104,'Season 5'!AD$4:AG$104,4,0),IFERROR(VLOOKUP(A104,'Season 4'!AD$4:AG$104,4,0),IFERROR(VLOOKUP(A104,'Season 3'!AD$4:AG$104,4,0),IFERROR(VLOOKUP(A104,'Season 2'!AD$4:AG$104,4,0),IFERROR(VLOOKUP(A104,'Season 1'!AD$4:AG$104,4,0),"N/A")))))))))))))))</f>
        <v>0</v>
      </c>
      <c r="E104" s="1025">
        <f t="shared" si="9"/>
        <v>0</v>
      </c>
      <c r="F104" s="40">
        <f>SUM(IFERROR(VLOOKUP(A104,AC$3:AI$43,2,0),"0"),IFERROR(VLOOKUP(A104,'Season 1'!AD$4:BF$104,6,0),"0"),IFERROR(VLOOKUP(A104,'Season 2'!AD$4:BF$104,6,0),"0"),IFERROR(VLOOKUP(A104,'Season 3'!AD$4:BF$104,6,0),"0"),IFERROR(VLOOKUP(A104,'Season 4'!AD$4:BF$104,6,0),"0"),IFERROR(VLOOKUP(A104,'Season 5'!AD$4:BF$104,6,0),"0"),IFERROR(VLOOKUP(A104,'Season 6'!AD$4:BF$104,6,0),"0"),IFERROR(VLOOKUP(A104,'Season 7'!AD$4:BF$104,6,0),"0"),IFERROR(VLOOKUP(A104,'Season 8'!AD$4:BF$104,6,0),"0"),IFERROR(VLOOKUP(A104,'Season 9'!AD$4:BF$104,6,0),"0"),IFERROR(VLOOKUP(A104,'Season 10'!AD$4:BF$104,6,0),"0"),IFERROR(VLOOKUP(A104,'Season 11'!AD$4:BF$104,6,0),"0"),IFERROR(VLOOKUP(A104,'Season 12'!AD$4:BF$104,6,0),"0"),IFERROR(VLOOKUP(A104,'Season 13'!AD$4:BF$104,6,0),"0"),IFERROR(VLOOKUP(A104,'Season 14'!AD$4:BF$104,6,0),"0"),IFERROR(VLOOKUP(A104,'Season 15'!AD$4:BF$104,6,0),"0"),)</f>
        <v>0</v>
      </c>
      <c r="G104" s="40">
        <f>SUM(IFERROR(VLOOKUP(A104,'Season 1'!AD$4:BF$104,7,0),"0"),IFERROR(VLOOKUP(A104,'Season 2'!AD$4:BF$104,7,0),"0"),IFERROR(VLOOKUP(A104,'Season 3'!AD$4:BF$104,7,0),"0"),IFERROR(VLOOKUP(A104,'Season 4'!AD$4:BF$104,7,0),"0"),IFERROR(VLOOKUP(A104,'Season 5'!AD$4:BF$104,7,0),"0"),IFERROR(VLOOKUP(A104,'Season 6'!AD$4:BF$104,7,0),"0"),IFERROR(VLOOKUP(A104,'Season 7'!AD$4:BF$104,7,0),"0"),IFERROR(VLOOKUP(A104,'Season 8'!AD$4:BF$104,7,0),"0"),IFERROR(VLOOKUP(A104,'Season 9'!AD$4:BF$104,7,0),"0"),IFERROR(VLOOKUP(A104,'Season 10'!AD$4:BF$104,7,0),"0"),IFERROR(VLOOKUP(A104,'Season 11'!AD$4:BF$104,7,0),"0"),IFERROR(VLOOKUP(A104,'Season 12'!AD$4:BF$104,7,0),"0"),IFERROR(VLOOKUP(A104,'Season 13'!AD$4:BF$104,7,0),"0"),IFERROR(VLOOKUP(A104,'Season 14'!AD$4:BF$104,7,0),"0"),IFERROR(VLOOKUP(A104,'Season 15'!AD$4:BF$104,7,0),"0"),)</f>
        <v>0</v>
      </c>
      <c r="H104" s="48">
        <f>SUM(IFERROR(VLOOKUP(A104,'Season 1'!AD$4:BF$104,8,0),"0"),IFERROR(VLOOKUP(A104,'Season 2'!AD$4:BF$104,8,0),"0"),IFERROR(VLOOKUP(A104,'Season 3'!AD$4:BF$104,8,0),"0"),IFERROR(VLOOKUP(A104,'Season 4'!AD$4:BF$104,8,0),"0"),IFERROR(VLOOKUP(A104,'Season 5'!AD$4:BF$104,8,0),"0"),IFERROR(VLOOKUP(A104,'Season 6'!AD$4:BF$104,8,0),"0"),IFERROR(VLOOKUP(A104,'Season 7'!AD$4:BF$104,8,0),"0"),IFERROR(VLOOKUP(A104,'Season 8'!AD$4:BF$104,8,0),"0"),IFERROR(VLOOKUP(A104,'Season 9'!AD$4:BF$104,8,0),"0"),IFERROR(VLOOKUP(A104,'Season 10'!AD$4:BF$104,8,0),"0"),IFERROR(VLOOKUP(A104,'Season 11'!AD$4:BF$104,8,0),"0"),IFERROR(VLOOKUP(A104,'Season 12'!AD$4:BF$104,8,0),"0"),IFERROR(VLOOKUP(A104,'Season 13'!AD$4:BF$104,8,0),"0"),IFERROR(VLOOKUP(A104,'Season 14'!AD$4:BF$104,8,0),"0"),IFERROR(VLOOKUP(A104,'Season 15'!AD$4:BF$104,8,0),"0"),)</f>
        <v>0</v>
      </c>
      <c r="I104" s="43">
        <f>SUM(IFERROR(VLOOKUP(A104,AC$3:AI$43,3,0),"0"),IFERROR(VLOOKUP(A104,'Season 1'!AD$4:BF$104,9,0),"0"),IFERROR(VLOOKUP(A104,'Season 2'!AD$4:BF$104,9,0),"0"),IFERROR(VLOOKUP(A104,'Season 3'!AD$4:BF$104,9,0),"0"),IFERROR(VLOOKUP(A104,'Season 4'!AD$4:BF$104,9,0),"0"),IFERROR(VLOOKUP(A104,'Season 5'!AD$4:BF$104,9,0),"0"),IFERROR(VLOOKUP(A104,'Season 6'!AD$4:BF$104,9,0),"0"),IFERROR(VLOOKUP(A104,'Season 7'!AD$4:BF$104,9,0),"0"),IFERROR(VLOOKUP(A104,'Season 8'!AD$4:BF$104,9,0),"0"),IFERROR(VLOOKUP(A104,'Season 9'!AD$4:BF$104,9,0),"0"),IFERROR(VLOOKUP(A104,'Season 10'!AD$4:BF$104,9,0),"0"),IFERROR(VLOOKUP(A104,'Season 11'!AD$4:BF$104,9,0),"0"),IFERROR(VLOOKUP(A104,'Season 12'!AD$4:BF$104,9,0),"0"),IFERROR(VLOOKUP(A104,'Season 13'!AD$4:BF$104,9,0),"0"),IFERROR(VLOOKUP(A104,'Season 14'!AD$4:BF$104,9,0),"0"),IFERROR(VLOOKUP(A104,'Season 15'!AD$4:BF$104,9,0),"0"),)</f>
        <v>0</v>
      </c>
      <c r="J104" s="44">
        <f>SUM(IFERROR(VLOOKUP(A104,AC$3:AI$43,4,0),"0"),IFERROR(VLOOKUP(A104,'Season 1'!AD$4:BF$104,10,0),"0"),IFERROR(VLOOKUP(A104,'Season 2'!AD$4:BF$104,10,0),"0"),IFERROR(VLOOKUP(A104,'Season 3'!AD$4:BF$104,10,0),"0"),IFERROR(VLOOKUP(A104,'Season 4'!AD$4:BF$104,10,0),"0"),IFERROR(VLOOKUP(A104,'Season 5'!AD$4:BF$104,10,0),"0"),IFERROR(VLOOKUP(A104,'Season 6'!AD$4:BF$104,10,0),"0"),IFERROR(VLOOKUP(A104,'Season 7'!AD$4:BF$104,10,0),"0"),IFERROR(VLOOKUP(A104,'Season 8'!AD$4:BF$104,10,0),"0"),IFERROR(VLOOKUP(A104,'Season 9'!AD$4:BF$104,10,0),"0"),IFERROR(VLOOKUP(A104,'Season 10'!AD$4:BF$104,10,0),"0"),IFERROR(VLOOKUP(A104,'Season 11'!AD$4:BF$104,10,0),"0"),IFERROR(VLOOKUP(A104,'Season 12'!AD$4:BF$104,10,0),"0"),IFERROR(VLOOKUP(A104,'Season 13'!AD$4:BF$104,10,0),"0"),IFERROR(VLOOKUP(A104,'Season 14'!AD$4:BF$104,10,0),"0"),IFERROR(VLOOKUP(A104,'Season 15'!AD$4:BF$104,10,0),"0"),)</f>
        <v>0</v>
      </c>
      <c r="K104" s="40">
        <f>SUM(IFERROR(VLOOKUP(A104,'Season 1'!AD$4:BF$104,11,0),"0"),IFERROR(VLOOKUP(A104,'Season 2'!AD$4:BF$104,11,0),"0"),IFERROR(VLOOKUP(A104,'Season 3'!AD$4:BF$104,11,0),"0"),IFERROR(VLOOKUP(A104,'Season 4'!AD$4:BF$104,11,0),"0"),IFERROR(VLOOKUP(A104,'Season 5'!AD$4:BF$104,11,0),"0"),IFERROR(VLOOKUP(A104,'Season 6'!AD$4:BF$104,11,0),"0"),IFERROR(VLOOKUP(A104,'Season 7'!AD$4:BF$104,11,0),"0"),IFERROR(VLOOKUP(A104,'Season 8'!AD$4:BF$104,11,0),"0"),IFERROR(VLOOKUP(A104,'Season 9'!AD$4:BF$104,11,0),"0"),IFERROR(VLOOKUP(A104,'Season 10'!AD$4:BF$104,11,0),"0"),IFERROR(VLOOKUP(A104,'Season 11'!AD$4:BF$104,11,0),"0"),IFERROR(VLOOKUP(A104,'Season 12'!AD$4:BF$104,11,0),"0"),IFERROR(VLOOKUP(A104,'Season 13'!AD$4:BF$104,11,0),"0"),IFERROR(VLOOKUP(A104,'Season 14'!AD$4:BF$104,11,0),"0"),IFERROR(VLOOKUP(A104,'Season 15'!AD$4:BF$104,11,0),"0"),)</f>
        <v>0</v>
      </c>
      <c r="L104" s="40">
        <f>SUM(IFERROR(VLOOKUP(A104,'Season 1'!AD$4:BF$104,12,0),"0"),IFERROR(VLOOKUP(A104,'Season 2'!AD$4:BF$104,12,0),"0"),IFERROR(VLOOKUP(A104,'Season 3'!AD$4:BF$104,12,0),"0"),IFERROR(VLOOKUP(A104,'Season 4'!AD$4:BF$104,12,0),"0"),IFERROR(VLOOKUP(A104,'Season 5'!AD$4:BF$104,12,0),"0"),IFERROR(VLOOKUP(A104,'Season 6'!AD$4:BF$104,12,0),"0"),IFERROR(VLOOKUP(A104,'Season 7'!AD$4:BF$104,12,0),"0"),IFERROR(VLOOKUP(A104,'Season 8'!AD$4:BF$104,12,0),"0"),IFERROR(VLOOKUP(A104,'Season 9'!AD$4:BF$104,12,0),"0"),IFERROR(VLOOKUP(A104,'Season 10'!AD$4:BF$104,12,0),"0"),IFERROR(VLOOKUP(A104,'Season 11'!AD$4:BF$104,12,0),"0"),IFERROR(VLOOKUP(A104,'Season 12'!AD$4:BF$104,12,0),"0"),IFERROR(VLOOKUP(A104,'Season 13'!AD$4:BF$104,12,0),"0"),IFERROR(VLOOKUP(A104,'Season 14'!AD$4:BF$104,12,0),"0"),IFERROR(VLOOKUP(A104,'Season 15'!AD$4:BF$104,12,0),"0"),)</f>
        <v>0</v>
      </c>
      <c r="M104" s="32" t="str">
        <f t="shared" si="8"/>
        <v>-</v>
      </c>
      <c r="N104" s="40">
        <f>SUM(IFERROR(VLOOKUP(A104,'Season 1'!AD$4:BE$104,14,0),"0"),IFERROR(VLOOKUP(A104,'Season 2'!AD$4:BE$104,14,0),"0"),IFERROR(VLOOKUP(A104,'Season 3'!AD$4:BE$104,14,0),"0"),IFERROR(VLOOKUP(A104,'Season 4'!AD$4:BE$104,14,0),"0"),IFERROR(VLOOKUP(A104,'Season 5'!AD$4:BE$104,14,0),"0"),IFERROR(VLOOKUP(A104,'Season 6'!AD$4:BE$104,14,0),"0"),IFERROR(VLOOKUP(A104,'Season 7'!AD$4:BE$104,14,0),"0"),IFERROR(VLOOKUP(A104,'Season 8'!AD$4:BE$104,14,0),"0"),IFERROR(VLOOKUP(A104,'Season 9'!AD$4:BE$104,14,0),"0"),IFERROR(VLOOKUP(A104,'Season 10'!AD$4:BE$104,14,0),"0"),IFERROR(VLOOKUP(A104,'Season 11'!AD$4:BE$104,14,0),"0"),IFERROR(VLOOKUP(A104,'Season 12'!AD$4:BE$104,14,0),"0"),IFERROR(VLOOKUP(A104,'Season 13'!AD$4:BE$104,14,0),"0"),IFERROR(VLOOKUP(A104,'Season 14'!AD$4:BE$104,14,0),"0"),IFERROR(VLOOKUP(A104,'Season 15'!AD$4:BE$104,14,0),"0"),)</f>
        <v>0</v>
      </c>
      <c r="O104" s="40">
        <f>SUM(IFERROR(VLOOKUP(A104,'Season 1'!AD$4:BE$104,15,0),"0"),IFERROR(VLOOKUP(A104,'Season 2'!AD$4:BE$104,15,0),"0"),IFERROR(VLOOKUP(A104,'Season 3'!AD$4:BE$104,15,0),"0"),IFERROR(VLOOKUP(A104,'Season 4'!AD$4:BE$104,15,0),"0"),IFERROR(VLOOKUP(A104,'Season 5'!AD$4:BE$104,15,0),"0"),IFERROR(VLOOKUP(A104,'Season 6'!AD$4:BE$104,15,0),"0"),IFERROR(VLOOKUP(A104,'Season 7'!AD$4:BE$104,15,0),"0"),IFERROR(VLOOKUP(A104,'Season 8'!AD$4:BE$104,15,0),"0"),IFERROR(VLOOKUP(A104,'Season 9'!AD$4:BE$104,15,0),"0"),IFERROR(VLOOKUP(A104,'Season 10'!AD$4:BE$104,15,0),"0"),IFERROR(VLOOKUP(A104,'Season 11'!AD$4:BE$104,15,0),"0"),IFERROR(VLOOKUP(A104,'Season 12'!AD$4:BE$104,15,0),"0"),IFERROR(VLOOKUP(A104,'Season 13'!AD$4:BE$104,15,0),"0"),IFERROR(VLOOKUP(A104,'Season 14'!AD$4:BE$104,15,0),"0"),IFERROR(VLOOKUP(A104,'Season 15'!AD$4:BE$104,15,0),"0"),)</f>
        <v>0</v>
      </c>
      <c r="P104" s="32" t="str">
        <f t="shared" si="10"/>
        <v>-</v>
      </c>
      <c r="Q104" s="40">
        <f>SUM(IFERROR(VLOOKUP(A104,'Season 1'!AD$4:BE$104,17,0),"0"),IFERROR(VLOOKUP(A104,'Season 2'!AD$4:BE$104,17,0),"0"),IFERROR(VLOOKUP(A104,'Season 3'!AD$4:BE$104,17,0),"0"),IFERROR(VLOOKUP(A104,'Season 4'!AD$4:BE$104,17,0),"0"),IFERROR(VLOOKUP(A104,'Season 5'!AD$4:BE$104,17,0),"0"),IFERROR(VLOOKUP(A104,'Season 6'!AD$4:BE$104,17,0),"0"),IFERROR(VLOOKUP(A104,'Season 7'!AD$4:BE$104,17,0),"0"),IFERROR(VLOOKUP(A104,'Season 8'!AD$4:BE$104,17,0),"0"),IFERROR(VLOOKUP(A104,'Season 9'!AD$4:BE$104,17,0),"0"),IFERROR(VLOOKUP(A104,'Season 10'!AD$4:BE$104,17,0),"0"),IFERROR(VLOOKUP(A104,'Season 11'!AD$4:BE$104,17,0),"0"),IFERROR(VLOOKUP(A104,'Season 12'!AD$4:BE$104,17,0),"0"),IFERROR(VLOOKUP(A104,'Season 13'!AD$4:BE$104,17,0),"0"),IFERROR(VLOOKUP(A104,'Season 14'!AD$4:BE$104,17,0),"0"),IFERROR(VLOOKUP(A104,'Season 15'!AD$4:BE$104,17,0),"0"),)</f>
        <v>0</v>
      </c>
      <c r="R104" s="40">
        <f>SUM(IFERROR(VLOOKUP(A104,'Season 1'!AD$4:BE$104,18,0),"0"),IFERROR(VLOOKUP(A104,'Season 2'!AD$4:BE$104,18,0),"0"),IFERROR(VLOOKUP(A104,'Season 3'!AD$4:BE$104,18,0),"0"),IFERROR(VLOOKUP(A104,'Season 4'!AD$4:BE$104,18,0),"0"),IFERROR(VLOOKUP(A104,'Season 5'!AD$4:BE$104,18,0),"0"),IFERROR(VLOOKUP(A104,'Season 6'!AD$4:BE$104,18,0),"0"),IFERROR(VLOOKUP(A104,'Season 7'!AD$4:BE$104,18,0),"0"),IFERROR(VLOOKUP(A104,'Season 8'!AD$4:BE$104,18,0),"0"),IFERROR(VLOOKUP(A104,'Season 9'!AD$4:BE$104,18,0),"0"),IFERROR(VLOOKUP(A104,'Season 10'!AD$4:BE$104,18,0),"0"),IFERROR(VLOOKUP(A104,'Season 11'!AD$4:BE$104,18,0),"0"),IFERROR(VLOOKUP(A104,'Season 12'!AD$4:BE$104,18,0),"0"),IFERROR(VLOOKUP(A104,'Season 13'!AD$4:BE$104,18,0),"0"),IFERROR(VLOOKUP(A104,'Season 14'!AD$4:BE$104,18,0),"0"),IFERROR(VLOOKUP(A104,'Season 15'!AD$4:BE$104,18,0),"0"),)</f>
        <v>0</v>
      </c>
      <c r="S104" s="32" t="str">
        <f t="shared" si="11"/>
        <v>-</v>
      </c>
      <c r="T104" s="40">
        <f>SUM(IFERROR(VLOOKUP(A104,'Season 1'!AD$4:BE$104,20,0),"0"),IFERROR(VLOOKUP(A104,'Season 2'!AD$4:BE$104,20,0),"0"),IFERROR(VLOOKUP(A104,'Season 3'!AD$4:BE$104,20,0),"0"),IFERROR(VLOOKUP(A104,'Season 4'!AD$4:BE$104,20,0),"0"),IFERROR(VLOOKUP(A104,'Season 5'!AD$4:BE$104,20,0),"0"),IFERROR(VLOOKUP(A104,'Season 6'!AD$4:BE$104,20,0),"0"),IFERROR(VLOOKUP(A104,'Season 7'!AD$4:BE$104,20,0),"0"),IFERROR(VLOOKUP(A104,'Season 8'!AD$4:BE$104,20,0),"0"),IFERROR(VLOOKUP(A104,'Season 9'!AD$4:BE$104,20,0),"0"),IFERROR(VLOOKUP(A104,'Season 10'!AD$4:BE$104,20,0),"0"),IFERROR(VLOOKUP(A104,'Season 11'!AD$4:BE$104,20,0),"0"),IFERROR(VLOOKUP(A104,'Season 12'!AD$4:BE$104,20,0),"0"),IFERROR(VLOOKUP(A104,'Season 13'!AD$4:BE$104,20,0),"0"),IFERROR(VLOOKUP(A104,'Season 14'!AD$4:BE$104,20,0),"0"),IFERROR(VLOOKUP(A104,'Season 15'!AD$4:BE$104,20,0),"0"),)</f>
        <v>0</v>
      </c>
      <c r="U104" s="37" t="str">
        <f t="shared" si="12"/>
        <v>-</v>
      </c>
      <c r="V104" s="40">
        <f>SUM(IFERROR(VLOOKUP(A104,'Season 1'!AD$4:BE$104,22,0),"0"),IFERROR(VLOOKUP(A104,'Season 2'!AD$4:BE$104,22,0),"0"),IFERROR(VLOOKUP(A104,'Season 3'!AD$4:BE$104,22,0),"0"),IFERROR(VLOOKUP(A104,'Season 4'!AD$4:BE$104,22,0),"0"),IFERROR(VLOOKUP(A104,'Season 5'!AD$4:BE$104,22,0),"0"),IFERROR(VLOOKUP(A104,'Season 6'!AD$4:BE$104,22,0),"0"),IFERROR(VLOOKUP(A104,'Season 7'!AD$4:BE$104,22,0),"0"),IFERROR(VLOOKUP(A104,'Season 8'!AD$4:BE$104,22,0),"0"),IFERROR(VLOOKUP(A104,'Season 9'!AD$4:BE$104,22,0),"0"),IFERROR(VLOOKUP(A104,'Season 10'!AD$4:BE$104,22,0),"0"),IFERROR(VLOOKUP(A104,'Season 11'!AD$4:BE$104,22,0),"0"),IFERROR(VLOOKUP(A104,'Season 12'!AD$4:BE$104,22,0),"0"),IFERROR(VLOOKUP(A104,'Season 13'!AD$4:BE$104,22,0),"0"),IFERROR(VLOOKUP(A104,'Season 14'!AD$4:BE$104,22,0),"0"),IFERROR(VLOOKUP(A104,'Season 15'!AD$4:BE$104,22,0),"0"),)</f>
        <v>0</v>
      </c>
      <c r="W104" s="40">
        <f>SUM(IFERROR(VLOOKUP(A104,'Season 1'!AD$4:BE$104,23,0),"0"),IFERROR(VLOOKUP(A104,'Season 2'!AD$4:BE$104,23,0),"0"),IFERROR(VLOOKUP(A104,'Season 3'!AD$4:BE$104,23,0),"0"),IFERROR(VLOOKUP(A104,'Season 4'!AD$4:BE$104,23,0),"0"),IFERROR(VLOOKUP(A104,'Season 5'!AD$4:BE$104,23,0),"0"),IFERROR(VLOOKUP(A104,'Season 6'!AD$4:BE$104,23,0),"0"),IFERROR(VLOOKUP(A104,'Season 7'!AD$4:BE$104,23,0),"0"),IFERROR(VLOOKUP(A104,'Season 8'!AD$4:BE$104,23,0),"0"),IFERROR(VLOOKUP(A104,'Season 9'!AD$4:BE$104,23,0),"0"),IFERROR(VLOOKUP(A104,'Season 10'!AD$4:BE$104,23,0),"0"),IFERROR(VLOOKUP(A104,'Season 11'!AD$4:BE$104,23,0),"0"),IFERROR(VLOOKUP(A104,'Season 12'!AD$4:BE$104,23,0),"0"),IFERROR(VLOOKUP(A104,'Season 13'!AD$4:BE$104,23,0),"0"),IFERROR(VLOOKUP(A104,'Season 14'!AD$4:BE$104,23,0),"0"),IFERROR(VLOOKUP(A104,'Season 15'!AD$4:BE$104,23,0),"0"),)</f>
        <v>0</v>
      </c>
      <c r="X104" s="1088" t="str">
        <f t="shared" si="13"/>
        <v>-</v>
      </c>
      <c r="Y104" s="41">
        <f>SUM(IFERROR(VLOOKUP(A104,AC$3:AI$43,5,0),"0"),IFERROR(VLOOKUP(A104,'Season 1'!AD$4:BE$104,25,0),"0"),IFERROR(VLOOKUP(A104,'Season 2'!AD$4:BE$104,25,0),"0"),IFERROR(VLOOKUP(A104,'Season 3'!AD$4:BE$104,25,0),"0"),IFERROR(VLOOKUP(A104,'Season 4'!AD$4:BE$104,25,0),"0"),IFERROR(VLOOKUP(A104,'Season 5'!AD$4:BE$104,25,0),"0"),IFERROR(VLOOKUP(A104,'Season 6'!AD$4:BE$104,25,0),"0"),IFERROR(VLOOKUP(A104,'Season 7'!AD$4:BE$104,25,0),"0"),IFERROR(VLOOKUP(A104,'Season 8'!AD$4:BE$104,25,0),"0"),IFERROR(VLOOKUP(A104,'Season 9'!AD$4:BE$104,25,0),"0"),IFERROR(VLOOKUP(A104,'Season 10'!AD$4:BE$104,25,0),"0"),IFERROR(VLOOKUP(A104,'Season 11'!AD$4:BE$104,25,0),"0"),IFERROR(VLOOKUP(A104,'Season 12'!AD$4:BE$104,25,0),"0"),IFERROR(VLOOKUP(A104,'Season 13'!AD$4:BE$104,25,0),"0"),IFERROR(VLOOKUP(A104,'Season 14'!AD$4:BE$104,25,0),"0"),IFERROR(VLOOKUP(A104,'Season 15'!AD$4:BE$104,25,0),"0"),)</f>
        <v>0</v>
      </c>
      <c r="Z104" s="42">
        <f>SUM(IFERROR(VLOOKUP(A104,AC$3:AI$43,6,0),"0"),IFERROR(VLOOKUP(A104,'Season 1'!AD$4:BE$104,26,0),"0"),IFERROR(VLOOKUP(A104,'Season 2'!AD$4:BE$104,26,0),"0"),IFERROR(VLOOKUP(A104,'Season 3'!AD$4:BE$104,26,0),"0"),IFERROR(VLOOKUP(A104,'Season 4'!AD$4:BE$104,26,0),"0"),IFERROR(VLOOKUP(A104,'Season 5'!AD$4:BE$104,26,0),"0"),IFERROR(VLOOKUP(A104,'Season 6'!AD$4:BE$104,26,0),"0"),IFERROR(VLOOKUP(A104,'Season 7'!AD$4:BE$104,26,0),"0"),IFERROR(VLOOKUP(A104,'Season 8'!AD$4:BE$104,26,0),"0"),IFERROR(VLOOKUP(A104,'Season 9'!AD$4:BE$104,26,0),"0"),IFERROR(VLOOKUP(A104,'Season 10'!AD$4:BE$104,26,0),"0"),IFERROR(VLOOKUP(A104,'Season 11'!AD$4:BE$104,26,0),"0"),IFERROR(VLOOKUP(A104,'Season 12'!AD$4:BE$104,26,0),"0"),IFERROR(VLOOKUP(A104,'Season 13'!AD$4:BE$104,26,0),"0"),IFERROR(VLOOKUP(A104,'Season 14'!AD$4:BE$104,26,0),"0"),IFERROR(VLOOKUP(A104,'Season 15'!AD$4:BE$104,26,0),"0"),)</f>
        <v>0</v>
      </c>
      <c r="AA104" s="671" t="e">
        <f t="shared" si="14"/>
        <v>#DIV/0!</v>
      </c>
      <c r="AM104" s="22">
        <f>IFERROR(VLOOKUP(A104,'Season 1'!AD$4:BE$104,27,0),"0")</f>
        <v>0</v>
      </c>
      <c r="AN104" s="22">
        <f>IFERROR(VLOOKUP(A104,'Season 1'!AD$4:BE$104,28,0),"0")</f>
        <v>0</v>
      </c>
      <c r="AO104" s="22">
        <f>IFERROR(VLOOKUP(A104,'Season 2'!AD$4:BE$104,27,0),"0")</f>
        <v>0</v>
      </c>
      <c r="AP104" s="22">
        <f>IFERROR(VLOOKUP(A104,'Season 2'!AD$4:BE$104,28,0),"0")</f>
        <v>0</v>
      </c>
      <c r="AQ104" s="22">
        <f>IFERROR(VLOOKUP(A104,'Season 3'!AD$4:BE$104,27,0),"0")</f>
        <v>0</v>
      </c>
      <c r="AR104" s="22">
        <f>IFERROR(VLOOKUP(A104,'Season 3'!AD$4:BE$104,28,0),"0")</f>
        <v>0</v>
      </c>
      <c r="AS104" s="22">
        <f>IFERROR(VLOOKUP(A104,'Season 4'!AD$4:BE$104,27,0),"0")</f>
        <v>0</v>
      </c>
      <c r="AT104" s="22">
        <f>IFERROR(VLOOKUP(A104,'Season 4'!AD$4:BE$104,28,0),"0")</f>
        <v>0</v>
      </c>
      <c r="AU104" s="22">
        <f>IFERROR(VLOOKUP(A104,'Season 5'!AD$4:BE$104,27,0),"0")</f>
        <v>0</v>
      </c>
      <c r="AV104" s="22">
        <f>IFERROR(VLOOKUP(A104,'Season 5'!AD$4:BE$104,28,0),"0")</f>
        <v>0</v>
      </c>
      <c r="AW104" s="22">
        <f>IFERROR(VLOOKUP(A104,'Season 6'!AD$4:BE$104,27,0),"0")</f>
        <v>0</v>
      </c>
      <c r="AX104" s="22">
        <f>IFERROR(VLOOKUP(A104,'Season 6'!AD$4:BE$104,28,0),"0")</f>
        <v>0</v>
      </c>
      <c r="AY104" s="22">
        <f>IFERROR(VLOOKUP(A104,'Season 7'!AD$4:BE$104,27,0),"0")</f>
        <v>0</v>
      </c>
      <c r="AZ104" s="22">
        <f>IFERROR(VLOOKUP(A104,'Season 7'!AD$4:BE$104,28,0),"0")</f>
        <v>0</v>
      </c>
      <c r="BA104" s="22">
        <f>IFERROR(VLOOKUP(A104,'Season 8'!AD$4:BE$104,27,0),"0")</f>
        <v>0</v>
      </c>
      <c r="BB104" s="22">
        <f>IFERROR(VLOOKUP(A104,'Season 8'!AD$4:BE$104,28,0),"0")</f>
        <v>0</v>
      </c>
      <c r="BC104" s="22">
        <f>IFERROR(VLOOKUP(A104,'Season 9'!AD$4:BE$104,27,0),"0")</f>
        <v>0</v>
      </c>
      <c r="BD104" s="22">
        <f>IFERROR(VLOOKUP(A104,'Season 9'!AD$4:BE$104,28,0),"0")</f>
        <v>0</v>
      </c>
      <c r="BE104" s="22">
        <f>IFERROR(VLOOKUP(A104,'Season 10'!AD$4:BE$104,27,0),"0")</f>
        <v>0</v>
      </c>
      <c r="BF104" s="22">
        <f>IFERROR(VLOOKUP(A104,'Season 10'!AD$4:BE$104,28,0),"0")</f>
        <v>0</v>
      </c>
      <c r="BG104" s="22">
        <f>IFERROR(VLOOKUP(A104,'Season 11'!AD$4:BE$104,27,0),"0")</f>
        <v>0</v>
      </c>
      <c r="BH104" s="22">
        <f>IFERROR(VLOOKUP(A104,'Season 11'!AD$4:BE$104,28,0),"0")</f>
        <v>0</v>
      </c>
      <c r="BI104" s="22">
        <f>IFERROR(VLOOKUP(A104,'Season 12'!AD$4:BE$104,27,0),"0")</f>
        <v>0</v>
      </c>
      <c r="BJ104" s="22">
        <f>IFERROR(VLOOKUP(A104,'Season 12'!AD$4:BE$104,28,0),"0")</f>
        <v>0</v>
      </c>
      <c r="BK104" s="22">
        <f>IFERROR(VLOOKUP(A104,'Season 13'!AD$4:BE$104,27,0),"0")</f>
        <v>0</v>
      </c>
      <c r="BL104" s="22">
        <f>IFERROR(VLOOKUP(A104,'Season 13'!AD$4:BE$104,28,0),"0")</f>
        <v>0</v>
      </c>
      <c r="BM104" s="22">
        <f>IFERROR(VLOOKUP(A104,'Season 14'!AD$4:BE$104,27,0),"0")</f>
        <v>0</v>
      </c>
      <c r="BN104" s="22">
        <f>IFERROR(VLOOKUP(A104,'Season 14'!AD$4:BE$104,28,0),"0")</f>
        <v>0</v>
      </c>
      <c r="BO104" s="22">
        <f>IFERROR(VLOOKUP(A104,'Season 15'!AD$4:BE$104,27,0),"0")</f>
        <v>0</v>
      </c>
      <c r="BP104" s="22">
        <f>IFERROR(VLOOKUP(A104,'Season 15'!AD$4:BE$104,28,0),"0")</f>
        <v>0</v>
      </c>
    </row>
    <row r="105" spans="1:68" x14ac:dyDescent="0.25">
      <c r="A105" s="21" t="s">
        <v>146</v>
      </c>
      <c r="B105" s="1011">
        <f>IFERROR(VLOOKUP('Data Totals'!A105,'Season 1'!AD$4:BE$104,2,FALSE),IFERROR(VLOOKUP('Data Totals'!A105,'Season 2'!AD$4:BE$104,2,FALSE),IFERROR(VLOOKUP('Data Totals'!A105,'Season 3'!AD$4:BE$104,2,FALSE),IFERROR(VLOOKUP('Data Totals'!A105,'Season 4'!AD$4:BE$104,2,FALSE),IFERROR(VLOOKUP('Data Totals'!A105,'Season 5'!AD$4:BE$104,2,FALSE),IFERROR(VLOOKUP('Data Totals'!A105,'Season 6'!AD$4:BE$104,2,FALSE),IFERROR(VLOOKUP('Data Totals'!A105,'Season 7'!AD$4:BE$104,2,FALSE),IFERROR(VLOOKUP('Data Totals'!A105,'Season 8'!AD$4:BE$104,2,FALSE),IFERROR(VLOOKUP('Data Totals'!A105,'Season 9'!AD$4:BE$104,2,FALSE),IFERROR(VLOOKUP('Data Totals'!A105,'Season 10'!AD$4:BE$104,2,FALSE),IFERROR(VLOOKUP('Data Totals'!A105,'Season 11'!AD$4:BE$104,2,FALSE),IFERROR(VLOOKUP('Data Totals'!A105,'Season 12'!AD$4:BE$104,2,FALSE),IFERROR(VLOOKUP('Data Totals'!A105,'Season 13'!AD$4:BE$104,2,FALSE),IFERROR(VLOOKUP('Data Totals'!A105,'Season 14'!AD$4:BE$104,2,FALSE),IFERROR(VLOOKUP('Data Totals'!A105,'Season 15'!AD$4:BE$104,2,FALSE),"N/A")))))))))))))))</f>
        <v>0</v>
      </c>
      <c r="C105" s="1025">
        <f>IFERROR(VLOOKUP(A105,'Season 1'!AD$4:AG$104,3,0),IFERROR(VLOOKUP(A105,'Season 2'!AD$4:AG$104,3,0),IFERROR(VLOOKUP(A105,'Season 3'!AD$4:AG$104,3,0),IFERROR(VLOOKUP(A105,'Season 4'!AD$4:AG$104,3,0),IFERROR(VLOOKUP(A105,'Season 5'!AD$4:AG$104,3,0),IFERROR(VLOOKUP(A105,'Season 6'!AD$4:AG$104,3,0),IFERROR(VLOOKUP(A105,'Season 7'!AD$4:AG$104,3,0),IFERROR(VLOOKUP(A105,'Season 8'!AD$4:AG$104,3,0),IFERROR(VLOOKUP(A105,'Season 9'!AD$4:AG$104,3,0),IFERROR(VLOOKUP(A105,'Season 10'!AD$4:AG$104,3,0),IFERROR(VLOOKUP(A105,'Season 11'!AD$4:AG$104,3,0),IFERROR(VLOOKUP(A105,'Season 12'!AD$4:AG$104,3,0),IFERROR(VLOOKUP(A105,'Season 13'!AD$4:AG$104,3,0),IFERROR(VLOOKUP(A105,'Season 14'!AD$4:AG$104,3,0),IFERROR(VLOOKUP(A105,'Season 15'!AD$4:AG$104,3,0),"N/A")))))))))))))))</f>
        <v>0</v>
      </c>
      <c r="D105" s="1025">
        <f>IFERROR(VLOOKUP(A105,'Season 15'!AD$4:AG$104,4,0),IFERROR(VLOOKUP(A105,'Season 14'!AD$4:AG$104,4,0),IFERROR(VLOOKUP(A105,'Season 13'!AD$4:AG$104,4,0),IFERROR(VLOOKUP(A105,'Season 12'!AD$4:AG$104,4,0),IFERROR(VLOOKUP(A105,'Season 11'!AD$4:AG$104,4,0),IFERROR(VLOOKUP(A105,'Season 10'!AD$4:AG$104,4,0),IFERROR(VLOOKUP(A105,'Season 9'!AD$4:AG$104,4,0),IFERROR(VLOOKUP(A105,'Season 8'!AD$4:AG$104,4,0),IFERROR(VLOOKUP(A105,'Season 7'!AD$4:AG$104,4,0),IFERROR(VLOOKUP(A105,'Season 6'!AD$4:AG$104,4,0),IFERROR(VLOOKUP(A105,'Season 5'!AD$4:AG$104,4,0),IFERROR(VLOOKUP(A105,'Season 4'!AD$4:AG$104,4,0),IFERROR(VLOOKUP(A105,'Season 3'!AD$4:AG$104,4,0),IFERROR(VLOOKUP(A105,'Season 2'!AD$4:AG$104,4,0),IFERROR(VLOOKUP(A105,'Season 1'!AD$4:AG$104,4,0),"N/A")))))))))))))))</f>
        <v>0</v>
      </c>
      <c r="E105" s="1025">
        <f t="shared" si="9"/>
        <v>0</v>
      </c>
      <c r="F105" s="40">
        <f>SUM(IFERROR(VLOOKUP(A105,AC$3:AI$43,2,0),"0"),IFERROR(VLOOKUP(A105,'Season 1'!AD$4:BF$104,6,0),"0"),IFERROR(VLOOKUP(A105,'Season 2'!AD$4:BF$104,6,0),"0"),IFERROR(VLOOKUP(A105,'Season 3'!AD$4:BF$104,6,0),"0"),IFERROR(VLOOKUP(A105,'Season 4'!AD$4:BF$104,6,0),"0"),IFERROR(VLOOKUP(A105,'Season 5'!AD$4:BF$104,6,0),"0"),IFERROR(VLOOKUP(A105,'Season 6'!AD$4:BF$104,6,0),"0"),IFERROR(VLOOKUP(A105,'Season 7'!AD$4:BF$104,6,0),"0"),IFERROR(VLOOKUP(A105,'Season 8'!AD$4:BF$104,6,0),"0"),IFERROR(VLOOKUP(A105,'Season 9'!AD$4:BF$104,6,0),"0"),IFERROR(VLOOKUP(A105,'Season 10'!AD$4:BF$104,6,0),"0"),IFERROR(VLOOKUP(A105,'Season 11'!AD$4:BF$104,6,0),"0"),IFERROR(VLOOKUP(A105,'Season 12'!AD$4:BF$104,6,0),"0"),IFERROR(VLOOKUP(A105,'Season 13'!AD$4:BF$104,6,0),"0"),IFERROR(VLOOKUP(A105,'Season 14'!AD$4:BF$104,6,0),"0"),IFERROR(VLOOKUP(A105,'Season 15'!AD$4:BF$104,6,0),"0"),)</f>
        <v>0</v>
      </c>
      <c r="G105" s="40">
        <f>SUM(IFERROR(VLOOKUP(A105,'Season 1'!AD$4:BF$104,7,0),"0"),IFERROR(VLOOKUP(A105,'Season 2'!AD$4:BF$104,7,0),"0"),IFERROR(VLOOKUP(A105,'Season 3'!AD$4:BF$104,7,0),"0"),IFERROR(VLOOKUP(A105,'Season 4'!AD$4:BF$104,7,0),"0"),IFERROR(VLOOKUP(A105,'Season 5'!AD$4:BF$104,7,0),"0"),IFERROR(VLOOKUP(A105,'Season 6'!AD$4:BF$104,7,0),"0"),IFERROR(VLOOKUP(A105,'Season 7'!AD$4:BF$104,7,0),"0"),IFERROR(VLOOKUP(A105,'Season 8'!AD$4:BF$104,7,0),"0"),IFERROR(VLOOKUP(A105,'Season 9'!AD$4:BF$104,7,0),"0"),IFERROR(VLOOKUP(A105,'Season 10'!AD$4:BF$104,7,0),"0"),IFERROR(VLOOKUP(A105,'Season 11'!AD$4:BF$104,7,0),"0"),IFERROR(VLOOKUP(A105,'Season 12'!AD$4:BF$104,7,0),"0"),IFERROR(VLOOKUP(A105,'Season 13'!AD$4:BF$104,7,0),"0"),IFERROR(VLOOKUP(A105,'Season 14'!AD$4:BF$104,7,0),"0"),IFERROR(VLOOKUP(A105,'Season 15'!AD$4:BF$104,7,0),"0"),)</f>
        <v>0</v>
      </c>
      <c r="H105" s="48">
        <f>SUM(IFERROR(VLOOKUP(A105,'Season 1'!AD$4:BF$104,8,0),"0"),IFERROR(VLOOKUP(A105,'Season 2'!AD$4:BF$104,8,0),"0"),IFERROR(VLOOKUP(A105,'Season 3'!AD$4:BF$104,8,0),"0"),IFERROR(VLOOKUP(A105,'Season 4'!AD$4:BF$104,8,0),"0"),IFERROR(VLOOKUP(A105,'Season 5'!AD$4:BF$104,8,0),"0"),IFERROR(VLOOKUP(A105,'Season 6'!AD$4:BF$104,8,0),"0"),IFERROR(VLOOKUP(A105,'Season 7'!AD$4:BF$104,8,0),"0"),IFERROR(VLOOKUP(A105,'Season 8'!AD$4:BF$104,8,0),"0"),IFERROR(VLOOKUP(A105,'Season 9'!AD$4:BF$104,8,0),"0"),IFERROR(VLOOKUP(A105,'Season 10'!AD$4:BF$104,8,0),"0"),IFERROR(VLOOKUP(A105,'Season 11'!AD$4:BF$104,8,0),"0"),IFERROR(VLOOKUP(A105,'Season 12'!AD$4:BF$104,8,0),"0"),IFERROR(VLOOKUP(A105,'Season 13'!AD$4:BF$104,8,0),"0"),IFERROR(VLOOKUP(A105,'Season 14'!AD$4:BF$104,8,0),"0"),IFERROR(VLOOKUP(A105,'Season 15'!AD$4:BF$104,8,0),"0"),)</f>
        <v>0</v>
      </c>
      <c r="I105" s="43">
        <f>SUM(IFERROR(VLOOKUP(A105,AC$3:AI$43,3,0),"0"),IFERROR(VLOOKUP(A105,'Season 1'!AD$4:BF$104,9,0),"0"),IFERROR(VLOOKUP(A105,'Season 2'!AD$4:BF$104,9,0),"0"),IFERROR(VLOOKUP(A105,'Season 3'!AD$4:BF$104,9,0),"0"),IFERROR(VLOOKUP(A105,'Season 4'!AD$4:BF$104,9,0),"0"),IFERROR(VLOOKUP(A105,'Season 5'!AD$4:BF$104,9,0),"0"),IFERROR(VLOOKUP(A105,'Season 6'!AD$4:BF$104,9,0),"0"),IFERROR(VLOOKUP(A105,'Season 7'!AD$4:BF$104,9,0),"0"),IFERROR(VLOOKUP(A105,'Season 8'!AD$4:BF$104,9,0),"0"),IFERROR(VLOOKUP(A105,'Season 9'!AD$4:BF$104,9,0),"0"),IFERROR(VLOOKUP(A105,'Season 10'!AD$4:BF$104,9,0),"0"),IFERROR(VLOOKUP(A105,'Season 11'!AD$4:BF$104,9,0),"0"),IFERROR(VLOOKUP(A105,'Season 12'!AD$4:BF$104,9,0),"0"),IFERROR(VLOOKUP(A105,'Season 13'!AD$4:BF$104,9,0),"0"),IFERROR(VLOOKUP(A105,'Season 14'!AD$4:BF$104,9,0),"0"),IFERROR(VLOOKUP(A105,'Season 15'!AD$4:BF$104,9,0),"0"),)</f>
        <v>0</v>
      </c>
      <c r="J105" s="44">
        <f>SUM(IFERROR(VLOOKUP(A105,AC$3:AI$43,4,0),"0"),IFERROR(VLOOKUP(A105,'Season 1'!AD$4:BF$104,10,0),"0"),IFERROR(VLOOKUP(A105,'Season 2'!AD$4:BF$104,10,0),"0"),IFERROR(VLOOKUP(A105,'Season 3'!AD$4:BF$104,10,0),"0"),IFERROR(VLOOKUP(A105,'Season 4'!AD$4:BF$104,10,0),"0"),IFERROR(VLOOKUP(A105,'Season 5'!AD$4:BF$104,10,0),"0"),IFERROR(VLOOKUP(A105,'Season 6'!AD$4:BF$104,10,0),"0"),IFERROR(VLOOKUP(A105,'Season 7'!AD$4:BF$104,10,0),"0"),IFERROR(VLOOKUP(A105,'Season 8'!AD$4:BF$104,10,0),"0"),IFERROR(VLOOKUP(A105,'Season 9'!AD$4:BF$104,10,0),"0"),IFERROR(VLOOKUP(A105,'Season 10'!AD$4:BF$104,10,0),"0"),IFERROR(VLOOKUP(A105,'Season 11'!AD$4:BF$104,10,0),"0"),IFERROR(VLOOKUP(A105,'Season 12'!AD$4:BF$104,10,0),"0"),IFERROR(VLOOKUP(A105,'Season 13'!AD$4:BF$104,10,0),"0"),IFERROR(VLOOKUP(A105,'Season 14'!AD$4:BF$104,10,0),"0"),IFERROR(VLOOKUP(A105,'Season 15'!AD$4:BF$104,10,0),"0"),)</f>
        <v>0</v>
      </c>
      <c r="K105" s="40">
        <f>SUM(IFERROR(VLOOKUP(A105,'Season 1'!AD$4:BF$104,11,0),"0"),IFERROR(VLOOKUP(A105,'Season 2'!AD$4:BF$104,11,0),"0"),IFERROR(VLOOKUP(A105,'Season 3'!AD$4:BF$104,11,0),"0"),IFERROR(VLOOKUP(A105,'Season 4'!AD$4:BF$104,11,0),"0"),IFERROR(VLOOKUP(A105,'Season 5'!AD$4:BF$104,11,0),"0"),IFERROR(VLOOKUP(A105,'Season 6'!AD$4:BF$104,11,0),"0"),IFERROR(VLOOKUP(A105,'Season 7'!AD$4:BF$104,11,0),"0"),IFERROR(VLOOKUP(A105,'Season 8'!AD$4:BF$104,11,0),"0"),IFERROR(VLOOKUP(A105,'Season 9'!AD$4:BF$104,11,0),"0"),IFERROR(VLOOKUP(A105,'Season 10'!AD$4:BF$104,11,0),"0"),IFERROR(VLOOKUP(A105,'Season 11'!AD$4:BF$104,11,0),"0"),IFERROR(VLOOKUP(A105,'Season 12'!AD$4:BF$104,11,0),"0"),IFERROR(VLOOKUP(A105,'Season 13'!AD$4:BF$104,11,0),"0"),IFERROR(VLOOKUP(A105,'Season 14'!AD$4:BF$104,11,0),"0"),IFERROR(VLOOKUP(A105,'Season 15'!AD$4:BF$104,11,0),"0"),)</f>
        <v>0</v>
      </c>
      <c r="L105" s="40">
        <f>SUM(IFERROR(VLOOKUP(A105,'Season 1'!AD$4:BF$104,12,0),"0"),IFERROR(VLOOKUP(A105,'Season 2'!AD$4:BF$104,12,0),"0"),IFERROR(VLOOKUP(A105,'Season 3'!AD$4:BF$104,12,0),"0"),IFERROR(VLOOKUP(A105,'Season 4'!AD$4:BF$104,12,0),"0"),IFERROR(VLOOKUP(A105,'Season 5'!AD$4:BF$104,12,0),"0"),IFERROR(VLOOKUP(A105,'Season 6'!AD$4:BF$104,12,0),"0"),IFERROR(VLOOKUP(A105,'Season 7'!AD$4:BF$104,12,0),"0"),IFERROR(VLOOKUP(A105,'Season 8'!AD$4:BF$104,12,0),"0"),IFERROR(VLOOKUP(A105,'Season 9'!AD$4:BF$104,12,0),"0"),IFERROR(VLOOKUP(A105,'Season 10'!AD$4:BF$104,12,0),"0"),IFERROR(VLOOKUP(A105,'Season 11'!AD$4:BF$104,12,0),"0"),IFERROR(VLOOKUP(A105,'Season 12'!AD$4:BF$104,12,0),"0"),IFERROR(VLOOKUP(A105,'Season 13'!AD$4:BF$104,12,0),"0"),IFERROR(VLOOKUP(A105,'Season 14'!AD$4:BF$104,12,0),"0"),IFERROR(VLOOKUP(A105,'Season 15'!AD$4:BF$104,12,0),"0"),)</f>
        <v>0</v>
      </c>
      <c r="M105" s="32" t="str">
        <f t="shared" si="8"/>
        <v>-</v>
      </c>
      <c r="N105" s="40">
        <f>SUM(IFERROR(VLOOKUP(A105,'Season 1'!AD$4:BE$104,14,0),"0"),IFERROR(VLOOKUP(A105,'Season 2'!AD$4:BE$104,14,0),"0"),IFERROR(VLOOKUP(A105,'Season 3'!AD$4:BE$104,14,0),"0"),IFERROR(VLOOKUP(A105,'Season 4'!AD$4:BE$104,14,0),"0"),IFERROR(VLOOKUP(A105,'Season 5'!AD$4:BE$104,14,0),"0"),IFERROR(VLOOKUP(A105,'Season 6'!AD$4:BE$104,14,0),"0"),IFERROR(VLOOKUP(A105,'Season 7'!AD$4:BE$104,14,0),"0"),IFERROR(VLOOKUP(A105,'Season 8'!AD$4:BE$104,14,0),"0"),IFERROR(VLOOKUP(A105,'Season 9'!AD$4:BE$104,14,0),"0"),IFERROR(VLOOKUP(A105,'Season 10'!AD$4:BE$104,14,0),"0"),IFERROR(VLOOKUP(A105,'Season 11'!AD$4:BE$104,14,0),"0"),IFERROR(VLOOKUP(A105,'Season 12'!AD$4:BE$104,14,0),"0"),IFERROR(VLOOKUP(A105,'Season 13'!AD$4:BE$104,14,0),"0"),IFERROR(VLOOKUP(A105,'Season 14'!AD$4:BE$104,14,0),"0"),IFERROR(VLOOKUP(A105,'Season 15'!AD$4:BE$104,14,0),"0"),)</f>
        <v>0</v>
      </c>
      <c r="O105" s="40">
        <f>SUM(IFERROR(VLOOKUP(A105,'Season 1'!AD$4:BE$104,15,0),"0"),IFERROR(VLOOKUP(A105,'Season 2'!AD$4:BE$104,15,0),"0"),IFERROR(VLOOKUP(A105,'Season 3'!AD$4:BE$104,15,0),"0"),IFERROR(VLOOKUP(A105,'Season 4'!AD$4:BE$104,15,0),"0"),IFERROR(VLOOKUP(A105,'Season 5'!AD$4:BE$104,15,0),"0"),IFERROR(VLOOKUP(A105,'Season 6'!AD$4:BE$104,15,0),"0"),IFERROR(VLOOKUP(A105,'Season 7'!AD$4:BE$104,15,0),"0"),IFERROR(VLOOKUP(A105,'Season 8'!AD$4:BE$104,15,0),"0"),IFERROR(VLOOKUP(A105,'Season 9'!AD$4:BE$104,15,0),"0"),IFERROR(VLOOKUP(A105,'Season 10'!AD$4:BE$104,15,0),"0"),IFERROR(VLOOKUP(A105,'Season 11'!AD$4:BE$104,15,0),"0"),IFERROR(VLOOKUP(A105,'Season 12'!AD$4:BE$104,15,0),"0"),IFERROR(VLOOKUP(A105,'Season 13'!AD$4:BE$104,15,0),"0"),IFERROR(VLOOKUP(A105,'Season 14'!AD$4:BE$104,15,0),"0"),IFERROR(VLOOKUP(A105,'Season 15'!AD$4:BE$104,15,0),"0"),)</f>
        <v>0</v>
      </c>
      <c r="P105" s="32" t="str">
        <f t="shared" si="10"/>
        <v>-</v>
      </c>
      <c r="Q105" s="40">
        <f>SUM(IFERROR(VLOOKUP(A105,'Season 1'!AD$4:BE$104,17,0),"0"),IFERROR(VLOOKUP(A105,'Season 2'!AD$4:BE$104,17,0),"0"),IFERROR(VLOOKUP(A105,'Season 3'!AD$4:BE$104,17,0),"0"),IFERROR(VLOOKUP(A105,'Season 4'!AD$4:BE$104,17,0),"0"),IFERROR(VLOOKUP(A105,'Season 5'!AD$4:BE$104,17,0),"0"),IFERROR(VLOOKUP(A105,'Season 6'!AD$4:BE$104,17,0),"0"),IFERROR(VLOOKUP(A105,'Season 7'!AD$4:BE$104,17,0),"0"),IFERROR(VLOOKUP(A105,'Season 8'!AD$4:BE$104,17,0),"0"),IFERROR(VLOOKUP(A105,'Season 9'!AD$4:BE$104,17,0),"0"),IFERROR(VLOOKUP(A105,'Season 10'!AD$4:BE$104,17,0),"0"),IFERROR(VLOOKUP(A105,'Season 11'!AD$4:BE$104,17,0),"0"),IFERROR(VLOOKUP(A105,'Season 12'!AD$4:BE$104,17,0),"0"),IFERROR(VLOOKUP(A105,'Season 13'!AD$4:BE$104,17,0),"0"),IFERROR(VLOOKUP(A105,'Season 14'!AD$4:BE$104,17,0),"0"),IFERROR(VLOOKUP(A105,'Season 15'!AD$4:BE$104,17,0),"0"),)</f>
        <v>0</v>
      </c>
      <c r="R105" s="40">
        <f>SUM(IFERROR(VLOOKUP(A105,'Season 1'!AD$4:BE$104,18,0),"0"),IFERROR(VLOOKUP(A105,'Season 2'!AD$4:BE$104,18,0),"0"),IFERROR(VLOOKUP(A105,'Season 3'!AD$4:BE$104,18,0),"0"),IFERROR(VLOOKUP(A105,'Season 4'!AD$4:BE$104,18,0),"0"),IFERROR(VLOOKUP(A105,'Season 5'!AD$4:BE$104,18,0),"0"),IFERROR(VLOOKUP(A105,'Season 6'!AD$4:BE$104,18,0),"0"),IFERROR(VLOOKUP(A105,'Season 7'!AD$4:BE$104,18,0),"0"),IFERROR(VLOOKUP(A105,'Season 8'!AD$4:BE$104,18,0),"0"),IFERROR(VLOOKUP(A105,'Season 9'!AD$4:BE$104,18,0),"0"),IFERROR(VLOOKUP(A105,'Season 10'!AD$4:BE$104,18,0),"0"),IFERROR(VLOOKUP(A105,'Season 11'!AD$4:BE$104,18,0),"0"),IFERROR(VLOOKUP(A105,'Season 12'!AD$4:BE$104,18,0),"0"),IFERROR(VLOOKUP(A105,'Season 13'!AD$4:BE$104,18,0),"0"),IFERROR(VLOOKUP(A105,'Season 14'!AD$4:BE$104,18,0),"0"),IFERROR(VLOOKUP(A105,'Season 15'!AD$4:BE$104,18,0),"0"),)</f>
        <v>0</v>
      </c>
      <c r="S105" s="32" t="str">
        <f t="shared" si="11"/>
        <v>-</v>
      </c>
      <c r="T105" s="40">
        <f>SUM(IFERROR(VLOOKUP(A105,'Season 1'!AD$4:BE$104,20,0),"0"),IFERROR(VLOOKUP(A105,'Season 2'!AD$4:BE$104,20,0),"0"),IFERROR(VLOOKUP(A105,'Season 3'!AD$4:BE$104,20,0),"0"),IFERROR(VLOOKUP(A105,'Season 4'!AD$4:BE$104,20,0),"0"),IFERROR(VLOOKUP(A105,'Season 5'!AD$4:BE$104,20,0),"0"),IFERROR(VLOOKUP(A105,'Season 6'!AD$4:BE$104,20,0),"0"),IFERROR(VLOOKUP(A105,'Season 7'!AD$4:BE$104,20,0),"0"),IFERROR(VLOOKUP(A105,'Season 8'!AD$4:BE$104,20,0),"0"),IFERROR(VLOOKUP(A105,'Season 9'!AD$4:BE$104,20,0),"0"),IFERROR(VLOOKUP(A105,'Season 10'!AD$4:BE$104,20,0),"0"),IFERROR(VLOOKUP(A105,'Season 11'!AD$4:BE$104,20,0),"0"),IFERROR(VLOOKUP(A105,'Season 12'!AD$4:BE$104,20,0),"0"),IFERROR(VLOOKUP(A105,'Season 13'!AD$4:BE$104,20,0),"0"),IFERROR(VLOOKUP(A105,'Season 14'!AD$4:BE$104,20,0),"0"),IFERROR(VLOOKUP(A105,'Season 15'!AD$4:BE$104,20,0),"0"),)</f>
        <v>0</v>
      </c>
      <c r="U105" s="37" t="str">
        <f t="shared" si="12"/>
        <v>-</v>
      </c>
      <c r="V105" s="40">
        <f>SUM(IFERROR(VLOOKUP(A105,'Season 1'!AD$4:BE$104,22,0),"0"),IFERROR(VLOOKUP(A105,'Season 2'!AD$4:BE$104,22,0),"0"),IFERROR(VLOOKUP(A105,'Season 3'!AD$4:BE$104,22,0),"0"),IFERROR(VLOOKUP(A105,'Season 4'!AD$4:BE$104,22,0),"0"),IFERROR(VLOOKUP(A105,'Season 5'!AD$4:BE$104,22,0),"0"),IFERROR(VLOOKUP(A105,'Season 6'!AD$4:BE$104,22,0),"0"),IFERROR(VLOOKUP(A105,'Season 7'!AD$4:BE$104,22,0),"0"),IFERROR(VLOOKUP(A105,'Season 8'!AD$4:BE$104,22,0),"0"),IFERROR(VLOOKUP(A105,'Season 9'!AD$4:BE$104,22,0),"0"),IFERROR(VLOOKUP(A105,'Season 10'!AD$4:BE$104,22,0),"0"),IFERROR(VLOOKUP(A105,'Season 11'!AD$4:BE$104,22,0),"0"),IFERROR(VLOOKUP(A105,'Season 12'!AD$4:BE$104,22,0),"0"),IFERROR(VLOOKUP(A105,'Season 13'!AD$4:BE$104,22,0),"0"),IFERROR(VLOOKUP(A105,'Season 14'!AD$4:BE$104,22,0),"0"),IFERROR(VLOOKUP(A105,'Season 15'!AD$4:BE$104,22,0),"0"),)</f>
        <v>0</v>
      </c>
      <c r="W105" s="40">
        <f>SUM(IFERROR(VLOOKUP(A105,'Season 1'!AD$4:BE$104,23,0),"0"),IFERROR(VLOOKUP(A105,'Season 2'!AD$4:BE$104,23,0),"0"),IFERROR(VLOOKUP(A105,'Season 3'!AD$4:BE$104,23,0),"0"),IFERROR(VLOOKUP(A105,'Season 4'!AD$4:BE$104,23,0),"0"),IFERROR(VLOOKUP(A105,'Season 5'!AD$4:BE$104,23,0),"0"),IFERROR(VLOOKUP(A105,'Season 6'!AD$4:BE$104,23,0),"0"),IFERROR(VLOOKUP(A105,'Season 7'!AD$4:BE$104,23,0),"0"),IFERROR(VLOOKUP(A105,'Season 8'!AD$4:BE$104,23,0),"0"),IFERROR(VLOOKUP(A105,'Season 9'!AD$4:BE$104,23,0),"0"),IFERROR(VLOOKUP(A105,'Season 10'!AD$4:BE$104,23,0),"0"),IFERROR(VLOOKUP(A105,'Season 11'!AD$4:BE$104,23,0),"0"),IFERROR(VLOOKUP(A105,'Season 12'!AD$4:BE$104,23,0),"0"),IFERROR(VLOOKUP(A105,'Season 13'!AD$4:BE$104,23,0),"0"),IFERROR(VLOOKUP(A105,'Season 14'!AD$4:BE$104,23,0),"0"),IFERROR(VLOOKUP(A105,'Season 15'!AD$4:BE$104,23,0),"0"),)</f>
        <v>0</v>
      </c>
      <c r="X105" s="1088" t="str">
        <f t="shared" si="13"/>
        <v>-</v>
      </c>
      <c r="Y105" s="41">
        <f>SUM(IFERROR(VLOOKUP(A105,AC$3:AI$43,5,0),"0"),IFERROR(VLOOKUP(A105,'Season 1'!AD$4:BE$104,25,0),"0"),IFERROR(VLOOKUP(A105,'Season 2'!AD$4:BE$104,25,0),"0"),IFERROR(VLOOKUP(A105,'Season 3'!AD$4:BE$104,25,0),"0"),IFERROR(VLOOKUP(A105,'Season 4'!AD$4:BE$104,25,0),"0"),IFERROR(VLOOKUP(A105,'Season 5'!AD$4:BE$104,25,0),"0"),IFERROR(VLOOKUP(A105,'Season 6'!AD$4:BE$104,25,0),"0"),IFERROR(VLOOKUP(A105,'Season 7'!AD$4:BE$104,25,0),"0"),IFERROR(VLOOKUP(A105,'Season 8'!AD$4:BE$104,25,0),"0"),IFERROR(VLOOKUP(A105,'Season 9'!AD$4:BE$104,25,0),"0"),IFERROR(VLOOKUP(A105,'Season 10'!AD$4:BE$104,25,0),"0"),IFERROR(VLOOKUP(A105,'Season 11'!AD$4:BE$104,25,0),"0"),IFERROR(VLOOKUP(A105,'Season 12'!AD$4:BE$104,25,0),"0"),IFERROR(VLOOKUP(A105,'Season 13'!AD$4:BE$104,25,0),"0"),IFERROR(VLOOKUP(A105,'Season 14'!AD$4:BE$104,25,0),"0"),IFERROR(VLOOKUP(A105,'Season 15'!AD$4:BE$104,25,0),"0"),)</f>
        <v>0</v>
      </c>
      <c r="Z105" s="42">
        <f>SUM(IFERROR(VLOOKUP(A105,AC$3:AI$43,6,0),"0"),IFERROR(VLOOKUP(A105,'Season 1'!AD$4:BE$104,26,0),"0"),IFERROR(VLOOKUP(A105,'Season 2'!AD$4:BE$104,26,0),"0"),IFERROR(VLOOKUP(A105,'Season 3'!AD$4:BE$104,26,0),"0"),IFERROR(VLOOKUP(A105,'Season 4'!AD$4:BE$104,26,0),"0"),IFERROR(VLOOKUP(A105,'Season 5'!AD$4:BE$104,26,0),"0"),IFERROR(VLOOKUP(A105,'Season 6'!AD$4:BE$104,26,0),"0"),IFERROR(VLOOKUP(A105,'Season 7'!AD$4:BE$104,26,0),"0"),IFERROR(VLOOKUP(A105,'Season 8'!AD$4:BE$104,26,0),"0"),IFERROR(VLOOKUP(A105,'Season 9'!AD$4:BE$104,26,0),"0"),IFERROR(VLOOKUP(A105,'Season 10'!AD$4:BE$104,26,0),"0"),IFERROR(VLOOKUP(A105,'Season 11'!AD$4:BE$104,26,0),"0"),IFERROR(VLOOKUP(A105,'Season 12'!AD$4:BE$104,26,0),"0"),IFERROR(VLOOKUP(A105,'Season 13'!AD$4:BE$104,26,0),"0"),IFERROR(VLOOKUP(A105,'Season 14'!AD$4:BE$104,26,0),"0"),IFERROR(VLOOKUP(A105,'Season 15'!AD$4:BE$104,26,0),"0"),)</f>
        <v>0</v>
      </c>
      <c r="AA105" s="671" t="e">
        <f t="shared" si="14"/>
        <v>#DIV/0!</v>
      </c>
      <c r="AM105" s="22">
        <f>IFERROR(VLOOKUP(A105,'Season 1'!AD$4:BE$104,27,0),"0")</f>
        <v>0</v>
      </c>
      <c r="AN105" s="22">
        <f>IFERROR(VLOOKUP(A105,'Season 1'!AD$4:BE$104,28,0),"0")</f>
        <v>0</v>
      </c>
      <c r="AO105" s="22">
        <f>IFERROR(VLOOKUP(A105,'Season 2'!AD$4:BE$104,27,0),"0")</f>
        <v>0</v>
      </c>
      <c r="AP105" s="22">
        <f>IFERROR(VLOOKUP(A105,'Season 2'!AD$4:BE$104,28,0),"0")</f>
        <v>0</v>
      </c>
      <c r="AQ105" s="22">
        <f>IFERROR(VLOOKUP(A105,'Season 3'!AD$4:BE$104,27,0),"0")</f>
        <v>0</v>
      </c>
      <c r="AR105" s="22">
        <f>IFERROR(VLOOKUP(A105,'Season 3'!AD$4:BE$104,28,0),"0")</f>
        <v>0</v>
      </c>
      <c r="AS105" s="22">
        <f>IFERROR(VLOOKUP(A105,'Season 4'!AD$4:BE$104,27,0),"0")</f>
        <v>0</v>
      </c>
      <c r="AT105" s="22">
        <f>IFERROR(VLOOKUP(A105,'Season 4'!AD$4:BE$104,28,0),"0")</f>
        <v>0</v>
      </c>
      <c r="AU105" s="22">
        <f>IFERROR(VLOOKUP(A105,'Season 5'!AD$4:BE$104,27,0),"0")</f>
        <v>0</v>
      </c>
      <c r="AV105" s="22">
        <f>IFERROR(VLOOKUP(A105,'Season 5'!AD$4:BE$104,28,0),"0")</f>
        <v>0</v>
      </c>
      <c r="AW105" s="22">
        <f>IFERROR(VLOOKUP(A105,'Season 6'!AD$4:BE$104,27,0),"0")</f>
        <v>0</v>
      </c>
      <c r="AX105" s="22">
        <f>IFERROR(VLOOKUP(A105,'Season 6'!AD$4:BE$104,28,0),"0")</f>
        <v>0</v>
      </c>
      <c r="AY105" s="22">
        <f>IFERROR(VLOOKUP(A105,'Season 7'!AD$4:BE$104,27,0),"0")</f>
        <v>0</v>
      </c>
      <c r="AZ105" s="22">
        <f>IFERROR(VLOOKUP(A105,'Season 7'!AD$4:BE$104,28,0),"0")</f>
        <v>0</v>
      </c>
      <c r="BA105" s="22">
        <f>IFERROR(VLOOKUP(A105,'Season 8'!AD$4:BE$104,27,0),"0")</f>
        <v>0</v>
      </c>
      <c r="BB105" s="22">
        <f>IFERROR(VLOOKUP(A105,'Season 8'!AD$4:BE$104,28,0),"0")</f>
        <v>0</v>
      </c>
      <c r="BC105" s="22">
        <f>IFERROR(VLOOKUP(A105,'Season 9'!AD$4:BE$104,27,0),"0")</f>
        <v>0</v>
      </c>
      <c r="BD105" s="22">
        <f>IFERROR(VLOOKUP(A105,'Season 9'!AD$4:BE$104,28,0),"0")</f>
        <v>0</v>
      </c>
      <c r="BE105" s="22">
        <f>IFERROR(VLOOKUP(A105,'Season 10'!AD$4:BE$104,27,0),"0")</f>
        <v>0</v>
      </c>
      <c r="BF105" s="22">
        <f>IFERROR(VLOOKUP(A105,'Season 10'!AD$4:BE$104,28,0),"0")</f>
        <v>0</v>
      </c>
      <c r="BG105" s="22">
        <f>IFERROR(VLOOKUP(A105,'Season 11'!AD$4:BE$104,27,0),"0")</f>
        <v>0</v>
      </c>
      <c r="BH105" s="22">
        <f>IFERROR(VLOOKUP(A105,'Season 11'!AD$4:BE$104,28,0),"0")</f>
        <v>0</v>
      </c>
      <c r="BI105" s="22">
        <f>IFERROR(VLOOKUP(A105,'Season 12'!AD$4:BE$104,27,0),"0")</f>
        <v>0</v>
      </c>
      <c r="BJ105" s="22">
        <f>IFERROR(VLOOKUP(A105,'Season 12'!AD$4:BE$104,28,0),"0")</f>
        <v>0</v>
      </c>
      <c r="BK105" s="22">
        <f>IFERROR(VLOOKUP(A105,'Season 13'!AD$4:BE$104,27,0),"0")</f>
        <v>0</v>
      </c>
      <c r="BL105" s="22">
        <f>IFERROR(VLOOKUP(A105,'Season 13'!AD$4:BE$104,28,0),"0")</f>
        <v>0</v>
      </c>
      <c r="BM105" s="22">
        <f>IFERROR(VLOOKUP(A105,'Season 14'!AD$4:BE$104,27,0),"0")</f>
        <v>0</v>
      </c>
      <c r="BN105" s="22">
        <f>IFERROR(VLOOKUP(A105,'Season 14'!AD$4:BE$104,28,0),"0")</f>
        <v>0</v>
      </c>
      <c r="BO105" s="22">
        <f>IFERROR(VLOOKUP(A105,'Season 15'!AD$4:BE$104,27,0),"0")</f>
        <v>0</v>
      </c>
      <c r="BP105" s="22">
        <f>IFERROR(VLOOKUP(A105,'Season 15'!AD$4:BE$104,28,0),"0")</f>
        <v>0</v>
      </c>
    </row>
    <row r="106" spans="1:68" x14ac:dyDescent="0.25">
      <c r="A106" s="21" t="s">
        <v>146</v>
      </c>
      <c r="B106" s="1011">
        <f>IFERROR(VLOOKUP('Data Totals'!A106,'Season 1'!AD$4:BE$104,2,FALSE),IFERROR(VLOOKUP('Data Totals'!A106,'Season 2'!AD$4:BE$104,2,FALSE),IFERROR(VLOOKUP('Data Totals'!A106,'Season 3'!AD$4:BE$104,2,FALSE),IFERROR(VLOOKUP('Data Totals'!A106,'Season 4'!AD$4:BE$104,2,FALSE),IFERROR(VLOOKUP('Data Totals'!A106,'Season 5'!AD$4:BE$104,2,FALSE),IFERROR(VLOOKUP('Data Totals'!A106,'Season 6'!AD$4:BE$104,2,FALSE),IFERROR(VLOOKUP('Data Totals'!A106,'Season 7'!AD$4:BE$104,2,FALSE),IFERROR(VLOOKUP('Data Totals'!A106,'Season 8'!AD$4:BE$104,2,FALSE),IFERROR(VLOOKUP('Data Totals'!A106,'Season 9'!AD$4:BE$104,2,FALSE),IFERROR(VLOOKUP('Data Totals'!A106,'Season 10'!AD$4:BE$104,2,FALSE),IFERROR(VLOOKUP('Data Totals'!A106,'Season 11'!AD$4:BE$104,2,FALSE),IFERROR(VLOOKUP('Data Totals'!A106,'Season 12'!AD$4:BE$104,2,FALSE),IFERROR(VLOOKUP('Data Totals'!A106,'Season 13'!AD$4:BE$104,2,FALSE),IFERROR(VLOOKUP('Data Totals'!A106,'Season 14'!AD$4:BE$104,2,FALSE),IFERROR(VLOOKUP('Data Totals'!A106,'Season 15'!AD$4:BE$104,2,FALSE),"N/A")))))))))))))))</f>
        <v>0</v>
      </c>
      <c r="C106" s="1025">
        <f>IFERROR(VLOOKUP(A106,'Season 1'!AD$4:AG$104,3,0),IFERROR(VLOOKUP(A106,'Season 2'!AD$4:AG$104,3,0),IFERROR(VLOOKUP(A106,'Season 3'!AD$4:AG$104,3,0),IFERROR(VLOOKUP(A106,'Season 4'!AD$4:AG$104,3,0),IFERROR(VLOOKUP(A106,'Season 5'!AD$4:AG$104,3,0),IFERROR(VLOOKUP(A106,'Season 6'!AD$4:AG$104,3,0),IFERROR(VLOOKUP(A106,'Season 7'!AD$4:AG$104,3,0),IFERROR(VLOOKUP(A106,'Season 8'!AD$4:AG$104,3,0),IFERROR(VLOOKUP(A106,'Season 9'!AD$4:AG$104,3,0),IFERROR(VLOOKUP(A106,'Season 10'!AD$4:AG$104,3,0),IFERROR(VLOOKUP(A106,'Season 11'!AD$4:AG$104,3,0),IFERROR(VLOOKUP(A106,'Season 12'!AD$4:AG$104,3,0),IFERROR(VLOOKUP(A106,'Season 13'!AD$4:AG$104,3,0),IFERROR(VLOOKUP(A106,'Season 14'!AD$4:AG$104,3,0),IFERROR(VLOOKUP(A106,'Season 15'!AD$4:AG$104,3,0),"N/A")))))))))))))))</f>
        <v>0</v>
      </c>
      <c r="D106" s="1025">
        <f>IFERROR(VLOOKUP(A106,'Season 15'!AD$4:AG$104,4,0),IFERROR(VLOOKUP(A106,'Season 14'!AD$4:AG$104,4,0),IFERROR(VLOOKUP(A106,'Season 13'!AD$4:AG$104,4,0),IFERROR(VLOOKUP(A106,'Season 12'!AD$4:AG$104,4,0),IFERROR(VLOOKUP(A106,'Season 11'!AD$4:AG$104,4,0),IFERROR(VLOOKUP(A106,'Season 10'!AD$4:AG$104,4,0),IFERROR(VLOOKUP(A106,'Season 9'!AD$4:AG$104,4,0),IFERROR(VLOOKUP(A106,'Season 8'!AD$4:AG$104,4,0),IFERROR(VLOOKUP(A106,'Season 7'!AD$4:AG$104,4,0),IFERROR(VLOOKUP(A106,'Season 6'!AD$4:AG$104,4,0),IFERROR(VLOOKUP(A106,'Season 5'!AD$4:AG$104,4,0),IFERROR(VLOOKUP(A106,'Season 4'!AD$4:AG$104,4,0),IFERROR(VLOOKUP(A106,'Season 3'!AD$4:AG$104,4,0),IFERROR(VLOOKUP(A106,'Season 2'!AD$4:AG$104,4,0),IFERROR(VLOOKUP(A106,'Season 1'!AD$4:AG$104,4,0),"N/A")))))))))))))))</f>
        <v>0</v>
      </c>
      <c r="E106" s="1025">
        <f t="shared" si="9"/>
        <v>0</v>
      </c>
      <c r="F106" s="40">
        <f>SUM(IFERROR(VLOOKUP(A106,AC$3:AI$43,2,0),"0"),IFERROR(VLOOKUP(A106,'Season 1'!AD$4:BF$104,6,0),"0"),IFERROR(VLOOKUP(A106,'Season 2'!AD$4:BF$104,6,0),"0"),IFERROR(VLOOKUP(A106,'Season 3'!AD$4:BF$104,6,0),"0"),IFERROR(VLOOKUP(A106,'Season 4'!AD$4:BF$104,6,0),"0"),IFERROR(VLOOKUP(A106,'Season 5'!AD$4:BF$104,6,0),"0"),IFERROR(VLOOKUP(A106,'Season 6'!AD$4:BF$104,6,0),"0"),IFERROR(VLOOKUP(A106,'Season 7'!AD$4:BF$104,6,0),"0"),IFERROR(VLOOKUP(A106,'Season 8'!AD$4:BF$104,6,0),"0"),IFERROR(VLOOKUP(A106,'Season 9'!AD$4:BF$104,6,0),"0"),IFERROR(VLOOKUP(A106,'Season 10'!AD$4:BF$104,6,0),"0"),IFERROR(VLOOKUP(A106,'Season 11'!AD$4:BF$104,6,0),"0"),IFERROR(VLOOKUP(A106,'Season 12'!AD$4:BF$104,6,0),"0"),IFERROR(VLOOKUP(A106,'Season 13'!AD$4:BF$104,6,0),"0"),IFERROR(VLOOKUP(A106,'Season 14'!AD$4:BF$104,6,0),"0"),IFERROR(VLOOKUP(A106,'Season 15'!AD$4:BF$104,6,0),"0"),)</f>
        <v>0</v>
      </c>
      <c r="G106" s="40">
        <f>SUM(IFERROR(VLOOKUP(A106,'Season 1'!AD$4:BF$104,7,0),"0"),IFERROR(VLOOKUP(A106,'Season 2'!AD$4:BF$104,7,0),"0"),IFERROR(VLOOKUP(A106,'Season 3'!AD$4:BF$104,7,0),"0"),IFERROR(VLOOKUP(A106,'Season 4'!AD$4:BF$104,7,0),"0"),IFERROR(VLOOKUP(A106,'Season 5'!AD$4:BF$104,7,0),"0"),IFERROR(VLOOKUP(A106,'Season 6'!AD$4:BF$104,7,0),"0"),IFERROR(VLOOKUP(A106,'Season 7'!AD$4:BF$104,7,0),"0"),IFERROR(VLOOKUP(A106,'Season 8'!AD$4:BF$104,7,0),"0"),IFERROR(VLOOKUP(A106,'Season 9'!AD$4:BF$104,7,0),"0"),IFERROR(VLOOKUP(A106,'Season 10'!AD$4:BF$104,7,0),"0"),IFERROR(VLOOKUP(A106,'Season 11'!AD$4:BF$104,7,0),"0"),IFERROR(VLOOKUP(A106,'Season 12'!AD$4:BF$104,7,0),"0"),IFERROR(VLOOKUP(A106,'Season 13'!AD$4:BF$104,7,0),"0"),IFERROR(VLOOKUP(A106,'Season 14'!AD$4:BF$104,7,0),"0"),IFERROR(VLOOKUP(A106,'Season 15'!AD$4:BF$104,7,0),"0"),)</f>
        <v>0</v>
      </c>
      <c r="H106" s="48">
        <f>SUM(IFERROR(VLOOKUP(A106,'Season 1'!AD$4:BF$104,8,0),"0"),IFERROR(VLOOKUP(A106,'Season 2'!AD$4:BF$104,8,0),"0"),IFERROR(VLOOKUP(A106,'Season 3'!AD$4:BF$104,8,0),"0"),IFERROR(VLOOKUP(A106,'Season 4'!AD$4:BF$104,8,0),"0"),IFERROR(VLOOKUP(A106,'Season 5'!AD$4:BF$104,8,0),"0"),IFERROR(VLOOKUP(A106,'Season 6'!AD$4:BF$104,8,0),"0"),IFERROR(VLOOKUP(A106,'Season 7'!AD$4:BF$104,8,0),"0"),IFERROR(VLOOKUP(A106,'Season 8'!AD$4:BF$104,8,0),"0"),IFERROR(VLOOKUP(A106,'Season 9'!AD$4:BF$104,8,0),"0"),IFERROR(VLOOKUP(A106,'Season 10'!AD$4:BF$104,8,0),"0"),IFERROR(VLOOKUP(A106,'Season 11'!AD$4:BF$104,8,0),"0"),IFERROR(VLOOKUP(A106,'Season 12'!AD$4:BF$104,8,0),"0"),IFERROR(VLOOKUP(A106,'Season 13'!AD$4:BF$104,8,0),"0"),IFERROR(VLOOKUP(A106,'Season 14'!AD$4:BF$104,8,0),"0"),IFERROR(VLOOKUP(A106,'Season 15'!AD$4:BF$104,8,0),"0"),)</f>
        <v>0</v>
      </c>
      <c r="I106" s="43">
        <f>SUM(IFERROR(VLOOKUP(A106,AC$3:AI$43,3,0),"0"),IFERROR(VLOOKUP(A106,'Season 1'!AD$4:BF$104,9,0),"0"),IFERROR(VLOOKUP(A106,'Season 2'!AD$4:BF$104,9,0),"0"),IFERROR(VLOOKUP(A106,'Season 3'!AD$4:BF$104,9,0),"0"),IFERROR(VLOOKUP(A106,'Season 4'!AD$4:BF$104,9,0),"0"),IFERROR(VLOOKUP(A106,'Season 5'!AD$4:BF$104,9,0),"0"),IFERROR(VLOOKUP(A106,'Season 6'!AD$4:BF$104,9,0),"0"),IFERROR(VLOOKUP(A106,'Season 7'!AD$4:BF$104,9,0),"0"),IFERROR(VLOOKUP(A106,'Season 8'!AD$4:BF$104,9,0),"0"),IFERROR(VLOOKUP(A106,'Season 9'!AD$4:BF$104,9,0),"0"),IFERROR(VLOOKUP(A106,'Season 10'!AD$4:BF$104,9,0),"0"),IFERROR(VLOOKUP(A106,'Season 11'!AD$4:BF$104,9,0),"0"),IFERROR(VLOOKUP(A106,'Season 12'!AD$4:BF$104,9,0),"0"),IFERROR(VLOOKUP(A106,'Season 13'!AD$4:BF$104,9,0),"0"),IFERROR(VLOOKUP(A106,'Season 14'!AD$4:BF$104,9,0),"0"),IFERROR(VLOOKUP(A106,'Season 15'!AD$4:BF$104,9,0),"0"),)</f>
        <v>0</v>
      </c>
      <c r="J106" s="44">
        <f>SUM(IFERROR(VLOOKUP(A106,AC$3:AI$43,4,0),"0"),IFERROR(VLOOKUP(A106,'Season 1'!AD$4:BF$104,10,0),"0"),IFERROR(VLOOKUP(A106,'Season 2'!AD$4:BF$104,10,0),"0"),IFERROR(VLOOKUP(A106,'Season 3'!AD$4:BF$104,10,0),"0"),IFERROR(VLOOKUP(A106,'Season 4'!AD$4:BF$104,10,0),"0"),IFERROR(VLOOKUP(A106,'Season 5'!AD$4:BF$104,10,0),"0"),IFERROR(VLOOKUP(A106,'Season 6'!AD$4:BF$104,10,0),"0"),IFERROR(VLOOKUP(A106,'Season 7'!AD$4:BF$104,10,0),"0"),IFERROR(VLOOKUP(A106,'Season 8'!AD$4:BF$104,10,0),"0"),IFERROR(VLOOKUP(A106,'Season 9'!AD$4:BF$104,10,0),"0"),IFERROR(VLOOKUP(A106,'Season 10'!AD$4:BF$104,10,0),"0"),IFERROR(VLOOKUP(A106,'Season 11'!AD$4:BF$104,10,0),"0"),IFERROR(VLOOKUP(A106,'Season 12'!AD$4:BF$104,10,0),"0"),IFERROR(VLOOKUP(A106,'Season 13'!AD$4:BF$104,10,0),"0"),IFERROR(VLOOKUP(A106,'Season 14'!AD$4:BF$104,10,0),"0"),IFERROR(VLOOKUP(A106,'Season 15'!AD$4:BF$104,10,0),"0"),)</f>
        <v>0</v>
      </c>
      <c r="K106" s="40">
        <f>SUM(IFERROR(VLOOKUP(A106,'Season 1'!AD$4:BF$104,11,0),"0"),IFERROR(VLOOKUP(A106,'Season 2'!AD$4:BF$104,11,0),"0"),IFERROR(VLOOKUP(A106,'Season 3'!AD$4:BF$104,11,0),"0"),IFERROR(VLOOKUP(A106,'Season 4'!AD$4:BF$104,11,0),"0"),IFERROR(VLOOKUP(A106,'Season 5'!AD$4:BF$104,11,0),"0"),IFERROR(VLOOKUP(A106,'Season 6'!AD$4:BF$104,11,0),"0"),IFERROR(VLOOKUP(A106,'Season 7'!AD$4:BF$104,11,0),"0"),IFERROR(VLOOKUP(A106,'Season 8'!AD$4:BF$104,11,0),"0"),IFERROR(VLOOKUP(A106,'Season 9'!AD$4:BF$104,11,0),"0"),IFERROR(VLOOKUP(A106,'Season 10'!AD$4:BF$104,11,0),"0"),IFERROR(VLOOKUP(A106,'Season 11'!AD$4:BF$104,11,0),"0"),IFERROR(VLOOKUP(A106,'Season 12'!AD$4:BF$104,11,0),"0"),IFERROR(VLOOKUP(A106,'Season 13'!AD$4:BF$104,11,0),"0"),IFERROR(VLOOKUP(A106,'Season 14'!AD$4:BF$104,11,0),"0"),IFERROR(VLOOKUP(A106,'Season 15'!AD$4:BF$104,11,0),"0"),)</f>
        <v>0</v>
      </c>
      <c r="L106" s="40">
        <f>SUM(IFERROR(VLOOKUP(A106,'Season 1'!AD$4:BF$104,12,0),"0"),IFERROR(VLOOKUP(A106,'Season 2'!AD$4:BF$104,12,0),"0"),IFERROR(VLOOKUP(A106,'Season 3'!AD$4:BF$104,12,0),"0"),IFERROR(VLOOKUP(A106,'Season 4'!AD$4:BF$104,12,0),"0"),IFERROR(VLOOKUP(A106,'Season 5'!AD$4:BF$104,12,0),"0"),IFERROR(VLOOKUP(A106,'Season 6'!AD$4:BF$104,12,0),"0"),IFERROR(VLOOKUP(A106,'Season 7'!AD$4:BF$104,12,0),"0"),IFERROR(VLOOKUP(A106,'Season 8'!AD$4:BF$104,12,0),"0"),IFERROR(VLOOKUP(A106,'Season 9'!AD$4:BF$104,12,0),"0"),IFERROR(VLOOKUP(A106,'Season 10'!AD$4:BF$104,12,0),"0"),IFERROR(VLOOKUP(A106,'Season 11'!AD$4:BF$104,12,0),"0"),IFERROR(VLOOKUP(A106,'Season 12'!AD$4:BF$104,12,0),"0"),IFERROR(VLOOKUP(A106,'Season 13'!AD$4:BF$104,12,0),"0"),IFERROR(VLOOKUP(A106,'Season 14'!AD$4:BF$104,12,0),"0"),IFERROR(VLOOKUP(A106,'Season 15'!AD$4:BF$104,12,0),"0"),)</f>
        <v>0</v>
      </c>
      <c r="M106" s="32" t="str">
        <f t="shared" si="8"/>
        <v>-</v>
      </c>
      <c r="N106" s="40">
        <f>SUM(IFERROR(VLOOKUP(A106,'Season 1'!AD$4:BE$104,14,0),"0"),IFERROR(VLOOKUP(A106,'Season 2'!AD$4:BE$104,14,0),"0"),IFERROR(VLOOKUP(A106,'Season 3'!AD$4:BE$104,14,0),"0"),IFERROR(VLOOKUP(A106,'Season 4'!AD$4:BE$104,14,0),"0"),IFERROR(VLOOKUP(A106,'Season 5'!AD$4:BE$104,14,0),"0"),IFERROR(VLOOKUP(A106,'Season 6'!AD$4:BE$104,14,0),"0"),IFERROR(VLOOKUP(A106,'Season 7'!AD$4:BE$104,14,0),"0"),IFERROR(VLOOKUP(A106,'Season 8'!AD$4:BE$104,14,0),"0"),IFERROR(VLOOKUP(A106,'Season 9'!AD$4:BE$104,14,0),"0"),IFERROR(VLOOKUP(A106,'Season 10'!AD$4:BE$104,14,0),"0"),IFERROR(VLOOKUP(A106,'Season 11'!AD$4:BE$104,14,0),"0"),IFERROR(VLOOKUP(A106,'Season 12'!AD$4:BE$104,14,0),"0"),IFERROR(VLOOKUP(A106,'Season 13'!AD$4:BE$104,14,0),"0"),IFERROR(VLOOKUP(A106,'Season 14'!AD$4:BE$104,14,0),"0"),IFERROR(VLOOKUP(A106,'Season 15'!AD$4:BE$104,14,0),"0"),)</f>
        <v>0</v>
      </c>
      <c r="O106" s="40">
        <f>SUM(IFERROR(VLOOKUP(A106,'Season 1'!AD$4:BE$104,15,0),"0"),IFERROR(VLOOKUP(A106,'Season 2'!AD$4:BE$104,15,0),"0"),IFERROR(VLOOKUP(A106,'Season 3'!AD$4:BE$104,15,0),"0"),IFERROR(VLOOKUP(A106,'Season 4'!AD$4:BE$104,15,0),"0"),IFERROR(VLOOKUP(A106,'Season 5'!AD$4:BE$104,15,0),"0"),IFERROR(VLOOKUP(A106,'Season 6'!AD$4:BE$104,15,0),"0"),IFERROR(VLOOKUP(A106,'Season 7'!AD$4:BE$104,15,0),"0"),IFERROR(VLOOKUP(A106,'Season 8'!AD$4:BE$104,15,0),"0"),IFERROR(VLOOKUP(A106,'Season 9'!AD$4:BE$104,15,0),"0"),IFERROR(VLOOKUP(A106,'Season 10'!AD$4:BE$104,15,0),"0"),IFERROR(VLOOKUP(A106,'Season 11'!AD$4:BE$104,15,0),"0"),IFERROR(VLOOKUP(A106,'Season 12'!AD$4:BE$104,15,0),"0"),IFERROR(VLOOKUP(A106,'Season 13'!AD$4:BE$104,15,0),"0"),IFERROR(VLOOKUP(A106,'Season 14'!AD$4:BE$104,15,0),"0"),IFERROR(VLOOKUP(A106,'Season 15'!AD$4:BE$104,15,0),"0"),)</f>
        <v>0</v>
      </c>
      <c r="P106" s="32" t="str">
        <f t="shared" si="10"/>
        <v>-</v>
      </c>
      <c r="Q106" s="40">
        <f>SUM(IFERROR(VLOOKUP(A106,'Season 1'!AD$4:BE$104,17,0),"0"),IFERROR(VLOOKUP(A106,'Season 2'!AD$4:BE$104,17,0),"0"),IFERROR(VLOOKUP(A106,'Season 3'!AD$4:BE$104,17,0),"0"),IFERROR(VLOOKUP(A106,'Season 4'!AD$4:BE$104,17,0),"0"),IFERROR(VLOOKUP(A106,'Season 5'!AD$4:BE$104,17,0),"0"),IFERROR(VLOOKUP(A106,'Season 6'!AD$4:BE$104,17,0),"0"),IFERROR(VLOOKUP(A106,'Season 7'!AD$4:BE$104,17,0),"0"),IFERROR(VLOOKUP(A106,'Season 8'!AD$4:BE$104,17,0),"0"),IFERROR(VLOOKUP(A106,'Season 9'!AD$4:BE$104,17,0),"0"),IFERROR(VLOOKUP(A106,'Season 10'!AD$4:BE$104,17,0),"0"),IFERROR(VLOOKUP(A106,'Season 11'!AD$4:BE$104,17,0),"0"),IFERROR(VLOOKUP(A106,'Season 12'!AD$4:BE$104,17,0),"0"),IFERROR(VLOOKUP(A106,'Season 13'!AD$4:BE$104,17,0),"0"),IFERROR(VLOOKUP(A106,'Season 14'!AD$4:BE$104,17,0),"0"),IFERROR(VLOOKUP(A106,'Season 15'!AD$4:BE$104,17,0),"0"),)</f>
        <v>0</v>
      </c>
      <c r="R106" s="40">
        <f>SUM(IFERROR(VLOOKUP(A106,'Season 1'!AD$4:BE$104,18,0),"0"),IFERROR(VLOOKUP(A106,'Season 2'!AD$4:BE$104,18,0),"0"),IFERROR(VLOOKUP(A106,'Season 3'!AD$4:BE$104,18,0),"0"),IFERROR(VLOOKUP(A106,'Season 4'!AD$4:BE$104,18,0),"0"),IFERROR(VLOOKUP(A106,'Season 5'!AD$4:BE$104,18,0),"0"),IFERROR(VLOOKUP(A106,'Season 6'!AD$4:BE$104,18,0),"0"),IFERROR(VLOOKUP(A106,'Season 7'!AD$4:BE$104,18,0),"0"),IFERROR(VLOOKUP(A106,'Season 8'!AD$4:BE$104,18,0),"0"),IFERROR(VLOOKUP(A106,'Season 9'!AD$4:BE$104,18,0),"0"),IFERROR(VLOOKUP(A106,'Season 10'!AD$4:BE$104,18,0),"0"),IFERROR(VLOOKUP(A106,'Season 11'!AD$4:BE$104,18,0),"0"),IFERROR(VLOOKUP(A106,'Season 12'!AD$4:BE$104,18,0),"0"),IFERROR(VLOOKUP(A106,'Season 13'!AD$4:BE$104,18,0),"0"),IFERROR(VLOOKUP(A106,'Season 14'!AD$4:BE$104,18,0),"0"),IFERROR(VLOOKUP(A106,'Season 15'!AD$4:BE$104,18,0),"0"),)</f>
        <v>0</v>
      </c>
      <c r="S106" s="32" t="str">
        <f t="shared" si="11"/>
        <v>-</v>
      </c>
      <c r="T106" s="40">
        <f>SUM(IFERROR(VLOOKUP(A106,'Season 1'!AD$4:BE$104,20,0),"0"),IFERROR(VLOOKUP(A106,'Season 2'!AD$4:BE$104,20,0),"0"),IFERROR(VLOOKUP(A106,'Season 3'!AD$4:BE$104,20,0),"0"),IFERROR(VLOOKUP(A106,'Season 4'!AD$4:BE$104,20,0),"0"),IFERROR(VLOOKUP(A106,'Season 5'!AD$4:BE$104,20,0),"0"),IFERROR(VLOOKUP(A106,'Season 6'!AD$4:BE$104,20,0),"0"),IFERROR(VLOOKUP(A106,'Season 7'!AD$4:BE$104,20,0),"0"),IFERROR(VLOOKUP(A106,'Season 8'!AD$4:BE$104,20,0),"0"),IFERROR(VLOOKUP(A106,'Season 9'!AD$4:BE$104,20,0),"0"),IFERROR(VLOOKUP(A106,'Season 10'!AD$4:BE$104,20,0),"0"),IFERROR(VLOOKUP(A106,'Season 11'!AD$4:BE$104,20,0),"0"),IFERROR(VLOOKUP(A106,'Season 12'!AD$4:BE$104,20,0),"0"),IFERROR(VLOOKUP(A106,'Season 13'!AD$4:BE$104,20,0),"0"),IFERROR(VLOOKUP(A106,'Season 14'!AD$4:BE$104,20,0),"0"),IFERROR(VLOOKUP(A106,'Season 15'!AD$4:BE$104,20,0),"0"),)</f>
        <v>0</v>
      </c>
      <c r="U106" s="37" t="str">
        <f t="shared" si="12"/>
        <v>-</v>
      </c>
      <c r="V106" s="40">
        <f>SUM(IFERROR(VLOOKUP(A106,'Season 1'!AD$4:BE$104,22,0),"0"),IFERROR(VLOOKUP(A106,'Season 2'!AD$4:BE$104,22,0),"0"),IFERROR(VLOOKUP(A106,'Season 3'!AD$4:BE$104,22,0),"0"),IFERROR(VLOOKUP(A106,'Season 4'!AD$4:BE$104,22,0),"0"),IFERROR(VLOOKUP(A106,'Season 5'!AD$4:BE$104,22,0),"0"),IFERROR(VLOOKUP(A106,'Season 6'!AD$4:BE$104,22,0),"0"),IFERROR(VLOOKUP(A106,'Season 7'!AD$4:BE$104,22,0),"0"),IFERROR(VLOOKUP(A106,'Season 8'!AD$4:BE$104,22,0),"0"),IFERROR(VLOOKUP(A106,'Season 9'!AD$4:BE$104,22,0),"0"),IFERROR(VLOOKUP(A106,'Season 10'!AD$4:BE$104,22,0),"0"),IFERROR(VLOOKUP(A106,'Season 11'!AD$4:BE$104,22,0),"0"),IFERROR(VLOOKUP(A106,'Season 12'!AD$4:BE$104,22,0),"0"),IFERROR(VLOOKUP(A106,'Season 13'!AD$4:BE$104,22,0),"0"),IFERROR(VLOOKUP(A106,'Season 14'!AD$4:BE$104,22,0),"0"),IFERROR(VLOOKUP(A106,'Season 15'!AD$4:BE$104,22,0),"0"),)</f>
        <v>0</v>
      </c>
      <c r="W106" s="40">
        <f>SUM(IFERROR(VLOOKUP(A106,'Season 1'!AD$4:BE$104,23,0),"0"),IFERROR(VLOOKUP(A106,'Season 2'!AD$4:BE$104,23,0),"0"),IFERROR(VLOOKUP(A106,'Season 3'!AD$4:BE$104,23,0),"0"),IFERROR(VLOOKUP(A106,'Season 4'!AD$4:BE$104,23,0),"0"),IFERROR(VLOOKUP(A106,'Season 5'!AD$4:BE$104,23,0),"0"),IFERROR(VLOOKUP(A106,'Season 6'!AD$4:BE$104,23,0),"0"),IFERROR(VLOOKUP(A106,'Season 7'!AD$4:BE$104,23,0),"0"),IFERROR(VLOOKUP(A106,'Season 8'!AD$4:BE$104,23,0),"0"),IFERROR(VLOOKUP(A106,'Season 9'!AD$4:BE$104,23,0),"0"),IFERROR(VLOOKUP(A106,'Season 10'!AD$4:BE$104,23,0),"0"),IFERROR(VLOOKUP(A106,'Season 11'!AD$4:BE$104,23,0),"0"),IFERROR(VLOOKUP(A106,'Season 12'!AD$4:BE$104,23,0),"0"),IFERROR(VLOOKUP(A106,'Season 13'!AD$4:BE$104,23,0),"0"),IFERROR(VLOOKUP(A106,'Season 14'!AD$4:BE$104,23,0),"0"),IFERROR(VLOOKUP(A106,'Season 15'!AD$4:BE$104,23,0),"0"),)</f>
        <v>0</v>
      </c>
      <c r="X106" s="1088" t="str">
        <f t="shared" si="13"/>
        <v>-</v>
      </c>
      <c r="Y106" s="41">
        <f>SUM(IFERROR(VLOOKUP(A106,AC$3:AI$43,5,0),"0"),IFERROR(VLOOKUP(A106,'Season 1'!AD$4:BE$104,25,0),"0"),IFERROR(VLOOKUP(A106,'Season 2'!AD$4:BE$104,25,0),"0"),IFERROR(VLOOKUP(A106,'Season 3'!AD$4:BE$104,25,0),"0"),IFERROR(VLOOKUP(A106,'Season 4'!AD$4:BE$104,25,0),"0"),IFERROR(VLOOKUP(A106,'Season 5'!AD$4:BE$104,25,0),"0"),IFERROR(VLOOKUP(A106,'Season 6'!AD$4:BE$104,25,0),"0"),IFERROR(VLOOKUP(A106,'Season 7'!AD$4:BE$104,25,0),"0"),IFERROR(VLOOKUP(A106,'Season 8'!AD$4:BE$104,25,0),"0"),IFERROR(VLOOKUP(A106,'Season 9'!AD$4:BE$104,25,0),"0"),IFERROR(VLOOKUP(A106,'Season 10'!AD$4:BE$104,25,0),"0"),IFERROR(VLOOKUP(A106,'Season 11'!AD$4:BE$104,25,0),"0"),IFERROR(VLOOKUP(A106,'Season 12'!AD$4:BE$104,25,0),"0"),IFERROR(VLOOKUP(A106,'Season 13'!AD$4:BE$104,25,0),"0"),IFERROR(VLOOKUP(A106,'Season 14'!AD$4:BE$104,25,0),"0"),IFERROR(VLOOKUP(A106,'Season 15'!AD$4:BE$104,25,0),"0"),)</f>
        <v>0</v>
      </c>
      <c r="Z106" s="42">
        <f>SUM(IFERROR(VLOOKUP(A106,AC$3:AI$43,6,0),"0"),IFERROR(VLOOKUP(A106,'Season 1'!AD$4:BE$104,26,0),"0"),IFERROR(VLOOKUP(A106,'Season 2'!AD$4:BE$104,26,0),"0"),IFERROR(VLOOKUP(A106,'Season 3'!AD$4:BE$104,26,0),"0"),IFERROR(VLOOKUP(A106,'Season 4'!AD$4:BE$104,26,0),"0"),IFERROR(VLOOKUP(A106,'Season 5'!AD$4:BE$104,26,0),"0"),IFERROR(VLOOKUP(A106,'Season 6'!AD$4:BE$104,26,0),"0"),IFERROR(VLOOKUP(A106,'Season 7'!AD$4:BE$104,26,0),"0"),IFERROR(VLOOKUP(A106,'Season 8'!AD$4:BE$104,26,0),"0"),IFERROR(VLOOKUP(A106,'Season 9'!AD$4:BE$104,26,0),"0"),IFERROR(VLOOKUP(A106,'Season 10'!AD$4:BE$104,26,0),"0"),IFERROR(VLOOKUP(A106,'Season 11'!AD$4:BE$104,26,0),"0"),IFERROR(VLOOKUP(A106,'Season 12'!AD$4:BE$104,26,0),"0"),IFERROR(VLOOKUP(A106,'Season 13'!AD$4:BE$104,26,0),"0"),IFERROR(VLOOKUP(A106,'Season 14'!AD$4:BE$104,26,0),"0"),IFERROR(VLOOKUP(A106,'Season 15'!AD$4:BE$104,26,0),"0"),)</f>
        <v>0</v>
      </c>
      <c r="AA106" s="671" t="e">
        <f t="shared" si="14"/>
        <v>#DIV/0!</v>
      </c>
      <c r="AM106" s="22">
        <f>IFERROR(VLOOKUP(A106,'Season 1'!AD$4:BE$104,27,0),"0")</f>
        <v>0</v>
      </c>
      <c r="AN106" s="22">
        <f>IFERROR(VLOOKUP(A106,'Season 1'!AD$4:BE$104,28,0),"0")</f>
        <v>0</v>
      </c>
      <c r="AO106" s="22">
        <f>IFERROR(VLOOKUP(A106,'Season 2'!AD$4:BE$104,27,0),"0")</f>
        <v>0</v>
      </c>
      <c r="AP106" s="22">
        <f>IFERROR(VLOOKUP(A106,'Season 2'!AD$4:BE$104,28,0),"0")</f>
        <v>0</v>
      </c>
      <c r="AQ106" s="22">
        <f>IFERROR(VLOOKUP(A106,'Season 3'!AD$4:BE$104,27,0),"0")</f>
        <v>0</v>
      </c>
      <c r="AR106" s="22">
        <f>IFERROR(VLOOKUP(A106,'Season 3'!AD$4:BE$104,28,0),"0")</f>
        <v>0</v>
      </c>
      <c r="AS106" s="22">
        <f>IFERROR(VLOOKUP(A106,'Season 4'!AD$4:BE$104,27,0),"0")</f>
        <v>0</v>
      </c>
      <c r="AT106" s="22">
        <f>IFERROR(VLOOKUP(A106,'Season 4'!AD$4:BE$104,28,0),"0")</f>
        <v>0</v>
      </c>
      <c r="AU106" s="22">
        <f>IFERROR(VLOOKUP(A106,'Season 5'!AD$4:BE$104,27,0),"0")</f>
        <v>0</v>
      </c>
      <c r="AV106" s="22">
        <f>IFERROR(VLOOKUP(A106,'Season 5'!AD$4:BE$104,28,0),"0")</f>
        <v>0</v>
      </c>
      <c r="AW106" s="22">
        <f>IFERROR(VLOOKUP(A106,'Season 6'!AD$4:BE$104,27,0),"0")</f>
        <v>0</v>
      </c>
      <c r="AX106" s="22">
        <f>IFERROR(VLOOKUP(A106,'Season 6'!AD$4:BE$104,28,0),"0")</f>
        <v>0</v>
      </c>
      <c r="AY106" s="22">
        <f>IFERROR(VLOOKUP(A106,'Season 7'!AD$4:BE$104,27,0),"0")</f>
        <v>0</v>
      </c>
      <c r="AZ106" s="22">
        <f>IFERROR(VLOOKUP(A106,'Season 7'!AD$4:BE$104,28,0),"0")</f>
        <v>0</v>
      </c>
      <c r="BA106" s="22">
        <f>IFERROR(VLOOKUP(A106,'Season 8'!AD$4:BE$104,27,0),"0")</f>
        <v>0</v>
      </c>
      <c r="BB106" s="22">
        <f>IFERROR(VLOOKUP(A106,'Season 8'!AD$4:BE$104,28,0),"0")</f>
        <v>0</v>
      </c>
      <c r="BC106" s="22">
        <f>IFERROR(VLOOKUP(A106,'Season 9'!AD$4:BE$104,27,0),"0")</f>
        <v>0</v>
      </c>
      <c r="BD106" s="22">
        <f>IFERROR(VLOOKUP(A106,'Season 9'!AD$4:BE$104,28,0),"0")</f>
        <v>0</v>
      </c>
      <c r="BE106" s="22">
        <f>IFERROR(VLOOKUP(A106,'Season 10'!AD$4:BE$104,27,0),"0")</f>
        <v>0</v>
      </c>
      <c r="BF106" s="22">
        <f>IFERROR(VLOOKUP(A106,'Season 10'!AD$4:BE$104,28,0),"0")</f>
        <v>0</v>
      </c>
      <c r="BG106" s="22">
        <f>IFERROR(VLOOKUP(A106,'Season 11'!AD$4:BE$104,27,0),"0")</f>
        <v>0</v>
      </c>
      <c r="BH106" s="22">
        <f>IFERROR(VLOOKUP(A106,'Season 11'!AD$4:BE$104,28,0),"0")</f>
        <v>0</v>
      </c>
      <c r="BI106" s="22">
        <f>IFERROR(VLOOKUP(A106,'Season 12'!AD$4:BE$104,27,0),"0")</f>
        <v>0</v>
      </c>
      <c r="BJ106" s="22">
        <f>IFERROR(VLOOKUP(A106,'Season 12'!AD$4:BE$104,28,0),"0")</f>
        <v>0</v>
      </c>
      <c r="BK106" s="22">
        <f>IFERROR(VLOOKUP(A106,'Season 13'!AD$4:BE$104,27,0),"0")</f>
        <v>0</v>
      </c>
      <c r="BL106" s="22">
        <f>IFERROR(VLOOKUP(A106,'Season 13'!AD$4:BE$104,28,0),"0")</f>
        <v>0</v>
      </c>
      <c r="BM106" s="22">
        <f>IFERROR(VLOOKUP(A106,'Season 14'!AD$4:BE$104,27,0),"0")</f>
        <v>0</v>
      </c>
      <c r="BN106" s="22">
        <f>IFERROR(VLOOKUP(A106,'Season 14'!AD$4:BE$104,28,0),"0")</f>
        <v>0</v>
      </c>
      <c r="BO106" s="22">
        <f>IFERROR(VLOOKUP(A106,'Season 15'!AD$4:BE$104,27,0),"0")</f>
        <v>0</v>
      </c>
      <c r="BP106" s="22">
        <f>IFERROR(VLOOKUP(A106,'Season 15'!AD$4:BE$104,28,0),"0")</f>
        <v>0</v>
      </c>
    </row>
    <row r="107" spans="1:68" x14ac:dyDescent="0.25">
      <c r="A107" s="21" t="s">
        <v>146</v>
      </c>
      <c r="B107" s="1011">
        <f>IFERROR(VLOOKUP('Data Totals'!A107,'Season 1'!AD$4:BE$104,2,FALSE),IFERROR(VLOOKUP('Data Totals'!A107,'Season 2'!AD$4:BE$104,2,FALSE),IFERROR(VLOOKUP('Data Totals'!A107,'Season 3'!AD$4:BE$104,2,FALSE),IFERROR(VLOOKUP('Data Totals'!A107,'Season 4'!AD$4:BE$104,2,FALSE),IFERROR(VLOOKUP('Data Totals'!A107,'Season 5'!AD$4:BE$104,2,FALSE),IFERROR(VLOOKUP('Data Totals'!A107,'Season 6'!AD$4:BE$104,2,FALSE),IFERROR(VLOOKUP('Data Totals'!A107,'Season 7'!AD$4:BE$104,2,FALSE),IFERROR(VLOOKUP('Data Totals'!A107,'Season 8'!AD$4:BE$104,2,FALSE),IFERROR(VLOOKUP('Data Totals'!A107,'Season 9'!AD$4:BE$104,2,FALSE),IFERROR(VLOOKUP('Data Totals'!A107,'Season 10'!AD$4:BE$104,2,FALSE),IFERROR(VLOOKUP('Data Totals'!A107,'Season 11'!AD$4:BE$104,2,FALSE),IFERROR(VLOOKUP('Data Totals'!A107,'Season 12'!AD$4:BE$104,2,FALSE),IFERROR(VLOOKUP('Data Totals'!A107,'Season 13'!AD$4:BE$104,2,FALSE),IFERROR(VLOOKUP('Data Totals'!A107,'Season 14'!AD$4:BE$104,2,FALSE),IFERROR(VLOOKUP('Data Totals'!A107,'Season 15'!AD$4:BE$104,2,FALSE),"N/A")))))))))))))))</f>
        <v>0</v>
      </c>
      <c r="C107" s="1025">
        <f>IFERROR(VLOOKUP(A107,'Season 1'!AD$4:AG$104,3,0),IFERROR(VLOOKUP(A107,'Season 2'!AD$4:AG$104,3,0),IFERROR(VLOOKUP(A107,'Season 3'!AD$4:AG$104,3,0),IFERROR(VLOOKUP(A107,'Season 4'!AD$4:AG$104,3,0),IFERROR(VLOOKUP(A107,'Season 5'!AD$4:AG$104,3,0),IFERROR(VLOOKUP(A107,'Season 6'!AD$4:AG$104,3,0),IFERROR(VLOOKUP(A107,'Season 7'!AD$4:AG$104,3,0),IFERROR(VLOOKUP(A107,'Season 8'!AD$4:AG$104,3,0),IFERROR(VLOOKUP(A107,'Season 9'!AD$4:AG$104,3,0),IFERROR(VLOOKUP(A107,'Season 10'!AD$4:AG$104,3,0),IFERROR(VLOOKUP(A107,'Season 11'!AD$4:AG$104,3,0),IFERROR(VLOOKUP(A107,'Season 12'!AD$4:AG$104,3,0),IFERROR(VLOOKUP(A107,'Season 13'!AD$4:AG$104,3,0),IFERROR(VLOOKUP(A107,'Season 14'!AD$4:AG$104,3,0),IFERROR(VLOOKUP(A107,'Season 15'!AD$4:AG$104,3,0),"N/A")))))))))))))))</f>
        <v>0</v>
      </c>
      <c r="D107" s="1025">
        <f>IFERROR(VLOOKUP(A107,'Season 15'!AD$4:AG$104,4,0),IFERROR(VLOOKUP(A107,'Season 14'!AD$4:AG$104,4,0),IFERROR(VLOOKUP(A107,'Season 13'!AD$4:AG$104,4,0),IFERROR(VLOOKUP(A107,'Season 12'!AD$4:AG$104,4,0),IFERROR(VLOOKUP(A107,'Season 11'!AD$4:AG$104,4,0),IFERROR(VLOOKUP(A107,'Season 10'!AD$4:AG$104,4,0),IFERROR(VLOOKUP(A107,'Season 9'!AD$4:AG$104,4,0),IFERROR(VLOOKUP(A107,'Season 8'!AD$4:AG$104,4,0),IFERROR(VLOOKUP(A107,'Season 7'!AD$4:AG$104,4,0),IFERROR(VLOOKUP(A107,'Season 6'!AD$4:AG$104,4,0),IFERROR(VLOOKUP(A107,'Season 5'!AD$4:AG$104,4,0),IFERROR(VLOOKUP(A107,'Season 4'!AD$4:AG$104,4,0),IFERROR(VLOOKUP(A107,'Season 3'!AD$4:AG$104,4,0),IFERROR(VLOOKUP(A107,'Season 2'!AD$4:AG$104,4,0),IFERROR(VLOOKUP(A107,'Season 1'!AD$4:AG$104,4,0),"N/A")))))))))))))))</f>
        <v>0</v>
      </c>
      <c r="E107" s="1025">
        <f t="shared" si="9"/>
        <v>0</v>
      </c>
      <c r="F107" s="40">
        <f>SUM(IFERROR(VLOOKUP(A107,AC$3:AI$43,2,0),"0"),IFERROR(VLOOKUP(A107,'Season 1'!AD$4:BF$104,6,0),"0"),IFERROR(VLOOKUP(A107,'Season 2'!AD$4:BF$104,6,0),"0"),IFERROR(VLOOKUP(A107,'Season 3'!AD$4:BF$104,6,0),"0"),IFERROR(VLOOKUP(A107,'Season 4'!AD$4:BF$104,6,0),"0"),IFERROR(VLOOKUP(A107,'Season 5'!AD$4:BF$104,6,0),"0"),IFERROR(VLOOKUP(A107,'Season 6'!AD$4:BF$104,6,0),"0"),IFERROR(VLOOKUP(A107,'Season 7'!AD$4:BF$104,6,0),"0"),IFERROR(VLOOKUP(A107,'Season 8'!AD$4:BF$104,6,0),"0"),IFERROR(VLOOKUP(A107,'Season 9'!AD$4:BF$104,6,0),"0"),IFERROR(VLOOKUP(A107,'Season 10'!AD$4:BF$104,6,0),"0"),IFERROR(VLOOKUP(A107,'Season 11'!AD$4:BF$104,6,0),"0"),IFERROR(VLOOKUP(A107,'Season 12'!AD$4:BF$104,6,0),"0"),IFERROR(VLOOKUP(A107,'Season 13'!AD$4:BF$104,6,0),"0"),IFERROR(VLOOKUP(A107,'Season 14'!AD$4:BF$104,6,0),"0"),IFERROR(VLOOKUP(A107,'Season 15'!AD$4:BF$104,6,0),"0"),)</f>
        <v>0</v>
      </c>
      <c r="G107" s="40">
        <f>SUM(IFERROR(VLOOKUP(A107,'Season 1'!AD$4:BF$104,7,0),"0"),IFERROR(VLOOKUP(A107,'Season 2'!AD$4:BF$104,7,0),"0"),IFERROR(VLOOKUP(A107,'Season 3'!AD$4:BF$104,7,0),"0"),IFERROR(VLOOKUP(A107,'Season 4'!AD$4:BF$104,7,0),"0"),IFERROR(VLOOKUP(A107,'Season 5'!AD$4:BF$104,7,0),"0"),IFERROR(VLOOKUP(A107,'Season 6'!AD$4:BF$104,7,0),"0"),IFERROR(VLOOKUP(A107,'Season 7'!AD$4:BF$104,7,0),"0"),IFERROR(VLOOKUP(A107,'Season 8'!AD$4:BF$104,7,0),"0"),IFERROR(VLOOKUP(A107,'Season 9'!AD$4:BF$104,7,0),"0"),IFERROR(VLOOKUP(A107,'Season 10'!AD$4:BF$104,7,0),"0"),IFERROR(VLOOKUP(A107,'Season 11'!AD$4:BF$104,7,0),"0"),IFERROR(VLOOKUP(A107,'Season 12'!AD$4:BF$104,7,0),"0"),IFERROR(VLOOKUP(A107,'Season 13'!AD$4:BF$104,7,0),"0"),IFERROR(VLOOKUP(A107,'Season 14'!AD$4:BF$104,7,0),"0"),IFERROR(VLOOKUP(A107,'Season 15'!AD$4:BF$104,7,0),"0"),)</f>
        <v>0</v>
      </c>
      <c r="H107" s="48">
        <f>SUM(IFERROR(VLOOKUP(A107,'Season 1'!AD$4:BF$104,8,0),"0"),IFERROR(VLOOKUP(A107,'Season 2'!AD$4:BF$104,8,0),"0"),IFERROR(VLOOKUP(A107,'Season 3'!AD$4:BF$104,8,0),"0"),IFERROR(VLOOKUP(A107,'Season 4'!AD$4:BF$104,8,0),"0"),IFERROR(VLOOKUP(A107,'Season 5'!AD$4:BF$104,8,0),"0"),IFERROR(VLOOKUP(A107,'Season 6'!AD$4:BF$104,8,0),"0"),IFERROR(VLOOKUP(A107,'Season 7'!AD$4:BF$104,8,0),"0"),IFERROR(VLOOKUP(A107,'Season 8'!AD$4:BF$104,8,0),"0"),IFERROR(VLOOKUP(A107,'Season 9'!AD$4:BF$104,8,0),"0"),IFERROR(VLOOKUP(A107,'Season 10'!AD$4:BF$104,8,0),"0"),IFERROR(VLOOKUP(A107,'Season 11'!AD$4:BF$104,8,0),"0"),IFERROR(VLOOKUP(A107,'Season 12'!AD$4:BF$104,8,0),"0"),IFERROR(VLOOKUP(A107,'Season 13'!AD$4:BF$104,8,0),"0"),IFERROR(VLOOKUP(A107,'Season 14'!AD$4:BF$104,8,0),"0"),IFERROR(VLOOKUP(A107,'Season 15'!AD$4:BF$104,8,0),"0"),)</f>
        <v>0</v>
      </c>
      <c r="I107" s="43">
        <f>SUM(IFERROR(VLOOKUP(A107,AC$3:AI$43,3,0),"0"),IFERROR(VLOOKUP(A107,'Season 1'!AD$4:BF$104,9,0),"0"),IFERROR(VLOOKUP(A107,'Season 2'!AD$4:BF$104,9,0),"0"),IFERROR(VLOOKUP(A107,'Season 3'!AD$4:BF$104,9,0),"0"),IFERROR(VLOOKUP(A107,'Season 4'!AD$4:BF$104,9,0),"0"),IFERROR(VLOOKUP(A107,'Season 5'!AD$4:BF$104,9,0),"0"),IFERROR(VLOOKUP(A107,'Season 6'!AD$4:BF$104,9,0),"0"),IFERROR(VLOOKUP(A107,'Season 7'!AD$4:BF$104,9,0),"0"),IFERROR(VLOOKUP(A107,'Season 8'!AD$4:BF$104,9,0),"0"),IFERROR(VLOOKUP(A107,'Season 9'!AD$4:BF$104,9,0),"0"),IFERROR(VLOOKUP(A107,'Season 10'!AD$4:BF$104,9,0),"0"),IFERROR(VLOOKUP(A107,'Season 11'!AD$4:BF$104,9,0),"0"),IFERROR(VLOOKUP(A107,'Season 12'!AD$4:BF$104,9,0),"0"),IFERROR(VLOOKUP(A107,'Season 13'!AD$4:BF$104,9,0),"0"),IFERROR(VLOOKUP(A107,'Season 14'!AD$4:BF$104,9,0),"0"),IFERROR(VLOOKUP(A107,'Season 15'!AD$4:BF$104,9,0),"0"),)</f>
        <v>0</v>
      </c>
      <c r="J107" s="44">
        <f>SUM(IFERROR(VLOOKUP(A107,AC$3:AI$43,4,0),"0"),IFERROR(VLOOKUP(A107,'Season 1'!AD$4:BF$104,10,0),"0"),IFERROR(VLOOKUP(A107,'Season 2'!AD$4:BF$104,10,0),"0"),IFERROR(VLOOKUP(A107,'Season 3'!AD$4:BF$104,10,0),"0"),IFERROR(VLOOKUP(A107,'Season 4'!AD$4:BF$104,10,0),"0"),IFERROR(VLOOKUP(A107,'Season 5'!AD$4:BF$104,10,0),"0"),IFERROR(VLOOKUP(A107,'Season 6'!AD$4:BF$104,10,0),"0"),IFERROR(VLOOKUP(A107,'Season 7'!AD$4:BF$104,10,0),"0"),IFERROR(VLOOKUP(A107,'Season 8'!AD$4:BF$104,10,0),"0"),IFERROR(VLOOKUP(A107,'Season 9'!AD$4:BF$104,10,0),"0"),IFERROR(VLOOKUP(A107,'Season 10'!AD$4:BF$104,10,0),"0"),IFERROR(VLOOKUP(A107,'Season 11'!AD$4:BF$104,10,0),"0"),IFERROR(VLOOKUP(A107,'Season 12'!AD$4:BF$104,10,0),"0"),IFERROR(VLOOKUP(A107,'Season 13'!AD$4:BF$104,10,0),"0"),IFERROR(VLOOKUP(A107,'Season 14'!AD$4:BF$104,10,0),"0"),IFERROR(VLOOKUP(A107,'Season 15'!AD$4:BF$104,10,0),"0"),)</f>
        <v>0</v>
      </c>
      <c r="K107" s="40">
        <f>SUM(IFERROR(VLOOKUP(A107,'Season 1'!AD$4:BF$104,11,0),"0"),IFERROR(VLOOKUP(A107,'Season 2'!AD$4:BF$104,11,0),"0"),IFERROR(VLOOKUP(A107,'Season 3'!AD$4:BF$104,11,0),"0"),IFERROR(VLOOKUP(A107,'Season 4'!AD$4:BF$104,11,0),"0"),IFERROR(VLOOKUP(A107,'Season 5'!AD$4:BF$104,11,0),"0"),IFERROR(VLOOKUP(A107,'Season 6'!AD$4:BF$104,11,0),"0"),IFERROR(VLOOKUP(A107,'Season 7'!AD$4:BF$104,11,0),"0"),IFERROR(VLOOKUP(A107,'Season 8'!AD$4:BF$104,11,0),"0"),IFERROR(VLOOKUP(A107,'Season 9'!AD$4:BF$104,11,0),"0"),IFERROR(VLOOKUP(A107,'Season 10'!AD$4:BF$104,11,0),"0"),IFERROR(VLOOKUP(A107,'Season 11'!AD$4:BF$104,11,0),"0"),IFERROR(VLOOKUP(A107,'Season 12'!AD$4:BF$104,11,0),"0"),IFERROR(VLOOKUP(A107,'Season 13'!AD$4:BF$104,11,0),"0"),IFERROR(VLOOKUP(A107,'Season 14'!AD$4:BF$104,11,0),"0"),IFERROR(VLOOKUP(A107,'Season 15'!AD$4:BF$104,11,0),"0"),)</f>
        <v>0</v>
      </c>
      <c r="L107" s="40">
        <f>SUM(IFERROR(VLOOKUP(A107,'Season 1'!AD$4:BF$104,12,0),"0"),IFERROR(VLOOKUP(A107,'Season 2'!AD$4:BF$104,12,0),"0"),IFERROR(VLOOKUP(A107,'Season 3'!AD$4:BF$104,12,0),"0"),IFERROR(VLOOKUP(A107,'Season 4'!AD$4:BF$104,12,0),"0"),IFERROR(VLOOKUP(A107,'Season 5'!AD$4:BF$104,12,0),"0"),IFERROR(VLOOKUP(A107,'Season 6'!AD$4:BF$104,12,0),"0"),IFERROR(VLOOKUP(A107,'Season 7'!AD$4:BF$104,12,0),"0"),IFERROR(VLOOKUP(A107,'Season 8'!AD$4:BF$104,12,0),"0"),IFERROR(VLOOKUP(A107,'Season 9'!AD$4:BF$104,12,0),"0"),IFERROR(VLOOKUP(A107,'Season 10'!AD$4:BF$104,12,0),"0"),IFERROR(VLOOKUP(A107,'Season 11'!AD$4:BF$104,12,0),"0"),IFERROR(VLOOKUP(A107,'Season 12'!AD$4:BF$104,12,0),"0"),IFERROR(VLOOKUP(A107,'Season 13'!AD$4:BF$104,12,0),"0"),IFERROR(VLOOKUP(A107,'Season 14'!AD$4:BF$104,12,0),"0"),IFERROR(VLOOKUP(A107,'Season 15'!AD$4:BF$104,12,0),"0"),)</f>
        <v>0</v>
      </c>
      <c r="M107" s="32" t="str">
        <f t="shared" si="8"/>
        <v>-</v>
      </c>
      <c r="N107" s="40">
        <f>SUM(IFERROR(VLOOKUP(A107,'Season 1'!AD$4:BE$104,14,0),"0"),IFERROR(VLOOKUP(A107,'Season 2'!AD$4:BE$104,14,0),"0"),IFERROR(VLOOKUP(A107,'Season 3'!AD$4:BE$104,14,0),"0"),IFERROR(VLOOKUP(A107,'Season 4'!AD$4:BE$104,14,0),"0"),IFERROR(VLOOKUP(A107,'Season 5'!AD$4:BE$104,14,0),"0"),IFERROR(VLOOKUP(A107,'Season 6'!AD$4:BE$104,14,0),"0"),IFERROR(VLOOKUP(A107,'Season 7'!AD$4:BE$104,14,0),"0"),IFERROR(VLOOKUP(A107,'Season 8'!AD$4:BE$104,14,0),"0"),IFERROR(VLOOKUP(A107,'Season 9'!AD$4:BE$104,14,0),"0"),IFERROR(VLOOKUP(A107,'Season 10'!AD$4:BE$104,14,0),"0"),IFERROR(VLOOKUP(A107,'Season 11'!AD$4:BE$104,14,0),"0"),IFERROR(VLOOKUP(A107,'Season 12'!AD$4:BE$104,14,0),"0"),IFERROR(VLOOKUP(A107,'Season 13'!AD$4:BE$104,14,0),"0"),IFERROR(VLOOKUP(A107,'Season 14'!AD$4:BE$104,14,0),"0"),IFERROR(VLOOKUP(A107,'Season 15'!AD$4:BE$104,14,0),"0"),)</f>
        <v>0</v>
      </c>
      <c r="O107" s="40">
        <f>SUM(IFERROR(VLOOKUP(A107,'Season 1'!AD$4:BE$104,15,0),"0"),IFERROR(VLOOKUP(A107,'Season 2'!AD$4:BE$104,15,0),"0"),IFERROR(VLOOKUP(A107,'Season 3'!AD$4:BE$104,15,0),"0"),IFERROR(VLOOKUP(A107,'Season 4'!AD$4:BE$104,15,0),"0"),IFERROR(VLOOKUP(A107,'Season 5'!AD$4:BE$104,15,0),"0"),IFERROR(VLOOKUP(A107,'Season 6'!AD$4:BE$104,15,0),"0"),IFERROR(VLOOKUP(A107,'Season 7'!AD$4:BE$104,15,0),"0"),IFERROR(VLOOKUP(A107,'Season 8'!AD$4:BE$104,15,0),"0"),IFERROR(VLOOKUP(A107,'Season 9'!AD$4:BE$104,15,0),"0"),IFERROR(VLOOKUP(A107,'Season 10'!AD$4:BE$104,15,0),"0"),IFERROR(VLOOKUP(A107,'Season 11'!AD$4:BE$104,15,0),"0"),IFERROR(VLOOKUP(A107,'Season 12'!AD$4:BE$104,15,0),"0"),IFERROR(VLOOKUP(A107,'Season 13'!AD$4:BE$104,15,0),"0"),IFERROR(VLOOKUP(A107,'Season 14'!AD$4:BE$104,15,0),"0"),IFERROR(VLOOKUP(A107,'Season 15'!AD$4:BE$104,15,0),"0"),)</f>
        <v>0</v>
      </c>
      <c r="P107" s="32" t="str">
        <f t="shared" si="10"/>
        <v>-</v>
      </c>
      <c r="Q107" s="40">
        <f>SUM(IFERROR(VLOOKUP(A107,'Season 1'!AD$4:BE$104,17,0),"0"),IFERROR(VLOOKUP(A107,'Season 2'!AD$4:BE$104,17,0),"0"),IFERROR(VLOOKUP(A107,'Season 3'!AD$4:BE$104,17,0),"0"),IFERROR(VLOOKUP(A107,'Season 4'!AD$4:BE$104,17,0),"0"),IFERROR(VLOOKUP(A107,'Season 5'!AD$4:BE$104,17,0),"0"),IFERROR(VLOOKUP(A107,'Season 6'!AD$4:BE$104,17,0),"0"),IFERROR(VLOOKUP(A107,'Season 7'!AD$4:BE$104,17,0),"0"),IFERROR(VLOOKUP(A107,'Season 8'!AD$4:BE$104,17,0),"0"),IFERROR(VLOOKUP(A107,'Season 9'!AD$4:BE$104,17,0),"0"),IFERROR(VLOOKUP(A107,'Season 10'!AD$4:BE$104,17,0),"0"),IFERROR(VLOOKUP(A107,'Season 11'!AD$4:BE$104,17,0),"0"),IFERROR(VLOOKUP(A107,'Season 12'!AD$4:BE$104,17,0),"0"),IFERROR(VLOOKUP(A107,'Season 13'!AD$4:BE$104,17,0),"0"),IFERROR(VLOOKUP(A107,'Season 14'!AD$4:BE$104,17,0),"0"),IFERROR(VLOOKUP(A107,'Season 15'!AD$4:BE$104,17,0),"0"),)</f>
        <v>0</v>
      </c>
      <c r="R107" s="40">
        <f>SUM(IFERROR(VLOOKUP(A107,'Season 1'!AD$4:BE$104,18,0),"0"),IFERROR(VLOOKUP(A107,'Season 2'!AD$4:BE$104,18,0),"0"),IFERROR(VLOOKUP(A107,'Season 3'!AD$4:BE$104,18,0),"0"),IFERROR(VLOOKUP(A107,'Season 4'!AD$4:BE$104,18,0),"0"),IFERROR(VLOOKUP(A107,'Season 5'!AD$4:BE$104,18,0),"0"),IFERROR(VLOOKUP(A107,'Season 6'!AD$4:BE$104,18,0),"0"),IFERROR(VLOOKUP(A107,'Season 7'!AD$4:BE$104,18,0),"0"),IFERROR(VLOOKUP(A107,'Season 8'!AD$4:BE$104,18,0),"0"),IFERROR(VLOOKUP(A107,'Season 9'!AD$4:BE$104,18,0),"0"),IFERROR(VLOOKUP(A107,'Season 10'!AD$4:BE$104,18,0),"0"),IFERROR(VLOOKUP(A107,'Season 11'!AD$4:BE$104,18,0),"0"),IFERROR(VLOOKUP(A107,'Season 12'!AD$4:BE$104,18,0),"0"),IFERROR(VLOOKUP(A107,'Season 13'!AD$4:BE$104,18,0),"0"),IFERROR(VLOOKUP(A107,'Season 14'!AD$4:BE$104,18,0),"0"),IFERROR(VLOOKUP(A107,'Season 15'!AD$4:BE$104,18,0),"0"),)</f>
        <v>0</v>
      </c>
      <c r="S107" s="32" t="str">
        <f t="shared" si="11"/>
        <v>-</v>
      </c>
      <c r="T107" s="40">
        <f>SUM(IFERROR(VLOOKUP(A107,'Season 1'!AD$4:BE$104,20,0),"0"),IFERROR(VLOOKUP(A107,'Season 2'!AD$4:BE$104,20,0),"0"),IFERROR(VLOOKUP(A107,'Season 3'!AD$4:BE$104,20,0),"0"),IFERROR(VLOOKUP(A107,'Season 4'!AD$4:BE$104,20,0),"0"),IFERROR(VLOOKUP(A107,'Season 5'!AD$4:BE$104,20,0),"0"),IFERROR(VLOOKUP(A107,'Season 6'!AD$4:BE$104,20,0),"0"),IFERROR(VLOOKUP(A107,'Season 7'!AD$4:BE$104,20,0),"0"),IFERROR(VLOOKUP(A107,'Season 8'!AD$4:BE$104,20,0),"0"),IFERROR(VLOOKUP(A107,'Season 9'!AD$4:BE$104,20,0),"0"),IFERROR(VLOOKUP(A107,'Season 10'!AD$4:BE$104,20,0),"0"),IFERROR(VLOOKUP(A107,'Season 11'!AD$4:BE$104,20,0),"0"),IFERROR(VLOOKUP(A107,'Season 12'!AD$4:BE$104,20,0),"0"),IFERROR(VLOOKUP(A107,'Season 13'!AD$4:BE$104,20,0),"0"),IFERROR(VLOOKUP(A107,'Season 14'!AD$4:BE$104,20,0),"0"),IFERROR(VLOOKUP(A107,'Season 15'!AD$4:BE$104,20,0),"0"),)</f>
        <v>0</v>
      </c>
      <c r="U107" s="37" t="str">
        <f t="shared" si="12"/>
        <v>-</v>
      </c>
      <c r="V107" s="40">
        <f>SUM(IFERROR(VLOOKUP(A107,'Season 1'!AD$4:BE$104,22,0),"0"),IFERROR(VLOOKUP(A107,'Season 2'!AD$4:BE$104,22,0),"0"),IFERROR(VLOOKUP(A107,'Season 3'!AD$4:BE$104,22,0),"0"),IFERROR(VLOOKUP(A107,'Season 4'!AD$4:BE$104,22,0),"0"),IFERROR(VLOOKUP(A107,'Season 5'!AD$4:BE$104,22,0),"0"),IFERROR(VLOOKUP(A107,'Season 6'!AD$4:BE$104,22,0),"0"),IFERROR(VLOOKUP(A107,'Season 7'!AD$4:BE$104,22,0),"0"),IFERROR(VLOOKUP(A107,'Season 8'!AD$4:BE$104,22,0),"0"),IFERROR(VLOOKUP(A107,'Season 9'!AD$4:BE$104,22,0),"0"),IFERROR(VLOOKUP(A107,'Season 10'!AD$4:BE$104,22,0),"0"),IFERROR(VLOOKUP(A107,'Season 11'!AD$4:BE$104,22,0),"0"),IFERROR(VLOOKUP(A107,'Season 12'!AD$4:BE$104,22,0),"0"),IFERROR(VLOOKUP(A107,'Season 13'!AD$4:BE$104,22,0),"0"),IFERROR(VLOOKUP(A107,'Season 14'!AD$4:BE$104,22,0),"0"),IFERROR(VLOOKUP(A107,'Season 15'!AD$4:BE$104,22,0),"0"),)</f>
        <v>0</v>
      </c>
      <c r="W107" s="40">
        <f>SUM(IFERROR(VLOOKUP(A107,'Season 1'!AD$4:BE$104,23,0),"0"),IFERROR(VLOOKUP(A107,'Season 2'!AD$4:BE$104,23,0),"0"),IFERROR(VLOOKUP(A107,'Season 3'!AD$4:BE$104,23,0),"0"),IFERROR(VLOOKUP(A107,'Season 4'!AD$4:BE$104,23,0),"0"),IFERROR(VLOOKUP(A107,'Season 5'!AD$4:BE$104,23,0),"0"),IFERROR(VLOOKUP(A107,'Season 6'!AD$4:BE$104,23,0),"0"),IFERROR(VLOOKUP(A107,'Season 7'!AD$4:BE$104,23,0),"0"),IFERROR(VLOOKUP(A107,'Season 8'!AD$4:BE$104,23,0),"0"),IFERROR(VLOOKUP(A107,'Season 9'!AD$4:BE$104,23,0),"0"),IFERROR(VLOOKUP(A107,'Season 10'!AD$4:BE$104,23,0),"0"),IFERROR(VLOOKUP(A107,'Season 11'!AD$4:BE$104,23,0),"0"),IFERROR(VLOOKUP(A107,'Season 12'!AD$4:BE$104,23,0),"0"),IFERROR(VLOOKUP(A107,'Season 13'!AD$4:BE$104,23,0),"0"),IFERROR(VLOOKUP(A107,'Season 14'!AD$4:BE$104,23,0),"0"),IFERROR(VLOOKUP(A107,'Season 15'!AD$4:BE$104,23,0),"0"),)</f>
        <v>0</v>
      </c>
      <c r="X107" s="1088" t="str">
        <f t="shared" si="13"/>
        <v>-</v>
      </c>
      <c r="Y107" s="41">
        <f>SUM(IFERROR(VLOOKUP(A107,AC$3:AI$43,5,0),"0"),IFERROR(VLOOKUP(A107,'Season 1'!AD$4:BE$104,25,0),"0"),IFERROR(VLOOKUP(A107,'Season 2'!AD$4:BE$104,25,0),"0"),IFERROR(VLOOKUP(A107,'Season 3'!AD$4:BE$104,25,0),"0"),IFERROR(VLOOKUP(A107,'Season 4'!AD$4:BE$104,25,0),"0"),IFERROR(VLOOKUP(A107,'Season 5'!AD$4:BE$104,25,0),"0"),IFERROR(VLOOKUP(A107,'Season 6'!AD$4:BE$104,25,0),"0"),IFERROR(VLOOKUP(A107,'Season 7'!AD$4:BE$104,25,0),"0"),IFERROR(VLOOKUP(A107,'Season 8'!AD$4:BE$104,25,0),"0"),IFERROR(VLOOKUP(A107,'Season 9'!AD$4:BE$104,25,0),"0"),IFERROR(VLOOKUP(A107,'Season 10'!AD$4:BE$104,25,0),"0"),IFERROR(VLOOKUP(A107,'Season 11'!AD$4:BE$104,25,0),"0"),IFERROR(VLOOKUP(A107,'Season 12'!AD$4:BE$104,25,0),"0"),IFERROR(VLOOKUP(A107,'Season 13'!AD$4:BE$104,25,0),"0"),IFERROR(VLOOKUP(A107,'Season 14'!AD$4:BE$104,25,0),"0"),IFERROR(VLOOKUP(A107,'Season 15'!AD$4:BE$104,25,0),"0"),)</f>
        <v>0</v>
      </c>
      <c r="Z107" s="42">
        <f>SUM(IFERROR(VLOOKUP(A107,AC$3:AI$43,6,0),"0"),IFERROR(VLOOKUP(A107,'Season 1'!AD$4:BE$104,26,0),"0"),IFERROR(VLOOKUP(A107,'Season 2'!AD$4:BE$104,26,0),"0"),IFERROR(VLOOKUP(A107,'Season 3'!AD$4:BE$104,26,0),"0"),IFERROR(VLOOKUP(A107,'Season 4'!AD$4:BE$104,26,0),"0"),IFERROR(VLOOKUP(A107,'Season 5'!AD$4:BE$104,26,0),"0"),IFERROR(VLOOKUP(A107,'Season 6'!AD$4:BE$104,26,0),"0"),IFERROR(VLOOKUP(A107,'Season 7'!AD$4:BE$104,26,0),"0"),IFERROR(VLOOKUP(A107,'Season 8'!AD$4:BE$104,26,0),"0"),IFERROR(VLOOKUP(A107,'Season 9'!AD$4:BE$104,26,0),"0"),IFERROR(VLOOKUP(A107,'Season 10'!AD$4:BE$104,26,0),"0"),IFERROR(VLOOKUP(A107,'Season 11'!AD$4:BE$104,26,0),"0"),IFERROR(VLOOKUP(A107,'Season 12'!AD$4:BE$104,26,0),"0"),IFERROR(VLOOKUP(A107,'Season 13'!AD$4:BE$104,26,0),"0"),IFERROR(VLOOKUP(A107,'Season 14'!AD$4:BE$104,26,0),"0"),IFERROR(VLOOKUP(A107,'Season 15'!AD$4:BE$104,26,0),"0"),)</f>
        <v>0</v>
      </c>
      <c r="AA107" s="671" t="e">
        <f t="shared" si="14"/>
        <v>#DIV/0!</v>
      </c>
      <c r="AM107" s="22">
        <f>IFERROR(VLOOKUP(A107,'Season 1'!AD$4:BE$104,27,0),"0")</f>
        <v>0</v>
      </c>
      <c r="AN107" s="22">
        <f>IFERROR(VLOOKUP(A107,'Season 1'!AD$4:BE$104,28,0),"0")</f>
        <v>0</v>
      </c>
      <c r="AO107" s="22">
        <f>IFERROR(VLOOKUP(A107,'Season 2'!AD$4:BE$104,27,0),"0")</f>
        <v>0</v>
      </c>
      <c r="AP107" s="22">
        <f>IFERROR(VLOOKUP(A107,'Season 2'!AD$4:BE$104,28,0),"0")</f>
        <v>0</v>
      </c>
      <c r="AQ107" s="22">
        <f>IFERROR(VLOOKUP(A107,'Season 3'!AD$4:BE$104,27,0),"0")</f>
        <v>0</v>
      </c>
      <c r="AR107" s="22">
        <f>IFERROR(VLOOKUP(A107,'Season 3'!AD$4:BE$104,28,0),"0")</f>
        <v>0</v>
      </c>
      <c r="AS107" s="22">
        <f>IFERROR(VLOOKUP(A107,'Season 4'!AD$4:BE$104,27,0),"0")</f>
        <v>0</v>
      </c>
      <c r="AT107" s="22">
        <f>IFERROR(VLOOKUP(A107,'Season 4'!AD$4:BE$104,28,0),"0")</f>
        <v>0</v>
      </c>
      <c r="AU107" s="22">
        <f>IFERROR(VLOOKUP(A107,'Season 5'!AD$4:BE$104,27,0),"0")</f>
        <v>0</v>
      </c>
      <c r="AV107" s="22">
        <f>IFERROR(VLOOKUP(A107,'Season 5'!AD$4:BE$104,28,0),"0")</f>
        <v>0</v>
      </c>
      <c r="AW107" s="22">
        <f>IFERROR(VLOOKUP(A107,'Season 6'!AD$4:BE$104,27,0),"0")</f>
        <v>0</v>
      </c>
      <c r="AX107" s="22">
        <f>IFERROR(VLOOKUP(A107,'Season 6'!AD$4:BE$104,28,0),"0")</f>
        <v>0</v>
      </c>
      <c r="AY107" s="22">
        <f>IFERROR(VLOOKUP(A107,'Season 7'!AD$4:BE$104,27,0),"0")</f>
        <v>0</v>
      </c>
      <c r="AZ107" s="22">
        <f>IFERROR(VLOOKUP(A107,'Season 7'!AD$4:BE$104,28,0),"0")</f>
        <v>0</v>
      </c>
      <c r="BA107" s="22">
        <f>IFERROR(VLOOKUP(A107,'Season 8'!AD$4:BE$104,27,0),"0")</f>
        <v>0</v>
      </c>
      <c r="BB107" s="22">
        <f>IFERROR(VLOOKUP(A107,'Season 8'!AD$4:BE$104,28,0),"0")</f>
        <v>0</v>
      </c>
      <c r="BC107" s="22">
        <f>IFERROR(VLOOKUP(A107,'Season 9'!AD$4:BE$104,27,0),"0")</f>
        <v>0</v>
      </c>
      <c r="BD107" s="22">
        <f>IFERROR(VLOOKUP(A107,'Season 9'!AD$4:BE$104,28,0),"0")</f>
        <v>0</v>
      </c>
      <c r="BE107" s="22">
        <f>IFERROR(VLOOKUP(A107,'Season 10'!AD$4:BE$104,27,0),"0")</f>
        <v>0</v>
      </c>
      <c r="BF107" s="22">
        <f>IFERROR(VLOOKUP(A107,'Season 10'!AD$4:BE$104,28,0),"0")</f>
        <v>0</v>
      </c>
      <c r="BG107" s="22">
        <f>IFERROR(VLOOKUP(A107,'Season 11'!AD$4:BE$104,27,0),"0")</f>
        <v>0</v>
      </c>
      <c r="BH107" s="22">
        <f>IFERROR(VLOOKUP(A107,'Season 11'!AD$4:BE$104,28,0),"0")</f>
        <v>0</v>
      </c>
      <c r="BI107" s="22">
        <f>IFERROR(VLOOKUP(A107,'Season 12'!AD$4:BE$104,27,0),"0")</f>
        <v>0</v>
      </c>
      <c r="BJ107" s="22">
        <f>IFERROR(VLOOKUP(A107,'Season 12'!AD$4:BE$104,28,0),"0")</f>
        <v>0</v>
      </c>
      <c r="BK107" s="22">
        <f>IFERROR(VLOOKUP(A107,'Season 13'!AD$4:BE$104,27,0),"0")</f>
        <v>0</v>
      </c>
      <c r="BL107" s="22">
        <f>IFERROR(VLOOKUP(A107,'Season 13'!AD$4:BE$104,28,0),"0")</f>
        <v>0</v>
      </c>
      <c r="BM107" s="22">
        <f>IFERROR(VLOOKUP(A107,'Season 14'!AD$4:BE$104,27,0),"0")</f>
        <v>0</v>
      </c>
      <c r="BN107" s="22">
        <f>IFERROR(VLOOKUP(A107,'Season 14'!AD$4:BE$104,28,0),"0")</f>
        <v>0</v>
      </c>
      <c r="BO107" s="22">
        <f>IFERROR(VLOOKUP(A107,'Season 15'!AD$4:BE$104,27,0),"0")</f>
        <v>0</v>
      </c>
      <c r="BP107" s="22">
        <f>IFERROR(VLOOKUP(A107,'Season 15'!AD$4:BE$104,28,0),"0")</f>
        <v>0</v>
      </c>
    </row>
    <row r="108" spans="1:68" x14ac:dyDescent="0.25">
      <c r="A108" s="21" t="s">
        <v>146</v>
      </c>
      <c r="B108" s="1011">
        <f>IFERROR(VLOOKUP('Data Totals'!A108,'Season 1'!AD$4:BE$104,2,FALSE),IFERROR(VLOOKUP('Data Totals'!A108,'Season 2'!AD$4:BE$104,2,FALSE),IFERROR(VLOOKUP('Data Totals'!A108,'Season 3'!AD$4:BE$104,2,FALSE),IFERROR(VLOOKUP('Data Totals'!A108,'Season 4'!AD$4:BE$104,2,FALSE),IFERROR(VLOOKUP('Data Totals'!A108,'Season 5'!AD$4:BE$104,2,FALSE),IFERROR(VLOOKUP('Data Totals'!A108,'Season 6'!AD$4:BE$104,2,FALSE),IFERROR(VLOOKUP('Data Totals'!A108,'Season 7'!AD$4:BE$104,2,FALSE),IFERROR(VLOOKUP('Data Totals'!A108,'Season 8'!AD$4:BE$104,2,FALSE),IFERROR(VLOOKUP('Data Totals'!A108,'Season 9'!AD$4:BE$104,2,FALSE),IFERROR(VLOOKUP('Data Totals'!A108,'Season 10'!AD$4:BE$104,2,FALSE),IFERROR(VLOOKUP('Data Totals'!A108,'Season 11'!AD$4:BE$104,2,FALSE),IFERROR(VLOOKUP('Data Totals'!A108,'Season 12'!AD$4:BE$104,2,FALSE),IFERROR(VLOOKUP('Data Totals'!A108,'Season 13'!AD$4:BE$104,2,FALSE),IFERROR(VLOOKUP('Data Totals'!A108,'Season 14'!AD$4:BE$104,2,FALSE),IFERROR(VLOOKUP('Data Totals'!A108,'Season 15'!AD$4:BE$104,2,FALSE),"N/A")))))))))))))))</f>
        <v>0</v>
      </c>
      <c r="C108" s="1025">
        <f>IFERROR(VLOOKUP(A108,'Season 1'!AD$4:AG$104,3,0),IFERROR(VLOOKUP(A108,'Season 2'!AD$4:AG$104,3,0),IFERROR(VLOOKUP(A108,'Season 3'!AD$4:AG$104,3,0),IFERROR(VLOOKUP(A108,'Season 4'!AD$4:AG$104,3,0),IFERROR(VLOOKUP(A108,'Season 5'!AD$4:AG$104,3,0),IFERROR(VLOOKUP(A108,'Season 6'!AD$4:AG$104,3,0),IFERROR(VLOOKUP(A108,'Season 7'!AD$4:AG$104,3,0),IFERROR(VLOOKUP(A108,'Season 8'!AD$4:AG$104,3,0),IFERROR(VLOOKUP(A108,'Season 9'!AD$4:AG$104,3,0),IFERROR(VLOOKUP(A108,'Season 10'!AD$4:AG$104,3,0),IFERROR(VLOOKUP(A108,'Season 11'!AD$4:AG$104,3,0),IFERROR(VLOOKUP(A108,'Season 12'!AD$4:AG$104,3,0),IFERROR(VLOOKUP(A108,'Season 13'!AD$4:AG$104,3,0),IFERROR(VLOOKUP(A108,'Season 14'!AD$4:AG$104,3,0),IFERROR(VLOOKUP(A108,'Season 15'!AD$4:AG$104,3,0),"N/A")))))))))))))))</f>
        <v>0</v>
      </c>
      <c r="D108" s="1025">
        <f>IFERROR(VLOOKUP(A108,'Season 15'!AD$4:AG$104,4,0),IFERROR(VLOOKUP(A108,'Season 14'!AD$4:AG$104,4,0),IFERROR(VLOOKUP(A108,'Season 13'!AD$4:AG$104,4,0),IFERROR(VLOOKUP(A108,'Season 12'!AD$4:AG$104,4,0),IFERROR(VLOOKUP(A108,'Season 11'!AD$4:AG$104,4,0),IFERROR(VLOOKUP(A108,'Season 10'!AD$4:AG$104,4,0),IFERROR(VLOOKUP(A108,'Season 9'!AD$4:AG$104,4,0),IFERROR(VLOOKUP(A108,'Season 8'!AD$4:AG$104,4,0),IFERROR(VLOOKUP(A108,'Season 7'!AD$4:AG$104,4,0),IFERROR(VLOOKUP(A108,'Season 6'!AD$4:AG$104,4,0),IFERROR(VLOOKUP(A108,'Season 5'!AD$4:AG$104,4,0),IFERROR(VLOOKUP(A108,'Season 4'!AD$4:AG$104,4,0),IFERROR(VLOOKUP(A108,'Season 3'!AD$4:AG$104,4,0),IFERROR(VLOOKUP(A108,'Season 2'!AD$4:AG$104,4,0),IFERROR(VLOOKUP(A108,'Season 1'!AD$4:AG$104,4,0),"N/A")))))))))))))))</f>
        <v>0</v>
      </c>
      <c r="E108" s="1025">
        <f t="shared" si="9"/>
        <v>0</v>
      </c>
      <c r="F108" s="40">
        <f>SUM(IFERROR(VLOOKUP(A108,AC$3:AI$43,2,0),"0"),IFERROR(VLOOKUP(A108,'Season 1'!AD$4:BF$104,6,0),"0"),IFERROR(VLOOKUP(A108,'Season 2'!AD$4:BF$104,6,0),"0"),IFERROR(VLOOKUP(A108,'Season 3'!AD$4:BF$104,6,0),"0"),IFERROR(VLOOKUP(A108,'Season 4'!AD$4:BF$104,6,0),"0"),IFERROR(VLOOKUP(A108,'Season 5'!AD$4:BF$104,6,0),"0"),IFERROR(VLOOKUP(A108,'Season 6'!AD$4:BF$104,6,0),"0"),IFERROR(VLOOKUP(A108,'Season 7'!AD$4:BF$104,6,0),"0"),IFERROR(VLOOKUP(A108,'Season 8'!AD$4:BF$104,6,0),"0"),IFERROR(VLOOKUP(A108,'Season 9'!AD$4:BF$104,6,0),"0"),IFERROR(VLOOKUP(A108,'Season 10'!AD$4:BF$104,6,0),"0"),IFERROR(VLOOKUP(A108,'Season 11'!AD$4:BF$104,6,0),"0"),IFERROR(VLOOKUP(A108,'Season 12'!AD$4:BF$104,6,0),"0"),IFERROR(VLOOKUP(A108,'Season 13'!AD$4:BF$104,6,0),"0"),IFERROR(VLOOKUP(A108,'Season 14'!AD$4:BF$104,6,0),"0"),IFERROR(VLOOKUP(A108,'Season 15'!AD$4:BF$104,6,0),"0"),)</f>
        <v>0</v>
      </c>
      <c r="G108" s="40">
        <f>SUM(IFERROR(VLOOKUP(A108,'Season 1'!AD$4:BF$104,7,0),"0"),IFERROR(VLOOKUP(A108,'Season 2'!AD$4:BF$104,7,0),"0"),IFERROR(VLOOKUP(A108,'Season 3'!AD$4:BF$104,7,0),"0"),IFERROR(VLOOKUP(A108,'Season 4'!AD$4:BF$104,7,0),"0"),IFERROR(VLOOKUP(A108,'Season 5'!AD$4:BF$104,7,0),"0"),IFERROR(VLOOKUP(A108,'Season 6'!AD$4:BF$104,7,0),"0"),IFERROR(VLOOKUP(A108,'Season 7'!AD$4:BF$104,7,0),"0"),IFERROR(VLOOKUP(A108,'Season 8'!AD$4:BF$104,7,0),"0"),IFERROR(VLOOKUP(A108,'Season 9'!AD$4:BF$104,7,0),"0"),IFERROR(VLOOKUP(A108,'Season 10'!AD$4:BF$104,7,0),"0"),IFERROR(VLOOKUP(A108,'Season 11'!AD$4:BF$104,7,0),"0"),IFERROR(VLOOKUP(A108,'Season 12'!AD$4:BF$104,7,0),"0"),IFERROR(VLOOKUP(A108,'Season 13'!AD$4:BF$104,7,0),"0"),IFERROR(VLOOKUP(A108,'Season 14'!AD$4:BF$104,7,0),"0"),IFERROR(VLOOKUP(A108,'Season 15'!AD$4:BF$104,7,0),"0"),)</f>
        <v>0</v>
      </c>
      <c r="H108" s="48">
        <f>SUM(IFERROR(VLOOKUP(A108,'Season 1'!AD$4:BF$104,8,0),"0"),IFERROR(VLOOKUP(A108,'Season 2'!AD$4:BF$104,8,0),"0"),IFERROR(VLOOKUP(A108,'Season 3'!AD$4:BF$104,8,0),"0"),IFERROR(VLOOKUP(A108,'Season 4'!AD$4:BF$104,8,0),"0"),IFERROR(VLOOKUP(A108,'Season 5'!AD$4:BF$104,8,0),"0"),IFERROR(VLOOKUP(A108,'Season 6'!AD$4:BF$104,8,0),"0"),IFERROR(VLOOKUP(A108,'Season 7'!AD$4:BF$104,8,0),"0"),IFERROR(VLOOKUP(A108,'Season 8'!AD$4:BF$104,8,0),"0"),IFERROR(VLOOKUP(A108,'Season 9'!AD$4:BF$104,8,0),"0"),IFERROR(VLOOKUP(A108,'Season 10'!AD$4:BF$104,8,0),"0"),IFERROR(VLOOKUP(A108,'Season 11'!AD$4:BF$104,8,0),"0"),IFERROR(VLOOKUP(A108,'Season 12'!AD$4:BF$104,8,0),"0"),IFERROR(VLOOKUP(A108,'Season 13'!AD$4:BF$104,8,0),"0"),IFERROR(VLOOKUP(A108,'Season 14'!AD$4:BF$104,8,0),"0"),IFERROR(VLOOKUP(A108,'Season 15'!AD$4:BF$104,8,0),"0"),)</f>
        <v>0</v>
      </c>
      <c r="I108" s="43">
        <f>SUM(IFERROR(VLOOKUP(A108,AC$3:AI$43,3,0),"0"),IFERROR(VLOOKUP(A108,'Season 1'!AD$4:BF$104,9,0),"0"),IFERROR(VLOOKUP(A108,'Season 2'!AD$4:BF$104,9,0),"0"),IFERROR(VLOOKUP(A108,'Season 3'!AD$4:BF$104,9,0),"0"),IFERROR(VLOOKUP(A108,'Season 4'!AD$4:BF$104,9,0),"0"),IFERROR(VLOOKUP(A108,'Season 5'!AD$4:BF$104,9,0),"0"),IFERROR(VLOOKUP(A108,'Season 6'!AD$4:BF$104,9,0),"0"),IFERROR(VLOOKUP(A108,'Season 7'!AD$4:BF$104,9,0),"0"),IFERROR(VLOOKUP(A108,'Season 8'!AD$4:BF$104,9,0),"0"),IFERROR(VLOOKUP(A108,'Season 9'!AD$4:BF$104,9,0),"0"),IFERROR(VLOOKUP(A108,'Season 10'!AD$4:BF$104,9,0),"0"),IFERROR(VLOOKUP(A108,'Season 11'!AD$4:BF$104,9,0),"0"),IFERROR(VLOOKUP(A108,'Season 12'!AD$4:BF$104,9,0),"0"),IFERROR(VLOOKUP(A108,'Season 13'!AD$4:BF$104,9,0),"0"),IFERROR(VLOOKUP(A108,'Season 14'!AD$4:BF$104,9,0),"0"),IFERROR(VLOOKUP(A108,'Season 15'!AD$4:BF$104,9,0),"0"),)</f>
        <v>0</v>
      </c>
      <c r="J108" s="44">
        <f>SUM(IFERROR(VLOOKUP(A108,AC$3:AI$43,4,0),"0"),IFERROR(VLOOKUP(A108,'Season 1'!AD$4:BF$104,10,0),"0"),IFERROR(VLOOKUP(A108,'Season 2'!AD$4:BF$104,10,0),"0"),IFERROR(VLOOKUP(A108,'Season 3'!AD$4:BF$104,10,0),"0"),IFERROR(VLOOKUP(A108,'Season 4'!AD$4:BF$104,10,0),"0"),IFERROR(VLOOKUP(A108,'Season 5'!AD$4:BF$104,10,0),"0"),IFERROR(VLOOKUP(A108,'Season 6'!AD$4:BF$104,10,0),"0"),IFERROR(VLOOKUP(A108,'Season 7'!AD$4:BF$104,10,0),"0"),IFERROR(VLOOKUP(A108,'Season 8'!AD$4:BF$104,10,0),"0"),IFERROR(VLOOKUP(A108,'Season 9'!AD$4:BF$104,10,0),"0"),IFERROR(VLOOKUP(A108,'Season 10'!AD$4:BF$104,10,0),"0"),IFERROR(VLOOKUP(A108,'Season 11'!AD$4:BF$104,10,0),"0"),IFERROR(VLOOKUP(A108,'Season 12'!AD$4:BF$104,10,0),"0"),IFERROR(VLOOKUP(A108,'Season 13'!AD$4:BF$104,10,0),"0"),IFERROR(VLOOKUP(A108,'Season 14'!AD$4:BF$104,10,0),"0"),IFERROR(VLOOKUP(A108,'Season 15'!AD$4:BF$104,10,0),"0"),)</f>
        <v>0</v>
      </c>
      <c r="K108" s="40">
        <f>SUM(IFERROR(VLOOKUP(A108,'Season 1'!AD$4:BF$104,11,0),"0"),IFERROR(VLOOKUP(A108,'Season 2'!AD$4:BF$104,11,0),"0"),IFERROR(VLOOKUP(A108,'Season 3'!AD$4:BF$104,11,0),"0"),IFERROR(VLOOKUP(A108,'Season 4'!AD$4:BF$104,11,0),"0"),IFERROR(VLOOKUP(A108,'Season 5'!AD$4:BF$104,11,0),"0"),IFERROR(VLOOKUP(A108,'Season 6'!AD$4:BF$104,11,0),"0"),IFERROR(VLOOKUP(A108,'Season 7'!AD$4:BF$104,11,0),"0"),IFERROR(VLOOKUP(A108,'Season 8'!AD$4:BF$104,11,0),"0"),IFERROR(VLOOKUP(A108,'Season 9'!AD$4:BF$104,11,0),"0"),IFERROR(VLOOKUP(A108,'Season 10'!AD$4:BF$104,11,0),"0"),IFERROR(VLOOKUP(A108,'Season 11'!AD$4:BF$104,11,0),"0"),IFERROR(VLOOKUP(A108,'Season 12'!AD$4:BF$104,11,0),"0"),IFERROR(VLOOKUP(A108,'Season 13'!AD$4:BF$104,11,0),"0"),IFERROR(VLOOKUP(A108,'Season 14'!AD$4:BF$104,11,0),"0"),IFERROR(VLOOKUP(A108,'Season 15'!AD$4:BF$104,11,0),"0"),)</f>
        <v>0</v>
      </c>
      <c r="L108" s="40">
        <f>SUM(IFERROR(VLOOKUP(A108,'Season 1'!AD$4:BF$104,12,0),"0"),IFERROR(VLOOKUP(A108,'Season 2'!AD$4:BF$104,12,0),"0"),IFERROR(VLOOKUP(A108,'Season 3'!AD$4:BF$104,12,0),"0"),IFERROR(VLOOKUP(A108,'Season 4'!AD$4:BF$104,12,0),"0"),IFERROR(VLOOKUP(A108,'Season 5'!AD$4:BF$104,12,0),"0"),IFERROR(VLOOKUP(A108,'Season 6'!AD$4:BF$104,12,0),"0"),IFERROR(VLOOKUP(A108,'Season 7'!AD$4:BF$104,12,0),"0"),IFERROR(VLOOKUP(A108,'Season 8'!AD$4:BF$104,12,0),"0"),IFERROR(VLOOKUP(A108,'Season 9'!AD$4:BF$104,12,0),"0"),IFERROR(VLOOKUP(A108,'Season 10'!AD$4:BF$104,12,0),"0"),IFERROR(VLOOKUP(A108,'Season 11'!AD$4:BF$104,12,0),"0"),IFERROR(VLOOKUP(A108,'Season 12'!AD$4:BF$104,12,0),"0"),IFERROR(VLOOKUP(A108,'Season 13'!AD$4:BF$104,12,0),"0"),IFERROR(VLOOKUP(A108,'Season 14'!AD$4:BF$104,12,0),"0"),IFERROR(VLOOKUP(A108,'Season 15'!AD$4:BF$104,12,0),"0"),)</f>
        <v>0</v>
      </c>
      <c r="M108" s="32" t="str">
        <f t="shared" ref="M108:M152" si="15">IFERROR(L108/K108,"-")</f>
        <v>-</v>
      </c>
      <c r="N108" s="40">
        <f>SUM(IFERROR(VLOOKUP(A108,'Season 1'!AD$4:BE$104,14,0),"0"),IFERROR(VLOOKUP(A108,'Season 2'!AD$4:BE$104,14,0),"0"),IFERROR(VLOOKUP(A108,'Season 3'!AD$4:BE$104,14,0),"0"),IFERROR(VLOOKUP(A108,'Season 4'!AD$4:BE$104,14,0),"0"),IFERROR(VLOOKUP(A108,'Season 5'!AD$4:BE$104,14,0),"0"),IFERROR(VLOOKUP(A108,'Season 6'!AD$4:BE$104,14,0),"0"),IFERROR(VLOOKUP(A108,'Season 7'!AD$4:BE$104,14,0),"0"),IFERROR(VLOOKUP(A108,'Season 8'!AD$4:BE$104,14,0),"0"),IFERROR(VLOOKUP(A108,'Season 9'!AD$4:BE$104,14,0),"0"),IFERROR(VLOOKUP(A108,'Season 10'!AD$4:BE$104,14,0),"0"),IFERROR(VLOOKUP(A108,'Season 11'!AD$4:BE$104,14,0),"0"),IFERROR(VLOOKUP(A108,'Season 12'!AD$4:BE$104,14,0),"0"),IFERROR(VLOOKUP(A108,'Season 13'!AD$4:BE$104,14,0),"0"),IFERROR(VLOOKUP(A108,'Season 14'!AD$4:BE$104,14,0),"0"),IFERROR(VLOOKUP(A108,'Season 15'!AD$4:BE$104,14,0),"0"),)</f>
        <v>0</v>
      </c>
      <c r="O108" s="40">
        <f>SUM(IFERROR(VLOOKUP(A108,'Season 1'!AD$4:BE$104,15,0),"0"),IFERROR(VLOOKUP(A108,'Season 2'!AD$4:BE$104,15,0),"0"),IFERROR(VLOOKUP(A108,'Season 3'!AD$4:BE$104,15,0),"0"),IFERROR(VLOOKUP(A108,'Season 4'!AD$4:BE$104,15,0),"0"),IFERROR(VLOOKUP(A108,'Season 5'!AD$4:BE$104,15,0),"0"),IFERROR(VLOOKUP(A108,'Season 6'!AD$4:BE$104,15,0),"0"),IFERROR(VLOOKUP(A108,'Season 7'!AD$4:BE$104,15,0),"0"),IFERROR(VLOOKUP(A108,'Season 8'!AD$4:BE$104,15,0),"0"),IFERROR(VLOOKUP(A108,'Season 9'!AD$4:BE$104,15,0),"0"),IFERROR(VLOOKUP(A108,'Season 10'!AD$4:BE$104,15,0),"0"),IFERROR(VLOOKUP(A108,'Season 11'!AD$4:BE$104,15,0),"0"),IFERROR(VLOOKUP(A108,'Season 12'!AD$4:BE$104,15,0),"0"),IFERROR(VLOOKUP(A108,'Season 13'!AD$4:BE$104,15,0),"0"),IFERROR(VLOOKUP(A108,'Season 14'!AD$4:BE$104,15,0),"0"),IFERROR(VLOOKUP(A108,'Season 15'!AD$4:BE$104,15,0),"0"),)</f>
        <v>0</v>
      </c>
      <c r="P108" s="32" t="str">
        <f t="shared" si="10"/>
        <v>-</v>
      </c>
      <c r="Q108" s="40">
        <f>SUM(IFERROR(VLOOKUP(A108,'Season 1'!AD$4:BE$104,17,0),"0"),IFERROR(VLOOKUP(A108,'Season 2'!AD$4:BE$104,17,0),"0"),IFERROR(VLOOKUP(A108,'Season 3'!AD$4:BE$104,17,0),"0"),IFERROR(VLOOKUP(A108,'Season 4'!AD$4:BE$104,17,0),"0"),IFERROR(VLOOKUP(A108,'Season 5'!AD$4:BE$104,17,0),"0"),IFERROR(VLOOKUP(A108,'Season 6'!AD$4:BE$104,17,0),"0"),IFERROR(VLOOKUP(A108,'Season 7'!AD$4:BE$104,17,0),"0"),IFERROR(VLOOKUP(A108,'Season 8'!AD$4:BE$104,17,0),"0"),IFERROR(VLOOKUP(A108,'Season 9'!AD$4:BE$104,17,0),"0"),IFERROR(VLOOKUP(A108,'Season 10'!AD$4:BE$104,17,0),"0"),IFERROR(VLOOKUP(A108,'Season 11'!AD$4:BE$104,17,0),"0"),IFERROR(VLOOKUP(A108,'Season 12'!AD$4:BE$104,17,0),"0"),IFERROR(VLOOKUP(A108,'Season 13'!AD$4:BE$104,17,0),"0"),IFERROR(VLOOKUP(A108,'Season 14'!AD$4:BE$104,17,0),"0"),IFERROR(VLOOKUP(A108,'Season 15'!AD$4:BE$104,17,0),"0"),)</f>
        <v>0</v>
      </c>
      <c r="R108" s="40">
        <f>SUM(IFERROR(VLOOKUP(A108,'Season 1'!AD$4:BE$104,18,0),"0"),IFERROR(VLOOKUP(A108,'Season 2'!AD$4:BE$104,18,0),"0"),IFERROR(VLOOKUP(A108,'Season 3'!AD$4:BE$104,18,0),"0"),IFERROR(VLOOKUP(A108,'Season 4'!AD$4:BE$104,18,0),"0"),IFERROR(VLOOKUP(A108,'Season 5'!AD$4:BE$104,18,0),"0"),IFERROR(VLOOKUP(A108,'Season 6'!AD$4:BE$104,18,0),"0"),IFERROR(VLOOKUP(A108,'Season 7'!AD$4:BE$104,18,0),"0"),IFERROR(VLOOKUP(A108,'Season 8'!AD$4:BE$104,18,0),"0"),IFERROR(VLOOKUP(A108,'Season 9'!AD$4:BE$104,18,0),"0"),IFERROR(VLOOKUP(A108,'Season 10'!AD$4:BE$104,18,0),"0"),IFERROR(VLOOKUP(A108,'Season 11'!AD$4:BE$104,18,0),"0"),IFERROR(VLOOKUP(A108,'Season 12'!AD$4:BE$104,18,0),"0"),IFERROR(VLOOKUP(A108,'Season 13'!AD$4:BE$104,18,0),"0"),IFERROR(VLOOKUP(A108,'Season 14'!AD$4:BE$104,18,0),"0"),IFERROR(VLOOKUP(A108,'Season 15'!AD$4:BE$104,18,0),"0"),)</f>
        <v>0</v>
      </c>
      <c r="S108" s="32" t="str">
        <f t="shared" si="11"/>
        <v>-</v>
      </c>
      <c r="T108" s="40">
        <f>SUM(IFERROR(VLOOKUP(A108,'Season 1'!AD$4:BE$104,20,0),"0"),IFERROR(VLOOKUP(A108,'Season 2'!AD$4:BE$104,20,0),"0"),IFERROR(VLOOKUP(A108,'Season 3'!AD$4:BE$104,20,0),"0"),IFERROR(VLOOKUP(A108,'Season 4'!AD$4:BE$104,20,0),"0"),IFERROR(VLOOKUP(A108,'Season 5'!AD$4:BE$104,20,0),"0"),IFERROR(VLOOKUP(A108,'Season 6'!AD$4:BE$104,20,0),"0"),IFERROR(VLOOKUP(A108,'Season 7'!AD$4:BE$104,20,0),"0"),IFERROR(VLOOKUP(A108,'Season 8'!AD$4:BE$104,20,0),"0"),IFERROR(VLOOKUP(A108,'Season 9'!AD$4:BE$104,20,0),"0"),IFERROR(VLOOKUP(A108,'Season 10'!AD$4:BE$104,20,0),"0"),IFERROR(VLOOKUP(A108,'Season 11'!AD$4:BE$104,20,0),"0"),IFERROR(VLOOKUP(A108,'Season 12'!AD$4:BE$104,20,0),"0"),IFERROR(VLOOKUP(A108,'Season 13'!AD$4:BE$104,20,0),"0"),IFERROR(VLOOKUP(A108,'Season 14'!AD$4:BE$104,20,0),"0"),IFERROR(VLOOKUP(A108,'Season 15'!AD$4:BE$104,20,0),"0"),)</f>
        <v>0</v>
      </c>
      <c r="U108" s="37" t="str">
        <f t="shared" si="12"/>
        <v>-</v>
      </c>
      <c r="V108" s="40">
        <f>SUM(IFERROR(VLOOKUP(A108,'Season 1'!AD$4:BE$104,22,0),"0"),IFERROR(VLOOKUP(A108,'Season 2'!AD$4:BE$104,22,0),"0"),IFERROR(VLOOKUP(A108,'Season 3'!AD$4:BE$104,22,0),"0"),IFERROR(VLOOKUP(A108,'Season 4'!AD$4:BE$104,22,0),"0"),IFERROR(VLOOKUP(A108,'Season 5'!AD$4:BE$104,22,0),"0"),IFERROR(VLOOKUP(A108,'Season 6'!AD$4:BE$104,22,0),"0"),IFERROR(VLOOKUP(A108,'Season 7'!AD$4:BE$104,22,0),"0"),IFERROR(VLOOKUP(A108,'Season 8'!AD$4:BE$104,22,0),"0"),IFERROR(VLOOKUP(A108,'Season 9'!AD$4:BE$104,22,0),"0"),IFERROR(VLOOKUP(A108,'Season 10'!AD$4:BE$104,22,0),"0"),IFERROR(VLOOKUP(A108,'Season 11'!AD$4:BE$104,22,0),"0"),IFERROR(VLOOKUP(A108,'Season 12'!AD$4:BE$104,22,0),"0"),IFERROR(VLOOKUP(A108,'Season 13'!AD$4:BE$104,22,0),"0"),IFERROR(VLOOKUP(A108,'Season 14'!AD$4:BE$104,22,0),"0"),IFERROR(VLOOKUP(A108,'Season 15'!AD$4:BE$104,22,0),"0"),)</f>
        <v>0</v>
      </c>
      <c r="W108" s="40">
        <f>SUM(IFERROR(VLOOKUP(A108,'Season 1'!AD$4:BE$104,23,0),"0"),IFERROR(VLOOKUP(A108,'Season 2'!AD$4:BE$104,23,0),"0"),IFERROR(VLOOKUP(A108,'Season 3'!AD$4:BE$104,23,0),"0"),IFERROR(VLOOKUP(A108,'Season 4'!AD$4:BE$104,23,0),"0"),IFERROR(VLOOKUP(A108,'Season 5'!AD$4:BE$104,23,0),"0"),IFERROR(VLOOKUP(A108,'Season 6'!AD$4:BE$104,23,0),"0"),IFERROR(VLOOKUP(A108,'Season 7'!AD$4:BE$104,23,0),"0"),IFERROR(VLOOKUP(A108,'Season 8'!AD$4:BE$104,23,0),"0"),IFERROR(VLOOKUP(A108,'Season 9'!AD$4:BE$104,23,0),"0"),IFERROR(VLOOKUP(A108,'Season 10'!AD$4:BE$104,23,0),"0"),IFERROR(VLOOKUP(A108,'Season 11'!AD$4:BE$104,23,0),"0"),IFERROR(VLOOKUP(A108,'Season 12'!AD$4:BE$104,23,0),"0"),IFERROR(VLOOKUP(A108,'Season 13'!AD$4:BE$104,23,0),"0"),IFERROR(VLOOKUP(A108,'Season 14'!AD$4:BE$104,23,0),"0"),IFERROR(VLOOKUP(A108,'Season 15'!AD$4:BE$104,23,0),"0"),)</f>
        <v>0</v>
      </c>
      <c r="X108" s="1088" t="str">
        <f t="shared" si="13"/>
        <v>-</v>
      </c>
      <c r="Y108" s="41">
        <f>SUM(IFERROR(VLOOKUP(A108,AC$3:AI$43,5,0),"0"),IFERROR(VLOOKUP(A108,'Season 1'!AD$4:BE$104,25,0),"0"),IFERROR(VLOOKUP(A108,'Season 2'!AD$4:BE$104,25,0),"0"),IFERROR(VLOOKUP(A108,'Season 3'!AD$4:BE$104,25,0),"0"),IFERROR(VLOOKUP(A108,'Season 4'!AD$4:BE$104,25,0),"0"),IFERROR(VLOOKUP(A108,'Season 5'!AD$4:BE$104,25,0),"0"),IFERROR(VLOOKUP(A108,'Season 6'!AD$4:BE$104,25,0),"0"),IFERROR(VLOOKUP(A108,'Season 7'!AD$4:BE$104,25,0),"0"),IFERROR(VLOOKUP(A108,'Season 8'!AD$4:BE$104,25,0),"0"),IFERROR(VLOOKUP(A108,'Season 9'!AD$4:BE$104,25,0),"0"),IFERROR(VLOOKUP(A108,'Season 10'!AD$4:BE$104,25,0),"0"),IFERROR(VLOOKUP(A108,'Season 11'!AD$4:BE$104,25,0),"0"),IFERROR(VLOOKUP(A108,'Season 12'!AD$4:BE$104,25,0),"0"),IFERROR(VLOOKUP(A108,'Season 13'!AD$4:BE$104,25,0),"0"),IFERROR(VLOOKUP(A108,'Season 14'!AD$4:BE$104,25,0),"0"),IFERROR(VLOOKUP(A108,'Season 15'!AD$4:BE$104,25,0),"0"),)</f>
        <v>0</v>
      </c>
      <c r="Z108" s="42">
        <f>SUM(IFERROR(VLOOKUP(A108,AC$3:AI$43,6,0),"0"),IFERROR(VLOOKUP(A108,'Season 1'!AD$4:BE$104,26,0),"0"),IFERROR(VLOOKUP(A108,'Season 2'!AD$4:BE$104,26,0),"0"),IFERROR(VLOOKUP(A108,'Season 3'!AD$4:BE$104,26,0),"0"),IFERROR(VLOOKUP(A108,'Season 4'!AD$4:BE$104,26,0),"0"),IFERROR(VLOOKUP(A108,'Season 5'!AD$4:BE$104,26,0),"0"),IFERROR(VLOOKUP(A108,'Season 6'!AD$4:BE$104,26,0),"0"),IFERROR(VLOOKUP(A108,'Season 7'!AD$4:BE$104,26,0),"0"),IFERROR(VLOOKUP(A108,'Season 8'!AD$4:BE$104,26,0),"0"),IFERROR(VLOOKUP(A108,'Season 9'!AD$4:BE$104,26,0),"0"),IFERROR(VLOOKUP(A108,'Season 10'!AD$4:BE$104,26,0),"0"),IFERROR(VLOOKUP(A108,'Season 11'!AD$4:BE$104,26,0),"0"),IFERROR(VLOOKUP(A108,'Season 12'!AD$4:BE$104,26,0),"0"),IFERROR(VLOOKUP(A108,'Season 13'!AD$4:BE$104,26,0),"0"),IFERROR(VLOOKUP(A108,'Season 14'!AD$4:BE$104,26,0),"0"),IFERROR(VLOOKUP(A108,'Season 15'!AD$4:BE$104,26,0),"0"),)</f>
        <v>0</v>
      </c>
      <c r="AA108" s="671" t="e">
        <f t="shared" si="14"/>
        <v>#DIV/0!</v>
      </c>
      <c r="AM108" s="22">
        <f>IFERROR(VLOOKUP(A108,'Season 1'!AD$4:BE$104,27,0),"0")</f>
        <v>0</v>
      </c>
      <c r="AN108" s="22">
        <f>IFERROR(VLOOKUP(A108,'Season 1'!AD$4:BE$104,28,0),"0")</f>
        <v>0</v>
      </c>
      <c r="AO108" s="22">
        <f>IFERROR(VLOOKUP(A108,'Season 2'!AD$4:BE$104,27,0),"0")</f>
        <v>0</v>
      </c>
      <c r="AP108" s="22">
        <f>IFERROR(VLOOKUP(A108,'Season 2'!AD$4:BE$104,28,0),"0")</f>
        <v>0</v>
      </c>
      <c r="AQ108" s="22">
        <f>IFERROR(VLOOKUP(A108,'Season 3'!AD$4:BE$104,27,0),"0")</f>
        <v>0</v>
      </c>
      <c r="AR108" s="22">
        <f>IFERROR(VLOOKUP(A108,'Season 3'!AD$4:BE$104,28,0),"0")</f>
        <v>0</v>
      </c>
      <c r="AS108" s="22">
        <f>IFERROR(VLOOKUP(A108,'Season 4'!AD$4:BE$104,27,0),"0")</f>
        <v>0</v>
      </c>
      <c r="AT108" s="22">
        <f>IFERROR(VLOOKUP(A108,'Season 4'!AD$4:BE$104,28,0),"0")</f>
        <v>0</v>
      </c>
      <c r="AU108" s="22">
        <f>IFERROR(VLOOKUP(A108,'Season 5'!AD$4:BE$104,27,0),"0")</f>
        <v>0</v>
      </c>
      <c r="AV108" s="22">
        <f>IFERROR(VLOOKUP(A108,'Season 5'!AD$4:BE$104,28,0),"0")</f>
        <v>0</v>
      </c>
      <c r="AW108" s="22">
        <f>IFERROR(VLOOKUP(A108,'Season 6'!AD$4:BE$104,27,0),"0")</f>
        <v>0</v>
      </c>
      <c r="AX108" s="22">
        <f>IFERROR(VLOOKUP(A108,'Season 6'!AD$4:BE$104,28,0),"0")</f>
        <v>0</v>
      </c>
      <c r="AY108" s="22">
        <f>IFERROR(VLOOKUP(A108,'Season 7'!AD$4:BE$104,27,0),"0")</f>
        <v>0</v>
      </c>
      <c r="AZ108" s="22">
        <f>IFERROR(VLOOKUP(A108,'Season 7'!AD$4:BE$104,28,0),"0")</f>
        <v>0</v>
      </c>
      <c r="BA108" s="22">
        <f>IFERROR(VLOOKUP(A108,'Season 8'!AD$4:BE$104,27,0),"0")</f>
        <v>0</v>
      </c>
      <c r="BB108" s="22">
        <f>IFERROR(VLOOKUP(A108,'Season 8'!AD$4:BE$104,28,0),"0")</f>
        <v>0</v>
      </c>
      <c r="BC108" s="22">
        <f>IFERROR(VLOOKUP(A108,'Season 9'!AD$4:BE$104,27,0),"0")</f>
        <v>0</v>
      </c>
      <c r="BD108" s="22">
        <f>IFERROR(VLOOKUP(A108,'Season 9'!AD$4:BE$104,28,0),"0")</f>
        <v>0</v>
      </c>
      <c r="BE108" s="22">
        <f>IFERROR(VLOOKUP(A108,'Season 10'!AD$4:BE$104,27,0),"0")</f>
        <v>0</v>
      </c>
      <c r="BF108" s="22">
        <f>IFERROR(VLOOKUP(A108,'Season 10'!AD$4:BE$104,28,0),"0")</f>
        <v>0</v>
      </c>
      <c r="BG108" s="22">
        <f>IFERROR(VLOOKUP(A108,'Season 11'!AD$4:BE$104,27,0),"0")</f>
        <v>0</v>
      </c>
      <c r="BH108" s="22">
        <f>IFERROR(VLOOKUP(A108,'Season 11'!AD$4:BE$104,28,0),"0")</f>
        <v>0</v>
      </c>
      <c r="BI108" s="22">
        <f>IFERROR(VLOOKUP(A108,'Season 12'!AD$4:BE$104,27,0),"0")</f>
        <v>0</v>
      </c>
      <c r="BJ108" s="22">
        <f>IFERROR(VLOOKUP(A108,'Season 12'!AD$4:BE$104,28,0),"0")</f>
        <v>0</v>
      </c>
      <c r="BK108" s="22">
        <f>IFERROR(VLOOKUP(A108,'Season 13'!AD$4:BE$104,27,0),"0")</f>
        <v>0</v>
      </c>
      <c r="BL108" s="22">
        <f>IFERROR(VLOOKUP(A108,'Season 13'!AD$4:BE$104,28,0),"0")</f>
        <v>0</v>
      </c>
      <c r="BM108" s="22">
        <f>IFERROR(VLOOKUP(A108,'Season 14'!AD$4:BE$104,27,0),"0")</f>
        <v>0</v>
      </c>
      <c r="BN108" s="22">
        <f>IFERROR(VLOOKUP(A108,'Season 14'!AD$4:BE$104,28,0),"0")</f>
        <v>0</v>
      </c>
      <c r="BO108" s="22">
        <f>IFERROR(VLOOKUP(A108,'Season 15'!AD$4:BE$104,27,0),"0")</f>
        <v>0</v>
      </c>
      <c r="BP108" s="22">
        <f>IFERROR(VLOOKUP(A108,'Season 15'!AD$4:BE$104,28,0),"0")</f>
        <v>0</v>
      </c>
    </row>
    <row r="109" spans="1:68" x14ac:dyDescent="0.25">
      <c r="A109" s="21" t="s">
        <v>146</v>
      </c>
      <c r="B109" s="1011">
        <f>IFERROR(VLOOKUP('Data Totals'!A109,'Season 1'!AD$4:BE$104,2,FALSE),IFERROR(VLOOKUP('Data Totals'!A109,'Season 2'!AD$4:BE$104,2,FALSE),IFERROR(VLOOKUP('Data Totals'!A109,'Season 3'!AD$4:BE$104,2,FALSE),IFERROR(VLOOKUP('Data Totals'!A109,'Season 4'!AD$4:BE$104,2,FALSE),IFERROR(VLOOKUP('Data Totals'!A109,'Season 5'!AD$4:BE$104,2,FALSE),IFERROR(VLOOKUP('Data Totals'!A109,'Season 6'!AD$4:BE$104,2,FALSE),IFERROR(VLOOKUP('Data Totals'!A109,'Season 7'!AD$4:BE$104,2,FALSE),IFERROR(VLOOKUP('Data Totals'!A109,'Season 8'!AD$4:BE$104,2,FALSE),IFERROR(VLOOKUP('Data Totals'!A109,'Season 9'!AD$4:BE$104,2,FALSE),IFERROR(VLOOKUP('Data Totals'!A109,'Season 10'!AD$4:BE$104,2,FALSE),IFERROR(VLOOKUP('Data Totals'!A109,'Season 11'!AD$4:BE$104,2,FALSE),IFERROR(VLOOKUP('Data Totals'!A109,'Season 12'!AD$4:BE$104,2,FALSE),IFERROR(VLOOKUP('Data Totals'!A109,'Season 13'!AD$4:BE$104,2,FALSE),IFERROR(VLOOKUP('Data Totals'!A109,'Season 14'!AD$4:BE$104,2,FALSE),IFERROR(VLOOKUP('Data Totals'!A109,'Season 15'!AD$4:BE$104,2,FALSE),"N/A")))))))))))))))</f>
        <v>0</v>
      </c>
      <c r="C109" s="1025">
        <f>IFERROR(VLOOKUP(A109,'Season 1'!AD$4:AG$104,3,0),IFERROR(VLOOKUP(A109,'Season 2'!AD$4:AG$104,3,0),IFERROR(VLOOKUP(A109,'Season 3'!AD$4:AG$104,3,0),IFERROR(VLOOKUP(A109,'Season 4'!AD$4:AG$104,3,0),IFERROR(VLOOKUP(A109,'Season 5'!AD$4:AG$104,3,0),IFERROR(VLOOKUP(A109,'Season 6'!AD$4:AG$104,3,0),IFERROR(VLOOKUP(A109,'Season 7'!AD$4:AG$104,3,0),IFERROR(VLOOKUP(A109,'Season 8'!AD$4:AG$104,3,0),IFERROR(VLOOKUP(A109,'Season 9'!AD$4:AG$104,3,0),IFERROR(VLOOKUP(A109,'Season 10'!AD$4:AG$104,3,0),IFERROR(VLOOKUP(A109,'Season 11'!AD$4:AG$104,3,0),IFERROR(VLOOKUP(A109,'Season 12'!AD$4:AG$104,3,0),IFERROR(VLOOKUP(A109,'Season 13'!AD$4:AG$104,3,0),IFERROR(VLOOKUP(A109,'Season 14'!AD$4:AG$104,3,0),IFERROR(VLOOKUP(A109,'Season 15'!AD$4:AG$104,3,0),"N/A")))))))))))))))</f>
        <v>0</v>
      </c>
      <c r="D109" s="1025">
        <f>IFERROR(VLOOKUP(A109,'Season 15'!AD$4:AG$104,4,0),IFERROR(VLOOKUP(A109,'Season 14'!AD$4:AG$104,4,0),IFERROR(VLOOKUP(A109,'Season 13'!AD$4:AG$104,4,0),IFERROR(VLOOKUP(A109,'Season 12'!AD$4:AG$104,4,0),IFERROR(VLOOKUP(A109,'Season 11'!AD$4:AG$104,4,0),IFERROR(VLOOKUP(A109,'Season 10'!AD$4:AG$104,4,0),IFERROR(VLOOKUP(A109,'Season 9'!AD$4:AG$104,4,0),IFERROR(VLOOKUP(A109,'Season 8'!AD$4:AG$104,4,0),IFERROR(VLOOKUP(A109,'Season 7'!AD$4:AG$104,4,0),IFERROR(VLOOKUP(A109,'Season 6'!AD$4:AG$104,4,0),IFERROR(VLOOKUP(A109,'Season 5'!AD$4:AG$104,4,0),IFERROR(VLOOKUP(A109,'Season 4'!AD$4:AG$104,4,0),IFERROR(VLOOKUP(A109,'Season 3'!AD$4:AG$104,4,0),IFERROR(VLOOKUP(A109,'Season 2'!AD$4:AG$104,4,0),IFERROR(VLOOKUP(A109,'Season 1'!AD$4:AG$104,4,0),"N/A")))))))))))))))</f>
        <v>0</v>
      </c>
      <c r="E109" s="1025">
        <f t="shared" si="9"/>
        <v>0</v>
      </c>
      <c r="F109" s="40">
        <f>SUM(IFERROR(VLOOKUP(A109,AC$3:AI$43,2,0),"0"),IFERROR(VLOOKUP(A109,'Season 1'!AD$4:BF$104,6,0),"0"),IFERROR(VLOOKUP(A109,'Season 2'!AD$4:BF$104,6,0),"0"),IFERROR(VLOOKUP(A109,'Season 3'!AD$4:BF$104,6,0),"0"),IFERROR(VLOOKUP(A109,'Season 4'!AD$4:BF$104,6,0),"0"),IFERROR(VLOOKUP(A109,'Season 5'!AD$4:BF$104,6,0),"0"),IFERROR(VLOOKUP(A109,'Season 6'!AD$4:BF$104,6,0),"0"),IFERROR(VLOOKUP(A109,'Season 7'!AD$4:BF$104,6,0),"0"),IFERROR(VLOOKUP(A109,'Season 8'!AD$4:BF$104,6,0),"0"),IFERROR(VLOOKUP(A109,'Season 9'!AD$4:BF$104,6,0),"0"),IFERROR(VLOOKUP(A109,'Season 10'!AD$4:BF$104,6,0),"0"),IFERROR(VLOOKUP(A109,'Season 11'!AD$4:BF$104,6,0),"0"),IFERROR(VLOOKUP(A109,'Season 12'!AD$4:BF$104,6,0),"0"),IFERROR(VLOOKUP(A109,'Season 13'!AD$4:BF$104,6,0),"0"),IFERROR(VLOOKUP(A109,'Season 14'!AD$4:BF$104,6,0),"0"),IFERROR(VLOOKUP(A109,'Season 15'!AD$4:BF$104,6,0),"0"),)</f>
        <v>0</v>
      </c>
      <c r="G109" s="40">
        <f>SUM(IFERROR(VLOOKUP(A109,'Season 1'!AD$4:BF$104,7,0),"0"),IFERROR(VLOOKUP(A109,'Season 2'!AD$4:BF$104,7,0),"0"),IFERROR(VLOOKUP(A109,'Season 3'!AD$4:BF$104,7,0),"0"),IFERROR(VLOOKUP(A109,'Season 4'!AD$4:BF$104,7,0),"0"),IFERROR(VLOOKUP(A109,'Season 5'!AD$4:BF$104,7,0),"0"),IFERROR(VLOOKUP(A109,'Season 6'!AD$4:BF$104,7,0),"0"),IFERROR(VLOOKUP(A109,'Season 7'!AD$4:BF$104,7,0),"0"),IFERROR(VLOOKUP(A109,'Season 8'!AD$4:BF$104,7,0),"0"),IFERROR(VLOOKUP(A109,'Season 9'!AD$4:BF$104,7,0),"0"),IFERROR(VLOOKUP(A109,'Season 10'!AD$4:BF$104,7,0),"0"),IFERROR(VLOOKUP(A109,'Season 11'!AD$4:BF$104,7,0),"0"),IFERROR(VLOOKUP(A109,'Season 12'!AD$4:BF$104,7,0),"0"),IFERROR(VLOOKUP(A109,'Season 13'!AD$4:BF$104,7,0),"0"),IFERROR(VLOOKUP(A109,'Season 14'!AD$4:BF$104,7,0),"0"),IFERROR(VLOOKUP(A109,'Season 15'!AD$4:BF$104,7,0),"0"),)</f>
        <v>0</v>
      </c>
      <c r="H109" s="48">
        <f>SUM(IFERROR(VLOOKUP(A109,'Season 1'!AD$4:BF$104,8,0),"0"),IFERROR(VLOOKUP(A109,'Season 2'!AD$4:BF$104,8,0),"0"),IFERROR(VLOOKUP(A109,'Season 3'!AD$4:BF$104,8,0),"0"),IFERROR(VLOOKUP(A109,'Season 4'!AD$4:BF$104,8,0),"0"),IFERROR(VLOOKUP(A109,'Season 5'!AD$4:BF$104,8,0),"0"),IFERROR(VLOOKUP(A109,'Season 6'!AD$4:BF$104,8,0),"0"),IFERROR(VLOOKUP(A109,'Season 7'!AD$4:BF$104,8,0),"0"),IFERROR(VLOOKUP(A109,'Season 8'!AD$4:BF$104,8,0),"0"),IFERROR(VLOOKUP(A109,'Season 9'!AD$4:BF$104,8,0),"0"),IFERROR(VLOOKUP(A109,'Season 10'!AD$4:BF$104,8,0),"0"),IFERROR(VLOOKUP(A109,'Season 11'!AD$4:BF$104,8,0),"0"),IFERROR(VLOOKUP(A109,'Season 12'!AD$4:BF$104,8,0),"0"),IFERROR(VLOOKUP(A109,'Season 13'!AD$4:BF$104,8,0),"0"),IFERROR(VLOOKUP(A109,'Season 14'!AD$4:BF$104,8,0),"0"),IFERROR(VLOOKUP(A109,'Season 15'!AD$4:BF$104,8,0),"0"),)</f>
        <v>0</v>
      </c>
      <c r="I109" s="43">
        <f>SUM(IFERROR(VLOOKUP(A109,AC$3:AI$43,3,0),"0"),IFERROR(VLOOKUP(A109,'Season 1'!AD$4:BF$104,9,0),"0"),IFERROR(VLOOKUP(A109,'Season 2'!AD$4:BF$104,9,0),"0"),IFERROR(VLOOKUP(A109,'Season 3'!AD$4:BF$104,9,0),"0"),IFERROR(VLOOKUP(A109,'Season 4'!AD$4:BF$104,9,0),"0"),IFERROR(VLOOKUP(A109,'Season 5'!AD$4:BF$104,9,0),"0"),IFERROR(VLOOKUP(A109,'Season 6'!AD$4:BF$104,9,0),"0"),IFERROR(VLOOKUP(A109,'Season 7'!AD$4:BF$104,9,0),"0"),IFERROR(VLOOKUP(A109,'Season 8'!AD$4:BF$104,9,0),"0"),IFERROR(VLOOKUP(A109,'Season 9'!AD$4:BF$104,9,0),"0"),IFERROR(VLOOKUP(A109,'Season 10'!AD$4:BF$104,9,0),"0"),IFERROR(VLOOKUP(A109,'Season 11'!AD$4:BF$104,9,0),"0"),IFERROR(VLOOKUP(A109,'Season 12'!AD$4:BF$104,9,0),"0"),IFERROR(VLOOKUP(A109,'Season 13'!AD$4:BF$104,9,0),"0"),IFERROR(VLOOKUP(A109,'Season 14'!AD$4:BF$104,9,0),"0"),IFERROR(VLOOKUP(A109,'Season 15'!AD$4:BF$104,9,0),"0"),)</f>
        <v>0</v>
      </c>
      <c r="J109" s="44">
        <f>SUM(IFERROR(VLOOKUP(A109,AC$3:AI$43,4,0),"0"),IFERROR(VLOOKUP(A109,'Season 1'!AD$4:BF$104,10,0),"0"),IFERROR(VLOOKUP(A109,'Season 2'!AD$4:BF$104,10,0),"0"),IFERROR(VLOOKUP(A109,'Season 3'!AD$4:BF$104,10,0),"0"),IFERROR(VLOOKUP(A109,'Season 4'!AD$4:BF$104,10,0),"0"),IFERROR(VLOOKUP(A109,'Season 5'!AD$4:BF$104,10,0),"0"),IFERROR(VLOOKUP(A109,'Season 6'!AD$4:BF$104,10,0),"0"),IFERROR(VLOOKUP(A109,'Season 7'!AD$4:BF$104,10,0),"0"),IFERROR(VLOOKUP(A109,'Season 8'!AD$4:BF$104,10,0),"0"),IFERROR(VLOOKUP(A109,'Season 9'!AD$4:BF$104,10,0),"0"),IFERROR(VLOOKUP(A109,'Season 10'!AD$4:BF$104,10,0),"0"),IFERROR(VLOOKUP(A109,'Season 11'!AD$4:BF$104,10,0),"0"),IFERROR(VLOOKUP(A109,'Season 12'!AD$4:BF$104,10,0),"0"),IFERROR(VLOOKUP(A109,'Season 13'!AD$4:BF$104,10,0),"0"),IFERROR(VLOOKUP(A109,'Season 14'!AD$4:BF$104,10,0),"0"),IFERROR(VLOOKUP(A109,'Season 15'!AD$4:BF$104,10,0),"0"),)</f>
        <v>0</v>
      </c>
      <c r="K109" s="40">
        <f>SUM(IFERROR(VLOOKUP(A109,'Season 1'!AD$4:BF$104,11,0),"0"),IFERROR(VLOOKUP(A109,'Season 2'!AD$4:BF$104,11,0),"0"),IFERROR(VLOOKUP(A109,'Season 3'!AD$4:BF$104,11,0),"0"),IFERROR(VLOOKUP(A109,'Season 4'!AD$4:BF$104,11,0),"0"),IFERROR(VLOOKUP(A109,'Season 5'!AD$4:BF$104,11,0),"0"),IFERROR(VLOOKUP(A109,'Season 6'!AD$4:BF$104,11,0),"0"),IFERROR(VLOOKUP(A109,'Season 7'!AD$4:BF$104,11,0),"0"),IFERROR(VLOOKUP(A109,'Season 8'!AD$4:BF$104,11,0),"0"),IFERROR(VLOOKUP(A109,'Season 9'!AD$4:BF$104,11,0),"0"),IFERROR(VLOOKUP(A109,'Season 10'!AD$4:BF$104,11,0),"0"),IFERROR(VLOOKUP(A109,'Season 11'!AD$4:BF$104,11,0),"0"),IFERROR(VLOOKUP(A109,'Season 12'!AD$4:BF$104,11,0),"0"),IFERROR(VLOOKUP(A109,'Season 13'!AD$4:BF$104,11,0),"0"),IFERROR(VLOOKUP(A109,'Season 14'!AD$4:BF$104,11,0),"0"),IFERROR(VLOOKUP(A109,'Season 15'!AD$4:BF$104,11,0),"0"),)</f>
        <v>0</v>
      </c>
      <c r="L109" s="40">
        <f>SUM(IFERROR(VLOOKUP(A109,'Season 1'!AD$4:BF$104,12,0),"0"),IFERROR(VLOOKUP(A109,'Season 2'!AD$4:BF$104,12,0),"0"),IFERROR(VLOOKUP(A109,'Season 3'!AD$4:BF$104,12,0),"0"),IFERROR(VLOOKUP(A109,'Season 4'!AD$4:BF$104,12,0),"0"),IFERROR(VLOOKUP(A109,'Season 5'!AD$4:BF$104,12,0),"0"),IFERROR(VLOOKUP(A109,'Season 6'!AD$4:BF$104,12,0),"0"),IFERROR(VLOOKUP(A109,'Season 7'!AD$4:BF$104,12,0),"0"),IFERROR(VLOOKUP(A109,'Season 8'!AD$4:BF$104,12,0),"0"),IFERROR(VLOOKUP(A109,'Season 9'!AD$4:BF$104,12,0),"0"),IFERROR(VLOOKUP(A109,'Season 10'!AD$4:BF$104,12,0),"0"),IFERROR(VLOOKUP(A109,'Season 11'!AD$4:BF$104,12,0),"0"),IFERROR(VLOOKUP(A109,'Season 12'!AD$4:BF$104,12,0),"0"),IFERROR(VLOOKUP(A109,'Season 13'!AD$4:BF$104,12,0),"0"),IFERROR(VLOOKUP(A109,'Season 14'!AD$4:BF$104,12,0),"0"),IFERROR(VLOOKUP(A109,'Season 15'!AD$4:BF$104,12,0),"0"),)</f>
        <v>0</v>
      </c>
      <c r="M109" s="32" t="str">
        <f t="shared" si="15"/>
        <v>-</v>
      </c>
      <c r="N109" s="40">
        <f>SUM(IFERROR(VLOOKUP(A109,'Season 1'!AD$4:BE$104,14,0),"0"),IFERROR(VLOOKUP(A109,'Season 2'!AD$4:BE$104,14,0),"0"),IFERROR(VLOOKUP(A109,'Season 3'!AD$4:BE$104,14,0),"0"),IFERROR(VLOOKUP(A109,'Season 4'!AD$4:BE$104,14,0),"0"),IFERROR(VLOOKUP(A109,'Season 5'!AD$4:BE$104,14,0),"0"),IFERROR(VLOOKUP(A109,'Season 6'!AD$4:BE$104,14,0),"0"),IFERROR(VLOOKUP(A109,'Season 7'!AD$4:BE$104,14,0),"0"),IFERROR(VLOOKUP(A109,'Season 8'!AD$4:BE$104,14,0),"0"),IFERROR(VLOOKUP(A109,'Season 9'!AD$4:BE$104,14,0),"0"),IFERROR(VLOOKUP(A109,'Season 10'!AD$4:BE$104,14,0),"0"),IFERROR(VLOOKUP(A109,'Season 11'!AD$4:BE$104,14,0),"0"),IFERROR(VLOOKUP(A109,'Season 12'!AD$4:BE$104,14,0),"0"),IFERROR(VLOOKUP(A109,'Season 13'!AD$4:BE$104,14,0),"0"),IFERROR(VLOOKUP(A109,'Season 14'!AD$4:BE$104,14,0),"0"),IFERROR(VLOOKUP(A109,'Season 15'!AD$4:BE$104,14,0),"0"),)</f>
        <v>0</v>
      </c>
      <c r="O109" s="40">
        <f>SUM(IFERROR(VLOOKUP(A109,'Season 1'!AD$4:BE$104,15,0),"0"),IFERROR(VLOOKUP(A109,'Season 2'!AD$4:BE$104,15,0),"0"),IFERROR(VLOOKUP(A109,'Season 3'!AD$4:BE$104,15,0),"0"),IFERROR(VLOOKUP(A109,'Season 4'!AD$4:BE$104,15,0),"0"),IFERROR(VLOOKUP(A109,'Season 5'!AD$4:BE$104,15,0),"0"),IFERROR(VLOOKUP(A109,'Season 6'!AD$4:BE$104,15,0),"0"),IFERROR(VLOOKUP(A109,'Season 7'!AD$4:BE$104,15,0),"0"),IFERROR(VLOOKUP(A109,'Season 8'!AD$4:BE$104,15,0),"0"),IFERROR(VLOOKUP(A109,'Season 9'!AD$4:BE$104,15,0),"0"),IFERROR(VLOOKUP(A109,'Season 10'!AD$4:BE$104,15,0),"0"),IFERROR(VLOOKUP(A109,'Season 11'!AD$4:BE$104,15,0),"0"),IFERROR(VLOOKUP(A109,'Season 12'!AD$4:BE$104,15,0),"0"),IFERROR(VLOOKUP(A109,'Season 13'!AD$4:BE$104,15,0),"0"),IFERROR(VLOOKUP(A109,'Season 14'!AD$4:BE$104,15,0),"0"),IFERROR(VLOOKUP(A109,'Season 15'!AD$4:BE$104,15,0),"0"),)</f>
        <v>0</v>
      </c>
      <c r="P109" s="32" t="str">
        <f t="shared" si="10"/>
        <v>-</v>
      </c>
      <c r="Q109" s="40">
        <f>SUM(IFERROR(VLOOKUP(A109,'Season 1'!AD$4:BE$104,17,0),"0"),IFERROR(VLOOKUP(A109,'Season 2'!AD$4:BE$104,17,0),"0"),IFERROR(VLOOKUP(A109,'Season 3'!AD$4:BE$104,17,0),"0"),IFERROR(VLOOKUP(A109,'Season 4'!AD$4:BE$104,17,0),"0"),IFERROR(VLOOKUP(A109,'Season 5'!AD$4:BE$104,17,0),"0"),IFERROR(VLOOKUP(A109,'Season 6'!AD$4:BE$104,17,0),"0"),IFERROR(VLOOKUP(A109,'Season 7'!AD$4:BE$104,17,0),"0"),IFERROR(VLOOKUP(A109,'Season 8'!AD$4:BE$104,17,0),"0"),IFERROR(VLOOKUP(A109,'Season 9'!AD$4:BE$104,17,0),"0"),IFERROR(VLOOKUP(A109,'Season 10'!AD$4:BE$104,17,0),"0"),IFERROR(VLOOKUP(A109,'Season 11'!AD$4:BE$104,17,0),"0"),IFERROR(VLOOKUP(A109,'Season 12'!AD$4:BE$104,17,0),"0"),IFERROR(VLOOKUP(A109,'Season 13'!AD$4:BE$104,17,0),"0"),IFERROR(VLOOKUP(A109,'Season 14'!AD$4:BE$104,17,0),"0"),IFERROR(VLOOKUP(A109,'Season 15'!AD$4:BE$104,17,0),"0"),)</f>
        <v>0</v>
      </c>
      <c r="R109" s="40">
        <f>SUM(IFERROR(VLOOKUP(A109,'Season 1'!AD$4:BE$104,18,0),"0"),IFERROR(VLOOKUP(A109,'Season 2'!AD$4:BE$104,18,0),"0"),IFERROR(VLOOKUP(A109,'Season 3'!AD$4:BE$104,18,0),"0"),IFERROR(VLOOKUP(A109,'Season 4'!AD$4:BE$104,18,0),"0"),IFERROR(VLOOKUP(A109,'Season 5'!AD$4:BE$104,18,0),"0"),IFERROR(VLOOKUP(A109,'Season 6'!AD$4:BE$104,18,0),"0"),IFERROR(VLOOKUP(A109,'Season 7'!AD$4:BE$104,18,0),"0"),IFERROR(VLOOKUP(A109,'Season 8'!AD$4:BE$104,18,0),"0"),IFERROR(VLOOKUP(A109,'Season 9'!AD$4:BE$104,18,0),"0"),IFERROR(VLOOKUP(A109,'Season 10'!AD$4:BE$104,18,0),"0"),IFERROR(VLOOKUP(A109,'Season 11'!AD$4:BE$104,18,0),"0"),IFERROR(VLOOKUP(A109,'Season 12'!AD$4:BE$104,18,0),"0"),IFERROR(VLOOKUP(A109,'Season 13'!AD$4:BE$104,18,0),"0"),IFERROR(VLOOKUP(A109,'Season 14'!AD$4:BE$104,18,0),"0"),IFERROR(VLOOKUP(A109,'Season 15'!AD$4:BE$104,18,0),"0"),)</f>
        <v>0</v>
      </c>
      <c r="S109" s="32" t="str">
        <f t="shared" si="11"/>
        <v>-</v>
      </c>
      <c r="T109" s="40">
        <f>SUM(IFERROR(VLOOKUP(A109,'Season 1'!AD$4:BE$104,20,0),"0"),IFERROR(VLOOKUP(A109,'Season 2'!AD$4:BE$104,20,0),"0"),IFERROR(VLOOKUP(A109,'Season 3'!AD$4:BE$104,20,0),"0"),IFERROR(VLOOKUP(A109,'Season 4'!AD$4:BE$104,20,0),"0"),IFERROR(VLOOKUP(A109,'Season 5'!AD$4:BE$104,20,0),"0"),IFERROR(VLOOKUP(A109,'Season 6'!AD$4:BE$104,20,0),"0"),IFERROR(VLOOKUP(A109,'Season 7'!AD$4:BE$104,20,0),"0"),IFERROR(VLOOKUP(A109,'Season 8'!AD$4:BE$104,20,0),"0"),IFERROR(VLOOKUP(A109,'Season 9'!AD$4:BE$104,20,0),"0"),IFERROR(VLOOKUP(A109,'Season 10'!AD$4:BE$104,20,0),"0"),IFERROR(VLOOKUP(A109,'Season 11'!AD$4:BE$104,20,0),"0"),IFERROR(VLOOKUP(A109,'Season 12'!AD$4:BE$104,20,0),"0"),IFERROR(VLOOKUP(A109,'Season 13'!AD$4:BE$104,20,0),"0"),IFERROR(VLOOKUP(A109,'Season 14'!AD$4:BE$104,20,0),"0"),IFERROR(VLOOKUP(A109,'Season 15'!AD$4:BE$104,20,0),"0"),)</f>
        <v>0</v>
      </c>
      <c r="U109" s="37" t="str">
        <f t="shared" si="12"/>
        <v>-</v>
      </c>
      <c r="V109" s="40">
        <f>SUM(IFERROR(VLOOKUP(A109,'Season 1'!AD$4:BE$104,22,0),"0"),IFERROR(VLOOKUP(A109,'Season 2'!AD$4:BE$104,22,0),"0"),IFERROR(VLOOKUP(A109,'Season 3'!AD$4:BE$104,22,0),"0"),IFERROR(VLOOKUP(A109,'Season 4'!AD$4:BE$104,22,0),"0"),IFERROR(VLOOKUP(A109,'Season 5'!AD$4:BE$104,22,0),"0"),IFERROR(VLOOKUP(A109,'Season 6'!AD$4:BE$104,22,0),"0"),IFERROR(VLOOKUP(A109,'Season 7'!AD$4:BE$104,22,0),"0"),IFERROR(VLOOKUP(A109,'Season 8'!AD$4:BE$104,22,0),"0"),IFERROR(VLOOKUP(A109,'Season 9'!AD$4:BE$104,22,0),"0"),IFERROR(VLOOKUP(A109,'Season 10'!AD$4:BE$104,22,0),"0"),IFERROR(VLOOKUP(A109,'Season 11'!AD$4:BE$104,22,0),"0"),IFERROR(VLOOKUP(A109,'Season 12'!AD$4:BE$104,22,0),"0"),IFERROR(VLOOKUP(A109,'Season 13'!AD$4:BE$104,22,0),"0"),IFERROR(VLOOKUP(A109,'Season 14'!AD$4:BE$104,22,0),"0"),IFERROR(VLOOKUP(A109,'Season 15'!AD$4:BE$104,22,0),"0"),)</f>
        <v>0</v>
      </c>
      <c r="W109" s="40">
        <f>SUM(IFERROR(VLOOKUP(A109,'Season 1'!AD$4:BE$104,23,0),"0"),IFERROR(VLOOKUP(A109,'Season 2'!AD$4:BE$104,23,0),"0"),IFERROR(VLOOKUP(A109,'Season 3'!AD$4:BE$104,23,0),"0"),IFERROR(VLOOKUP(A109,'Season 4'!AD$4:BE$104,23,0),"0"),IFERROR(VLOOKUP(A109,'Season 5'!AD$4:BE$104,23,0),"0"),IFERROR(VLOOKUP(A109,'Season 6'!AD$4:BE$104,23,0),"0"),IFERROR(VLOOKUP(A109,'Season 7'!AD$4:BE$104,23,0),"0"),IFERROR(VLOOKUP(A109,'Season 8'!AD$4:BE$104,23,0),"0"),IFERROR(VLOOKUP(A109,'Season 9'!AD$4:BE$104,23,0),"0"),IFERROR(VLOOKUP(A109,'Season 10'!AD$4:BE$104,23,0),"0"),IFERROR(VLOOKUP(A109,'Season 11'!AD$4:BE$104,23,0),"0"),IFERROR(VLOOKUP(A109,'Season 12'!AD$4:BE$104,23,0),"0"),IFERROR(VLOOKUP(A109,'Season 13'!AD$4:BE$104,23,0),"0"),IFERROR(VLOOKUP(A109,'Season 14'!AD$4:BE$104,23,0),"0"),IFERROR(VLOOKUP(A109,'Season 15'!AD$4:BE$104,23,0),"0"),)</f>
        <v>0</v>
      </c>
      <c r="X109" s="1088" t="str">
        <f t="shared" si="13"/>
        <v>-</v>
      </c>
      <c r="Y109" s="41">
        <f>SUM(IFERROR(VLOOKUP(A109,AC$3:AI$43,5,0),"0"),IFERROR(VLOOKUP(A109,'Season 1'!AD$4:BE$104,25,0),"0"),IFERROR(VLOOKUP(A109,'Season 2'!AD$4:BE$104,25,0),"0"),IFERROR(VLOOKUP(A109,'Season 3'!AD$4:BE$104,25,0),"0"),IFERROR(VLOOKUP(A109,'Season 4'!AD$4:BE$104,25,0),"0"),IFERROR(VLOOKUP(A109,'Season 5'!AD$4:BE$104,25,0),"0"),IFERROR(VLOOKUP(A109,'Season 6'!AD$4:BE$104,25,0),"0"),IFERROR(VLOOKUP(A109,'Season 7'!AD$4:BE$104,25,0),"0"),IFERROR(VLOOKUP(A109,'Season 8'!AD$4:BE$104,25,0),"0"),IFERROR(VLOOKUP(A109,'Season 9'!AD$4:BE$104,25,0),"0"),IFERROR(VLOOKUP(A109,'Season 10'!AD$4:BE$104,25,0),"0"),IFERROR(VLOOKUP(A109,'Season 11'!AD$4:BE$104,25,0),"0"),IFERROR(VLOOKUP(A109,'Season 12'!AD$4:BE$104,25,0),"0"),IFERROR(VLOOKUP(A109,'Season 13'!AD$4:BE$104,25,0),"0"),IFERROR(VLOOKUP(A109,'Season 14'!AD$4:BE$104,25,0),"0"),IFERROR(VLOOKUP(A109,'Season 15'!AD$4:BE$104,25,0),"0"),)</f>
        <v>0</v>
      </c>
      <c r="Z109" s="42">
        <f>SUM(IFERROR(VLOOKUP(A109,AC$3:AI$43,6,0),"0"),IFERROR(VLOOKUP(A109,'Season 1'!AD$4:BE$104,26,0),"0"),IFERROR(VLOOKUP(A109,'Season 2'!AD$4:BE$104,26,0),"0"),IFERROR(VLOOKUP(A109,'Season 3'!AD$4:BE$104,26,0),"0"),IFERROR(VLOOKUP(A109,'Season 4'!AD$4:BE$104,26,0),"0"),IFERROR(VLOOKUP(A109,'Season 5'!AD$4:BE$104,26,0),"0"),IFERROR(VLOOKUP(A109,'Season 6'!AD$4:BE$104,26,0),"0"),IFERROR(VLOOKUP(A109,'Season 7'!AD$4:BE$104,26,0),"0"),IFERROR(VLOOKUP(A109,'Season 8'!AD$4:BE$104,26,0),"0"),IFERROR(VLOOKUP(A109,'Season 9'!AD$4:BE$104,26,0),"0"),IFERROR(VLOOKUP(A109,'Season 10'!AD$4:BE$104,26,0),"0"),IFERROR(VLOOKUP(A109,'Season 11'!AD$4:BE$104,26,0),"0"),IFERROR(VLOOKUP(A109,'Season 12'!AD$4:BE$104,26,0),"0"),IFERROR(VLOOKUP(A109,'Season 13'!AD$4:BE$104,26,0),"0"),IFERROR(VLOOKUP(A109,'Season 14'!AD$4:BE$104,26,0),"0"),IFERROR(VLOOKUP(A109,'Season 15'!AD$4:BE$104,26,0),"0"),)</f>
        <v>0</v>
      </c>
      <c r="AA109" s="671" t="e">
        <f t="shared" si="14"/>
        <v>#DIV/0!</v>
      </c>
      <c r="AM109" s="22">
        <f>IFERROR(VLOOKUP(A109,'Season 1'!AD$4:BE$104,27,0),"0")</f>
        <v>0</v>
      </c>
      <c r="AN109" s="22">
        <f>IFERROR(VLOOKUP(A109,'Season 1'!AD$4:BE$104,28,0),"0")</f>
        <v>0</v>
      </c>
      <c r="AO109" s="22">
        <f>IFERROR(VLOOKUP(A109,'Season 2'!AD$4:BE$104,27,0),"0")</f>
        <v>0</v>
      </c>
      <c r="AP109" s="22">
        <f>IFERROR(VLOOKUP(A109,'Season 2'!AD$4:BE$104,28,0),"0")</f>
        <v>0</v>
      </c>
      <c r="AQ109" s="22">
        <f>IFERROR(VLOOKUP(A109,'Season 3'!AD$4:BE$104,27,0),"0")</f>
        <v>0</v>
      </c>
      <c r="AR109" s="22">
        <f>IFERROR(VLOOKUP(A109,'Season 3'!AD$4:BE$104,28,0),"0")</f>
        <v>0</v>
      </c>
      <c r="AS109" s="22">
        <f>IFERROR(VLOOKUP(A109,'Season 4'!AD$4:BE$104,27,0),"0")</f>
        <v>0</v>
      </c>
      <c r="AT109" s="22">
        <f>IFERROR(VLOOKUP(A109,'Season 4'!AD$4:BE$104,28,0),"0")</f>
        <v>0</v>
      </c>
      <c r="AU109" s="22">
        <f>IFERROR(VLOOKUP(A109,'Season 5'!AD$4:BE$104,27,0),"0")</f>
        <v>0</v>
      </c>
      <c r="AV109" s="22">
        <f>IFERROR(VLOOKUP(A109,'Season 5'!AD$4:BE$104,28,0),"0")</f>
        <v>0</v>
      </c>
      <c r="AW109" s="22">
        <f>IFERROR(VLOOKUP(A109,'Season 6'!AD$4:BE$104,27,0),"0")</f>
        <v>0</v>
      </c>
      <c r="AX109" s="22">
        <f>IFERROR(VLOOKUP(A109,'Season 6'!AD$4:BE$104,28,0),"0")</f>
        <v>0</v>
      </c>
      <c r="AY109" s="22">
        <f>IFERROR(VLOOKUP(A109,'Season 7'!AD$4:BE$104,27,0),"0")</f>
        <v>0</v>
      </c>
      <c r="AZ109" s="22">
        <f>IFERROR(VLOOKUP(A109,'Season 7'!AD$4:BE$104,28,0),"0")</f>
        <v>0</v>
      </c>
      <c r="BA109" s="22">
        <f>IFERROR(VLOOKUP(A109,'Season 8'!AD$4:BE$104,27,0),"0")</f>
        <v>0</v>
      </c>
      <c r="BB109" s="22">
        <f>IFERROR(VLOOKUP(A109,'Season 8'!AD$4:BE$104,28,0),"0")</f>
        <v>0</v>
      </c>
      <c r="BC109" s="22">
        <f>IFERROR(VLOOKUP(A109,'Season 9'!AD$4:BE$104,27,0),"0")</f>
        <v>0</v>
      </c>
      <c r="BD109" s="22">
        <f>IFERROR(VLOOKUP(A109,'Season 9'!AD$4:BE$104,28,0),"0")</f>
        <v>0</v>
      </c>
      <c r="BE109" s="22">
        <f>IFERROR(VLOOKUP(A109,'Season 10'!AD$4:BE$104,27,0),"0")</f>
        <v>0</v>
      </c>
      <c r="BF109" s="22">
        <f>IFERROR(VLOOKUP(A109,'Season 10'!AD$4:BE$104,28,0),"0")</f>
        <v>0</v>
      </c>
      <c r="BG109" s="22">
        <f>IFERROR(VLOOKUP(A109,'Season 11'!AD$4:BE$104,27,0),"0")</f>
        <v>0</v>
      </c>
      <c r="BH109" s="22">
        <f>IFERROR(VLOOKUP(A109,'Season 11'!AD$4:BE$104,28,0),"0")</f>
        <v>0</v>
      </c>
      <c r="BI109" s="22">
        <f>IFERROR(VLOOKUP(A109,'Season 12'!AD$4:BE$104,27,0),"0")</f>
        <v>0</v>
      </c>
      <c r="BJ109" s="22">
        <f>IFERROR(VLOOKUP(A109,'Season 12'!AD$4:BE$104,28,0),"0")</f>
        <v>0</v>
      </c>
      <c r="BK109" s="22">
        <f>IFERROR(VLOOKUP(A109,'Season 13'!AD$4:BE$104,27,0),"0")</f>
        <v>0</v>
      </c>
      <c r="BL109" s="22">
        <f>IFERROR(VLOOKUP(A109,'Season 13'!AD$4:BE$104,28,0),"0")</f>
        <v>0</v>
      </c>
      <c r="BM109" s="22">
        <f>IFERROR(VLOOKUP(A109,'Season 14'!AD$4:BE$104,27,0),"0")</f>
        <v>0</v>
      </c>
      <c r="BN109" s="22">
        <f>IFERROR(VLOOKUP(A109,'Season 14'!AD$4:BE$104,28,0),"0")</f>
        <v>0</v>
      </c>
      <c r="BO109" s="22">
        <f>IFERROR(VLOOKUP(A109,'Season 15'!AD$4:BE$104,27,0),"0")</f>
        <v>0</v>
      </c>
      <c r="BP109" s="22">
        <f>IFERROR(VLOOKUP(A109,'Season 15'!AD$4:BE$104,28,0),"0")</f>
        <v>0</v>
      </c>
    </row>
    <row r="110" spans="1:68" x14ac:dyDescent="0.25">
      <c r="A110" s="21" t="s">
        <v>146</v>
      </c>
      <c r="B110" s="1011">
        <f>IFERROR(VLOOKUP('Data Totals'!A110,'Season 1'!AD$4:BE$104,2,FALSE),IFERROR(VLOOKUP('Data Totals'!A110,'Season 2'!AD$4:BE$104,2,FALSE),IFERROR(VLOOKUP('Data Totals'!A110,'Season 3'!AD$4:BE$104,2,FALSE),IFERROR(VLOOKUP('Data Totals'!A110,'Season 4'!AD$4:BE$104,2,FALSE),IFERROR(VLOOKUP('Data Totals'!A110,'Season 5'!AD$4:BE$104,2,FALSE),IFERROR(VLOOKUP('Data Totals'!A110,'Season 6'!AD$4:BE$104,2,FALSE),IFERROR(VLOOKUP('Data Totals'!A110,'Season 7'!AD$4:BE$104,2,FALSE),IFERROR(VLOOKUP('Data Totals'!A110,'Season 8'!AD$4:BE$104,2,FALSE),IFERROR(VLOOKUP('Data Totals'!A110,'Season 9'!AD$4:BE$104,2,FALSE),IFERROR(VLOOKUP('Data Totals'!A110,'Season 10'!AD$4:BE$104,2,FALSE),IFERROR(VLOOKUP('Data Totals'!A110,'Season 11'!AD$4:BE$104,2,FALSE),IFERROR(VLOOKUP('Data Totals'!A110,'Season 12'!AD$4:BE$104,2,FALSE),IFERROR(VLOOKUP('Data Totals'!A110,'Season 13'!AD$4:BE$104,2,FALSE),IFERROR(VLOOKUP('Data Totals'!A110,'Season 14'!AD$4:BE$104,2,FALSE),IFERROR(VLOOKUP('Data Totals'!A110,'Season 15'!AD$4:BE$104,2,FALSE),"N/A")))))))))))))))</f>
        <v>0</v>
      </c>
      <c r="C110" s="1025">
        <f>IFERROR(VLOOKUP(A110,'Season 1'!AD$4:AG$104,3,0),IFERROR(VLOOKUP(A110,'Season 2'!AD$4:AG$104,3,0),IFERROR(VLOOKUP(A110,'Season 3'!AD$4:AG$104,3,0),IFERROR(VLOOKUP(A110,'Season 4'!AD$4:AG$104,3,0),IFERROR(VLOOKUP(A110,'Season 5'!AD$4:AG$104,3,0),IFERROR(VLOOKUP(A110,'Season 6'!AD$4:AG$104,3,0),IFERROR(VLOOKUP(A110,'Season 7'!AD$4:AG$104,3,0),IFERROR(VLOOKUP(A110,'Season 8'!AD$4:AG$104,3,0),IFERROR(VLOOKUP(A110,'Season 9'!AD$4:AG$104,3,0),IFERROR(VLOOKUP(A110,'Season 10'!AD$4:AG$104,3,0),IFERROR(VLOOKUP(A110,'Season 11'!AD$4:AG$104,3,0),IFERROR(VLOOKUP(A110,'Season 12'!AD$4:AG$104,3,0),IFERROR(VLOOKUP(A110,'Season 13'!AD$4:AG$104,3,0),IFERROR(VLOOKUP(A110,'Season 14'!AD$4:AG$104,3,0),IFERROR(VLOOKUP(A110,'Season 15'!AD$4:AG$104,3,0),"N/A")))))))))))))))</f>
        <v>0</v>
      </c>
      <c r="D110" s="1025">
        <f>IFERROR(VLOOKUP(A110,'Season 15'!AD$4:AG$104,4,0),IFERROR(VLOOKUP(A110,'Season 14'!AD$4:AG$104,4,0),IFERROR(VLOOKUP(A110,'Season 13'!AD$4:AG$104,4,0),IFERROR(VLOOKUP(A110,'Season 12'!AD$4:AG$104,4,0),IFERROR(VLOOKUP(A110,'Season 11'!AD$4:AG$104,4,0),IFERROR(VLOOKUP(A110,'Season 10'!AD$4:AG$104,4,0),IFERROR(VLOOKUP(A110,'Season 9'!AD$4:AG$104,4,0),IFERROR(VLOOKUP(A110,'Season 8'!AD$4:AG$104,4,0),IFERROR(VLOOKUP(A110,'Season 7'!AD$4:AG$104,4,0),IFERROR(VLOOKUP(A110,'Season 6'!AD$4:AG$104,4,0),IFERROR(VLOOKUP(A110,'Season 5'!AD$4:AG$104,4,0),IFERROR(VLOOKUP(A110,'Season 4'!AD$4:AG$104,4,0),IFERROR(VLOOKUP(A110,'Season 3'!AD$4:AG$104,4,0),IFERROR(VLOOKUP(A110,'Season 2'!AD$4:AG$104,4,0),IFERROR(VLOOKUP(A110,'Season 1'!AD$4:AG$104,4,0),"N/A")))))))))))))))</f>
        <v>0</v>
      </c>
      <c r="E110" s="1025">
        <f t="shared" si="9"/>
        <v>0</v>
      </c>
      <c r="F110" s="40">
        <f>SUM(IFERROR(VLOOKUP(A110,AC$3:AI$43,2,0),"0"),IFERROR(VLOOKUP(A110,'Season 1'!AD$4:BF$104,6,0),"0"),IFERROR(VLOOKUP(A110,'Season 2'!AD$4:BF$104,6,0),"0"),IFERROR(VLOOKUP(A110,'Season 3'!AD$4:BF$104,6,0),"0"),IFERROR(VLOOKUP(A110,'Season 4'!AD$4:BF$104,6,0),"0"),IFERROR(VLOOKUP(A110,'Season 5'!AD$4:BF$104,6,0),"0"),IFERROR(VLOOKUP(A110,'Season 6'!AD$4:BF$104,6,0),"0"),IFERROR(VLOOKUP(A110,'Season 7'!AD$4:BF$104,6,0),"0"),IFERROR(VLOOKUP(A110,'Season 8'!AD$4:BF$104,6,0),"0"),IFERROR(VLOOKUP(A110,'Season 9'!AD$4:BF$104,6,0),"0"),IFERROR(VLOOKUP(A110,'Season 10'!AD$4:BF$104,6,0),"0"),IFERROR(VLOOKUP(A110,'Season 11'!AD$4:BF$104,6,0),"0"),IFERROR(VLOOKUP(A110,'Season 12'!AD$4:BF$104,6,0),"0"),IFERROR(VLOOKUP(A110,'Season 13'!AD$4:BF$104,6,0),"0"),IFERROR(VLOOKUP(A110,'Season 14'!AD$4:BF$104,6,0),"0"),IFERROR(VLOOKUP(A110,'Season 15'!AD$4:BF$104,6,0),"0"),)</f>
        <v>0</v>
      </c>
      <c r="G110" s="40">
        <f>SUM(IFERROR(VLOOKUP(A110,'Season 1'!AD$4:BF$104,7,0),"0"),IFERROR(VLOOKUP(A110,'Season 2'!AD$4:BF$104,7,0),"0"),IFERROR(VLOOKUP(A110,'Season 3'!AD$4:BF$104,7,0),"0"),IFERROR(VLOOKUP(A110,'Season 4'!AD$4:BF$104,7,0),"0"),IFERROR(VLOOKUP(A110,'Season 5'!AD$4:BF$104,7,0),"0"),IFERROR(VLOOKUP(A110,'Season 6'!AD$4:BF$104,7,0),"0"),IFERROR(VLOOKUP(A110,'Season 7'!AD$4:BF$104,7,0),"0"),IFERROR(VLOOKUP(A110,'Season 8'!AD$4:BF$104,7,0),"0"),IFERROR(VLOOKUP(A110,'Season 9'!AD$4:BF$104,7,0),"0"),IFERROR(VLOOKUP(A110,'Season 10'!AD$4:BF$104,7,0),"0"),IFERROR(VLOOKUP(A110,'Season 11'!AD$4:BF$104,7,0),"0"),IFERROR(VLOOKUP(A110,'Season 12'!AD$4:BF$104,7,0),"0"),IFERROR(VLOOKUP(A110,'Season 13'!AD$4:BF$104,7,0),"0"),IFERROR(VLOOKUP(A110,'Season 14'!AD$4:BF$104,7,0),"0"),IFERROR(VLOOKUP(A110,'Season 15'!AD$4:BF$104,7,0),"0"),)</f>
        <v>0</v>
      </c>
      <c r="H110" s="48">
        <f>SUM(IFERROR(VLOOKUP(A110,'Season 1'!AD$4:BF$104,8,0),"0"),IFERROR(VLOOKUP(A110,'Season 2'!AD$4:BF$104,8,0),"0"),IFERROR(VLOOKUP(A110,'Season 3'!AD$4:BF$104,8,0),"0"),IFERROR(VLOOKUP(A110,'Season 4'!AD$4:BF$104,8,0),"0"),IFERROR(VLOOKUP(A110,'Season 5'!AD$4:BF$104,8,0),"0"),IFERROR(VLOOKUP(A110,'Season 6'!AD$4:BF$104,8,0),"0"),IFERROR(VLOOKUP(A110,'Season 7'!AD$4:BF$104,8,0),"0"),IFERROR(VLOOKUP(A110,'Season 8'!AD$4:BF$104,8,0),"0"),IFERROR(VLOOKUP(A110,'Season 9'!AD$4:BF$104,8,0),"0"),IFERROR(VLOOKUP(A110,'Season 10'!AD$4:BF$104,8,0),"0"),IFERROR(VLOOKUP(A110,'Season 11'!AD$4:BF$104,8,0),"0"),IFERROR(VLOOKUP(A110,'Season 12'!AD$4:BF$104,8,0),"0"),IFERROR(VLOOKUP(A110,'Season 13'!AD$4:BF$104,8,0),"0"),IFERROR(VLOOKUP(A110,'Season 14'!AD$4:BF$104,8,0),"0"),IFERROR(VLOOKUP(A110,'Season 15'!AD$4:BF$104,8,0),"0"),)</f>
        <v>0</v>
      </c>
      <c r="I110" s="43">
        <f>SUM(IFERROR(VLOOKUP(A110,AC$3:AI$43,3,0),"0"),IFERROR(VLOOKUP(A110,'Season 1'!AD$4:BF$104,9,0),"0"),IFERROR(VLOOKUP(A110,'Season 2'!AD$4:BF$104,9,0),"0"),IFERROR(VLOOKUP(A110,'Season 3'!AD$4:BF$104,9,0),"0"),IFERROR(VLOOKUP(A110,'Season 4'!AD$4:BF$104,9,0),"0"),IFERROR(VLOOKUP(A110,'Season 5'!AD$4:BF$104,9,0),"0"),IFERROR(VLOOKUP(A110,'Season 6'!AD$4:BF$104,9,0),"0"),IFERROR(VLOOKUP(A110,'Season 7'!AD$4:BF$104,9,0),"0"),IFERROR(VLOOKUP(A110,'Season 8'!AD$4:BF$104,9,0),"0"),IFERROR(VLOOKUP(A110,'Season 9'!AD$4:BF$104,9,0),"0"),IFERROR(VLOOKUP(A110,'Season 10'!AD$4:BF$104,9,0),"0"),IFERROR(VLOOKUP(A110,'Season 11'!AD$4:BF$104,9,0),"0"),IFERROR(VLOOKUP(A110,'Season 12'!AD$4:BF$104,9,0),"0"),IFERROR(VLOOKUP(A110,'Season 13'!AD$4:BF$104,9,0),"0"),IFERROR(VLOOKUP(A110,'Season 14'!AD$4:BF$104,9,0),"0"),IFERROR(VLOOKUP(A110,'Season 15'!AD$4:BF$104,9,0),"0"),)</f>
        <v>0</v>
      </c>
      <c r="J110" s="44">
        <f>SUM(IFERROR(VLOOKUP(A110,AC$3:AI$43,4,0),"0"),IFERROR(VLOOKUP(A110,'Season 1'!AD$4:BF$104,10,0),"0"),IFERROR(VLOOKUP(A110,'Season 2'!AD$4:BF$104,10,0),"0"),IFERROR(VLOOKUP(A110,'Season 3'!AD$4:BF$104,10,0),"0"),IFERROR(VLOOKUP(A110,'Season 4'!AD$4:BF$104,10,0),"0"),IFERROR(VLOOKUP(A110,'Season 5'!AD$4:BF$104,10,0),"0"),IFERROR(VLOOKUP(A110,'Season 6'!AD$4:BF$104,10,0),"0"),IFERROR(VLOOKUP(A110,'Season 7'!AD$4:BF$104,10,0),"0"),IFERROR(VLOOKUP(A110,'Season 8'!AD$4:BF$104,10,0),"0"),IFERROR(VLOOKUP(A110,'Season 9'!AD$4:BF$104,10,0),"0"),IFERROR(VLOOKUP(A110,'Season 10'!AD$4:BF$104,10,0),"0"),IFERROR(VLOOKUP(A110,'Season 11'!AD$4:BF$104,10,0),"0"),IFERROR(VLOOKUP(A110,'Season 12'!AD$4:BF$104,10,0),"0"),IFERROR(VLOOKUP(A110,'Season 13'!AD$4:BF$104,10,0),"0"),IFERROR(VLOOKUP(A110,'Season 14'!AD$4:BF$104,10,0),"0"),IFERROR(VLOOKUP(A110,'Season 15'!AD$4:BF$104,10,0),"0"),)</f>
        <v>0</v>
      </c>
      <c r="K110" s="40">
        <f>SUM(IFERROR(VLOOKUP(A110,'Season 1'!AD$4:BF$104,11,0),"0"),IFERROR(VLOOKUP(A110,'Season 2'!AD$4:BF$104,11,0),"0"),IFERROR(VLOOKUP(A110,'Season 3'!AD$4:BF$104,11,0),"0"),IFERROR(VLOOKUP(A110,'Season 4'!AD$4:BF$104,11,0),"0"),IFERROR(VLOOKUP(A110,'Season 5'!AD$4:BF$104,11,0),"0"),IFERROR(VLOOKUP(A110,'Season 6'!AD$4:BF$104,11,0),"0"),IFERROR(VLOOKUP(A110,'Season 7'!AD$4:BF$104,11,0),"0"),IFERROR(VLOOKUP(A110,'Season 8'!AD$4:BF$104,11,0),"0"),IFERROR(VLOOKUP(A110,'Season 9'!AD$4:BF$104,11,0),"0"),IFERROR(VLOOKUP(A110,'Season 10'!AD$4:BF$104,11,0),"0"),IFERROR(VLOOKUP(A110,'Season 11'!AD$4:BF$104,11,0),"0"),IFERROR(VLOOKUP(A110,'Season 12'!AD$4:BF$104,11,0),"0"),IFERROR(VLOOKUP(A110,'Season 13'!AD$4:BF$104,11,0),"0"),IFERROR(VLOOKUP(A110,'Season 14'!AD$4:BF$104,11,0),"0"),IFERROR(VLOOKUP(A110,'Season 15'!AD$4:BF$104,11,0),"0"),)</f>
        <v>0</v>
      </c>
      <c r="L110" s="40">
        <f>SUM(IFERROR(VLOOKUP(A110,'Season 1'!AD$4:BF$104,12,0),"0"),IFERROR(VLOOKUP(A110,'Season 2'!AD$4:BF$104,12,0),"0"),IFERROR(VLOOKUP(A110,'Season 3'!AD$4:BF$104,12,0),"0"),IFERROR(VLOOKUP(A110,'Season 4'!AD$4:BF$104,12,0),"0"),IFERROR(VLOOKUP(A110,'Season 5'!AD$4:BF$104,12,0),"0"),IFERROR(VLOOKUP(A110,'Season 6'!AD$4:BF$104,12,0),"0"),IFERROR(VLOOKUP(A110,'Season 7'!AD$4:BF$104,12,0),"0"),IFERROR(VLOOKUP(A110,'Season 8'!AD$4:BF$104,12,0),"0"),IFERROR(VLOOKUP(A110,'Season 9'!AD$4:BF$104,12,0),"0"),IFERROR(VLOOKUP(A110,'Season 10'!AD$4:BF$104,12,0),"0"),IFERROR(VLOOKUP(A110,'Season 11'!AD$4:BF$104,12,0),"0"),IFERROR(VLOOKUP(A110,'Season 12'!AD$4:BF$104,12,0),"0"),IFERROR(VLOOKUP(A110,'Season 13'!AD$4:BF$104,12,0),"0"),IFERROR(VLOOKUP(A110,'Season 14'!AD$4:BF$104,12,0),"0"),IFERROR(VLOOKUP(A110,'Season 15'!AD$4:BF$104,12,0),"0"),)</f>
        <v>0</v>
      </c>
      <c r="M110" s="32" t="str">
        <f t="shared" si="15"/>
        <v>-</v>
      </c>
      <c r="N110" s="40">
        <f>SUM(IFERROR(VLOOKUP(A110,'Season 1'!AD$4:BE$104,14,0),"0"),IFERROR(VLOOKUP(A110,'Season 2'!AD$4:BE$104,14,0),"0"),IFERROR(VLOOKUP(A110,'Season 3'!AD$4:BE$104,14,0),"0"),IFERROR(VLOOKUP(A110,'Season 4'!AD$4:BE$104,14,0),"0"),IFERROR(VLOOKUP(A110,'Season 5'!AD$4:BE$104,14,0),"0"),IFERROR(VLOOKUP(A110,'Season 6'!AD$4:BE$104,14,0),"0"),IFERROR(VLOOKUP(A110,'Season 7'!AD$4:BE$104,14,0),"0"),IFERROR(VLOOKUP(A110,'Season 8'!AD$4:BE$104,14,0),"0"),IFERROR(VLOOKUP(A110,'Season 9'!AD$4:BE$104,14,0),"0"),IFERROR(VLOOKUP(A110,'Season 10'!AD$4:BE$104,14,0),"0"),IFERROR(VLOOKUP(A110,'Season 11'!AD$4:BE$104,14,0),"0"),IFERROR(VLOOKUP(A110,'Season 12'!AD$4:BE$104,14,0),"0"),IFERROR(VLOOKUP(A110,'Season 13'!AD$4:BE$104,14,0),"0"),IFERROR(VLOOKUP(A110,'Season 14'!AD$4:BE$104,14,0),"0"),IFERROR(VLOOKUP(A110,'Season 15'!AD$4:BE$104,14,0),"0"),)</f>
        <v>0</v>
      </c>
      <c r="O110" s="40">
        <f>SUM(IFERROR(VLOOKUP(A110,'Season 1'!AD$4:BE$104,15,0),"0"),IFERROR(VLOOKUP(A110,'Season 2'!AD$4:BE$104,15,0),"0"),IFERROR(VLOOKUP(A110,'Season 3'!AD$4:BE$104,15,0),"0"),IFERROR(VLOOKUP(A110,'Season 4'!AD$4:BE$104,15,0),"0"),IFERROR(VLOOKUP(A110,'Season 5'!AD$4:BE$104,15,0),"0"),IFERROR(VLOOKUP(A110,'Season 6'!AD$4:BE$104,15,0),"0"),IFERROR(VLOOKUP(A110,'Season 7'!AD$4:BE$104,15,0),"0"),IFERROR(VLOOKUP(A110,'Season 8'!AD$4:BE$104,15,0),"0"),IFERROR(VLOOKUP(A110,'Season 9'!AD$4:BE$104,15,0),"0"),IFERROR(VLOOKUP(A110,'Season 10'!AD$4:BE$104,15,0),"0"),IFERROR(VLOOKUP(A110,'Season 11'!AD$4:BE$104,15,0),"0"),IFERROR(VLOOKUP(A110,'Season 12'!AD$4:BE$104,15,0),"0"),IFERROR(VLOOKUP(A110,'Season 13'!AD$4:BE$104,15,0),"0"),IFERROR(VLOOKUP(A110,'Season 14'!AD$4:BE$104,15,0),"0"),IFERROR(VLOOKUP(A110,'Season 15'!AD$4:BE$104,15,0),"0"),)</f>
        <v>0</v>
      </c>
      <c r="P110" s="32" t="str">
        <f t="shared" si="10"/>
        <v>-</v>
      </c>
      <c r="Q110" s="40">
        <f>SUM(IFERROR(VLOOKUP(A110,'Season 1'!AD$4:BE$104,17,0),"0"),IFERROR(VLOOKUP(A110,'Season 2'!AD$4:BE$104,17,0),"0"),IFERROR(VLOOKUP(A110,'Season 3'!AD$4:BE$104,17,0),"0"),IFERROR(VLOOKUP(A110,'Season 4'!AD$4:BE$104,17,0),"0"),IFERROR(VLOOKUP(A110,'Season 5'!AD$4:BE$104,17,0),"0"),IFERROR(VLOOKUP(A110,'Season 6'!AD$4:BE$104,17,0),"0"),IFERROR(VLOOKUP(A110,'Season 7'!AD$4:BE$104,17,0),"0"),IFERROR(VLOOKUP(A110,'Season 8'!AD$4:BE$104,17,0),"0"),IFERROR(VLOOKUP(A110,'Season 9'!AD$4:BE$104,17,0),"0"),IFERROR(VLOOKUP(A110,'Season 10'!AD$4:BE$104,17,0),"0"),IFERROR(VLOOKUP(A110,'Season 11'!AD$4:BE$104,17,0),"0"),IFERROR(VLOOKUP(A110,'Season 12'!AD$4:BE$104,17,0),"0"),IFERROR(VLOOKUP(A110,'Season 13'!AD$4:BE$104,17,0),"0"),IFERROR(VLOOKUP(A110,'Season 14'!AD$4:BE$104,17,0),"0"),IFERROR(VLOOKUP(A110,'Season 15'!AD$4:BE$104,17,0),"0"),)</f>
        <v>0</v>
      </c>
      <c r="R110" s="40">
        <f>SUM(IFERROR(VLOOKUP(A110,'Season 1'!AD$4:BE$104,18,0),"0"),IFERROR(VLOOKUP(A110,'Season 2'!AD$4:BE$104,18,0),"0"),IFERROR(VLOOKUP(A110,'Season 3'!AD$4:BE$104,18,0),"0"),IFERROR(VLOOKUP(A110,'Season 4'!AD$4:BE$104,18,0),"0"),IFERROR(VLOOKUP(A110,'Season 5'!AD$4:BE$104,18,0),"0"),IFERROR(VLOOKUP(A110,'Season 6'!AD$4:BE$104,18,0),"0"),IFERROR(VLOOKUP(A110,'Season 7'!AD$4:BE$104,18,0),"0"),IFERROR(VLOOKUP(A110,'Season 8'!AD$4:BE$104,18,0),"0"),IFERROR(VLOOKUP(A110,'Season 9'!AD$4:BE$104,18,0),"0"),IFERROR(VLOOKUP(A110,'Season 10'!AD$4:BE$104,18,0),"0"),IFERROR(VLOOKUP(A110,'Season 11'!AD$4:BE$104,18,0),"0"),IFERROR(VLOOKUP(A110,'Season 12'!AD$4:BE$104,18,0),"0"),IFERROR(VLOOKUP(A110,'Season 13'!AD$4:BE$104,18,0),"0"),IFERROR(VLOOKUP(A110,'Season 14'!AD$4:BE$104,18,0),"0"),IFERROR(VLOOKUP(A110,'Season 15'!AD$4:BE$104,18,0),"0"),)</f>
        <v>0</v>
      </c>
      <c r="S110" s="32" t="str">
        <f t="shared" si="11"/>
        <v>-</v>
      </c>
      <c r="T110" s="40">
        <f>SUM(IFERROR(VLOOKUP(A110,'Season 1'!AD$4:BE$104,20,0),"0"),IFERROR(VLOOKUP(A110,'Season 2'!AD$4:BE$104,20,0),"0"),IFERROR(VLOOKUP(A110,'Season 3'!AD$4:BE$104,20,0),"0"),IFERROR(VLOOKUP(A110,'Season 4'!AD$4:BE$104,20,0),"0"),IFERROR(VLOOKUP(A110,'Season 5'!AD$4:BE$104,20,0),"0"),IFERROR(VLOOKUP(A110,'Season 6'!AD$4:BE$104,20,0),"0"),IFERROR(VLOOKUP(A110,'Season 7'!AD$4:BE$104,20,0),"0"),IFERROR(VLOOKUP(A110,'Season 8'!AD$4:BE$104,20,0),"0"),IFERROR(VLOOKUP(A110,'Season 9'!AD$4:BE$104,20,0),"0"),IFERROR(VLOOKUP(A110,'Season 10'!AD$4:BE$104,20,0),"0"),IFERROR(VLOOKUP(A110,'Season 11'!AD$4:BE$104,20,0),"0"),IFERROR(VLOOKUP(A110,'Season 12'!AD$4:BE$104,20,0),"0"),IFERROR(VLOOKUP(A110,'Season 13'!AD$4:BE$104,20,0),"0"),IFERROR(VLOOKUP(A110,'Season 14'!AD$4:BE$104,20,0),"0"),IFERROR(VLOOKUP(A110,'Season 15'!AD$4:BE$104,20,0),"0"),)</f>
        <v>0</v>
      </c>
      <c r="U110" s="37" t="str">
        <f t="shared" si="12"/>
        <v>-</v>
      </c>
      <c r="V110" s="40">
        <f>SUM(IFERROR(VLOOKUP(A110,'Season 1'!AD$4:BE$104,22,0),"0"),IFERROR(VLOOKUP(A110,'Season 2'!AD$4:BE$104,22,0),"0"),IFERROR(VLOOKUP(A110,'Season 3'!AD$4:BE$104,22,0),"0"),IFERROR(VLOOKUP(A110,'Season 4'!AD$4:BE$104,22,0),"0"),IFERROR(VLOOKUP(A110,'Season 5'!AD$4:BE$104,22,0),"0"),IFERROR(VLOOKUP(A110,'Season 6'!AD$4:BE$104,22,0),"0"),IFERROR(VLOOKUP(A110,'Season 7'!AD$4:BE$104,22,0),"0"),IFERROR(VLOOKUP(A110,'Season 8'!AD$4:BE$104,22,0),"0"),IFERROR(VLOOKUP(A110,'Season 9'!AD$4:BE$104,22,0),"0"),IFERROR(VLOOKUP(A110,'Season 10'!AD$4:BE$104,22,0),"0"),IFERROR(VLOOKUP(A110,'Season 11'!AD$4:BE$104,22,0),"0"),IFERROR(VLOOKUP(A110,'Season 12'!AD$4:BE$104,22,0),"0"),IFERROR(VLOOKUP(A110,'Season 13'!AD$4:BE$104,22,0),"0"),IFERROR(VLOOKUP(A110,'Season 14'!AD$4:BE$104,22,0),"0"),IFERROR(VLOOKUP(A110,'Season 15'!AD$4:BE$104,22,0),"0"),)</f>
        <v>0</v>
      </c>
      <c r="W110" s="40">
        <f>SUM(IFERROR(VLOOKUP(A110,'Season 1'!AD$4:BE$104,23,0),"0"),IFERROR(VLOOKUP(A110,'Season 2'!AD$4:BE$104,23,0),"0"),IFERROR(VLOOKUP(A110,'Season 3'!AD$4:BE$104,23,0),"0"),IFERROR(VLOOKUP(A110,'Season 4'!AD$4:BE$104,23,0),"0"),IFERROR(VLOOKUP(A110,'Season 5'!AD$4:BE$104,23,0),"0"),IFERROR(VLOOKUP(A110,'Season 6'!AD$4:BE$104,23,0),"0"),IFERROR(VLOOKUP(A110,'Season 7'!AD$4:BE$104,23,0),"0"),IFERROR(VLOOKUP(A110,'Season 8'!AD$4:BE$104,23,0),"0"),IFERROR(VLOOKUP(A110,'Season 9'!AD$4:BE$104,23,0),"0"),IFERROR(VLOOKUP(A110,'Season 10'!AD$4:BE$104,23,0),"0"),IFERROR(VLOOKUP(A110,'Season 11'!AD$4:BE$104,23,0),"0"),IFERROR(VLOOKUP(A110,'Season 12'!AD$4:BE$104,23,0),"0"),IFERROR(VLOOKUP(A110,'Season 13'!AD$4:BE$104,23,0),"0"),IFERROR(VLOOKUP(A110,'Season 14'!AD$4:BE$104,23,0),"0"),IFERROR(VLOOKUP(A110,'Season 15'!AD$4:BE$104,23,0),"0"),)</f>
        <v>0</v>
      </c>
      <c r="X110" s="1088" t="str">
        <f t="shared" si="13"/>
        <v>-</v>
      </c>
      <c r="Y110" s="41">
        <f>SUM(IFERROR(VLOOKUP(A110,AC$3:AI$43,5,0),"0"),IFERROR(VLOOKUP(A110,'Season 1'!AD$4:BE$104,25,0),"0"),IFERROR(VLOOKUP(A110,'Season 2'!AD$4:BE$104,25,0),"0"),IFERROR(VLOOKUP(A110,'Season 3'!AD$4:BE$104,25,0),"0"),IFERROR(VLOOKUP(A110,'Season 4'!AD$4:BE$104,25,0),"0"),IFERROR(VLOOKUP(A110,'Season 5'!AD$4:BE$104,25,0),"0"),IFERROR(VLOOKUP(A110,'Season 6'!AD$4:BE$104,25,0),"0"),IFERROR(VLOOKUP(A110,'Season 7'!AD$4:BE$104,25,0),"0"),IFERROR(VLOOKUP(A110,'Season 8'!AD$4:BE$104,25,0),"0"),IFERROR(VLOOKUP(A110,'Season 9'!AD$4:BE$104,25,0),"0"),IFERROR(VLOOKUP(A110,'Season 10'!AD$4:BE$104,25,0),"0"),IFERROR(VLOOKUP(A110,'Season 11'!AD$4:BE$104,25,0),"0"),IFERROR(VLOOKUP(A110,'Season 12'!AD$4:BE$104,25,0),"0"),IFERROR(VLOOKUP(A110,'Season 13'!AD$4:BE$104,25,0),"0"),IFERROR(VLOOKUP(A110,'Season 14'!AD$4:BE$104,25,0),"0"),IFERROR(VLOOKUP(A110,'Season 15'!AD$4:BE$104,25,0),"0"),)</f>
        <v>0</v>
      </c>
      <c r="Z110" s="42">
        <f>SUM(IFERROR(VLOOKUP(A110,AC$3:AI$43,6,0),"0"),IFERROR(VLOOKUP(A110,'Season 1'!AD$4:BE$104,26,0),"0"),IFERROR(VLOOKUP(A110,'Season 2'!AD$4:BE$104,26,0),"0"),IFERROR(VLOOKUP(A110,'Season 3'!AD$4:BE$104,26,0),"0"),IFERROR(VLOOKUP(A110,'Season 4'!AD$4:BE$104,26,0),"0"),IFERROR(VLOOKUP(A110,'Season 5'!AD$4:BE$104,26,0),"0"),IFERROR(VLOOKUP(A110,'Season 6'!AD$4:BE$104,26,0),"0"),IFERROR(VLOOKUP(A110,'Season 7'!AD$4:BE$104,26,0),"0"),IFERROR(VLOOKUP(A110,'Season 8'!AD$4:BE$104,26,0),"0"),IFERROR(VLOOKUP(A110,'Season 9'!AD$4:BE$104,26,0),"0"),IFERROR(VLOOKUP(A110,'Season 10'!AD$4:BE$104,26,0),"0"),IFERROR(VLOOKUP(A110,'Season 11'!AD$4:BE$104,26,0),"0"),IFERROR(VLOOKUP(A110,'Season 12'!AD$4:BE$104,26,0),"0"),IFERROR(VLOOKUP(A110,'Season 13'!AD$4:BE$104,26,0),"0"),IFERROR(VLOOKUP(A110,'Season 14'!AD$4:BE$104,26,0),"0"),IFERROR(VLOOKUP(A110,'Season 15'!AD$4:BE$104,26,0),"0"),)</f>
        <v>0</v>
      </c>
      <c r="AA110" s="671" t="e">
        <f t="shared" si="14"/>
        <v>#DIV/0!</v>
      </c>
      <c r="AM110" s="22">
        <f>IFERROR(VLOOKUP(A110,'Season 1'!AD$4:BE$104,27,0),"0")</f>
        <v>0</v>
      </c>
      <c r="AN110" s="22">
        <f>IFERROR(VLOOKUP(A110,'Season 1'!AD$4:BE$104,28,0),"0")</f>
        <v>0</v>
      </c>
      <c r="AO110" s="22">
        <f>IFERROR(VLOOKUP(A110,'Season 2'!AD$4:BE$104,27,0),"0")</f>
        <v>0</v>
      </c>
      <c r="AP110" s="22">
        <f>IFERROR(VLOOKUP(A110,'Season 2'!AD$4:BE$104,28,0),"0")</f>
        <v>0</v>
      </c>
      <c r="AQ110" s="22">
        <f>IFERROR(VLOOKUP(A110,'Season 3'!AD$4:BE$104,27,0),"0")</f>
        <v>0</v>
      </c>
      <c r="AR110" s="22">
        <f>IFERROR(VLOOKUP(A110,'Season 3'!AD$4:BE$104,28,0),"0")</f>
        <v>0</v>
      </c>
      <c r="AS110" s="22">
        <f>IFERROR(VLOOKUP(A110,'Season 4'!AD$4:BE$104,27,0),"0")</f>
        <v>0</v>
      </c>
      <c r="AT110" s="22">
        <f>IFERROR(VLOOKUP(A110,'Season 4'!AD$4:BE$104,28,0),"0")</f>
        <v>0</v>
      </c>
      <c r="AU110" s="22">
        <f>IFERROR(VLOOKUP(A110,'Season 5'!AD$4:BE$104,27,0),"0")</f>
        <v>0</v>
      </c>
      <c r="AV110" s="22">
        <f>IFERROR(VLOOKUP(A110,'Season 5'!AD$4:BE$104,28,0),"0")</f>
        <v>0</v>
      </c>
      <c r="AW110" s="22">
        <f>IFERROR(VLOOKUP(A110,'Season 6'!AD$4:BE$104,27,0),"0")</f>
        <v>0</v>
      </c>
      <c r="AX110" s="22">
        <f>IFERROR(VLOOKUP(A110,'Season 6'!AD$4:BE$104,28,0),"0")</f>
        <v>0</v>
      </c>
      <c r="AY110" s="22">
        <f>IFERROR(VLOOKUP(A110,'Season 7'!AD$4:BE$104,27,0),"0")</f>
        <v>0</v>
      </c>
      <c r="AZ110" s="22">
        <f>IFERROR(VLOOKUP(A110,'Season 7'!AD$4:BE$104,28,0),"0")</f>
        <v>0</v>
      </c>
      <c r="BA110" s="22">
        <f>IFERROR(VLOOKUP(A110,'Season 8'!AD$4:BE$104,27,0),"0")</f>
        <v>0</v>
      </c>
      <c r="BB110" s="22">
        <f>IFERROR(VLOOKUP(A110,'Season 8'!AD$4:BE$104,28,0),"0")</f>
        <v>0</v>
      </c>
      <c r="BC110" s="22">
        <f>IFERROR(VLOOKUP(A110,'Season 9'!AD$4:BE$104,27,0),"0")</f>
        <v>0</v>
      </c>
      <c r="BD110" s="22">
        <f>IFERROR(VLOOKUP(A110,'Season 9'!AD$4:BE$104,28,0),"0")</f>
        <v>0</v>
      </c>
      <c r="BE110" s="22">
        <f>IFERROR(VLOOKUP(A110,'Season 10'!AD$4:BE$104,27,0),"0")</f>
        <v>0</v>
      </c>
      <c r="BF110" s="22">
        <f>IFERROR(VLOOKUP(A110,'Season 10'!AD$4:BE$104,28,0),"0")</f>
        <v>0</v>
      </c>
      <c r="BG110" s="22">
        <f>IFERROR(VLOOKUP(A110,'Season 11'!AD$4:BE$104,27,0),"0")</f>
        <v>0</v>
      </c>
      <c r="BH110" s="22">
        <f>IFERROR(VLOOKUP(A110,'Season 11'!AD$4:BE$104,28,0),"0")</f>
        <v>0</v>
      </c>
      <c r="BI110" s="22">
        <f>IFERROR(VLOOKUP(A110,'Season 12'!AD$4:BE$104,27,0),"0")</f>
        <v>0</v>
      </c>
      <c r="BJ110" s="22">
        <f>IFERROR(VLOOKUP(A110,'Season 12'!AD$4:BE$104,28,0),"0")</f>
        <v>0</v>
      </c>
      <c r="BK110" s="22">
        <f>IFERROR(VLOOKUP(A110,'Season 13'!AD$4:BE$104,27,0),"0")</f>
        <v>0</v>
      </c>
      <c r="BL110" s="22">
        <f>IFERROR(VLOOKUP(A110,'Season 13'!AD$4:BE$104,28,0),"0")</f>
        <v>0</v>
      </c>
      <c r="BM110" s="22">
        <f>IFERROR(VLOOKUP(A110,'Season 14'!AD$4:BE$104,27,0),"0")</f>
        <v>0</v>
      </c>
      <c r="BN110" s="22">
        <f>IFERROR(VLOOKUP(A110,'Season 14'!AD$4:BE$104,28,0),"0")</f>
        <v>0</v>
      </c>
      <c r="BO110" s="22">
        <f>IFERROR(VLOOKUP(A110,'Season 15'!AD$4:BE$104,27,0),"0")</f>
        <v>0</v>
      </c>
      <c r="BP110" s="22">
        <f>IFERROR(VLOOKUP(A110,'Season 15'!AD$4:BE$104,28,0),"0")</f>
        <v>0</v>
      </c>
    </row>
    <row r="111" spans="1:68" x14ac:dyDescent="0.25">
      <c r="A111" s="21" t="s">
        <v>146</v>
      </c>
      <c r="B111" s="1011">
        <f>IFERROR(VLOOKUP('Data Totals'!A111,'Season 1'!AD$4:BE$104,2,FALSE),IFERROR(VLOOKUP('Data Totals'!A111,'Season 2'!AD$4:BE$104,2,FALSE),IFERROR(VLOOKUP('Data Totals'!A111,'Season 3'!AD$4:BE$104,2,FALSE),IFERROR(VLOOKUP('Data Totals'!A111,'Season 4'!AD$4:BE$104,2,FALSE),IFERROR(VLOOKUP('Data Totals'!A111,'Season 5'!AD$4:BE$104,2,FALSE),IFERROR(VLOOKUP('Data Totals'!A111,'Season 6'!AD$4:BE$104,2,FALSE),IFERROR(VLOOKUP('Data Totals'!A111,'Season 7'!AD$4:BE$104,2,FALSE),IFERROR(VLOOKUP('Data Totals'!A111,'Season 8'!AD$4:BE$104,2,FALSE),IFERROR(VLOOKUP('Data Totals'!A111,'Season 9'!AD$4:BE$104,2,FALSE),IFERROR(VLOOKUP('Data Totals'!A111,'Season 10'!AD$4:BE$104,2,FALSE),IFERROR(VLOOKUP('Data Totals'!A111,'Season 11'!AD$4:BE$104,2,FALSE),IFERROR(VLOOKUP('Data Totals'!A111,'Season 12'!AD$4:BE$104,2,FALSE),IFERROR(VLOOKUP('Data Totals'!A111,'Season 13'!AD$4:BE$104,2,FALSE),IFERROR(VLOOKUP('Data Totals'!A111,'Season 14'!AD$4:BE$104,2,FALSE),IFERROR(VLOOKUP('Data Totals'!A111,'Season 15'!AD$4:BE$104,2,FALSE),"N/A")))))))))))))))</f>
        <v>0</v>
      </c>
      <c r="C111" s="1025">
        <f>IFERROR(VLOOKUP(A111,'Season 1'!AD$4:AG$104,3,0),IFERROR(VLOOKUP(A111,'Season 2'!AD$4:AG$104,3,0),IFERROR(VLOOKUP(A111,'Season 3'!AD$4:AG$104,3,0),IFERROR(VLOOKUP(A111,'Season 4'!AD$4:AG$104,3,0),IFERROR(VLOOKUP(A111,'Season 5'!AD$4:AG$104,3,0),IFERROR(VLOOKUP(A111,'Season 6'!AD$4:AG$104,3,0),IFERROR(VLOOKUP(A111,'Season 7'!AD$4:AG$104,3,0),IFERROR(VLOOKUP(A111,'Season 8'!AD$4:AG$104,3,0),IFERROR(VLOOKUP(A111,'Season 9'!AD$4:AG$104,3,0),IFERROR(VLOOKUP(A111,'Season 10'!AD$4:AG$104,3,0),IFERROR(VLOOKUP(A111,'Season 11'!AD$4:AG$104,3,0),IFERROR(VLOOKUP(A111,'Season 12'!AD$4:AG$104,3,0),IFERROR(VLOOKUP(A111,'Season 13'!AD$4:AG$104,3,0),IFERROR(VLOOKUP(A111,'Season 14'!AD$4:AG$104,3,0),IFERROR(VLOOKUP(A111,'Season 15'!AD$4:AG$104,3,0),"N/A")))))))))))))))</f>
        <v>0</v>
      </c>
      <c r="D111" s="1025">
        <f>IFERROR(VLOOKUP(A111,'Season 15'!AD$4:AG$104,4,0),IFERROR(VLOOKUP(A111,'Season 14'!AD$4:AG$104,4,0),IFERROR(VLOOKUP(A111,'Season 13'!AD$4:AG$104,4,0),IFERROR(VLOOKUP(A111,'Season 12'!AD$4:AG$104,4,0),IFERROR(VLOOKUP(A111,'Season 11'!AD$4:AG$104,4,0),IFERROR(VLOOKUP(A111,'Season 10'!AD$4:AG$104,4,0),IFERROR(VLOOKUP(A111,'Season 9'!AD$4:AG$104,4,0),IFERROR(VLOOKUP(A111,'Season 8'!AD$4:AG$104,4,0),IFERROR(VLOOKUP(A111,'Season 7'!AD$4:AG$104,4,0),IFERROR(VLOOKUP(A111,'Season 6'!AD$4:AG$104,4,0),IFERROR(VLOOKUP(A111,'Season 5'!AD$4:AG$104,4,0),IFERROR(VLOOKUP(A111,'Season 4'!AD$4:AG$104,4,0),IFERROR(VLOOKUP(A111,'Season 3'!AD$4:AG$104,4,0),IFERROR(VLOOKUP(A111,'Season 2'!AD$4:AG$104,4,0),IFERROR(VLOOKUP(A111,'Season 1'!AD$4:AG$104,4,0),"N/A")))))))))))))))</f>
        <v>0</v>
      </c>
      <c r="E111" s="1025">
        <f t="shared" si="9"/>
        <v>0</v>
      </c>
      <c r="F111" s="40">
        <f>SUM(IFERROR(VLOOKUP(A111,AC$3:AI$43,2,0),"0"),IFERROR(VLOOKUP(A111,'Season 1'!AD$4:BF$104,6,0),"0"),IFERROR(VLOOKUP(A111,'Season 2'!AD$4:BF$104,6,0),"0"),IFERROR(VLOOKUP(A111,'Season 3'!AD$4:BF$104,6,0),"0"),IFERROR(VLOOKUP(A111,'Season 4'!AD$4:BF$104,6,0),"0"),IFERROR(VLOOKUP(A111,'Season 5'!AD$4:BF$104,6,0),"0"),IFERROR(VLOOKUP(A111,'Season 6'!AD$4:BF$104,6,0),"0"),IFERROR(VLOOKUP(A111,'Season 7'!AD$4:BF$104,6,0),"0"),IFERROR(VLOOKUP(A111,'Season 8'!AD$4:BF$104,6,0),"0"),IFERROR(VLOOKUP(A111,'Season 9'!AD$4:BF$104,6,0),"0"),IFERROR(VLOOKUP(A111,'Season 10'!AD$4:BF$104,6,0),"0"),IFERROR(VLOOKUP(A111,'Season 11'!AD$4:BF$104,6,0),"0"),IFERROR(VLOOKUP(A111,'Season 12'!AD$4:BF$104,6,0),"0"),IFERROR(VLOOKUP(A111,'Season 13'!AD$4:BF$104,6,0),"0"),IFERROR(VLOOKUP(A111,'Season 14'!AD$4:BF$104,6,0),"0"),IFERROR(VLOOKUP(A111,'Season 15'!AD$4:BF$104,6,0),"0"),)</f>
        <v>0</v>
      </c>
      <c r="G111" s="40">
        <f>SUM(IFERROR(VLOOKUP(A111,'Season 1'!AD$4:BF$104,7,0),"0"),IFERROR(VLOOKUP(A111,'Season 2'!AD$4:BF$104,7,0),"0"),IFERROR(VLOOKUP(A111,'Season 3'!AD$4:BF$104,7,0),"0"),IFERROR(VLOOKUP(A111,'Season 4'!AD$4:BF$104,7,0),"0"),IFERROR(VLOOKUP(A111,'Season 5'!AD$4:BF$104,7,0),"0"),IFERROR(VLOOKUP(A111,'Season 6'!AD$4:BF$104,7,0),"0"),IFERROR(VLOOKUP(A111,'Season 7'!AD$4:BF$104,7,0),"0"),IFERROR(VLOOKUP(A111,'Season 8'!AD$4:BF$104,7,0),"0"),IFERROR(VLOOKUP(A111,'Season 9'!AD$4:BF$104,7,0),"0"),IFERROR(VLOOKUP(A111,'Season 10'!AD$4:BF$104,7,0),"0"),IFERROR(VLOOKUP(A111,'Season 11'!AD$4:BF$104,7,0),"0"),IFERROR(VLOOKUP(A111,'Season 12'!AD$4:BF$104,7,0),"0"),IFERROR(VLOOKUP(A111,'Season 13'!AD$4:BF$104,7,0),"0"),IFERROR(VLOOKUP(A111,'Season 14'!AD$4:BF$104,7,0),"0"),IFERROR(VLOOKUP(A111,'Season 15'!AD$4:BF$104,7,0),"0"),)</f>
        <v>0</v>
      </c>
      <c r="H111" s="48">
        <f>SUM(IFERROR(VLOOKUP(A111,'Season 1'!AD$4:BF$104,8,0),"0"),IFERROR(VLOOKUP(A111,'Season 2'!AD$4:BF$104,8,0),"0"),IFERROR(VLOOKUP(A111,'Season 3'!AD$4:BF$104,8,0),"0"),IFERROR(VLOOKUP(A111,'Season 4'!AD$4:BF$104,8,0),"0"),IFERROR(VLOOKUP(A111,'Season 5'!AD$4:BF$104,8,0),"0"),IFERROR(VLOOKUP(A111,'Season 6'!AD$4:BF$104,8,0),"0"),IFERROR(VLOOKUP(A111,'Season 7'!AD$4:BF$104,8,0),"0"),IFERROR(VLOOKUP(A111,'Season 8'!AD$4:BF$104,8,0),"0"),IFERROR(VLOOKUP(A111,'Season 9'!AD$4:BF$104,8,0),"0"),IFERROR(VLOOKUP(A111,'Season 10'!AD$4:BF$104,8,0),"0"),IFERROR(VLOOKUP(A111,'Season 11'!AD$4:BF$104,8,0),"0"),IFERROR(VLOOKUP(A111,'Season 12'!AD$4:BF$104,8,0),"0"),IFERROR(VLOOKUP(A111,'Season 13'!AD$4:BF$104,8,0),"0"),IFERROR(VLOOKUP(A111,'Season 14'!AD$4:BF$104,8,0),"0"),IFERROR(VLOOKUP(A111,'Season 15'!AD$4:BF$104,8,0),"0"),)</f>
        <v>0</v>
      </c>
      <c r="I111" s="43">
        <f>SUM(IFERROR(VLOOKUP(A111,AC$3:AI$43,3,0),"0"),IFERROR(VLOOKUP(A111,'Season 1'!AD$4:BF$104,9,0),"0"),IFERROR(VLOOKUP(A111,'Season 2'!AD$4:BF$104,9,0),"0"),IFERROR(VLOOKUP(A111,'Season 3'!AD$4:BF$104,9,0),"0"),IFERROR(VLOOKUP(A111,'Season 4'!AD$4:BF$104,9,0),"0"),IFERROR(VLOOKUP(A111,'Season 5'!AD$4:BF$104,9,0),"0"),IFERROR(VLOOKUP(A111,'Season 6'!AD$4:BF$104,9,0),"0"),IFERROR(VLOOKUP(A111,'Season 7'!AD$4:BF$104,9,0),"0"),IFERROR(VLOOKUP(A111,'Season 8'!AD$4:BF$104,9,0),"0"),IFERROR(VLOOKUP(A111,'Season 9'!AD$4:BF$104,9,0),"0"),IFERROR(VLOOKUP(A111,'Season 10'!AD$4:BF$104,9,0),"0"),IFERROR(VLOOKUP(A111,'Season 11'!AD$4:BF$104,9,0),"0"),IFERROR(VLOOKUP(A111,'Season 12'!AD$4:BF$104,9,0),"0"),IFERROR(VLOOKUP(A111,'Season 13'!AD$4:BF$104,9,0),"0"),IFERROR(VLOOKUP(A111,'Season 14'!AD$4:BF$104,9,0),"0"),IFERROR(VLOOKUP(A111,'Season 15'!AD$4:BF$104,9,0),"0"),)</f>
        <v>0</v>
      </c>
      <c r="J111" s="44">
        <f>SUM(IFERROR(VLOOKUP(A111,AC$3:AI$43,4,0),"0"),IFERROR(VLOOKUP(A111,'Season 1'!AD$4:BF$104,10,0),"0"),IFERROR(VLOOKUP(A111,'Season 2'!AD$4:BF$104,10,0),"0"),IFERROR(VLOOKUP(A111,'Season 3'!AD$4:BF$104,10,0),"0"),IFERROR(VLOOKUP(A111,'Season 4'!AD$4:BF$104,10,0),"0"),IFERROR(VLOOKUP(A111,'Season 5'!AD$4:BF$104,10,0),"0"),IFERROR(VLOOKUP(A111,'Season 6'!AD$4:BF$104,10,0),"0"),IFERROR(VLOOKUP(A111,'Season 7'!AD$4:BF$104,10,0),"0"),IFERROR(VLOOKUP(A111,'Season 8'!AD$4:BF$104,10,0),"0"),IFERROR(VLOOKUP(A111,'Season 9'!AD$4:BF$104,10,0),"0"),IFERROR(VLOOKUP(A111,'Season 10'!AD$4:BF$104,10,0),"0"),IFERROR(VLOOKUP(A111,'Season 11'!AD$4:BF$104,10,0),"0"),IFERROR(VLOOKUP(A111,'Season 12'!AD$4:BF$104,10,0),"0"),IFERROR(VLOOKUP(A111,'Season 13'!AD$4:BF$104,10,0),"0"),IFERROR(VLOOKUP(A111,'Season 14'!AD$4:BF$104,10,0),"0"),IFERROR(VLOOKUP(A111,'Season 15'!AD$4:BF$104,10,0),"0"),)</f>
        <v>0</v>
      </c>
      <c r="K111" s="40">
        <f>SUM(IFERROR(VLOOKUP(A111,'Season 1'!AD$4:BF$104,11,0),"0"),IFERROR(VLOOKUP(A111,'Season 2'!AD$4:BF$104,11,0),"0"),IFERROR(VLOOKUP(A111,'Season 3'!AD$4:BF$104,11,0),"0"),IFERROR(VLOOKUP(A111,'Season 4'!AD$4:BF$104,11,0),"0"),IFERROR(VLOOKUP(A111,'Season 5'!AD$4:BF$104,11,0),"0"),IFERROR(VLOOKUP(A111,'Season 6'!AD$4:BF$104,11,0),"0"),IFERROR(VLOOKUP(A111,'Season 7'!AD$4:BF$104,11,0),"0"),IFERROR(VLOOKUP(A111,'Season 8'!AD$4:BF$104,11,0),"0"),IFERROR(VLOOKUP(A111,'Season 9'!AD$4:BF$104,11,0),"0"),IFERROR(VLOOKUP(A111,'Season 10'!AD$4:BF$104,11,0),"0"),IFERROR(VLOOKUP(A111,'Season 11'!AD$4:BF$104,11,0),"0"),IFERROR(VLOOKUP(A111,'Season 12'!AD$4:BF$104,11,0),"0"),IFERROR(VLOOKUP(A111,'Season 13'!AD$4:BF$104,11,0),"0"),IFERROR(VLOOKUP(A111,'Season 14'!AD$4:BF$104,11,0),"0"),IFERROR(VLOOKUP(A111,'Season 15'!AD$4:BF$104,11,0),"0"),)</f>
        <v>0</v>
      </c>
      <c r="L111" s="40">
        <f>SUM(IFERROR(VLOOKUP(A111,'Season 1'!AD$4:BF$104,12,0),"0"),IFERROR(VLOOKUP(A111,'Season 2'!AD$4:BF$104,12,0),"0"),IFERROR(VLOOKUP(A111,'Season 3'!AD$4:BF$104,12,0),"0"),IFERROR(VLOOKUP(A111,'Season 4'!AD$4:BF$104,12,0),"0"),IFERROR(VLOOKUP(A111,'Season 5'!AD$4:BF$104,12,0),"0"),IFERROR(VLOOKUP(A111,'Season 6'!AD$4:BF$104,12,0),"0"),IFERROR(VLOOKUP(A111,'Season 7'!AD$4:BF$104,12,0),"0"),IFERROR(VLOOKUP(A111,'Season 8'!AD$4:BF$104,12,0),"0"),IFERROR(VLOOKUP(A111,'Season 9'!AD$4:BF$104,12,0),"0"),IFERROR(VLOOKUP(A111,'Season 10'!AD$4:BF$104,12,0),"0"),IFERROR(VLOOKUP(A111,'Season 11'!AD$4:BF$104,12,0),"0"),IFERROR(VLOOKUP(A111,'Season 12'!AD$4:BF$104,12,0),"0"),IFERROR(VLOOKUP(A111,'Season 13'!AD$4:BF$104,12,0),"0"),IFERROR(VLOOKUP(A111,'Season 14'!AD$4:BF$104,12,0),"0"),IFERROR(VLOOKUP(A111,'Season 15'!AD$4:BF$104,12,0),"0"),)</f>
        <v>0</v>
      </c>
      <c r="M111" s="32" t="str">
        <f t="shared" si="15"/>
        <v>-</v>
      </c>
      <c r="N111" s="40">
        <f>SUM(IFERROR(VLOOKUP(A111,'Season 1'!AD$4:BE$104,14,0),"0"),IFERROR(VLOOKUP(A111,'Season 2'!AD$4:BE$104,14,0),"0"),IFERROR(VLOOKUP(A111,'Season 3'!AD$4:BE$104,14,0),"0"),IFERROR(VLOOKUP(A111,'Season 4'!AD$4:BE$104,14,0),"0"),IFERROR(VLOOKUP(A111,'Season 5'!AD$4:BE$104,14,0),"0"),IFERROR(VLOOKUP(A111,'Season 6'!AD$4:BE$104,14,0),"0"),IFERROR(VLOOKUP(A111,'Season 7'!AD$4:BE$104,14,0),"0"),IFERROR(VLOOKUP(A111,'Season 8'!AD$4:BE$104,14,0),"0"),IFERROR(VLOOKUP(A111,'Season 9'!AD$4:BE$104,14,0),"0"),IFERROR(VLOOKUP(A111,'Season 10'!AD$4:BE$104,14,0),"0"),IFERROR(VLOOKUP(A111,'Season 11'!AD$4:BE$104,14,0),"0"),IFERROR(VLOOKUP(A111,'Season 12'!AD$4:BE$104,14,0),"0"),IFERROR(VLOOKUP(A111,'Season 13'!AD$4:BE$104,14,0),"0"),IFERROR(VLOOKUP(A111,'Season 14'!AD$4:BE$104,14,0),"0"),IFERROR(VLOOKUP(A111,'Season 15'!AD$4:BE$104,14,0),"0"),)</f>
        <v>0</v>
      </c>
      <c r="O111" s="40">
        <f>SUM(IFERROR(VLOOKUP(A111,'Season 1'!AD$4:BE$104,15,0),"0"),IFERROR(VLOOKUP(A111,'Season 2'!AD$4:BE$104,15,0),"0"),IFERROR(VLOOKUP(A111,'Season 3'!AD$4:BE$104,15,0),"0"),IFERROR(VLOOKUP(A111,'Season 4'!AD$4:BE$104,15,0),"0"),IFERROR(VLOOKUP(A111,'Season 5'!AD$4:BE$104,15,0),"0"),IFERROR(VLOOKUP(A111,'Season 6'!AD$4:BE$104,15,0),"0"),IFERROR(VLOOKUP(A111,'Season 7'!AD$4:BE$104,15,0),"0"),IFERROR(VLOOKUP(A111,'Season 8'!AD$4:BE$104,15,0),"0"),IFERROR(VLOOKUP(A111,'Season 9'!AD$4:BE$104,15,0),"0"),IFERROR(VLOOKUP(A111,'Season 10'!AD$4:BE$104,15,0),"0"),IFERROR(VLOOKUP(A111,'Season 11'!AD$4:BE$104,15,0),"0"),IFERROR(VLOOKUP(A111,'Season 12'!AD$4:BE$104,15,0),"0"),IFERROR(VLOOKUP(A111,'Season 13'!AD$4:BE$104,15,0),"0"),IFERROR(VLOOKUP(A111,'Season 14'!AD$4:BE$104,15,0),"0"),IFERROR(VLOOKUP(A111,'Season 15'!AD$4:BE$104,15,0),"0"),)</f>
        <v>0</v>
      </c>
      <c r="P111" s="32" t="str">
        <f t="shared" si="10"/>
        <v>-</v>
      </c>
      <c r="Q111" s="40">
        <f>SUM(IFERROR(VLOOKUP(A111,'Season 1'!AD$4:BE$104,17,0),"0"),IFERROR(VLOOKUP(A111,'Season 2'!AD$4:BE$104,17,0),"0"),IFERROR(VLOOKUP(A111,'Season 3'!AD$4:BE$104,17,0),"0"),IFERROR(VLOOKUP(A111,'Season 4'!AD$4:BE$104,17,0),"0"),IFERROR(VLOOKUP(A111,'Season 5'!AD$4:BE$104,17,0),"0"),IFERROR(VLOOKUP(A111,'Season 6'!AD$4:BE$104,17,0),"0"),IFERROR(VLOOKUP(A111,'Season 7'!AD$4:BE$104,17,0),"0"),IFERROR(VLOOKUP(A111,'Season 8'!AD$4:BE$104,17,0),"0"),IFERROR(VLOOKUP(A111,'Season 9'!AD$4:BE$104,17,0),"0"),IFERROR(VLOOKUP(A111,'Season 10'!AD$4:BE$104,17,0),"0"),IFERROR(VLOOKUP(A111,'Season 11'!AD$4:BE$104,17,0),"0"),IFERROR(VLOOKUP(A111,'Season 12'!AD$4:BE$104,17,0),"0"),IFERROR(VLOOKUP(A111,'Season 13'!AD$4:BE$104,17,0),"0"),IFERROR(VLOOKUP(A111,'Season 14'!AD$4:BE$104,17,0),"0"),IFERROR(VLOOKUP(A111,'Season 15'!AD$4:BE$104,17,0),"0"),)</f>
        <v>0</v>
      </c>
      <c r="R111" s="40">
        <f>SUM(IFERROR(VLOOKUP(A111,'Season 1'!AD$4:BE$104,18,0),"0"),IFERROR(VLOOKUP(A111,'Season 2'!AD$4:BE$104,18,0),"0"),IFERROR(VLOOKUP(A111,'Season 3'!AD$4:BE$104,18,0),"0"),IFERROR(VLOOKUP(A111,'Season 4'!AD$4:BE$104,18,0),"0"),IFERROR(VLOOKUP(A111,'Season 5'!AD$4:BE$104,18,0),"0"),IFERROR(VLOOKUP(A111,'Season 6'!AD$4:BE$104,18,0),"0"),IFERROR(VLOOKUP(A111,'Season 7'!AD$4:BE$104,18,0),"0"),IFERROR(VLOOKUP(A111,'Season 8'!AD$4:BE$104,18,0),"0"),IFERROR(VLOOKUP(A111,'Season 9'!AD$4:BE$104,18,0),"0"),IFERROR(VLOOKUP(A111,'Season 10'!AD$4:BE$104,18,0),"0"),IFERROR(VLOOKUP(A111,'Season 11'!AD$4:BE$104,18,0),"0"),IFERROR(VLOOKUP(A111,'Season 12'!AD$4:BE$104,18,0),"0"),IFERROR(VLOOKUP(A111,'Season 13'!AD$4:BE$104,18,0),"0"),IFERROR(VLOOKUP(A111,'Season 14'!AD$4:BE$104,18,0),"0"),IFERROR(VLOOKUP(A111,'Season 15'!AD$4:BE$104,18,0),"0"),)</f>
        <v>0</v>
      </c>
      <c r="S111" s="32" t="str">
        <f t="shared" si="11"/>
        <v>-</v>
      </c>
      <c r="T111" s="40">
        <f>SUM(IFERROR(VLOOKUP(A111,'Season 1'!AD$4:BE$104,20,0),"0"),IFERROR(VLOOKUP(A111,'Season 2'!AD$4:BE$104,20,0),"0"),IFERROR(VLOOKUP(A111,'Season 3'!AD$4:BE$104,20,0),"0"),IFERROR(VLOOKUP(A111,'Season 4'!AD$4:BE$104,20,0),"0"),IFERROR(VLOOKUP(A111,'Season 5'!AD$4:BE$104,20,0),"0"),IFERROR(VLOOKUP(A111,'Season 6'!AD$4:BE$104,20,0),"0"),IFERROR(VLOOKUP(A111,'Season 7'!AD$4:BE$104,20,0),"0"),IFERROR(VLOOKUP(A111,'Season 8'!AD$4:BE$104,20,0),"0"),IFERROR(VLOOKUP(A111,'Season 9'!AD$4:BE$104,20,0),"0"),IFERROR(VLOOKUP(A111,'Season 10'!AD$4:BE$104,20,0),"0"),IFERROR(VLOOKUP(A111,'Season 11'!AD$4:BE$104,20,0),"0"),IFERROR(VLOOKUP(A111,'Season 12'!AD$4:BE$104,20,0),"0"),IFERROR(VLOOKUP(A111,'Season 13'!AD$4:BE$104,20,0),"0"),IFERROR(VLOOKUP(A111,'Season 14'!AD$4:BE$104,20,0),"0"),IFERROR(VLOOKUP(A111,'Season 15'!AD$4:BE$104,20,0),"0"),)</f>
        <v>0</v>
      </c>
      <c r="U111" s="37" t="str">
        <f t="shared" si="12"/>
        <v>-</v>
      </c>
      <c r="V111" s="40">
        <f>SUM(IFERROR(VLOOKUP(A111,'Season 1'!AD$4:BE$104,22,0),"0"),IFERROR(VLOOKUP(A111,'Season 2'!AD$4:BE$104,22,0),"0"),IFERROR(VLOOKUP(A111,'Season 3'!AD$4:BE$104,22,0),"0"),IFERROR(VLOOKUP(A111,'Season 4'!AD$4:BE$104,22,0),"0"),IFERROR(VLOOKUP(A111,'Season 5'!AD$4:BE$104,22,0),"0"),IFERROR(VLOOKUP(A111,'Season 6'!AD$4:BE$104,22,0),"0"),IFERROR(VLOOKUP(A111,'Season 7'!AD$4:BE$104,22,0),"0"),IFERROR(VLOOKUP(A111,'Season 8'!AD$4:BE$104,22,0),"0"),IFERROR(VLOOKUP(A111,'Season 9'!AD$4:BE$104,22,0),"0"),IFERROR(VLOOKUP(A111,'Season 10'!AD$4:BE$104,22,0),"0"),IFERROR(VLOOKUP(A111,'Season 11'!AD$4:BE$104,22,0),"0"),IFERROR(VLOOKUP(A111,'Season 12'!AD$4:BE$104,22,0),"0"),IFERROR(VLOOKUP(A111,'Season 13'!AD$4:BE$104,22,0),"0"),IFERROR(VLOOKUP(A111,'Season 14'!AD$4:BE$104,22,0),"0"),IFERROR(VLOOKUP(A111,'Season 15'!AD$4:BE$104,22,0),"0"),)</f>
        <v>0</v>
      </c>
      <c r="W111" s="40">
        <f>SUM(IFERROR(VLOOKUP(A111,'Season 1'!AD$4:BE$104,23,0),"0"),IFERROR(VLOOKUP(A111,'Season 2'!AD$4:BE$104,23,0),"0"),IFERROR(VLOOKUP(A111,'Season 3'!AD$4:BE$104,23,0),"0"),IFERROR(VLOOKUP(A111,'Season 4'!AD$4:BE$104,23,0),"0"),IFERROR(VLOOKUP(A111,'Season 5'!AD$4:BE$104,23,0),"0"),IFERROR(VLOOKUP(A111,'Season 6'!AD$4:BE$104,23,0),"0"),IFERROR(VLOOKUP(A111,'Season 7'!AD$4:BE$104,23,0),"0"),IFERROR(VLOOKUP(A111,'Season 8'!AD$4:BE$104,23,0),"0"),IFERROR(VLOOKUP(A111,'Season 9'!AD$4:BE$104,23,0),"0"),IFERROR(VLOOKUP(A111,'Season 10'!AD$4:BE$104,23,0),"0"),IFERROR(VLOOKUP(A111,'Season 11'!AD$4:BE$104,23,0),"0"),IFERROR(VLOOKUP(A111,'Season 12'!AD$4:BE$104,23,0),"0"),IFERROR(VLOOKUP(A111,'Season 13'!AD$4:BE$104,23,0),"0"),IFERROR(VLOOKUP(A111,'Season 14'!AD$4:BE$104,23,0),"0"),IFERROR(VLOOKUP(A111,'Season 15'!AD$4:BE$104,23,0),"0"),)</f>
        <v>0</v>
      </c>
      <c r="X111" s="1088" t="str">
        <f t="shared" si="13"/>
        <v>-</v>
      </c>
      <c r="Y111" s="41">
        <f>SUM(IFERROR(VLOOKUP(A111,AC$3:AI$43,5,0),"0"),IFERROR(VLOOKUP(A111,'Season 1'!AD$4:BE$104,25,0),"0"),IFERROR(VLOOKUP(A111,'Season 2'!AD$4:BE$104,25,0),"0"),IFERROR(VLOOKUP(A111,'Season 3'!AD$4:BE$104,25,0),"0"),IFERROR(VLOOKUP(A111,'Season 4'!AD$4:BE$104,25,0),"0"),IFERROR(VLOOKUP(A111,'Season 5'!AD$4:BE$104,25,0),"0"),IFERROR(VLOOKUP(A111,'Season 6'!AD$4:BE$104,25,0),"0"),IFERROR(VLOOKUP(A111,'Season 7'!AD$4:BE$104,25,0),"0"),IFERROR(VLOOKUP(A111,'Season 8'!AD$4:BE$104,25,0),"0"),IFERROR(VLOOKUP(A111,'Season 9'!AD$4:BE$104,25,0),"0"),IFERROR(VLOOKUP(A111,'Season 10'!AD$4:BE$104,25,0),"0"),IFERROR(VLOOKUP(A111,'Season 11'!AD$4:BE$104,25,0),"0"),IFERROR(VLOOKUP(A111,'Season 12'!AD$4:BE$104,25,0),"0"),IFERROR(VLOOKUP(A111,'Season 13'!AD$4:BE$104,25,0),"0"),IFERROR(VLOOKUP(A111,'Season 14'!AD$4:BE$104,25,0),"0"),IFERROR(VLOOKUP(A111,'Season 15'!AD$4:BE$104,25,0),"0"),)</f>
        <v>0</v>
      </c>
      <c r="Z111" s="42">
        <f>SUM(IFERROR(VLOOKUP(A111,AC$3:AI$43,6,0),"0"),IFERROR(VLOOKUP(A111,'Season 1'!AD$4:BE$104,26,0),"0"),IFERROR(VLOOKUP(A111,'Season 2'!AD$4:BE$104,26,0),"0"),IFERROR(VLOOKUP(A111,'Season 3'!AD$4:BE$104,26,0),"0"),IFERROR(VLOOKUP(A111,'Season 4'!AD$4:BE$104,26,0),"0"),IFERROR(VLOOKUP(A111,'Season 5'!AD$4:BE$104,26,0),"0"),IFERROR(VLOOKUP(A111,'Season 6'!AD$4:BE$104,26,0),"0"),IFERROR(VLOOKUP(A111,'Season 7'!AD$4:BE$104,26,0),"0"),IFERROR(VLOOKUP(A111,'Season 8'!AD$4:BE$104,26,0),"0"),IFERROR(VLOOKUP(A111,'Season 9'!AD$4:BE$104,26,0),"0"),IFERROR(VLOOKUP(A111,'Season 10'!AD$4:BE$104,26,0),"0"),IFERROR(VLOOKUP(A111,'Season 11'!AD$4:BE$104,26,0),"0"),IFERROR(VLOOKUP(A111,'Season 12'!AD$4:BE$104,26,0),"0"),IFERROR(VLOOKUP(A111,'Season 13'!AD$4:BE$104,26,0),"0"),IFERROR(VLOOKUP(A111,'Season 14'!AD$4:BE$104,26,0),"0"),IFERROR(VLOOKUP(A111,'Season 15'!AD$4:BE$104,26,0),"0"),)</f>
        <v>0</v>
      </c>
      <c r="AA111" s="671" t="e">
        <f t="shared" si="14"/>
        <v>#DIV/0!</v>
      </c>
      <c r="AM111" s="22">
        <f>IFERROR(VLOOKUP(A111,'Season 1'!AD$4:BE$104,27,0),"0")</f>
        <v>0</v>
      </c>
      <c r="AN111" s="22">
        <f>IFERROR(VLOOKUP(A111,'Season 1'!AD$4:BE$104,28,0),"0")</f>
        <v>0</v>
      </c>
      <c r="AO111" s="22">
        <f>IFERROR(VLOOKUP(A111,'Season 2'!AD$4:BE$104,27,0),"0")</f>
        <v>0</v>
      </c>
      <c r="AP111" s="22">
        <f>IFERROR(VLOOKUP(A111,'Season 2'!AD$4:BE$104,28,0),"0")</f>
        <v>0</v>
      </c>
      <c r="AQ111" s="22">
        <f>IFERROR(VLOOKUP(A111,'Season 3'!AD$4:BE$104,27,0),"0")</f>
        <v>0</v>
      </c>
      <c r="AR111" s="22">
        <f>IFERROR(VLOOKUP(A111,'Season 3'!AD$4:BE$104,28,0),"0")</f>
        <v>0</v>
      </c>
      <c r="AS111" s="22">
        <f>IFERROR(VLOOKUP(A111,'Season 4'!AD$4:BE$104,27,0),"0")</f>
        <v>0</v>
      </c>
      <c r="AT111" s="22">
        <f>IFERROR(VLOOKUP(A111,'Season 4'!AD$4:BE$104,28,0),"0")</f>
        <v>0</v>
      </c>
      <c r="AU111" s="22">
        <f>IFERROR(VLOOKUP(A111,'Season 5'!AD$4:BE$104,27,0),"0")</f>
        <v>0</v>
      </c>
      <c r="AV111" s="22">
        <f>IFERROR(VLOOKUP(A111,'Season 5'!AD$4:BE$104,28,0),"0")</f>
        <v>0</v>
      </c>
      <c r="AW111" s="22">
        <f>IFERROR(VLOOKUP(A111,'Season 6'!AD$4:BE$104,27,0),"0")</f>
        <v>0</v>
      </c>
      <c r="AX111" s="22">
        <f>IFERROR(VLOOKUP(A111,'Season 6'!AD$4:BE$104,28,0),"0")</f>
        <v>0</v>
      </c>
      <c r="AY111" s="22">
        <f>IFERROR(VLOOKUP(A111,'Season 7'!AD$4:BE$104,27,0),"0")</f>
        <v>0</v>
      </c>
      <c r="AZ111" s="22">
        <f>IFERROR(VLOOKUP(A111,'Season 7'!AD$4:BE$104,28,0),"0")</f>
        <v>0</v>
      </c>
      <c r="BA111" s="22">
        <f>IFERROR(VLOOKUP(A111,'Season 8'!AD$4:BE$104,27,0),"0")</f>
        <v>0</v>
      </c>
      <c r="BB111" s="22">
        <f>IFERROR(VLOOKUP(A111,'Season 8'!AD$4:BE$104,28,0),"0")</f>
        <v>0</v>
      </c>
      <c r="BC111" s="22">
        <f>IFERROR(VLOOKUP(A111,'Season 9'!AD$4:BE$104,27,0),"0")</f>
        <v>0</v>
      </c>
      <c r="BD111" s="22">
        <f>IFERROR(VLOOKUP(A111,'Season 9'!AD$4:BE$104,28,0),"0")</f>
        <v>0</v>
      </c>
      <c r="BE111" s="22">
        <f>IFERROR(VLOOKUP(A111,'Season 10'!AD$4:BE$104,27,0),"0")</f>
        <v>0</v>
      </c>
      <c r="BF111" s="22">
        <f>IFERROR(VLOOKUP(A111,'Season 10'!AD$4:BE$104,28,0),"0")</f>
        <v>0</v>
      </c>
      <c r="BG111" s="22">
        <f>IFERROR(VLOOKUP(A111,'Season 11'!AD$4:BE$104,27,0),"0")</f>
        <v>0</v>
      </c>
      <c r="BH111" s="22">
        <f>IFERROR(VLOOKUP(A111,'Season 11'!AD$4:BE$104,28,0),"0")</f>
        <v>0</v>
      </c>
      <c r="BI111" s="22">
        <f>IFERROR(VLOOKUP(A111,'Season 12'!AD$4:BE$104,27,0),"0")</f>
        <v>0</v>
      </c>
      <c r="BJ111" s="22">
        <f>IFERROR(VLOOKUP(A111,'Season 12'!AD$4:BE$104,28,0),"0")</f>
        <v>0</v>
      </c>
      <c r="BK111" s="22">
        <f>IFERROR(VLOOKUP(A111,'Season 13'!AD$4:BE$104,27,0),"0")</f>
        <v>0</v>
      </c>
      <c r="BL111" s="22">
        <f>IFERROR(VLOOKUP(A111,'Season 13'!AD$4:BE$104,28,0),"0")</f>
        <v>0</v>
      </c>
      <c r="BM111" s="22">
        <f>IFERROR(VLOOKUP(A111,'Season 14'!AD$4:BE$104,27,0),"0")</f>
        <v>0</v>
      </c>
      <c r="BN111" s="22">
        <f>IFERROR(VLOOKUP(A111,'Season 14'!AD$4:BE$104,28,0),"0")</f>
        <v>0</v>
      </c>
      <c r="BO111" s="22">
        <f>IFERROR(VLOOKUP(A111,'Season 15'!AD$4:BE$104,27,0),"0")</f>
        <v>0</v>
      </c>
      <c r="BP111" s="22">
        <f>IFERROR(VLOOKUP(A111,'Season 15'!AD$4:BE$104,28,0),"0")</f>
        <v>0</v>
      </c>
    </row>
    <row r="112" spans="1:68" x14ac:dyDescent="0.25">
      <c r="A112" s="21" t="s">
        <v>146</v>
      </c>
      <c r="B112" s="1011">
        <f>IFERROR(VLOOKUP('Data Totals'!A112,'Season 1'!AD$4:BE$104,2,FALSE),IFERROR(VLOOKUP('Data Totals'!A112,'Season 2'!AD$4:BE$104,2,FALSE),IFERROR(VLOOKUP('Data Totals'!A112,'Season 3'!AD$4:BE$104,2,FALSE),IFERROR(VLOOKUP('Data Totals'!A112,'Season 4'!AD$4:BE$104,2,FALSE),IFERROR(VLOOKUP('Data Totals'!A112,'Season 5'!AD$4:BE$104,2,FALSE),IFERROR(VLOOKUP('Data Totals'!A112,'Season 6'!AD$4:BE$104,2,FALSE),IFERROR(VLOOKUP('Data Totals'!A112,'Season 7'!AD$4:BE$104,2,FALSE),IFERROR(VLOOKUP('Data Totals'!A112,'Season 8'!AD$4:BE$104,2,FALSE),IFERROR(VLOOKUP('Data Totals'!A112,'Season 9'!AD$4:BE$104,2,FALSE),IFERROR(VLOOKUP('Data Totals'!A112,'Season 10'!AD$4:BE$104,2,FALSE),IFERROR(VLOOKUP('Data Totals'!A112,'Season 11'!AD$4:BE$104,2,FALSE),IFERROR(VLOOKUP('Data Totals'!A112,'Season 12'!AD$4:BE$104,2,FALSE),IFERROR(VLOOKUP('Data Totals'!A112,'Season 13'!AD$4:BE$104,2,FALSE),IFERROR(VLOOKUP('Data Totals'!A112,'Season 14'!AD$4:BE$104,2,FALSE),IFERROR(VLOOKUP('Data Totals'!A112,'Season 15'!AD$4:BE$104,2,FALSE),"N/A")))))))))))))))</f>
        <v>0</v>
      </c>
      <c r="C112" s="1025">
        <f>IFERROR(VLOOKUP(A112,'Season 1'!AD$4:AG$104,3,0),IFERROR(VLOOKUP(A112,'Season 2'!AD$4:AG$104,3,0),IFERROR(VLOOKUP(A112,'Season 3'!AD$4:AG$104,3,0),IFERROR(VLOOKUP(A112,'Season 4'!AD$4:AG$104,3,0),IFERROR(VLOOKUP(A112,'Season 5'!AD$4:AG$104,3,0),IFERROR(VLOOKUP(A112,'Season 6'!AD$4:AG$104,3,0),IFERROR(VLOOKUP(A112,'Season 7'!AD$4:AG$104,3,0),IFERROR(VLOOKUP(A112,'Season 8'!AD$4:AG$104,3,0),IFERROR(VLOOKUP(A112,'Season 9'!AD$4:AG$104,3,0),IFERROR(VLOOKUP(A112,'Season 10'!AD$4:AG$104,3,0),IFERROR(VLOOKUP(A112,'Season 11'!AD$4:AG$104,3,0),IFERROR(VLOOKUP(A112,'Season 12'!AD$4:AG$104,3,0),IFERROR(VLOOKUP(A112,'Season 13'!AD$4:AG$104,3,0),IFERROR(VLOOKUP(A112,'Season 14'!AD$4:AG$104,3,0),IFERROR(VLOOKUP(A112,'Season 15'!AD$4:AG$104,3,0),"N/A")))))))))))))))</f>
        <v>0</v>
      </c>
      <c r="D112" s="1025">
        <f>IFERROR(VLOOKUP(A112,'Season 15'!AD$4:AG$104,4,0),IFERROR(VLOOKUP(A112,'Season 14'!AD$4:AG$104,4,0),IFERROR(VLOOKUP(A112,'Season 13'!AD$4:AG$104,4,0),IFERROR(VLOOKUP(A112,'Season 12'!AD$4:AG$104,4,0),IFERROR(VLOOKUP(A112,'Season 11'!AD$4:AG$104,4,0),IFERROR(VLOOKUP(A112,'Season 10'!AD$4:AG$104,4,0),IFERROR(VLOOKUP(A112,'Season 9'!AD$4:AG$104,4,0),IFERROR(VLOOKUP(A112,'Season 8'!AD$4:AG$104,4,0),IFERROR(VLOOKUP(A112,'Season 7'!AD$4:AG$104,4,0),IFERROR(VLOOKUP(A112,'Season 6'!AD$4:AG$104,4,0),IFERROR(VLOOKUP(A112,'Season 5'!AD$4:AG$104,4,0),IFERROR(VLOOKUP(A112,'Season 4'!AD$4:AG$104,4,0),IFERROR(VLOOKUP(A112,'Season 3'!AD$4:AG$104,4,0),IFERROR(VLOOKUP(A112,'Season 2'!AD$4:AG$104,4,0),IFERROR(VLOOKUP(A112,'Season 1'!AD$4:AG$104,4,0),"N/A")))))))))))))))</f>
        <v>0</v>
      </c>
      <c r="E112" s="1025">
        <f t="shared" si="9"/>
        <v>0</v>
      </c>
      <c r="F112" s="40">
        <f>SUM(IFERROR(VLOOKUP(A112,AC$3:AI$43,2,0),"0"),IFERROR(VLOOKUP(A112,'Season 1'!AD$4:BF$104,6,0),"0"),IFERROR(VLOOKUP(A112,'Season 2'!AD$4:BF$104,6,0),"0"),IFERROR(VLOOKUP(A112,'Season 3'!AD$4:BF$104,6,0),"0"),IFERROR(VLOOKUP(A112,'Season 4'!AD$4:BF$104,6,0),"0"),IFERROR(VLOOKUP(A112,'Season 5'!AD$4:BF$104,6,0),"0"),IFERROR(VLOOKUP(A112,'Season 6'!AD$4:BF$104,6,0),"0"),IFERROR(VLOOKUP(A112,'Season 7'!AD$4:BF$104,6,0),"0"),IFERROR(VLOOKUP(A112,'Season 8'!AD$4:BF$104,6,0),"0"),IFERROR(VLOOKUP(A112,'Season 9'!AD$4:BF$104,6,0),"0"),IFERROR(VLOOKUP(A112,'Season 10'!AD$4:BF$104,6,0),"0"),IFERROR(VLOOKUP(A112,'Season 11'!AD$4:BF$104,6,0),"0"),IFERROR(VLOOKUP(A112,'Season 12'!AD$4:BF$104,6,0),"0"),IFERROR(VLOOKUP(A112,'Season 13'!AD$4:BF$104,6,0),"0"),IFERROR(VLOOKUP(A112,'Season 14'!AD$4:BF$104,6,0),"0"),IFERROR(VLOOKUP(A112,'Season 15'!AD$4:BF$104,6,0),"0"),)</f>
        <v>0</v>
      </c>
      <c r="G112" s="40">
        <f>SUM(IFERROR(VLOOKUP(A112,'Season 1'!AD$4:BF$104,7,0),"0"),IFERROR(VLOOKUP(A112,'Season 2'!AD$4:BF$104,7,0),"0"),IFERROR(VLOOKUP(A112,'Season 3'!AD$4:BF$104,7,0),"0"),IFERROR(VLOOKUP(A112,'Season 4'!AD$4:BF$104,7,0),"0"),IFERROR(VLOOKUP(A112,'Season 5'!AD$4:BF$104,7,0),"0"),IFERROR(VLOOKUP(A112,'Season 6'!AD$4:BF$104,7,0),"0"),IFERROR(VLOOKUP(A112,'Season 7'!AD$4:BF$104,7,0),"0"),IFERROR(VLOOKUP(A112,'Season 8'!AD$4:BF$104,7,0),"0"),IFERROR(VLOOKUP(A112,'Season 9'!AD$4:BF$104,7,0),"0"),IFERROR(VLOOKUP(A112,'Season 10'!AD$4:BF$104,7,0),"0"),IFERROR(VLOOKUP(A112,'Season 11'!AD$4:BF$104,7,0),"0"),IFERROR(VLOOKUP(A112,'Season 12'!AD$4:BF$104,7,0),"0"),IFERROR(VLOOKUP(A112,'Season 13'!AD$4:BF$104,7,0),"0"),IFERROR(VLOOKUP(A112,'Season 14'!AD$4:BF$104,7,0),"0"),IFERROR(VLOOKUP(A112,'Season 15'!AD$4:BF$104,7,0),"0"),)</f>
        <v>0</v>
      </c>
      <c r="H112" s="48">
        <f>SUM(IFERROR(VLOOKUP(A112,'Season 1'!AD$4:BF$104,8,0),"0"),IFERROR(VLOOKUP(A112,'Season 2'!AD$4:BF$104,8,0),"0"),IFERROR(VLOOKUP(A112,'Season 3'!AD$4:BF$104,8,0),"0"),IFERROR(VLOOKUP(A112,'Season 4'!AD$4:BF$104,8,0),"0"),IFERROR(VLOOKUP(A112,'Season 5'!AD$4:BF$104,8,0),"0"),IFERROR(VLOOKUP(A112,'Season 6'!AD$4:BF$104,8,0),"0"),IFERROR(VLOOKUP(A112,'Season 7'!AD$4:BF$104,8,0),"0"),IFERROR(VLOOKUP(A112,'Season 8'!AD$4:BF$104,8,0),"0"),IFERROR(VLOOKUP(A112,'Season 9'!AD$4:BF$104,8,0),"0"),IFERROR(VLOOKUP(A112,'Season 10'!AD$4:BF$104,8,0),"0"),IFERROR(VLOOKUP(A112,'Season 11'!AD$4:BF$104,8,0),"0"),IFERROR(VLOOKUP(A112,'Season 12'!AD$4:BF$104,8,0),"0"),IFERROR(VLOOKUP(A112,'Season 13'!AD$4:BF$104,8,0),"0"),IFERROR(VLOOKUP(A112,'Season 14'!AD$4:BF$104,8,0),"0"),IFERROR(VLOOKUP(A112,'Season 15'!AD$4:BF$104,8,0),"0"),)</f>
        <v>0</v>
      </c>
      <c r="I112" s="43">
        <f>SUM(IFERROR(VLOOKUP(A112,AC$3:AI$43,3,0),"0"),IFERROR(VLOOKUP(A112,'Season 1'!AD$4:BF$104,9,0),"0"),IFERROR(VLOOKUP(A112,'Season 2'!AD$4:BF$104,9,0),"0"),IFERROR(VLOOKUP(A112,'Season 3'!AD$4:BF$104,9,0),"0"),IFERROR(VLOOKUP(A112,'Season 4'!AD$4:BF$104,9,0),"0"),IFERROR(VLOOKUP(A112,'Season 5'!AD$4:BF$104,9,0),"0"),IFERROR(VLOOKUP(A112,'Season 6'!AD$4:BF$104,9,0),"0"),IFERROR(VLOOKUP(A112,'Season 7'!AD$4:BF$104,9,0),"0"),IFERROR(VLOOKUP(A112,'Season 8'!AD$4:BF$104,9,0),"0"),IFERROR(VLOOKUP(A112,'Season 9'!AD$4:BF$104,9,0),"0"),IFERROR(VLOOKUP(A112,'Season 10'!AD$4:BF$104,9,0),"0"),IFERROR(VLOOKUP(A112,'Season 11'!AD$4:BF$104,9,0),"0"),IFERROR(VLOOKUP(A112,'Season 12'!AD$4:BF$104,9,0),"0"),IFERROR(VLOOKUP(A112,'Season 13'!AD$4:BF$104,9,0),"0"),IFERROR(VLOOKUP(A112,'Season 14'!AD$4:BF$104,9,0),"0"),IFERROR(VLOOKUP(A112,'Season 15'!AD$4:BF$104,9,0),"0"),)</f>
        <v>0</v>
      </c>
      <c r="J112" s="44">
        <f>SUM(IFERROR(VLOOKUP(A112,AC$3:AI$43,4,0),"0"),IFERROR(VLOOKUP(A112,'Season 1'!AD$4:BF$104,10,0),"0"),IFERROR(VLOOKUP(A112,'Season 2'!AD$4:BF$104,10,0),"0"),IFERROR(VLOOKUP(A112,'Season 3'!AD$4:BF$104,10,0),"0"),IFERROR(VLOOKUP(A112,'Season 4'!AD$4:BF$104,10,0),"0"),IFERROR(VLOOKUP(A112,'Season 5'!AD$4:BF$104,10,0),"0"),IFERROR(VLOOKUP(A112,'Season 6'!AD$4:BF$104,10,0),"0"),IFERROR(VLOOKUP(A112,'Season 7'!AD$4:BF$104,10,0),"0"),IFERROR(VLOOKUP(A112,'Season 8'!AD$4:BF$104,10,0),"0"),IFERROR(VLOOKUP(A112,'Season 9'!AD$4:BF$104,10,0),"0"),IFERROR(VLOOKUP(A112,'Season 10'!AD$4:BF$104,10,0),"0"),IFERROR(VLOOKUP(A112,'Season 11'!AD$4:BF$104,10,0),"0"),IFERROR(VLOOKUP(A112,'Season 12'!AD$4:BF$104,10,0),"0"),IFERROR(VLOOKUP(A112,'Season 13'!AD$4:BF$104,10,0),"0"),IFERROR(VLOOKUP(A112,'Season 14'!AD$4:BF$104,10,0),"0"),IFERROR(VLOOKUP(A112,'Season 15'!AD$4:BF$104,10,0),"0"),)</f>
        <v>0</v>
      </c>
      <c r="K112" s="40">
        <f>SUM(IFERROR(VLOOKUP(A112,'Season 1'!AD$4:BF$104,11,0),"0"),IFERROR(VLOOKUP(A112,'Season 2'!AD$4:BF$104,11,0),"0"),IFERROR(VLOOKUP(A112,'Season 3'!AD$4:BF$104,11,0),"0"),IFERROR(VLOOKUP(A112,'Season 4'!AD$4:BF$104,11,0),"0"),IFERROR(VLOOKUP(A112,'Season 5'!AD$4:BF$104,11,0),"0"),IFERROR(VLOOKUP(A112,'Season 6'!AD$4:BF$104,11,0),"0"),IFERROR(VLOOKUP(A112,'Season 7'!AD$4:BF$104,11,0),"0"),IFERROR(VLOOKUP(A112,'Season 8'!AD$4:BF$104,11,0),"0"),IFERROR(VLOOKUP(A112,'Season 9'!AD$4:BF$104,11,0),"0"),IFERROR(VLOOKUP(A112,'Season 10'!AD$4:BF$104,11,0),"0"),IFERROR(VLOOKUP(A112,'Season 11'!AD$4:BF$104,11,0),"0"),IFERROR(VLOOKUP(A112,'Season 12'!AD$4:BF$104,11,0),"0"),IFERROR(VLOOKUP(A112,'Season 13'!AD$4:BF$104,11,0),"0"),IFERROR(VLOOKUP(A112,'Season 14'!AD$4:BF$104,11,0),"0"),IFERROR(VLOOKUP(A112,'Season 15'!AD$4:BF$104,11,0),"0"),)</f>
        <v>0</v>
      </c>
      <c r="L112" s="40">
        <f>SUM(IFERROR(VLOOKUP(A112,'Season 1'!AD$4:BF$104,12,0),"0"),IFERROR(VLOOKUP(A112,'Season 2'!AD$4:BF$104,12,0),"0"),IFERROR(VLOOKUP(A112,'Season 3'!AD$4:BF$104,12,0),"0"),IFERROR(VLOOKUP(A112,'Season 4'!AD$4:BF$104,12,0),"0"),IFERROR(VLOOKUP(A112,'Season 5'!AD$4:BF$104,12,0),"0"),IFERROR(VLOOKUP(A112,'Season 6'!AD$4:BF$104,12,0),"0"),IFERROR(VLOOKUP(A112,'Season 7'!AD$4:BF$104,12,0),"0"),IFERROR(VLOOKUP(A112,'Season 8'!AD$4:BF$104,12,0),"0"),IFERROR(VLOOKUP(A112,'Season 9'!AD$4:BF$104,12,0),"0"),IFERROR(VLOOKUP(A112,'Season 10'!AD$4:BF$104,12,0),"0"),IFERROR(VLOOKUP(A112,'Season 11'!AD$4:BF$104,12,0),"0"),IFERROR(VLOOKUP(A112,'Season 12'!AD$4:BF$104,12,0),"0"),IFERROR(VLOOKUP(A112,'Season 13'!AD$4:BF$104,12,0),"0"),IFERROR(VLOOKUP(A112,'Season 14'!AD$4:BF$104,12,0),"0"),IFERROR(VLOOKUP(A112,'Season 15'!AD$4:BF$104,12,0),"0"),)</f>
        <v>0</v>
      </c>
      <c r="M112" s="32" t="str">
        <f t="shared" si="15"/>
        <v>-</v>
      </c>
      <c r="N112" s="40">
        <f>SUM(IFERROR(VLOOKUP(A112,'Season 1'!AD$4:BE$104,14,0),"0"),IFERROR(VLOOKUP(A112,'Season 2'!AD$4:BE$104,14,0),"0"),IFERROR(VLOOKUP(A112,'Season 3'!AD$4:BE$104,14,0),"0"),IFERROR(VLOOKUP(A112,'Season 4'!AD$4:BE$104,14,0),"0"),IFERROR(VLOOKUP(A112,'Season 5'!AD$4:BE$104,14,0),"0"),IFERROR(VLOOKUP(A112,'Season 6'!AD$4:BE$104,14,0),"0"),IFERROR(VLOOKUP(A112,'Season 7'!AD$4:BE$104,14,0),"0"),IFERROR(VLOOKUP(A112,'Season 8'!AD$4:BE$104,14,0),"0"),IFERROR(VLOOKUP(A112,'Season 9'!AD$4:BE$104,14,0),"0"),IFERROR(VLOOKUP(A112,'Season 10'!AD$4:BE$104,14,0),"0"),IFERROR(VLOOKUP(A112,'Season 11'!AD$4:BE$104,14,0),"0"),IFERROR(VLOOKUP(A112,'Season 12'!AD$4:BE$104,14,0),"0"),IFERROR(VLOOKUP(A112,'Season 13'!AD$4:BE$104,14,0),"0"),IFERROR(VLOOKUP(A112,'Season 14'!AD$4:BE$104,14,0),"0"),IFERROR(VLOOKUP(A112,'Season 15'!AD$4:BE$104,14,0),"0"),)</f>
        <v>0</v>
      </c>
      <c r="O112" s="40">
        <f>SUM(IFERROR(VLOOKUP(A112,'Season 1'!AD$4:BE$104,15,0),"0"),IFERROR(VLOOKUP(A112,'Season 2'!AD$4:BE$104,15,0),"0"),IFERROR(VLOOKUP(A112,'Season 3'!AD$4:BE$104,15,0),"0"),IFERROR(VLOOKUP(A112,'Season 4'!AD$4:BE$104,15,0),"0"),IFERROR(VLOOKUP(A112,'Season 5'!AD$4:BE$104,15,0),"0"),IFERROR(VLOOKUP(A112,'Season 6'!AD$4:BE$104,15,0),"0"),IFERROR(VLOOKUP(A112,'Season 7'!AD$4:BE$104,15,0),"0"),IFERROR(VLOOKUP(A112,'Season 8'!AD$4:BE$104,15,0),"0"),IFERROR(VLOOKUP(A112,'Season 9'!AD$4:BE$104,15,0),"0"),IFERROR(VLOOKUP(A112,'Season 10'!AD$4:BE$104,15,0),"0"),IFERROR(VLOOKUP(A112,'Season 11'!AD$4:BE$104,15,0),"0"),IFERROR(VLOOKUP(A112,'Season 12'!AD$4:BE$104,15,0),"0"),IFERROR(VLOOKUP(A112,'Season 13'!AD$4:BE$104,15,0),"0"),IFERROR(VLOOKUP(A112,'Season 14'!AD$4:BE$104,15,0),"0"),IFERROR(VLOOKUP(A112,'Season 15'!AD$4:BE$104,15,0),"0"),)</f>
        <v>0</v>
      </c>
      <c r="P112" s="32" t="str">
        <f t="shared" si="10"/>
        <v>-</v>
      </c>
      <c r="Q112" s="40">
        <f>SUM(IFERROR(VLOOKUP(A112,'Season 1'!AD$4:BE$104,17,0),"0"),IFERROR(VLOOKUP(A112,'Season 2'!AD$4:BE$104,17,0),"0"),IFERROR(VLOOKUP(A112,'Season 3'!AD$4:BE$104,17,0),"0"),IFERROR(VLOOKUP(A112,'Season 4'!AD$4:BE$104,17,0),"0"),IFERROR(VLOOKUP(A112,'Season 5'!AD$4:BE$104,17,0),"0"),IFERROR(VLOOKUP(A112,'Season 6'!AD$4:BE$104,17,0),"0"),IFERROR(VLOOKUP(A112,'Season 7'!AD$4:BE$104,17,0),"0"),IFERROR(VLOOKUP(A112,'Season 8'!AD$4:BE$104,17,0),"0"),IFERROR(VLOOKUP(A112,'Season 9'!AD$4:BE$104,17,0),"0"),IFERROR(VLOOKUP(A112,'Season 10'!AD$4:BE$104,17,0),"0"),IFERROR(VLOOKUP(A112,'Season 11'!AD$4:BE$104,17,0),"0"),IFERROR(VLOOKUP(A112,'Season 12'!AD$4:BE$104,17,0),"0"),IFERROR(VLOOKUP(A112,'Season 13'!AD$4:BE$104,17,0),"0"),IFERROR(VLOOKUP(A112,'Season 14'!AD$4:BE$104,17,0),"0"),IFERROR(VLOOKUP(A112,'Season 15'!AD$4:BE$104,17,0),"0"),)</f>
        <v>0</v>
      </c>
      <c r="R112" s="40">
        <f>SUM(IFERROR(VLOOKUP(A112,'Season 1'!AD$4:BE$104,18,0),"0"),IFERROR(VLOOKUP(A112,'Season 2'!AD$4:BE$104,18,0),"0"),IFERROR(VLOOKUP(A112,'Season 3'!AD$4:BE$104,18,0),"0"),IFERROR(VLOOKUP(A112,'Season 4'!AD$4:BE$104,18,0),"0"),IFERROR(VLOOKUP(A112,'Season 5'!AD$4:BE$104,18,0),"0"),IFERROR(VLOOKUP(A112,'Season 6'!AD$4:BE$104,18,0),"0"),IFERROR(VLOOKUP(A112,'Season 7'!AD$4:BE$104,18,0),"0"),IFERROR(VLOOKUP(A112,'Season 8'!AD$4:BE$104,18,0),"0"),IFERROR(VLOOKUP(A112,'Season 9'!AD$4:BE$104,18,0),"0"),IFERROR(VLOOKUP(A112,'Season 10'!AD$4:BE$104,18,0),"0"),IFERROR(VLOOKUP(A112,'Season 11'!AD$4:BE$104,18,0),"0"),IFERROR(VLOOKUP(A112,'Season 12'!AD$4:BE$104,18,0),"0"),IFERROR(VLOOKUP(A112,'Season 13'!AD$4:BE$104,18,0),"0"),IFERROR(VLOOKUP(A112,'Season 14'!AD$4:BE$104,18,0),"0"),IFERROR(VLOOKUP(A112,'Season 15'!AD$4:BE$104,18,0),"0"),)</f>
        <v>0</v>
      </c>
      <c r="S112" s="32" t="str">
        <f t="shared" si="11"/>
        <v>-</v>
      </c>
      <c r="T112" s="40">
        <f>SUM(IFERROR(VLOOKUP(A112,'Season 1'!AD$4:BE$104,20,0),"0"),IFERROR(VLOOKUP(A112,'Season 2'!AD$4:BE$104,20,0),"0"),IFERROR(VLOOKUP(A112,'Season 3'!AD$4:BE$104,20,0),"0"),IFERROR(VLOOKUP(A112,'Season 4'!AD$4:BE$104,20,0),"0"),IFERROR(VLOOKUP(A112,'Season 5'!AD$4:BE$104,20,0),"0"),IFERROR(VLOOKUP(A112,'Season 6'!AD$4:BE$104,20,0),"0"),IFERROR(VLOOKUP(A112,'Season 7'!AD$4:BE$104,20,0),"0"),IFERROR(VLOOKUP(A112,'Season 8'!AD$4:BE$104,20,0),"0"),IFERROR(VLOOKUP(A112,'Season 9'!AD$4:BE$104,20,0),"0"),IFERROR(VLOOKUP(A112,'Season 10'!AD$4:BE$104,20,0),"0"),IFERROR(VLOOKUP(A112,'Season 11'!AD$4:BE$104,20,0),"0"),IFERROR(VLOOKUP(A112,'Season 12'!AD$4:BE$104,20,0),"0"),IFERROR(VLOOKUP(A112,'Season 13'!AD$4:BE$104,20,0),"0"),IFERROR(VLOOKUP(A112,'Season 14'!AD$4:BE$104,20,0),"0"),IFERROR(VLOOKUP(A112,'Season 15'!AD$4:BE$104,20,0),"0"),)</f>
        <v>0</v>
      </c>
      <c r="U112" s="37" t="str">
        <f t="shared" si="12"/>
        <v>-</v>
      </c>
      <c r="V112" s="40">
        <f>SUM(IFERROR(VLOOKUP(A112,'Season 1'!AD$4:BE$104,22,0),"0"),IFERROR(VLOOKUP(A112,'Season 2'!AD$4:BE$104,22,0),"0"),IFERROR(VLOOKUP(A112,'Season 3'!AD$4:BE$104,22,0),"0"),IFERROR(VLOOKUP(A112,'Season 4'!AD$4:BE$104,22,0),"0"),IFERROR(VLOOKUP(A112,'Season 5'!AD$4:BE$104,22,0),"0"),IFERROR(VLOOKUP(A112,'Season 6'!AD$4:BE$104,22,0),"0"),IFERROR(VLOOKUP(A112,'Season 7'!AD$4:BE$104,22,0),"0"),IFERROR(VLOOKUP(A112,'Season 8'!AD$4:BE$104,22,0),"0"),IFERROR(VLOOKUP(A112,'Season 9'!AD$4:BE$104,22,0),"0"),IFERROR(VLOOKUP(A112,'Season 10'!AD$4:BE$104,22,0),"0"),IFERROR(VLOOKUP(A112,'Season 11'!AD$4:BE$104,22,0),"0"),IFERROR(VLOOKUP(A112,'Season 12'!AD$4:BE$104,22,0),"0"),IFERROR(VLOOKUP(A112,'Season 13'!AD$4:BE$104,22,0),"0"),IFERROR(VLOOKUP(A112,'Season 14'!AD$4:BE$104,22,0),"0"),IFERROR(VLOOKUP(A112,'Season 15'!AD$4:BE$104,22,0),"0"),)</f>
        <v>0</v>
      </c>
      <c r="W112" s="40">
        <f>SUM(IFERROR(VLOOKUP(A112,'Season 1'!AD$4:BE$104,23,0),"0"),IFERROR(VLOOKUP(A112,'Season 2'!AD$4:BE$104,23,0),"0"),IFERROR(VLOOKUP(A112,'Season 3'!AD$4:BE$104,23,0),"0"),IFERROR(VLOOKUP(A112,'Season 4'!AD$4:BE$104,23,0),"0"),IFERROR(VLOOKUP(A112,'Season 5'!AD$4:BE$104,23,0),"0"),IFERROR(VLOOKUP(A112,'Season 6'!AD$4:BE$104,23,0),"0"),IFERROR(VLOOKUP(A112,'Season 7'!AD$4:BE$104,23,0),"0"),IFERROR(VLOOKUP(A112,'Season 8'!AD$4:BE$104,23,0),"0"),IFERROR(VLOOKUP(A112,'Season 9'!AD$4:BE$104,23,0),"0"),IFERROR(VLOOKUP(A112,'Season 10'!AD$4:BE$104,23,0),"0"),IFERROR(VLOOKUP(A112,'Season 11'!AD$4:BE$104,23,0),"0"),IFERROR(VLOOKUP(A112,'Season 12'!AD$4:BE$104,23,0),"0"),IFERROR(VLOOKUP(A112,'Season 13'!AD$4:BE$104,23,0),"0"),IFERROR(VLOOKUP(A112,'Season 14'!AD$4:BE$104,23,0),"0"),IFERROR(VLOOKUP(A112,'Season 15'!AD$4:BE$104,23,0),"0"),)</f>
        <v>0</v>
      </c>
      <c r="X112" s="1088" t="str">
        <f t="shared" si="13"/>
        <v>-</v>
      </c>
      <c r="Y112" s="41">
        <f>SUM(IFERROR(VLOOKUP(A112,AC$3:AI$43,5,0),"0"),IFERROR(VLOOKUP(A112,'Season 1'!AD$4:BE$104,25,0),"0"),IFERROR(VLOOKUP(A112,'Season 2'!AD$4:BE$104,25,0),"0"),IFERROR(VLOOKUP(A112,'Season 3'!AD$4:BE$104,25,0),"0"),IFERROR(VLOOKUP(A112,'Season 4'!AD$4:BE$104,25,0),"0"),IFERROR(VLOOKUP(A112,'Season 5'!AD$4:BE$104,25,0),"0"),IFERROR(VLOOKUP(A112,'Season 6'!AD$4:BE$104,25,0),"0"),IFERROR(VLOOKUP(A112,'Season 7'!AD$4:BE$104,25,0),"0"),IFERROR(VLOOKUP(A112,'Season 8'!AD$4:BE$104,25,0),"0"),IFERROR(VLOOKUP(A112,'Season 9'!AD$4:BE$104,25,0),"0"),IFERROR(VLOOKUP(A112,'Season 10'!AD$4:BE$104,25,0),"0"),IFERROR(VLOOKUP(A112,'Season 11'!AD$4:BE$104,25,0),"0"),IFERROR(VLOOKUP(A112,'Season 12'!AD$4:BE$104,25,0),"0"),IFERROR(VLOOKUP(A112,'Season 13'!AD$4:BE$104,25,0),"0"),IFERROR(VLOOKUP(A112,'Season 14'!AD$4:BE$104,25,0),"0"),IFERROR(VLOOKUP(A112,'Season 15'!AD$4:BE$104,25,0),"0"),)</f>
        <v>0</v>
      </c>
      <c r="Z112" s="42">
        <f>SUM(IFERROR(VLOOKUP(A112,AC$3:AI$43,6,0),"0"),IFERROR(VLOOKUP(A112,'Season 1'!AD$4:BE$104,26,0),"0"),IFERROR(VLOOKUP(A112,'Season 2'!AD$4:BE$104,26,0),"0"),IFERROR(VLOOKUP(A112,'Season 3'!AD$4:BE$104,26,0),"0"),IFERROR(VLOOKUP(A112,'Season 4'!AD$4:BE$104,26,0),"0"),IFERROR(VLOOKUP(A112,'Season 5'!AD$4:BE$104,26,0),"0"),IFERROR(VLOOKUP(A112,'Season 6'!AD$4:BE$104,26,0),"0"),IFERROR(VLOOKUP(A112,'Season 7'!AD$4:BE$104,26,0),"0"),IFERROR(VLOOKUP(A112,'Season 8'!AD$4:BE$104,26,0),"0"),IFERROR(VLOOKUP(A112,'Season 9'!AD$4:BE$104,26,0),"0"),IFERROR(VLOOKUP(A112,'Season 10'!AD$4:BE$104,26,0),"0"),IFERROR(VLOOKUP(A112,'Season 11'!AD$4:BE$104,26,0),"0"),IFERROR(VLOOKUP(A112,'Season 12'!AD$4:BE$104,26,0),"0"),IFERROR(VLOOKUP(A112,'Season 13'!AD$4:BE$104,26,0),"0"),IFERROR(VLOOKUP(A112,'Season 14'!AD$4:BE$104,26,0),"0"),IFERROR(VLOOKUP(A112,'Season 15'!AD$4:BE$104,26,0),"0"),)</f>
        <v>0</v>
      </c>
      <c r="AA112" s="671" t="e">
        <f t="shared" si="14"/>
        <v>#DIV/0!</v>
      </c>
      <c r="AM112" s="22">
        <f>IFERROR(VLOOKUP(A112,'Season 1'!AD$4:BE$104,27,0),"0")</f>
        <v>0</v>
      </c>
      <c r="AN112" s="22">
        <f>IFERROR(VLOOKUP(A112,'Season 1'!AD$4:BE$104,28,0),"0")</f>
        <v>0</v>
      </c>
      <c r="AO112" s="22">
        <f>IFERROR(VLOOKUP(A112,'Season 2'!AD$4:BE$104,27,0),"0")</f>
        <v>0</v>
      </c>
      <c r="AP112" s="22">
        <f>IFERROR(VLOOKUP(A112,'Season 2'!AD$4:BE$104,28,0),"0")</f>
        <v>0</v>
      </c>
      <c r="AQ112" s="22">
        <f>IFERROR(VLOOKUP(A112,'Season 3'!AD$4:BE$104,27,0),"0")</f>
        <v>0</v>
      </c>
      <c r="AR112" s="22">
        <f>IFERROR(VLOOKUP(A112,'Season 3'!AD$4:BE$104,28,0),"0")</f>
        <v>0</v>
      </c>
      <c r="AS112" s="22">
        <f>IFERROR(VLOOKUP(A112,'Season 4'!AD$4:BE$104,27,0),"0")</f>
        <v>0</v>
      </c>
      <c r="AT112" s="22">
        <f>IFERROR(VLOOKUP(A112,'Season 4'!AD$4:BE$104,28,0),"0")</f>
        <v>0</v>
      </c>
      <c r="AU112" s="22">
        <f>IFERROR(VLOOKUP(A112,'Season 5'!AD$4:BE$104,27,0),"0")</f>
        <v>0</v>
      </c>
      <c r="AV112" s="22">
        <f>IFERROR(VLOOKUP(A112,'Season 5'!AD$4:BE$104,28,0),"0")</f>
        <v>0</v>
      </c>
      <c r="AW112" s="22">
        <f>IFERROR(VLOOKUP(A112,'Season 6'!AD$4:BE$104,27,0),"0")</f>
        <v>0</v>
      </c>
      <c r="AX112" s="22">
        <f>IFERROR(VLOOKUP(A112,'Season 6'!AD$4:BE$104,28,0),"0")</f>
        <v>0</v>
      </c>
      <c r="AY112" s="22">
        <f>IFERROR(VLOOKUP(A112,'Season 7'!AD$4:BE$104,27,0),"0")</f>
        <v>0</v>
      </c>
      <c r="AZ112" s="22">
        <f>IFERROR(VLOOKUP(A112,'Season 7'!AD$4:BE$104,28,0),"0")</f>
        <v>0</v>
      </c>
      <c r="BA112" s="22">
        <f>IFERROR(VLOOKUP(A112,'Season 8'!AD$4:BE$104,27,0),"0")</f>
        <v>0</v>
      </c>
      <c r="BB112" s="22">
        <f>IFERROR(VLOOKUP(A112,'Season 8'!AD$4:BE$104,28,0),"0")</f>
        <v>0</v>
      </c>
      <c r="BC112" s="22">
        <f>IFERROR(VLOOKUP(A112,'Season 9'!AD$4:BE$104,27,0),"0")</f>
        <v>0</v>
      </c>
      <c r="BD112" s="22">
        <f>IFERROR(VLOOKUP(A112,'Season 9'!AD$4:BE$104,28,0),"0")</f>
        <v>0</v>
      </c>
      <c r="BE112" s="22">
        <f>IFERROR(VLOOKUP(A112,'Season 10'!AD$4:BE$104,27,0),"0")</f>
        <v>0</v>
      </c>
      <c r="BF112" s="22">
        <f>IFERROR(VLOOKUP(A112,'Season 10'!AD$4:BE$104,28,0),"0")</f>
        <v>0</v>
      </c>
      <c r="BG112" s="22">
        <f>IFERROR(VLOOKUP(A112,'Season 11'!AD$4:BE$104,27,0),"0")</f>
        <v>0</v>
      </c>
      <c r="BH112" s="22">
        <f>IFERROR(VLOOKUP(A112,'Season 11'!AD$4:BE$104,28,0),"0")</f>
        <v>0</v>
      </c>
      <c r="BI112" s="22">
        <f>IFERROR(VLOOKUP(A112,'Season 12'!AD$4:BE$104,27,0),"0")</f>
        <v>0</v>
      </c>
      <c r="BJ112" s="22">
        <f>IFERROR(VLOOKUP(A112,'Season 12'!AD$4:BE$104,28,0),"0")</f>
        <v>0</v>
      </c>
      <c r="BK112" s="22">
        <f>IFERROR(VLOOKUP(A112,'Season 13'!AD$4:BE$104,27,0),"0")</f>
        <v>0</v>
      </c>
      <c r="BL112" s="22">
        <f>IFERROR(VLOOKUP(A112,'Season 13'!AD$4:BE$104,28,0),"0")</f>
        <v>0</v>
      </c>
      <c r="BM112" s="22">
        <f>IFERROR(VLOOKUP(A112,'Season 14'!AD$4:BE$104,27,0),"0")</f>
        <v>0</v>
      </c>
      <c r="BN112" s="22">
        <f>IFERROR(VLOOKUP(A112,'Season 14'!AD$4:BE$104,28,0),"0")</f>
        <v>0</v>
      </c>
      <c r="BO112" s="22">
        <f>IFERROR(VLOOKUP(A112,'Season 15'!AD$4:BE$104,27,0),"0")</f>
        <v>0</v>
      </c>
      <c r="BP112" s="22">
        <f>IFERROR(VLOOKUP(A112,'Season 15'!AD$4:BE$104,28,0),"0")</f>
        <v>0</v>
      </c>
    </row>
    <row r="113" spans="1:68" x14ac:dyDescent="0.25">
      <c r="A113" s="21" t="s">
        <v>146</v>
      </c>
      <c r="B113" s="1011">
        <f>IFERROR(VLOOKUP('Data Totals'!A113,'Season 1'!AD$4:BE$104,2,FALSE),IFERROR(VLOOKUP('Data Totals'!A113,'Season 2'!AD$4:BE$104,2,FALSE),IFERROR(VLOOKUP('Data Totals'!A113,'Season 3'!AD$4:BE$104,2,FALSE),IFERROR(VLOOKUP('Data Totals'!A113,'Season 4'!AD$4:BE$104,2,FALSE),IFERROR(VLOOKUP('Data Totals'!A113,'Season 5'!AD$4:BE$104,2,FALSE),IFERROR(VLOOKUP('Data Totals'!A113,'Season 6'!AD$4:BE$104,2,FALSE),IFERROR(VLOOKUP('Data Totals'!A113,'Season 7'!AD$4:BE$104,2,FALSE),IFERROR(VLOOKUP('Data Totals'!A113,'Season 8'!AD$4:BE$104,2,FALSE),IFERROR(VLOOKUP('Data Totals'!A113,'Season 9'!AD$4:BE$104,2,FALSE),IFERROR(VLOOKUP('Data Totals'!A113,'Season 10'!AD$4:BE$104,2,FALSE),IFERROR(VLOOKUP('Data Totals'!A113,'Season 11'!AD$4:BE$104,2,FALSE),IFERROR(VLOOKUP('Data Totals'!A113,'Season 12'!AD$4:BE$104,2,FALSE),IFERROR(VLOOKUP('Data Totals'!A113,'Season 13'!AD$4:BE$104,2,FALSE),IFERROR(VLOOKUP('Data Totals'!A113,'Season 14'!AD$4:BE$104,2,FALSE),IFERROR(VLOOKUP('Data Totals'!A113,'Season 15'!AD$4:BE$104,2,FALSE),"N/A")))))))))))))))</f>
        <v>0</v>
      </c>
      <c r="C113" s="1025">
        <f>IFERROR(VLOOKUP(A113,'Season 1'!AD$4:AG$104,3,0),IFERROR(VLOOKUP(A113,'Season 2'!AD$4:AG$104,3,0),IFERROR(VLOOKUP(A113,'Season 3'!AD$4:AG$104,3,0),IFERROR(VLOOKUP(A113,'Season 4'!AD$4:AG$104,3,0),IFERROR(VLOOKUP(A113,'Season 5'!AD$4:AG$104,3,0),IFERROR(VLOOKUP(A113,'Season 6'!AD$4:AG$104,3,0),IFERROR(VLOOKUP(A113,'Season 7'!AD$4:AG$104,3,0),IFERROR(VLOOKUP(A113,'Season 8'!AD$4:AG$104,3,0),IFERROR(VLOOKUP(A113,'Season 9'!AD$4:AG$104,3,0),IFERROR(VLOOKUP(A113,'Season 10'!AD$4:AG$104,3,0),IFERROR(VLOOKUP(A113,'Season 11'!AD$4:AG$104,3,0),IFERROR(VLOOKUP(A113,'Season 12'!AD$4:AG$104,3,0),IFERROR(VLOOKUP(A113,'Season 13'!AD$4:AG$104,3,0),IFERROR(VLOOKUP(A113,'Season 14'!AD$4:AG$104,3,0),IFERROR(VLOOKUP(A113,'Season 15'!AD$4:AG$104,3,0),"N/A")))))))))))))))</f>
        <v>0</v>
      </c>
      <c r="D113" s="1025">
        <f>IFERROR(VLOOKUP(A113,'Season 15'!AD$4:AG$104,4,0),IFERROR(VLOOKUP(A113,'Season 14'!AD$4:AG$104,4,0),IFERROR(VLOOKUP(A113,'Season 13'!AD$4:AG$104,4,0),IFERROR(VLOOKUP(A113,'Season 12'!AD$4:AG$104,4,0),IFERROR(VLOOKUP(A113,'Season 11'!AD$4:AG$104,4,0),IFERROR(VLOOKUP(A113,'Season 10'!AD$4:AG$104,4,0),IFERROR(VLOOKUP(A113,'Season 9'!AD$4:AG$104,4,0),IFERROR(VLOOKUP(A113,'Season 8'!AD$4:AG$104,4,0),IFERROR(VLOOKUP(A113,'Season 7'!AD$4:AG$104,4,0),IFERROR(VLOOKUP(A113,'Season 6'!AD$4:AG$104,4,0),IFERROR(VLOOKUP(A113,'Season 5'!AD$4:AG$104,4,0),IFERROR(VLOOKUP(A113,'Season 4'!AD$4:AG$104,4,0),IFERROR(VLOOKUP(A113,'Season 3'!AD$4:AG$104,4,0),IFERROR(VLOOKUP(A113,'Season 2'!AD$4:AG$104,4,0),IFERROR(VLOOKUP(A113,'Season 1'!AD$4:AG$104,4,0),"N/A")))))))))))))))</f>
        <v>0</v>
      </c>
      <c r="E113" s="1025">
        <f t="shared" si="9"/>
        <v>0</v>
      </c>
      <c r="F113" s="40">
        <f>SUM(IFERROR(VLOOKUP(A113,AC$3:AI$43,2,0),"0"),IFERROR(VLOOKUP(A113,'Season 1'!AD$4:BF$104,6,0),"0"),IFERROR(VLOOKUP(A113,'Season 2'!AD$4:BF$104,6,0),"0"),IFERROR(VLOOKUP(A113,'Season 3'!AD$4:BF$104,6,0),"0"),IFERROR(VLOOKUP(A113,'Season 4'!AD$4:BF$104,6,0),"0"),IFERROR(VLOOKUP(A113,'Season 5'!AD$4:BF$104,6,0),"0"),IFERROR(VLOOKUP(A113,'Season 6'!AD$4:BF$104,6,0),"0"),IFERROR(VLOOKUP(A113,'Season 7'!AD$4:BF$104,6,0),"0"),IFERROR(VLOOKUP(A113,'Season 8'!AD$4:BF$104,6,0),"0"),IFERROR(VLOOKUP(A113,'Season 9'!AD$4:BF$104,6,0),"0"),IFERROR(VLOOKUP(A113,'Season 10'!AD$4:BF$104,6,0),"0"),IFERROR(VLOOKUP(A113,'Season 11'!AD$4:BF$104,6,0),"0"),IFERROR(VLOOKUP(A113,'Season 12'!AD$4:BF$104,6,0),"0"),IFERROR(VLOOKUP(A113,'Season 13'!AD$4:BF$104,6,0),"0"),IFERROR(VLOOKUP(A113,'Season 14'!AD$4:BF$104,6,0),"0"),IFERROR(VLOOKUP(A113,'Season 15'!AD$4:BF$104,6,0),"0"),)</f>
        <v>0</v>
      </c>
      <c r="G113" s="40">
        <f>SUM(IFERROR(VLOOKUP(A113,'Season 1'!AD$4:BF$104,7,0),"0"),IFERROR(VLOOKUP(A113,'Season 2'!AD$4:BF$104,7,0),"0"),IFERROR(VLOOKUP(A113,'Season 3'!AD$4:BF$104,7,0),"0"),IFERROR(VLOOKUP(A113,'Season 4'!AD$4:BF$104,7,0),"0"),IFERROR(VLOOKUP(A113,'Season 5'!AD$4:BF$104,7,0),"0"),IFERROR(VLOOKUP(A113,'Season 6'!AD$4:BF$104,7,0),"0"),IFERROR(VLOOKUP(A113,'Season 7'!AD$4:BF$104,7,0),"0"),IFERROR(VLOOKUP(A113,'Season 8'!AD$4:BF$104,7,0),"0"),IFERROR(VLOOKUP(A113,'Season 9'!AD$4:BF$104,7,0),"0"),IFERROR(VLOOKUP(A113,'Season 10'!AD$4:BF$104,7,0),"0"),IFERROR(VLOOKUP(A113,'Season 11'!AD$4:BF$104,7,0),"0"),IFERROR(VLOOKUP(A113,'Season 12'!AD$4:BF$104,7,0),"0"),IFERROR(VLOOKUP(A113,'Season 13'!AD$4:BF$104,7,0),"0"),IFERROR(VLOOKUP(A113,'Season 14'!AD$4:BF$104,7,0),"0"),IFERROR(VLOOKUP(A113,'Season 15'!AD$4:BF$104,7,0),"0"),)</f>
        <v>0</v>
      </c>
      <c r="H113" s="48">
        <f>SUM(IFERROR(VLOOKUP(A113,'Season 1'!AD$4:BF$104,8,0),"0"),IFERROR(VLOOKUP(A113,'Season 2'!AD$4:BF$104,8,0),"0"),IFERROR(VLOOKUP(A113,'Season 3'!AD$4:BF$104,8,0),"0"),IFERROR(VLOOKUP(A113,'Season 4'!AD$4:BF$104,8,0),"0"),IFERROR(VLOOKUP(A113,'Season 5'!AD$4:BF$104,8,0),"0"),IFERROR(VLOOKUP(A113,'Season 6'!AD$4:BF$104,8,0),"0"),IFERROR(VLOOKUP(A113,'Season 7'!AD$4:BF$104,8,0),"0"),IFERROR(VLOOKUP(A113,'Season 8'!AD$4:BF$104,8,0),"0"),IFERROR(VLOOKUP(A113,'Season 9'!AD$4:BF$104,8,0),"0"),IFERROR(VLOOKUP(A113,'Season 10'!AD$4:BF$104,8,0),"0"),IFERROR(VLOOKUP(A113,'Season 11'!AD$4:BF$104,8,0),"0"),IFERROR(VLOOKUP(A113,'Season 12'!AD$4:BF$104,8,0),"0"),IFERROR(VLOOKUP(A113,'Season 13'!AD$4:BF$104,8,0),"0"),IFERROR(VLOOKUP(A113,'Season 14'!AD$4:BF$104,8,0),"0"),IFERROR(VLOOKUP(A113,'Season 15'!AD$4:BF$104,8,0),"0"),)</f>
        <v>0</v>
      </c>
      <c r="I113" s="43">
        <f>SUM(IFERROR(VLOOKUP(A113,AC$3:AI$43,3,0),"0"),IFERROR(VLOOKUP(A113,'Season 1'!AD$4:BF$104,9,0),"0"),IFERROR(VLOOKUP(A113,'Season 2'!AD$4:BF$104,9,0),"0"),IFERROR(VLOOKUP(A113,'Season 3'!AD$4:BF$104,9,0),"0"),IFERROR(VLOOKUP(A113,'Season 4'!AD$4:BF$104,9,0),"0"),IFERROR(VLOOKUP(A113,'Season 5'!AD$4:BF$104,9,0),"0"),IFERROR(VLOOKUP(A113,'Season 6'!AD$4:BF$104,9,0),"0"),IFERROR(VLOOKUP(A113,'Season 7'!AD$4:BF$104,9,0),"0"),IFERROR(VLOOKUP(A113,'Season 8'!AD$4:BF$104,9,0),"0"),IFERROR(VLOOKUP(A113,'Season 9'!AD$4:BF$104,9,0),"0"),IFERROR(VLOOKUP(A113,'Season 10'!AD$4:BF$104,9,0),"0"),IFERROR(VLOOKUP(A113,'Season 11'!AD$4:BF$104,9,0),"0"),IFERROR(VLOOKUP(A113,'Season 12'!AD$4:BF$104,9,0),"0"),IFERROR(VLOOKUP(A113,'Season 13'!AD$4:BF$104,9,0),"0"),IFERROR(VLOOKUP(A113,'Season 14'!AD$4:BF$104,9,0),"0"),IFERROR(VLOOKUP(A113,'Season 15'!AD$4:BF$104,9,0),"0"),)</f>
        <v>0</v>
      </c>
      <c r="J113" s="44">
        <f>SUM(IFERROR(VLOOKUP(A113,AC$3:AI$43,4,0),"0"),IFERROR(VLOOKUP(A113,'Season 1'!AD$4:BF$104,10,0),"0"),IFERROR(VLOOKUP(A113,'Season 2'!AD$4:BF$104,10,0),"0"),IFERROR(VLOOKUP(A113,'Season 3'!AD$4:BF$104,10,0),"0"),IFERROR(VLOOKUP(A113,'Season 4'!AD$4:BF$104,10,0),"0"),IFERROR(VLOOKUP(A113,'Season 5'!AD$4:BF$104,10,0),"0"),IFERROR(VLOOKUP(A113,'Season 6'!AD$4:BF$104,10,0),"0"),IFERROR(VLOOKUP(A113,'Season 7'!AD$4:BF$104,10,0),"0"),IFERROR(VLOOKUP(A113,'Season 8'!AD$4:BF$104,10,0),"0"),IFERROR(VLOOKUP(A113,'Season 9'!AD$4:BF$104,10,0),"0"),IFERROR(VLOOKUP(A113,'Season 10'!AD$4:BF$104,10,0),"0"),IFERROR(VLOOKUP(A113,'Season 11'!AD$4:BF$104,10,0),"0"),IFERROR(VLOOKUP(A113,'Season 12'!AD$4:BF$104,10,0),"0"),IFERROR(VLOOKUP(A113,'Season 13'!AD$4:BF$104,10,0),"0"),IFERROR(VLOOKUP(A113,'Season 14'!AD$4:BF$104,10,0),"0"),IFERROR(VLOOKUP(A113,'Season 15'!AD$4:BF$104,10,0),"0"),)</f>
        <v>0</v>
      </c>
      <c r="K113" s="40">
        <f>SUM(IFERROR(VLOOKUP(A113,'Season 1'!AD$4:BF$104,11,0),"0"),IFERROR(VLOOKUP(A113,'Season 2'!AD$4:BF$104,11,0),"0"),IFERROR(VLOOKUP(A113,'Season 3'!AD$4:BF$104,11,0),"0"),IFERROR(VLOOKUP(A113,'Season 4'!AD$4:BF$104,11,0),"0"),IFERROR(VLOOKUP(A113,'Season 5'!AD$4:BF$104,11,0),"0"),IFERROR(VLOOKUP(A113,'Season 6'!AD$4:BF$104,11,0),"0"),IFERROR(VLOOKUP(A113,'Season 7'!AD$4:BF$104,11,0),"0"),IFERROR(VLOOKUP(A113,'Season 8'!AD$4:BF$104,11,0),"0"),IFERROR(VLOOKUP(A113,'Season 9'!AD$4:BF$104,11,0),"0"),IFERROR(VLOOKUP(A113,'Season 10'!AD$4:BF$104,11,0),"0"),IFERROR(VLOOKUP(A113,'Season 11'!AD$4:BF$104,11,0),"0"),IFERROR(VLOOKUP(A113,'Season 12'!AD$4:BF$104,11,0),"0"),IFERROR(VLOOKUP(A113,'Season 13'!AD$4:BF$104,11,0),"0"),IFERROR(VLOOKUP(A113,'Season 14'!AD$4:BF$104,11,0),"0"),IFERROR(VLOOKUP(A113,'Season 15'!AD$4:BF$104,11,0),"0"),)</f>
        <v>0</v>
      </c>
      <c r="L113" s="40">
        <f>SUM(IFERROR(VLOOKUP(A113,'Season 1'!AD$4:BF$104,12,0),"0"),IFERROR(VLOOKUP(A113,'Season 2'!AD$4:BF$104,12,0),"0"),IFERROR(VLOOKUP(A113,'Season 3'!AD$4:BF$104,12,0),"0"),IFERROR(VLOOKUP(A113,'Season 4'!AD$4:BF$104,12,0),"0"),IFERROR(VLOOKUP(A113,'Season 5'!AD$4:BF$104,12,0),"0"),IFERROR(VLOOKUP(A113,'Season 6'!AD$4:BF$104,12,0),"0"),IFERROR(VLOOKUP(A113,'Season 7'!AD$4:BF$104,12,0),"0"),IFERROR(VLOOKUP(A113,'Season 8'!AD$4:BF$104,12,0),"0"),IFERROR(VLOOKUP(A113,'Season 9'!AD$4:BF$104,12,0),"0"),IFERROR(VLOOKUP(A113,'Season 10'!AD$4:BF$104,12,0),"0"),IFERROR(VLOOKUP(A113,'Season 11'!AD$4:BF$104,12,0),"0"),IFERROR(VLOOKUP(A113,'Season 12'!AD$4:BF$104,12,0),"0"),IFERROR(VLOOKUP(A113,'Season 13'!AD$4:BF$104,12,0),"0"),IFERROR(VLOOKUP(A113,'Season 14'!AD$4:BF$104,12,0),"0"),IFERROR(VLOOKUP(A113,'Season 15'!AD$4:BF$104,12,0),"0"),)</f>
        <v>0</v>
      </c>
      <c r="M113" s="32" t="str">
        <f t="shared" si="15"/>
        <v>-</v>
      </c>
      <c r="N113" s="40">
        <f>SUM(IFERROR(VLOOKUP(A113,'Season 1'!AD$4:BE$104,14,0),"0"),IFERROR(VLOOKUP(A113,'Season 2'!AD$4:BE$104,14,0),"0"),IFERROR(VLOOKUP(A113,'Season 3'!AD$4:BE$104,14,0),"0"),IFERROR(VLOOKUP(A113,'Season 4'!AD$4:BE$104,14,0),"0"),IFERROR(VLOOKUP(A113,'Season 5'!AD$4:BE$104,14,0),"0"),IFERROR(VLOOKUP(A113,'Season 6'!AD$4:BE$104,14,0),"0"),IFERROR(VLOOKUP(A113,'Season 7'!AD$4:BE$104,14,0),"0"),IFERROR(VLOOKUP(A113,'Season 8'!AD$4:BE$104,14,0),"0"),IFERROR(VLOOKUP(A113,'Season 9'!AD$4:BE$104,14,0),"0"),IFERROR(VLOOKUP(A113,'Season 10'!AD$4:BE$104,14,0),"0"),IFERROR(VLOOKUP(A113,'Season 11'!AD$4:BE$104,14,0),"0"),IFERROR(VLOOKUP(A113,'Season 12'!AD$4:BE$104,14,0),"0"),IFERROR(VLOOKUP(A113,'Season 13'!AD$4:BE$104,14,0),"0"),IFERROR(VLOOKUP(A113,'Season 14'!AD$4:BE$104,14,0),"0"),IFERROR(VLOOKUP(A113,'Season 15'!AD$4:BE$104,14,0),"0"),)</f>
        <v>0</v>
      </c>
      <c r="O113" s="40">
        <f>SUM(IFERROR(VLOOKUP(A113,'Season 1'!AD$4:BE$104,15,0),"0"),IFERROR(VLOOKUP(A113,'Season 2'!AD$4:BE$104,15,0),"0"),IFERROR(VLOOKUP(A113,'Season 3'!AD$4:BE$104,15,0),"0"),IFERROR(VLOOKUP(A113,'Season 4'!AD$4:BE$104,15,0),"0"),IFERROR(VLOOKUP(A113,'Season 5'!AD$4:BE$104,15,0),"0"),IFERROR(VLOOKUP(A113,'Season 6'!AD$4:BE$104,15,0),"0"),IFERROR(VLOOKUP(A113,'Season 7'!AD$4:BE$104,15,0),"0"),IFERROR(VLOOKUP(A113,'Season 8'!AD$4:BE$104,15,0),"0"),IFERROR(VLOOKUP(A113,'Season 9'!AD$4:BE$104,15,0),"0"),IFERROR(VLOOKUP(A113,'Season 10'!AD$4:BE$104,15,0),"0"),IFERROR(VLOOKUP(A113,'Season 11'!AD$4:BE$104,15,0),"0"),IFERROR(VLOOKUP(A113,'Season 12'!AD$4:BE$104,15,0),"0"),IFERROR(VLOOKUP(A113,'Season 13'!AD$4:BE$104,15,0),"0"),IFERROR(VLOOKUP(A113,'Season 14'!AD$4:BE$104,15,0),"0"),IFERROR(VLOOKUP(A113,'Season 15'!AD$4:BE$104,15,0),"0"),)</f>
        <v>0</v>
      </c>
      <c r="P113" s="32" t="str">
        <f t="shared" si="10"/>
        <v>-</v>
      </c>
      <c r="Q113" s="40">
        <f>SUM(IFERROR(VLOOKUP(A113,'Season 1'!AD$4:BE$104,17,0),"0"),IFERROR(VLOOKUP(A113,'Season 2'!AD$4:BE$104,17,0),"0"),IFERROR(VLOOKUP(A113,'Season 3'!AD$4:BE$104,17,0),"0"),IFERROR(VLOOKUP(A113,'Season 4'!AD$4:BE$104,17,0),"0"),IFERROR(VLOOKUP(A113,'Season 5'!AD$4:BE$104,17,0),"0"),IFERROR(VLOOKUP(A113,'Season 6'!AD$4:BE$104,17,0),"0"),IFERROR(VLOOKUP(A113,'Season 7'!AD$4:BE$104,17,0),"0"),IFERROR(VLOOKUP(A113,'Season 8'!AD$4:BE$104,17,0),"0"),IFERROR(VLOOKUP(A113,'Season 9'!AD$4:BE$104,17,0),"0"),IFERROR(VLOOKUP(A113,'Season 10'!AD$4:BE$104,17,0),"0"),IFERROR(VLOOKUP(A113,'Season 11'!AD$4:BE$104,17,0),"0"),IFERROR(VLOOKUP(A113,'Season 12'!AD$4:BE$104,17,0),"0"),IFERROR(VLOOKUP(A113,'Season 13'!AD$4:BE$104,17,0),"0"),IFERROR(VLOOKUP(A113,'Season 14'!AD$4:BE$104,17,0),"0"),IFERROR(VLOOKUP(A113,'Season 15'!AD$4:BE$104,17,0),"0"),)</f>
        <v>0</v>
      </c>
      <c r="R113" s="40">
        <f>SUM(IFERROR(VLOOKUP(A113,'Season 1'!AD$4:BE$104,18,0),"0"),IFERROR(VLOOKUP(A113,'Season 2'!AD$4:BE$104,18,0),"0"),IFERROR(VLOOKUP(A113,'Season 3'!AD$4:BE$104,18,0),"0"),IFERROR(VLOOKUP(A113,'Season 4'!AD$4:BE$104,18,0),"0"),IFERROR(VLOOKUP(A113,'Season 5'!AD$4:BE$104,18,0),"0"),IFERROR(VLOOKUP(A113,'Season 6'!AD$4:BE$104,18,0),"0"),IFERROR(VLOOKUP(A113,'Season 7'!AD$4:BE$104,18,0),"0"),IFERROR(VLOOKUP(A113,'Season 8'!AD$4:BE$104,18,0),"0"),IFERROR(VLOOKUP(A113,'Season 9'!AD$4:BE$104,18,0),"0"),IFERROR(VLOOKUP(A113,'Season 10'!AD$4:BE$104,18,0),"0"),IFERROR(VLOOKUP(A113,'Season 11'!AD$4:BE$104,18,0),"0"),IFERROR(VLOOKUP(A113,'Season 12'!AD$4:BE$104,18,0),"0"),IFERROR(VLOOKUP(A113,'Season 13'!AD$4:BE$104,18,0),"0"),IFERROR(VLOOKUP(A113,'Season 14'!AD$4:BE$104,18,0),"0"),IFERROR(VLOOKUP(A113,'Season 15'!AD$4:BE$104,18,0),"0"),)</f>
        <v>0</v>
      </c>
      <c r="S113" s="32" t="str">
        <f t="shared" si="11"/>
        <v>-</v>
      </c>
      <c r="T113" s="40">
        <f>SUM(IFERROR(VLOOKUP(A113,'Season 1'!AD$4:BE$104,20,0),"0"),IFERROR(VLOOKUP(A113,'Season 2'!AD$4:BE$104,20,0),"0"),IFERROR(VLOOKUP(A113,'Season 3'!AD$4:BE$104,20,0),"0"),IFERROR(VLOOKUP(A113,'Season 4'!AD$4:BE$104,20,0),"0"),IFERROR(VLOOKUP(A113,'Season 5'!AD$4:BE$104,20,0),"0"),IFERROR(VLOOKUP(A113,'Season 6'!AD$4:BE$104,20,0),"0"),IFERROR(VLOOKUP(A113,'Season 7'!AD$4:BE$104,20,0),"0"),IFERROR(VLOOKUP(A113,'Season 8'!AD$4:BE$104,20,0),"0"),IFERROR(VLOOKUP(A113,'Season 9'!AD$4:BE$104,20,0),"0"),IFERROR(VLOOKUP(A113,'Season 10'!AD$4:BE$104,20,0),"0"),IFERROR(VLOOKUP(A113,'Season 11'!AD$4:BE$104,20,0),"0"),IFERROR(VLOOKUP(A113,'Season 12'!AD$4:BE$104,20,0),"0"),IFERROR(VLOOKUP(A113,'Season 13'!AD$4:BE$104,20,0),"0"),IFERROR(VLOOKUP(A113,'Season 14'!AD$4:BE$104,20,0),"0"),IFERROR(VLOOKUP(A113,'Season 15'!AD$4:BE$104,20,0),"0"),)</f>
        <v>0</v>
      </c>
      <c r="U113" s="37" t="str">
        <f t="shared" si="12"/>
        <v>-</v>
      </c>
      <c r="V113" s="40">
        <f>SUM(IFERROR(VLOOKUP(A113,'Season 1'!AD$4:BE$104,22,0),"0"),IFERROR(VLOOKUP(A113,'Season 2'!AD$4:BE$104,22,0),"0"),IFERROR(VLOOKUP(A113,'Season 3'!AD$4:BE$104,22,0),"0"),IFERROR(VLOOKUP(A113,'Season 4'!AD$4:BE$104,22,0),"0"),IFERROR(VLOOKUP(A113,'Season 5'!AD$4:BE$104,22,0),"0"),IFERROR(VLOOKUP(A113,'Season 6'!AD$4:BE$104,22,0),"0"),IFERROR(VLOOKUP(A113,'Season 7'!AD$4:BE$104,22,0),"0"),IFERROR(VLOOKUP(A113,'Season 8'!AD$4:BE$104,22,0),"0"),IFERROR(VLOOKUP(A113,'Season 9'!AD$4:BE$104,22,0),"0"),IFERROR(VLOOKUP(A113,'Season 10'!AD$4:BE$104,22,0),"0"),IFERROR(VLOOKUP(A113,'Season 11'!AD$4:BE$104,22,0),"0"),IFERROR(VLOOKUP(A113,'Season 12'!AD$4:BE$104,22,0),"0"),IFERROR(VLOOKUP(A113,'Season 13'!AD$4:BE$104,22,0),"0"),IFERROR(VLOOKUP(A113,'Season 14'!AD$4:BE$104,22,0),"0"),IFERROR(VLOOKUP(A113,'Season 15'!AD$4:BE$104,22,0),"0"),)</f>
        <v>0</v>
      </c>
      <c r="W113" s="40">
        <f>SUM(IFERROR(VLOOKUP(A113,'Season 1'!AD$4:BE$104,23,0),"0"),IFERROR(VLOOKUP(A113,'Season 2'!AD$4:BE$104,23,0),"0"),IFERROR(VLOOKUP(A113,'Season 3'!AD$4:BE$104,23,0),"0"),IFERROR(VLOOKUP(A113,'Season 4'!AD$4:BE$104,23,0),"0"),IFERROR(VLOOKUP(A113,'Season 5'!AD$4:BE$104,23,0),"0"),IFERROR(VLOOKUP(A113,'Season 6'!AD$4:BE$104,23,0),"0"),IFERROR(VLOOKUP(A113,'Season 7'!AD$4:BE$104,23,0),"0"),IFERROR(VLOOKUP(A113,'Season 8'!AD$4:BE$104,23,0),"0"),IFERROR(VLOOKUP(A113,'Season 9'!AD$4:BE$104,23,0),"0"),IFERROR(VLOOKUP(A113,'Season 10'!AD$4:BE$104,23,0),"0"),IFERROR(VLOOKUP(A113,'Season 11'!AD$4:BE$104,23,0),"0"),IFERROR(VLOOKUP(A113,'Season 12'!AD$4:BE$104,23,0),"0"),IFERROR(VLOOKUP(A113,'Season 13'!AD$4:BE$104,23,0),"0"),IFERROR(VLOOKUP(A113,'Season 14'!AD$4:BE$104,23,0),"0"),IFERROR(VLOOKUP(A113,'Season 15'!AD$4:BE$104,23,0),"0"),)</f>
        <v>0</v>
      </c>
      <c r="X113" s="1088" t="str">
        <f t="shared" si="13"/>
        <v>-</v>
      </c>
      <c r="Y113" s="41">
        <f>SUM(IFERROR(VLOOKUP(A113,AC$3:AI$43,5,0),"0"),IFERROR(VLOOKUP(A113,'Season 1'!AD$4:BE$104,25,0),"0"),IFERROR(VLOOKUP(A113,'Season 2'!AD$4:BE$104,25,0),"0"),IFERROR(VLOOKUP(A113,'Season 3'!AD$4:BE$104,25,0),"0"),IFERROR(VLOOKUP(A113,'Season 4'!AD$4:BE$104,25,0),"0"),IFERROR(VLOOKUP(A113,'Season 5'!AD$4:BE$104,25,0),"0"),IFERROR(VLOOKUP(A113,'Season 6'!AD$4:BE$104,25,0),"0"),IFERROR(VLOOKUP(A113,'Season 7'!AD$4:BE$104,25,0),"0"),IFERROR(VLOOKUP(A113,'Season 8'!AD$4:BE$104,25,0),"0"),IFERROR(VLOOKUP(A113,'Season 9'!AD$4:BE$104,25,0),"0"),IFERROR(VLOOKUP(A113,'Season 10'!AD$4:BE$104,25,0),"0"),IFERROR(VLOOKUP(A113,'Season 11'!AD$4:BE$104,25,0),"0"),IFERROR(VLOOKUP(A113,'Season 12'!AD$4:BE$104,25,0),"0"),IFERROR(VLOOKUP(A113,'Season 13'!AD$4:BE$104,25,0),"0"),IFERROR(VLOOKUP(A113,'Season 14'!AD$4:BE$104,25,0),"0"),IFERROR(VLOOKUP(A113,'Season 15'!AD$4:BE$104,25,0),"0"),)</f>
        <v>0</v>
      </c>
      <c r="Z113" s="42">
        <f>SUM(IFERROR(VLOOKUP(A113,AC$3:AI$43,6,0),"0"),IFERROR(VLOOKUP(A113,'Season 1'!AD$4:BE$104,26,0),"0"),IFERROR(VLOOKUP(A113,'Season 2'!AD$4:BE$104,26,0),"0"),IFERROR(VLOOKUP(A113,'Season 3'!AD$4:BE$104,26,0),"0"),IFERROR(VLOOKUP(A113,'Season 4'!AD$4:BE$104,26,0),"0"),IFERROR(VLOOKUP(A113,'Season 5'!AD$4:BE$104,26,0),"0"),IFERROR(VLOOKUP(A113,'Season 6'!AD$4:BE$104,26,0),"0"),IFERROR(VLOOKUP(A113,'Season 7'!AD$4:BE$104,26,0),"0"),IFERROR(VLOOKUP(A113,'Season 8'!AD$4:BE$104,26,0),"0"),IFERROR(VLOOKUP(A113,'Season 9'!AD$4:BE$104,26,0),"0"),IFERROR(VLOOKUP(A113,'Season 10'!AD$4:BE$104,26,0),"0"),IFERROR(VLOOKUP(A113,'Season 11'!AD$4:BE$104,26,0),"0"),IFERROR(VLOOKUP(A113,'Season 12'!AD$4:BE$104,26,0),"0"),IFERROR(VLOOKUP(A113,'Season 13'!AD$4:BE$104,26,0),"0"),IFERROR(VLOOKUP(A113,'Season 14'!AD$4:BE$104,26,0),"0"),IFERROR(VLOOKUP(A113,'Season 15'!AD$4:BE$104,26,0),"0"),)</f>
        <v>0</v>
      </c>
      <c r="AA113" s="671" t="e">
        <f t="shared" si="14"/>
        <v>#DIV/0!</v>
      </c>
      <c r="AM113" s="22">
        <f>IFERROR(VLOOKUP(A113,'Season 1'!AD$4:BE$104,27,0),"0")</f>
        <v>0</v>
      </c>
      <c r="AN113" s="22">
        <f>IFERROR(VLOOKUP(A113,'Season 1'!AD$4:BE$104,28,0),"0")</f>
        <v>0</v>
      </c>
      <c r="AO113" s="22">
        <f>IFERROR(VLOOKUP(A113,'Season 2'!AD$4:BE$104,27,0),"0")</f>
        <v>0</v>
      </c>
      <c r="AP113" s="22">
        <f>IFERROR(VLOOKUP(A113,'Season 2'!AD$4:BE$104,28,0),"0")</f>
        <v>0</v>
      </c>
      <c r="AQ113" s="22">
        <f>IFERROR(VLOOKUP(A113,'Season 3'!AD$4:BE$104,27,0),"0")</f>
        <v>0</v>
      </c>
      <c r="AR113" s="22">
        <f>IFERROR(VLOOKUP(A113,'Season 3'!AD$4:BE$104,28,0),"0")</f>
        <v>0</v>
      </c>
      <c r="AS113" s="22">
        <f>IFERROR(VLOOKUP(A113,'Season 4'!AD$4:BE$104,27,0),"0")</f>
        <v>0</v>
      </c>
      <c r="AT113" s="22">
        <f>IFERROR(VLOOKUP(A113,'Season 4'!AD$4:BE$104,28,0),"0")</f>
        <v>0</v>
      </c>
      <c r="AU113" s="22">
        <f>IFERROR(VLOOKUP(A113,'Season 5'!AD$4:BE$104,27,0),"0")</f>
        <v>0</v>
      </c>
      <c r="AV113" s="22">
        <f>IFERROR(VLOOKUP(A113,'Season 5'!AD$4:BE$104,28,0),"0")</f>
        <v>0</v>
      </c>
      <c r="AW113" s="22">
        <f>IFERROR(VLOOKUP(A113,'Season 6'!AD$4:BE$104,27,0),"0")</f>
        <v>0</v>
      </c>
      <c r="AX113" s="22">
        <f>IFERROR(VLOOKUP(A113,'Season 6'!AD$4:BE$104,28,0),"0")</f>
        <v>0</v>
      </c>
      <c r="AY113" s="22">
        <f>IFERROR(VLOOKUP(A113,'Season 7'!AD$4:BE$104,27,0),"0")</f>
        <v>0</v>
      </c>
      <c r="AZ113" s="22">
        <f>IFERROR(VLOOKUP(A113,'Season 7'!AD$4:BE$104,28,0),"0")</f>
        <v>0</v>
      </c>
      <c r="BA113" s="22">
        <f>IFERROR(VLOOKUP(A113,'Season 8'!AD$4:BE$104,27,0),"0")</f>
        <v>0</v>
      </c>
      <c r="BB113" s="22">
        <f>IFERROR(VLOOKUP(A113,'Season 8'!AD$4:BE$104,28,0),"0")</f>
        <v>0</v>
      </c>
      <c r="BC113" s="22">
        <f>IFERROR(VLOOKUP(A113,'Season 9'!AD$4:BE$104,27,0),"0")</f>
        <v>0</v>
      </c>
      <c r="BD113" s="22">
        <f>IFERROR(VLOOKUP(A113,'Season 9'!AD$4:BE$104,28,0),"0")</f>
        <v>0</v>
      </c>
      <c r="BE113" s="22">
        <f>IFERROR(VLOOKUP(A113,'Season 10'!AD$4:BE$104,27,0),"0")</f>
        <v>0</v>
      </c>
      <c r="BF113" s="22">
        <f>IFERROR(VLOOKUP(A113,'Season 10'!AD$4:BE$104,28,0),"0")</f>
        <v>0</v>
      </c>
      <c r="BG113" s="22">
        <f>IFERROR(VLOOKUP(A113,'Season 11'!AD$4:BE$104,27,0),"0")</f>
        <v>0</v>
      </c>
      <c r="BH113" s="22">
        <f>IFERROR(VLOOKUP(A113,'Season 11'!AD$4:BE$104,28,0),"0")</f>
        <v>0</v>
      </c>
      <c r="BI113" s="22">
        <f>IFERROR(VLOOKUP(A113,'Season 12'!AD$4:BE$104,27,0),"0")</f>
        <v>0</v>
      </c>
      <c r="BJ113" s="22">
        <f>IFERROR(VLOOKUP(A113,'Season 12'!AD$4:BE$104,28,0),"0")</f>
        <v>0</v>
      </c>
      <c r="BK113" s="22">
        <f>IFERROR(VLOOKUP(A113,'Season 13'!AD$4:BE$104,27,0),"0")</f>
        <v>0</v>
      </c>
      <c r="BL113" s="22">
        <f>IFERROR(VLOOKUP(A113,'Season 13'!AD$4:BE$104,28,0),"0")</f>
        <v>0</v>
      </c>
      <c r="BM113" s="22">
        <f>IFERROR(VLOOKUP(A113,'Season 14'!AD$4:BE$104,27,0),"0")</f>
        <v>0</v>
      </c>
      <c r="BN113" s="22">
        <f>IFERROR(VLOOKUP(A113,'Season 14'!AD$4:BE$104,28,0),"0")</f>
        <v>0</v>
      </c>
      <c r="BO113" s="22">
        <f>IFERROR(VLOOKUP(A113,'Season 15'!AD$4:BE$104,27,0),"0")</f>
        <v>0</v>
      </c>
      <c r="BP113" s="22">
        <f>IFERROR(VLOOKUP(A113,'Season 15'!AD$4:BE$104,28,0),"0")</f>
        <v>0</v>
      </c>
    </row>
    <row r="114" spans="1:68" x14ac:dyDescent="0.25">
      <c r="A114" s="21" t="s">
        <v>146</v>
      </c>
      <c r="B114" s="1011">
        <f>IFERROR(VLOOKUP('Data Totals'!A114,'Season 1'!AD$4:BE$104,2,FALSE),IFERROR(VLOOKUP('Data Totals'!A114,'Season 2'!AD$4:BE$104,2,FALSE),IFERROR(VLOOKUP('Data Totals'!A114,'Season 3'!AD$4:BE$104,2,FALSE),IFERROR(VLOOKUP('Data Totals'!A114,'Season 4'!AD$4:BE$104,2,FALSE),IFERROR(VLOOKUP('Data Totals'!A114,'Season 5'!AD$4:BE$104,2,FALSE),IFERROR(VLOOKUP('Data Totals'!A114,'Season 6'!AD$4:BE$104,2,FALSE),IFERROR(VLOOKUP('Data Totals'!A114,'Season 7'!AD$4:BE$104,2,FALSE),IFERROR(VLOOKUP('Data Totals'!A114,'Season 8'!AD$4:BE$104,2,FALSE),IFERROR(VLOOKUP('Data Totals'!A114,'Season 9'!AD$4:BE$104,2,FALSE),IFERROR(VLOOKUP('Data Totals'!A114,'Season 10'!AD$4:BE$104,2,FALSE),IFERROR(VLOOKUP('Data Totals'!A114,'Season 11'!AD$4:BE$104,2,FALSE),IFERROR(VLOOKUP('Data Totals'!A114,'Season 12'!AD$4:BE$104,2,FALSE),IFERROR(VLOOKUP('Data Totals'!A114,'Season 13'!AD$4:BE$104,2,FALSE),IFERROR(VLOOKUP('Data Totals'!A114,'Season 14'!AD$4:BE$104,2,FALSE),IFERROR(VLOOKUP('Data Totals'!A114,'Season 15'!AD$4:BE$104,2,FALSE),"N/A")))))))))))))))</f>
        <v>0</v>
      </c>
      <c r="C114" s="1025">
        <f>IFERROR(VLOOKUP(A114,'Season 1'!AD$4:AG$104,3,0),IFERROR(VLOOKUP(A114,'Season 2'!AD$4:AG$104,3,0),IFERROR(VLOOKUP(A114,'Season 3'!AD$4:AG$104,3,0),IFERROR(VLOOKUP(A114,'Season 4'!AD$4:AG$104,3,0),IFERROR(VLOOKUP(A114,'Season 5'!AD$4:AG$104,3,0),IFERROR(VLOOKUP(A114,'Season 6'!AD$4:AG$104,3,0),IFERROR(VLOOKUP(A114,'Season 7'!AD$4:AG$104,3,0),IFERROR(VLOOKUP(A114,'Season 8'!AD$4:AG$104,3,0),IFERROR(VLOOKUP(A114,'Season 9'!AD$4:AG$104,3,0),IFERROR(VLOOKUP(A114,'Season 10'!AD$4:AG$104,3,0),IFERROR(VLOOKUP(A114,'Season 11'!AD$4:AG$104,3,0),IFERROR(VLOOKUP(A114,'Season 12'!AD$4:AG$104,3,0),IFERROR(VLOOKUP(A114,'Season 13'!AD$4:AG$104,3,0),IFERROR(VLOOKUP(A114,'Season 14'!AD$4:AG$104,3,0),IFERROR(VLOOKUP(A114,'Season 15'!AD$4:AG$104,3,0),"N/A")))))))))))))))</f>
        <v>0</v>
      </c>
      <c r="D114" s="1025">
        <f>IFERROR(VLOOKUP(A114,'Season 15'!AD$4:AG$104,4,0),IFERROR(VLOOKUP(A114,'Season 14'!AD$4:AG$104,4,0),IFERROR(VLOOKUP(A114,'Season 13'!AD$4:AG$104,4,0),IFERROR(VLOOKUP(A114,'Season 12'!AD$4:AG$104,4,0),IFERROR(VLOOKUP(A114,'Season 11'!AD$4:AG$104,4,0),IFERROR(VLOOKUP(A114,'Season 10'!AD$4:AG$104,4,0),IFERROR(VLOOKUP(A114,'Season 9'!AD$4:AG$104,4,0),IFERROR(VLOOKUP(A114,'Season 8'!AD$4:AG$104,4,0),IFERROR(VLOOKUP(A114,'Season 7'!AD$4:AG$104,4,0),IFERROR(VLOOKUP(A114,'Season 6'!AD$4:AG$104,4,0),IFERROR(VLOOKUP(A114,'Season 5'!AD$4:AG$104,4,0),IFERROR(VLOOKUP(A114,'Season 4'!AD$4:AG$104,4,0),IFERROR(VLOOKUP(A114,'Season 3'!AD$4:AG$104,4,0),IFERROR(VLOOKUP(A114,'Season 2'!AD$4:AG$104,4,0),IFERROR(VLOOKUP(A114,'Season 1'!AD$4:AG$104,4,0),"N/A")))))))))))))))</f>
        <v>0</v>
      </c>
      <c r="E114" s="1025">
        <f t="shared" si="9"/>
        <v>0</v>
      </c>
      <c r="F114" s="40">
        <f>SUM(IFERROR(VLOOKUP(A114,AC$3:AI$43,2,0),"0"),IFERROR(VLOOKUP(A114,'Season 1'!AD$4:BF$104,6,0),"0"),IFERROR(VLOOKUP(A114,'Season 2'!AD$4:BF$104,6,0),"0"),IFERROR(VLOOKUP(A114,'Season 3'!AD$4:BF$104,6,0),"0"),IFERROR(VLOOKUP(A114,'Season 4'!AD$4:BF$104,6,0),"0"),IFERROR(VLOOKUP(A114,'Season 5'!AD$4:BF$104,6,0),"0"),IFERROR(VLOOKUP(A114,'Season 6'!AD$4:BF$104,6,0),"0"),IFERROR(VLOOKUP(A114,'Season 7'!AD$4:BF$104,6,0),"0"),IFERROR(VLOOKUP(A114,'Season 8'!AD$4:BF$104,6,0),"0"),IFERROR(VLOOKUP(A114,'Season 9'!AD$4:BF$104,6,0),"0"),IFERROR(VLOOKUP(A114,'Season 10'!AD$4:BF$104,6,0),"0"),IFERROR(VLOOKUP(A114,'Season 11'!AD$4:BF$104,6,0),"0"),IFERROR(VLOOKUP(A114,'Season 12'!AD$4:BF$104,6,0),"0"),IFERROR(VLOOKUP(A114,'Season 13'!AD$4:BF$104,6,0),"0"),IFERROR(VLOOKUP(A114,'Season 14'!AD$4:BF$104,6,0),"0"),IFERROR(VLOOKUP(A114,'Season 15'!AD$4:BF$104,6,0),"0"),)</f>
        <v>0</v>
      </c>
      <c r="G114" s="40">
        <f>SUM(IFERROR(VLOOKUP(A114,'Season 1'!AD$4:BF$104,7,0),"0"),IFERROR(VLOOKUP(A114,'Season 2'!AD$4:BF$104,7,0),"0"),IFERROR(VLOOKUP(A114,'Season 3'!AD$4:BF$104,7,0),"0"),IFERROR(VLOOKUP(A114,'Season 4'!AD$4:BF$104,7,0),"0"),IFERROR(VLOOKUP(A114,'Season 5'!AD$4:BF$104,7,0),"0"),IFERROR(VLOOKUP(A114,'Season 6'!AD$4:BF$104,7,0),"0"),IFERROR(VLOOKUP(A114,'Season 7'!AD$4:BF$104,7,0),"0"),IFERROR(VLOOKUP(A114,'Season 8'!AD$4:BF$104,7,0),"0"),IFERROR(VLOOKUP(A114,'Season 9'!AD$4:BF$104,7,0),"0"),IFERROR(VLOOKUP(A114,'Season 10'!AD$4:BF$104,7,0),"0"),IFERROR(VLOOKUP(A114,'Season 11'!AD$4:BF$104,7,0),"0"),IFERROR(VLOOKUP(A114,'Season 12'!AD$4:BF$104,7,0),"0"),IFERROR(VLOOKUP(A114,'Season 13'!AD$4:BF$104,7,0),"0"),IFERROR(VLOOKUP(A114,'Season 14'!AD$4:BF$104,7,0),"0"),IFERROR(VLOOKUP(A114,'Season 15'!AD$4:BF$104,7,0),"0"),)</f>
        <v>0</v>
      </c>
      <c r="H114" s="48">
        <f>SUM(IFERROR(VLOOKUP(A114,'Season 1'!AD$4:BF$104,8,0),"0"),IFERROR(VLOOKUP(A114,'Season 2'!AD$4:BF$104,8,0),"0"),IFERROR(VLOOKUP(A114,'Season 3'!AD$4:BF$104,8,0),"0"),IFERROR(VLOOKUP(A114,'Season 4'!AD$4:BF$104,8,0),"0"),IFERROR(VLOOKUP(A114,'Season 5'!AD$4:BF$104,8,0),"0"),IFERROR(VLOOKUP(A114,'Season 6'!AD$4:BF$104,8,0),"0"),IFERROR(VLOOKUP(A114,'Season 7'!AD$4:BF$104,8,0),"0"),IFERROR(VLOOKUP(A114,'Season 8'!AD$4:BF$104,8,0),"0"),IFERROR(VLOOKUP(A114,'Season 9'!AD$4:BF$104,8,0),"0"),IFERROR(VLOOKUP(A114,'Season 10'!AD$4:BF$104,8,0),"0"),IFERROR(VLOOKUP(A114,'Season 11'!AD$4:BF$104,8,0),"0"),IFERROR(VLOOKUP(A114,'Season 12'!AD$4:BF$104,8,0),"0"),IFERROR(VLOOKUP(A114,'Season 13'!AD$4:BF$104,8,0),"0"),IFERROR(VLOOKUP(A114,'Season 14'!AD$4:BF$104,8,0),"0"),IFERROR(VLOOKUP(A114,'Season 15'!AD$4:BF$104,8,0),"0"),)</f>
        <v>0</v>
      </c>
      <c r="I114" s="43">
        <f>SUM(IFERROR(VLOOKUP(A114,AC$3:AI$43,3,0),"0"),IFERROR(VLOOKUP(A114,'Season 1'!AD$4:BF$104,9,0),"0"),IFERROR(VLOOKUP(A114,'Season 2'!AD$4:BF$104,9,0),"0"),IFERROR(VLOOKUP(A114,'Season 3'!AD$4:BF$104,9,0),"0"),IFERROR(VLOOKUP(A114,'Season 4'!AD$4:BF$104,9,0),"0"),IFERROR(VLOOKUP(A114,'Season 5'!AD$4:BF$104,9,0),"0"),IFERROR(VLOOKUP(A114,'Season 6'!AD$4:BF$104,9,0),"0"),IFERROR(VLOOKUP(A114,'Season 7'!AD$4:BF$104,9,0),"0"),IFERROR(VLOOKUP(A114,'Season 8'!AD$4:BF$104,9,0),"0"),IFERROR(VLOOKUP(A114,'Season 9'!AD$4:BF$104,9,0),"0"),IFERROR(VLOOKUP(A114,'Season 10'!AD$4:BF$104,9,0),"0"),IFERROR(VLOOKUP(A114,'Season 11'!AD$4:BF$104,9,0),"0"),IFERROR(VLOOKUP(A114,'Season 12'!AD$4:BF$104,9,0),"0"),IFERROR(VLOOKUP(A114,'Season 13'!AD$4:BF$104,9,0),"0"),IFERROR(VLOOKUP(A114,'Season 14'!AD$4:BF$104,9,0),"0"),IFERROR(VLOOKUP(A114,'Season 15'!AD$4:BF$104,9,0),"0"),)</f>
        <v>0</v>
      </c>
      <c r="J114" s="44">
        <f>SUM(IFERROR(VLOOKUP(A114,AC$3:AI$43,4,0),"0"),IFERROR(VLOOKUP(A114,'Season 1'!AD$4:BF$104,10,0),"0"),IFERROR(VLOOKUP(A114,'Season 2'!AD$4:BF$104,10,0),"0"),IFERROR(VLOOKUP(A114,'Season 3'!AD$4:BF$104,10,0),"0"),IFERROR(VLOOKUP(A114,'Season 4'!AD$4:BF$104,10,0),"0"),IFERROR(VLOOKUP(A114,'Season 5'!AD$4:BF$104,10,0),"0"),IFERROR(VLOOKUP(A114,'Season 6'!AD$4:BF$104,10,0),"0"),IFERROR(VLOOKUP(A114,'Season 7'!AD$4:BF$104,10,0),"0"),IFERROR(VLOOKUP(A114,'Season 8'!AD$4:BF$104,10,0),"0"),IFERROR(VLOOKUP(A114,'Season 9'!AD$4:BF$104,10,0),"0"),IFERROR(VLOOKUP(A114,'Season 10'!AD$4:BF$104,10,0),"0"),IFERROR(VLOOKUP(A114,'Season 11'!AD$4:BF$104,10,0),"0"),IFERROR(VLOOKUP(A114,'Season 12'!AD$4:BF$104,10,0),"0"),IFERROR(VLOOKUP(A114,'Season 13'!AD$4:BF$104,10,0),"0"),IFERROR(VLOOKUP(A114,'Season 14'!AD$4:BF$104,10,0),"0"),IFERROR(VLOOKUP(A114,'Season 15'!AD$4:BF$104,10,0),"0"),)</f>
        <v>0</v>
      </c>
      <c r="K114" s="40">
        <f>SUM(IFERROR(VLOOKUP(A114,'Season 1'!AD$4:BF$104,11,0),"0"),IFERROR(VLOOKUP(A114,'Season 2'!AD$4:BF$104,11,0),"0"),IFERROR(VLOOKUP(A114,'Season 3'!AD$4:BF$104,11,0),"0"),IFERROR(VLOOKUP(A114,'Season 4'!AD$4:BF$104,11,0),"0"),IFERROR(VLOOKUP(A114,'Season 5'!AD$4:BF$104,11,0),"0"),IFERROR(VLOOKUP(A114,'Season 6'!AD$4:BF$104,11,0),"0"),IFERROR(VLOOKUP(A114,'Season 7'!AD$4:BF$104,11,0),"0"),IFERROR(VLOOKUP(A114,'Season 8'!AD$4:BF$104,11,0),"0"),IFERROR(VLOOKUP(A114,'Season 9'!AD$4:BF$104,11,0),"0"),IFERROR(VLOOKUP(A114,'Season 10'!AD$4:BF$104,11,0),"0"),IFERROR(VLOOKUP(A114,'Season 11'!AD$4:BF$104,11,0),"0"),IFERROR(VLOOKUP(A114,'Season 12'!AD$4:BF$104,11,0),"0"),IFERROR(VLOOKUP(A114,'Season 13'!AD$4:BF$104,11,0),"0"),IFERROR(VLOOKUP(A114,'Season 14'!AD$4:BF$104,11,0),"0"),IFERROR(VLOOKUP(A114,'Season 15'!AD$4:BF$104,11,0),"0"),)</f>
        <v>0</v>
      </c>
      <c r="L114" s="40">
        <f>SUM(IFERROR(VLOOKUP(A114,'Season 1'!AD$4:BF$104,12,0),"0"),IFERROR(VLOOKUP(A114,'Season 2'!AD$4:BF$104,12,0),"0"),IFERROR(VLOOKUP(A114,'Season 3'!AD$4:BF$104,12,0),"0"),IFERROR(VLOOKUP(A114,'Season 4'!AD$4:BF$104,12,0),"0"),IFERROR(VLOOKUP(A114,'Season 5'!AD$4:BF$104,12,0),"0"),IFERROR(VLOOKUP(A114,'Season 6'!AD$4:BF$104,12,0),"0"),IFERROR(VLOOKUP(A114,'Season 7'!AD$4:BF$104,12,0),"0"),IFERROR(VLOOKUP(A114,'Season 8'!AD$4:BF$104,12,0),"0"),IFERROR(VLOOKUP(A114,'Season 9'!AD$4:BF$104,12,0),"0"),IFERROR(VLOOKUP(A114,'Season 10'!AD$4:BF$104,12,0),"0"),IFERROR(VLOOKUP(A114,'Season 11'!AD$4:BF$104,12,0),"0"),IFERROR(VLOOKUP(A114,'Season 12'!AD$4:BF$104,12,0),"0"),IFERROR(VLOOKUP(A114,'Season 13'!AD$4:BF$104,12,0),"0"),IFERROR(VLOOKUP(A114,'Season 14'!AD$4:BF$104,12,0),"0"),IFERROR(VLOOKUP(A114,'Season 15'!AD$4:BF$104,12,0),"0"),)</f>
        <v>0</v>
      </c>
      <c r="M114" s="32" t="str">
        <f t="shared" si="15"/>
        <v>-</v>
      </c>
      <c r="N114" s="40">
        <f>SUM(IFERROR(VLOOKUP(A114,'Season 1'!AD$4:BE$104,14,0),"0"),IFERROR(VLOOKUP(A114,'Season 2'!AD$4:BE$104,14,0),"0"),IFERROR(VLOOKUP(A114,'Season 3'!AD$4:BE$104,14,0),"0"),IFERROR(VLOOKUP(A114,'Season 4'!AD$4:BE$104,14,0),"0"),IFERROR(VLOOKUP(A114,'Season 5'!AD$4:BE$104,14,0),"0"),IFERROR(VLOOKUP(A114,'Season 6'!AD$4:BE$104,14,0),"0"),IFERROR(VLOOKUP(A114,'Season 7'!AD$4:BE$104,14,0),"0"),IFERROR(VLOOKUP(A114,'Season 8'!AD$4:BE$104,14,0),"0"),IFERROR(VLOOKUP(A114,'Season 9'!AD$4:BE$104,14,0),"0"),IFERROR(VLOOKUP(A114,'Season 10'!AD$4:BE$104,14,0),"0"),IFERROR(VLOOKUP(A114,'Season 11'!AD$4:BE$104,14,0),"0"),IFERROR(VLOOKUP(A114,'Season 12'!AD$4:BE$104,14,0),"0"),IFERROR(VLOOKUP(A114,'Season 13'!AD$4:BE$104,14,0),"0"),IFERROR(VLOOKUP(A114,'Season 14'!AD$4:BE$104,14,0),"0"),IFERROR(VLOOKUP(A114,'Season 15'!AD$4:BE$104,14,0),"0"),)</f>
        <v>0</v>
      </c>
      <c r="O114" s="40">
        <f>SUM(IFERROR(VLOOKUP(A114,'Season 1'!AD$4:BE$104,15,0),"0"),IFERROR(VLOOKUP(A114,'Season 2'!AD$4:BE$104,15,0),"0"),IFERROR(VLOOKUP(A114,'Season 3'!AD$4:BE$104,15,0),"0"),IFERROR(VLOOKUP(A114,'Season 4'!AD$4:BE$104,15,0),"0"),IFERROR(VLOOKUP(A114,'Season 5'!AD$4:BE$104,15,0),"0"),IFERROR(VLOOKUP(A114,'Season 6'!AD$4:BE$104,15,0),"0"),IFERROR(VLOOKUP(A114,'Season 7'!AD$4:BE$104,15,0),"0"),IFERROR(VLOOKUP(A114,'Season 8'!AD$4:BE$104,15,0),"0"),IFERROR(VLOOKUP(A114,'Season 9'!AD$4:BE$104,15,0),"0"),IFERROR(VLOOKUP(A114,'Season 10'!AD$4:BE$104,15,0),"0"),IFERROR(VLOOKUP(A114,'Season 11'!AD$4:BE$104,15,0),"0"),IFERROR(VLOOKUP(A114,'Season 12'!AD$4:BE$104,15,0),"0"),IFERROR(VLOOKUP(A114,'Season 13'!AD$4:BE$104,15,0),"0"),IFERROR(VLOOKUP(A114,'Season 14'!AD$4:BE$104,15,0),"0"),IFERROR(VLOOKUP(A114,'Season 15'!AD$4:BE$104,15,0),"0"),)</f>
        <v>0</v>
      </c>
      <c r="P114" s="32" t="str">
        <f t="shared" si="10"/>
        <v>-</v>
      </c>
      <c r="Q114" s="40">
        <f>SUM(IFERROR(VLOOKUP(A114,'Season 1'!AD$4:BE$104,17,0),"0"),IFERROR(VLOOKUP(A114,'Season 2'!AD$4:BE$104,17,0),"0"),IFERROR(VLOOKUP(A114,'Season 3'!AD$4:BE$104,17,0),"0"),IFERROR(VLOOKUP(A114,'Season 4'!AD$4:BE$104,17,0),"0"),IFERROR(VLOOKUP(A114,'Season 5'!AD$4:BE$104,17,0),"0"),IFERROR(VLOOKUP(A114,'Season 6'!AD$4:BE$104,17,0),"0"),IFERROR(VLOOKUP(A114,'Season 7'!AD$4:BE$104,17,0),"0"),IFERROR(VLOOKUP(A114,'Season 8'!AD$4:BE$104,17,0),"0"),IFERROR(VLOOKUP(A114,'Season 9'!AD$4:BE$104,17,0),"0"),IFERROR(VLOOKUP(A114,'Season 10'!AD$4:BE$104,17,0),"0"),IFERROR(VLOOKUP(A114,'Season 11'!AD$4:BE$104,17,0),"0"),IFERROR(VLOOKUP(A114,'Season 12'!AD$4:BE$104,17,0),"0"),IFERROR(VLOOKUP(A114,'Season 13'!AD$4:BE$104,17,0),"0"),IFERROR(VLOOKUP(A114,'Season 14'!AD$4:BE$104,17,0),"0"),IFERROR(VLOOKUP(A114,'Season 15'!AD$4:BE$104,17,0),"0"),)</f>
        <v>0</v>
      </c>
      <c r="R114" s="40">
        <f>SUM(IFERROR(VLOOKUP(A114,'Season 1'!AD$4:BE$104,18,0),"0"),IFERROR(VLOOKUP(A114,'Season 2'!AD$4:BE$104,18,0),"0"),IFERROR(VLOOKUP(A114,'Season 3'!AD$4:BE$104,18,0),"0"),IFERROR(VLOOKUP(A114,'Season 4'!AD$4:BE$104,18,0),"0"),IFERROR(VLOOKUP(A114,'Season 5'!AD$4:BE$104,18,0),"0"),IFERROR(VLOOKUP(A114,'Season 6'!AD$4:BE$104,18,0),"0"),IFERROR(VLOOKUP(A114,'Season 7'!AD$4:BE$104,18,0),"0"),IFERROR(VLOOKUP(A114,'Season 8'!AD$4:BE$104,18,0),"0"),IFERROR(VLOOKUP(A114,'Season 9'!AD$4:BE$104,18,0),"0"),IFERROR(VLOOKUP(A114,'Season 10'!AD$4:BE$104,18,0),"0"),IFERROR(VLOOKUP(A114,'Season 11'!AD$4:BE$104,18,0),"0"),IFERROR(VLOOKUP(A114,'Season 12'!AD$4:BE$104,18,0),"0"),IFERROR(VLOOKUP(A114,'Season 13'!AD$4:BE$104,18,0),"0"),IFERROR(VLOOKUP(A114,'Season 14'!AD$4:BE$104,18,0),"0"),IFERROR(VLOOKUP(A114,'Season 15'!AD$4:BE$104,18,0),"0"),)</f>
        <v>0</v>
      </c>
      <c r="S114" s="32" t="str">
        <f t="shared" si="11"/>
        <v>-</v>
      </c>
      <c r="T114" s="40">
        <f>SUM(IFERROR(VLOOKUP(A114,'Season 1'!AD$4:BE$104,20,0),"0"),IFERROR(VLOOKUP(A114,'Season 2'!AD$4:BE$104,20,0),"0"),IFERROR(VLOOKUP(A114,'Season 3'!AD$4:BE$104,20,0),"0"),IFERROR(VLOOKUP(A114,'Season 4'!AD$4:BE$104,20,0),"0"),IFERROR(VLOOKUP(A114,'Season 5'!AD$4:BE$104,20,0),"0"),IFERROR(VLOOKUP(A114,'Season 6'!AD$4:BE$104,20,0),"0"),IFERROR(VLOOKUP(A114,'Season 7'!AD$4:BE$104,20,0),"0"),IFERROR(VLOOKUP(A114,'Season 8'!AD$4:BE$104,20,0),"0"),IFERROR(VLOOKUP(A114,'Season 9'!AD$4:BE$104,20,0),"0"),IFERROR(VLOOKUP(A114,'Season 10'!AD$4:BE$104,20,0),"0"),IFERROR(VLOOKUP(A114,'Season 11'!AD$4:BE$104,20,0),"0"),IFERROR(VLOOKUP(A114,'Season 12'!AD$4:BE$104,20,0),"0"),IFERROR(VLOOKUP(A114,'Season 13'!AD$4:BE$104,20,0),"0"),IFERROR(VLOOKUP(A114,'Season 14'!AD$4:BE$104,20,0),"0"),IFERROR(VLOOKUP(A114,'Season 15'!AD$4:BE$104,20,0),"0"),)</f>
        <v>0</v>
      </c>
      <c r="U114" s="37" t="str">
        <f t="shared" si="12"/>
        <v>-</v>
      </c>
      <c r="V114" s="40">
        <f>SUM(IFERROR(VLOOKUP(A114,'Season 1'!AD$4:BE$104,22,0),"0"),IFERROR(VLOOKUP(A114,'Season 2'!AD$4:BE$104,22,0),"0"),IFERROR(VLOOKUP(A114,'Season 3'!AD$4:BE$104,22,0),"0"),IFERROR(VLOOKUP(A114,'Season 4'!AD$4:BE$104,22,0),"0"),IFERROR(VLOOKUP(A114,'Season 5'!AD$4:BE$104,22,0),"0"),IFERROR(VLOOKUP(A114,'Season 6'!AD$4:BE$104,22,0),"0"),IFERROR(VLOOKUP(A114,'Season 7'!AD$4:BE$104,22,0),"0"),IFERROR(VLOOKUP(A114,'Season 8'!AD$4:BE$104,22,0),"0"),IFERROR(VLOOKUP(A114,'Season 9'!AD$4:BE$104,22,0),"0"),IFERROR(VLOOKUP(A114,'Season 10'!AD$4:BE$104,22,0),"0"),IFERROR(VLOOKUP(A114,'Season 11'!AD$4:BE$104,22,0),"0"),IFERROR(VLOOKUP(A114,'Season 12'!AD$4:BE$104,22,0),"0"),IFERROR(VLOOKUP(A114,'Season 13'!AD$4:BE$104,22,0),"0"),IFERROR(VLOOKUP(A114,'Season 14'!AD$4:BE$104,22,0),"0"),IFERROR(VLOOKUP(A114,'Season 15'!AD$4:BE$104,22,0),"0"),)</f>
        <v>0</v>
      </c>
      <c r="W114" s="40">
        <f>SUM(IFERROR(VLOOKUP(A114,'Season 1'!AD$4:BE$104,23,0),"0"),IFERROR(VLOOKUP(A114,'Season 2'!AD$4:BE$104,23,0),"0"),IFERROR(VLOOKUP(A114,'Season 3'!AD$4:BE$104,23,0),"0"),IFERROR(VLOOKUP(A114,'Season 4'!AD$4:BE$104,23,0),"0"),IFERROR(VLOOKUP(A114,'Season 5'!AD$4:BE$104,23,0),"0"),IFERROR(VLOOKUP(A114,'Season 6'!AD$4:BE$104,23,0),"0"),IFERROR(VLOOKUP(A114,'Season 7'!AD$4:BE$104,23,0),"0"),IFERROR(VLOOKUP(A114,'Season 8'!AD$4:BE$104,23,0),"0"),IFERROR(VLOOKUP(A114,'Season 9'!AD$4:BE$104,23,0),"0"),IFERROR(VLOOKUP(A114,'Season 10'!AD$4:BE$104,23,0),"0"),IFERROR(VLOOKUP(A114,'Season 11'!AD$4:BE$104,23,0),"0"),IFERROR(VLOOKUP(A114,'Season 12'!AD$4:BE$104,23,0),"0"),IFERROR(VLOOKUP(A114,'Season 13'!AD$4:BE$104,23,0),"0"),IFERROR(VLOOKUP(A114,'Season 14'!AD$4:BE$104,23,0),"0"),IFERROR(VLOOKUP(A114,'Season 15'!AD$4:BE$104,23,0),"0"),)</f>
        <v>0</v>
      </c>
      <c r="X114" s="1088" t="str">
        <f t="shared" si="13"/>
        <v>-</v>
      </c>
      <c r="Y114" s="41">
        <f>SUM(IFERROR(VLOOKUP(A114,AC$3:AI$43,5,0),"0"),IFERROR(VLOOKUP(A114,'Season 1'!AD$4:BE$104,25,0),"0"),IFERROR(VLOOKUP(A114,'Season 2'!AD$4:BE$104,25,0),"0"),IFERROR(VLOOKUP(A114,'Season 3'!AD$4:BE$104,25,0),"0"),IFERROR(VLOOKUP(A114,'Season 4'!AD$4:BE$104,25,0),"0"),IFERROR(VLOOKUP(A114,'Season 5'!AD$4:BE$104,25,0),"0"),IFERROR(VLOOKUP(A114,'Season 6'!AD$4:BE$104,25,0),"0"),IFERROR(VLOOKUP(A114,'Season 7'!AD$4:BE$104,25,0),"0"),IFERROR(VLOOKUP(A114,'Season 8'!AD$4:BE$104,25,0),"0"),IFERROR(VLOOKUP(A114,'Season 9'!AD$4:BE$104,25,0),"0"),IFERROR(VLOOKUP(A114,'Season 10'!AD$4:BE$104,25,0),"0"),IFERROR(VLOOKUP(A114,'Season 11'!AD$4:BE$104,25,0),"0"),IFERROR(VLOOKUP(A114,'Season 12'!AD$4:BE$104,25,0),"0"),IFERROR(VLOOKUP(A114,'Season 13'!AD$4:BE$104,25,0),"0"),IFERROR(VLOOKUP(A114,'Season 14'!AD$4:BE$104,25,0),"0"),IFERROR(VLOOKUP(A114,'Season 15'!AD$4:BE$104,25,0),"0"),)</f>
        <v>0</v>
      </c>
      <c r="Z114" s="42">
        <f>SUM(IFERROR(VLOOKUP(A114,AC$3:AI$43,6,0),"0"),IFERROR(VLOOKUP(A114,'Season 1'!AD$4:BE$104,26,0),"0"),IFERROR(VLOOKUP(A114,'Season 2'!AD$4:BE$104,26,0),"0"),IFERROR(VLOOKUP(A114,'Season 3'!AD$4:BE$104,26,0),"0"),IFERROR(VLOOKUP(A114,'Season 4'!AD$4:BE$104,26,0),"0"),IFERROR(VLOOKUP(A114,'Season 5'!AD$4:BE$104,26,0),"0"),IFERROR(VLOOKUP(A114,'Season 6'!AD$4:BE$104,26,0),"0"),IFERROR(VLOOKUP(A114,'Season 7'!AD$4:BE$104,26,0),"0"),IFERROR(VLOOKUP(A114,'Season 8'!AD$4:BE$104,26,0),"0"),IFERROR(VLOOKUP(A114,'Season 9'!AD$4:BE$104,26,0),"0"),IFERROR(VLOOKUP(A114,'Season 10'!AD$4:BE$104,26,0),"0"),IFERROR(VLOOKUP(A114,'Season 11'!AD$4:BE$104,26,0),"0"),IFERROR(VLOOKUP(A114,'Season 12'!AD$4:BE$104,26,0),"0"),IFERROR(VLOOKUP(A114,'Season 13'!AD$4:BE$104,26,0),"0"),IFERROR(VLOOKUP(A114,'Season 14'!AD$4:BE$104,26,0),"0"),IFERROR(VLOOKUP(A114,'Season 15'!AD$4:BE$104,26,0),"0"),)</f>
        <v>0</v>
      </c>
      <c r="AA114" s="671" t="e">
        <f t="shared" si="14"/>
        <v>#DIV/0!</v>
      </c>
      <c r="AM114" s="22">
        <f>IFERROR(VLOOKUP(A114,'Season 1'!AD$4:BE$104,27,0),"0")</f>
        <v>0</v>
      </c>
      <c r="AN114" s="22">
        <f>IFERROR(VLOOKUP(A114,'Season 1'!AD$4:BE$104,28,0),"0")</f>
        <v>0</v>
      </c>
      <c r="AO114" s="22">
        <f>IFERROR(VLOOKUP(A114,'Season 2'!AD$4:BE$104,27,0),"0")</f>
        <v>0</v>
      </c>
      <c r="AP114" s="22">
        <f>IFERROR(VLOOKUP(A114,'Season 2'!AD$4:BE$104,28,0),"0")</f>
        <v>0</v>
      </c>
      <c r="AQ114" s="22">
        <f>IFERROR(VLOOKUP(A114,'Season 3'!AD$4:BE$104,27,0),"0")</f>
        <v>0</v>
      </c>
      <c r="AR114" s="22">
        <f>IFERROR(VLOOKUP(A114,'Season 3'!AD$4:BE$104,28,0),"0")</f>
        <v>0</v>
      </c>
      <c r="AS114" s="22">
        <f>IFERROR(VLOOKUP(A114,'Season 4'!AD$4:BE$104,27,0),"0")</f>
        <v>0</v>
      </c>
      <c r="AT114" s="22">
        <f>IFERROR(VLOOKUP(A114,'Season 4'!AD$4:BE$104,28,0),"0")</f>
        <v>0</v>
      </c>
      <c r="AU114" s="22">
        <f>IFERROR(VLOOKUP(A114,'Season 5'!AD$4:BE$104,27,0),"0")</f>
        <v>0</v>
      </c>
      <c r="AV114" s="22">
        <f>IFERROR(VLOOKUP(A114,'Season 5'!AD$4:BE$104,28,0),"0")</f>
        <v>0</v>
      </c>
      <c r="AW114" s="22">
        <f>IFERROR(VLOOKUP(A114,'Season 6'!AD$4:BE$104,27,0),"0")</f>
        <v>0</v>
      </c>
      <c r="AX114" s="22">
        <f>IFERROR(VLOOKUP(A114,'Season 6'!AD$4:BE$104,28,0),"0")</f>
        <v>0</v>
      </c>
      <c r="AY114" s="22">
        <f>IFERROR(VLOOKUP(A114,'Season 7'!AD$4:BE$104,27,0),"0")</f>
        <v>0</v>
      </c>
      <c r="AZ114" s="22">
        <f>IFERROR(VLOOKUP(A114,'Season 7'!AD$4:BE$104,28,0),"0")</f>
        <v>0</v>
      </c>
      <c r="BA114" s="22">
        <f>IFERROR(VLOOKUP(A114,'Season 8'!AD$4:BE$104,27,0),"0")</f>
        <v>0</v>
      </c>
      <c r="BB114" s="22">
        <f>IFERROR(VLOOKUP(A114,'Season 8'!AD$4:BE$104,28,0),"0")</f>
        <v>0</v>
      </c>
      <c r="BC114" s="22">
        <f>IFERROR(VLOOKUP(A114,'Season 9'!AD$4:BE$104,27,0),"0")</f>
        <v>0</v>
      </c>
      <c r="BD114" s="22">
        <f>IFERROR(VLOOKUP(A114,'Season 9'!AD$4:BE$104,28,0),"0")</f>
        <v>0</v>
      </c>
      <c r="BE114" s="22">
        <f>IFERROR(VLOOKUP(A114,'Season 10'!AD$4:BE$104,27,0),"0")</f>
        <v>0</v>
      </c>
      <c r="BF114" s="22">
        <f>IFERROR(VLOOKUP(A114,'Season 10'!AD$4:BE$104,28,0),"0")</f>
        <v>0</v>
      </c>
      <c r="BG114" s="22">
        <f>IFERROR(VLOOKUP(A114,'Season 11'!AD$4:BE$104,27,0),"0")</f>
        <v>0</v>
      </c>
      <c r="BH114" s="22">
        <f>IFERROR(VLOOKUP(A114,'Season 11'!AD$4:BE$104,28,0),"0")</f>
        <v>0</v>
      </c>
      <c r="BI114" s="22">
        <f>IFERROR(VLOOKUP(A114,'Season 12'!AD$4:BE$104,27,0),"0")</f>
        <v>0</v>
      </c>
      <c r="BJ114" s="22">
        <f>IFERROR(VLOOKUP(A114,'Season 12'!AD$4:BE$104,28,0),"0")</f>
        <v>0</v>
      </c>
      <c r="BK114" s="22">
        <f>IFERROR(VLOOKUP(A114,'Season 13'!AD$4:BE$104,27,0),"0")</f>
        <v>0</v>
      </c>
      <c r="BL114" s="22">
        <f>IFERROR(VLOOKUP(A114,'Season 13'!AD$4:BE$104,28,0),"0")</f>
        <v>0</v>
      </c>
      <c r="BM114" s="22">
        <f>IFERROR(VLOOKUP(A114,'Season 14'!AD$4:BE$104,27,0),"0")</f>
        <v>0</v>
      </c>
      <c r="BN114" s="22">
        <f>IFERROR(VLOOKUP(A114,'Season 14'!AD$4:BE$104,28,0),"0")</f>
        <v>0</v>
      </c>
      <c r="BO114" s="22">
        <f>IFERROR(VLOOKUP(A114,'Season 15'!AD$4:BE$104,27,0),"0")</f>
        <v>0</v>
      </c>
      <c r="BP114" s="22">
        <f>IFERROR(VLOOKUP(A114,'Season 15'!AD$4:BE$104,28,0),"0")</f>
        <v>0</v>
      </c>
    </row>
    <row r="115" spans="1:68" x14ac:dyDescent="0.25">
      <c r="A115" s="21" t="s">
        <v>146</v>
      </c>
      <c r="B115" s="1011">
        <f>IFERROR(VLOOKUP('Data Totals'!A115,'Season 1'!AD$4:BE$104,2,FALSE),IFERROR(VLOOKUP('Data Totals'!A115,'Season 2'!AD$4:BE$104,2,FALSE),IFERROR(VLOOKUP('Data Totals'!A115,'Season 3'!AD$4:BE$104,2,FALSE),IFERROR(VLOOKUP('Data Totals'!A115,'Season 4'!AD$4:BE$104,2,FALSE),IFERROR(VLOOKUP('Data Totals'!A115,'Season 5'!AD$4:BE$104,2,FALSE),IFERROR(VLOOKUP('Data Totals'!A115,'Season 6'!AD$4:BE$104,2,FALSE),IFERROR(VLOOKUP('Data Totals'!A115,'Season 7'!AD$4:BE$104,2,FALSE),IFERROR(VLOOKUP('Data Totals'!A115,'Season 8'!AD$4:BE$104,2,FALSE),IFERROR(VLOOKUP('Data Totals'!A115,'Season 9'!AD$4:BE$104,2,FALSE),IFERROR(VLOOKUP('Data Totals'!A115,'Season 10'!AD$4:BE$104,2,FALSE),IFERROR(VLOOKUP('Data Totals'!A115,'Season 11'!AD$4:BE$104,2,FALSE),IFERROR(VLOOKUP('Data Totals'!A115,'Season 12'!AD$4:BE$104,2,FALSE),IFERROR(VLOOKUP('Data Totals'!A115,'Season 13'!AD$4:BE$104,2,FALSE),IFERROR(VLOOKUP('Data Totals'!A115,'Season 14'!AD$4:BE$104,2,FALSE),IFERROR(VLOOKUP('Data Totals'!A115,'Season 15'!AD$4:BE$104,2,FALSE),"N/A")))))))))))))))</f>
        <v>0</v>
      </c>
      <c r="C115" s="1025">
        <f>IFERROR(VLOOKUP(A115,'Season 1'!AD$4:AG$104,3,0),IFERROR(VLOOKUP(A115,'Season 2'!AD$4:AG$104,3,0),IFERROR(VLOOKUP(A115,'Season 3'!AD$4:AG$104,3,0),IFERROR(VLOOKUP(A115,'Season 4'!AD$4:AG$104,3,0),IFERROR(VLOOKUP(A115,'Season 5'!AD$4:AG$104,3,0),IFERROR(VLOOKUP(A115,'Season 6'!AD$4:AG$104,3,0),IFERROR(VLOOKUP(A115,'Season 7'!AD$4:AG$104,3,0),IFERROR(VLOOKUP(A115,'Season 8'!AD$4:AG$104,3,0),IFERROR(VLOOKUP(A115,'Season 9'!AD$4:AG$104,3,0),IFERROR(VLOOKUP(A115,'Season 10'!AD$4:AG$104,3,0),IFERROR(VLOOKUP(A115,'Season 11'!AD$4:AG$104,3,0),IFERROR(VLOOKUP(A115,'Season 12'!AD$4:AG$104,3,0),IFERROR(VLOOKUP(A115,'Season 13'!AD$4:AG$104,3,0),IFERROR(VLOOKUP(A115,'Season 14'!AD$4:AG$104,3,0),IFERROR(VLOOKUP(A115,'Season 15'!AD$4:AG$104,3,0),"N/A")))))))))))))))</f>
        <v>0</v>
      </c>
      <c r="D115" s="1025">
        <f>IFERROR(VLOOKUP(A115,'Season 15'!AD$4:AG$104,4,0),IFERROR(VLOOKUP(A115,'Season 14'!AD$4:AG$104,4,0),IFERROR(VLOOKUP(A115,'Season 13'!AD$4:AG$104,4,0),IFERROR(VLOOKUP(A115,'Season 12'!AD$4:AG$104,4,0),IFERROR(VLOOKUP(A115,'Season 11'!AD$4:AG$104,4,0),IFERROR(VLOOKUP(A115,'Season 10'!AD$4:AG$104,4,0),IFERROR(VLOOKUP(A115,'Season 9'!AD$4:AG$104,4,0),IFERROR(VLOOKUP(A115,'Season 8'!AD$4:AG$104,4,0),IFERROR(VLOOKUP(A115,'Season 7'!AD$4:AG$104,4,0),IFERROR(VLOOKUP(A115,'Season 6'!AD$4:AG$104,4,0),IFERROR(VLOOKUP(A115,'Season 5'!AD$4:AG$104,4,0),IFERROR(VLOOKUP(A115,'Season 4'!AD$4:AG$104,4,0),IFERROR(VLOOKUP(A115,'Season 3'!AD$4:AG$104,4,0),IFERROR(VLOOKUP(A115,'Season 2'!AD$4:AG$104,4,0),IFERROR(VLOOKUP(A115,'Season 1'!AD$4:AG$104,4,0),"N/A")))))))))))))))</f>
        <v>0</v>
      </c>
      <c r="E115" s="1025">
        <f t="shared" si="9"/>
        <v>0</v>
      </c>
      <c r="F115" s="40">
        <f>SUM(IFERROR(VLOOKUP(A115,AC$3:AI$43,2,0),"0"),IFERROR(VLOOKUP(A115,'Season 1'!AD$4:BF$104,6,0),"0"),IFERROR(VLOOKUP(A115,'Season 2'!AD$4:BF$104,6,0),"0"),IFERROR(VLOOKUP(A115,'Season 3'!AD$4:BF$104,6,0),"0"),IFERROR(VLOOKUP(A115,'Season 4'!AD$4:BF$104,6,0),"0"),IFERROR(VLOOKUP(A115,'Season 5'!AD$4:BF$104,6,0),"0"),IFERROR(VLOOKUP(A115,'Season 6'!AD$4:BF$104,6,0),"0"),IFERROR(VLOOKUP(A115,'Season 7'!AD$4:BF$104,6,0),"0"),IFERROR(VLOOKUP(A115,'Season 8'!AD$4:BF$104,6,0),"0"),IFERROR(VLOOKUP(A115,'Season 9'!AD$4:BF$104,6,0),"0"),IFERROR(VLOOKUP(A115,'Season 10'!AD$4:BF$104,6,0),"0"),IFERROR(VLOOKUP(A115,'Season 11'!AD$4:BF$104,6,0),"0"),IFERROR(VLOOKUP(A115,'Season 12'!AD$4:BF$104,6,0),"0"),IFERROR(VLOOKUP(A115,'Season 13'!AD$4:BF$104,6,0),"0"),IFERROR(VLOOKUP(A115,'Season 14'!AD$4:BF$104,6,0),"0"),IFERROR(VLOOKUP(A115,'Season 15'!AD$4:BF$104,6,0),"0"),)</f>
        <v>0</v>
      </c>
      <c r="G115" s="40">
        <f>SUM(IFERROR(VLOOKUP(A115,'Season 1'!AD$4:BF$104,7,0),"0"),IFERROR(VLOOKUP(A115,'Season 2'!AD$4:BF$104,7,0),"0"),IFERROR(VLOOKUP(A115,'Season 3'!AD$4:BF$104,7,0),"0"),IFERROR(VLOOKUP(A115,'Season 4'!AD$4:BF$104,7,0),"0"),IFERROR(VLOOKUP(A115,'Season 5'!AD$4:BF$104,7,0),"0"),IFERROR(VLOOKUP(A115,'Season 6'!AD$4:BF$104,7,0),"0"),IFERROR(VLOOKUP(A115,'Season 7'!AD$4:BF$104,7,0),"0"),IFERROR(VLOOKUP(A115,'Season 8'!AD$4:BF$104,7,0),"0"),IFERROR(VLOOKUP(A115,'Season 9'!AD$4:BF$104,7,0),"0"),IFERROR(VLOOKUP(A115,'Season 10'!AD$4:BF$104,7,0),"0"),IFERROR(VLOOKUP(A115,'Season 11'!AD$4:BF$104,7,0),"0"),IFERROR(VLOOKUP(A115,'Season 12'!AD$4:BF$104,7,0),"0"),IFERROR(VLOOKUP(A115,'Season 13'!AD$4:BF$104,7,0),"0"),IFERROR(VLOOKUP(A115,'Season 14'!AD$4:BF$104,7,0),"0"),IFERROR(VLOOKUP(A115,'Season 15'!AD$4:BF$104,7,0),"0"),)</f>
        <v>0</v>
      </c>
      <c r="H115" s="48">
        <f>SUM(IFERROR(VLOOKUP(A115,'Season 1'!AD$4:BF$104,8,0),"0"),IFERROR(VLOOKUP(A115,'Season 2'!AD$4:BF$104,8,0),"0"),IFERROR(VLOOKUP(A115,'Season 3'!AD$4:BF$104,8,0),"0"),IFERROR(VLOOKUP(A115,'Season 4'!AD$4:BF$104,8,0),"0"),IFERROR(VLOOKUP(A115,'Season 5'!AD$4:BF$104,8,0),"0"),IFERROR(VLOOKUP(A115,'Season 6'!AD$4:BF$104,8,0),"0"),IFERROR(VLOOKUP(A115,'Season 7'!AD$4:BF$104,8,0),"0"),IFERROR(VLOOKUP(A115,'Season 8'!AD$4:BF$104,8,0),"0"),IFERROR(VLOOKUP(A115,'Season 9'!AD$4:BF$104,8,0),"0"),IFERROR(VLOOKUP(A115,'Season 10'!AD$4:BF$104,8,0),"0"),IFERROR(VLOOKUP(A115,'Season 11'!AD$4:BF$104,8,0),"0"),IFERROR(VLOOKUP(A115,'Season 12'!AD$4:BF$104,8,0),"0"),IFERROR(VLOOKUP(A115,'Season 13'!AD$4:BF$104,8,0),"0"),IFERROR(VLOOKUP(A115,'Season 14'!AD$4:BF$104,8,0),"0"),IFERROR(VLOOKUP(A115,'Season 15'!AD$4:BF$104,8,0),"0"),)</f>
        <v>0</v>
      </c>
      <c r="I115" s="43">
        <f>SUM(IFERROR(VLOOKUP(A115,AC$3:AI$43,3,0),"0"),IFERROR(VLOOKUP(A115,'Season 1'!AD$4:BF$104,9,0),"0"),IFERROR(VLOOKUP(A115,'Season 2'!AD$4:BF$104,9,0),"0"),IFERROR(VLOOKUP(A115,'Season 3'!AD$4:BF$104,9,0),"0"),IFERROR(VLOOKUP(A115,'Season 4'!AD$4:BF$104,9,0),"0"),IFERROR(VLOOKUP(A115,'Season 5'!AD$4:BF$104,9,0),"0"),IFERROR(VLOOKUP(A115,'Season 6'!AD$4:BF$104,9,0),"0"),IFERROR(VLOOKUP(A115,'Season 7'!AD$4:BF$104,9,0),"0"),IFERROR(VLOOKUP(A115,'Season 8'!AD$4:BF$104,9,0),"0"),IFERROR(VLOOKUP(A115,'Season 9'!AD$4:BF$104,9,0),"0"),IFERROR(VLOOKUP(A115,'Season 10'!AD$4:BF$104,9,0),"0"),IFERROR(VLOOKUP(A115,'Season 11'!AD$4:BF$104,9,0),"0"),IFERROR(VLOOKUP(A115,'Season 12'!AD$4:BF$104,9,0),"0"),IFERROR(VLOOKUP(A115,'Season 13'!AD$4:BF$104,9,0),"0"),IFERROR(VLOOKUP(A115,'Season 14'!AD$4:BF$104,9,0),"0"),IFERROR(VLOOKUP(A115,'Season 15'!AD$4:BF$104,9,0),"0"),)</f>
        <v>0</v>
      </c>
      <c r="J115" s="44">
        <f>SUM(IFERROR(VLOOKUP(A115,AC$3:AI$43,4,0),"0"),IFERROR(VLOOKUP(A115,'Season 1'!AD$4:BF$104,10,0),"0"),IFERROR(VLOOKUP(A115,'Season 2'!AD$4:BF$104,10,0),"0"),IFERROR(VLOOKUP(A115,'Season 3'!AD$4:BF$104,10,0),"0"),IFERROR(VLOOKUP(A115,'Season 4'!AD$4:BF$104,10,0),"0"),IFERROR(VLOOKUP(A115,'Season 5'!AD$4:BF$104,10,0),"0"),IFERROR(VLOOKUP(A115,'Season 6'!AD$4:BF$104,10,0),"0"),IFERROR(VLOOKUP(A115,'Season 7'!AD$4:BF$104,10,0),"0"),IFERROR(VLOOKUP(A115,'Season 8'!AD$4:BF$104,10,0),"0"),IFERROR(VLOOKUP(A115,'Season 9'!AD$4:BF$104,10,0),"0"),IFERROR(VLOOKUP(A115,'Season 10'!AD$4:BF$104,10,0),"0"),IFERROR(VLOOKUP(A115,'Season 11'!AD$4:BF$104,10,0),"0"),IFERROR(VLOOKUP(A115,'Season 12'!AD$4:BF$104,10,0),"0"),IFERROR(VLOOKUP(A115,'Season 13'!AD$4:BF$104,10,0),"0"),IFERROR(VLOOKUP(A115,'Season 14'!AD$4:BF$104,10,0),"0"),IFERROR(VLOOKUP(A115,'Season 15'!AD$4:BF$104,10,0),"0"),)</f>
        <v>0</v>
      </c>
      <c r="K115" s="40">
        <f>SUM(IFERROR(VLOOKUP(A115,'Season 1'!AD$4:BF$104,11,0),"0"),IFERROR(VLOOKUP(A115,'Season 2'!AD$4:BF$104,11,0),"0"),IFERROR(VLOOKUP(A115,'Season 3'!AD$4:BF$104,11,0),"0"),IFERROR(VLOOKUP(A115,'Season 4'!AD$4:BF$104,11,0),"0"),IFERROR(VLOOKUP(A115,'Season 5'!AD$4:BF$104,11,0),"0"),IFERROR(VLOOKUP(A115,'Season 6'!AD$4:BF$104,11,0),"0"),IFERROR(VLOOKUP(A115,'Season 7'!AD$4:BF$104,11,0),"0"),IFERROR(VLOOKUP(A115,'Season 8'!AD$4:BF$104,11,0),"0"),IFERROR(VLOOKUP(A115,'Season 9'!AD$4:BF$104,11,0),"0"),IFERROR(VLOOKUP(A115,'Season 10'!AD$4:BF$104,11,0),"0"),IFERROR(VLOOKUP(A115,'Season 11'!AD$4:BF$104,11,0),"0"),IFERROR(VLOOKUP(A115,'Season 12'!AD$4:BF$104,11,0),"0"),IFERROR(VLOOKUP(A115,'Season 13'!AD$4:BF$104,11,0),"0"),IFERROR(VLOOKUP(A115,'Season 14'!AD$4:BF$104,11,0),"0"),IFERROR(VLOOKUP(A115,'Season 15'!AD$4:BF$104,11,0),"0"),)</f>
        <v>0</v>
      </c>
      <c r="L115" s="40">
        <f>SUM(IFERROR(VLOOKUP(A115,'Season 1'!AD$4:BF$104,12,0),"0"),IFERROR(VLOOKUP(A115,'Season 2'!AD$4:BF$104,12,0),"0"),IFERROR(VLOOKUP(A115,'Season 3'!AD$4:BF$104,12,0),"0"),IFERROR(VLOOKUP(A115,'Season 4'!AD$4:BF$104,12,0),"0"),IFERROR(VLOOKUP(A115,'Season 5'!AD$4:BF$104,12,0),"0"),IFERROR(VLOOKUP(A115,'Season 6'!AD$4:BF$104,12,0),"0"),IFERROR(VLOOKUP(A115,'Season 7'!AD$4:BF$104,12,0),"0"),IFERROR(VLOOKUP(A115,'Season 8'!AD$4:BF$104,12,0),"0"),IFERROR(VLOOKUP(A115,'Season 9'!AD$4:BF$104,12,0),"0"),IFERROR(VLOOKUP(A115,'Season 10'!AD$4:BF$104,12,0),"0"),IFERROR(VLOOKUP(A115,'Season 11'!AD$4:BF$104,12,0),"0"),IFERROR(VLOOKUP(A115,'Season 12'!AD$4:BF$104,12,0),"0"),IFERROR(VLOOKUP(A115,'Season 13'!AD$4:BF$104,12,0),"0"),IFERROR(VLOOKUP(A115,'Season 14'!AD$4:BF$104,12,0),"0"),IFERROR(VLOOKUP(A115,'Season 15'!AD$4:BF$104,12,0),"0"),)</f>
        <v>0</v>
      </c>
      <c r="M115" s="32" t="str">
        <f t="shared" si="15"/>
        <v>-</v>
      </c>
      <c r="N115" s="40">
        <f>SUM(IFERROR(VLOOKUP(A115,'Season 1'!AD$4:BE$104,14,0),"0"),IFERROR(VLOOKUP(A115,'Season 2'!AD$4:BE$104,14,0),"0"),IFERROR(VLOOKUP(A115,'Season 3'!AD$4:BE$104,14,0),"0"),IFERROR(VLOOKUP(A115,'Season 4'!AD$4:BE$104,14,0),"0"),IFERROR(VLOOKUP(A115,'Season 5'!AD$4:BE$104,14,0),"0"),IFERROR(VLOOKUP(A115,'Season 6'!AD$4:BE$104,14,0),"0"),IFERROR(VLOOKUP(A115,'Season 7'!AD$4:BE$104,14,0),"0"),IFERROR(VLOOKUP(A115,'Season 8'!AD$4:BE$104,14,0),"0"),IFERROR(VLOOKUP(A115,'Season 9'!AD$4:BE$104,14,0),"0"),IFERROR(VLOOKUP(A115,'Season 10'!AD$4:BE$104,14,0),"0"),IFERROR(VLOOKUP(A115,'Season 11'!AD$4:BE$104,14,0),"0"),IFERROR(VLOOKUP(A115,'Season 12'!AD$4:BE$104,14,0),"0"),IFERROR(VLOOKUP(A115,'Season 13'!AD$4:BE$104,14,0),"0"),IFERROR(VLOOKUP(A115,'Season 14'!AD$4:BE$104,14,0),"0"),IFERROR(VLOOKUP(A115,'Season 15'!AD$4:BE$104,14,0),"0"),)</f>
        <v>0</v>
      </c>
      <c r="O115" s="40">
        <f>SUM(IFERROR(VLOOKUP(A115,'Season 1'!AD$4:BE$104,15,0),"0"),IFERROR(VLOOKUP(A115,'Season 2'!AD$4:BE$104,15,0),"0"),IFERROR(VLOOKUP(A115,'Season 3'!AD$4:BE$104,15,0),"0"),IFERROR(VLOOKUP(A115,'Season 4'!AD$4:BE$104,15,0),"0"),IFERROR(VLOOKUP(A115,'Season 5'!AD$4:BE$104,15,0),"0"),IFERROR(VLOOKUP(A115,'Season 6'!AD$4:BE$104,15,0),"0"),IFERROR(VLOOKUP(A115,'Season 7'!AD$4:BE$104,15,0),"0"),IFERROR(VLOOKUP(A115,'Season 8'!AD$4:BE$104,15,0),"0"),IFERROR(VLOOKUP(A115,'Season 9'!AD$4:BE$104,15,0),"0"),IFERROR(VLOOKUP(A115,'Season 10'!AD$4:BE$104,15,0),"0"),IFERROR(VLOOKUP(A115,'Season 11'!AD$4:BE$104,15,0),"0"),IFERROR(VLOOKUP(A115,'Season 12'!AD$4:BE$104,15,0),"0"),IFERROR(VLOOKUP(A115,'Season 13'!AD$4:BE$104,15,0),"0"),IFERROR(VLOOKUP(A115,'Season 14'!AD$4:BE$104,15,0),"0"),IFERROR(VLOOKUP(A115,'Season 15'!AD$4:BE$104,15,0),"0"),)</f>
        <v>0</v>
      </c>
      <c r="P115" s="32" t="str">
        <f t="shared" si="10"/>
        <v>-</v>
      </c>
      <c r="Q115" s="40">
        <f>SUM(IFERROR(VLOOKUP(A115,'Season 1'!AD$4:BE$104,17,0),"0"),IFERROR(VLOOKUP(A115,'Season 2'!AD$4:BE$104,17,0),"0"),IFERROR(VLOOKUP(A115,'Season 3'!AD$4:BE$104,17,0),"0"),IFERROR(VLOOKUP(A115,'Season 4'!AD$4:BE$104,17,0),"0"),IFERROR(VLOOKUP(A115,'Season 5'!AD$4:BE$104,17,0),"0"),IFERROR(VLOOKUP(A115,'Season 6'!AD$4:BE$104,17,0),"0"),IFERROR(VLOOKUP(A115,'Season 7'!AD$4:BE$104,17,0),"0"),IFERROR(VLOOKUP(A115,'Season 8'!AD$4:BE$104,17,0),"0"),IFERROR(VLOOKUP(A115,'Season 9'!AD$4:BE$104,17,0),"0"),IFERROR(VLOOKUP(A115,'Season 10'!AD$4:BE$104,17,0),"0"),IFERROR(VLOOKUP(A115,'Season 11'!AD$4:BE$104,17,0),"0"),IFERROR(VLOOKUP(A115,'Season 12'!AD$4:BE$104,17,0),"0"),IFERROR(VLOOKUP(A115,'Season 13'!AD$4:BE$104,17,0),"0"),IFERROR(VLOOKUP(A115,'Season 14'!AD$4:BE$104,17,0),"0"),IFERROR(VLOOKUP(A115,'Season 15'!AD$4:BE$104,17,0),"0"),)</f>
        <v>0</v>
      </c>
      <c r="R115" s="40">
        <f>SUM(IFERROR(VLOOKUP(A115,'Season 1'!AD$4:BE$104,18,0),"0"),IFERROR(VLOOKUP(A115,'Season 2'!AD$4:BE$104,18,0),"0"),IFERROR(VLOOKUP(A115,'Season 3'!AD$4:BE$104,18,0),"0"),IFERROR(VLOOKUP(A115,'Season 4'!AD$4:BE$104,18,0),"0"),IFERROR(VLOOKUP(A115,'Season 5'!AD$4:BE$104,18,0),"0"),IFERROR(VLOOKUP(A115,'Season 6'!AD$4:BE$104,18,0),"0"),IFERROR(VLOOKUP(A115,'Season 7'!AD$4:BE$104,18,0),"0"),IFERROR(VLOOKUP(A115,'Season 8'!AD$4:BE$104,18,0),"0"),IFERROR(VLOOKUP(A115,'Season 9'!AD$4:BE$104,18,0),"0"),IFERROR(VLOOKUP(A115,'Season 10'!AD$4:BE$104,18,0),"0"),IFERROR(VLOOKUP(A115,'Season 11'!AD$4:BE$104,18,0),"0"),IFERROR(VLOOKUP(A115,'Season 12'!AD$4:BE$104,18,0),"0"),IFERROR(VLOOKUP(A115,'Season 13'!AD$4:BE$104,18,0),"0"),IFERROR(VLOOKUP(A115,'Season 14'!AD$4:BE$104,18,0),"0"),IFERROR(VLOOKUP(A115,'Season 15'!AD$4:BE$104,18,0),"0"),)</f>
        <v>0</v>
      </c>
      <c r="S115" s="32" t="str">
        <f t="shared" si="11"/>
        <v>-</v>
      </c>
      <c r="T115" s="40">
        <f>SUM(IFERROR(VLOOKUP(A115,'Season 1'!AD$4:BE$104,20,0),"0"),IFERROR(VLOOKUP(A115,'Season 2'!AD$4:BE$104,20,0),"0"),IFERROR(VLOOKUP(A115,'Season 3'!AD$4:BE$104,20,0),"0"),IFERROR(VLOOKUP(A115,'Season 4'!AD$4:BE$104,20,0),"0"),IFERROR(VLOOKUP(A115,'Season 5'!AD$4:BE$104,20,0),"0"),IFERROR(VLOOKUP(A115,'Season 6'!AD$4:BE$104,20,0),"0"),IFERROR(VLOOKUP(A115,'Season 7'!AD$4:BE$104,20,0),"0"),IFERROR(VLOOKUP(A115,'Season 8'!AD$4:BE$104,20,0),"0"),IFERROR(VLOOKUP(A115,'Season 9'!AD$4:BE$104,20,0),"0"),IFERROR(VLOOKUP(A115,'Season 10'!AD$4:BE$104,20,0),"0"),IFERROR(VLOOKUP(A115,'Season 11'!AD$4:BE$104,20,0),"0"),IFERROR(VLOOKUP(A115,'Season 12'!AD$4:BE$104,20,0),"0"),IFERROR(VLOOKUP(A115,'Season 13'!AD$4:BE$104,20,0),"0"),IFERROR(VLOOKUP(A115,'Season 14'!AD$4:BE$104,20,0),"0"),IFERROR(VLOOKUP(A115,'Season 15'!AD$4:BE$104,20,0),"0"),)</f>
        <v>0</v>
      </c>
      <c r="U115" s="37" t="str">
        <f t="shared" si="12"/>
        <v>-</v>
      </c>
      <c r="V115" s="40">
        <f>SUM(IFERROR(VLOOKUP(A115,'Season 1'!AD$4:BE$104,22,0),"0"),IFERROR(VLOOKUP(A115,'Season 2'!AD$4:BE$104,22,0),"0"),IFERROR(VLOOKUP(A115,'Season 3'!AD$4:BE$104,22,0),"0"),IFERROR(VLOOKUP(A115,'Season 4'!AD$4:BE$104,22,0),"0"),IFERROR(VLOOKUP(A115,'Season 5'!AD$4:BE$104,22,0),"0"),IFERROR(VLOOKUP(A115,'Season 6'!AD$4:BE$104,22,0),"0"),IFERROR(VLOOKUP(A115,'Season 7'!AD$4:BE$104,22,0),"0"),IFERROR(VLOOKUP(A115,'Season 8'!AD$4:BE$104,22,0),"0"),IFERROR(VLOOKUP(A115,'Season 9'!AD$4:BE$104,22,0),"0"),IFERROR(VLOOKUP(A115,'Season 10'!AD$4:BE$104,22,0),"0"),IFERROR(VLOOKUP(A115,'Season 11'!AD$4:BE$104,22,0),"0"),IFERROR(VLOOKUP(A115,'Season 12'!AD$4:BE$104,22,0),"0"),IFERROR(VLOOKUP(A115,'Season 13'!AD$4:BE$104,22,0),"0"),IFERROR(VLOOKUP(A115,'Season 14'!AD$4:BE$104,22,0),"0"),IFERROR(VLOOKUP(A115,'Season 15'!AD$4:BE$104,22,0),"0"),)</f>
        <v>0</v>
      </c>
      <c r="W115" s="40">
        <f>SUM(IFERROR(VLOOKUP(A115,'Season 1'!AD$4:BE$104,23,0),"0"),IFERROR(VLOOKUP(A115,'Season 2'!AD$4:BE$104,23,0),"0"),IFERROR(VLOOKUP(A115,'Season 3'!AD$4:BE$104,23,0),"0"),IFERROR(VLOOKUP(A115,'Season 4'!AD$4:BE$104,23,0),"0"),IFERROR(VLOOKUP(A115,'Season 5'!AD$4:BE$104,23,0),"0"),IFERROR(VLOOKUP(A115,'Season 6'!AD$4:BE$104,23,0),"0"),IFERROR(VLOOKUP(A115,'Season 7'!AD$4:BE$104,23,0),"0"),IFERROR(VLOOKUP(A115,'Season 8'!AD$4:BE$104,23,0),"0"),IFERROR(VLOOKUP(A115,'Season 9'!AD$4:BE$104,23,0),"0"),IFERROR(VLOOKUP(A115,'Season 10'!AD$4:BE$104,23,0),"0"),IFERROR(VLOOKUP(A115,'Season 11'!AD$4:BE$104,23,0),"0"),IFERROR(VLOOKUP(A115,'Season 12'!AD$4:BE$104,23,0),"0"),IFERROR(VLOOKUP(A115,'Season 13'!AD$4:BE$104,23,0),"0"),IFERROR(VLOOKUP(A115,'Season 14'!AD$4:BE$104,23,0),"0"),IFERROR(VLOOKUP(A115,'Season 15'!AD$4:BE$104,23,0),"0"),)</f>
        <v>0</v>
      </c>
      <c r="X115" s="1088" t="str">
        <f t="shared" si="13"/>
        <v>-</v>
      </c>
      <c r="Y115" s="41">
        <f>SUM(IFERROR(VLOOKUP(A115,AC$3:AI$43,5,0),"0"),IFERROR(VLOOKUP(A115,'Season 1'!AD$4:BE$104,25,0),"0"),IFERROR(VLOOKUP(A115,'Season 2'!AD$4:BE$104,25,0),"0"),IFERROR(VLOOKUP(A115,'Season 3'!AD$4:BE$104,25,0),"0"),IFERROR(VLOOKUP(A115,'Season 4'!AD$4:BE$104,25,0),"0"),IFERROR(VLOOKUP(A115,'Season 5'!AD$4:BE$104,25,0),"0"),IFERROR(VLOOKUP(A115,'Season 6'!AD$4:BE$104,25,0),"0"),IFERROR(VLOOKUP(A115,'Season 7'!AD$4:BE$104,25,0),"0"),IFERROR(VLOOKUP(A115,'Season 8'!AD$4:BE$104,25,0),"0"),IFERROR(VLOOKUP(A115,'Season 9'!AD$4:BE$104,25,0),"0"),IFERROR(VLOOKUP(A115,'Season 10'!AD$4:BE$104,25,0),"0"),IFERROR(VLOOKUP(A115,'Season 11'!AD$4:BE$104,25,0),"0"),IFERROR(VLOOKUP(A115,'Season 12'!AD$4:BE$104,25,0),"0"),IFERROR(VLOOKUP(A115,'Season 13'!AD$4:BE$104,25,0),"0"),IFERROR(VLOOKUP(A115,'Season 14'!AD$4:BE$104,25,0),"0"),IFERROR(VLOOKUP(A115,'Season 15'!AD$4:BE$104,25,0),"0"),)</f>
        <v>0</v>
      </c>
      <c r="Z115" s="42">
        <f>SUM(IFERROR(VLOOKUP(A115,AC$3:AI$43,6,0),"0"),IFERROR(VLOOKUP(A115,'Season 1'!AD$4:BE$104,26,0),"0"),IFERROR(VLOOKUP(A115,'Season 2'!AD$4:BE$104,26,0),"0"),IFERROR(VLOOKUP(A115,'Season 3'!AD$4:BE$104,26,0),"0"),IFERROR(VLOOKUP(A115,'Season 4'!AD$4:BE$104,26,0),"0"),IFERROR(VLOOKUP(A115,'Season 5'!AD$4:BE$104,26,0),"0"),IFERROR(VLOOKUP(A115,'Season 6'!AD$4:BE$104,26,0),"0"),IFERROR(VLOOKUP(A115,'Season 7'!AD$4:BE$104,26,0),"0"),IFERROR(VLOOKUP(A115,'Season 8'!AD$4:BE$104,26,0),"0"),IFERROR(VLOOKUP(A115,'Season 9'!AD$4:BE$104,26,0),"0"),IFERROR(VLOOKUP(A115,'Season 10'!AD$4:BE$104,26,0),"0"),IFERROR(VLOOKUP(A115,'Season 11'!AD$4:BE$104,26,0),"0"),IFERROR(VLOOKUP(A115,'Season 12'!AD$4:BE$104,26,0),"0"),IFERROR(VLOOKUP(A115,'Season 13'!AD$4:BE$104,26,0),"0"),IFERROR(VLOOKUP(A115,'Season 14'!AD$4:BE$104,26,0),"0"),IFERROR(VLOOKUP(A115,'Season 15'!AD$4:BE$104,26,0),"0"),)</f>
        <v>0</v>
      </c>
      <c r="AA115" s="671" t="e">
        <f t="shared" si="14"/>
        <v>#DIV/0!</v>
      </c>
      <c r="AM115" s="22">
        <f>IFERROR(VLOOKUP(A115,'Season 1'!AD$4:BE$104,27,0),"0")</f>
        <v>0</v>
      </c>
      <c r="AN115" s="22">
        <f>IFERROR(VLOOKUP(A115,'Season 1'!AD$4:BE$104,28,0),"0")</f>
        <v>0</v>
      </c>
      <c r="AO115" s="22">
        <f>IFERROR(VLOOKUP(A115,'Season 2'!AD$4:BE$104,27,0),"0")</f>
        <v>0</v>
      </c>
      <c r="AP115" s="22">
        <f>IFERROR(VLOOKUP(A115,'Season 2'!AD$4:BE$104,28,0),"0")</f>
        <v>0</v>
      </c>
      <c r="AQ115" s="22">
        <f>IFERROR(VLOOKUP(A115,'Season 3'!AD$4:BE$104,27,0),"0")</f>
        <v>0</v>
      </c>
      <c r="AR115" s="22">
        <f>IFERROR(VLOOKUP(A115,'Season 3'!AD$4:BE$104,28,0),"0")</f>
        <v>0</v>
      </c>
      <c r="AS115" s="22">
        <f>IFERROR(VLOOKUP(A115,'Season 4'!AD$4:BE$104,27,0),"0")</f>
        <v>0</v>
      </c>
      <c r="AT115" s="22">
        <f>IFERROR(VLOOKUP(A115,'Season 4'!AD$4:BE$104,28,0),"0")</f>
        <v>0</v>
      </c>
      <c r="AU115" s="22">
        <f>IFERROR(VLOOKUP(A115,'Season 5'!AD$4:BE$104,27,0),"0")</f>
        <v>0</v>
      </c>
      <c r="AV115" s="22">
        <f>IFERROR(VLOOKUP(A115,'Season 5'!AD$4:BE$104,28,0),"0")</f>
        <v>0</v>
      </c>
      <c r="AW115" s="22">
        <f>IFERROR(VLOOKUP(A115,'Season 6'!AD$4:BE$104,27,0),"0")</f>
        <v>0</v>
      </c>
      <c r="AX115" s="22">
        <f>IFERROR(VLOOKUP(A115,'Season 6'!AD$4:BE$104,28,0),"0")</f>
        <v>0</v>
      </c>
      <c r="AY115" s="22">
        <f>IFERROR(VLOOKUP(A115,'Season 7'!AD$4:BE$104,27,0),"0")</f>
        <v>0</v>
      </c>
      <c r="AZ115" s="22">
        <f>IFERROR(VLOOKUP(A115,'Season 7'!AD$4:BE$104,28,0),"0")</f>
        <v>0</v>
      </c>
      <c r="BA115" s="22">
        <f>IFERROR(VLOOKUP(A115,'Season 8'!AD$4:BE$104,27,0),"0")</f>
        <v>0</v>
      </c>
      <c r="BB115" s="22">
        <f>IFERROR(VLOOKUP(A115,'Season 8'!AD$4:BE$104,28,0),"0")</f>
        <v>0</v>
      </c>
      <c r="BC115" s="22">
        <f>IFERROR(VLOOKUP(A115,'Season 9'!AD$4:BE$104,27,0),"0")</f>
        <v>0</v>
      </c>
      <c r="BD115" s="22">
        <f>IFERROR(VLOOKUP(A115,'Season 9'!AD$4:BE$104,28,0),"0")</f>
        <v>0</v>
      </c>
      <c r="BE115" s="22">
        <f>IFERROR(VLOOKUP(A115,'Season 10'!AD$4:BE$104,27,0),"0")</f>
        <v>0</v>
      </c>
      <c r="BF115" s="22">
        <f>IFERROR(VLOOKUP(A115,'Season 10'!AD$4:BE$104,28,0),"0")</f>
        <v>0</v>
      </c>
      <c r="BG115" s="22">
        <f>IFERROR(VLOOKUP(A115,'Season 11'!AD$4:BE$104,27,0),"0")</f>
        <v>0</v>
      </c>
      <c r="BH115" s="22">
        <f>IFERROR(VLOOKUP(A115,'Season 11'!AD$4:BE$104,28,0),"0")</f>
        <v>0</v>
      </c>
      <c r="BI115" s="22">
        <f>IFERROR(VLOOKUP(A115,'Season 12'!AD$4:BE$104,27,0),"0")</f>
        <v>0</v>
      </c>
      <c r="BJ115" s="22">
        <f>IFERROR(VLOOKUP(A115,'Season 12'!AD$4:BE$104,28,0),"0")</f>
        <v>0</v>
      </c>
      <c r="BK115" s="22">
        <f>IFERROR(VLOOKUP(A115,'Season 13'!AD$4:BE$104,27,0),"0")</f>
        <v>0</v>
      </c>
      <c r="BL115" s="22">
        <f>IFERROR(VLOOKUP(A115,'Season 13'!AD$4:BE$104,28,0),"0")</f>
        <v>0</v>
      </c>
      <c r="BM115" s="22">
        <f>IFERROR(VLOOKUP(A115,'Season 14'!AD$4:BE$104,27,0),"0")</f>
        <v>0</v>
      </c>
      <c r="BN115" s="22">
        <f>IFERROR(VLOOKUP(A115,'Season 14'!AD$4:BE$104,28,0),"0")</f>
        <v>0</v>
      </c>
      <c r="BO115" s="22">
        <f>IFERROR(VLOOKUP(A115,'Season 15'!AD$4:BE$104,27,0),"0")</f>
        <v>0</v>
      </c>
      <c r="BP115" s="22">
        <f>IFERROR(VLOOKUP(A115,'Season 15'!AD$4:BE$104,28,0),"0")</f>
        <v>0</v>
      </c>
    </row>
    <row r="116" spans="1:68" x14ac:dyDescent="0.25">
      <c r="A116" s="21" t="s">
        <v>146</v>
      </c>
      <c r="B116" s="1011">
        <f>IFERROR(VLOOKUP('Data Totals'!A116,'Season 1'!AD$4:BE$104,2,FALSE),IFERROR(VLOOKUP('Data Totals'!A116,'Season 2'!AD$4:BE$104,2,FALSE),IFERROR(VLOOKUP('Data Totals'!A116,'Season 3'!AD$4:BE$104,2,FALSE),IFERROR(VLOOKUP('Data Totals'!A116,'Season 4'!AD$4:BE$104,2,FALSE),IFERROR(VLOOKUP('Data Totals'!A116,'Season 5'!AD$4:BE$104,2,FALSE),IFERROR(VLOOKUP('Data Totals'!A116,'Season 6'!AD$4:BE$104,2,FALSE),IFERROR(VLOOKUP('Data Totals'!A116,'Season 7'!AD$4:BE$104,2,FALSE),IFERROR(VLOOKUP('Data Totals'!A116,'Season 8'!AD$4:BE$104,2,FALSE),IFERROR(VLOOKUP('Data Totals'!A116,'Season 9'!AD$4:BE$104,2,FALSE),IFERROR(VLOOKUP('Data Totals'!A116,'Season 10'!AD$4:BE$104,2,FALSE),IFERROR(VLOOKUP('Data Totals'!A116,'Season 11'!AD$4:BE$104,2,FALSE),IFERROR(VLOOKUP('Data Totals'!A116,'Season 12'!AD$4:BE$104,2,FALSE),IFERROR(VLOOKUP('Data Totals'!A116,'Season 13'!AD$4:BE$104,2,FALSE),IFERROR(VLOOKUP('Data Totals'!A116,'Season 14'!AD$4:BE$104,2,FALSE),IFERROR(VLOOKUP('Data Totals'!A116,'Season 15'!AD$4:BE$104,2,FALSE),"N/A")))))))))))))))</f>
        <v>0</v>
      </c>
      <c r="C116" s="1025">
        <f>IFERROR(VLOOKUP(A116,'Season 1'!AD$4:AG$104,3,0),IFERROR(VLOOKUP(A116,'Season 2'!AD$4:AG$104,3,0),IFERROR(VLOOKUP(A116,'Season 3'!AD$4:AG$104,3,0),IFERROR(VLOOKUP(A116,'Season 4'!AD$4:AG$104,3,0),IFERROR(VLOOKUP(A116,'Season 5'!AD$4:AG$104,3,0),IFERROR(VLOOKUP(A116,'Season 6'!AD$4:AG$104,3,0),IFERROR(VLOOKUP(A116,'Season 7'!AD$4:AG$104,3,0),IFERROR(VLOOKUP(A116,'Season 8'!AD$4:AG$104,3,0),IFERROR(VLOOKUP(A116,'Season 9'!AD$4:AG$104,3,0),IFERROR(VLOOKUP(A116,'Season 10'!AD$4:AG$104,3,0),IFERROR(VLOOKUP(A116,'Season 11'!AD$4:AG$104,3,0),IFERROR(VLOOKUP(A116,'Season 12'!AD$4:AG$104,3,0),IFERROR(VLOOKUP(A116,'Season 13'!AD$4:AG$104,3,0),IFERROR(VLOOKUP(A116,'Season 14'!AD$4:AG$104,3,0),IFERROR(VLOOKUP(A116,'Season 15'!AD$4:AG$104,3,0),"N/A")))))))))))))))</f>
        <v>0</v>
      </c>
      <c r="D116" s="1025">
        <f>IFERROR(VLOOKUP(A116,'Season 15'!AD$4:AG$104,4,0),IFERROR(VLOOKUP(A116,'Season 14'!AD$4:AG$104,4,0),IFERROR(VLOOKUP(A116,'Season 13'!AD$4:AG$104,4,0),IFERROR(VLOOKUP(A116,'Season 12'!AD$4:AG$104,4,0),IFERROR(VLOOKUP(A116,'Season 11'!AD$4:AG$104,4,0),IFERROR(VLOOKUP(A116,'Season 10'!AD$4:AG$104,4,0),IFERROR(VLOOKUP(A116,'Season 9'!AD$4:AG$104,4,0),IFERROR(VLOOKUP(A116,'Season 8'!AD$4:AG$104,4,0),IFERROR(VLOOKUP(A116,'Season 7'!AD$4:AG$104,4,0),IFERROR(VLOOKUP(A116,'Season 6'!AD$4:AG$104,4,0),IFERROR(VLOOKUP(A116,'Season 5'!AD$4:AG$104,4,0),IFERROR(VLOOKUP(A116,'Season 4'!AD$4:AG$104,4,0),IFERROR(VLOOKUP(A116,'Season 3'!AD$4:AG$104,4,0),IFERROR(VLOOKUP(A116,'Season 2'!AD$4:AG$104,4,0),IFERROR(VLOOKUP(A116,'Season 1'!AD$4:AG$104,4,0),"N/A")))))))))))))))</f>
        <v>0</v>
      </c>
      <c r="E116" s="1025">
        <f t="shared" si="9"/>
        <v>0</v>
      </c>
      <c r="F116" s="40">
        <f>SUM(IFERROR(VLOOKUP(A116,AC$3:AI$43,2,0),"0"),IFERROR(VLOOKUP(A116,'Season 1'!AD$4:BF$104,6,0),"0"),IFERROR(VLOOKUP(A116,'Season 2'!AD$4:BF$104,6,0),"0"),IFERROR(VLOOKUP(A116,'Season 3'!AD$4:BF$104,6,0),"0"),IFERROR(VLOOKUP(A116,'Season 4'!AD$4:BF$104,6,0),"0"),IFERROR(VLOOKUP(A116,'Season 5'!AD$4:BF$104,6,0),"0"),IFERROR(VLOOKUP(A116,'Season 6'!AD$4:BF$104,6,0),"0"),IFERROR(VLOOKUP(A116,'Season 7'!AD$4:BF$104,6,0),"0"),IFERROR(VLOOKUP(A116,'Season 8'!AD$4:BF$104,6,0),"0"),IFERROR(VLOOKUP(A116,'Season 9'!AD$4:BF$104,6,0),"0"),IFERROR(VLOOKUP(A116,'Season 10'!AD$4:BF$104,6,0),"0"),IFERROR(VLOOKUP(A116,'Season 11'!AD$4:BF$104,6,0),"0"),IFERROR(VLOOKUP(A116,'Season 12'!AD$4:BF$104,6,0),"0"),IFERROR(VLOOKUP(A116,'Season 13'!AD$4:BF$104,6,0),"0"),IFERROR(VLOOKUP(A116,'Season 14'!AD$4:BF$104,6,0),"0"),IFERROR(VLOOKUP(A116,'Season 15'!AD$4:BF$104,6,0),"0"),)</f>
        <v>0</v>
      </c>
      <c r="G116" s="40">
        <f>SUM(IFERROR(VLOOKUP(A116,'Season 1'!AD$4:BF$104,7,0),"0"),IFERROR(VLOOKUP(A116,'Season 2'!AD$4:BF$104,7,0),"0"),IFERROR(VLOOKUP(A116,'Season 3'!AD$4:BF$104,7,0),"0"),IFERROR(VLOOKUP(A116,'Season 4'!AD$4:BF$104,7,0),"0"),IFERROR(VLOOKUP(A116,'Season 5'!AD$4:BF$104,7,0),"0"),IFERROR(VLOOKUP(A116,'Season 6'!AD$4:BF$104,7,0),"0"),IFERROR(VLOOKUP(A116,'Season 7'!AD$4:BF$104,7,0),"0"),IFERROR(VLOOKUP(A116,'Season 8'!AD$4:BF$104,7,0),"0"),IFERROR(VLOOKUP(A116,'Season 9'!AD$4:BF$104,7,0),"0"),IFERROR(VLOOKUP(A116,'Season 10'!AD$4:BF$104,7,0),"0"),IFERROR(VLOOKUP(A116,'Season 11'!AD$4:BF$104,7,0),"0"),IFERROR(VLOOKUP(A116,'Season 12'!AD$4:BF$104,7,0),"0"),IFERROR(VLOOKUP(A116,'Season 13'!AD$4:BF$104,7,0),"0"),IFERROR(VLOOKUP(A116,'Season 14'!AD$4:BF$104,7,0),"0"),IFERROR(VLOOKUP(A116,'Season 15'!AD$4:BF$104,7,0),"0"),)</f>
        <v>0</v>
      </c>
      <c r="H116" s="48">
        <f>SUM(IFERROR(VLOOKUP(A116,'Season 1'!AD$4:BF$104,8,0),"0"),IFERROR(VLOOKUP(A116,'Season 2'!AD$4:BF$104,8,0),"0"),IFERROR(VLOOKUP(A116,'Season 3'!AD$4:BF$104,8,0),"0"),IFERROR(VLOOKUP(A116,'Season 4'!AD$4:BF$104,8,0),"0"),IFERROR(VLOOKUP(A116,'Season 5'!AD$4:BF$104,8,0),"0"),IFERROR(VLOOKUP(A116,'Season 6'!AD$4:BF$104,8,0),"0"),IFERROR(VLOOKUP(A116,'Season 7'!AD$4:BF$104,8,0),"0"),IFERROR(VLOOKUP(A116,'Season 8'!AD$4:BF$104,8,0),"0"),IFERROR(VLOOKUP(A116,'Season 9'!AD$4:BF$104,8,0),"0"),IFERROR(VLOOKUP(A116,'Season 10'!AD$4:BF$104,8,0),"0"),IFERROR(VLOOKUP(A116,'Season 11'!AD$4:BF$104,8,0),"0"),IFERROR(VLOOKUP(A116,'Season 12'!AD$4:BF$104,8,0),"0"),IFERROR(VLOOKUP(A116,'Season 13'!AD$4:BF$104,8,0),"0"),IFERROR(VLOOKUP(A116,'Season 14'!AD$4:BF$104,8,0),"0"),IFERROR(VLOOKUP(A116,'Season 15'!AD$4:BF$104,8,0),"0"),)</f>
        <v>0</v>
      </c>
      <c r="I116" s="43">
        <f>SUM(IFERROR(VLOOKUP(A116,AC$3:AI$43,3,0),"0"),IFERROR(VLOOKUP(A116,'Season 1'!AD$4:BF$104,9,0),"0"),IFERROR(VLOOKUP(A116,'Season 2'!AD$4:BF$104,9,0),"0"),IFERROR(VLOOKUP(A116,'Season 3'!AD$4:BF$104,9,0),"0"),IFERROR(VLOOKUP(A116,'Season 4'!AD$4:BF$104,9,0),"0"),IFERROR(VLOOKUP(A116,'Season 5'!AD$4:BF$104,9,0),"0"),IFERROR(VLOOKUP(A116,'Season 6'!AD$4:BF$104,9,0),"0"),IFERROR(VLOOKUP(A116,'Season 7'!AD$4:BF$104,9,0),"0"),IFERROR(VLOOKUP(A116,'Season 8'!AD$4:BF$104,9,0),"0"),IFERROR(VLOOKUP(A116,'Season 9'!AD$4:BF$104,9,0),"0"),IFERROR(VLOOKUP(A116,'Season 10'!AD$4:BF$104,9,0),"0"),IFERROR(VLOOKUP(A116,'Season 11'!AD$4:BF$104,9,0),"0"),IFERROR(VLOOKUP(A116,'Season 12'!AD$4:BF$104,9,0),"0"),IFERROR(VLOOKUP(A116,'Season 13'!AD$4:BF$104,9,0),"0"),IFERROR(VLOOKUP(A116,'Season 14'!AD$4:BF$104,9,0),"0"),IFERROR(VLOOKUP(A116,'Season 15'!AD$4:BF$104,9,0),"0"),)</f>
        <v>0</v>
      </c>
      <c r="J116" s="44">
        <f>SUM(IFERROR(VLOOKUP(A116,AC$3:AI$43,4,0),"0"),IFERROR(VLOOKUP(A116,'Season 1'!AD$4:BF$104,10,0),"0"),IFERROR(VLOOKUP(A116,'Season 2'!AD$4:BF$104,10,0),"0"),IFERROR(VLOOKUP(A116,'Season 3'!AD$4:BF$104,10,0),"0"),IFERROR(VLOOKUP(A116,'Season 4'!AD$4:BF$104,10,0),"0"),IFERROR(VLOOKUP(A116,'Season 5'!AD$4:BF$104,10,0),"0"),IFERROR(VLOOKUP(A116,'Season 6'!AD$4:BF$104,10,0),"0"),IFERROR(VLOOKUP(A116,'Season 7'!AD$4:BF$104,10,0),"0"),IFERROR(VLOOKUP(A116,'Season 8'!AD$4:BF$104,10,0),"0"),IFERROR(VLOOKUP(A116,'Season 9'!AD$4:BF$104,10,0),"0"),IFERROR(VLOOKUP(A116,'Season 10'!AD$4:BF$104,10,0),"0"),IFERROR(VLOOKUP(A116,'Season 11'!AD$4:BF$104,10,0),"0"),IFERROR(VLOOKUP(A116,'Season 12'!AD$4:BF$104,10,0),"0"),IFERROR(VLOOKUP(A116,'Season 13'!AD$4:BF$104,10,0),"0"),IFERROR(VLOOKUP(A116,'Season 14'!AD$4:BF$104,10,0),"0"),IFERROR(VLOOKUP(A116,'Season 15'!AD$4:BF$104,10,0),"0"),)</f>
        <v>0</v>
      </c>
      <c r="K116" s="40">
        <f>SUM(IFERROR(VLOOKUP(A116,'Season 1'!AD$4:BF$104,11,0),"0"),IFERROR(VLOOKUP(A116,'Season 2'!AD$4:BF$104,11,0),"0"),IFERROR(VLOOKUP(A116,'Season 3'!AD$4:BF$104,11,0),"0"),IFERROR(VLOOKUP(A116,'Season 4'!AD$4:BF$104,11,0),"0"),IFERROR(VLOOKUP(A116,'Season 5'!AD$4:BF$104,11,0),"0"),IFERROR(VLOOKUP(A116,'Season 6'!AD$4:BF$104,11,0),"0"),IFERROR(VLOOKUP(A116,'Season 7'!AD$4:BF$104,11,0),"0"),IFERROR(VLOOKUP(A116,'Season 8'!AD$4:BF$104,11,0),"0"),IFERROR(VLOOKUP(A116,'Season 9'!AD$4:BF$104,11,0),"0"),IFERROR(VLOOKUP(A116,'Season 10'!AD$4:BF$104,11,0),"0"),IFERROR(VLOOKUP(A116,'Season 11'!AD$4:BF$104,11,0),"0"),IFERROR(VLOOKUP(A116,'Season 12'!AD$4:BF$104,11,0),"0"),IFERROR(VLOOKUP(A116,'Season 13'!AD$4:BF$104,11,0),"0"),IFERROR(VLOOKUP(A116,'Season 14'!AD$4:BF$104,11,0),"0"),IFERROR(VLOOKUP(A116,'Season 15'!AD$4:BF$104,11,0),"0"),)</f>
        <v>0</v>
      </c>
      <c r="L116" s="40">
        <f>SUM(IFERROR(VLOOKUP(A116,'Season 1'!AD$4:BF$104,12,0),"0"),IFERROR(VLOOKUP(A116,'Season 2'!AD$4:BF$104,12,0),"0"),IFERROR(VLOOKUP(A116,'Season 3'!AD$4:BF$104,12,0),"0"),IFERROR(VLOOKUP(A116,'Season 4'!AD$4:BF$104,12,0),"0"),IFERROR(VLOOKUP(A116,'Season 5'!AD$4:BF$104,12,0),"0"),IFERROR(VLOOKUP(A116,'Season 6'!AD$4:BF$104,12,0),"0"),IFERROR(VLOOKUP(A116,'Season 7'!AD$4:BF$104,12,0),"0"),IFERROR(VLOOKUP(A116,'Season 8'!AD$4:BF$104,12,0),"0"),IFERROR(VLOOKUP(A116,'Season 9'!AD$4:BF$104,12,0),"0"),IFERROR(VLOOKUP(A116,'Season 10'!AD$4:BF$104,12,0),"0"),IFERROR(VLOOKUP(A116,'Season 11'!AD$4:BF$104,12,0),"0"),IFERROR(VLOOKUP(A116,'Season 12'!AD$4:BF$104,12,0),"0"),IFERROR(VLOOKUP(A116,'Season 13'!AD$4:BF$104,12,0),"0"),IFERROR(VLOOKUP(A116,'Season 14'!AD$4:BF$104,12,0),"0"),IFERROR(VLOOKUP(A116,'Season 15'!AD$4:BF$104,12,0),"0"),)</f>
        <v>0</v>
      </c>
      <c r="M116" s="32" t="str">
        <f t="shared" si="15"/>
        <v>-</v>
      </c>
      <c r="N116" s="40">
        <f>SUM(IFERROR(VLOOKUP(A116,'Season 1'!AD$4:BE$104,14,0),"0"),IFERROR(VLOOKUP(A116,'Season 2'!AD$4:BE$104,14,0),"0"),IFERROR(VLOOKUP(A116,'Season 3'!AD$4:BE$104,14,0),"0"),IFERROR(VLOOKUP(A116,'Season 4'!AD$4:BE$104,14,0),"0"),IFERROR(VLOOKUP(A116,'Season 5'!AD$4:BE$104,14,0),"0"),IFERROR(VLOOKUP(A116,'Season 6'!AD$4:BE$104,14,0),"0"),IFERROR(VLOOKUP(A116,'Season 7'!AD$4:BE$104,14,0),"0"),IFERROR(VLOOKUP(A116,'Season 8'!AD$4:BE$104,14,0),"0"),IFERROR(VLOOKUP(A116,'Season 9'!AD$4:BE$104,14,0),"0"),IFERROR(VLOOKUP(A116,'Season 10'!AD$4:BE$104,14,0),"0"),IFERROR(VLOOKUP(A116,'Season 11'!AD$4:BE$104,14,0),"0"),IFERROR(VLOOKUP(A116,'Season 12'!AD$4:BE$104,14,0),"0"),IFERROR(VLOOKUP(A116,'Season 13'!AD$4:BE$104,14,0),"0"),IFERROR(VLOOKUP(A116,'Season 14'!AD$4:BE$104,14,0),"0"),IFERROR(VLOOKUP(A116,'Season 15'!AD$4:BE$104,14,0),"0"),)</f>
        <v>0</v>
      </c>
      <c r="O116" s="40">
        <f>SUM(IFERROR(VLOOKUP(A116,'Season 1'!AD$4:BE$104,15,0),"0"),IFERROR(VLOOKUP(A116,'Season 2'!AD$4:BE$104,15,0),"0"),IFERROR(VLOOKUP(A116,'Season 3'!AD$4:BE$104,15,0),"0"),IFERROR(VLOOKUP(A116,'Season 4'!AD$4:BE$104,15,0),"0"),IFERROR(VLOOKUP(A116,'Season 5'!AD$4:BE$104,15,0),"0"),IFERROR(VLOOKUP(A116,'Season 6'!AD$4:BE$104,15,0),"0"),IFERROR(VLOOKUP(A116,'Season 7'!AD$4:BE$104,15,0),"0"),IFERROR(VLOOKUP(A116,'Season 8'!AD$4:BE$104,15,0),"0"),IFERROR(VLOOKUP(A116,'Season 9'!AD$4:BE$104,15,0),"0"),IFERROR(VLOOKUP(A116,'Season 10'!AD$4:BE$104,15,0),"0"),IFERROR(VLOOKUP(A116,'Season 11'!AD$4:BE$104,15,0),"0"),IFERROR(VLOOKUP(A116,'Season 12'!AD$4:BE$104,15,0),"0"),IFERROR(VLOOKUP(A116,'Season 13'!AD$4:BE$104,15,0),"0"),IFERROR(VLOOKUP(A116,'Season 14'!AD$4:BE$104,15,0),"0"),IFERROR(VLOOKUP(A116,'Season 15'!AD$4:BE$104,15,0),"0"),)</f>
        <v>0</v>
      </c>
      <c r="P116" s="32" t="str">
        <f t="shared" si="10"/>
        <v>-</v>
      </c>
      <c r="Q116" s="40">
        <f>SUM(IFERROR(VLOOKUP(A116,'Season 1'!AD$4:BE$104,17,0),"0"),IFERROR(VLOOKUP(A116,'Season 2'!AD$4:BE$104,17,0),"0"),IFERROR(VLOOKUP(A116,'Season 3'!AD$4:BE$104,17,0),"0"),IFERROR(VLOOKUP(A116,'Season 4'!AD$4:BE$104,17,0),"0"),IFERROR(VLOOKUP(A116,'Season 5'!AD$4:BE$104,17,0),"0"),IFERROR(VLOOKUP(A116,'Season 6'!AD$4:BE$104,17,0),"0"),IFERROR(VLOOKUP(A116,'Season 7'!AD$4:BE$104,17,0),"0"),IFERROR(VLOOKUP(A116,'Season 8'!AD$4:BE$104,17,0),"0"),IFERROR(VLOOKUP(A116,'Season 9'!AD$4:BE$104,17,0),"0"),IFERROR(VLOOKUP(A116,'Season 10'!AD$4:BE$104,17,0),"0"),IFERROR(VLOOKUP(A116,'Season 11'!AD$4:BE$104,17,0),"0"),IFERROR(VLOOKUP(A116,'Season 12'!AD$4:BE$104,17,0),"0"),IFERROR(VLOOKUP(A116,'Season 13'!AD$4:BE$104,17,0),"0"),IFERROR(VLOOKUP(A116,'Season 14'!AD$4:BE$104,17,0),"0"),IFERROR(VLOOKUP(A116,'Season 15'!AD$4:BE$104,17,0),"0"),)</f>
        <v>0</v>
      </c>
      <c r="R116" s="40">
        <f>SUM(IFERROR(VLOOKUP(A116,'Season 1'!AD$4:BE$104,18,0),"0"),IFERROR(VLOOKUP(A116,'Season 2'!AD$4:BE$104,18,0),"0"),IFERROR(VLOOKUP(A116,'Season 3'!AD$4:BE$104,18,0),"0"),IFERROR(VLOOKUP(A116,'Season 4'!AD$4:BE$104,18,0),"0"),IFERROR(VLOOKUP(A116,'Season 5'!AD$4:BE$104,18,0),"0"),IFERROR(VLOOKUP(A116,'Season 6'!AD$4:BE$104,18,0),"0"),IFERROR(VLOOKUP(A116,'Season 7'!AD$4:BE$104,18,0),"0"),IFERROR(VLOOKUP(A116,'Season 8'!AD$4:BE$104,18,0),"0"),IFERROR(VLOOKUP(A116,'Season 9'!AD$4:BE$104,18,0),"0"),IFERROR(VLOOKUP(A116,'Season 10'!AD$4:BE$104,18,0),"0"),IFERROR(VLOOKUP(A116,'Season 11'!AD$4:BE$104,18,0),"0"),IFERROR(VLOOKUP(A116,'Season 12'!AD$4:BE$104,18,0),"0"),IFERROR(VLOOKUP(A116,'Season 13'!AD$4:BE$104,18,0),"0"),IFERROR(VLOOKUP(A116,'Season 14'!AD$4:BE$104,18,0),"0"),IFERROR(VLOOKUP(A116,'Season 15'!AD$4:BE$104,18,0),"0"),)</f>
        <v>0</v>
      </c>
      <c r="S116" s="32" t="str">
        <f t="shared" si="11"/>
        <v>-</v>
      </c>
      <c r="T116" s="40">
        <f>SUM(IFERROR(VLOOKUP(A116,'Season 1'!AD$4:BE$104,20,0),"0"),IFERROR(VLOOKUP(A116,'Season 2'!AD$4:BE$104,20,0),"0"),IFERROR(VLOOKUP(A116,'Season 3'!AD$4:BE$104,20,0),"0"),IFERROR(VLOOKUP(A116,'Season 4'!AD$4:BE$104,20,0),"0"),IFERROR(VLOOKUP(A116,'Season 5'!AD$4:BE$104,20,0),"0"),IFERROR(VLOOKUP(A116,'Season 6'!AD$4:BE$104,20,0),"0"),IFERROR(VLOOKUP(A116,'Season 7'!AD$4:BE$104,20,0),"0"),IFERROR(VLOOKUP(A116,'Season 8'!AD$4:BE$104,20,0),"0"),IFERROR(VLOOKUP(A116,'Season 9'!AD$4:BE$104,20,0),"0"),IFERROR(VLOOKUP(A116,'Season 10'!AD$4:BE$104,20,0),"0"),IFERROR(VLOOKUP(A116,'Season 11'!AD$4:BE$104,20,0),"0"),IFERROR(VLOOKUP(A116,'Season 12'!AD$4:BE$104,20,0),"0"),IFERROR(VLOOKUP(A116,'Season 13'!AD$4:BE$104,20,0),"0"),IFERROR(VLOOKUP(A116,'Season 14'!AD$4:BE$104,20,0),"0"),IFERROR(VLOOKUP(A116,'Season 15'!AD$4:BE$104,20,0),"0"),)</f>
        <v>0</v>
      </c>
      <c r="U116" s="37" t="str">
        <f t="shared" si="12"/>
        <v>-</v>
      </c>
      <c r="V116" s="40">
        <f>SUM(IFERROR(VLOOKUP(A116,'Season 1'!AD$4:BE$104,22,0),"0"),IFERROR(VLOOKUP(A116,'Season 2'!AD$4:BE$104,22,0),"0"),IFERROR(VLOOKUP(A116,'Season 3'!AD$4:BE$104,22,0),"0"),IFERROR(VLOOKUP(A116,'Season 4'!AD$4:BE$104,22,0),"0"),IFERROR(VLOOKUP(A116,'Season 5'!AD$4:BE$104,22,0),"0"),IFERROR(VLOOKUP(A116,'Season 6'!AD$4:BE$104,22,0),"0"),IFERROR(VLOOKUP(A116,'Season 7'!AD$4:BE$104,22,0),"0"),IFERROR(VLOOKUP(A116,'Season 8'!AD$4:BE$104,22,0),"0"),IFERROR(VLOOKUP(A116,'Season 9'!AD$4:BE$104,22,0),"0"),IFERROR(VLOOKUP(A116,'Season 10'!AD$4:BE$104,22,0),"0"),IFERROR(VLOOKUP(A116,'Season 11'!AD$4:BE$104,22,0),"0"),IFERROR(VLOOKUP(A116,'Season 12'!AD$4:BE$104,22,0),"0"),IFERROR(VLOOKUP(A116,'Season 13'!AD$4:BE$104,22,0),"0"),IFERROR(VLOOKUP(A116,'Season 14'!AD$4:BE$104,22,0),"0"),IFERROR(VLOOKUP(A116,'Season 15'!AD$4:BE$104,22,0),"0"),)</f>
        <v>0</v>
      </c>
      <c r="W116" s="40">
        <f>SUM(IFERROR(VLOOKUP(A116,'Season 1'!AD$4:BE$104,23,0),"0"),IFERROR(VLOOKUP(A116,'Season 2'!AD$4:BE$104,23,0),"0"),IFERROR(VLOOKUP(A116,'Season 3'!AD$4:BE$104,23,0),"0"),IFERROR(VLOOKUP(A116,'Season 4'!AD$4:BE$104,23,0),"0"),IFERROR(VLOOKUP(A116,'Season 5'!AD$4:BE$104,23,0),"0"),IFERROR(VLOOKUP(A116,'Season 6'!AD$4:BE$104,23,0),"0"),IFERROR(VLOOKUP(A116,'Season 7'!AD$4:BE$104,23,0),"0"),IFERROR(VLOOKUP(A116,'Season 8'!AD$4:BE$104,23,0),"0"),IFERROR(VLOOKUP(A116,'Season 9'!AD$4:BE$104,23,0),"0"),IFERROR(VLOOKUP(A116,'Season 10'!AD$4:BE$104,23,0),"0"),IFERROR(VLOOKUP(A116,'Season 11'!AD$4:BE$104,23,0),"0"),IFERROR(VLOOKUP(A116,'Season 12'!AD$4:BE$104,23,0),"0"),IFERROR(VLOOKUP(A116,'Season 13'!AD$4:BE$104,23,0),"0"),IFERROR(VLOOKUP(A116,'Season 14'!AD$4:BE$104,23,0),"0"),IFERROR(VLOOKUP(A116,'Season 15'!AD$4:BE$104,23,0),"0"),)</f>
        <v>0</v>
      </c>
      <c r="X116" s="1088" t="str">
        <f t="shared" si="13"/>
        <v>-</v>
      </c>
      <c r="Y116" s="41">
        <f>SUM(IFERROR(VLOOKUP(A116,AC$3:AI$43,5,0),"0"),IFERROR(VLOOKUP(A116,'Season 1'!AD$4:BE$104,25,0),"0"),IFERROR(VLOOKUP(A116,'Season 2'!AD$4:BE$104,25,0),"0"),IFERROR(VLOOKUP(A116,'Season 3'!AD$4:BE$104,25,0),"0"),IFERROR(VLOOKUP(A116,'Season 4'!AD$4:BE$104,25,0),"0"),IFERROR(VLOOKUP(A116,'Season 5'!AD$4:BE$104,25,0),"0"),IFERROR(VLOOKUP(A116,'Season 6'!AD$4:BE$104,25,0),"0"),IFERROR(VLOOKUP(A116,'Season 7'!AD$4:BE$104,25,0),"0"),IFERROR(VLOOKUP(A116,'Season 8'!AD$4:BE$104,25,0),"0"),IFERROR(VLOOKUP(A116,'Season 9'!AD$4:BE$104,25,0),"0"),IFERROR(VLOOKUP(A116,'Season 10'!AD$4:BE$104,25,0),"0"),IFERROR(VLOOKUP(A116,'Season 11'!AD$4:BE$104,25,0),"0"),IFERROR(VLOOKUP(A116,'Season 12'!AD$4:BE$104,25,0),"0"),IFERROR(VLOOKUP(A116,'Season 13'!AD$4:BE$104,25,0),"0"),IFERROR(VLOOKUP(A116,'Season 14'!AD$4:BE$104,25,0),"0"),IFERROR(VLOOKUP(A116,'Season 15'!AD$4:BE$104,25,0),"0"),)</f>
        <v>0</v>
      </c>
      <c r="Z116" s="42">
        <f>SUM(IFERROR(VLOOKUP(A116,AC$3:AI$43,6,0),"0"),IFERROR(VLOOKUP(A116,'Season 1'!AD$4:BE$104,26,0),"0"),IFERROR(VLOOKUP(A116,'Season 2'!AD$4:BE$104,26,0),"0"),IFERROR(VLOOKUP(A116,'Season 3'!AD$4:BE$104,26,0),"0"),IFERROR(VLOOKUP(A116,'Season 4'!AD$4:BE$104,26,0),"0"),IFERROR(VLOOKUP(A116,'Season 5'!AD$4:BE$104,26,0),"0"),IFERROR(VLOOKUP(A116,'Season 6'!AD$4:BE$104,26,0),"0"),IFERROR(VLOOKUP(A116,'Season 7'!AD$4:BE$104,26,0),"0"),IFERROR(VLOOKUP(A116,'Season 8'!AD$4:BE$104,26,0),"0"),IFERROR(VLOOKUP(A116,'Season 9'!AD$4:BE$104,26,0),"0"),IFERROR(VLOOKUP(A116,'Season 10'!AD$4:BE$104,26,0),"0"),IFERROR(VLOOKUP(A116,'Season 11'!AD$4:BE$104,26,0),"0"),IFERROR(VLOOKUP(A116,'Season 12'!AD$4:BE$104,26,0),"0"),IFERROR(VLOOKUP(A116,'Season 13'!AD$4:BE$104,26,0),"0"),IFERROR(VLOOKUP(A116,'Season 14'!AD$4:BE$104,26,0),"0"),IFERROR(VLOOKUP(A116,'Season 15'!AD$4:BE$104,26,0),"0"),)</f>
        <v>0</v>
      </c>
      <c r="AA116" s="671" t="e">
        <f t="shared" si="14"/>
        <v>#DIV/0!</v>
      </c>
      <c r="AM116" s="22">
        <f>IFERROR(VLOOKUP(A116,'Season 1'!AD$4:BE$104,27,0),"0")</f>
        <v>0</v>
      </c>
      <c r="AN116" s="22">
        <f>IFERROR(VLOOKUP(A116,'Season 1'!AD$4:BE$104,28,0),"0")</f>
        <v>0</v>
      </c>
      <c r="AO116" s="22">
        <f>IFERROR(VLOOKUP(A116,'Season 2'!AD$4:BE$104,27,0),"0")</f>
        <v>0</v>
      </c>
      <c r="AP116" s="22">
        <f>IFERROR(VLOOKUP(A116,'Season 2'!AD$4:BE$104,28,0),"0")</f>
        <v>0</v>
      </c>
      <c r="AQ116" s="22">
        <f>IFERROR(VLOOKUP(A116,'Season 3'!AD$4:BE$104,27,0),"0")</f>
        <v>0</v>
      </c>
      <c r="AR116" s="22">
        <f>IFERROR(VLOOKUP(A116,'Season 3'!AD$4:BE$104,28,0),"0")</f>
        <v>0</v>
      </c>
      <c r="AS116" s="22">
        <f>IFERROR(VLOOKUP(A116,'Season 4'!AD$4:BE$104,27,0),"0")</f>
        <v>0</v>
      </c>
      <c r="AT116" s="22">
        <f>IFERROR(VLOOKUP(A116,'Season 4'!AD$4:BE$104,28,0),"0")</f>
        <v>0</v>
      </c>
      <c r="AU116" s="22">
        <f>IFERROR(VLOOKUP(A116,'Season 5'!AD$4:BE$104,27,0),"0")</f>
        <v>0</v>
      </c>
      <c r="AV116" s="22">
        <f>IFERROR(VLOOKUP(A116,'Season 5'!AD$4:BE$104,28,0),"0")</f>
        <v>0</v>
      </c>
      <c r="AW116" s="22">
        <f>IFERROR(VLOOKUP(A116,'Season 6'!AD$4:BE$104,27,0),"0")</f>
        <v>0</v>
      </c>
      <c r="AX116" s="22">
        <f>IFERROR(VLOOKUP(A116,'Season 6'!AD$4:BE$104,28,0),"0")</f>
        <v>0</v>
      </c>
      <c r="AY116" s="22">
        <f>IFERROR(VLOOKUP(A116,'Season 7'!AD$4:BE$104,27,0),"0")</f>
        <v>0</v>
      </c>
      <c r="AZ116" s="22">
        <f>IFERROR(VLOOKUP(A116,'Season 7'!AD$4:BE$104,28,0),"0")</f>
        <v>0</v>
      </c>
      <c r="BA116" s="22">
        <f>IFERROR(VLOOKUP(A116,'Season 8'!AD$4:BE$104,27,0),"0")</f>
        <v>0</v>
      </c>
      <c r="BB116" s="22">
        <f>IFERROR(VLOOKUP(A116,'Season 8'!AD$4:BE$104,28,0),"0")</f>
        <v>0</v>
      </c>
      <c r="BC116" s="22">
        <f>IFERROR(VLOOKUP(A116,'Season 9'!AD$4:BE$104,27,0),"0")</f>
        <v>0</v>
      </c>
      <c r="BD116" s="22">
        <f>IFERROR(VLOOKUP(A116,'Season 9'!AD$4:BE$104,28,0),"0")</f>
        <v>0</v>
      </c>
      <c r="BE116" s="22">
        <f>IFERROR(VLOOKUP(A116,'Season 10'!AD$4:BE$104,27,0),"0")</f>
        <v>0</v>
      </c>
      <c r="BF116" s="22">
        <f>IFERROR(VLOOKUP(A116,'Season 10'!AD$4:BE$104,28,0),"0")</f>
        <v>0</v>
      </c>
      <c r="BG116" s="22">
        <f>IFERROR(VLOOKUP(A116,'Season 11'!AD$4:BE$104,27,0),"0")</f>
        <v>0</v>
      </c>
      <c r="BH116" s="22">
        <f>IFERROR(VLOOKUP(A116,'Season 11'!AD$4:BE$104,28,0),"0")</f>
        <v>0</v>
      </c>
      <c r="BI116" s="22">
        <f>IFERROR(VLOOKUP(A116,'Season 12'!AD$4:BE$104,27,0),"0")</f>
        <v>0</v>
      </c>
      <c r="BJ116" s="22">
        <f>IFERROR(VLOOKUP(A116,'Season 12'!AD$4:BE$104,28,0),"0")</f>
        <v>0</v>
      </c>
      <c r="BK116" s="22">
        <f>IFERROR(VLOOKUP(A116,'Season 13'!AD$4:BE$104,27,0),"0")</f>
        <v>0</v>
      </c>
      <c r="BL116" s="22">
        <f>IFERROR(VLOOKUP(A116,'Season 13'!AD$4:BE$104,28,0),"0")</f>
        <v>0</v>
      </c>
      <c r="BM116" s="22">
        <f>IFERROR(VLOOKUP(A116,'Season 14'!AD$4:BE$104,27,0),"0")</f>
        <v>0</v>
      </c>
      <c r="BN116" s="22">
        <f>IFERROR(VLOOKUP(A116,'Season 14'!AD$4:BE$104,28,0),"0")</f>
        <v>0</v>
      </c>
      <c r="BO116" s="22">
        <f>IFERROR(VLOOKUP(A116,'Season 15'!AD$4:BE$104,27,0),"0")</f>
        <v>0</v>
      </c>
      <c r="BP116" s="22">
        <f>IFERROR(VLOOKUP(A116,'Season 15'!AD$4:BE$104,28,0),"0")</f>
        <v>0</v>
      </c>
    </row>
    <row r="117" spans="1:68" x14ac:dyDescent="0.25">
      <c r="A117" s="21" t="s">
        <v>146</v>
      </c>
      <c r="B117" s="1011">
        <f>IFERROR(VLOOKUP('Data Totals'!A117,'Season 1'!AD$4:BE$104,2,FALSE),IFERROR(VLOOKUP('Data Totals'!A117,'Season 2'!AD$4:BE$104,2,FALSE),IFERROR(VLOOKUP('Data Totals'!A117,'Season 3'!AD$4:BE$104,2,FALSE),IFERROR(VLOOKUP('Data Totals'!A117,'Season 4'!AD$4:BE$104,2,FALSE),IFERROR(VLOOKUP('Data Totals'!A117,'Season 5'!AD$4:BE$104,2,FALSE),IFERROR(VLOOKUP('Data Totals'!A117,'Season 6'!AD$4:BE$104,2,FALSE),IFERROR(VLOOKUP('Data Totals'!A117,'Season 7'!AD$4:BE$104,2,FALSE),IFERROR(VLOOKUP('Data Totals'!A117,'Season 8'!AD$4:BE$104,2,FALSE),IFERROR(VLOOKUP('Data Totals'!A117,'Season 9'!AD$4:BE$104,2,FALSE),IFERROR(VLOOKUP('Data Totals'!A117,'Season 10'!AD$4:BE$104,2,FALSE),IFERROR(VLOOKUP('Data Totals'!A117,'Season 11'!AD$4:BE$104,2,FALSE),IFERROR(VLOOKUP('Data Totals'!A117,'Season 12'!AD$4:BE$104,2,FALSE),IFERROR(VLOOKUP('Data Totals'!A117,'Season 13'!AD$4:BE$104,2,FALSE),IFERROR(VLOOKUP('Data Totals'!A117,'Season 14'!AD$4:BE$104,2,FALSE),IFERROR(VLOOKUP('Data Totals'!A117,'Season 15'!AD$4:BE$104,2,FALSE),"N/A")))))))))))))))</f>
        <v>0</v>
      </c>
      <c r="C117" s="1025">
        <f>IFERROR(VLOOKUP(A117,'Season 1'!AD$4:AG$104,3,0),IFERROR(VLOOKUP(A117,'Season 2'!AD$4:AG$104,3,0),IFERROR(VLOOKUP(A117,'Season 3'!AD$4:AG$104,3,0),IFERROR(VLOOKUP(A117,'Season 4'!AD$4:AG$104,3,0),IFERROR(VLOOKUP(A117,'Season 5'!AD$4:AG$104,3,0),IFERROR(VLOOKUP(A117,'Season 6'!AD$4:AG$104,3,0),IFERROR(VLOOKUP(A117,'Season 7'!AD$4:AG$104,3,0),IFERROR(VLOOKUP(A117,'Season 8'!AD$4:AG$104,3,0),IFERROR(VLOOKUP(A117,'Season 9'!AD$4:AG$104,3,0),IFERROR(VLOOKUP(A117,'Season 10'!AD$4:AG$104,3,0),IFERROR(VLOOKUP(A117,'Season 11'!AD$4:AG$104,3,0),IFERROR(VLOOKUP(A117,'Season 12'!AD$4:AG$104,3,0),IFERROR(VLOOKUP(A117,'Season 13'!AD$4:AG$104,3,0),IFERROR(VLOOKUP(A117,'Season 14'!AD$4:AG$104,3,0),IFERROR(VLOOKUP(A117,'Season 15'!AD$4:AG$104,3,0),"N/A")))))))))))))))</f>
        <v>0</v>
      </c>
      <c r="D117" s="1025">
        <f>IFERROR(VLOOKUP(A117,'Season 15'!AD$4:AG$104,4,0),IFERROR(VLOOKUP(A117,'Season 14'!AD$4:AG$104,4,0),IFERROR(VLOOKUP(A117,'Season 13'!AD$4:AG$104,4,0),IFERROR(VLOOKUP(A117,'Season 12'!AD$4:AG$104,4,0),IFERROR(VLOOKUP(A117,'Season 11'!AD$4:AG$104,4,0),IFERROR(VLOOKUP(A117,'Season 10'!AD$4:AG$104,4,0),IFERROR(VLOOKUP(A117,'Season 9'!AD$4:AG$104,4,0),IFERROR(VLOOKUP(A117,'Season 8'!AD$4:AG$104,4,0),IFERROR(VLOOKUP(A117,'Season 7'!AD$4:AG$104,4,0),IFERROR(VLOOKUP(A117,'Season 6'!AD$4:AG$104,4,0),IFERROR(VLOOKUP(A117,'Season 5'!AD$4:AG$104,4,0),IFERROR(VLOOKUP(A117,'Season 4'!AD$4:AG$104,4,0),IFERROR(VLOOKUP(A117,'Season 3'!AD$4:AG$104,4,0),IFERROR(VLOOKUP(A117,'Season 2'!AD$4:AG$104,4,0),IFERROR(VLOOKUP(A117,'Season 1'!AD$4:AG$104,4,0),"N/A")))))))))))))))</f>
        <v>0</v>
      </c>
      <c r="E117" s="1025">
        <f t="shared" si="9"/>
        <v>0</v>
      </c>
      <c r="F117" s="40">
        <f>SUM(IFERROR(VLOOKUP(A117,AC$3:AI$43,2,0),"0"),IFERROR(VLOOKUP(A117,'Season 1'!AD$4:BF$104,6,0),"0"),IFERROR(VLOOKUP(A117,'Season 2'!AD$4:BF$104,6,0),"0"),IFERROR(VLOOKUP(A117,'Season 3'!AD$4:BF$104,6,0),"0"),IFERROR(VLOOKUP(A117,'Season 4'!AD$4:BF$104,6,0),"0"),IFERROR(VLOOKUP(A117,'Season 5'!AD$4:BF$104,6,0),"0"),IFERROR(VLOOKUP(A117,'Season 6'!AD$4:BF$104,6,0),"0"),IFERROR(VLOOKUP(A117,'Season 7'!AD$4:BF$104,6,0),"0"),IFERROR(VLOOKUP(A117,'Season 8'!AD$4:BF$104,6,0),"0"),IFERROR(VLOOKUP(A117,'Season 9'!AD$4:BF$104,6,0),"0"),IFERROR(VLOOKUP(A117,'Season 10'!AD$4:BF$104,6,0),"0"),IFERROR(VLOOKUP(A117,'Season 11'!AD$4:BF$104,6,0),"0"),IFERROR(VLOOKUP(A117,'Season 12'!AD$4:BF$104,6,0),"0"),IFERROR(VLOOKUP(A117,'Season 13'!AD$4:BF$104,6,0),"0"),IFERROR(VLOOKUP(A117,'Season 14'!AD$4:BF$104,6,0),"0"),IFERROR(VLOOKUP(A117,'Season 15'!AD$4:BF$104,6,0),"0"),)</f>
        <v>0</v>
      </c>
      <c r="G117" s="40">
        <f>SUM(IFERROR(VLOOKUP(A117,'Season 1'!AD$4:BF$104,7,0),"0"),IFERROR(VLOOKUP(A117,'Season 2'!AD$4:BF$104,7,0),"0"),IFERROR(VLOOKUP(A117,'Season 3'!AD$4:BF$104,7,0),"0"),IFERROR(VLOOKUP(A117,'Season 4'!AD$4:BF$104,7,0),"0"),IFERROR(VLOOKUP(A117,'Season 5'!AD$4:BF$104,7,0),"0"),IFERROR(VLOOKUP(A117,'Season 6'!AD$4:BF$104,7,0),"0"),IFERROR(VLOOKUP(A117,'Season 7'!AD$4:BF$104,7,0),"0"),IFERROR(VLOOKUP(A117,'Season 8'!AD$4:BF$104,7,0),"0"),IFERROR(VLOOKUP(A117,'Season 9'!AD$4:BF$104,7,0),"0"),IFERROR(VLOOKUP(A117,'Season 10'!AD$4:BF$104,7,0),"0"),IFERROR(VLOOKUP(A117,'Season 11'!AD$4:BF$104,7,0),"0"),IFERROR(VLOOKUP(A117,'Season 12'!AD$4:BF$104,7,0),"0"),IFERROR(VLOOKUP(A117,'Season 13'!AD$4:BF$104,7,0),"0"),IFERROR(VLOOKUP(A117,'Season 14'!AD$4:BF$104,7,0),"0"),IFERROR(VLOOKUP(A117,'Season 15'!AD$4:BF$104,7,0),"0"),)</f>
        <v>0</v>
      </c>
      <c r="H117" s="48">
        <f>SUM(IFERROR(VLOOKUP(A117,'Season 1'!AD$4:BF$104,8,0),"0"),IFERROR(VLOOKUP(A117,'Season 2'!AD$4:BF$104,8,0),"0"),IFERROR(VLOOKUP(A117,'Season 3'!AD$4:BF$104,8,0),"0"),IFERROR(VLOOKUP(A117,'Season 4'!AD$4:BF$104,8,0),"0"),IFERROR(VLOOKUP(A117,'Season 5'!AD$4:BF$104,8,0),"0"),IFERROR(VLOOKUP(A117,'Season 6'!AD$4:BF$104,8,0),"0"),IFERROR(VLOOKUP(A117,'Season 7'!AD$4:BF$104,8,0),"0"),IFERROR(VLOOKUP(A117,'Season 8'!AD$4:BF$104,8,0),"0"),IFERROR(VLOOKUP(A117,'Season 9'!AD$4:BF$104,8,0),"0"),IFERROR(VLOOKUP(A117,'Season 10'!AD$4:BF$104,8,0),"0"),IFERROR(VLOOKUP(A117,'Season 11'!AD$4:BF$104,8,0),"0"),IFERROR(VLOOKUP(A117,'Season 12'!AD$4:BF$104,8,0),"0"),IFERROR(VLOOKUP(A117,'Season 13'!AD$4:BF$104,8,0),"0"),IFERROR(VLOOKUP(A117,'Season 14'!AD$4:BF$104,8,0),"0"),IFERROR(VLOOKUP(A117,'Season 15'!AD$4:BF$104,8,0),"0"),)</f>
        <v>0</v>
      </c>
      <c r="I117" s="43">
        <f>SUM(IFERROR(VLOOKUP(A117,AC$3:AI$43,3,0),"0"),IFERROR(VLOOKUP(A117,'Season 1'!AD$4:BF$104,9,0),"0"),IFERROR(VLOOKUP(A117,'Season 2'!AD$4:BF$104,9,0),"0"),IFERROR(VLOOKUP(A117,'Season 3'!AD$4:BF$104,9,0),"0"),IFERROR(VLOOKUP(A117,'Season 4'!AD$4:BF$104,9,0),"0"),IFERROR(VLOOKUP(A117,'Season 5'!AD$4:BF$104,9,0),"0"),IFERROR(VLOOKUP(A117,'Season 6'!AD$4:BF$104,9,0),"0"),IFERROR(VLOOKUP(A117,'Season 7'!AD$4:BF$104,9,0),"0"),IFERROR(VLOOKUP(A117,'Season 8'!AD$4:BF$104,9,0),"0"),IFERROR(VLOOKUP(A117,'Season 9'!AD$4:BF$104,9,0),"0"),IFERROR(VLOOKUP(A117,'Season 10'!AD$4:BF$104,9,0),"0"),IFERROR(VLOOKUP(A117,'Season 11'!AD$4:BF$104,9,0),"0"),IFERROR(VLOOKUP(A117,'Season 12'!AD$4:BF$104,9,0),"0"),IFERROR(VLOOKUP(A117,'Season 13'!AD$4:BF$104,9,0),"0"),IFERROR(VLOOKUP(A117,'Season 14'!AD$4:BF$104,9,0),"0"),IFERROR(VLOOKUP(A117,'Season 15'!AD$4:BF$104,9,0),"0"),)</f>
        <v>0</v>
      </c>
      <c r="J117" s="44">
        <f>SUM(IFERROR(VLOOKUP(A117,AC$3:AI$43,4,0),"0"),IFERROR(VLOOKUP(A117,'Season 1'!AD$4:BF$104,10,0),"0"),IFERROR(VLOOKUP(A117,'Season 2'!AD$4:BF$104,10,0),"0"),IFERROR(VLOOKUP(A117,'Season 3'!AD$4:BF$104,10,0),"0"),IFERROR(VLOOKUP(A117,'Season 4'!AD$4:BF$104,10,0),"0"),IFERROR(VLOOKUP(A117,'Season 5'!AD$4:BF$104,10,0),"0"),IFERROR(VLOOKUP(A117,'Season 6'!AD$4:BF$104,10,0),"0"),IFERROR(VLOOKUP(A117,'Season 7'!AD$4:BF$104,10,0),"0"),IFERROR(VLOOKUP(A117,'Season 8'!AD$4:BF$104,10,0),"0"),IFERROR(VLOOKUP(A117,'Season 9'!AD$4:BF$104,10,0),"0"),IFERROR(VLOOKUP(A117,'Season 10'!AD$4:BF$104,10,0),"0"),IFERROR(VLOOKUP(A117,'Season 11'!AD$4:BF$104,10,0),"0"),IFERROR(VLOOKUP(A117,'Season 12'!AD$4:BF$104,10,0),"0"),IFERROR(VLOOKUP(A117,'Season 13'!AD$4:BF$104,10,0),"0"),IFERROR(VLOOKUP(A117,'Season 14'!AD$4:BF$104,10,0),"0"),IFERROR(VLOOKUP(A117,'Season 15'!AD$4:BF$104,10,0),"0"),)</f>
        <v>0</v>
      </c>
      <c r="K117" s="40">
        <f>SUM(IFERROR(VLOOKUP(A117,'Season 1'!AD$4:BF$104,11,0),"0"),IFERROR(VLOOKUP(A117,'Season 2'!AD$4:BF$104,11,0),"0"),IFERROR(VLOOKUP(A117,'Season 3'!AD$4:BF$104,11,0),"0"),IFERROR(VLOOKUP(A117,'Season 4'!AD$4:BF$104,11,0),"0"),IFERROR(VLOOKUP(A117,'Season 5'!AD$4:BF$104,11,0),"0"),IFERROR(VLOOKUP(A117,'Season 6'!AD$4:BF$104,11,0),"0"),IFERROR(VLOOKUP(A117,'Season 7'!AD$4:BF$104,11,0),"0"),IFERROR(VLOOKUP(A117,'Season 8'!AD$4:BF$104,11,0),"0"),IFERROR(VLOOKUP(A117,'Season 9'!AD$4:BF$104,11,0),"0"),IFERROR(VLOOKUP(A117,'Season 10'!AD$4:BF$104,11,0),"0"),IFERROR(VLOOKUP(A117,'Season 11'!AD$4:BF$104,11,0),"0"),IFERROR(VLOOKUP(A117,'Season 12'!AD$4:BF$104,11,0),"0"),IFERROR(VLOOKUP(A117,'Season 13'!AD$4:BF$104,11,0),"0"),IFERROR(VLOOKUP(A117,'Season 14'!AD$4:BF$104,11,0),"0"),IFERROR(VLOOKUP(A117,'Season 15'!AD$4:BF$104,11,0),"0"),)</f>
        <v>0</v>
      </c>
      <c r="L117" s="40">
        <f>SUM(IFERROR(VLOOKUP(A117,'Season 1'!AD$4:BF$104,12,0),"0"),IFERROR(VLOOKUP(A117,'Season 2'!AD$4:BF$104,12,0),"0"),IFERROR(VLOOKUP(A117,'Season 3'!AD$4:BF$104,12,0),"0"),IFERROR(VLOOKUP(A117,'Season 4'!AD$4:BF$104,12,0),"0"),IFERROR(VLOOKUP(A117,'Season 5'!AD$4:BF$104,12,0),"0"),IFERROR(VLOOKUP(A117,'Season 6'!AD$4:BF$104,12,0),"0"),IFERROR(VLOOKUP(A117,'Season 7'!AD$4:BF$104,12,0),"0"),IFERROR(VLOOKUP(A117,'Season 8'!AD$4:BF$104,12,0),"0"),IFERROR(VLOOKUP(A117,'Season 9'!AD$4:BF$104,12,0),"0"),IFERROR(VLOOKUP(A117,'Season 10'!AD$4:BF$104,12,0),"0"),IFERROR(VLOOKUP(A117,'Season 11'!AD$4:BF$104,12,0),"0"),IFERROR(VLOOKUP(A117,'Season 12'!AD$4:BF$104,12,0),"0"),IFERROR(VLOOKUP(A117,'Season 13'!AD$4:BF$104,12,0),"0"),IFERROR(VLOOKUP(A117,'Season 14'!AD$4:BF$104,12,0),"0"),IFERROR(VLOOKUP(A117,'Season 15'!AD$4:BF$104,12,0),"0"),)</f>
        <v>0</v>
      </c>
      <c r="M117" s="32" t="str">
        <f t="shared" si="15"/>
        <v>-</v>
      </c>
      <c r="N117" s="40">
        <f>SUM(IFERROR(VLOOKUP(A117,'Season 1'!AD$4:BE$104,14,0),"0"),IFERROR(VLOOKUP(A117,'Season 2'!AD$4:BE$104,14,0),"0"),IFERROR(VLOOKUP(A117,'Season 3'!AD$4:BE$104,14,0),"0"),IFERROR(VLOOKUP(A117,'Season 4'!AD$4:BE$104,14,0),"0"),IFERROR(VLOOKUP(A117,'Season 5'!AD$4:BE$104,14,0),"0"),IFERROR(VLOOKUP(A117,'Season 6'!AD$4:BE$104,14,0),"0"),IFERROR(VLOOKUP(A117,'Season 7'!AD$4:BE$104,14,0),"0"),IFERROR(VLOOKUP(A117,'Season 8'!AD$4:BE$104,14,0),"0"),IFERROR(VLOOKUP(A117,'Season 9'!AD$4:BE$104,14,0),"0"),IFERROR(VLOOKUP(A117,'Season 10'!AD$4:BE$104,14,0),"0"),IFERROR(VLOOKUP(A117,'Season 11'!AD$4:BE$104,14,0),"0"),IFERROR(VLOOKUP(A117,'Season 12'!AD$4:BE$104,14,0),"0"),IFERROR(VLOOKUP(A117,'Season 13'!AD$4:BE$104,14,0),"0"),IFERROR(VLOOKUP(A117,'Season 14'!AD$4:BE$104,14,0),"0"),IFERROR(VLOOKUP(A117,'Season 15'!AD$4:BE$104,14,0),"0"),)</f>
        <v>0</v>
      </c>
      <c r="O117" s="40">
        <f>SUM(IFERROR(VLOOKUP(A117,'Season 1'!AD$4:BE$104,15,0),"0"),IFERROR(VLOOKUP(A117,'Season 2'!AD$4:BE$104,15,0),"0"),IFERROR(VLOOKUP(A117,'Season 3'!AD$4:BE$104,15,0),"0"),IFERROR(VLOOKUP(A117,'Season 4'!AD$4:BE$104,15,0),"0"),IFERROR(VLOOKUP(A117,'Season 5'!AD$4:BE$104,15,0),"0"),IFERROR(VLOOKUP(A117,'Season 6'!AD$4:BE$104,15,0),"0"),IFERROR(VLOOKUP(A117,'Season 7'!AD$4:BE$104,15,0),"0"),IFERROR(VLOOKUP(A117,'Season 8'!AD$4:BE$104,15,0),"0"),IFERROR(VLOOKUP(A117,'Season 9'!AD$4:BE$104,15,0),"0"),IFERROR(VLOOKUP(A117,'Season 10'!AD$4:BE$104,15,0),"0"),IFERROR(VLOOKUP(A117,'Season 11'!AD$4:BE$104,15,0),"0"),IFERROR(VLOOKUP(A117,'Season 12'!AD$4:BE$104,15,0),"0"),IFERROR(VLOOKUP(A117,'Season 13'!AD$4:BE$104,15,0),"0"),IFERROR(VLOOKUP(A117,'Season 14'!AD$4:BE$104,15,0),"0"),IFERROR(VLOOKUP(A117,'Season 15'!AD$4:BE$104,15,0),"0"),)</f>
        <v>0</v>
      </c>
      <c r="P117" s="32" t="str">
        <f t="shared" si="10"/>
        <v>-</v>
      </c>
      <c r="Q117" s="40">
        <f>SUM(IFERROR(VLOOKUP(A117,'Season 1'!AD$4:BE$104,17,0),"0"),IFERROR(VLOOKUP(A117,'Season 2'!AD$4:BE$104,17,0),"0"),IFERROR(VLOOKUP(A117,'Season 3'!AD$4:BE$104,17,0),"0"),IFERROR(VLOOKUP(A117,'Season 4'!AD$4:BE$104,17,0),"0"),IFERROR(VLOOKUP(A117,'Season 5'!AD$4:BE$104,17,0),"0"),IFERROR(VLOOKUP(A117,'Season 6'!AD$4:BE$104,17,0),"0"),IFERROR(VLOOKUP(A117,'Season 7'!AD$4:BE$104,17,0),"0"),IFERROR(VLOOKUP(A117,'Season 8'!AD$4:BE$104,17,0),"0"),IFERROR(VLOOKUP(A117,'Season 9'!AD$4:BE$104,17,0),"0"),IFERROR(VLOOKUP(A117,'Season 10'!AD$4:BE$104,17,0),"0"),IFERROR(VLOOKUP(A117,'Season 11'!AD$4:BE$104,17,0),"0"),IFERROR(VLOOKUP(A117,'Season 12'!AD$4:BE$104,17,0),"0"),IFERROR(VLOOKUP(A117,'Season 13'!AD$4:BE$104,17,0),"0"),IFERROR(VLOOKUP(A117,'Season 14'!AD$4:BE$104,17,0),"0"),IFERROR(VLOOKUP(A117,'Season 15'!AD$4:BE$104,17,0),"0"),)</f>
        <v>0</v>
      </c>
      <c r="R117" s="40">
        <f>SUM(IFERROR(VLOOKUP(A117,'Season 1'!AD$4:BE$104,18,0),"0"),IFERROR(VLOOKUP(A117,'Season 2'!AD$4:BE$104,18,0),"0"),IFERROR(VLOOKUP(A117,'Season 3'!AD$4:BE$104,18,0),"0"),IFERROR(VLOOKUP(A117,'Season 4'!AD$4:BE$104,18,0),"0"),IFERROR(VLOOKUP(A117,'Season 5'!AD$4:BE$104,18,0),"0"),IFERROR(VLOOKUP(A117,'Season 6'!AD$4:BE$104,18,0),"0"),IFERROR(VLOOKUP(A117,'Season 7'!AD$4:BE$104,18,0),"0"),IFERROR(VLOOKUP(A117,'Season 8'!AD$4:BE$104,18,0),"0"),IFERROR(VLOOKUP(A117,'Season 9'!AD$4:BE$104,18,0),"0"),IFERROR(VLOOKUP(A117,'Season 10'!AD$4:BE$104,18,0),"0"),IFERROR(VLOOKUP(A117,'Season 11'!AD$4:BE$104,18,0),"0"),IFERROR(VLOOKUP(A117,'Season 12'!AD$4:BE$104,18,0),"0"),IFERROR(VLOOKUP(A117,'Season 13'!AD$4:BE$104,18,0),"0"),IFERROR(VLOOKUP(A117,'Season 14'!AD$4:BE$104,18,0),"0"),IFERROR(VLOOKUP(A117,'Season 15'!AD$4:BE$104,18,0),"0"),)</f>
        <v>0</v>
      </c>
      <c r="S117" s="32" t="str">
        <f t="shared" si="11"/>
        <v>-</v>
      </c>
      <c r="T117" s="40">
        <f>SUM(IFERROR(VLOOKUP(A117,'Season 1'!AD$4:BE$104,20,0),"0"),IFERROR(VLOOKUP(A117,'Season 2'!AD$4:BE$104,20,0),"0"),IFERROR(VLOOKUP(A117,'Season 3'!AD$4:BE$104,20,0),"0"),IFERROR(VLOOKUP(A117,'Season 4'!AD$4:BE$104,20,0),"0"),IFERROR(VLOOKUP(A117,'Season 5'!AD$4:BE$104,20,0),"0"),IFERROR(VLOOKUP(A117,'Season 6'!AD$4:BE$104,20,0),"0"),IFERROR(VLOOKUP(A117,'Season 7'!AD$4:BE$104,20,0),"0"),IFERROR(VLOOKUP(A117,'Season 8'!AD$4:BE$104,20,0),"0"),IFERROR(VLOOKUP(A117,'Season 9'!AD$4:BE$104,20,0),"0"),IFERROR(VLOOKUP(A117,'Season 10'!AD$4:BE$104,20,0),"0"),IFERROR(VLOOKUP(A117,'Season 11'!AD$4:BE$104,20,0),"0"),IFERROR(VLOOKUP(A117,'Season 12'!AD$4:BE$104,20,0),"0"),IFERROR(VLOOKUP(A117,'Season 13'!AD$4:BE$104,20,0),"0"),IFERROR(VLOOKUP(A117,'Season 14'!AD$4:BE$104,20,0),"0"),IFERROR(VLOOKUP(A117,'Season 15'!AD$4:BE$104,20,0),"0"),)</f>
        <v>0</v>
      </c>
      <c r="U117" s="37" t="str">
        <f t="shared" si="12"/>
        <v>-</v>
      </c>
      <c r="V117" s="40">
        <f>SUM(IFERROR(VLOOKUP(A117,'Season 1'!AD$4:BE$104,22,0),"0"),IFERROR(VLOOKUP(A117,'Season 2'!AD$4:BE$104,22,0),"0"),IFERROR(VLOOKUP(A117,'Season 3'!AD$4:BE$104,22,0),"0"),IFERROR(VLOOKUP(A117,'Season 4'!AD$4:BE$104,22,0),"0"),IFERROR(VLOOKUP(A117,'Season 5'!AD$4:BE$104,22,0),"0"),IFERROR(VLOOKUP(A117,'Season 6'!AD$4:BE$104,22,0),"0"),IFERROR(VLOOKUP(A117,'Season 7'!AD$4:BE$104,22,0),"0"),IFERROR(VLOOKUP(A117,'Season 8'!AD$4:BE$104,22,0),"0"),IFERROR(VLOOKUP(A117,'Season 9'!AD$4:BE$104,22,0),"0"),IFERROR(VLOOKUP(A117,'Season 10'!AD$4:BE$104,22,0),"0"),IFERROR(VLOOKUP(A117,'Season 11'!AD$4:BE$104,22,0),"0"),IFERROR(VLOOKUP(A117,'Season 12'!AD$4:BE$104,22,0),"0"),IFERROR(VLOOKUP(A117,'Season 13'!AD$4:BE$104,22,0),"0"),IFERROR(VLOOKUP(A117,'Season 14'!AD$4:BE$104,22,0),"0"),IFERROR(VLOOKUP(A117,'Season 15'!AD$4:BE$104,22,0),"0"),)</f>
        <v>0</v>
      </c>
      <c r="W117" s="40">
        <f>SUM(IFERROR(VLOOKUP(A117,'Season 1'!AD$4:BE$104,23,0),"0"),IFERROR(VLOOKUP(A117,'Season 2'!AD$4:BE$104,23,0),"0"),IFERROR(VLOOKUP(A117,'Season 3'!AD$4:BE$104,23,0),"0"),IFERROR(VLOOKUP(A117,'Season 4'!AD$4:BE$104,23,0),"0"),IFERROR(VLOOKUP(A117,'Season 5'!AD$4:BE$104,23,0),"0"),IFERROR(VLOOKUP(A117,'Season 6'!AD$4:BE$104,23,0),"0"),IFERROR(VLOOKUP(A117,'Season 7'!AD$4:BE$104,23,0),"0"),IFERROR(VLOOKUP(A117,'Season 8'!AD$4:BE$104,23,0),"0"),IFERROR(VLOOKUP(A117,'Season 9'!AD$4:BE$104,23,0),"0"),IFERROR(VLOOKUP(A117,'Season 10'!AD$4:BE$104,23,0),"0"),IFERROR(VLOOKUP(A117,'Season 11'!AD$4:BE$104,23,0),"0"),IFERROR(VLOOKUP(A117,'Season 12'!AD$4:BE$104,23,0),"0"),IFERROR(VLOOKUP(A117,'Season 13'!AD$4:BE$104,23,0),"0"),IFERROR(VLOOKUP(A117,'Season 14'!AD$4:BE$104,23,0),"0"),IFERROR(VLOOKUP(A117,'Season 15'!AD$4:BE$104,23,0),"0"),)</f>
        <v>0</v>
      </c>
      <c r="X117" s="1088" t="str">
        <f t="shared" si="13"/>
        <v>-</v>
      </c>
      <c r="Y117" s="41">
        <f>SUM(IFERROR(VLOOKUP(A117,AC$3:AI$43,5,0),"0"),IFERROR(VLOOKUP(A117,'Season 1'!AD$4:BE$104,25,0),"0"),IFERROR(VLOOKUP(A117,'Season 2'!AD$4:BE$104,25,0),"0"),IFERROR(VLOOKUP(A117,'Season 3'!AD$4:BE$104,25,0),"0"),IFERROR(VLOOKUP(A117,'Season 4'!AD$4:BE$104,25,0),"0"),IFERROR(VLOOKUP(A117,'Season 5'!AD$4:BE$104,25,0),"0"),IFERROR(VLOOKUP(A117,'Season 6'!AD$4:BE$104,25,0),"0"),IFERROR(VLOOKUP(A117,'Season 7'!AD$4:BE$104,25,0),"0"),IFERROR(VLOOKUP(A117,'Season 8'!AD$4:BE$104,25,0),"0"),IFERROR(VLOOKUP(A117,'Season 9'!AD$4:BE$104,25,0),"0"),IFERROR(VLOOKUP(A117,'Season 10'!AD$4:BE$104,25,0),"0"),IFERROR(VLOOKUP(A117,'Season 11'!AD$4:BE$104,25,0),"0"),IFERROR(VLOOKUP(A117,'Season 12'!AD$4:BE$104,25,0),"0"),IFERROR(VLOOKUP(A117,'Season 13'!AD$4:BE$104,25,0),"0"),IFERROR(VLOOKUP(A117,'Season 14'!AD$4:BE$104,25,0),"0"),IFERROR(VLOOKUP(A117,'Season 15'!AD$4:BE$104,25,0),"0"),)</f>
        <v>0</v>
      </c>
      <c r="Z117" s="42">
        <f>SUM(IFERROR(VLOOKUP(A117,AC$3:AI$43,6,0),"0"),IFERROR(VLOOKUP(A117,'Season 1'!AD$4:BE$104,26,0),"0"),IFERROR(VLOOKUP(A117,'Season 2'!AD$4:BE$104,26,0),"0"),IFERROR(VLOOKUP(A117,'Season 3'!AD$4:BE$104,26,0),"0"),IFERROR(VLOOKUP(A117,'Season 4'!AD$4:BE$104,26,0),"0"),IFERROR(VLOOKUP(A117,'Season 5'!AD$4:BE$104,26,0),"0"),IFERROR(VLOOKUP(A117,'Season 6'!AD$4:BE$104,26,0),"0"),IFERROR(VLOOKUP(A117,'Season 7'!AD$4:BE$104,26,0),"0"),IFERROR(VLOOKUP(A117,'Season 8'!AD$4:BE$104,26,0),"0"),IFERROR(VLOOKUP(A117,'Season 9'!AD$4:BE$104,26,0),"0"),IFERROR(VLOOKUP(A117,'Season 10'!AD$4:BE$104,26,0),"0"),IFERROR(VLOOKUP(A117,'Season 11'!AD$4:BE$104,26,0),"0"),IFERROR(VLOOKUP(A117,'Season 12'!AD$4:BE$104,26,0),"0"),IFERROR(VLOOKUP(A117,'Season 13'!AD$4:BE$104,26,0),"0"),IFERROR(VLOOKUP(A117,'Season 14'!AD$4:BE$104,26,0),"0"),IFERROR(VLOOKUP(A117,'Season 15'!AD$4:BE$104,26,0),"0"),)</f>
        <v>0</v>
      </c>
      <c r="AA117" s="671" t="e">
        <f t="shared" si="14"/>
        <v>#DIV/0!</v>
      </c>
      <c r="AM117" s="22">
        <f>IFERROR(VLOOKUP(A117,'Season 1'!AD$4:BE$104,27,0),"0")</f>
        <v>0</v>
      </c>
      <c r="AN117" s="22">
        <f>IFERROR(VLOOKUP(A117,'Season 1'!AD$4:BE$104,28,0),"0")</f>
        <v>0</v>
      </c>
      <c r="AO117" s="22">
        <f>IFERROR(VLOOKUP(A117,'Season 2'!AD$4:BE$104,27,0),"0")</f>
        <v>0</v>
      </c>
      <c r="AP117" s="22">
        <f>IFERROR(VLOOKUP(A117,'Season 2'!AD$4:BE$104,28,0),"0")</f>
        <v>0</v>
      </c>
      <c r="AQ117" s="22">
        <f>IFERROR(VLOOKUP(A117,'Season 3'!AD$4:BE$104,27,0),"0")</f>
        <v>0</v>
      </c>
      <c r="AR117" s="22">
        <f>IFERROR(VLOOKUP(A117,'Season 3'!AD$4:BE$104,28,0),"0")</f>
        <v>0</v>
      </c>
      <c r="AS117" s="22">
        <f>IFERROR(VLOOKUP(A117,'Season 4'!AD$4:BE$104,27,0),"0")</f>
        <v>0</v>
      </c>
      <c r="AT117" s="22">
        <f>IFERROR(VLOOKUP(A117,'Season 4'!AD$4:BE$104,28,0),"0")</f>
        <v>0</v>
      </c>
      <c r="AU117" s="22">
        <f>IFERROR(VLOOKUP(A117,'Season 5'!AD$4:BE$104,27,0),"0")</f>
        <v>0</v>
      </c>
      <c r="AV117" s="22">
        <f>IFERROR(VLOOKUP(A117,'Season 5'!AD$4:BE$104,28,0),"0")</f>
        <v>0</v>
      </c>
      <c r="AW117" s="22">
        <f>IFERROR(VLOOKUP(A117,'Season 6'!AD$4:BE$104,27,0),"0")</f>
        <v>0</v>
      </c>
      <c r="AX117" s="22">
        <f>IFERROR(VLOOKUP(A117,'Season 6'!AD$4:BE$104,28,0),"0")</f>
        <v>0</v>
      </c>
      <c r="AY117" s="22">
        <f>IFERROR(VLOOKUP(A117,'Season 7'!AD$4:BE$104,27,0),"0")</f>
        <v>0</v>
      </c>
      <c r="AZ117" s="22">
        <f>IFERROR(VLOOKUP(A117,'Season 7'!AD$4:BE$104,28,0),"0")</f>
        <v>0</v>
      </c>
      <c r="BA117" s="22">
        <f>IFERROR(VLOOKUP(A117,'Season 8'!AD$4:BE$104,27,0),"0")</f>
        <v>0</v>
      </c>
      <c r="BB117" s="22">
        <f>IFERROR(VLOOKUP(A117,'Season 8'!AD$4:BE$104,28,0),"0")</f>
        <v>0</v>
      </c>
      <c r="BC117" s="22">
        <f>IFERROR(VLOOKUP(A117,'Season 9'!AD$4:BE$104,27,0),"0")</f>
        <v>0</v>
      </c>
      <c r="BD117" s="22">
        <f>IFERROR(VLOOKUP(A117,'Season 9'!AD$4:BE$104,28,0),"0")</f>
        <v>0</v>
      </c>
      <c r="BE117" s="22">
        <f>IFERROR(VLOOKUP(A117,'Season 10'!AD$4:BE$104,27,0),"0")</f>
        <v>0</v>
      </c>
      <c r="BF117" s="22">
        <f>IFERROR(VLOOKUP(A117,'Season 10'!AD$4:BE$104,28,0),"0")</f>
        <v>0</v>
      </c>
      <c r="BG117" s="22">
        <f>IFERROR(VLOOKUP(A117,'Season 11'!AD$4:BE$104,27,0),"0")</f>
        <v>0</v>
      </c>
      <c r="BH117" s="22">
        <f>IFERROR(VLOOKUP(A117,'Season 11'!AD$4:BE$104,28,0),"0")</f>
        <v>0</v>
      </c>
      <c r="BI117" s="22">
        <f>IFERROR(VLOOKUP(A117,'Season 12'!AD$4:BE$104,27,0),"0")</f>
        <v>0</v>
      </c>
      <c r="BJ117" s="22">
        <f>IFERROR(VLOOKUP(A117,'Season 12'!AD$4:BE$104,28,0),"0")</f>
        <v>0</v>
      </c>
      <c r="BK117" s="22">
        <f>IFERROR(VLOOKUP(A117,'Season 13'!AD$4:BE$104,27,0),"0")</f>
        <v>0</v>
      </c>
      <c r="BL117" s="22">
        <f>IFERROR(VLOOKUP(A117,'Season 13'!AD$4:BE$104,28,0),"0")</f>
        <v>0</v>
      </c>
      <c r="BM117" s="22">
        <f>IFERROR(VLOOKUP(A117,'Season 14'!AD$4:BE$104,27,0),"0")</f>
        <v>0</v>
      </c>
      <c r="BN117" s="22">
        <f>IFERROR(VLOOKUP(A117,'Season 14'!AD$4:BE$104,28,0),"0")</f>
        <v>0</v>
      </c>
      <c r="BO117" s="22">
        <f>IFERROR(VLOOKUP(A117,'Season 15'!AD$4:BE$104,27,0),"0")</f>
        <v>0</v>
      </c>
      <c r="BP117" s="22">
        <f>IFERROR(VLOOKUP(A117,'Season 15'!AD$4:BE$104,28,0),"0")</f>
        <v>0</v>
      </c>
    </row>
    <row r="118" spans="1:68" x14ac:dyDescent="0.25">
      <c r="A118" s="21" t="s">
        <v>146</v>
      </c>
      <c r="B118" s="1011">
        <f>IFERROR(VLOOKUP('Data Totals'!A118,'Season 1'!AD$4:BE$104,2,FALSE),IFERROR(VLOOKUP('Data Totals'!A118,'Season 2'!AD$4:BE$104,2,FALSE),IFERROR(VLOOKUP('Data Totals'!A118,'Season 3'!AD$4:BE$104,2,FALSE),IFERROR(VLOOKUP('Data Totals'!A118,'Season 4'!AD$4:BE$104,2,FALSE),IFERROR(VLOOKUP('Data Totals'!A118,'Season 5'!AD$4:BE$104,2,FALSE),IFERROR(VLOOKUP('Data Totals'!A118,'Season 6'!AD$4:BE$104,2,FALSE),IFERROR(VLOOKUP('Data Totals'!A118,'Season 7'!AD$4:BE$104,2,FALSE),IFERROR(VLOOKUP('Data Totals'!A118,'Season 8'!AD$4:BE$104,2,FALSE),IFERROR(VLOOKUP('Data Totals'!A118,'Season 9'!AD$4:BE$104,2,FALSE),IFERROR(VLOOKUP('Data Totals'!A118,'Season 10'!AD$4:BE$104,2,FALSE),IFERROR(VLOOKUP('Data Totals'!A118,'Season 11'!AD$4:BE$104,2,FALSE),IFERROR(VLOOKUP('Data Totals'!A118,'Season 12'!AD$4:BE$104,2,FALSE),IFERROR(VLOOKUP('Data Totals'!A118,'Season 13'!AD$4:BE$104,2,FALSE),IFERROR(VLOOKUP('Data Totals'!A118,'Season 14'!AD$4:BE$104,2,FALSE),IFERROR(VLOOKUP('Data Totals'!A118,'Season 15'!AD$4:BE$104,2,FALSE),"N/A")))))))))))))))</f>
        <v>0</v>
      </c>
      <c r="C118" s="1025">
        <f>IFERROR(VLOOKUP(A118,'Season 1'!AD$4:AG$104,3,0),IFERROR(VLOOKUP(A118,'Season 2'!AD$4:AG$104,3,0),IFERROR(VLOOKUP(A118,'Season 3'!AD$4:AG$104,3,0),IFERROR(VLOOKUP(A118,'Season 4'!AD$4:AG$104,3,0),IFERROR(VLOOKUP(A118,'Season 5'!AD$4:AG$104,3,0),IFERROR(VLOOKUP(A118,'Season 6'!AD$4:AG$104,3,0),IFERROR(VLOOKUP(A118,'Season 7'!AD$4:AG$104,3,0),IFERROR(VLOOKUP(A118,'Season 8'!AD$4:AG$104,3,0),IFERROR(VLOOKUP(A118,'Season 9'!AD$4:AG$104,3,0),IFERROR(VLOOKUP(A118,'Season 10'!AD$4:AG$104,3,0),IFERROR(VLOOKUP(A118,'Season 11'!AD$4:AG$104,3,0),IFERROR(VLOOKUP(A118,'Season 12'!AD$4:AG$104,3,0),IFERROR(VLOOKUP(A118,'Season 13'!AD$4:AG$104,3,0),IFERROR(VLOOKUP(A118,'Season 14'!AD$4:AG$104,3,0),IFERROR(VLOOKUP(A118,'Season 15'!AD$4:AG$104,3,0),"N/A")))))))))))))))</f>
        <v>0</v>
      </c>
      <c r="D118" s="1025">
        <f>IFERROR(VLOOKUP(A118,'Season 15'!AD$4:AG$104,4,0),IFERROR(VLOOKUP(A118,'Season 14'!AD$4:AG$104,4,0),IFERROR(VLOOKUP(A118,'Season 13'!AD$4:AG$104,4,0),IFERROR(VLOOKUP(A118,'Season 12'!AD$4:AG$104,4,0),IFERROR(VLOOKUP(A118,'Season 11'!AD$4:AG$104,4,0),IFERROR(VLOOKUP(A118,'Season 10'!AD$4:AG$104,4,0),IFERROR(VLOOKUP(A118,'Season 9'!AD$4:AG$104,4,0),IFERROR(VLOOKUP(A118,'Season 8'!AD$4:AG$104,4,0),IFERROR(VLOOKUP(A118,'Season 7'!AD$4:AG$104,4,0),IFERROR(VLOOKUP(A118,'Season 6'!AD$4:AG$104,4,0),IFERROR(VLOOKUP(A118,'Season 5'!AD$4:AG$104,4,0),IFERROR(VLOOKUP(A118,'Season 4'!AD$4:AG$104,4,0),IFERROR(VLOOKUP(A118,'Season 3'!AD$4:AG$104,4,0),IFERROR(VLOOKUP(A118,'Season 2'!AD$4:AG$104,4,0),IFERROR(VLOOKUP(A118,'Season 1'!AD$4:AG$104,4,0),"N/A")))))))))))))))</f>
        <v>0</v>
      </c>
      <c r="E118" s="1025">
        <f t="shared" si="9"/>
        <v>0</v>
      </c>
      <c r="F118" s="40">
        <f>SUM(IFERROR(VLOOKUP(A118,AC$3:AI$43,2,0),"0"),IFERROR(VLOOKUP(A118,'Season 1'!AD$4:BF$104,6,0),"0"),IFERROR(VLOOKUP(A118,'Season 2'!AD$4:BF$104,6,0),"0"),IFERROR(VLOOKUP(A118,'Season 3'!AD$4:BF$104,6,0),"0"),IFERROR(VLOOKUP(A118,'Season 4'!AD$4:BF$104,6,0),"0"),IFERROR(VLOOKUP(A118,'Season 5'!AD$4:BF$104,6,0),"0"),IFERROR(VLOOKUP(A118,'Season 6'!AD$4:BF$104,6,0),"0"),IFERROR(VLOOKUP(A118,'Season 7'!AD$4:BF$104,6,0),"0"),IFERROR(VLOOKUP(A118,'Season 8'!AD$4:BF$104,6,0),"0"),IFERROR(VLOOKUP(A118,'Season 9'!AD$4:BF$104,6,0),"0"),IFERROR(VLOOKUP(A118,'Season 10'!AD$4:BF$104,6,0),"0"),IFERROR(VLOOKUP(A118,'Season 11'!AD$4:BF$104,6,0),"0"),IFERROR(VLOOKUP(A118,'Season 12'!AD$4:BF$104,6,0),"0"),IFERROR(VLOOKUP(A118,'Season 13'!AD$4:BF$104,6,0),"0"),IFERROR(VLOOKUP(A118,'Season 14'!AD$4:BF$104,6,0),"0"),IFERROR(VLOOKUP(A118,'Season 15'!AD$4:BF$104,6,0),"0"),)</f>
        <v>0</v>
      </c>
      <c r="G118" s="40">
        <f>SUM(IFERROR(VLOOKUP(A118,'Season 1'!AD$4:BF$104,7,0),"0"),IFERROR(VLOOKUP(A118,'Season 2'!AD$4:BF$104,7,0),"0"),IFERROR(VLOOKUP(A118,'Season 3'!AD$4:BF$104,7,0),"0"),IFERROR(VLOOKUP(A118,'Season 4'!AD$4:BF$104,7,0),"0"),IFERROR(VLOOKUP(A118,'Season 5'!AD$4:BF$104,7,0),"0"),IFERROR(VLOOKUP(A118,'Season 6'!AD$4:BF$104,7,0),"0"),IFERROR(VLOOKUP(A118,'Season 7'!AD$4:BF$104,7,0),"0"),IFERROR(VLOOKUP(A118,'Season 8'!AD$4:BF$104,7,0),"0"),IFERROR(VLOOKUP(A118,'Season 9'!AD$4:BF$104,7,0),"0"),IFERROR(VLOOKUP(A118,'Season 10'!AD$4:BF$104,7,0),"0"),IFERROR(VLOOKUP(A118,'Season 11'!AD$4:BF$104,7,0),"0"),IFERROR(VLOOKUP(A118,'Season 12'!AD$4:BF$104,7,0),"0"),IFERROR(VLOOKUP(A118,'Season 13'!AD$4:BF$104,7,0),"0"),IFERROR(VLOOKUP(A118,'Season 14'!AD$4:BF$104,7,0),"0"),IFERROR(VLOOKUP(A118,'Season 15'!AD$4:BF$104,7,0),"0"),)</f>
        <v>0</v>
      </c>
      <c r="H118" s="48">
        <f>SUM(IFERROR(VLOOKUP(A118,'Season 1'!AD$4:BF$104,8,0),"0"),IFERROR(VLOOKUP(A118,'Season 2'!AD$4:BF$104,8,0),"0"),IFERROR(VLOOKUP(A118,'Season 3'!AD$4:BF$104,8,0),"0"),IFERROR(VLOOKUP(A118,'Season 4'!AD$4:BF$104,8,0),"0"),IFERROR(VLOOKUP(A118,'Season 5'!AD$4:BF$104,8,0),"0"),IFERROR(VLOOKUP(A118,'Season 6'!AD$4:BF$104,8,0),"0"),IFERROR(VLOOKUP(A118,'Season 7'!AD$4:BF$104,8,0),"0"),IFERROR(VLOOKUP(A118,'Season 8'!AD$4:BF$104,8,0),"0"),IFERROR(VLOOKUP(A118,'Season 9'!AD$4:BF$104,8,0),"0"),IFERROR(VLOOKUP(A118,'Season 10'!AD$4:BF$104,8,0),"0"),IFERROR(VLOOKUP(A118,'Season 11'!AD$4:BF$104,8,0),"0"),IFERROR(VLOOKUP(A118,'Season 12'!AD$4:BF$104,8,0),"0"),IFERROR(VLOOKUP(A118,'Season 13'!AD$4:BF$104,8,0),"0"),IFERROR(VLOOKUP(A118,'Season 14'!AD$4:BF$104,8,0),"0"),IFERROR(VLOOKUP(A118,'Season 15'!AD$4:BF$104,8,0),"0"),)</f>
        <v>0</v>
      </c>
      <c r="I118" s="43">
        <f>SUM(IFERROR(VLOOKUP(A118,AC$3:AI$43,3,0),"0"),IFERROR(VLOOKUP(A118,'Season 1'!AD$4:BF$104,9,0),"0"),IFERROR(VLOOKUP(A118,'Season 2'!AD$4:BF$104,9,0),"0"),IFERROR(VLOOKUP(A118,'Season 3'!AD$4:BF$104,9,0),"0"),IFERROR(VLOOKUP(A118,'Season 4'!AD$4:BF$104,9,0),"0"),IFERROR(VLOOKUP(A118,'Season 5'!AD$4:BF$104,9,0),"0"),IFERROR(VLOOKUP(A118,'Season 6'!AD$4:BF$104,9,0),"0"),IFERROR(VLOOKUP(A118,'Season 7'!AD$4:BF$104,9,0),"0"),IFERROR(VLOOKUP(A118,'Season 8'!AD$4:BF$104,9,0),"0"),IFERROR(VLOOKUP(A118,'Season 9'!AD$4:BF$104,9,0),"0"),IFERROR(VLOOKUP(A118,'Season 10'!AD$4:BF$104,9,0),"0"),IFERROR(VLOOKUP(A118,'Season 11'!AD$4:BF$104,9,0),"0"),IFERROR(VLOOKUP(A118,'Season 12'!AD$4:BF$104,9,0),"0"),IFERROR(VLOOKUP(A118,'Season 13'!AD$4:BF$104,9,0),"0"),IFERROR(VLOOKUP(A118,'Season 14'!AD$4:BF$104,9,0),"0"),IFERROR(VLOOKUP(A118,'Season 15'!AD$4:BF$104,9,0),"0"),)</f>
        <v>0</v>
      </c>
      <c r="J118" s="44">
        <f>SUM(IFERROR(VLOOKUP(A118,AC$3:AI$43,4,0),"0"),IFERROR(VLOOKUP(A118,'Season 1'!AD$4:BF$104,10,0),"0"),IFERROR(VLOOKUP(A118,'Season 2'!AD$4:BF$104,10,0),"0"),IFERROR(VLOOKUP(A118,'Season 3'!AD$4:BF$104,10,0),"0"),IFERROR(VLOOKUP(A118,'Season 4'!AD$4:BF$104,10,0),"0"),IFERROR(VLOOKUP(A118,'Season 5'!AD$4:BF$104,10,0),"0"),IFERROR(VLOOKUP(A118,'Season 6'!AD$4:BF$104,10,0),"0"),IFERROR(VLOOKUP(A118,'Season 7'!AD$4:BF$104,10,0),"0"),IFERROR(VLOOKUP(A118,'Season 8'!AD$4:BF$104,10,0),"0"),IFERROR(VLOOKUP(A118,'Season 9'!AD$4:BF$104,10,0),"0"),IFERROR(VLOOKUP(A118,'Season 10'!AD$4:BF$104,10,0),"0"),IFERROR(VLOOKUP(A118,'Season 11'!AD$4:BF$104,10,0),"0"),IFERROR(VLOOKUP(A118,'Season 12'!AD$4:BF$104,10,0),"0"),IFERROR(VLOOKUP(A118,'Season 13'!AD$4:BF$104,10,0),"0"),IFERROR(VLOOKUP(A118,'Season 14'!AD$4:BF$104,10,0),"0"),IFERROR(VLOOKUP(A118,'Season 15'!AD$4:BF$104,10,0),"0"),)</f>
        <v>0</v>
      </c>
      <c r="K118" s="40">
        <f>SUM(IFERROR(VLOOKUP(A118,'Season 1'!AD$4:BF$104,11,0),"0"),IFERROR(VLOOKUP(A118,'Season 2'!AD$4:BF$104,11,0),"0"),IFERROR(VLOOKUP(A118,'Season 3'!AD$4:BF$104,11,0),"0"),IFERROR(VLOOKUP(A118,'Season 4'!AD$4:BF$104,11,0),"0"),IFERROR(VLOOKUP(A118,'Season 5'!AD$4:BF$104,11,0),"0"),IFERROR(VLOOKUP(A118,'Season 6'!AD$4:BF$104,11,0),"0"),IFERROR(VLOOKUP(A118,'Season 7'!AD$4:BF$104,11,0),"0"),IFERROR(VLOOKUP(A118,'Season 8'!AD$4:BF$104,11,0),"0"),IFERROR(VLOOKUP(A118,'Season 9'!AD$4:BF$104,11,0),"0"),IFERROR(VLOOKUP(A118,'Season 10'!AD$4:BF$104,11,0),"0"),IFERROR(VLOOKUP(A118,'Season 11'!AD$4:BF$104,11,0),"0"),IFERROR(VLOOKUP(A118,'Season 12'!AD$4:BF$104,11,0),"0"),IFERROR(VLOOKUP(A118,'Season 13'!AD$4:BF$104,11,0),"0"),IFERROR(VLOOKUP(A118,'Season 14'!AD$4:BF$104,11,0),"0"),IFERROR(VLOOKUP(A118,'Season 15'!AD$4:BF$104,11,0),"0"),)</f>
        <v>0</v>
      </c>
      <c r="L118" s="40">
        <f>SUM(IFERROR(VLOOKUP(A118,'Season 1'!AD$4:BF$104,12,0),"0"),IFERROR(VLOOKUP(A118,'Season 2'!AD$4:BF$104,12,0),"0"),IFERROR(VLOOKUP(A118,'Season 3'!AD$4:BF$104,12,0),"0"),IFERROR(VLOOKUP(A118,'Season 4'!AD$4:BF$104,12,0),"0"),IFERROR(VLOOKUP(A118,'Season 5'!AD$4:BF$104,12,0),"0"),IFERROR(VLOOKUP(A118,'Season 6'!AD$4:BF$104,12,0),"0"),IFERROR(VLOOKUP(A118,'Season 7'!AD$4:BF$104,12,0),"0"),IFERROR(VLOOKUP(A118,'Season 8'!AD$4:BF$104,12,0),"0"),IFERROR(VLOOKUP(A118,'Season 9'!AD$4:BF$104,12,0),"0"),IFERROR(VLOOKUP(A118,'Season 10'!AD$4:BF$104,12,0),"0"),IFERROR(VLOOKUP(A118,'Season 11'!AD$4:BF$104,12,0),"0"),IFERROR(VLOOKUP(A118,'Season 12'!AD$4:BF$104,12,0),"0"),IFERROR(VLOOKUP(A118,'Season 13'!AD$4:BF$104,12,0),"0"),IFERROR(VLOOKUP(A118,'Season 14'!AD$4:BF$104,12,0),"0"),IFERROR(VLOOKUP(A118,'Season 15'!AD$4:BF$104,12,0),"0"),)</f>
        <v>0</v>
      </c>
      <c r="M118" s="32" t="str">
        <f t="shared" si="15"/>
        <v>-</v>
      </c>
      <c r="N118" s="40">
        <f>SUM(IFERROR(VLOOKUP(A118,'Season 1'!AD$4:BE$104,14,0),"0"),IFERROR(VLOOKUP(A118,'Season 2'!AD$4:BE$104,14,0),"0"),IFERROR(VLOOKUP(A118,'Season 3'!AD$4:BE$104,14,0),"0"),IFERROR(VLOOKUP(A118,'Season 4'!AD$4:BE$104,14,0),"0"),IFERROR(VLOOKUP(A118,'Season 5'!AD$4:BE$104,14,0),"0"),IFERROR(VLOOKUP(A118,'Season 6'!AD$4:BE$104,14,0),"0"),IFERROR(VLOOKUP(A118,'Season 7'!AD$4:BE$104,14,0),"0"),IFERROR(VLOOKUP(A118,'Season 8'!AD$4:BE$104,14,0),"0"),IFERROR(VLOOKUP(A118,'Season 9'!AD$4:BE$104,14,0),"0"),IFERROR(VLOOKUP(A118,'Season 10'!AD$4:BE$104,14,0),"0"),IFERROR(VLOOKUP(A118,'Season 11'!AD$4:BE$104,14,0),"0"),IFERROR(VLOOKUP(A118,'Season 12'!AD$4:BE$104,14,0),"0"),IFERROR(VLOOKUP(A118,'Season 13'!AD$4:BE$104,14,0),"0"),IFERROR(VLOOKUP(A118,'Season 14'!AD$4:BE$104,14,0),"0"),IFERROR(VLOOKUP(A118,'Season 15'!AD$4:BE$104,14,0),"0"),)</f>
        <v>0</v>
      </c>
      <c r="O118" s="40">
        <f>SUM(IFERROR(VLOOKUP(A118,'Season 1'!AD$4:BE$104,15,0),"0"),IFERROR(VLOOKUP(A118,'Season 2'!AD$4:BE$104,15,0),"0"),IFERROR(VLOOKUP(A118,'Season 3'!AD$4:BE$104,15,0),"0"),IFERROR(VLOOKUP(A118,'Season 4'!AD$4:BE$104,15,0),"0"),IFERROR(VLOOKUP(A118,'Season 5'!AD$4:BE$104,15,0),"0"),IFERROR(VLOOKUP(A118,'Season 6'!AD$4:BE$104,15,0),"0"),IFERROR(VLOOKUP(A118,'Season 7'!AD$4:BE$104,15,0),"0"),IFERROR(VLOOKUP(A118,'Season 8'!AD$4:BE$104,15,0),"0"),IFERROR(VLOOKUP(A118,'Season 9'!AD$4:BE$104,15,0),"0"),IFERROR(VLOOKUP(A118,'Season 10'!AD$4:BE$104,15,0),"0"),IFERROR(VLOOKUP(A118,'Season 11'!AD$4:BE$104,15,0),"0"),IFERROR(VLOOKUP(A118,'Season 12'!AD$4:BE$104,15,0),"0"),IFERROR(VLOOKUP(A118,'Season 13'!AD$4:BE$104,15,0),"0"),IFERROR(VLOOKUP(A118,'Season 14'!AD$4:BE$104,15,0),"0"),IFERROR(VLOOKUP(A118,'Season 15'!AD$4:BE$104,15,0),"0"),)</f>
        <v>0</v>
      </c>
      <c r="P118" s="32" t="str">
        <f t="shared" si="10"/>
        <v>-</v>
      </c>
      <c r="Q118" s="40">
        <f>SUM(IFERROR(VLOOKUP(A118,'Season 1'!AD$4:BE$104,17,0),"0"),IFERROR(VLOOKUP(A118,'Season 2'!AD$4:BE$104,17,0),"0"),IFERROR(VLOOKUP(A118,'Season 3'!AD$4:BE$104,17,0),"0"),IFERROR(VLOOKUP(A118,'Season 4'!AD$4:BE$104,17,0),"0"),IFERROR(VLOOKUP(A118,'Season 5'!AD$4:BE$104,17,0),"0"),IFERROR(VLOOKUP(A118,'Season 6'!AD$4:BE$104,17,0),"0"),IFERROR(VLOOKUP(A118,'Season 7'!AD$4:BE$104,17,0),"0"),IFERROR(VLOOKUP(A118,'Season 8'!AD$4:BE$104,17,0),"0"),IFERROR(VLOOKUP(A118,'Season 9'!AD$4:BE$104,17,0),"0"),IFERROR(VLOOKUP(A118,'Season 10'!AD$4:BE$104,17,0),"0"),IFERROR(VLOOKUP(A118,'Season 11'!AD$4:BE$104,17,0),"0"),IFERROR(VLOOKUP(A118,'Season 12'!AD$4:BE$104,17,0),"0"),IFERROR(VLOOKUP(A118,'Season 13'!AD$4:BE$104,17,0),"0"),IFERROR(VLOOKUP(A118,'Season 14'!AD$4:BE$104,17,0),"0"),IFERROR(VLOOKUP(A118,'Season 15'!AD$4:BE$104,17,0),"0"),)</f>
        <v>0</v>
      </c>
      <c r="R118" s="40">
        <f>SUM(IFERROR(VLOOKUP(A118,'Season 1'!AD$4:BE$104,18,0),"0"),IFERROR(VLOOKUP(A118,'Season 2'!AD$4:BE$104,18,0),"0"),IFERROR(VLOOKUP(A118,'Season 3'!AD$4:BE$104,18,0),"0"),IFERROR(VLOOKUP(A118,'Season 4'!AD$4:BE$104,18,0),"0"),IFERROR(VLOOKUP(A118,'Season 5'!AD$4:BE$104,18,0),"0"),IFERROR(VLOOKUP(A118,'Season 6'!AD$4:BE$104,18,0),"0"),IFERROR(VLOOKUP(A118,'Season 7'!AD$4:BE$104,18,0),"0"),IFERROR(VLOOKUP(A118,'Season 8'!AD$4:BE$104,18,0),"0"),IFERROR(VLOOKUP(A118,'Season 9'!AD$4:BE$104,18,0),"0"),IFERROR(VLOOKUP(A118,'Season 10'!AD$4:BE$104,18,0),"0"),IFERROR(VLOOKUP(A118,'Season 11'!AD$4:BE$104,18,0),"0"),IFERROR(VLOOKUP(A118,'Season 12'!AD$4:BE$104,18,0),"0"),IFERROR(VLOOKUP(A118,'Season 13'!AD$4:BE$104,18,0),"0"),IFERROR(VLOOKUP(A118,'Season 14'!AD$4:BE$104,18,0),"0"),IFERROR(VLOOKUP(A118,'Season 15'!AD$4:BE$104,18,0),"0"),)</f>
        <v>0</v>
      </c>
      <c r="S118" s="32" t="str">
        <f t="shared" si="11"/>
        <v>-</v>
      </c>
      <c r="T118" s="40">
        <f>SUM(IFERROR(VLOOKUP(A118,'Season 1'!AD$4:BE$104,20,0),"0"),IFERROR(VLOOKUP(A118,'Season 2'!AD$4:BE$104,20,0),"0"),IFERROR(VLOOKUP(A118,'Season 3'!AD$4:BE$104,20,0),"0"),IFERROR(VLOOKUP(A118,'Season 4'!AD$4:BE$104,20,0),"0"),IFERROR(VLOOKUP(A118,'Season 5'!AD$4:BE$104,20,0),"0"),IFERROR(VLOOKUP(A118,'Season 6'!AD$4:BE$104,20,0),"0"),IFERROR(VLOOKUP(A118,'Season 7'!AD$4:BE$104,20,0),"0"),IFERROR(VLOOKUP(A118,'Season 8'!AD$4:BE$104,20,0),"0"),IFERROR(VLOOKUP(A118,'Season 9'!AD$4:BE$104,20,0),"0"),IFERROR(VLOOKUP(A118,'Season 10'!AD$4:BE$104,20,0),"0"),IFERROR(VLOOKUP(A118,'Season 11'!AD$4:BE$104,20,0),"0"),IFERROR(VLOOKUP(A118,'Season 12'!AD$4:BE$104,20,0),"0"),IFERROR(VLOOKUP(A118,'Season 13'!AD$4:BE$104,20,0),"0"),IFERROR(VLOOKUP(A118,'Season 14'!AD$4:BE$104,20,0),"0"),IFERROR(VLOOKUP(A118,'Season 15'!AD$4:BE$104,20,0),"0"),)</f>
        <v>0</v>
      </c>
      <c r="U118" s="37" t="str">
        <f t="shared" si="12"/>
        <v>-</v>
      </c>
      <c r="V118" s="40">
        <f>SUM(IFERROR(VLOOKUP(A118,'Season 1'!AD$4:BE$104,22,0),"0"),IFERROR(VLOOKUP(A118,'Season 2'!AD$4:BE$104,22,0),"0"),IFERROR(VLOOKUP(A118,'Season 3'!AD$4:BE$104,22,0),"0"),IFERROR(VLOOKUP(A118,'Season 4'!AD$4:BE$104,22,0),"0"),IFERROR(VLOOKUP(A118,'Season 5'!AD$4:BE$104,22,0),"0"),IFERROR(VLOOKUP(A118,'Season 6'!AD$4:BE$104,22,0),"0"),IFERROR(VLOOKUP(A118,'Season 7'!AD$4:BE$104,22,0),"0"),IFERROR(VLOOKUP(A118,'Season 8'!AD$4:BE$104,22,0),"0"),IFERROR(VLOOKUP(A118,'Season 9'!AD$4:BE$104,22,0),"0"),IFERROR(VLOOKUP(A118,'Season 10'!AD$4:BE$104,22,0),"0"),IFERROR(VLOOKUP(A118,'Season 11'!AD$4:BE$104,22,0),"0"),IFERROR(VLOOKUP(A118,'Season 12'!AD$4:BE$104,22,0),"0"),IFERROR(VLOOKUP(A118,'Season 13'!AD$4:BE$104,22,0),"0"),IFERROR(VLOOKUP(A118,'Season 14'!AD$4:BE$104,22,0),"0"),IFERROR(VLOOKUP(A118,'Season 15'!AD$4:BE$104,22,0),"0"),)</f>
        <v>0</v>
      </c>
      <c r="W118" s="40">
        <f>SUM(IFERROR(VLOOKUP(A118,'Season 1'!AD$4:BE$104,23,0),"0"),IFERROR(VLOOKUP(A118,'Season 2'!AD$4:BE$104,23,0),"0"),IFERROR(VLOOKUP(A118,'Season 3'!AD$4:BE$104,23,0),"0"),IFERROR(VLOOKUP(A118,'Season 4'!AD$4:BE$104,23,0),"0"),IFERROR(VLOOKUP(A118,'Season 5'!AD$4:BE$104,23,0),"0"),IFERROR(VLOOKUP(A118,'Season 6'!AD$4:BE$104,23,0),"0"),IFERROR(VLOOKUP(A118,'Season 7'!AD$4:BE$104,23,0),"0"),IFERROR(VLOOKUP(A118,'Season 8'!AD$4:BE$104,23,0),"0"),IFERROR(VLOOKUP(A118,'Season 9'!AD$4:BE$104,23,0),"0"),IFERROR(VLOOKUP(A118,'Season 10'!AD$4:BE$104,23,0),"0"),IFERROR(VLOOKUP(A118,'Season 11'!AD$4:BE$104,23,0),"0"),IFERROR(VLOOKUP(A118,'Season 12'!AD$4:BE$104,23,0),"0"),IFERROR(VLOOKUP(A118,'Season 13'!AD$4:BE$104,23,0),"0"),IFERROR(VLOOKUP(A118,'Season 14'!AD$4:BE$104,23,0),"0"),IFERROR(VLOOKUP(A118,'Season 15'!AD$4:BE$104,23,0),"0"),)</f>
        <v>0</v>
      </c>
      <c r="X118" s="1088" t="str">
        <f t="shared" si="13"/>
        <v>-</v>
      </c>
      <c r="Y118" s="41">
        <f>SUM(IFERROR(VLOOKUP(A118,AC$3:AI$43,5,0),"0"),IFERROR(VLOOKUP(A118,'Season 1'!AD$4:BE$104,25,0),"0"),IFERROR(VLOOKUP(A118,'Season 2'!AD$4:BE$104,25,0),"0"),IFERROR(VLOOKUP(A118,'Season 3'!AD$4:BE$104,25,0),"0"),IFERROR(VLOOKUP(A118,'Season 4'!AD$4:BE$104,25,0),"0"),IFERROR(VLOOKUP(A118,'Season 5'!AD$4:BE$104,25,0),"0"),IFERROR(VLOOKUP(A118,'Season 6'!AD$4:BE$104,25,0),"0"),IFERROR(VLOOKUP(A118,'Season 7'!AD$4:BE$104,25,0),"0"),IFERROR(VLOOKUP(A118,'Season 8'!AD$4:BE$104,25,0),"0"),IFERROR(VLOOKUP(A118,'Season 9'!AD$4:BE$104,25,0),"0"),IFERROR(VLOOKUP(A118,'Season 10'!AD$4:BE$104,25,0),"0"),IFERROR(VLOOKUP(A118,'Season 11'!AD$4:BE$104,25,0),"0"),IFERROR(VLOOKUP(A118,'Season 12'!AD$4:BE$104,25,0),"0"),IFERROR(VLOOKUP(A118,'Season 13'!AD$4:BE$104,25,0),"0"),IFERROR(VLOOKUP(A118,'Season 14'!AD$4:BE$104,25,0),"0"),IFERROR(VLOOKUP(A118,'Season 15'!AD$4:BE$104,25,0),"0"),)</f>
        <v>0</v>
      </c>
      <c r="Z118" s="42">
        <f>SUM(IFERROR(VLOOKUP(A118,AC$3:AI$43,6,0),"0"),IFERROR(VLOOKUP(A118,'Season 1'!AD$4:BE$104,26,0),"0"),IFERROR(VLOOKUP(A118,'Season 2'!AD$4:BE$104,26,0),"0"),IFERROR(VLOOKUP(A118,'Season 3'!AD$4:BE$104,26,0),"0"),IFERROR(VLOOKUP(A118,'Season 4'!AD$4:BE$104,26,0),"0"),IFERROR(VLOOKUP(A118,'Season 5'!AD$4:BE$104,26,0),"0"),IFERROR(VLOOKUP(A118,'Season 6'!AD$4:BE$104,26,0),"0"),IFERROR(VLOOKUP(A118,'Season 7'!AD$4:BE$104,26,0),"0"),IFERROR(VLOOKUP(A118,'Season 8'!AD$4:BE$104,26,0),"0"),IFERROR(VLOOKUP(A118,'Season 9'!AD$4:BE$104,26,0),"0"),IFERROR(VLOOKUP(A118,'Season 10'!AD$4:BE$104,26,0),"0"),IFERROR(VLOOKUP(A118,'Season 11'!AD$4:BE$104,26,0),"0"),IFERROR(VLOOKUP(A118,'Season 12'!AD$4:BE$104,26,0),"0"),IFERROR(VLOOKUP(A118,'Season 13'!AD$4:BE$104,26,0),"0"),IFERROR(VLOOKUP(A118,'Season 14'!AD$4:BE$104,26,0),"0"),IFERROR(VLOOKUP(A118,'Season 15'!AD$4:BE$104,26,0),"0"),)</f>
        <v>0</v>
      </c>
      <c r="AA118" s="671" t="e">
        <f t="shared" si="14"/>
        <v>#DIV/0!</v>
      </c>
      <c r="AM118" s="22">
        <f>IFERROR(VLOOKUP(A118,'Season 1'!AD$4:BE$104,27,0),"0")</f>
        <v>0</v>
      </c>
      <c r="AN118" s="22">
        <f>IFERROR(VLOOKUP(A118,'Season 1'!AD$4:BE$104,28,0),"0")</f>
        <v>0</v>
      </c>
      <c r="AO118" s="22">
        <f>IFERROR(VLOOKUP(A118,'Season 2'!AD$4:BE$104,27,0),"0")</f>
        <v>0</v>
      </c>
      <c r="AP118" s="22">
        <f>IFERROR(VLOOKUP(A118,'Season 2'!AD$4:BE$104,28,0),"0")</f>
        <v>0</v>
      </c>
      <c r="AQ118" s="22">
        <f>IFERROR(VLOOKUP(A118,'Season 3'!AD$4:BE$104,27,0),"0")</f>
        <v>0</v>
      </c>
      <c r="AR118" s="22">
        <f>IFERROR(VLOOKUP(A118,'Season 3'!AD$4:BE$104,28,0),"0")</f>
        <v>0</v>
      </c>
      <c r="AS118" s="22">
        <f>IFERROR(VLOOKUP(A118,'Season 4'!AD$4:BE$104,27,0),"0")</f>
        <v>0</v>
      </c>
      <c r="AT118" s="22">
        <f>IFERROR(VLOOKUP(A118,'Season 4'!AD$4:BE$104,28,0),"0")</f>
        <v>0</v>
      </c>
      <c r="AU118" s="22">
        <f>IFERROR(VLOOKUP(A118,'Season 5'!AD$4:BE$104,27,0),"0")</f>
        <v>0</v>
      </c>
      <c r="AV118" s="22">
        <f>IFERROR(VLOOKUP(A118,'Season 5'!AD$4:BE$104,28,0),"0")</f>
        <v>0</v>
      </c>
      <c r="AW118" s="22">
        <f>IFERROR(VLOOKUP(A118,'Season 6'!AD$4:BE$104,27,0),"0")</f>
        <v>0</v>
      </c>
      <c r="AX118" s="22">
        <f>IFERROR(VLOOKUP(A118,'Season 6'!AD$4:BE$104,28,0),"0")</f>
        <v>0</v>
      </c>
      <c r="AY118" s="22">
        <f>IFERROR(VLOOKUP(A118,'Season 7'!AD$4:BE$104,27,0),"0")</f>
        <v>0</v>
      </c>
      <c r="AZ118" s="22">
        <f>IFERROR(VLOOKUP(A118,'Season 7'!AD$4:BE$104,28,0),"0")</f>
        <v>0</v>
      </c>
      <c r="BA118" s="22">
        <f>IFERROR(VLOOKUP(A118,'Season 8'!AD$4:BE$104,27,0),"0")</f>
        <v>0</v>
      </c>
      <c r="BB118" s="22">
        <f>IFERROR(VLOOKUP(A118,'Season 8'!AD$4:BE$104,28,0),"0")</f>
        <v>0</v>
      </c>
      <c r="BC118" s="22">
        <f>IFERROR(VLOOKUP(A118,'Season 9'!AD$4:BE$104,27,0),"0")</f>
        <v>0</v>
      </c>
      <c r="BD118" s="22">
        <f>IFERROR(VLOOKUP(A118,'Season 9'!AD$4:BE$104,28,0),"0")</f>
        <v>0</v>
      </c>
      <c r="BE118" s="22">
        <f>IFERROR(VLOOKUP(A118,'Season 10'!AD$4:BE$104,27,0),"0")</f>
        <v>0</v>
      </c>
      <c r="BF118" s="22">
        <f>IFERROR(VLOOKUP(A118,'Season 10'!AD$4:BE$104,28,0),"0")</f>
        <v>0</v>
      </c>
      <c r="BG118" s="22">
        <f>IFERROR(VLOOKUP(A118,'Season 11'!AD$4:BE$104,27,0),"0")</f>
        <v>0</v>
      </c>
      <c r="BH118" s="22">
        <f>IFERROR(VLOOKUP(A118,'Season 11'!AD$4:BE$104,28,0),"0")</f>
        <v>0</v>
      </c>
      <c r="BI118" s="22">
        <f>IFERROR(VLOOKUP(A118,'Season 12'!AD$4:BE$104,27,0),"0")</f>
        <v>0</v>
      </c>
      <c r="BJ118" s="22">
        <f>IFERROR(VLOOKUP(A118,'Season 12'!AD$4:BE$104,28,0),"0")</f>
        <v>0</v>
      </c>
      <c r="BK118" s="22">
        <f>IFERROR(VLOOKUP(A118,'Season 13'!AD$4:BE$104,27,0),"0")</f>
        <v>0</v>
      </c>
      <c r="BL118" s="22">
        <f>IFERROR(VLOOKUP(A118,'Season 13'!AD$4:BE$104,28,0),"0")</f>
        <v>0</v>
      </c>
      <c r="BM118" s="22">
        <f>IFERROR(VLOOKUP(A118,'Season 14'!AD$4:BE$104,27,0),"0")</f>
        <v>0</v>
      </c>
      <c r="BN118" s="22">
        <f>IFERROR(VLOOKUP(A118,'Season 14'!AD$4:BE$104,28,0),"0")</f>
        <v>0</v>
      </c>
      <c r="BO118" s="22">
        <f>IFERROR(VLOOKUP(A118,'Season 15'!AD$4:BE$104,27,0),"0")</f>
        <v>0</v>
      </c>
      <c r="BP118" s="22">
        <f>IFERROR(VLOOKUP(A118,'Season 15'!AD$4:BE$104,28,0),"0")</f>
        <v>0</v>
      </c>
    </row>
    <row r="119" spans="1:68" x14ac:dyDescent="0.25">
      <c r="A119" s="21" t="s">
        <v>146</v>
      </c>
      <c r="B119" s="1011">
        <f>IFERROR(VLOOKUP('Data Totals'!A119,'Season 1'!AD$4:BE$104,2,FALSE),IFERROR(VLOOKUP('Data Totals'!A119,'Season 2'!AD$4:BE$104,2,FALSE),IFERROR(VLOOKUP('Data Totals'!A119,'Season 3'!AD$4:BE$104,2,FALSE),IFERROR(VLOOKUP('Data Totals'!A119,'Season 4'!AD$4:BE$104,2,FALSE),IFERROR(VLOOKUP('Data Totals'!A119,'Season 5'!AD$4:BE$104,2,FALSE),IFERROR(VLOOKUP('Data Totals'!A119,'Season 6'!AD$4:BE$104,2,FALSE),IFERROR(VLOOKUP('Data Totals'!A119,'Season 7'!AD$4:BE$104,2,FALSE),IFERROR(VLOOKUP('Data Totals'!A119,'Season 8'!AD$4:BE$104,2,FALSE),IFERROR(VLOOKUP('Data Totals'!A119,'Season 9'!AD$4:BE$104,2,FALSE),IFERROR(VLOOKUP('Data Totals'!A119,'Season 10'!AD$4:BE$104,2,FALSE),IFERROR(VLOOKUP('Data Totals'!A119,'Season 11'!AD$4:BE$104,2,FALSE),IFERROR(VLOOKUP('Data Totals'!A119,'Season 12'!AD$4:BE$104,2,FALSE),IFERROR(VLOOKUP('Data Totals'!A119,'Season 13'!AD$4:BE$104,2,FALSE),IFERROR(VLOOKUP('Data Totals'!A119,'Season 14'!AD$4:BE$104,2,FALSE),IFERROR(VLOOKUP('Data Totals'!A119,'Season 15'!AD$4:BE$104,2,FALSE),"N/A")))))))))))))))</f>
        <v>0</v>
      </c>
      <c r="C119" s="1025">
        <f>IFERROR(VLOOKUP(A119,'Season 1'!AD$4:AG$104,3,0),IFERROR(VLOOKUP(A119,'Season 2'!AD$4:AG$104,3,0),IFERROR(VLOOKUP(A119,'Season 3'!AD$4:AG$104,3,0),IFERROR(VLOOKUP(A119,'Season 4'!AD$4:AG$104,3,0),IFERROR(VLOOKUP(A119,'Season 5'!AD$4:AG$104,3,0),IFERROR(VLOOKUP(A119,'Season 6'!AD$4:AG$104,3,0),IFERROR(VLOOKUP(A119,'Season 7'!AD$4:AG$104,3,0),IFERROR(VLOOKUP(A119,'Season 8'!AD$4:AG$104,3,0),IFERROR(VLOOKUP(A119,'Season 9'!AD$4:AG$104,3,0),IFERROR(VLOOKUP(A119,'Season 10'!AD$4:AG$104,3,0),IFERROR(VLOOKUP(A119,'Season 11'!AD$4:AG$104,3,0),IFERROR(VLOOKUP(A119,'Season 12'!AD$4:AG$104,3,0),IFERROR(VLOOKUP(A119,'Season 13'!AD$4:AG$104,3,0),IFERROR(VLOOKUP(A119,'Season 14'!AD$4:AG$104,3,0),IFERROR(VLOOKUP(A119,'Season 15'!AD$4:AG$104,3,0),"N/A")))))))))))))))</f>
        <v>0</v>
      </c>
      <c r="D119" s="1025">
        <f>IFERROR(VLOOKUP(A119,'Season 15'!AD$4:AG$104,4,0),IFERROR(VLOOKUP(A119,'Season 14'!AD$4:AG$104,4,0),IFERROR(VLOOKUP(A119,'Season 13'!AD$4:AG$104,4,0),IFERROR(VLOOKUP(A119,'Season 12'!AD$4:AG$104,4,0),IFERROR(VLOOKUP(A119,'Season 11'!AD$4:AG$104,4,0),IFERROR(VLOOKUP(A119,'Season 10'!AD$4:AG$104,4,0),IFERROR(VLOOKUP(A119,'Season 9'!AD$4:AG$104,4,0),IFERROR(VLOOKUP(A119,'Season 8'!AD$4:AG$104,4,0),IFERROR(VLOOKUP(A119,'Season 7'!AD$4:AG$104,4,0),IFERROR(VLOOKUP(A119,'Season 6'!AD$4:AG$104,4,0),IFERROR(VLOOKUP(A119,'Season 5'!AD$4:AG$104,4,0),IFERROR(VLOOKUP(A119,'Season 4'!AD$4:AG$104,4,0),IFERROR(VLOOKUP(A119,'Season 3'!AD$4:AG$104,4,0),IFERROR(VLOOKUP(A119,'Season 2'!AD$4:AG$104,4,0),IFERROR(VLOOKUP(A119,'Season 1'!AD$4:AG$104,4,0),"N/A")))))))))))))))</f>
        <v>0</v>
      </c>
      <c r="E119" s="1025">
        <f t="shared" si="9"/>
        <v>0</v>
      </c>
      <c r="F119" s="40">
        <f>SUM(IFERROR(VLOOKUP(A119,AC$3:AI$43,2,0),"0"),IFERROR(VLOOKUP(A119,'Season 1'!AD$4:BF$104,6,0),"0"),IFERROR(VLOOKUP(A119,'Season 2'!AD$4:BF$104,6,0),"0"),IFERROR(VLOOKUP(A119,'Season 3'!AD$4:BF$104,6,0),"0"),IFERROR(VLOOKUP(A119,'Season 4'!AD$4:BF$104,6,0),"0"),IFERROR(VLOOKUP(A119,'Season 5'!AD$4:BF$104,6,0),"0"),IFERROR(VLOOKUP(A119,'Season 6'!AD$4:BF$104,6,0),"0"),IFERROR(VLOOKUP(A119,'Season 7'!AD$4:BF$104,6,0),"0"),IFERROR(VLOOKUP(A119,'Season 8'!AD$4:BF$104,6,0),"0"),IFERROR(VLOOKUP(A119,'Season 9'!AD$4:BF$104,6,0),"0"),IFERROR(VLOOKUP(A119,'Season 10'!AD$4:BF$104,6,0),"0"),IFERROR(VLOOKUP(A119,'Season 11'!AD$4:BF$104,6,0),"0"),IFERROR(VLOOKUP(A119,'Season 12'!AD$4:BF$104,6,0),"0"),IFERROR(VLOOKUP(A119,'Season 13'!AD$4:BF$104,6,0),"0"),IFERROR(VLOOKUP(A119,'Season 14'!AD$4:BF$104,6,0),"0"),IFERROR(VLOOKUP(A119,'Season 15'!AD$4:BF$104,6,0),"0"),)</f>
        <v>0</v>
      </c>
      <c r="G119" s="40">
        <f>SUM(IFERROR(VLOOKUP(A119,'Season 1'!AD$4:BF$104,7,0),"0"),IFERROR(VLOOKUP(A119,'Season 2'!AD$4:BF$104,7,0),"0"),IFERROR(VLOOKUP(A119,'Season 3'!AD$4:BF$104,7,0),"0"),IFERROR(VLOOKUP(A119,'Season 4'!AD$4:BF$104,7,0),"0"),IFERROR(VLOOKUP(A119,'Season 5'!AD$4:BF$104,7,0),"0"),IFERROR(VLOOKUP(A119,'Season 6'!AD$4:BF$104,7,0),"0"),IFERROR(VLOOKUP(A119,'Season 7'!AD$4:BF$104,7,0),"0"),IFERROR(VLOOKUP(A119,'Season 8'!AD$4:BF$104,7,0),"0"),IFERROR(VLOOKUP(A119,'Season 9'!AD$4:BF$104,7,0),"0"),IFERROR(VLOOKUP(A119,'Season 10'!AD$4:BF$104,7,0),"0"),IFERROR(VLOOKUP(A119,'Season 11'!AD$4:BF$104,7,0),"0"),IFERROR(VLOOKUP(A119,'Season 12'!AD$4:BF$104,7,0),"0"),IFERROR(VLOOKUP(A119,'Season 13'!AD$4:BF$104,7,0),"0"),IFERROR(VLOOKUP(A119,'Season 14'!AD$4:BF$104,7,0),"0"),IFERROR(VLOOKUP(A119,'Season 15'!AD$4:BF$104,7,0),"0"),)</f>
        <v>0</v>
      </c>
      <c r="H119" s="48">
        <f>SUM(IFERROR(VLOOKUP(A119,'Season 1'!AD$4:BF$104,8,0),"0"),IFERROR(VLOOKUP(A119,'Season 2'!AD$4:BF$104,8,0),"0"),IFERROR(VLOOKUP(A119,'Season 3'!AD$4:BF$104,8,0),"0"),IFERROR(VLOOKUP(A119,'Season 4'!AD$4:BF$104,8,0),"0"),IFERROR(VLOOKUP(A119,'Season 5'!AD$4:BF$104,8,0),"0"),IFERROR(VLOOKUP(A119,'Season 6'!AD$4:BF$104,8,0),"0"),IFERROR(VLOOKUP(A119,'Season 7'!AD$4:BF$104,8,0),"0"),IFERROR(VLOOKUP(A119,'Season 8'!AD$4:BF$104,8,0),"0"),IFERROR(VLOOKUP(A119,'Season 9'!AD$4:BF$104,8,0),"0"),IFERROR(VLOOKUP(A119,'Season 10'!AD$4:BF$104,8,0),"0"),IFERROR(VLOOKUP(A119,'Season 11'!AD$4:BF$104,8,0),"0"),IFERROR(VLOOKUP(A119,'Season 12'!AD$4:BF$104,8,0),"0"),IFERROR(VLOOKUP(A119,'Season 13'!AD$4:BF$104,8,0),"0"),IFERROR(VLOOKUP(A119,'Season 14'!AD$4:BF$104,8,0),"0"),IFERROR(VLOOKUP(A119,'Season 15'!AD$4:BF$104,8,0),"0"),)</f>
        <v>0</v>
      </c>
      <c r="I119" s="43">
        <f>SUM(IFERROR(VLOOKUP(A119,AC$3:AI$43,3,0),"0"),IFERROR(VLOOKUP(A119,'Season 1'!AD$4:BF$104,9,0),"0"),IFERROR(VLOOKUP(A119,'Season 2'!AD$4:BF$104,9,0),"0"),IFERROR(VLOOKUP(A119,'Season 3'!AD$4:BF$104,9,0),"0"),IFERROR(VLOOKUP(A119,'Season 4'!AD$4:BF$104,9,0),"0"),IFERROR(VLOOKUP(A119,'Season 5'!AD$4:BF$104,9,0),"0"),IFERROR(VLOOKUP(A119,'Season 6'!AD$4:BF$104,9,0),"0"),IFERROR(VLOOKUP(A119,'Season 7'!AD$4:BF$104,9,0),"0"),IFERROR(VLOOKUP(A119,'Season 8'!AD$4:BF$104,9,0),"0"),IFERROR(VLOOKUP(A119,'Season 9'!AD$4:BF$104,9,0),"0"),IFERROR(VLOOKUP(A119,'Season 10'!AD$4:BF$104,9,0),"0"),IFERROR(VLOOKUP(A119,'Season 11'!AD$4:BF$104,9,0),"0"),IFERROR(VLOOKUP(A119,'Season 12'!AD$4:BF$104,9,0),"0"),IFERROR(VLOOKUP(A119,'Season 13'!AD$4:BF$104,9,0),"0"),IFERROR(VLOOKUP(A119,'Season 14'!AD$4:BF$104,9,0),"0"),IFERROR(VLOOKUP(A119,'Season 15'!AD$4:BF$104,9,0),"0"),)</f>
        <v>0</v>
      </c>
      <c r="J119" s="44">
        <f>SUM(IFERROR(VLOOKUP(A119,AC$3:AI$43,4,0),"0"),IFERROR(VLOOKUP(A119,'Season 1'!AD$4:BF$104,10,0),"0"),IFERROR(VLOOKUP(A119,'Season 2'!AD$4:BF$104,10,0),"0"),IFERROR(VLOOKUP(A119,'Season 3'!AD$4:BF$104,10,0),"0"),IFERROR(VLOOKUP(A119,'Season 4'!AD$4:BF$104,10,0),"0"),IFERROR(VLOOKUP(A119,'Season 5'!AD$4:BF$104,10,0),"0"),IFERROR(VLOOKUP(A119,'Season 6'!AD$4:BF$104,10,0),"0"),IFERROR(VLOOKUP(A119,'Season 7'!AD$4:BF$104,10,0),"0"),IFERROR(VLOOKUP(A119,'Season 8'!AD$4:BF$104,10,0),"0"),IFERROR(VLOOKUP(A119,'Season 9'!AD$4:BF$104,10,0),"0"),IFERROR(VLOOKUP(A119,'Season 10'!AD$4:BF$104,10,0),"0"),IFERROR(VLOOKUP(A119,'Season 11'!AD$4:BF$104,10,0),"0"),IFERROR(VLOOKUP(A119,'Season 12'!AD$4:BF$104,10,0),"0"),IFERROR(VLOOKUP(A119,'Season 13'!AD$4:BF$104,10,0),"0"),IFERROR(VLOOKUP(A119,'Season 14'!AD$4:BF$104,10,0),"0"),IFERROR(VLOOKUP(A119,'Season 15'!AD$4:BF$104,10,0),"0"),)</f>
        <v>0</v>
      </c>
      <c r="K119" s="40">
        <f>SUM(IFERROR(VLOOKUP(A119,'Season 1'!AD$4:BF$104,11,0),"0"),IFERROR(VLOOKUP(A119,'Season 2'!AD$4:BF$104,11,0),"0"),IFERROR(VLOOKUP(A119,'Season 3'!AD$4:BF$104,11,0),"0"),IFERROR(VLOOKUP(A119,'Season 4'!AD$4:BF$104,11,0),"0"),IFERROR(VLOOKUP(A119,'Season 5'!AD$4:BF$104,11,0),"0"),IFERROR(VLOOKUP(A119,'Season 6'!AD$4:BF$104,11,0),"0"),IFERROR(VLOOKUP(A119,'Season 7'!AD$4:BF$104,11,0),"0"),IFERROR(VLOOKUP(A119,'Season 8'!AD$4:BF$104,11,0),"0"),IFERROR(VLOOKUP(A119,'Season 9'!AD$4:BF$104,11,0),"0"),IFERROR(VLOOKUP(A119,'Season 10'!AD$4:BF$104,11,0),"0"),IFERROR(VLOOKUP(A119,'Season 11'!AD$4:BF$104,11,0),"0"),IFERROR(VLOOKUP(A119,'Season 12'!AD$4:BF$104,11,0),"0"),IFERROR(VLOOKUP(A119,'Season 13'!AD$4:BF$104,11,0),"0"),IFERROR(VLOOKUP(A119,'Season 14'!AD$4:BF$104,11,0),"0"),IFERROR(VLOOKUP(A119,'Season 15'!AD$4:BF$104,11,0),"0"),)</f>
        <v>0</v>
      </c>
      <c r="L119" s="40">
        <f>SUM(IFERROR(VLOOKUP(A119,'Season 1'!AD$4:BF$104,12,0),"0"),IFERROR(VLOOKUP(A119,'Season 2'!AD$4:BF$104,12,0),"0"),IFERROR(VLOOKUP(A119,'Season 3'!AD$4:BF$104,12,0),"0"),IFERROR(VLOOKUP(A119,'Season 4'!AD$4:BF$104,12,0),"0"),IFERROR(VLOOKUP(A119,'Season 5'!AD$4:BF$104,12,0),"0"),IFERROR(VLOOKUP(A119,'Season 6'!AD$4:BF$104,12,0),"0"),IFERROR(VLOOKUP(A119,'Season 7'!AD$4:BF$104,12,0),"0"),IFERROR(VLOOKUP(A119,'Season 8'!AD$4:BF$104,12,0),"0"),IFERROR(VLOOKUP(A119,'Season 9'!AD$4:BF$104,12,0),"0"),IFERROR(VLOOKUP(A119,'Season 10'!AD$4:BF$104,12,0),"0"),IFERROR(VLOOKUP(A119,'Season 11'!AD$4:BF$104,12,0),"0"),IFERROR(VLOOKUP(A119,'Season 12'!AD$4:BF$104,12,0),"0"),IFERROR(VLOOKUP(A119,'Season 13'!AD$4:BF$104,12,0),"0"),IFERROR(VLOOKUP(A119,'Season 14'!AD$4:BF$104,12,0),"0"),IFERROR(VLOOKUP(A119,'Season 15'!AD$4:BF$104,12,0),"0"),)</f>
        <v>0</v>
      </c>
      <c r="M119" s="32" t="str">
        <f t="shared" si="15"/>
        <v>-</v>
      </c>
      <c r="N119" s="40">
        <f>SUM(IFERROR(VLOOKUP(A119,'Season 1'!AD$4:BE$104,14,0),"0"),IFERROR(VLOOKUP(A119,'Season 2'!AD$4:BE$104,14,0),"0"),IFERROR(VLOOKUP(A119,'Season 3'!AD$4:BE$104,14,0),"0"),IFERROR(VLOOKUP(A119,'Season 4'!AD$4:BE$104,14,0),"0"),IFERROR(VLOOKUP(A119,'Season 5'!AD$4:BE$104,14,0),"0"),IFERROR(VLOOKUP(A119,'Season 6'!AD$4:BE$104,14,0),"0"),IFERROR(VLOOKUP(A119,'Season 7'!AD$4:BE$104,14,0),"0"),IFERROR(VLOOKUP(A119,'Season 8'!AD$4:BE$104,14,0),"0"),IFERROR(VLOOKUP(A119,'Season 9'!AD$4:BE$104,14,0),"0"),IFERROR(VLOOKUP(A119,'Season 10'!AD$4:BE$104,14,0),"0"),IFERROR(VLOOKUP(A119,'Season 11'!AD$4:BE$104,14,0),"0"),IFERROR(VLOOKUP(A119,'Season 12'!AD$4:BE$104,14,0),"0"),IFERROR(VLOOKUP(A119,'Season 13'!AD$4:BE$104,14,0),"0"),IFERROR(VLOOKUP(A119,'Season 14'!AD$4:BE$104,14,0),"0"),IFERROR(VLOOKUP(A119,'Season 15'!AD$4:BE$104,14,0),"0"),)</f>
        <v>0</v>
      </c>
      <c r="O119" s="40">
        <f>SUM(IFERROR(VLOOKUP(A119,'Season 1'!AD$4:BE$104,15,0),"0"),IFERROR(VLOOKUP(A119,'Season 2'!AD$4:BE$104,15,0),"0"),IFERROR(VLOOKUP(A119,'Season 3'!AD$4:BE$104,15,0),"0"),IFERROR(VLOOKUP(A119,'Season 4'!AD$4:BE$104,15,0),"0"),IFERROR(VLOOKUP(A119,'Season 5'!AD$4:BE$104,15,0),"0"),IFERROR(VLOOKUP(A119,'Season 6'!AD$4:BE$104,15,0),"0"),IFERROR(VLOOKUP(A119,'Season 7'!AD$4:BE$104,15,0),"0"),IFERROR(VLOOKUP(A119,'Season 8'!AD$4:BE$104,15,0),"0"),IFERROR(VLOOKUP(A119,'Season 9'!AD$4:BE$104,15,0),"0"),IFERROR(VLOOKUP(A119,'Season 10'!AD$4:BE$104,15,0),"0"),IFERROR(VLOOKUP(A119,'Season 11'!AD$4:BE$104,15,0),"0"),IFERROR(VLOOKUP(A119,'Season 12'!AD$4:BE$104,15,0),"0"),IFERROR(VLOOKUP(A119,'Season 13'!AD$4:BE$104,15,0),"0"),IFERROR(VLOOKUP(A119,'Season 14'!AD$4:BE$104,15,0),"0"),IFERROR(VLOOKUP(A119,'Season 15'!AD$4:BE$104,15,0),"0"),)</f>
        <v>0</v>
      </c>
      <c r="P119" s="32" t="str">
        <f t="shared" si="10"/>
        <v>-</v>
      </c>
      <c r="Q119" s="40">
        <f>SUM(IFERROR(VLOOKUP(A119,'Season 1'!AD$4:BE$104,17,0),"0"),IFERROR(VLOOKUP(A119,'Season 2'!AD$4:BE$104,17,0),"0"),IFERROR(VLOOKUP(A119,'Season 3'!AD$4:BE$104,17,0),"0"),IFERROR(VLOOKUP(A119,'Season 4'!AD$4:BE$104,17,0),"0"),IFERROR(VLOOKUP(A119,'Season 5'!AD$4:BE$104,17,0),"0"),IFERROR(VLOOKUP(A119,'Season 6'!AD$4:BE$104,17,0),"0"),IFERROR(VLOOKUP(A119,'Season 7'!AD$4:BE$104,17,0),"0"),IFERROR(VLOOKUP(A119,'Season 8'!AD$4:BE$104,17,0),"0"),IFERROR(VLOOKUP(A119,'Season 9'!AD$4:BE$104,17,0),"0"),IFERROR(VLOOKUP(A119,'Season 10'!AD$4:BE$104,17,0),"0"),IFERROR(VLOOKUP(A119,'Season 11'!AD$4:BE$104,17,0),"0"),IFERROR(VLOOKUP(A119,'Season 12'!AD$4:BE$104,17,0),"0"),IFERROR(VLOOKUP(A119,'Season 13'!AD$4:BE$104,17,0),"0"),IFERROR(VLOOKUP(A119,'Season 14'!AD$4:BE$104,17,0),"0"),IFERROR(VLOOKUP(A119,'Season 15'!AD$4:BE$104,17,0),"0"),)</f>
        <v>0</v>
      </c>
      <c r="R119" s="40">
        <f>SUM(IFERROR(VLOOKUP(A119,'Season 1'!AD$4:BE$104,18,0),"0"),IFERROR(VLOOKUP(A119,'Season 2'!AD$4:BE$104,18,0),"0"),IFERROR(VLOOKUP(A119,'Season 3'!AD$4:BE$104,18,0),"0"),IFERROR(VLOOKUP(A119,'Season 4'!AD$4:BE$104,18,0),"0"),IFERROR(VLOOKUP(A119,'Season 5'!AD$4:BE$104,18,0),"0"),IFERROR(VLOOKUP(A119,'Season 6'!AD$4:BE$104,18,0),"0"),IFERROR(VLOOKUP(A119,'Season 7'!AD$4:BE$104,18,0),"0"),IFERROR(VLOOKUP(A119,'Season 8'!AD$4:BE$104,18,0),"0"),IFERROR(VLOOKUP(A119,'Season 9'!AD$4:BE$104,18,0),"0"),IFERROR(VLOOKUP(A119,'Season 10'!AD$4:BE$104,18,0),"0"),IFERROR(VLOOKUP(A119,'Season 11'!AD$4:BE$104,18,0),"0"),IFERROR(VLOOKUP(A119,'Season 12'!AD$4:BE$104,18,0),"0"),IFERROR(VLOOKUP(A119,'Season 13'!AD$4:BE$104,18,0),"0"),IFERROR(VLOOKUP(A119,'Season 14'!AD$4:BE$104,18,0),"0"),IFERROR(VLOOKUP(A119,'Season 15'!AD$4:BE$104,18,0),"0"),)</f>
        <v>0</v>
      </c>
      <c r="S119" s="32" t="str">
        <f t="shared" si="11"/>
        <v>-</v>
      </c>
      <c r="T119" s="40">
        <f>SUM(IFERROR(VLOOKUP(A119,'Season 1'!AD$4:BE$104,20,0),"0"),IFERROR(VLOOKUP(A119,'Season 2'!AD$4:BE$104,20,0),"0"),IFERROR(VLOOKUP(A119,'Season 3'!AD$4:BE$104,20,0),"0"),IFERROR(VLOOKUP(A119,'Season 4'!AD$4:BE$104,20,0),"0"),IFERROR(VLOOKUP(A119,'Season 5'!AD$4:BE$104,20,0),"0"),IFERROR(VLOOKUP(A119,'Season 6'!AD$4:BE$104,20,0),"0"),IFERROR(VLOOKUP(A119,'Season 7'!AD$4:BE$104,20,0),"0"),IFERROR(VLOOKUP(A119,'Season 8'!AD$4:BE$104,20,0),"0"),IFERROR(VLOOKUP(A119,'Season 9'!AD$4:BE$104,20,0),"0"),IFERROR(VLOOKUP(A119,'Season 10'!AD$4:BE$104,20,0),"0"),IFERROR(VLOOKUP(A119,'Season 11'!AD$4:BE$104,20,0),"0"),IFERROR(VLOOKUP(A119,'Season 12'!AD$4:BE$104,20,0),"0"),IFERROR(VLOOKUP(A119,'Season 13'!AD$4:BE$104,20,0),"0"),IFERROR(VLOOKUP(A119,'Season 14'!AD$4:BE$104,20,0),"0"),IFERROR(VLOOKUP(A119,'Season 15'!AD$4:BE$104,20,0),"0"),)</f>
        <v>0</v>
      </c>
      <c r="U119" s="37" t="str">
        <f t="shared" si="12"/>
        <v>-</v>
      </c>
      <c r="V119" s="40">
        <f>SUM(IFERROR(VLOOKUP(A119,'Season 1'!AD$4:BE$104,22,0),"0"),IFERROR(VLOOKUP(A119,'Season 2'!AD$4:BE$104,22,0),"0"),IFERROR(VLOOKUP(A119,'Season 3'!AD$4:BE$104,22,0),"0"),IFERROR(VLOOKUP(A119,'Season 4'!AD$4:BE$104,22,0),"0"),IFERROR(VLOOKUP(A119,'Season 5'!AD$4:BE$104,22,0),"0"),IFERROR(VLOOKUP(A119,'Season 6'!AD$4:BE$104,22,0),"0"),IFERROR(VLOOKUP(A119,'Season 7'!AD$4:BE$104,22,0),"0"),IFERROR(VLOOKUP(A119,'Season 8'!AD$4:BE$104,22,0),"0"),IFERROR(VLOOKUP(A119,'Season 9'!AD$4:BE$104,22,0),"0"),IFERROR(VLOOKUP(A119,'Season 10'!AD$4:BE$104,22,0),"0"),IFERROR(VLOOKUP(A119,'Season 11'!AD$4:BE$104,22,0),"0"),IFERROR(VLOOKUP(A119,'Season 12'!AD$4:BE$104,22,0),"0"),IFERROR(VLOOKUP(A119,'Season 13'!AD$4:BE$104,22,0),"0"),IFERROR(VLOOKUP(A119,'Season 14'!AD$4:BE$104,22,0),"0"),IFERROR(VLOOKUP(A119,'Season 15'!AD$4:BE$104,22,0),"0"),)</f>
        <v>0</v>
      </c>
      <c r="W119" s="40">
        <f>SUM(IFERROR(VLOOKUP(A119,'Season 1'!AD$4:BE$104,23,0),"0"),IFERROR(VLOOKUP(A119,'Season 2'!AD$4:BE$104,23,0),"0"),IFERROR(VLOOKUP(A119,'Season 3'!AD$4:BE$104,23,0),"0"),IFERROR(VLOOKUP(A119,'Season 4'!AD$4:BE$104,23,0),"0"),IFERROR(VLOOKUP(A119,'Season 5'!AD$4:BE$104,23,0),"0"),IFERROR(VLOOKUP(A119,'Season 6'!AD$4:BE$104,23,0),"0"),IFERROR(VLOOKUP(A119,'Season 7'!AD$4:BE$104,23,0),"0"),IFERROR(VLOOKUP(A119,'Season 8'!AD$4:BE$104,23,0),"0"),IFERROR(VLOOKUP(A119,'Season 9'!AD$4:BE$104,23,0),"0"),IFERROR(VLOOKUP(A119,'Season 10'!AD$4:BE$104,23,0),"0"),IFERROR(VLOOKUP(A119,'Season 11'!AD$4:BE$104,23,0),"0"),IFERROR(VLOOKUP(A119,'Season 12'!AD$4:BE$104,23,0),"0"),IFERROR(VLOOKUP(A119,'Season 13'!AD$4:BE$104,23,0),"0"),IFERROR(VLOOKUP(A119,'Season 14'!AD$4:BE$104,23,0),"0"),IFERROR(VLOOKUP(A119,'Season 15'!AD$4:BE$104,23,0),"0"),)</f>
        <v>0</v>
      </c>
      <c r="X119" s="1088" t="str">
        <f t="shared" si="13"/>
        <v>-</v>
      </c>
      <c r="Y119" s="41">
        <f>SUM(IFERROR(VLOOKUP(A119,AC$3:AI$43,5,0),"0"),IFERROR(VLOOKUP(A119,'Season 1'!AD$4:BE$104,25,0),"0"),IFERROR(VLOOKUP(A119,'Season 2'!AD$4:BE$104,25,0),"0"),IFERROR(VLOOKUP(A119,'Season 3'!AD$4:BE$104,25,0),"0"),IFERROR(VLOOKUP(A119,'Season 4'!AD$4:BE$104,25,0),"0"),IFERROR(VLOOKUP(A119,'Season 5'!AD$4:BE$104,25,0),"0"),IFERROR(VLOOKUP(A119,'Season 6'!AD$4:BE$104,25,0),"0"),IFERROR(VLOOKUP(A119,'Season 7'!AD$4:BE$104,25,0),"0"),IFERROR(VLOOKUP(A119,'Season 8'!AD$4:BE$104,25,0),"0"),IFERROR(VLOOKUP(A119,'Season 9'!AD$4:BE$104,25,0),"0"),IFERROR(VLOOKUP(A119,'Season 10'!AD$4:BE$104,25,0),"0"),IFERROR(VLOOKUP(A119,'Season 11'!AD$4:BE$104,25,0),"0"),IFERROR(VLOOKUP(A119,'Season 12'!AD$4:BE$104,25,0),"0"),IFERROR(VLOOKUP(A119,'Season 13'!AD$4:BE$104,25,0),"0"),IFERROR(VLOOKUP(A119,'Season 14'!AD$4:BE$104,25,0),"0"),IFERROR(VLOOKUP(A119,'Season 15'!AD$4:BE$104,25,0),"0"),)</f>
        <v>0</v>
      </c>
      <c r="Z119" s="42">
        <f>SUM(IFERROR(VLOOKUP(A119,AC$3:AI$43,6,0),"0"),IFERROR(VLOOKUP(A119,'Season 1'!AD$4:BE$104,26,0),"0"),IFERROR(VLOOKUP(A119,'Season 2'!AD$4:BE$104,26,0),"0"),IFERROR(VLOOKUP(A119,'Season 3'!AD$4:BE$104,26,0),"0"),IFERROR(VLOOKUP(A119,'Season 4'!AD$4:BE$104,26,0),"0"),IFERROR(VLOOKUP(A119,'Season 5'!AD$4:BE$104,26,0),"0"),IFERROR(VLOOKUP(A119,'Season 6'!AD$4:BE$104,26,0),"0"),IFERROR(VLOOKUP(A119,'Season 7'!AD$4:BE$104,26,0),"0"),IFERROR(VLOOKUP(A119,'Season 8'!AD$4:BE$104,26,0),"0"),IFERROR(VLOOKUP(A119,'Season 9'!AD$4:BE$104,26,0),"0"),IFERROR(VLOOKUP(A119,'Season 10'!AD$4:BE$104,26,0),"0"),IFERROR(VLOOKUP(A119,'Season 11'!AD$4:BE$104,26,0),"0"),IFERROR(VLOOKUP(A119,'Season 12'!AD$4:BE$104,26,0),"0"),IFERROR(VLOOKUP(A119,'Season 13'!AD$4:BE$104,26,0),"0"),IFERROR(VLOOKUP(A119,'Season 14'!AD$4:BE$104,26,0),"0"),IFERROR(VLOOKUP(A119,'Season 15'!AD$4:BE$104,26,0),"0"),)</f>
        <v>0</v>
      </c>
      <c r="AA119" s="671" t="e">
        <f t="shared" si="14"/>
        <v>#DIV/0!</v>
      </c>
      <c r="AM119" s="22">
        <f>IFERROR(VLOOKUP(A119,'Season 1'!AD$4:BE$104,27,0),"0")</f>
        <v>0</v>
      </c>
      <c r="AN119" s="22">
        <f>IFERROR(VLOOKUP(A119,'Season 1'!AD$4:BE$104,28,0),"0")</f>
        <v>0</v>
      </c>
      <c r="AO119" s="22">
        <f>IFERROR(VLOOKUP(A119,'Season 2'!AD$4:BE$104,27,0),"0")</f>
        <v>0</v>
      </c>
      <c r="AP119" s="22">
        <f>IFERROR(VLOOKUP(A119,'Season 2'!AD$4:BE$104,28,0),"0")</f>
        <v>0</v>
      </c>
      <c r="AQ119" s="22">
        <f>IFERROR(VLOOKUP(A119,'Season 3'!AD$4:BE$104,27,0),"0")</f>
        <v>0</v>
      </c>
      <c r="AR119" s="22">
        <f>IFERROR(VLOOKUP(A119,'Season 3'!AD$4:BE$104,28,0),"0")</f>
        <v>0</v>
      </c>
      <c r="AS119" s="22">
        <f>IFERROR(VLOOKUP(A119,'Season 4'!AD$4:BE$104,27,0),"0")</f>
        <v>0</v>
      </c>
      <c r="AT119" s="22">
        <f>IFERROR(VLOOKUP(A119,'Season 4'!AD$4:BE$104,28,0),"0")</f>
        <v>0</v>
      </c>
      <c r="AU119" s="22">
        <f>IFERROR(VLOOKUP(A119,'Season 5'!AD$4:BE$104,27,0),"0")</f>
        <v>0</v>
      </c>
      <c r="AV119" s="22">
        <f>IFERROR(VLOOKUP(A119,'Season 5'!AD$4:BE$104,28,0),"0")</f>
        <v>0</v>
      </c>
      <c r="AW119" s="22">
        <f>IFERROR(VLOOKUP(A119,'Season 6'!AD$4:BE$104,27,0),"0")</f>
        <v>0</v>
      </c>
      <c r="AX119" s="22">
        <f>IFERROR(VLOOKUP(A119,'Season 6'!AD$4:BE$104,28,0),"0")</f>
        <v>0</v>
      </c>
      <c r="AY119" s="22">
        <f>IFERROR(VLOOKUP(A119,'Season 7'!AD$4:BE$104,27,0),"0")</f>
        <v>0</v>
      </c>
      <c r="AZ119" s="22">
        <f>IFERROR(VLOOKUP(A119,'Season 7'!AD$4:BE$104,28,0),"0")</f>
        <v>0</v>
      </c>
      <c r="BA119" s="22">
        <f>IFERROR(VLOOKUP(A119,'Season 8'!AD$4:BE$104,27,0),"0")</f>
        <v>0</v>
      </c>
      <c r="BB119" s="22">
        <f>IFERROR(VLOOKUP(A119,'Season 8'!AD$4:BE$104,28,0),"0")</f>
        <v>0</v>
      </c>
      <c r="BC119" s="22">
        <f>IFERROR(VLOOKUP(A119,'Season 9'!AD$4:BE$104,27,0),"0")</f>
        <v>0</v>
      </c>
      <c r="BD119" s="22">
        <f>IFERROR(VLOOKUP(A119,'Season 9'!AD$4:BE$104,28,0),"0")</f>
        <v>0</v>
      </c>
      <c r="BE119" s="22">
        <f>IFERROR(VLOOKUP(A119,'Season 10'!AD$4:BE$104,27,0),"0")</f>
        <v>0</v>
      </c>
      <c r="BF119" s="22">
        <f>IFERROR(VLOOKUP(A119,'Season 10'!AD$4:BE$104,28,0),"0")</f>
        <v>0</v>
      </c>
      <c r="BG119" s="22">
        <f>IFERROR(VLOOKUP(A119,'Season 11'!AD$4:BE$104,27,0),"0")</f>
        <v>0</v>
      </c>
      <c r="BH119" s="22">
        <f>IFERROR(VLOOKUP(A119,'Season 11'!AD$4:BE$104,28,0),"0")</f>
        <v>0</v>
      </c>
      <c r="BI119" s="22">
        <f>IFERROR(VLOOKUP(A119,'Season 12'!AD$4:BE$104,27,0),"0")</f>
        <v>0</v>
      </c>
      <c r="BJ119" s="22">
        <f>IFERROR(VLOOKUP(A119,'Season 12'!AD$4:BE$104,28,0),"0")</f>
        <v>0</v>
      </c>
      <c r="BK119" s="22">
        <f>IFERROR(VLOOKUP(A119,'Season 13'!AD$4:BE$104,27,0),"0")</f>
        <v>0</v>
      </c>
      <c r="BL119" s="22">
        <f>IFERROR(VLOOKUP(A119,'Season 13'!AD$4:BE$104,28,0),"0")</f>
        <v>0</v>
      </c>
      <c r="BM119" s="22">
        <f>IFERROR(VLOOKUP(A119,'Season 14'!AD$4:BE$104,27,0),"0")</f>
        <v>0</v>
      </c>
      <c r="BN119" s="22">
        <f>IFERROR(VLOOKUP(A119,'Season 14'!AD$4:BE$104,28,0),"0")</f>
        <v>0</v>
      </c>
      <c r="BO119" s="22">
        <f>IFERROR(VLOOKUP(A119,'Season 15'!AD$4:BE$104,27,0),"0")</f>
        <v>0</v>
      </c>
      <c r="BP119" s="22">
        <f>IFERROR(VLOOKUP(A119,'Season 15'!AD$4:BE$104,28,0),"0")</f>
        <v>0</v>
      </c>
    </row>
    <row r="120" spans="1:68" x14ac:dyDescent="0.25">
      <c r="A120" s="21" t="s">
        <v>146</v>
      </c>
      <c r="B120" s="1011">
        <f>IFERROR(VLOOKUP('Data Totals'!A120,'Season 1'!AD$4:BE$104,2,FALSE),IFERROR(VLOOKUP('Data Totals'!A120,'Season 2'!AD$4:BE$104,2,FALSE),IFERROR(VLOOKUP('Data Totals'!A120,'Season 3'!AD$4:BE$104,2,FALSE),IFERROR(VLOOKUP('Data Totals'!A120,'Season 4'!AD$4:BE$104,2,FALSE),IFERROR(VLOOKUP('Data Totals'!A120,'Season 5'!AD$4:BE$104,2,FALSE),IFERROR(VLOOKUP('Data Totals'!A120,'Season 6'!AD$4:BE$104,2,FALSE),IFERROR(VLOOKUP('Data Totals'!A120,'Season 7'!AD$4:BE$104,2,FALSE),IFERROR(VLOOKUP('Data Totals'!A120,'Season 8'!AD$4:BE$104,2,FALSE),IFERROR(VLOOKUP('Data Totals'!A120,'Season 9'!AD$4:BE$104,2,FALSE),IFERROR(VLOOKUP('Data Totals'!A120,'Season 10'!AD$4:BE$104,2,FALSE),IFERROR(VLOOKUP('Data Totals'!A120,'Season 11'!AD$4:BE$104,2,FALSE),IFERROR(VLOOKUP('Data Totals'!A120,'Season 12'!AD$4:BE$104,2,FALSE),IFERROR(VLOOKUP('Data Totals'!A120,'Season 13'!AD$4:BE$104,2,FALSE),IFERROR(VLOOKUP('Data Totals'!A120,'Season 14'!AD$4:BE$104,2,FALSE),IFERROR(VLOOKUP('Data Totals'!A120,'Season 15'!AD$4:BE$104,2,FALSE),"N/A")))))))))))))))</f>
        <v>0</v>
      </c>
      <c r="C120" s="1025">
        <f>IFERROR(VLOOKUP(A120,'Season 1'!AD$4:AG$104,3,0),IFERROR(VLOOKUP(A120,'Season 2'!AD$4:AG$104,3,0),IFERROR(VLOOKUP(A120,'Season 3'!AD$4:AG$104,3,0),IFERROR(VLOOKUP(A120,'Season 4'!AD$4:AG$104,3,0),IFERROR(VLOOKUP(A120,'Season 5'!AD$4:AG$104,3,0),IFERROR(VLOOKUP(A120,'Season 6'!AD$4:AG$104,3,0),IFERROR(VLOOKUP(A120,'Season 7'!AD$4:AG$104,3,0),IFERROR(VLOOKUP(A120,'Season 8'!AD$4:AG$104,3,0),IFERROR(VLOOKUP(A120,'Season 9'!AD$4:AG$104,3,0),IFERROR(VLOOKUP(A120,'Season 10'!AD$4:AG$104,3,0),IFERROR(VLOOKUP(A120,'Season 11'!AD$4:AG$104,3,0),IFERROR(VLOOKUP(A120,'Season 12'!AD$4:AG$104,3,0),IFERROR(VLOOKUP(A120,'Season 13'!AD$4:AG$104,3,0),IFERROR(VLOOKUP(A120,'Season 14'!AD$4:AG$104,3,0),IFERROR(VLOOKUP(A120,'Season 15'!AD$4:AG$104,3,0),"N/A")))))))))))))))</f>
        <v>0</v>
      </c>
      <c r="D120" s="1025">
        <f>IFERROR(VLOOKUP(A120,'Season 15'!AD$4:AG$104,4,0),IFERROR(VLOOKUP(A120,'Season 14'!AD$4:AG$104,4,0),IFERROR(VLOOKUP(A120,'Season 13'!AD$4:AG$104,4,0),IFERROR(VLOOKUP(A120,'Season 12'!AD$4:AG$104,4,0),IFERROR(VLOOKUP(A120,'Season 11'!AD$4:AG$104,4,0),IFERROR(VLOOKUP(A120,'Season 10'!AD$4:AG$104,4,0),IFERROR(VLOOKUP(A120,'Season 9'!AD$4:AG$104,4,0),IFERROR(VLOOKUP(A120,'Season 8'!AD$4:AG$104,4,0),IFERROR(VLOOKUP(A120,'Season 7'!AD$4:AG$104,4,0),IFERROR(VLOOKUP(A120,'Season 6'!AD$4:AG$104,4,0),IFERROR(VLOOKUP(A120,'Season 5'!AD$4:AG$104,4,0),IFERROR(VLOOKUP(A120,'Season 4'!AD$4:AG$104,4,0),IFERROR(VLOOKUP(A120,'Season 3'!AD$4:AG$104,4,0),IFERROR(VLOOKUP(A120,'Season 2'!AD$4:AG$104,4,0),IFERROR(VLOOKUP(A120,'Season 1'!AD$4:AG$104,4,0),"N/A")))))))))))))))</f>
        <v>0</v>
      </c>
      <c r="E120" s="1025">
        <f t="shared" si="9"/>
        <v>0</v>
      </c>
      <c r="F120" s="40">
        <f>SUM(IFERROR(VLOOKUP(A120,AC$3:AI$43,2,0),"0"),IFERROR(VLOOKUP(A120,'Season 1'!AD$4:BF$104,6,0),"0"),IFERROR(VLOOKUP(A120,'Season 2'!AD$4:BF$104,6,0),"0"),IFERROR(VLOOKUP(A120,'Season 3'!AD$4:BF$104,6,0),"0"),IFERROR(VLOOKUP(A120,'Season 4'!AD$4:BF$104,6,0),"0"),IFERROR(VLOOKUP(A120,'Season 5'!AD$4:BF$104,6,0),"0"),IFERROR(VLOOKUP(A120,'Season 6'!AD$4:BF$104,6,0),"0"),IFERROR(VLOOKUP(A120,'Season 7'!AD$4:BF$104,6,0),"0"),IFERROR(VLOOKUP(A120,'Season 8'!AD$4:BF$104,6,0),"0"),IFERROR(VLOOKUP(A120,'Season 9'!AD$4:BF$104,6,0),"0"),IFERROR(VLOOKUP(A120,'Season 10'!AD$4:BF$104,6,0),"0"),IFERROR(VLOOKUP(A120,'Season 11'!AD$4:BF$104,6,0),"0"),IFERROR(VLOOKUP(A120,'Season 12'!AD$4:BF$104,6,0),"0"),IFERROR(VLOOKUP(A120,'Season 13'!AD$4:BF$104,6,0),"0"),IFERROR(VLOOKUP(A120,'Season 14'!AD$4:BF$104,6,0),"0"),IFERROR(VLOOKUP(A120,'Season 15'!AD$4:BF$104,6,0),"0"),)</f>
        <v>0</v>
      </c>
      <c r="G120" s="40">
        <f>SUM(IFERROR(VLOOKUP(A120,'Season 1'!AD$4:BF$104,7,0),"0"),IFERROR(VLOOKUP(A120,'Season 2'!AD$4:BF$104,7,0),"0"),IFERROR(VLOOKUP(A120,'Season 3'!AD$4:BF$104,7,0),"0"),IFERROR(VLOOKUP(A120,'Season 4'!AD$4:BF$104,7,0),"0"),IFERROR(VLOOKUP(A120,'Season 5'!AD$4:BF$104,7,0),"0"),IFERROR(VLOOKUP(A120,'Season 6'!AD$4:BF$104,7,0),"0"),IFERROR(VLOOKUP(A120,'Season 7'!AD$4:BF$104,7,0),"0"),IFERROR(VLOOKUP(A120,'Season 8'!AD$4:BF$104,7,0),"0"),IFERROR(VLOOKUP(A120,'Season 9'!AD$4:BF$104,7,0),"0"),IFERROR(VLOOKUP(A120,'Season 10'!AD$4:BF$104,7,0),"0"),IFERROR(VLOOKUP(A120,'Season 11'!AD$4:BF$104,7,0),"0"),IFERROR(VLOOKUP(A120,'Season 12'!AD$4:BF$104,7,0),"0"),IFERROR(VLOOKUP(A120,'Season 13'!AD$4:BF$104,7,0),"0"),IFERROR(VLOOKUP(A120,'Season 14'!AD$4:BF$104,7,0),"0"),IFERROR(VLOOKUP(A120,'Season 15'!AD$4:BF$104,7,0),"0"),)</f>
        <v>0</v>
      </c>
      <c r="H120" s="48">
        <f>SUM(IFERROR(VLOOKUP(A120,'Season 1'!AD$4:BF$104,8,0),"0"),IFERROR(VLOOKUP(A120,'Season 2'!AD$4:BF$104,8,0),"0"),IFERROR(VLOOKUP(A120,'Season 3'!AD$4:BF$104,8,0),"0"),IFERROR(VLOOKUP(A120,'Season 4'!AD$4:BF$104,8,0),"0"),IFERROR(VLOOKUP(A120,'Season 5'!AD$4:BF$104,8,0),"0"),IFERROR(VLOOKUP(A120,'Season 6'!AD$4:BF$104,8,0),"0"),IFERROR(VLOOKUP(A120,'Season 7'!AD$4:BF$104,8,0),"0"),IFERROR(VLOOKUP(A120,'Season 8'!AD$4:BF$104,8,0),"0"),IFERROR(VLOOKUP(A120,'Season 9'!AD$4:BF$104,8,0),"0"),IFERROR(VLOOKUP(A120,'Season 10'!AD$4:BF$104,8,0),"0"),IFERROR(VLOOKUP(A120,'Season 11'!AD$4:BF$104,8,0),"0"),IFERROR(VLOOKUP(A120,'Season 12'!AD$4:BF$104,8,0),"0"),IFERROR(VLOOKUP(A120,'Season 13'!AD$4:BF$104,8,0),"0"),IFERROR(VLOOKUP(A120,'Season 14'!AD$4:BF$104,8,0),"0"),IFERROR(VLOOKUP(A120,'Season 15'!AD$4:BF$104,8,0),"0"),)</f>
        <v>0</v>
      </c>
      <c r="I120" s="43">
        <f>SUM(IFERROR(VLOOKUP(A120,AC$3:AI$43,3,0),"0"),IFERROR(VLOOKUP(A120,'Season 1'!AD$4:BF$104,9,0),"0"),IFERROR(VLOOKUP(A120,'Season 2'!AD$4:BF$104,9,0),"0"),IFERROR(VLOOKUP(A120,'Season 3'!AD$4:BF$104,9,0),"0"),IFERROR(VLOOKUP(A120,'Season 4'!AD$4:BF$104,9,0),"0"),IFERROR(VLOOKUP(A120,'Season 5'!AD$4:BF$104,9,0),"0"),IFERROR(VLOOKUP(A120,'Season 6'!AD$4:BF$104,9,0),"0"),IFERROR(VLOOKUP(A120,'Season 7'!AD$4:BF$104,9,0),"0"),IFERROR(VLOOKUP(A120,'Season 8'!AD$4:BF$104,9,0),"0"),IFERROR(VLOOKUP(A120,'Season 9'!AD$4:BF$104,9,0),"0"),IFERROR(VLOOKUP(A120,'Season 10'!AD$4:BF$104,9,0),"0"),IFERROR(VLOOKUP(A120,'Season 11'!AD$4:BF$104,9,0),"0"),IFERROR(VLOOKUP(A120,'Season 12'!AD$4:BF$104,9,0),"0"),IFERROR(VLOOKUP(A120,'Season 13'!AD$4:BF$104,9,0),"0"),IFERROR(VLOOKUP(A120,'Season 14'!AD$4:BF$104,9,0),"0"),IFERROR(VLOOKUP(A120,'Season 15'!AD$4:BF$104,9,0),"0"),)</f>
        <v>0</v>
      </c>
      <c r="J120" s="44">
        <f>SUM(IFERROR(VLOOKUP(A120,AC$3:AI$43,4,0),"0"),IFERROR(VLOOKUP(A120,'Season 1'!AD$4:BF$104,10,0),"0"),IFERROR(VLOOKUP(A120,'Season 2'!AD$4:BF$104,10,0),"0"),IFERROR(VLOOKUP(A120,'Season 3'!AD$4:BF$104,10,0),"0"),IFERROR(VLOOKUP(A120,'Season 4'!AD$4:BF$104,10,0),"0"),IFERROR(VLOOKUP(A120,'Season 5'!AD$4:BF$104,10,0),"0"),IFERROR(VLOOKUP(A120,'Season 6'!AD$4:BF$104,10,0),"0"),IFERROR(VLOOKUP(A120,'Season 7'!AD$4:BF$104,10,0),"0"),IFERROR(VLOOKUP(A120,'Season 8'!AD$4:BF$104,10,0),"0"),IFERROR(VLOOKUP(A120,'Season 9'!AD$4:BF$104,10,0),"0"),IFERROR(VLOOKUP(A120,'Season 10'!AD$4:BF$104,10,0),"0"),IFERROR(VLOOKUP(A120,'Season 11'!AD$4:BF$104,10,0),"0"),IFERROR(VLOOKUP(A120,'Season 12'!AD$4:BF$104,10,0),"0"),IFERROR(VLOOKUP(A120,'Season 13'!AD$4:BF$104,10,0),"0"),IFERROR(VLOOKUP(A120,'Season 14'!AD$4:BF$104,10,0),"0"),IFERROR(VLOOKUP(A120,'Season 15'!AD$4:BF$104,10,0),"0"),)</f>
        <v>0</v>
      </c>
      <c r="K120" s="40">
        <f>SUM(IFERROR(VLOOKUP(A120,'Season 1'!AD$4:BF$104,11,0),"0"),IFERROR(VLOOKUP(A120,'Season 2'!AD$4:BF$104,11,0),"0"),IFERROR(VLOOKUP(A120,'Season 3'!AD$4:BF$104,11,0),"0"),IFERROR(VLOOKUP(A120,'Season 4'!AD$4:BF$104,11,0),"0"),IFERROR(VLOOKUP(A120,'Season 5'!AD$4:BF$104,11,0),"0"),IFERROR(VLOOKUP(A120,'Season 6'!AD$4:BF$104,11,0),"0"),IFERROR(VLOOKUP(A120,'Season 7'!AD$4:BF$104,11,0),"0"),IFERROR(VLOOKUP(A120,'Season 8'!AD$4:BF$104,11,0),"0"),IFERROR(VLOOKUP(A120,'Season 9'!AD$4:BF$104,11,0),"0"),IFERROR(VLOOKUP(A120,'Season 10'!AD$4:BF$104,11,0),"0"),IFERROR(VLOOKUP(A120,'Season 11'!AD$4:BF$104,11,0),"0"),IFERROR(VLOOKUP(A120,'Season 12'!AD$4:BF$104,11,0),"0"),IFERROR(VLOOKUP(A120,'Season 13'!AD$4:BF$104,11,0),"0"),IFERROR(VLOOKUP(A120,'Season 14'!AD$4:BF$104,11,0),"0"),IFERROR(VLOOKUP(A120,'Season 15'!AD$4:BF$104,11,0),"0"),)</f>
        <v>0</v>
      </c>
      <c r="L120" s="40">
        <f>SUM(IFERROR(VLOOKUP(A120,'Season 1'!AD$4:BF$104,12,0),"0"),IFERROR(VLOOKUP(A120,'Season 2'!AD$4:BF$104,12,0),"0"),IFERROR(VLOOKUP(A120,'Season 3'!AD$4:BF$104,12,0),"0"),IFERROR(VLOOKUP(A120,'Season 4'!AD$4:BF$104,12,0),"0"),IFERROR(VLOOKUP(A120,'Season 5'!AD$4:BF$104,12,0),"0"),IFERROR(VLOOKUP(A120,'Season 6'!AD$4:BF$104,12,0),"0"),IFERROR(VLOOKUP(A120,'Season 7'!AD$4:BF$104,12,0),"0"),IFERROR(VLOOKUP(A120,'Season 8'!AD$4:BF$104,12,0),"0"),IFERROR(VLOOKUP(A120,'Season 9'!AD$4:BF$104,12,0),"0"),IFERROR(VLOOKUP(A120,'Season 10'!AD$4:BF$104,12,0),"0"),IFERROR(VLOOKUP(A120,'Season 11'!AD$4:BF$104,12,0),"0"),IFERROR(VLOOKUP(A120,'Season 12'!AD$4:BF$104,12,0),"0"),IFERROR(VLOOKUP(A120,'Season 13'!AD$4:BF$104,12,0),"0"),IFERROR(VLOOKUP(A120,'Season 14'!AD$4:BF$104,12,0),"0"),IFERROR(VLOOKUP(A120,'Season 15'!AD$4:BF$104,12,0),"0"),)</f>
        <v>0</v>
      </c>
      <c r="M120" s="32" t="str">
        <f t="shared" si="15"/>
        <v>-</v>
      </c>
      <c r="N120" s="40">
        <f>SUM(IFERROR(VLOOKUP(A120,'Season 1'!AD$4:BE$104,14,0),"0"),IFERROR(VLOOKUP(A120,'Season 2'!AD$4:BE$104,14,0),"0"),IFERROR(VLOOKUP(A120,'Season 3'!AD$4:BE$104,14,0),"0"),IFERROR(VLOOKUP(A120,'Season 4'!AD$4:BE$104,14,0),"0"),IFERROR(VLOOKUP(A120,'Season 5'!AD$4:BE$104,14,0),"0"),IFERROR(VLOOKUP(A120,'Season 6'!AD$4:BE$104,14,0),"0"),IFERROR(VLOOKUP(A120,'Season 7'!AD$4:BE$104,14,0),"0"),IFERROR(VLOOKUP(A120,'Season 8'!AD$4:BE$104,14,0),"0"),IFERROR(VLOOKUP(A120,'Season 9'!AD$4:BE$104,14,0),"0"),IFERROR(VLOOKUP(A120,'Season 10'!AD$4:BE$104,14,0),"0"),IFERROR(VLOOKUP(A120,'Season 11'!AD$4:BE$104,14,0),"0"),IFERROR(VLOOKUP(A120,'Season 12'!AD$4:BE$104,14,0),"0"),IFERROR(VLOOKUP(A120,'Season 13'!AD$4:BE$104,14,0),"0"),IFERROR(VLOOKUP(A120,'Season 14'!AD$4:BE$104,14,0),"0"),IFERROR(VLOOKUP(A120,'Season 15'!AD$4:BE$104,14,0),"0"),)</f>
        <v>0</v>
      </c>
      <c r="O120" s="40">
        <f>SUM(IFERROR(VLOOKUP(A120,'Season 1'!AD$4:BE$104,15,0),"0"),IFERROR(VLOOKUP(A120,'Season 2'!AD$4:BE$104,15,0),"0"),IFERROR(VLOOKUP(A120,'Season 3'!AD$4:BE$104,15,0),"0"),IFERROR(VLOOKUP(A120,'Season 4'!AD$4:BE$104,15,0),"0"),IFERROR(VLOOKUP(A120,'Season 5'!AD$4:BE$104,15,0),"0"),IFERROR(VLOOKUP(A120,'Season 6'!AD$4:BE$104,15,0),"0"),IFERROR(VLOOKUP(A120,'Season 7'!AD$4:BE$104,15,0),"0"),IFERROR(VLOOKUP(A120,'Season 8'!AD$4:BE$104,15,0),"0"),IFERROR(VLOOKUP(A120,'Season 9'!AD$4:BE$104,15,0),"0"),IFERROR(VLOOKUP(A120,'Season 10'!AD$4:BE$104,15,0),"0"),IFERROR(VLOOKUP(A120,'Season 11'!AD$4:BE$104,15,0),"0"),IFERROR(VLOOKUP(A120,'Season 12'!AD$4:BE$104,15,0),"0"),IFERROR(VLOOKUP(A120,'Season 13'!AD$4:BE$104,15,0),"0"),IFERROR(VLOOKUP(A120,'Season 14'!AD$4:BE$104,15,0),"0"),IFERROR(VLOOKUP(A120,'Season 15'!AD$4:BE$104,15,0),"0"),)</f>
        <v>0</v>
      </c>
      <c r="P120" s="32" t="str">
        <f t="shared" si="10"/>
        <v>-</v>
      </c>
      <c r="Q120" s="40">
        <f>SUM(IFERROR(VLOOKUP(A120,'Season 1'!AD$4:BE$104,17,0),"0"),IFERROR(VLOOKUP(A120,'Season 2'!AD$4:BE$104,17,0),"0"),IFERROR(VLOOKUP(A120,'Season 3'!AD$4:BE$104,17,0),"0"),IFERROR(VLOOKUP(A120,'Season 4'!AD$4:BE$104,17,0),"0"),IFERROR(VLOOKUP(A120,'Season 5'!AD$4:BE$104,17,0),"0"),IFERROR(VLOOKUP(A120,'Season 6'!AD$4:BE$104,17,0),"0"),IFERROR(VLOOKUP(A120,'Season 7'!AD$4:BE$104,17,0),"0"),IFERROR(VLOOKUP(A120,'Season 8'!AD$4:BE$104,17,0),"0"),IFERROR(VLOOKUP(A120,'Season 9'!AD$4:BE$104,17,0),"0"),IFERROR(VLOOKUP(A120,'Season 10'!AD$4:BE$104,17,0),"0"),IFERROR(VLOOKUP(A120,'Season 11'!AD$4:BE$104,17,0),"0"),IFERROR(VLOOKUP(A120,'Season 12'!AD$4:BE$104,17,0),"0"),IFERROR(VLOOKUP(A120,'Season 13'!AD$4:BE$104,17,0),"0"),IFERROR(VLOOKUP(A120,'Season 14'!AD$4:BE$104,17,0),"0"),IFERROR(VLOOKUP(A120,'Season 15'!AD$4:BE$104,17,0),"0"),)</f>
        <v>0</v>
      </c>
      <c r="R120" s="40">
        <f>SUM(IFERROR(VLOOKUP(A120,'Season 1'!AD$4:BE$104,18,0),"0"),IFERROR(VLOOKUP(A120,'Season 2'!AD$4:BE$104,18,0),"0"),IFERROR(VLOOKUP(A120,'Season 3'!AD$4:BE$104,18,0),"0"),IFERROR(VLOOKUP(A120,'Season 4'!AD$4:BE$104,18,0),"0"),IFERROR(VLOOKUP(A120,'Season 5'!AD$4:BE$104,18,0),"0"),IFERROR(VLOOKUP(A120,'Season 6'!AD$4:BE$104,18,0),"0"),IFERROR(VLOOKUP(A120,'Season 7'!AD$4:BE$104,18,0),"0"),IFERROR(VLOOKUP(A120,'Season 8'!AD$4:BE$104,18,0),"0"),IFERROR(VLOOKUP(A120,'Season 9'!AD$4:BE$104,18,0),"0"),IFERROR(VLOOKUP(A120,'Season 10'!AD$4:BE$104,18,0),"0"),IFERROR(VLOOKUP(A120,'Season 11'!AD$4:BE$104,18,0),"0"),IFERROR(VLOOKUP(A120,'Season 12'!AD$4:BE$104,18,0),"0"),IFERROR(VLOOKUP(A120,'Season 13'!AD$4:BE$104,18,0),"0"),IFERROR(VLOOKUP(A120,'Season 14'!AD$4:BE$104,18,0),"0"),IFERROR(VLOOKUP(A120,'Season 15'!AD$4:BE$104,18,0),"0"),)</f>
        <v>0</v>
      </c>
      <c r="S120" s="32" t="str">
        <f t="shared" si="11"/>
        <v>-</v>
      </c>
      <c r="T120" s="40">
        <f>SUM(IFERROR(VLOOKUP(A120,'Season 1'!AD$4:BE$104,20,0),"0"),IFERROR(VLOOKUP(A120,'Season 2'!AD$4:BE$104,20,0),"0"),IFERROR(VLOOKUP(A120,'Season 3'!AD$4:BE$104,20,0),"0"),IFERROR(VLOOKUP(A120,'Season 4'!AD$4:BE$104,20,0),"0"),IFERROR(VLOOKUP(A120,'Season 5'!AD$4:BE$104,20,0),"0"),IFERROR(VLOOKUP(A120,'Season 6'!AD$4:BE$104,20,0),"0"),IFERROR(VLOOKUP(A120,'Season 7'!AD$4:BE$104,20,0),"0"),IFERROR(VLOOKUP(A120,'Season 8'!AD$4:BE$104,20,0),"0"),IFERROR(VLOOKUP(A120,'Season 9'!AD$4:BE$104,20,0),"0"),IFERROR(VLOOKUP(A120,'Season 10'!AD$4:BE$104,20,0),"0"),IFERROR(VLOOKUP(A120,'Season 11'!AD$4:BE$104,20,0),"0"),IFERROR(VLOOKUP(A120,'Season 12'!AD$4:BE$104,20,0),"0"),IFERROR(VLOOKUP(A120,'Season 13'!AD$4:BE$104,20,0),"0"),IFERROR(VLOOKUP(A120,'Season 14'!AD$4:BE$104,20,0),"0"),IFERROR(VLOOKUP(A120,'Season 15'!AD$4:BE$104,20,0),"0"),)</f>
        <v>0</v>
      </c>
      <c r="U120" s="37" t="str">
        <f t="shared" si="12"/>
        <v>-</v>
      </c>
      <c r="V120" s="40">
        <f>SUM(IFERROR(VLOOKUP(A120,'Season 1'!AD$4:BE$104,22,0),"0"),IFERROR(VLOOKUP(A120,'Season 2'!AD$4:BE$104,22,0),"0"),IFERROR(VLOOKUP(A120,'Season 3'!AD$4:BE$104,22,0),"0"),IFERROR(VLOOKUP(A120,'Season 4'!AD$4:BE$104,22,0),"0"),IFERROR(VLOOKUP(A120,'Season 5'!AD$4:BE$104,22,0),"0"),IFERROR(VLOOKUP(A120,'Season 6'!AD$4:BE$104,22,0),"0"),IFERROR(VLOOKUP(A120,'Season 7'!AD$4:BE$104,22,0),"0"),IFERROR(VLOOKUP(A120,'Season 8'!AD$4:BE$104,22,0),"0"),IFERROR(VLOOKUP(A120,'Season 9'!AD$4:BE$104,22,0),"0"),IFERROR(VLOOKUP(A120,'Season 10'!AD$4:BE$104,22,0),"0"),IFERROR(VLOOKUP(A120,'Season 11'!AD$4:BE$104,22,0),"0"),IFERROR(VLOOKUP(A120,'Season 12'!AD$4:BE$104,22,0),"0"),IFERROR(VLOOKUP(A120,'Season 13'!AD$4:BE$104,22,0),"0"),IFERROR(VLOOKUP(A120,'Season 14'!AD$4:BE$104,22,0),"0"),IFERROR(VLOOKUP(A120,'Season 15'!AD$4:BE$104,22,0),"0"),)</f>
        <v>0</v>
      </c>
      <c r="W120" s="40">
        <f>SUM(IFERROR(VLOOKUP(A120,'Season 1'!AD$4:BE$104,23,0),"0"),IFERROR(VLOOKUP(A120,'Season 2'!AD$4:BE$104,23,0),"0"),IFERROR(VLOOKUP(A120,'Season 3'!AD$4:BE$104,23,0),"0"),IFERROR(VLOOKUP(A120,'Season 4'!AD$4:BE$104,23,0),"0"),IFERROR(VLOOKUP(A120,'Season 5'!AD$4:BE$104,23,0),"0"),IFERROR(VLOOKUP(A120,'Season 6'!AD$4:BE$104,23,0),"0"),IFERROR(VLOOKUP(A120,'Season 7'!AD$4:BE$104,23,0),"0"),IFERROR(VLOOKUP(A120,'Season 8'!AD$4:BE$104,23,0),"0"),IFERROR(VLOOKUP(A120,'Season 9'!AD$4:BE$104,23,0),"0"),IFERROR(VLOOKUP(A120,'Season 10'!AD$4:BE$104,23,0),"0"),IFERROR(VLOOKUP(A120,'Season 11'!AD$4:BE$104,23,0),"0"),IFERROR(VLOOKUP(A120,'Season 12'!AD$4:BE$104,23,0),"0"),IFERROR(VLOOKUP(A120,'Season 13'!AD$4:BE$104,23,0),"0"),IFERROR(VLOOKUP(A120,'Season 14'!AD$4:BE$104,23,0),"0"),IFERROR(VLOOKUP(A120,'Season 15'!AD$4:BE$104,23,0),"0"),)</f>
        <v>0</v>
      </c>
      <c r="X120" s="1088" t="str">
        <f t="shared" si="13"/>
        <v>-</v>
      </c>
      <c r="Y120" s="41">
        <f>SUM(IFERROR(VLOOKUP(A120,AC$3:AI$43,5,0),"0"),IFERROR(VLOOKUP(A120,'Season 1'!AD$4:BE$104,25,0),"0"),IFERROR(VLOOKUP(A120,'Season 2'!AD$4:BE$104,25,0),"0"),IFERROR(VLOOKUP(A120,'Season 3'!AD$4:BE$104,25,0),"0"),IFERROR(VLOOKUP(A120,'Season 4'!AD$4:BE$104,25,0),"0"),IFERROR(VLOOKUP(A120,'Season 5'!AD$4:BE$104,25,0),"0"),IFERROR(VLOOKUP(A120,'Season 6'!AD$4:BE$104,25,0),"0"),IFERROR(VLOOKUP(A120,'Season 7'!AD$4:BE$104,25,0),"0"),IFERROR(VLOOKUP(A120,'Season 8'!AD$4:BE$104,25,0),"0"),IFERROR(VLOOKUP(A120,'Season 9'!AD$4:BE$104,25,0),"0"),IFERROR(VLOOKUP(A120,'Season 10'!AD$4:BE$104,25,0),"0"),IFERROR(VLOOKUP(A120,'Season 11'!AD$4:BE$104,25,0),"0"),IFERROR(VLOOKUP(A120,'Season 12'!AD$4:BE$104,25,0),"0"),IFERROR(VLOOKUP(A120,'Season 13'!AD$4:BE$104,25,0),"0"),IFERROR(VLOOKUP(A120,'Season 14'!AD$4:BE$104,25,0),"0"),IFERROR(VLOOKUP(A120,'Season 15'!AD$4:BE$104,25,0),"0"),)</f>
        <v>0</v>
      </c>
      <c r="Z120" s="42">
        <f>SUM(IFERROR(VLOOKUP(A120,AC$3:AI$43,6,0),"0"),IFERROR(VLOOKUP(A120,'Season 1'!AD$4:BE$104,26,0),"0"),IFERROR(VLOOKUP(A120,'Season 2'!AD$4:BE$104,26,0),"0"),IFERROR(VLOOKUP(A120,'Season 3'!AD$4:BE$104,26,0),"0"),IFERROR(VLOOKUP(A120,'Season 4'!AD$4:BE$104,26,0),"0"),IFERROR(VLOOKUP(A120,'Season 5'!AD$4:BE$104,26,0),"0"),IFERROR(VLOOKUP(A120,'Season 6'!AD$4:BE$104,26,0),"0"),IFERROR(VLOOKUP(A120,'Season 7'!AD$4:BE$104,26,0),"0"),IFERROR(VLOOKUP(A120,'Season 8'!AD$4:BE$104,26,0),"0"),IFERROR(VLOOKUP(A120,'Season 9'!AD$4:BE$104,26,0),"0"),IFERROR(VLOOKUP(A120,'Season 10'!AD$4:BE$104,26,0),"0"),IFERROR(VLOOKUP(A120,'Season 11'!AD$4:BE$104,26,0),"0"),IFERROR(VLOOKUP(A120,'Season 12'!AD$4:BE$104,26,0),"0"),IFERROR(VLOOKUP(A120,'Season 13'!AD$4:BE$104,26,0),"0"),IFERROR(VLOOKUP(A120,'Season 14'!AD$4:BE$104,26,0),"0"),IFERROR(VLOOKUP(A120,'Season 15'!AD$4:BE$104,26,0),"0"),)</f>
        <v>0</v>
      </c>
      <c r="AA120" s="671" t="e">
        <f t="shared" si="14"/>
        <v>#DIV/0!</v>
      </c>
      <c r="AM120" s="22">
        <f>IFERROR(VLOOKUP(A120,'Season 1'!AD$4:BE$104,27,0),"0")</f>
        <v>0</v>
      </c>
      <c r="AN120" s="22">
        <f>IFERROR(VLOOKUP(A120,'Season 1'!AD$4:BE$104,28,0),"0")</f>
        <v>0</v>
      </c>
      <c r="AO120" s="22">
        <f>IFERROR(VLOOKUP(A120,'Season 2'!AD$4:BE$104,27,0),"0")</f>
        <v>0</v>
      </c>
      <c r="AP120" s="22">
        <f>IFERROR(VLOOKUP(A120,'Season 2'!AD$4:BE$104,28,0),"0")</f>
        <v>0</v>
      </c>
      <c r="AQ120" s="22">
        <f>IFERROR(VLOOKUP(A120,'Season 3'!AD$4:BE$104,27,0),"0")</f>
        <v>0</v>
      </c>
      <c r="AR120" s="22">
        <f>IFERROR(VLOOKUP(A120,'Season 3'!AD$4:BE$104,28,0),"0")</f>
        <v>0</v>
      </c>
      <c r="AS120" s="22">
        <f>IFERROR(VLOOKUP(A120,'Season 4'!AD$4:BE$104,27,0),"0")</f>
        <v>0</v>
      </c>
      <c r="AT120" s="22">
        <f>IFERROR(VLOOKUP(A120,'Season 4'!AD$4:BE$104,28,0),"0")</f>
        <v>0</v>
      </c>
      <c r="AU120" s="22">
        <f>IFERROR(VLOOKUP(A120,'Season 5'!AD$4:BE$104,27,0),"0")</f>
        <v>0</v>
      </c>
      <c r="AV120" s="22">
        <f>IFERROR(VLOOKUP(A120,'Season 5'!AD$4:BE$104,28,0),"0")</f>
        <v>0</v>
      </c>
      <c r="AW120" s="22">
        <f>IFERROR(VLOOKUP(A120,'Season 6'!AD$4:BE$104,27,0),"0")</f>
        <v>0</v>
      </c>
      <c r="AX120" s="22">
        <f>IFERROR(VLOOKUP(A120,'Season 6'!AD$4:BE$104,28,0),"0")</f>
        <v>0</v>
      </c>
      <c r="AY120" s="22">
        <f>IFERROR(VLOOKUP(A120,'Season 7'!AD$4:BE$104,27,0),"0")</f>
        <v>0</v>
      </c>
      <c r="AZ120" s="22">
        <f>IFERROR(VLOOKUP(A120,'Season 7'!AD$4:BE$104,28,0),"0")</f>
        <v>0</v>
      </c>
      <c r="BA120" s="22">
        <f>IFERROR(VLOOKUP(A120,'Season 8'!AD$4:BE$104,27,0),"0")</f>
        <v>0</v>
      </c>
      <c r="BB120" s="22">
        <f>IFERROR(VLOOKUP(A120,'Season 8'!AD$4:BE$104,28,0),"0")</f>
        <v>0</v>
      </c>
      <c r="BC120" s="22">
        <f>IFERROR(VLOOKUP(A120,'Season 9'!AD$4:BE$104,27,0),"0")</f>
        <v>0</v>
      </c>
      <c r="BD120" s="22">
        <f>IFERROR(VLOOKUP(A120,'Season 9'!AD$4:BE$104,28,0),"0")</f>
        <v>0</v>
      </c>
      <c r="BE120" s="22">
        <f>IFERROR(VLOOKUP(A120,'Season 10'!AD$4:BE$104,27,0),"0")</f>
        <v>0</v>
      </c>
      <c r="BF120" s="22">
        <f>IFERROR(VLOOKUP(A120,'Season 10'!AD$4:BE$104,28,0),"0")</f>
        <v>0</v>
      </c>
      <c r="BG120" s="22">
        <f>IFERROR(VLOOKUP(A120,'Season 11'!AD$4:BE$104,27,0),"0")</f>
        <v>0</v>
      </c>
      <c r="BH120" s="22">
        <f>IFERROR(VLOOKUP(A120,'Season 11'!AD$4:BE$104,28,0),"0")</f>
        <v>0</v>
      </c>
      <c r="BI120" s="22">
        <f>IFERROR(VLOOKUP(A120,'Season 12'!AD$4:BE$104,27,0),"0")</f>
        <v>0</v>
      </c>
      <c r="BJ120" s="22">
        <f>IFERROR(VLOOKUP(A120,'Season 12'!AD$4:BE$104,28,0),"0")</f>
        <v>0</v>
      </c>
      <c r="BK120" s="22">
        <f>IFERROR(VLOOKUP(A120,'Season 13'!AD$4:BE$104,27,0),"0")</f>
        <v>0</v>
      </c>
      <c r="BL120" s="22">
        <f>IFERROR(VLOOKUP(A120,'Season 13'!AD$4:BE$104,28,0),"0")</f>
        <v>0</v>
      </c>
      <c r="BM120" s="22">
        <f>IFERROR(VLOOKUP(A120,'Season 14'!AD$4:BE$104,27,0),"0")</f>
        <v>0</v>
      </c>
      <c r="BN120" s="22">
        <f>IFERROR(VLOOKUP(A120,'Season 14'!AD$4:BE$104,28,0),"0")</f>
        <v>0</v>
      </c>
      <c r="BO120" s="22">
        <f>IFERROR(VLOOKUP(A120,'Season 15'!AD$4:BE$104,27,0),"0")</f>
        <v>0</v>
      </c>
      <c r="BP120" s="22">
        <f>IFERROR(VLOOKUP(A120,'Season 15'!AD$4:BE$104,28,0),"0")</f>
        <v>0</v>
      </c>
    </row>
    <row r="121" spans="1:68" x14ac:dyDescent="0.25">
      <c r="A121" s="21" t="s">
        <v>146</v>
      </c>
      <c r="B121" s="1011">
        <f>IFERROR(VLOOKUP('Data Totals'!A121,'Season 1'!AD$4:BE$104,2,FALSE),IFERROR(VLOOKUP('Data Totals'!A121,'Season 2'!AD$4:BE$104,2,FALSE),IFERROR(VLOOKUP('Data Totals'!A121,'Season 3'!AD$4:BE$104,2,FALSE),IFERROR(VLOOKUP('Data Totals'!A121,'Season 4'!AD$4:BE$104,2,FALSE),IFERROR(VLOOKUP('Data Totals'!A121,'Season 5'!AD$4:BE$104,2,FALSE),IFERROR(VLOOKUP('Data Totals'!A121,'Season 6'!AD$4:BE$104,2,FALSE),IFERROR(VLOOKUP('Data Totals'!A121,'Season 7'!AD$4:BE$104,2,FALSE),IFERROR(VLOOKUP('Data Totals'!A121,'Season 8'!AD$4:BE$104,2,FALSE),IFERROR(VLOOKUP('Data Totals'!A121,'Season 9'!AD$4:BE$104,2,FALSE),IFERROR(VLOOKUP('Data Totals'!A121,'Season 10'!AD$4:BE$104,2,FALSE),IFERROR(VLOOKUP('Data Totals'!A121,'Season 11'!AD$4:BE$104,2,FALSE),IFERROR(VLOOKUP('Data Totals'!A121,'Season 12'!AD$4:BE$104,2,FALSE),IFERROR(VLOOKUP('Data Totals'!A121,'Season 13'!AD$4:BE$104,2,FALSE),IFERROR(VLOOKUP('Data Totals'!A121,'Season 14'!AD$4:BE$104,2,FALSE),IFERROR(VLOOKUP('Data Totals'!A121,'Season 15'!AD$4:BE$104,2,FALSE),"N/A")))))))))))))))</f>
        <v>0</v>
      </c>
      <c r="C121" s="1025">
        <f>IFERROR(VLOOKUP(A121,'Season 1'!AD$4:AG$104,3,0),IFERROR(VLOOKUP(A121,'Season 2'!AD$4:AG$104,3,0),IFERROR(VLOOKUP(A121,'Season 3'!AD$4:AG$104,3,0),IFERROR(VLOOKUP(A121,'Season 4'!AD$4:AG$104,3,0),IFERROR(VLOOKUP(A121,'Season 5'!AD$4:AG$104,3,0),IFERROR(VLOOKUP(A121,'Season 6'!AD$4:AG$104,3,0),IFERROR(VLOOKUP(A121,'Season 7'!AD$4:AG$104,3,0),IFERROR(VLOOKUP(A121,'Season 8'!AD$4:AG$104,3,0),IFERROR(VLOOKUP(A121,'Season 9'!AD$4:AG$104,3,0),IFERROR(VLOOKUP(A121,'Season 10'!AD$4:AG$104,3,0),IFERROR(VLOOKUP(A121,'Season 11'!AD$4:AG$104,3,0),IFERROR(VLOOKUP(A121,'Season 12'!AD$4:AG$104,3,0),IFERROR(VLOOKUP(A121,'Season 13'!AD$4:AG$104,3,0),IFERROR(VLOOKUP(A121,'Season 14'!AD$4:AG$104,3,0),IFERROR(VLOOKUP(A121,'Season 15'!AD$4:AG$104,3,0),"N/A")))))))))))))))</f>
        <v>0</v>
      </c>
      <c r="D121" s="1025">
        <f>IFERROR(VLOOKUP(A121,'Season 15'!AD$4:AG$104,4,0),IFERROR(VLOOKUP(A121,'Season 14'!AD$4:AG$104,4,0),IFERROR(VLOOKUP(A121,'Season 13'!AD$4:AG$104,4,0),IFERROR(VLOOKUP(A121,'Season 12'!AD$4:AG$104,4,0),IFERROR(VLOOKUP(A121,'Season 11'!AD$4:AG$104,4,0),IFERROR(VLOOKUP(A121,'Season 10'!AD$4:AG$104,4,0),IFERROR(VLOOKUP(A121,'Season 9'!AD$4:AG$104,4,0),IFERROR(VLOOKUP(A121,'Season 8'!AD$4:AG$104,4,0),IFERROR(VLOOKUP(A121,'Season 7'!AD$4:AG$104,4,0),IFERROR(VLOOKUP(A121,'Season 6'!AD$4:AG$104,4,0),IFERROR(VLOOKUP(A121,'Season 5'!AD$4:AG$104,4,0),IFERROR(VLOOKUP(A121,'Season 4'!AD$4:AG$104,4,0),IFERROR(VLOOKUP(A121,'Season 3'!AD$4:AG$104,4,0),IFERROR(VLOOKUP(A121,'Season 2'!AD$4:AG$104,4,0),IFERROR(VLOOKUP(A121,'Season 1'!AD$4:AG$104,4,0),"N/A")))))))))))))))</f>
        <v>0</v>
      </c>
      <c r="E121" s="1025">
        <f t="shared" si="9"/>
        <v>0</v>
      </c>
      <c r="F121" s="40">
        <f>SUM(IFERROR(VLOOKUP(A121,AC$3:AI$43,2,0),"0"),IFERROR(VLOOKUP(A121,'Season 1'!AD$4:BF$104,6,0),"0"),IFERROR(VLOOKUP(A121,'Season 2'!AD$4:BF$104,6,0),"0"),IFERROR(VLOOKUP(A121,'Season 3'!AD$4:BF$104,6,0),"0"),IFERROR(VLOOKUP(A121,'Season 4'!AD$4:BF$104,6,0),"0"),IFERROR(VLOOKUP(A121,'Season 5'!AD$4:BF$104,6,0),"0"),IFERROR(VLOOKUP(A121,'Season 6'!AD$4:BF$104,6,0),"0"),IFERROR(VLOOKUP(A121,'Season 7'!AD$4:BF$104,6,0),"0"),IFERROR(VLOOKUP(A121,'Season 8'!AD$4:BF$104,6,0),"0"),IFERROR(VLOOKUP(A121,'Season 9'!AD$4:BF$104,6,0),"0"),IFERROR(VLOOKUP(A121,'Season 10'!AD$4:BF$104,6,0),"0"),IFERROR(VLOOKUP(A121,'Season 11'!AD$4:BF$104,6,0),"0"),IFERROR(VLOOKUP(A121,'Season 12'!AD$4:BF$104,6,0),"0"),IFERROR(VLOOKUP(A121,'Season 13'!AD$4:BF$104,6,0),"0"),IFERROR(VLOOKUP(A121,'Season 14'!AD$4:BF$104,6,0),"0"),IFERROR(VLOOKUP(A121,'Season 15'!AD$4:BF$104,6,0),"0"),)</f>
        <v>0</v>
      </c>
      <c r="G121" s="40">
        <f>SUM(IFERROR(VLOOKUP(A121,'Season 1'!AD$4:BF$104,7,0),"0"),IFERROR(VLOOKUP(A121,'Season 2'!AD$4:BF$104,7,0),"0"),IFERROR(VLOOKUP(A121,'Season 3'!AD$4:BF$104,7,0),"0"),IFERROR(VLOOKUP(A121,'Season 4'!AD$4:BF$104,7,0),"0"),IFERROR(VLOOKUP(A121,'Season 5'!AD$4:BF$104,7,0),"0"),IFERROR(VLOOKUP(A121,'Season 6'!AD$4:BF$104,7,0),"0"),IFERROR(VLOOKUP(A121,'Season 7'!AD$4:BF$104,7,0),"0"),IFERROR(VLOOKUP(A121,'Season 8'!AD$4:BF$104,7,0),"0"),IFERROR(VLOOKUP(A121,'Season 9'!AD$4:BF$104,7,0),"0"),IFERROR(VLOOKUP(A121,'Season 10'!AD$4:BF$104,7,0),"0"),IFERROR(VLOOKUP(A121,'Season 11'!AD$4:BF$104,7,0),"0"),IFERROR(VLOOKUP(A121,'Season 12'!AD$4:BF$104,7,0),"0"),IFERROR(VLOOKUP(A121,'Season 13'!AD$4:BF$104,7,0),"0"),IFERROR(VLOOKUP(A121,'Season 14'!AD$4:BF$104,7,0),"0"),IFERROR(VLOOKUP(A121,'Season 15'!AD$4:BF$104,7,0),"0"),)</f>
        <v>0</v>
      </c>
      <c r="H121" s="48">
        <f>SUM(IFERROR(VLOOKUP(A121,'Season 1'!AD$4:BF$104,8,0),"0"),IFERROR(VLOOKUP(A121,'Season 2'!AD$4:BF$104,8,0),"0"),IFERROR(VLOOKUP(A121,'Season 3'!AD$4:BF$104,8,0),"0"),IFERROR(VLOOKUP(A121,'Season 4'!AD$4:BF$104,8,0),"0"),IFERROR(VLOOKUP(A121,'Season 5'!AD$4:BF$104,8,0),"0"),IFERROR(VLOOKUP(A121,'Season 6'!AD$4:BF$104,8,0),"0"),IFERROR(VLOOKUP(A121,'Season 7'!AD$4:BF$104,8,0),"0"),IFERROR(VLOOKUP(A121,'Season 8'!AD$4:BF$104,8,0),"0"),IFERROR(VLOOKUP(A121,'Season 9'!AD$4:BF$104,8,0),"0"),IFERROR(VLOOKUP(A121,'Season 10'!AD$4:BF$104,8,0),"0"),IFERROR(VLOOKUP(A121,'Season 11'!AD$4:BF$104,8,0),"0"),IFERROR(VLOOKUP(A121,'Season 12'!AD$4:BF$104,8,0),"0"),IFERROR(VLOOKUP(A121,'Season 13'!AD$4:BF$104,8,0),"0"),IFERROR(VLOOKUP(A121,'Season 14'!AD$4:BF$104,8,0),"0"),IFERROR(VLOOKUP(A121,'Season 15'!AD$4:BF$104,8,0),"0"),)</f>
        <v>0</v>
      </c>
      <c r="I121" s="43">
        <f>SUM(IFERROR(VLOOKUP(A121,AC$3:AI$43,3,0),"0"),IFERROR(VLOOKUP(A121,'Season 1'!AD$4:BF$104,9,0),"0"),IFERROR(VLOOKUP(A121,'Season 2'!AD$4:BF$104,9,0),"0"),IFERROR(VLOOKUP(A121,'Season 3'!AD$4:BF$104,9,0),"0"),IFERROR(VLOOKUP(A121,'Season 4'!AD$4:BF$104,9,0),"0"),IFERROR(VLOOKUP(A121,'Season 5'!AD$4:BF$104,9,0),"0"),IFERROR(VLOOKUP(A121,'Season 6'!AD$4:BF$104,9,0),"0"),IFERROR(VLOOKUP(A121,'Season 7'!AD$4:BF$104,9,0),"0"),IFERROR(VLOOKUP(A121,'Season 8'!AD$4:BF$104,9,0),"0"),IFERROR(VLOOKUP(A121,'Season 9'!AD$4:BF$104,9,0),"0"),IFERROR(VLOOKUP(A121,'Season 10'!AD$4:BF$104,9,0),"0"),IFERROR(VLOOKUP(A121,'Season 11'!AD$4:BF$104,9,0),"0"),IFERROR(VLOOKUP(A121,'Season 12'!AD$4:BF$104,9,0),"0"),IFERROR(VLOOKUP(A121,'Season 13'!AD$4:BF$104,9,0),"0"),IFERROR(VLOOKUP(A121,'Season 14'!AD$4:BF$104,9,0),"0"),IFERROR(VLOOKUP(A121,'Season 15'!AD$4:BF$104,9,0),"0"),)</f>
        <v>0</v>
      </c>
      <c r="J121" s="44">
        <f>SUM(IFERROR(VLOOKUP(A121,AC$3:AI$43,4,0),"0"),IFERROR(VLOOKUP(A121,'Season 1'!AD$4:BF$104,10,0),"0"),IFERROR(VLOOKUP(A121,'Season 2'!AD$4:BF$104,10,0),"0"),IFERROR(VLOOKUP(A121,'Season 3'!AD$4:BF$104,10,0),"0"),IFERROR(VLOOKUP(A121,'Season 4'!AD$4:BF$104,10,0),"0"),IFERROR(VLOOKUP(A121,'Season 5'!AD$4:BF$104,10,0),"0"),IFERROR(VLOOKUP(A121,'Season 6'!AD$4:BF$104,10,0),"0"),IFERROR(VLOOKUP(A121,'Season 7'!AD$4:BF$104,10,0),"0"),IFERROR(VLOOKUP(A121,'Season 8'!AD$4:BF$104,10,0),"0"),IFERROR(VLOOKUP(A121,'Season 9'!AD$4:BF$104,10,0),"0"),IFERROR(VLOOKUP(A121,'Season 10'!AD$4:BF$104,10,0),"0"),IFERROR(VLOOKUP(A121,'Season 11'!AD$4:BF$104,10,0),"0"),IFERROR(VLOOKUP(A121,'Season 12'!AD$4:BF$104,10,0),"0"),IFERROR(VLOOKUP(A121,'Season 13'!AD$4:BF$104,10,0),"0"),IFERROR(VLOOKUP(A121,'Season 14'!AD$4:BF$104,10,0),"0"),IFERROR(VLOOKUP(A121,'Season 15'!AD$4:BF$104,10,0),"0"),)</f>
        <v>0</v>
      </c>
      <c r="K121" s="40">
        <f>SUM(IFERROR(VLOOKUP(A121,'Season 1'!AD$4:BF$104,11,0),"0"),IFERROR(VLOOKUP(A121,'Season 2'!AD$4:BF$104,11,0),"0"),IFERROR(VLOOKUP(A121,'Season 3'!AD$4:BF$104,11,0),"0"),IFERROR(VLOOKUP(A121,'Season 4'!AD$4:BF$104,11,0),"0"),IFERROR(VLOOKUP(A121,'Season 5'!AD$4:BF$104,11,0),"0"),IFERROR(VLOOKUP(A121,'Season 6'!AD$4:BF$104,11,0),"0"),IFERROR(VLOOKUP(A121,'Season 7'!AD$4:BF$104,11,0),"0"),IFERROR(VLOOKUP(A121,'Season 8'!AD$4:BF$104,11,0),"0"),IFERROR(VLOOKUP(A121,'Season 9'!AD$4:BF$104,11,0),"0"),IFERROR(VLOOKUP(A121,'Season 10'!AD$4:BF$104,11,0),"0"),IFERROR(VLOOKUP(A121,'Season 11'!AD$4:BF$104,11,0),"0"),IFERROR(VLOOKUP(A121,'Season 12'!AD$4:BF$104,11,0),"0"),IFERROR(VLOOKUP(A121,'Season 13'!AD$4:BF$104,11,0),"0"),IFERROR(VLOOKUP(A121,'Season 14'!AD$4:BF$104,11,0),"0"),IFERROR(VLOOKUP(A121,'Season 15'!AD$4:BF$104,11,0),"0"),)</f>
        <v>0</v>
      </c>
      <c r="L121" s="40">
        <f>SUM(IFERROR(VLOOKUP(A121,'Season 1'!AD$4:BF$104,12,0),"0"),IFERROR(VLOOKUP(A121,'Season 2'!AD$4:BF$104,12,0),"0"),IFERROR(VLOOKUP(A121,'Season 3'!AD$4:BF$104,12,0),"0"),IFERROR(VLOOKUP(A121,'Season 4'!AD$4:BF$104,12,0),"0"),IFERROR(VLOOKUP(A121,'Season 5'!AD$4:BF$104,12,0),"0"),IFERROR(VLOOKUP(A121,'Season 6'!AD$4:BF$104,12,0),"0"),IFERROR(VLOOKUP(A121,'Season 7'!AD$4:BF$104,12,0),"0"),IFERROR(VLOOKUP(A121,'Season 8'!AD$4:BF$104,12,0),"0"),IFERROR(VLOOKUP(A121,'Season 9'!AD$4:BF$104,12,0),"0"),IFERROR(VLOOKUP(A121,'Season 10'!AD$4:BF$104,12,0),"0"),IFERROR(VLOOKUP(A121,'Season 11'!AD$4:BF$104,12,0),"0"),IFERROR(VLOOKUP(A121,'Season 12'!AD$4:BF$104,12,0),"0"),IFERROR(VLOOKUP(A121,'Season 13'!AD$4:BF$104,12,0),"0"),IFERROR(VLOOKUP(A121,'Season 14'!AD$4:BF$104,12,0),"0"),IFERROR(VLOOKUP(A121,'Season 15'!AD$4:BF$104,12,0),"0"),)</f>
        <v>0</v>
      </c>
      <c r="M121" s="32" t="str">
        <f t="shared" si="15"/>
        <v>-</v>
      </c>
      <c r="N121" s="40">
        <f>SUM(IFERROR(VLOOKUP(A121,'Season 1'!AD$4:BE$104,14,0),"0"),IFERROR(VLOOKUP(A121,'Season 2'!AD$4:BE$104,14,0),"0"),IFERROR(VLOOKUP(A121,'Season 3'!AD$4:BE$104,14,0),"0"),IFERROR(VLOOKUP(A121,'Season 4'!AD$4:BE$104,14,0),"0"),IFERROR(VLOOKUP(A121,'Season 5'!AD$4:BE$104,14,0),"0"),IFERROR(VLOOKUP(A121,'Season 6'!AD$4:BE$104,14,0),"0"),IFERROR(VLOOKUP(A121,'Season 7'!AD$4:BE$104,14,0),"0"),IFERROR(VLOOKUP(A121,'Season 8'!AD$4:BE$104,14,0),"0"),IFERROR(VLOOKUP(A121,'Season 9'!AD$4:BE$104,14,0),"0"),IFERROR(VLOOKUP(A121,'Season 10'!AD$4:BE$104,14,0),"0"),IFERROR(VLOOKUP(A121,'Season 11'!AD$4:BE$104,14,0),"0"),IFERROR(VLOOKUP(A121,'Season 12'!AD$4:BE$104,14,0),"0"),IFERROR(VLOOKUP(A121,'Season 13'!AD$4:BE$104,14,0),"0"),IFERROR(VLOOKUP(A121,'Season 14'!AD$4:BE$104,14,0),"0"),IFERROR(VLOOKUP(A121,'Season 15'!AD$4:BE$104,14,0),"0"),)</f>
        <v>0</v>
      </c>
      <c r="O121" s="40">
        <f>SUM(IFERROR(VLOOKUP(A121,'Season 1'!AD$4:BE$104,15,0),"0"),IFERROR(VLOOKUP(A121,'Season 2'!AD$4:BE$104,15,0),"0"),IFERROR(VLOOKUP(A121,'Season 3'!AD$4:BE$104,15,0),"0"),IFERROR(VLOOKUP(A121,'Season 4'!AD$4:BE$104,15,0),"0"),IFERROR(VLOOKUP(A121,'Season 5'!AD$4:BE$104,15,0),"0"),IFERROR(VLOOKUP(A121,'Season 6'!AD$4:BE$104,15,0),"0"),IFERROR(VLOOKUP(A121,'Season 7'!AD$4:BE$104,15,0),"0"),IFERROR(VLOOKUP(A121,'Season 8'!AD$4:BE$104,15,0),"0"),IFERROR(VLOOKUP(A121,'Season 9'!AD$4:BE$104,15,0),"0"),IFERROR(VLOOKUP(A121,'Season 10'!AD$4:BE$104,15,0),"0"),IFERROR(VLOOKUP(A121,'Season 11'!AD$4:BE$104,15,0),"0"),IFERROR(VLOOKUP(A121,'Season 12'!AD$4:BE$104,15,0),"0"),IFERROR(VLOOKUP(A121,'Season 13'!AD$4:BE$104,15,0),"0"),IFERROR(VLOOKUP(A121,'Season 14'!AD$4:BE$104,15,0),"0"),IFERROR(VLOOKUP(A121,'Season 15'!AD$4:BE$104,15,0),"0"),)</f>
        <v>0</v>
      </c>
      <c r="P121" s="32" t="str">
        <f t="shared" si="10"/>
        <v>-</v>
      </c>
      <c r="Q121" s="40">
        <f>SUM(IFERROR(VLOOKUP(A121,'Season 1'!AD$4:BE$104,17,0),"0"),IFERROR(VLOOKUP(A121,'Season 2'!AD$4:BE$104,17,0),"0"),IFERROR(VLOOKUP(A121,'Season 3'!AD$4:BE$104,17,0),"0"),IFERROR(VLOOKUP(A121,'Season 4'!AD$4:BE$104,17,0),"0"),IFERROR(VLOOKUP(A121,'Season 5'!AD$4:BE$104,17,0),"0"),IFERROR(VLOOKUP(A121,'Season 6'!AD$4:BE$104,17,0),"0"),IFERROR(VLOOKUP(A121,'Season 7'!AD$4:BE$104,17,0),"0"),IFERROR(VLOOKUP(A121,'Season 8'!AD$4:BE$104,17,0),"0"),IFERROR(VLOOKUP(A121,'Season 9'!AD$4:BE$104,17,0),"0"),IFERROR(VLOOKUP(A121,'Season 10'!AD$4:BE$104,17,0),"0"),IFERROR(VLOOKUP(A121,'Season 11'!AD$4:BE$104,17,0),"0"),IFERROR(VLOOKUP(A121,'Season 12'!AD$4:BE$104,17,0),"0"),IFERROR(VLOOKUP(A121,'Season 13'!AD$4:BE$104,17,0),"0"),IFERROR(VLOOKUP(A121,'Season 14'!AD$4:BE$104,17,0),"0"),IFERROR(VLOOKUP(A121,'Season 15'!AD$4:BE$104,17,0),"0"),)</f>
        <v>0</v>
      </c>
      <c r="R121" s="40">
        <f>SUM(IFERROR(VLOOKUP(A121,'Season 1'!AD$4:BE$104,18,0),"0"),IFERROR(VLOOKUP(A121,'Season 2'!AD$4:BE$104,18,0),"0"),IFERROR(VLOOKUP(A121,'Season 3'!AD$4:BE$104,18,0),"0"),IFERROR(VLOOKUP(A121,'Season 4'!AD$4:BE$104,18,0),"0"),IFERROR(VLOOKUP(A121,'Season 5'!AD$4:BE$104,18,0),"0"),IFERROR(VLOOKUP(A121,'Season 6'!AD$4:BE$104,18,0),"0"),IFERROR(VLOOKUP(A121,'Season 7'!AD$4:BE$104,18,0),"0"),IFERROR(VLOOKUP(A121,'Season 8'!AD$4:BE$104,18,0),"0"),IFERROR(VLOOKUP(A121,'Season 9'!AD$4:BE$104,18,0),"0"),IFERROR(VLOOKUP(A121,'Season 10'!AD$4:BE$104,18,0),"0"),IFERROR(VLOOKUP(A121,'Season 11'!AD$4:BE$104,18,0),"0"),IFERROR(VLOOKUP(A121,'Season 12'!AD$4:BE$104,18,0),"0"),IFERROR(VLOOKUP(A121,'Season 13'!AD$4:BE$104,18,0),"0"),IFERROR(VLOOKUP(A121,'Season 14'!AD$4:BE$104,18,0),"0"),IFERROR(VLOOKUP(A121,'Season 15'!AD$4:BE$104,18,0),"0"),)</f>
        <v>0</v>
      </c>
      <c r="S121" s="32" t="str">
        <f t="shared" si="11"/>
        <v>-</v>
      </c>
      <c r="T121" s="40">
        <f>SUM(IFERROR(VLOOKUP(A121,'Season 1'!AD$4:BE$104,20,0),"0"),IFERROR(VLOOKUP(A121,'Season 2'!AD$4:BE$104,20,0),"0"),IFERROR(VLOOKUP(A121,'Season 3'!AD$4:BE$104,20,0),"0"),IFERROR(VLOOKUP(A121,'Season 4'!AD$4:BE$104,20,0),"0"),IFERROR(VLOOKUP(A121,'Season 5'!AD$4:BE$104,20,0),"0"),IFERROR(VLOOKUP(A121,'Season 6'!AD$4:BE$104,20,0),"0"),IFERROR(VLOOKUP(A121,'Season 7'!AD$4:BE$104,20,0),"0"),IFERROR(VLOOKUP(A121,'Season 8'!AD$4:BE$104,20,0),"0"),IFERROR(VLOOKUP(A121,'Season 9'!AD$4:BE$104,20,0),"0"),IFERROR(VLOOKUP(A121,'Season 10'!AD$4:BE$104,20,0),"0"),IFERROR(VLOOKUP(A121,'Season 11'!AD$4:BE$104,20,0),"0"),IFERROR(VLOOKUP(A121,'Season 12'!AD$4:BE$104,20,0),"0"),IFERROR(VLOOKUP(A121,'Season 13'!AD$4:BE$104,20,0),"0"),IFERROR(VLOOKUP(A121,'Season 14'!AD$4:BE$104,20,0),"0"),IFERROR(VLOOKUP(A121,'Season 15'!AD$4:BE$104,20,0),"0"),)</f>
        <v>0</v>
      </c>
      <c r="U121" s="37" t="str">
        <f t="shared" si="12"/>
        <v>-</v>
      </c>
      <c r="V121" s="40">
        <f>SUM(IFERROR(VLOOKUP(A121,'Season 1'!AD$4:BE$104,22,0),"0"),IFERROR(VLOOKUP(A121,'Season 2'!AD$4:BE$104,22,0),"0"),IFERROR(VLOOKUP(A121,'Season 3'!AD$4:BE$104,22,0),"0"),IFERROR(VLOOKUP(A121,'Season 4'!AD$4:BE$104,22,0),"0"),IFERROR(VLOOKUP(A121,'Season 5'!AD$4:BE$104,22,0),"0"),IFERROR(VLOOKUP(A121,'Season 6'!AD$4:BE$104,22,0),"0"),IFERROR(VLOOKUP(A121,'Season 7'!AD$4:BE$104,22,0),"0"),IFERROR(VLOOKUP(A121,'Season 8'!AD$4:BE$104,22,0),"0"),IFERROR(VLOOKUP(A121,'Season 9'!AD$4:BE$104,22,0),"0"),IFERROR(VLOOKUP(A121,'Season 10'!AD$4:BE$104,22,0),"0"),IFERROR(VLOOKUP(A121,'Season 11'!AD$4:BE$104,22,0),"0"),IFERROR(VLOOKUP(A121,'Season 12'!AD$4:BE$104,22,0),"0"),IFERROR(VLOOKUP(A121,'Season 13'!AD$4:BE$104,22,0),"0"),IFERROR(VLOOKUP(A121,'Season 14'!AD$4:BE$104,22,0),"0"),IFERROR(VLOOKUP(A121,'Season 15'!AD$4:BE$104,22,0),"0"),)</f>
        <v>0</v>
      </c>
      <c r="W121" s="40">
        <f>SUM(IFERROR(VLOOKUP(A121,'Season 1'!AD$4:BE$104,23,0),"0"),IFERROR(VLOOKUP(A121,'Season 2'!AD$4:BE$104,23,0),"0"),IFERROR(VLOOKUP(A121,'Season 3'!AD$4:BE$104,23,0),"0"),IFERROR(VLOOKUP(A121,'Season 4'!AD$4:BE$104,23,0),"0"),IFERROR(VLOOKUP(A121,'Season 5'!AD$4:BE$104,23,0),"0"),IFERROR(VLOOKUP(A121,'Season 6'!AD$4:BE$104,23,0),"0"),IFERROR(VLOOKUP(A121,'Season 7'!AD$4:BE$104,23,0),"0"),IFERROR(VLOOKUP(A121,'Season 8'!AD$4:BE$104,23,0),"0"),IFERROR(VLOOKUP(A121,'Season 9'!AD$4:BE$104,23,0),"0"),IFERROR(VLOOKUP(A121,'Season 10'!AD$4:BE$104,23,0),"0"),IFERROR(VLOOKUP(A121,'Season 11'!AD$4:BE$104,23,0),"0"),IFERROR(VLOOKUP(A121,'Season 12'!AD$4:BE$104,23,0),"0"),IFERROR(VLOOKUP(A121,'Season 13'!AD$4:BE$104,23,0),"0"),IFERROR(VLOOKUP(A121,'Season 14'!AD$4:BE$104,23,0),"0"),IFERROR(VLOOKUP(A121,'Season 15'!AD$4:BE$104,23,0),"0"),)</f>
        <v>0</v>
      </c>
      <c r="X121" s="1088" t="str">
        <f t="shared" si="13"/>
        <v>-</v>
      </c>
      <c r="Y121" s="41">
        <f>SUM(IFERROR(VLOOKUP(A121,AC$3:AI$43,5,0),"0"),IFERROR(VLOOKUP(A121,'Season 1'!AD$4:BE$104,25,0),"0"),IFERROR(VLOOKUP(A121,'Season 2'!AD$4:BE$104,25,0),"0"),IFERROR(VLOOKUP(A121,'Season 3'!AD$4:BE$104,25,0),"0"),IFERROR(VLOOKUP(A121,'Season 4'!AD$4:BE$104,25,0),"0"),IFERROR(VLOOKUP(A121,'Season 5'!AD$4:BE$104,25,0),"0"),IFERROR(VLOOKUP(A121,'Season 6'!AD$4:BE$104,25,0),"0"),IFERROR(VLOOKUP(A121,'Season 7'!AD$4:BE$104,25,0),"0"),IFERROR(VLOOKUP(A121,'Season 8'!AD$4:BE$104,25,0),"0"),IFERROR(VLOOKUP(A121,'Season 9'!AD$4:BE$104,25,0),"0"),IFERROR(VLOOKUP(A121,'Season 10'!AD$4:BE$104,25,0),"0"),IFERROR(VLOOKUP(A121,'Season 11'!AD$4:BE$104,25,0),"0"),IFERROR(VLOOKUP(A121,'Season 12'!AD$4:BE$104,25,0),"0"),IFERROR(VLOOKUP(A121,'Season 13'!AD$4:BE$104,25,0),"0"),IFERROR(VLOOKUP(A121,'Season 14'!AD$4:BE$104,25,0),"0"),IFERROR(VLOOKUP(A121,'Season 15'!AD$4:BE$104,25,0),"0"),)</f>
        <v>0</v>
      </c>
      <c r="Z121" s="42">
        <f>SUM(IFERROR(VLOOKUP(A121,AC$3:AI$43,6,0),"0"),IFERROR(VLOOKUP(A121,'Season 1'!AD$4:BE$104,26,0),"0"),IFERROR(VLOOKUP(A121,'Season 2'!AD$4:BE$104,26,0),"0"),IFERROR(VLOOKUP(A121,'Season 3'!AD$4:BE$104,26,0),"0"),IFERROR(VLOOKUP(A121,'Season 4'!AD$4:BE$104,26,0),"0"),IFERROR(VLOOKUP(A121,'Season 5'!AD$4:BE$104,26,0),"0"),IFERROR(VLOOKUP(A121,'Season 6'!AD$4:BE$104,26,0),"0"),IFERROR(VLOOKUP(A121,'Season 7'!AD$4:BE$104,26,0),"0"),IFERROR(VLOOKUP(A121,'Season 8'!AD$4:BE$104,26,0),"0"),IFERROR(VLOOKUP(A121,'Season 9'!AD$4:BE$104,26,0),"0"),IFERROR(VLOOKUP(A121,'Season 10'!AD$4:BE$104,26,0),"0"),IFERROR(VLOOKUP(A121,'Season 11'!AD$4:BE$104,26,0),"0"),IFERROR(VLOOKUP(A121,'Season 12'!AD$4:BE$104,26,0),"0"),IFERROR(VLOOKUP(A121,'Season 13'!AD$4:BE$104,26,0),"0"),IFERROR(VLOOKUP(A121,'Season 14'!AD$4:BE$104,26,0),"0"),IFERROR(VLOOKUP(A121,'Season 15'!AD$4:BE$104,26,0),"0"),)</f>
        <v>0</v>
      </c>
      <c r="AA121" s="671" t="e">
        <f t="shared" si="14"/>
        <v>#DIV/0!</v>
      </c>
      <c r="AM121" s="22">
        <f>IFERROR(VLOOKUP(A121,'Season 1'!AD$4:BE$104,27,0),"0")</f>
        <v>0</v>
      </c>
      <c r="AN121" s="22">
        <f>IFERROR(VLOOKUP(A121,'Season 1'!AD$4:BE$104,28,0),"0")</f>
        <v>0</v>
      </c>
      <c r="AO121" s="22">
        <f>IFERROR(VLOOKUP(A121,'Season 2'!AD$4:BE$104,27,0),"0")</f>
        <v>0</v>
      </c>
      <c r="AP121" s="22">
        <f>IFERROR(VLOOKUP(A121,'Season 2'!AD$4:BE$104,28,0),"0")</f>
        <v>0</v>
      </c>
      <c r="AQ121" s="22">
        <f>IFERROR(VLOOKUP(A121,'Season 3'!AD$4:BE$104,27,0),"0")</f>
        <v>0</v>
      </c>
      <c r="AR121" s="22">
        <f>IFERROR(VLOOKUP(A121,'Season 3'!AD$4:BE$104,28,0),"0")</f>
        <v>0</v>
      </c>
      <c r="AS121" s="22">
        <f>IFERROR(VLOOKUP(A121,'Season 4'!AD$4:BE$104,27,0),"0")</f>
        <v>0</v>
      </c>
      <c r="AT121" s="22">
        <f>IFERROR(VLOOKUP(A121,'Season 4'!AD$4:BE$104,28,0),"0")</f>
        <v>0</v>
      </c>
      <c r="AU121" s="22">
        <f>IFERROR(VLOOKUP(A121,'Season 5'!AD$4:BE$104,27,0),"0")</f>
        <v>0</v>
      </c>
      <c r="AV121" s="22">
        <f>IFERROR(VLOOKUP(A121,'Season 5'!AD$4:BE$104,28,0),"0")</f>
        <v>0</v>
      </c>
      <c r="AW121" s="22">
        <f>IFERROR(VLOOKUP(A121,'Season 6'!AD$4:BE$104,27,0),"0")</f>
        <v>0</v>
      </c>
      <c r="AX121" s="22">
        <f>IFERROR(VLOOKUP(A121,'Season 6'!AD$4:BE$104,28,0),"0")</f>
        <v>0</v>
      </c>
      <c r="AY121" s="22">
        <f>IFERROR(VLOOKUP(A121,'Season 7'!AD$4:BE$104,27,0),"0")</f>
        <v>0</v>
      </c>
      <c r="AZ121" s="22">
        <f>IFERROR(VLOOKUP(A121,'Season 7'!AD$4:BE$104,28,0),"0")</f>
        <v>0</v>
      </c>
      <c r="BA121" s="22">
        <f>IFERROR(VLOOKUP(A121,'Season 8'!AD$4:BE$104,27,0),"0")</f>
        <v>0</v>
      </c>
      <c r="BB121" s="22">
        <f>IFERROR(VLOOKUP(A121,'Season 8'!AD$4:BE$104,28,0),"0")</f>
        <v>0</v>
      </c>
      <c r="BC121" s="22">
        <f>IFERROR(VLOOKUP(A121,'Season 9'!AD$4:BE$104,27,0),"0")</f>
        <v>0</v>
      </c>
      <c r="BD121" s="22">
        <f>IFERROR(VLOOKUP(A121,'Season 9'!AD$4:BE$104,28,0),"0")</f>
        <v>0</v>
      </c>
      <c r="BE121" s="22">
        <f>IFERROR(VLOOKUP(A121,'Season 10'!AD$4:BE$104,27,0),"0")</f>
        <v>0</v>
      </c>
      <c r="BF121" s="22">
        <f>IFERROR(VLOOKUP(A121,'Season 10'!AD$4:BE$104,28,0),"0")</f>
        <v>0</v>
      </c>
      <c r="BG121" s="22">
        <f>IFERROR(VLOOKUP(A121,'Season 11'!AD$4:BE$104,27,0),"0")</f>
        <v>0</v>
      </c>
      <c r="BH121" s="22">
        <f>IFERROR(VLOOKUP(A121,'Season 11'!AD$4:BE$104,28,0),"0")</f>
        <v>0</v>
      </c>
      <c r="BI121" s="22">
        <f>IFERROR(VLOOKUP(A121,'Season 12'!AD$4:BE$104,27,0),"0")</f>
        <v>0</v>
      </c>
      <c r="BJ121" s="22">
        <f>IFERROR(VLOOKUP(A121,'Season 12'!AD$4:BE$104,28,0),"0")</f>
        <v>0</v>
      </c>
      <c r="BK121" s="22">
        <f>IFERROR(VLOOKUP(A121,'Season 13'!AD$4:BE$104,27,0),"0")</f>
        <v>0</v>
      </c>
      <c r="BL121" s="22">
        <f>IFERROR(VLOOKUP(A121,'Season 13'!AD$4:BE$104,28,0),"0")</f>
        <v>0</v>
      </c>
      <c r="BM121" s="22">
        <f>IFERROR(VLOOKUP(A121,'Season 14'!AD$4:BE$104,27,0),"0")</f>
        <v>0</v>
      </c>
      <c r="BN121" s="22">
        <f>IFERROR(VLOOKUP(A121,'Season 14'!AD$4:BE$104,28,0),"0")</f>
        <v>0</v>
      </c>
      <c r="BO121" s="22">
        <f>IFERROR(VLOOKUP(A121,'Season 15'!AD$4:BE$104,27,0),"0")</f>
        <v>0</v>
      </c>
      <c r="BP121" s="22">
        <f>IFERROR(VLOOKUP(A121,'Season 15'!AD$4:BE$104,28,0),"0")</f>
        <v>0</v>
      </c>
    </row>
    <row r="122" spans="1:68" x14ac:dyDescent="0.25">
      <c r="A122" s="21" t="s">
        <v>146</v>
      </c>
      <c r="B122" s="1011">
        <f>IFERROR(VLOOKUP('Data Totals'!A122,'Season 1'!AD$4:BE$104,2,FALSE),IFERROR(VLOOKUP('Data Totals'!A122,'Season 2'!AD$4:BE$104,2,FALSE),IFERROR(VLOOKUP('Data Totals'!A122,'Season 3'!AD$4:BE$104,2,FALSE),IFERROR(VLOOKUP('Data Totals'!A122,'Season 4'!AD$4:BE$104,2,FALSE),IFERROR(VLOOKUP('Data Totals'!A122,'Season 5'!AD$4:BE$104,2,FALSE),IFERROR(VLOOKUP('Data Totals'!A122,'Season 6'!AD$4:BE$104,2,FALSE),IFERROR(VLOOKUP('Data Totals'!A122,'Season 7'!AD$4:BE$104,2,FALSE),IFERROR(VLOOKUP('Data Totals'!A122,'Season 8'!AD$4:BE$104,2,FALSE),IFERROR(VLOOKUP('Data Totals'!A122,'Season 9'!AD$4:BE$104,2,FALSE),IFERROR(VLOOKUP('Data Totals'!A122,'Season 10'!AD$4:BE$104,2,FALSE),IFERROR(VLOOKUP('Data Totals'!A122,'Season 11'!AD$4:BE$104,2,FALSE),IFERROR(VLOOKUP('Data Totals'!A122,'Season 12'!AD$4:BE$104,2,FALSE),IFERROR(VLOOKUP('Data Totals'!A122,'Season 13'!AD$4:BE$104,2,FALSE),IFERROR(VLOOKUP('Data Totals'!A122,'Season 14'!AD$4:BE$104,2,FALSE),IFERROR(VLOOKUP('Data Totals'!A122,'Season 15'!AD$4:BE$104,2,FALSE),"N/A")))))))))))))))</f>
        <v>0</v>
      </c>
      <c r="C122" s="1025">
        <f>IFERROR(VLOOKUP(A122,'Season 1'!AD$4:AG$104,3,0),IFERROR(VLOOKUP(A122,'Season 2'!AD$4:AG$104,3,0),IFERROR(VLOOKUP(A122,'Season 3'!AD$4:AG$104,3,0),IFERROR(VLOOKUP(A122,'Season 4'!AD$4:AG$104,3,0),IFERROR(VLOOKUP(A122,'Season 5'!AD$4:AG$104,3,0),IFERROR(VLOOKUP(A122,'Season 6'!AD$4:AG$104,3,0),IFERROR(VLOOKUP(A122,'Season 7'!AD$4:AG$104,3,0),IFERROR(VLOOKUP(A122,'Season 8'!AD$4:AG$104,3,0),IFERROR(VLOOKUP(A122,'Season 9'!AD$4:AG$104,3,0),IFERROR(VLOOKUP(A122,'Season 10'!AD$4:AG$104,3,0),IFERROR(VLOOKUP(A122,'Season 11'!AD$4:AG$104,3,0),IFERROR(VLOOKUP(A122,'Season 12'!AD$4:AG$104,3,0),IFERROR(VLOOKUP(A122,'Season 13'!AD$4:AG$104,3,0),IFERROR(VLOOKUP(A122,'Season 14'!AD$4:AG$104,3,0),IFERROR(VLOOKUP(A122,'Season 15'!AD$4:AG$104,3,0),"N/A")))))))))))))))</f>
        <v>0</v>
      </c>
      <c r="D122" s="1025">
        <f>IFERROR(VLOOKUP(A122,'Season 15'!AD$4:AG$104,4,0),IFERROR(VLOOKUP(A122,'Season 14'!AD$4:AG$104,4,0),IFERROR(VLOOKUP(A122,'Season 13'!AD$4:AG$104,4,0),IFERROR(VLOOKUP(A122,'Season 12'!AD$4:AG$104,4,0),IFERROR(VLOOKUP(A122,'Season 11'!AD$4:AG$104,4,0),IFERROR(VLOOKUP(A122,'Season 10'!AD$4:AG$104,4,0),IFERROR(VLOOKUP(A122,'Season 9'!AD$4:AG$104,4,0),IFERROR(VLOOKUP(A122,'Season 8'!AD$4:AG$104,4,0),IFERROR(VLOOKUP(A122,'Season 7'!AD$4:AG$104,4,0),IFERROR(VLOOKUP(A122,'Season 6'!AD$4:AG$104,4,0),IFERROR(VLOOKUP(A122,'Season 5'!AD$4:AG$104,4,0),IFERROR(VLOOKUP(A122,'Season 4'!AD$4:AG$104,4,0),IFERROR(VLOOKUP(A122,'Season 3'!AD$4:AG$104,4,0),IFERROR(VLOOKUP(A122,'Season 2'!AD$4:AG$104,4,0),IFERROR(VLOOKUP(A122,'Season 1'!AD$4:AG$104,4,0),"N/A")))))))))))))))</f>
        <v>0</v>
      </c>
      <c r="E122" s="1025">
        <f t="shared" si="9"/>
        <v>0</v>
      </c>
      <c r="F122" s="40">
        <f>SUM(IFERROR(VLOOKUP(A122,AC$3:AI$43,2,0),"0"),IFERROR(VLOOKUP(A122,'Season 1'!AD$4:BF$104,6,0),"0"),IFERROR(VLOOKUP(A122,'Season 2'!AD$4:BF$104,6,0),"0"),IFERROR(VLOOKUP(A122,'Season 3'!AD$4:BF$104,6,0),"0"),IFERROR(VLOOKUP(A122,'Season 4'!AD$4:BF$104,6,0),"0"),IFERROR(VLOOKUP(A122,'Season 5'!AD$4:BF$104,6,0),"0"),IFERROR(VLOOKUP(A122,'Season 6'!AD$4:BF$104,6,0),"0"),IFERROR(VLOOKUP(A122,'Season 7'!AD$4:BF$104,6,0),"0"),IFERROR(VLOOKUP(A122,'Season 8'!AD$4:BF$104,6,0),"0"),IFERROR(VLOOKUP(A122,'Season 9'!AD$4:BF$104,6,0),"0"),IFERROR(VLOOKUP(A122,'Season 10'!AD$4:BF$104,6,0),"0"),IFERROR(VLOOKUP(A122,'Season 11'!AD$4:BF$104,6,0),"0"),IFERROR(VLOOKUP(A122,'Season 12'!AD$4:BF$104,6,0),"0"),IFERROR(VLOOKUP(A122,'Season 13'!AD$4:BF$104,6,0),"0"),IFERROR(VLOOKUP(A122,'Season 14'!AD$4:BF$104,6,0),"0"),IFERROR(VLOOKUP(A122,'Season 15'!AD$4:BF$104,6,0),"0"),)</f>
        <v>0</v>
      </c>
      <c r="G122" s="40">
        <f>SUM(IFERROR(VLOOKUP(A122,'Season 1'!AD$4:BF$104,7,0),"0"),IFERROR(VLOOKUP(A122,'Season 2'!AD$4:BF$104,7,0),"0"),IFERROR(VLOOKUP(A122,'Season 3'!AD$4:BF$104,7,0),"0"),IFERROR(VLOOKUP(A122,'Season 4'!AD$4:BF$104,7,0),"0"),IFERROR(VLOOKUP(A122,'Season 5'!AD$4:BF$104,7,0),"0"),IFERROR(VLOOKUP(A122,'Season 6'!AD$4:BF$104,7,0),"0"),IFERROR(VLOOKUP(A122,'Season 7'!AD$4:BF$104,7,0),"0"),IFERROR(VLOOKUP(A122,'Season 8'!AD$4:BF$104,7,0),"0"),IFERROR(VLOOKUP(A122,'Season 9'!AD$4:BF$104,7,0),"0"),IFERROR(VLOOKUP(A122,'Season 10'!AD$4:BF$104,7,0),"0"),IFERROR(VLOOKUP(A122,'Season 11'!AD$4:BF$104,7,0),"0"),IFERROR(VLOOKUP(A122,'Season 12'!AD$4:BF$104,7,0),"0"),IFERROR(VLOOKUP(A122,'Season 13'!AD$4:BF$104,7,0),"0"),IFERROR(VLOOKUP(A122,'Season 14'!AD$4:BF$104,7,0),"0"),IFERROR(VLOOKUP(A122,'Season 15'!AD$4:BF$104,7,0),"0"),)</f>
        <v>0</v>
      </c>
      <c r="H122" s="48">
        <f>SUM(IFERROR(VLOOKUP(A122,'Season 1'!AD$4:BF$104,8,0),"0"),IFERROR(VLOOKUP(A122,'Season 2'!AD$4:BF$104,8,0),"0"),IFERROR(VLOOKUP(A122,'Season 3'!AD$4:BF$104,8,0),"0"),IFERROR(VLOOKUP(A122,'Season 4'!AD$4:BF$104,8,0),"0"),IFERROR(VLOOKUP(A122,'Season 5'!AD$4:BF$104,8,0),"0"),IFERROR(VLOOKUP(A122,'Season 6'!AD$4:BF$104,8,0),"0"),IFERROR(VLOOKUP(A122,'Season 7'!AD$4:BF$104,8,0),"0"),IFERROR(VLOOKUP(A122,'Season 8'!AD$4:BF$104,8,0),"0"),IFERROR(VLOOKUP(A122,'Season 9'!AD$4:BF$104,8,0),"0"),IFERROR(VLOOKUP(A122,'Season 10'!AD$4:BF$104,8,0),"0"),IFERROR(VLOOKUP(A122,'Season 11'!AD$4:BF$104,8,0),"0"),IFERROR(VLOOKUP(A122,'Season 12'!AD$4:BF$104,8,0),"0"),IFERROR(VLOOKUP(A122,'Season 13'!AD$4:BF$104,8,0),"0"),IFERROR(VLOOKUP(A122,'Season 14'!AD$4:BF$104,8,0),"0"),IFERROR(VLOOKUP(A122,'Season 15'!AD$4:BF$104,8,0),"0"),)</f>
        <v>0</v>
      </c>
      <c r="I122" s="43">
        <f>SUM(IFERROR(VLOOKUP(A122,AC$3:AI$43,3,0),"0"),IFERROR(VLOOKUP(A122,'Season 1'!AD$4:BF$104,9,0),"0"),IFERROR(VLOOKUP(A122,'Season 2'!AD$4:BF$104,9,0),"0"),IFERROR(VLOOKUP(A122,'Season 3'!AD$4:BF$104,9,0),"0"),IFERROR(VLOOKUP(A122,'Season 4'!AD$4:BF$104,9,0),"0"),IFERROR(VLOOKUP(A122,'Season 5'!AD$4:BF$104,9,0),"0"),IFERROR(VLOOKUP(A122,'Season 6'!AD$4:BF$104,9,0),"0"),IFERROR(VLOOKUP(A122,'Season 7'!AD$4:BF$104,9,0),"0"),IFERROR(VLOOKUP(A122,'Season 8'!AD$4:BF$104,9,0),"0"),IFERROR(VLOOKUP(A122,'Season 9'!AD$4:BF$104,9,0),"0"),IFERROR(VLOOKUP(A122,'Season 10'!AD$4:BF$104,9,0),"0"),IFERROR(VLOOKUP(A122,'Season 11'!AD$4:BF$104,9,0),"0"),IFERROR(VLOOKUP(A122,'Season 12'!AD$4:BF$104,9,0),"0"),IFERROR(VLOOKUP(A122,'Season 13'!AD$4:BF$104,9,0),"0"),IFERROR(VLOOKUP(A122,'Season 14'!AD$4:BF$104,9,0),"0"),IFERROR(VLOOKUP(A122,'Season 15'!AD$4:BF$104,9,0),"0"),)</f>
        <v>0</v>
      </c>
      <c r="J122" s="44">
        <f>SUM(IFERROR(VLOOKUP(A122,AC$3:AI$43,4,0),"0"),IFERROR(VLOOKUP(A122,'Season 1'!AD$4:BF$104,10,0),"0"),IFERROR(VLOOKUP(A122,'Season 2'!AD$4:BF$104,10,0),"0"),IFERROR(VLOOKUP(A122,'Season 3'!AD$4:BF$104,10,0),"0"),IFERROR(VLOOKUP(A122,'Season 4'!AD$4:BF$104,10,0),"0"),IFERROR(VLOOKUP(A122,'Season 5'!AD$4:BF$104,10,0),"0"),IFERROR(VLOOKUP(A122,'Season 6'!AD$4:BF$104,10,0),"0"),IFERROR(VLOOKUP(A122,'Season 7'!AD$4:BF$104,10,0),"0"),IFERROR(VLOOKUP(A122,'Season 8'!AD$4:BF$104,10,0),"0"),IFERROR(VLOOKUP(A122,'Season 9'!AD$4:BF$104,10,0),"0"),IFERROR(VLOOKUP(A122,'Season 10'!AD$4:BF$104,10,0),"0"),IFERROR(VLOOKUP(A122,'Season 11'!AD$4:BF$104,10,0),"0"),IFERROR(VLOOKUP(A122,'Season 12'!AD$4:BF$104,10,0),"0"),IFERROR(VLOOKUP(A122,'Season 13'!AD$4:BF$104,10,0),"0"),IFERROR(VLOOKUP(A122,'Season 14'!AD$4:BF$104,10,0),"0"),IFERROR(VLOOKUP(A122,'Season 15'!AD$4:BF$104,10,0),"0"),)</f>
        <v>0</v>
      </c>
      <c r="K122" s="40">
        <f>SUM(IFERROR(VLOOKUP(A122,'Season 1'!AD$4:BF$104,11,0),"0"),IFERROR(VLOOKUP(A122,'Season 2'!AD$4:BF$104,11,0),"0"),IFERROR(VLOOKUP(A122,'Season 3'!AD$4:BF$104,11,0),"0"),IFERROR(VLOOKUP(A122,'Season 4'!AD$4:BF$104,11,0),"0"),IFERROR(VLOOKUP(A122,'Season 5'!AD$4:BF$104,11,0),"0"),IFERROR(VLOOKUP(A122,'Season 6'!AD$4:BF$104,11,0),"0"),IFERROR(VLOOKUP(A122,'Season 7'!AD$4:BF$104,11,0),"0"),IFERROR(VLOOKUP(A122,'Season 8'!AD$4:BF$104,11,0),"0"),IFERROR(VLOOKUP(A122,'Season 9'!AD$4:BF$104,11,0),"0"),IFERROR(VLOOKUP(A122,'Season 10'!AD$4:BF$104,11,0),"0"),IFERROR(VLOOKUP(A122,'Season 11'!AD$4:BF$104,11,0),"0"),IFERROR(VLOOKUP(A122,'Season 12'!AD$4:BF$104,11,0),"0"),IFERROR(VLOOKUP(A122,'Season 13'!AD$4:BF$104,11,0),"0"),IFERROR(VLOOKUP(A122,'Season 14'!AD$4:BF$104,11,0),"0"),IFERROR(VLOOKUP(A122,'Season 15'!AD$4:BF$104,11,0),"0"),)</f>
        <v>0</v>
      </c>
      <c r="L122" s="40">
        <f>SUM(IFERROR(VLOOKUP(A122,'Season 1'!AD$4:BF$104,12,0),"0"),IFERROR(VLOOKUP(A122,'Season 2'!AD$4:BF$104,12,0),"0"),IFERROR(VLOOKUP(A122,'Season 3'!AD$4:BF$104,12,0),"0"),IFERROR(VLOOKUP(A122,'Season 4'!AD$4:BF$104,12,0),"0"),IFERROR(VLOOKUP(A122,'Season 5'!AD$4:BF$104,12,0),"0"),IFERROR(VLOOKUP(A122,'Season 6'!AD$4:BF$104,12,0),"0"),IFERROR(VLOOKUP(A122,'Season 7'!AD$4:BF$104,12,0),"0"),IFERROR(VLOOKUP(A122,'Season 8'!AD$4:BF$104,12,0),"0"),IFERROR(VLOOKUP(A122,'Season 9'!AD$4:BF$104,12,0),"0"),IFERROR(VLOOKUP(A122,'Season 10'!AD$4:BF$104,12,0),"0"),IFERROR(VLOOKUP(A122,'Season 11'!AD$4:BF$104,12,0),"0"),IFERROR(VLOOKUP(A122,'Season 12'!AD$4:BF$104,12,0),"0"),IFERROR(VLOOKUP(A122,'Season 13'!AD$4:BF$104,12,0),"0"),IFERROR(VLOOKUP(A122,'Season 14'!AD$4:BF$104,12,0),"0"),IFERROR(VLOOKUP(A122,'Season 15'!AD$4:BF$104,12,0),"0"),)</f>
        <v>0</v>
      </c>
      <c r="M122" s="32" t="str">
        <f t="shared" si="15"/>
        <v>-</v>
      </c>
      <c r="N122" s="40">
        <f>SUM(IFERROR(VLOOKUP(A122,'Season 1'!AD$4:BE$104,14,0),"0"),IFERROR(VLOOKUP(A122,'Season 2'!AD$4:BE$104,14,0),"0"),IFERROR(VLOOKUP(A122,'Season 3'!AD$4:BE$104,14,0),"0"),IFERROR(VLOOKUP(A122,'Season 4'!AD$4:BE$104,14,0),"0"),IFERROR(VLOOKUP(A122,'Season 5'!AD$4:BE$104,14,0),"0"),IFERROR(VLOOKUP(A122,'Season 6'!AD$4:BE$104,14,0),"0"),IFERROR(VLOOKUP(A122,'Season 7'!AD$4:BE$104,14,0),"0"),IFERROR(VLOOKUP(A122,'Season 8'!AD$4:BE$104,14,0),"0"),IFERROR(VLOOKUP(A122,'Season 9'!AD$4:BE$104,14,0),"0"),IFERROR(VLOOKUP(A122,'Season 10'!AD$4:BE$104,14,0),"0"),IFERROR(VLOOKUP(A122,'Season 11'!AD$4:BE$104,14,0),"0"),IFERROR(VLOOKUP(A122,'Season 12'!AD$4:BE$104,14,0),"0"),IFERROR(VLOOKUP(A122,'Season 13'!AD$4:BE$104,14,0),"0"),IFERROR(VLOOKUP(A122,'Season 14'!AD$4:BE$104,14,0),"0"),IFERROR(VLOOKUP(A122,'Season 15'!AD$4:BE$104,14,0),"0"),)</f>
        <v>0</v>
      </c>
      <c r="O122" s="40">
        <f>SUM(IFERROR(VLOOKUP(A122,'Season 1'!AD$4:BE$104,15,0),"0"),IFERROR(VLOOKUP(A122,'Season 2'!AD$4:BE$104,15,0),"0"),IFERROR(VLOOKUP(A122,'Season 3'!AD$4:BE$104,15,0),"0"),IFERROR(VLOOKUP(A122,'Season 4'!AD$4:BE$104,15,0),"0"),IFERROR(VLOOKUP(A122,'Season 5'!AD$4:BE$104,15,0),"0"),IFERROR(VLOOKUP(A122,'Season 6'!AD$4:BE$104,15,0),"0"),IFERROR(VLOOKUP(A122,'Season 7'!AD$4:BE$104,15,0),"0"),IFERROR(VLOOKUP(A122,'Season 8'!AD$4:BE$104,15,0),"0"),IFERROR(VLOOKUP(A122,'Season 9'!AD$4:BE$104,15,0),"0"),IFERROR(VLOOKUP(A122,'Season 10'!AD$4:BE$104,15,0),"0"),IFERROR(VLOOKUP(A122,'Season 11'!AD$4:BE$104,15,0),"0"),IFERROR(VLOOKUP(A122,'Season 12'!AD$4:BE$104,15,0),"0"),IFERROR(VLOOKUP(A122,'Season 13'!AD$4:BE$104,15,0),"0"),IFERROR(VLOOKUP(A122,'Season 14'!AD$4:BE$104,15,0),"0"),IFERROR(VLOOKUP(A122,'Season 15'!AD$4:BE$104,15,0),"0"),)</f>
        <v>0</v>
      </c>
      <c r="P122" s="32" t="str">
        <f t="shared" si="10"/>
        <v>-</v>
      </c>
      <c r="Q122" s="40">
        <f>SUM(IFERROR(VLOOKUP(A122,'Season 1'!AD$4:BE$104,17,0),"0"),IFERROR(VLOOKUP(A122,'Season 2'!AD$4:BE$104,17,0),"0"),IFERROR(VLOOKUP(A122,'Season 3'!AD$4:BE$104,17,0),"0"),IFERROR(VLOOKUP(A122,'Season 4'!AD$4:BE$104,17,0),"0"),IFERROR(VLOOKUP(A122,'Season 5'!AD$4:BE$104,17,0),"0"),IFERROR(VLOOKUP(A122,'Season 6'!AD$4:BE$104,17,0),"0"),IFERROR(VLOOKUP(A122,'Season 7'!AD$4:BE$104,17,0),"0"),IFERROR(VLOOKUP(A122,'Season 8'!AD$4:BE$104,17,0),"0"),IFERROR(VLOOKUP(A122,'Season 9'!AD$4:BE$104,17,0),"0"),IFERROR(VLOOKUP(A122,'Season 10'!AD$4:BE$104,17,0),"0"),IFERROR(VLOOKUP(A122,'Season 11'!AD$4:BE$104,17,0),"0"),IFERROR(VLOOKUP(A122,'Season 12'!AD$4:BE$104,17,0),"0"),IFERROR(VLOOKUP(A122,'Season 13'!AD$4:BE$104,17,0),"0"),IFERROR(VLOOKUP(A122,'Season 14'!AD$4:BE$104,17,0),"0"),IFERROR(VLOOKUP(A122,'Season 15'!AD$4:BE$104,17,0),"0"),)</f>
        <v>0</v>
      </c>
      <c r="R122" s="40">
        <f>SUM(IFERROR(VLOOKUP(A122,'Season 1'!AD$4:BE$104,18,0),"0"),IFERROR(VLOOKUP(A122,'Season 2'!AD$4:BE$104,18,0),"0"),IFERROR(VLOOKUP(A122,'Season 3'!AD$4:BE$104,18,0),"0"),IFERROR(VLOOKUP(A122,'Season 4'!AD$4:BE$104,18,0),"0"),IFERROR(VLOOKUP(A122,'Season 5'!AD$4:BE$104,18,0),"0"),IFERROR(VLOOKUP(A122,'Season 6'!AD$4:BE$104,18,0),"0"),IFERROR(VLOOKUP(A122,'Season 7'!AD$4:BE$104,18,0),"0"),IFERROR(VLOOKUP(A122,'Season 8'!AD$4:BE$104,18,0),"0"),IFERROR(VLOOKUP(A122,'Season 9'!AD$4:BE$104,18,0),"0"),IFERROR(VLOOKUP(A122,'Season 10'!AD$4:BE$104,18,0),"0"),IFERROR(VLOOKUP(A122,'Season 11'!AD$4:BE$104,18,0),"0"),IFERROR(VLOOKUP(A122,'Season 12'!AD$4:BE$104,18,0),"0"),IFERROR(VLOOKUP(A122,'Season 13'!AD$4:BE$104,18,0),"0"),IFERROR(VLOOKUP(A122,'Season 14'!AD$4:BE$104,18,0),"0"),IFERROR(VLOOKUP(A122,'Season 15'!AD$4:BE$104,18,0),"0"),)</f>
        <v>0</v>
      </c>
      <c r="S122" s="32" t="str">
        <f t="shared" si="11"/>
        <v>-</v>
      </c>
      <c r="T122" s="40">
        <f>SUM(IFERROR(VLOOKUP(A122,'Season 1'!AD$4:BE$104,20,0),"0"),IFERROR(VLOOKUP(A122,'Season 2'!AD$4:BE$104,20,0),"0"),IFERROR(VLOOKUP(A122,'Season 3'!AD$4:BE$104,20,0),"0"),IFERROR(VLOOKUP(A122,'Season 4'!AD$4:BE$104,20,0),"0"),IFERROR(VLOOKUP(A122,'Season 5'!AD$4:BE$104,20,0),"0"),IFERROR(VLOOKUP(A122,'Season 6'!AD$4:BE$104,20,0),"0"),IFERROR(VLOOKUP(A122,'Season 7'!AD$4:BE$104,20,0),"0"),IFERROR(VLOOKUP(A122,'Season 8'!AD$4:BE$104,20,0),"0"),IFERROR(VLOOKUP(A122,'Season 9'!AD$4:BE$104,20,0),"0"),IFERROR(VLOOKUP(A122,'Season 10'!AD$4:BE$104,20,0),"0"),IFERROR(VLOOKUP(A122,'Season 11'!AD$4:BE$104,20,0),"0"),IFERROR(VLOOKUP(A122,'Season 12'!AD$4:BE$104,20,0),"0"),IFERROR(VLOOKUP(A122,'Season 13'!AD$4:BE$104,20,0),"0"),IFERROR(VLOOKUP(A122,'Season 14'!AD$4:BE$104,20,0),"0"),IFERROR(VLOOKUP(A122,'Season 15'!AD$4:BE$104,20,0),"0"),)</f>
        <v>0</v>
      </c>
      <c r="U122" s="37" t="str">
        <f t="shared" si="12"/>
        <v>-</v>
      </c>
      <c r="V122" s="40">
        <f>SUM(IFERROR(VLOOKUP(A122,'Season 1'!AD$4:BE$104,22,0),"0"),IFERROR(VLOOKUP(A122,'Season 2'!AD$4:BE$104,22,0),"0"),IFERROR(VLOOKUP(A122,'Season 3'!AD$4:BE$104,22,0),"0"),IFERROR(VLOOKUP(A122,'Season 4'!AD$4:BE$104,22,0),"0"),IFERROR(VLOOKUP(A122,'Season 5'!AD$4:BE$104,22,0),"0"),IFERROR(VLOOKUP(A122,'Season 6'!AD$4:BE$104,22,0),"0"),IFERROR(VLOOKUP(A122,'Season 7'!AD$4:BE$104,22,0),"0"),IFERROR(VLOOKUP(A122,'Season 8'!AD$4:BE$104,22,0),"0"),IFERROR(VLOOKUP(A122,'Season 9'!AD$4:BE$104,22,0),"0"),IFERROR(VLOOKUP(A122,'Season 10'!AD$4:BE$104,22,0),"0"),IFERROR(VLOOKUP(A122,'Season 11'!AD$4:BE$104,22,0),"0"),IFERROR(VLOOKUP(A122,'Season 12'!AD$4:BE$104,22,0),"0"),IFERROR(VLOOKUP(A122,'Season 13'!AD$4:BE$104,22,0),"0"),IFERROR(VLOOKUP(A122,'Season 14'!AD$4:BE$104,22,0),"0"),IFERROR(VLOOKUP(A122,'Season 15'!AD$4:BE$104,22,0),"0"),)</f>
        <v>0</v>
      </c>
      <c r="W122" s="40">
        <f>SUM(IFERROR(VLOOKUP(A122,'Season 1'!AD$4:BE$104,23,0),"0"),IFERROR(VLOOKUP(A122,'Season 2'!AD$4:BE$104,23,0),"0"),IFERROR(VLOOKUP(A122,'Season 3'!AD$4:BE$104,23,0),"0"),IFERROR(VLOOKUP(A122,'Season 4'!AD$4:BE$104,23,0),"0"),IFERROR(VLOOKUP(A122,'Season 5'!AD$4:BE$104,23,0),"0"),IFERROR(VLOOKUP(A122,'Season 6'!AD$4:BE$104,23,0),"0"),IFERROR(VLOOKUP(A122,'Season 7'!AD$4:BE$104,23,0),"0"),IFERROR(VLOOKUP(A122,'Season 8'!AD$4:BE$104,23,0),"0"),IFERROR(VLOOKUP(A122,'Season 9'!AD$4:BE$104,23,0),"0"),IFERROR(VLOOKUP(A122,'Season 10'!AD$4:BE$104,23,0),"0"),IFERROR(VLOOKUP(A122,'Season 11'!AD$4:BE$104,23,0),"0"),IFERROR(VLOOKUP(A122,'Season 12'!AD$4:BE$104,23,0),"0"),IFERROR(VLOOKUP(A122,'Season 13'!AD$4:BE$104,23,0),"0"),IFERROR(VLOOKUP(A122,'Season 14'!AD$4:BE$104,23,0),"0"),IFERROR(VLOOKUP(A122,'Season 15'!AD$4:BE$104,23,0),"0"),)</f>
        <v>0</v>
      </c>
      <c r="X122" s="1088" t="str">
        <f t="shared" si="13"/>
        <v>-</v>
      </c>
      <c r="Y122" s="41">
        <f>SUM(IFERROR(VLOOKUP(A122,AC$3:AI$43,5,0),"0"),IFERROR(VLOOKUP(A122,'Season 1'!AD$4:BE$104,25,0),"0"),IFERROR(VLOOKUP(A122,'Season 2'!AD$4:BE$104,25,0),"0"),IFERROR(VLOOKUP(A122,'Season 3'!AD$4:BE$104,25,0),"0"),IFERROR(VLOOKUP(A122,'Season 4'!AD$4:BE$104,25,0),"0"),IFERROR(VLOOKUP(A122,'Season 5'!AD$4:BE$104,25,0),"0"),IFERROR(VLOOKUP(A122,'Season 6'!AD$4:BE$104,25,0),"0"),IFERROR(VLOOKUP(A122,'Season 7'!AD$4:BE$104,25,0),"0"),IFERROR(VLOOKUP(A122,'Season 8'!AD$4:BE$104,25,0),"0"),IFERROR(VLOOKUP(A122,'Season 9'!AD$4:BE$104,25,0),"0"),IFERROR(VLOOKUP(A122,'Season 10'!AD$4:BE$104,25,0),"0"),IFERROR(VLOOKUP(A122,'Season 11'!AD$4:BE$104,25,0),"0"),IFERROR(VLOOKUP(A122,'Season 12'!AD$4:BE$104,25,0),"0"),IFERROR(VLOOKUP(A122,'Season 13'!AD$4:BE$104,25,0),"0"),IFERROR(VLOOKUP(A122,'Season 14'!AD$4:BE$104,25,0),"0"),IFERROR(VLOOKUP(A122,'Season 15'!AD$4:BE$104,25,0),"0"),)</f>
        <v>0</v>
      </c>
      <c r="Z122" s="42">
        <f>SUM(IFERROR(VLOOKUP(A122,AC$3:AI$43,6,0),"0"),IFERROR(VLOOKUP(A122,'Season 1'!AD$4:BE$104,26,0),"0"),IFERROR(VLOOKUP(A122,'Season 2'!AD$4:BE$104,26,0),"0"),IFERROR(VLOOKUP(A122,'Season 3'!AD$4:BE$104,26,0),"0"),IFERROR(VLOOKUP(A122,'Season 4'!AD$4:BE$104,26,0),"0"),IFERROR(VLOOKUP(A122,'Season 5'!AD$4:BE$104,26,0),"0"),IFERROR(VLOOKUP(A122,'Season 6'!AD$4:BE$104,26,0),"0"),IFERROR(VLOOKUP(A122,'Season 7'!AD$4:BE$104,26,0),"0"),IFERROR(VLOOKUP(A122,'Season 8'!AD$4:BE$104,26,0),"0"),IFERROR(VLOOKUP(A122,'Season 9'!AD$4:BE$104,26,0),"0"),IFERROR(VLOOKUP(A122,'Season 10'!AD$4:BE$104,26,0),"0"),IFERROR(VLOOKUP(A122,'Season 11'!AD$4:BE$104,26,0),"0"),IFERROR(VLOOKUP(A122,'Season 12'!AD$4:BE$104,26,0),"0"),IFERROR(VLOOKUP(A122,'Season 13'!AD$4:BE$104,26,0),"0"),IFERROR(VLOOKUP(A122,'Season 14'!AD$4:BE$104,26,0),"0"),IFERROR(VLOOKUP(A122,'Season 15'!AD$4:BE$104,26,0),"0"),)</f>
        <v>0</v>
      </c>
      <c r="AA122" s="671" t="e">
        <f t="shared" si="14"/>
        <v>#DIV/0!</v>
      </c>
      <c r="AM122" s="22">
        <f>IFERROR(VLOOKUP(A122,'Season 1'!AD$4:BE$104,27,0),"0")</f>
        <v>0</v>
      </c>
      <c r="AN122" s="22">
        <f>IFERROR(VLOOKUP(A122,'Season 1'!AD$4:BE$104,28,0),"0")</f>
        <v>0</v>
      </c>
      <c r="AO122" s="22">
        <f>IFERROR(VLOOKUP(A122,'Season 2'!AD$4:BE$104,27,0),"0")</f>
        <v>0</v>
      </c>
      <c r="AP122" s="22">
        <f>IFERROR(VLOOKUP(A122,'Season 2'!AD$4:BE$104,28,0),"0")</f>
        <v>0</v>
      </c>
      <c r="AQ122" s="22">
        <f>IFERROR(VLOOKUP(A122,'Season 3'!AD$4:BE$104,27,0),"0")</f>
        <v>0</v>
      </c>
      <c r="AR122" s="22">
        <f>IFERROR(VLOOKUP(A122,'Season 3'!AD$4:BE$104,28,0),"0")</f>
        <v>0</v>
      </c>
      <c r="AS122" s="22">
        <f>IFERROR(VLOOKUP(A122,'Season 4'!AD$4:BE$104,27,0),"0")</f>
        <v>0</v>
      </c>
      <c r="AT122" s="22">
        <f>IFERROR(VLOOKUP(A122,'Season 4'!AD$4:BE$104,28,0),"0")</f>
        <v>0</v>
      </c>
      <c r="AU122" s="22">
        <f>IFERROR(VLOOKUP(A122,'Season 5'!AD$4:BE$104,27,0),"0")</f>
        <v>0</v>
      </c>
      <c r="AV122" s="22">
        <f>IFERROR(VLOOKUP(A122,'Season 5'!AD$4:BE$104,28,0),"0")</f>
        <v>0</v>
      </c>
      <c r="AW122" s="22">
        <f>IFERROR(VLOOKUP(A122,'Season 6'!AD$4:BE$104,27,0),"0")</f>
        <v>0</v>
      </c>
      <c r="AX122" s="22">
        <f>IFERROR(VLOOKUP(A122,'Season 6'!AD$4:BE$104,28,0),"0")</f>
        <v>0</v>
      </c>
      <c r="AY122" s="22">
        <f>IFERROR(VLOOKUP(A122,'Season 7'!AD$4:BE$104,27,0),"0")</f>
        <v>0</v>
      </c>
      <c r="AZ122" s="22">
        <f>IFERROR(VLOOKUP(A122,'Season 7'!AD$4:BE$104,28,0),"0")</f>
        <v>0</v>
      </c>
      <c r="BA122" s="22">
        <f>IFERROR(VLOOKUP(A122,'Season 8'!AD$4:BE$104,27,0),"0")</f>
        <v>0</v>
      </c>
      <c r="BB122" s="22">
        <f>IFERROR(VLOOKUP(A122,'Season 8'!AD$4:BE$104,28,0),"0")</f>
        <v>0</v>
      </c>
      <c r="BC122" s="22">
        <f>IFERROR(VLOOKUP(A122,'Season 9'!AD$4:BE$104,27,0),"0")</f>
        <v>0</v>
      </c>
      <c r="BD122" s="22">
        <f>IFERROR(VLOOKUP(A122,'Season 9'!AD$4:BE$104,28,0),"0")</f>
        <v>0</v>
      </c>
      <c r="BE122" s="22">
        <f>IFERROR(VLOOKUP(A122,'Season 10'!AD$4:BE$104,27,0),"0")</f>
        <v>0</v>
      </c>
      <c r="BF122" s="22">
        <f>IFERROR(VLOOKUP(A122,'Season 10'!AD$4:BE$104,28,0),"0")</f>
        <v>0</v>
      </c>
      <c r="BG122" s="22">
        <f>IFERROR(VLOOKUP(A122,'Season 11'!AD$4:BE$104,27,0),"0")</f>
        <v>0</v>
      </c>
      <c r="BH122" s="22">
        <f>IFERROR(VLOOKUP(A122,'Season 11'!AD$4:BE$104,28,0),"0")</f>
        <v>0</v>
      </c>
      <c r="BI122" s="22">
        <f>IFERROR(VLOOKUP(A122,'Season 12'!AD$4:BE$104,27,0),"0")</f>
        <v>0</v>
      </c>
      <c r="BJ122" s="22">
        <f>IFERROR(VLOOKUP(A122,'Season 12'!AD$4:BE$104,28,0),"0")</f>
        <v>0</v>
      </c>
      <c r="BK122" s="22">
        <f>IFERROR(VLOOKUP(A122,'Season 13'!AD$4:BE$104,27,0),"0")</f>
        <v>0</v>
      </c>
      <c r="BL122" s="22">
        <f>IFERROR(VLOOKUP(A122,'Season 13'!AD$4:BE$104,28,0),"0")</f>
        <v>0</v>
      </c>
      <c r="BM122" s="22">
        <f>IFERROR(VLOOKUP(A122,'Season 14'!AD$4:BE$104,27,0),"0")</f>
        <v>0</v>
      </c>
      <c r="BN122" s="22">
        <f>IFERROR(VLOOKUP(A122,'Season 14'!AD$4:BE$104,28,0),"0")</f>
        <v>0</v>
      </c>
      <c r="BO122" s="22">
        <f>IFERROR(VLOOKUP(A122,'Season 15'!AD$4:BE$104,27,0),"0")</f>
        <v>0</v>
      </c>
      <c r="BP122" s="22">
        <f>IFERROR(VLOOKUP(A122,'Season 15'!AD$4:BE$104,28,0),"0")</f>
        <v>0</v>
      </c>
    </row>
    <row r="123" spans="1:68" x14ac:dyDescent="0.25">
      <c r="A123" s="21" t="s">
        <v>146</v>
      </c>
      <c r="B123" s="1011">
        <f>IFERROR(VLOOKUP('Data Totals'!A123,'Season 1'!AD$4:BE$104,2,FALSE),IFERROR(VLOOKUP('Data Totals'!A123,'Season 2'!AD$4:BE$104,2,FALSE),IFERROR(VLOOKUP('Data Totals'!A123,'Season 3'!AD$4:BE$104,2,FALSE),IFERROR(VLOOKUP('Data Totals'!A123,'Season 4'!AD$4:BE$104,2,FALSE),IFERROR(VLOOKUP('Data Totals'!A123,'Season 5'!AD$4:BE$104,2,FALSE),IFERROR(VLOOKUP('Data Totals'!A123,'Season 6'!AD$4:BE$104,2,FALSE),IFERROR(VLOOKUP('Data Totals'!A123,'Season 7'!AD$4:BE$104,2,FALSE),IFERROR(VLOOKUP('Data Totals'!A123,'Season 8'!AD$4:BE$104,2,FALSE),IFERROR(VLOOKUP('Data Totals'!A123,'Season 9'!AD$4:BE$104,2,FALSE),IFERROR(VLOOKUP('Data Totals'!A123,'Season 10'!AD$4:BE$104,2,FALSE),IFERROR(VLOOKUP('Data Totals'!A123,'Season 11'!AD$4:BE$104,2,FALSE),IFERROR(VLOOKUP('Data Totals'!A123,'Season 12'!AD$4:BE$104,2,FALSE),IFERROR(VLOOKUP('Data Totals'!A123,'Season 13'!AD$4:BE$104,2,FALSE),IFERROR(VLOOKUP('Data Totals'!A123,'Season 14'!AD$4:BE$104,2,FALSE),IFERROR(VLOOKUP('Data Totals'!A123,'Season 15'!AD$4:BE$104,2,FALSE),"N/A")))))))))))))))</f>
        <v>0</v>
      </c>
      <c r="C123" s="1025">
        <f>IFERROR(VLOOKUP(A123,'Season 1'!AD$4:AG$104,3,0),IFERROR(VLOOKUP(A123,'Season 2'!AD$4:AG$104,3,0),IFERROR(VLOOKUP(A123,'Season 3'!AD$4:AG$104,3,0),IFERROR(VLOOKUP(A123,'Season 4'!AD$4:AG$104,3,0),IFERROR(VLOOKUP(A123,'Season 5'!AD$4:AG$104,3,0),IFERROR(VLOOKUP(A123,'Season 6'!AD$4:AG$104,3,0),IFERROR(VLOOKUP(A123,'Season 7'!AD$4:AG$104,3,0),IFERROR(VLOOKUP(A123,'Season 8'!AD$4:AG$104,3,0),IFERROR(VLOOKUP(A123,'Season 9'!AD$4:AG$104,3,0),IFERROR(VLOOKUP(A123,'Season 10'!AD$4:AG$104,3,0),IFERROR(VLOOKUP(A123,'Season 11'!AD$4:AG$104,3,0),IFERROR(VLOOKUP(A123,'Season 12'!AD$4:AG$104,3,0),IFERROR(VLOOKUP(A123,'Season 13'!AD$4:AG$104,3,0),IFERROR(VLOOKUP(A123,'Season 14'!AD$4:AG$104,3,0),IFERROR(VLOOKUP(A123,'Season 15'!AD$4:AG$104,3,0),"N/A")))))))))))))))</f>
        <v>0</v>
      </c>
      <c r="D123" s="1025">
        <f>IFERROR(VLOOKUP(A123,'Season 15'!AD$4:AG$104,4,0),IFERROR(VLOOKUP(A123,'Season 14'!AD$4:AG$104,4,0),IFERROR(VLOOKUP(A123,'Season 13'!AD$4:AG$104,4,0),IFERROR(VLOOKUP(A123,'Season 12'!AD$4:AG$104,4,0),IFERROR(VLOOKUP(A123,'Season 11'!AD$4:AG$104,4,0),IFERROR(VLOOKUP(A123,'Season 10'!AD$4:AG$104,4,0),IFERROR(VLOOKUP(A123,'Season 9'!AD$4:AG$104,4,0),IFERROR(VLOOKUP(A123,'Season 8'!AD$4:AG$104,4,0),IFERROR(VLOOKUP(A123,'Season 7'!AD$4:AG$104,4,0),IFERROR(VLOOKUP(A123,'Season 6'!AD$4:AG$104,4,0),IFERROR(VLOOKUP(A123,'Season 5'!AD$4:AG$104,4,0),IFERROR(VLOOKUP(A123,'Season 4'!AD$4:AG$104,4,0),IFERROR(VLOOKUP(A123,'Season 3'!AD$4:AG$104,4,0),IFERROR(VLOOKUP(A123,'Season 2'!AD$4:AG$104,4,0),IFERROR(VLOOKUP(A123,'Season 1'!AD$4:AG$104,4,0),"N/A")))))))))))))))</f>
        <v>0</v>
      </c>
      <c r="E123" s="1025">
        <f t="shared" si="9"/>
        <v>0</v>
      </c>
      <c r="F123" s="40">
        <f>SUM(IFERROR(VLOOKUP(A123,AC$3:AI$43,2,0),"0"),IFERROR(VLOOKUP(A123,'Season 1'!AD$4:BF$104,6,0),"0"),IFERROR(VLOOKUP(A123,'Season 2'!AD$4:BF$104,6,0),"0"),IFERROR(VLOOKUP(A123,'Season 3'!AD$4:BF$104,6,0),"0"),IFERROR(VLOOKUP(A123,'Season 4'!AD$4:BF$104,6,0),"0"),IFERROR(VLOOKUP(A123,'Season 5'!AD$4:BF$104,6,0),"0"),IFERROR(VLOOKUP(A123,'Season 6'!AD$4:BF$104,6,0),"0"),IFERROR(VLOOKUP(A123,'Season 7'!AD$4:BF$104,6,0),"0"),IFERROR(VLOOKUP(A123,'Season 8'!AD$4:BF$104,6,0),"0"),IFERROR(VLOOKUP(A123,'Season 9'!AD$4:BF$104,6,0),"0"),IFERROR(VLOOKUP(A123,'Season 10'!AD$4:BF$104,6,0),"0"),IFERROR(VLOOKUP(A123,'Season 11'!AD$4:BF$104,6,0),"0"),IFERROR(VLOOKUP(A123,'Season 12'!AD$4:BF$104,6,0),"0"),IFERROR(VLOOKUP(A123,'Season 13'!AD$4:BF$104,6,0),"0"),IFERROR(VLOOKUP(A123,'Season 14'!AD$4:BF$104,6,0),"0"),IFERROR(VLOOKUP(A123,'Season 15'!AD$4:BF$104,6,0),"0"),)</f>
        <v>0</v>
      </c>
      <c r="G123" s="40">
        <f>SUM(IFERROR(VLOOKUP(A123,'Season 1'!AD$4:BF$104,7,0),"0"),IFERROR(VLOOKUP(A123,'Season 2'!AD$4:BF$104,7,0),"0"),IFERROR(VLOOKUP(A123,'Season 3'!AD$4:BF$104,7,0),"0"),IFERROR(VLOOKUP(A123,'Season 4'!AD$4:BF$104,7,0),"0"),IFERROR(VLOOKUP(A123,'Season 5'!AD$4:BF$104,7,0),"0"),IFERROR(VLOOKUP(A123,'Season 6'!AD$4:BF$104,7,0),"0"),IFERROR(VLOOKUP(A123,'Season 7'!AD$4:BF$104,7,0),"0"),IFERROR(VLOOKUP(A123,'Season 8'!AD$4:BF$104,7,0),"0"),IFERROR(VLOOKUP(A123,'Season 9'!AD$4:BF$104,7,0),"0"),IFERROR(VLOOKUP(A123,'Season 10'!AD$4:BF$104,7,0),"0"),IFERROR(VLOOKUP(A123,'Season 11'!AD$4:BF$104,7,0),"0"),IFERROR(VLOOKUP(A123,'Season 12'!AD$4:BF$104,7,0),"0"),IFERROR(VLOOKUP(A123,'Season 13'!AD$4:BF$104,7,0),"0"),IFERROR(VLOOKUP(A123,'Season 14'!AD$4:BF$104,7,0),"0"),IFERROR(VLOOKUP(A123,'Season 15'!AD$4:BF$104,7,0),"0"),)</f>
        <v>0</v>
      </c>
      <c r="H123" s="48">
        <f>SUM(IFERROR(VLOOKUP(A123,'Season 1'!AD$4:BF$104,8,0),"0"),IFERROR(VLOOKUP(A123,'Season 2'!AD$4:BF$104,8,0),"0"),IFERROR(VLOOKUP(A123,'Season 3'!AD$4:BF$104,8,0),"0"),IFERROR(VLOOKUP(A123,'Season 4'!AD$4:BF$104,8,0),"0"),IFERROR(VLOOKUP(A123,'Season 5'!AD$4:BF$104,8,0),"0"),IFERROR(VLOOKUP(A123,'Season 6'!AD$4:BF$104,8,0),"0"),IFERROR(VLOOKUP(A123,'Season 7'!AD$4:BF$104,8,0),"0"),IFERROR(VLOOKUP(A123,'Season 8'!AD$4:BF$104,8,0),"0"),IFERROR(VLOOKUP(A123,'Season 9'!AD$4:BF$104,8,0),"0"),IFERROR(VLOOKUP(A123,'Season 10'!AD$4:BF$104,8,0),"0"),IFERROR(VLOOKUP(A123,'Season 11'!AD$4:BF$104,8,0),"0"),IFERROR(VLOOKUP(A123,'Season 12'!AD$4:BF$104,8,0),"0"),IFERROR(VLOOKUP(A123,'Season 13'!AD$4:BF$104,8,0),"0"),IFERROR(VLOOKUP(A123,'Season 14'!AD$4:BF$104,8,0),"0"),IFERROR(VLOOKUP(A123,'Season 15'!AD$4:BF$104,8,0),"0"),)</f>
        <v>0</v>
      </c>
      <c r="I123" s="43">
        <f>SUM(IFERROR(VLOOKUP(A123,AC$3:AI$43,3,0),"0"),IFERROR(VLOOKUP(A123,'Season 1'!AD$4:BF$104,9,0),"0"),IFERROR(VLOOKUP(A123,'Season 2'!AD$4:BF$104,9,0),"0"),IFERROR(VLOOKUP(A123,'Season 3'!AD$4:BF$104,9,0),"0"),IFERROR(VLOOKUP(A123,'Season 4'!AD$4:BF$104,9,0),"0"),IFERROR(VLOOKUP(A123,'Season 5'!AD$4:BF$104,9,0),"0"),IFERROR(VLOOKUP(A123,'Season 6'!AD$4:BF$104,9,0),"0"),IFERROR(VLOOKUP(A123,'Season 7'!AD$4:BF$104,9,0),"0"),IFERROR(VLOOKUP(A123,'Season 8'!AD$4:BF$104,9,0),"0"),IFERROR(VLOOKUP(A123,'Season 9'!AD$4:BF$104,9,0),"0"),IFERROR(VLOOKUP(A123,'Season 10'!AD$4:BF$104,9,0),"0"),IFERROR(VLOOKUP(A123,'Season 11'!AD$4:BF$104,9,0),"0"),IFERROR(VLOOKUP(A123,'Season 12'!AD$4:BF$104,9,0),"0"),IFERROR(VLOOKUP(A123,'Season 13'!AD$4:BF$104,9,0),"0"),IFERROR(VLOOKUP(A123,'Season 14'!AD$4:BF$104,9,0),"0"),IFERROR(VLOOKUP(A123,'Season 15'!AD$4:BF$104,9,0),"0"),)</f>
        <v>0</v>
      </c>
      <c r="J123" s="44">
        <f>SUM(IFERROR(VLOOKUP(A123,AC$3:AI$43,4,0),"0"),IFERROR(VLOOKUP(A123,'Season 1'!AD$4:BF$104,10,0),"0"),IFERROR(VLOOKUP(A123,'Season 2'!AD$4:BF$104,10,0),"0"),IFERROR(VLOOKUP(A123,'Season 3'!AD$4:BF$104,10,0),"0"),IFERROR(VLOOKUP(A123,'Season 4'!AD$4:BF$104,10,0),"0"),IFERROR(VLOOKUP(A123,'Season 5'!AD$4:BF$104,10,0),"0"),IFERROR(VLOOKUP(A123,'Season 6'!AD$4:BF$104,10,0),"0"),IFERROR(VLOOKUP(A123,'Season 7'!AD$4:BF$104,10,0),"0"),IFERROR(VLOOKUP(A123,'Season 8'!AD$4:BF$104,10,0),"0"),IFERROR(VLOOKUP(A123,'Season 9'!AD$4:BF$104,10,0),"0"),IFERROR(VLOOKUP(A123,'Season 10'!AD$4:BF$104,10,0),"0"),IFERROR(VLOOKUP(A123,'Season 11'!AD$4:BF$104,10,0),"0"),IFERROR(VLOOKUP(A123,'Season 12'!AD$4:BF$104,10,0),"0"),IFERROR(VLOOKUP(A123,'Season 13'!AD$4:BF$104,10,0),"0"),IFERROR(VLOOKUP(A123,'Season 14'!AD$4:BF$104,10,0),"0"),IFERROR(VLOOKUP(A123,'Season 15'!AD$4:BF$104,10,0),"0"),)</f>
        <v>0</v>
      </c>
      <c r="K123" s="40">
        <f>SUM(IFERROR(VLOOKUP(A123,'Season 1'!AD$4:BF$104,11,0),"0"),IFERROR(VLOOKUP(A123,'Season 2'!AD$4:BF$104,11,0),"0"),IFERROR(VLOOKUP(A123,'Season 3'!AD$4:BF$104,11,0),"0"),IFERROR(VLOOKUP(A123,'Season 4'!AD$4:BF$104,11,0),"0"),IFERROR(VLOOKUP(A123,'Season 5'!AD$4:BF$104,11,0),"0"),IFERROR(VLOOKUP(A123,'Season 6'!AD$4:BF$104,11,0),"0"),IFERROR(VLOOKUP(A123,'Season 7'!AD$4:BF$104,11,0),"0"),IFERROR(VLOOKUP(A123,'Season 8'!AD$4:BF$104,11,0),"0"),IFERROR(VLOOKUP(A123,'Season 9'!AD$4:BF$104,11,0),"0"),IFERROR(VLOOKUP(A123,'Season 10'!AD$4:BF$104,11,0),"0"),IFERROR(VLOOKUP(A123,'Season 11'!AD$4:BF$104,11,0),"0"),IFERROR(VLOOKUP(A123,'Season 12'!AD$4:BF$104,11,0),"0"),IFERROR(VLOOKUP(A123,'Season 13'!AD$4:BF$104,11,0),"0"),IFERROR(VLOOKUP(A123,'Season 14'!AD$4:BF$104,11,0),"0"),IFERROR(VLOOKUP(A123,'Season 15'!AD$4:BF$104,11,0),"0"),)</f>
        <v>0</v>
      </c>
      <c r="L123" s="40">
        <f>SUM(IFERROR(VLOOKUP(A123,'Season 1'!AD$4:BF$104,12,0),"0"),IFERROR(VLOOKUP(A123,'Season 2'!AD$4:BF$104,12,0),"0"),IFERROR(VLOOKUP(A123,'Season 3'!AD$4:BF$104,12,0),"0"),IFERROR(VLOOKUP(A123,'Season 4'!AD$4:BF$104,12,0),"0"),IFERROR(VLOOKUP(A123,'Season 5'!AD$4:BF$104,12,0),"0"),IFERROR(VLOOKUP(A123,'Season 6'!AD$4:BF$104,12,0),"0"),IFERROR(VLOOKUP(A123,'Season 7'!AD$4:BF$104,12,0),"0"),IFERROR(VLOOKUP(A123,'Season 8'!AD$4:BF$104,12,0),"0"),IFERROR(VLOOKUP(A123,'Season 9'!AD$4:BF$104,12,0),"0"),IFERROR(VLOOKUP(A123,'Season 10'!AD$4:BF$104,12,0),"0"),IFERROR(VLOOKUP(A123,'Season 11'!AD$4:BF$104,12,0),"0"),IFERROR(VLOOKUP(A123,'Season 12'!AD$4:BF$104,12,0),"0"),IFERROR(VLOOKUP(A123,'Season 13'!AD$4:BF$104,12,0),"0"),IFERROR(VLOOKUP(A123,'Season 14'!AD$4:BF$104,12,0),"0"),IFERROR(VLOOKUP(A123,'Season 15'!AD$4:BF$104,12,0),"0"),)</f>
        <v>0</v>
      </c>
      <c r="M123" s="32" t="str">
        <f t="shared" si="15"/>
        <v>-</v>
      </c>
      <c r="N123" s="40">
        <f>SUM(IFERROR(VLOOKUP(A123,'Season 1'!AD$4:BE$104,14,0),"0"),IFERROR(VLOOKUP(A123,'Season 2'!AD$4:BE$104,14,0),"0"),IFERROR(VLOOKUP(A123,'Season 3'!AD$4:BE$104,14,0),"0"),IFERROR(VLOOKUP(A123,'Season 4'!AD$4:BE$104,14,0),"0"),IFERROR(VLOOKUP(A123,'Season 5'!AD$4:BE$104,14,0),"0"),IFERROR(VLOOKUP(A123,'Season 6'!AD$4:BE$104,14,0),"0"),IFERROR(VLOOKUP(A123,'Season 7'!AD$4:BE$104,14,0),"0"),IFERROR(VLOOKUP(A123,'Season 8'!AD$4:BE$104,14,0),"0"),IFERROR(VLOOKUP(A123,'Season 9'!AD$4:BE$104,14,0),"0"),IFERROR(VLOOKUP(A123,'Season 10'!AD$4:BE$104,14,0),"0"),IFERROR(VLOOKUP(A123,'Season 11'!AD$4:BE$104,14,0),"0"),IFERROR(VLOOKUP(A123,'Season 12'!AD$4:BE$104,14,0),"0"),IFERROR(VLOOKUP(A123,'Season 13'!AD$4:BE$104,14,0),"0"),IFERROR(VLOOKUP(A123,'Season 14'!AD$4:BE$104,14,0),"0"),IFERROR(VLOOKUP(A123,'Season 15'!AD$4:BE$104,14,0),"0"),)</f>
        <v>0</v>
      </c>
      <c r="O123" s="40">
        <f>SUM(IFERROR(VLOOKUP(A123,'Season 1'!AD$4:BE$104,15,0),"0"),IFERROR(VLOOKUP(A123,'Season 2'!AD$4:BE$104,15,0),"0"),IFERROR(VLOOKUP(A123,'Season 3'!AD$4:BE$104,15,0),"0"),IFERROR(VLOOKUP(A123,'Season 4'!AD$4:BE$104,15,0),"0"),IFERROR(VLOOKUP(A123,'Season 5'!AD$4:BE$104,15,0),"0"),IFERROR(VLOOKUP(A123,'Season 6'!AD$4:BE$104,15,0),"0"),IFERROR(VLOOKUP(A123,'Season 7'!AD$4:BE$104,15,0),"0"),IFERROR(VLOOKUP(A123,'Season 8'!AD$4:BE$104,15,0),"0"),IFERROR(VLOOKUP(A123,'Season 9'!AD$4:BE$104,15,0),"0"),IFERROR(VLOOKUP(A123,'Season 10'!AD$4:BE$104,15,0),"0"),IFERROR(VLOOKUP(A123,'Season 11'!AD$4:BE$104,15,0),"0"),IFERROR(VLOOKUP(A123,'Season 12'!AD$4:BE$104,15,0),"0"),IFERROR(VLOOKUP(A123,'Season 13'!AD$4:BE$104,15,0),"0"),IFERROR(VLOOKUP(A123,'Season 14'!AD$4:BE$104,15,0),"0"),IFERROR(VLOOKUP(A123,'Season 15'!AD$4:BE$104,15,0),"0"),)</f>
        <v>0</v>
      </c>
      <c r="P123" s="32" t="str">
        <f t="shared" si="10"/>
        <v>-</v>
      </c>
      <c r="Q123" s="40">
        <f>SUM(IFERROR(VLOOKUP(A123,'Season 1'!AD$4:BE$104,17,0),"0"),IFERROR(VLOOKUP(A123,'Season 2'!AD$4:BE$104,17,0),"0"),IFERROR(VLOOKUP(A123,'Season 3'!AD$4:BE$104,17,0),"0"),IFERROR(VLOOKUP(A123,'Season 4'!AD$4:BE$104,17,0),"0"),IFERROR(VLOOKUP(A123,'Season 5'!AD$4:BE$104,17,0),"0"),IFERROR(VLOOKUP(A123,'Season 6'!AD$4:BE$104,17,0),"0"),IFERROR(VLOOKUP(A123,'Season 7'!AD$4:BE$104,17,0),"0"),IFERROR(VLOOKUP(A123,'Season 8'!AD$4:BE$104,17,0),"0"),IFERROR(VLOOKUP(A123,'Season 9'!AD$4:BE$104,17,0),"0"),IFERROR(VLOOKUP(A123,'Season 10'!AD$4:BE$104,17,0),"0"),IFERROR(VLOOKUP(A123,'Season 11'!AD$4:BE$104,17,0),"0"),IFERROR(VLOOKUP(A123,'Season 12'!AD$4:BE$104,17,0),"0"),IFERROR(VLOOKUP(A123,'Season 13'!AD$4:BE$104,17,0),"0"),IFERROR(VLOOKUP(A123,'Season 14'!AD$4:BE$104,17,0),"0"),IFERROR(VLOOKUP(A123,'Season 15'!AD$4:BE$104,17,0),"0"),)</f>
        <v>0</v>
      </c>
      <c r="R123" s="40">
        <f>SUM(IFERROR(VLOOKUP(A123,'Season 1'!AD$4:BE$104,18,0),"0"),IFERROR(VLOOKUP(A123,'Season 2'!AD$4:BE$104,18,0),"0"),IFERROR(VLOOKUP(A123,'Season 3'!AD$4:BE$104,18,0),"0"),IFERROR(VLOOKUP(A123,'Season 4'!AD$4:BE$104,18,0),"0"),IFERROR(VLOOKUP(A123,'Season 5'!AD$4:BE$104,18,0),"0"),IFERROR(VLOOKUP(A123,'Season 6'!AD$4:BE$104,18,0),"0"),IFERROR(VLOOKUP(A123,'Season 7'!AD$4:BE$104,18,0),"0"),IFERROR(VLOOKUP(A123,'Season 8'!AD$4:BE$104,18,0),"0"),IFERROR(VLOOKUP(A123,'Season 9'!AD$4:BE$104,18,0),"0"),IFERROR(VLOOKUP(A123,'Season 10'!AD$4:BE$104,18,0),"0"),IFERROR(VLOOKUP(A123,'Season 11'!AD$4:BE$104,18,0),"0"),IFERROR(VLOOKUP(A123,'Season 12'!AD$4:BE$104,18,0),"0"),IFERROR(VLOOKUP(A123,'Season 13'!AD$4:BE$104,18,0),"0"),IFERROR(VLOOKUP(A123,'Season 14'!AD$4:BE$104,18,0),"0"),IFERROR(VLOOKUP(A123,'Season 15'!AD$4:BE$104,18,0),"0"),)</f>
        <v>0</v>
      </c>
      <c r="S123" s="32" t="str">
        <f t="shared" si="11"/>
        <v>-</v>
      </c>
      <c r="T123" s="40">
        <f>SUM(IFERROR(VLOOKUP(A123,'Season 1'!AD$4:BE$104,20,0),"0"),IFERROR(VLOOKUP(A123,'Season 2'!AD$4:BE$104,20,0),"0"),IFERROR(VLOOKUP(A123,'Season 3'!AD$4:BE$104,20,0),"0"),IFERROR(VLOOKUP(A123,'Season 4'!AD$4:BE$104,20,0),"0"),IFERROR(VLOOKUP(A123,'Season 5'!AD$4:BE$104,20,0),"0"),IFERROR(VLOOKUP(A123,'Season 6'!AD$4:BE$104,20,0),"0"),IFERROR(VLOOKUP(A123,'Season 7'!AD$4:BE$104,20,0),"0"),IFERROR(VLOOKUP(A123,'Season 8'!AD$4:BE$104,20,0),"0"),IFERROR(VLOOKUP(A123,'Season 9'!AD$4:BE$104,20,0),"0"),IFERROR(VLOOKUP(A123,'Season 10'!AD$4:BE$104,20,0),"0"),IFERROR(VLOOKUP(A123,'Season 11'!AD$4:BE$104,20,0),"0"),IFERROR(VLOOKUP(A123,'Season 12'!AD$4:BE$104,20,0),"0"),IFERROR(VLOOKUP(A123,'Season 13'!AD$4:BE$104,20,0),"0"),IFERROR(VLOOKUP(A123,'Season 14'!AD$4:BE$104,20,0),"0"),IFERROR(VLOOKUP(A123,'Season 15'!AD$4:BE$104,20,0),"0"),)</f>
        <v>0</v>
      </c>
      <c r="U123" s="37" t="str">
        <f t="shared" si="12"/>
        <v>-</v>
      </c>
      <c r="V123" s="40">
        <f>SUM(IFERROR(VLOOKUP(A123,'Season 1'!AD$4:BE$104,22,0),"0"),IFERROR(VLOOKUP(A123,'Season 2'!AD$4:BE$104,22,0),"0"),IFERROR(VLOOKUP(A123,'Season 3'!AD$4:BE$104,22,0),"0"),IFERROR(VLOOKUP(A123,'Season 4'!AD$4:BE$104,22,0),"0"),IFERROR(VLOOKUP(A123,'Season 5'!AD$4:BE$104,22,0),"0"),IFERROR(VLOOKUP(A123,'Season 6'!AD$4:BE$104,22,0),"0"),IFERROR(VLOOKUP(A123,'Season 7'!AD$4:BE$104,22,0),"0"),IFERROR(VLOOKUP(A123,'Season 8'!AD$4:BE$104,22,0),"0"),IFERROR(VLOOKUP(A123,'Season 9'!AD$4:BE$104,22,0),"0"),IFERROR(VLOOKUP(A123,'Season 10'!AD$4:BE$104,22,0),"0"),IFERROR(VLOOKUP(A123,'Season 11'!AD$4:BE$104,22,0),"0"),IFERROR(VLOOKUP(A123,'Season 12'!AD$4:BE$104,22,0),"0"),IFERROR(VLOOKUP(A123,'Season 13'!AD$4:BE$104,22,0),"0"),IFERROR(VLOOKUP(A123,'Season 14'!AD$4:BE$104,22,0),"0"),IFERROR(VLOOKUP(A123,'Season 15'!AD$4:BE$104,22,0),"0"),)</f>
        <v>0</v>
      </c>
      <c r="W123" s="40">
        <f>SUM(IFERROR(VLOOKUP(A123,'Season 1'!AD$4:BE$104,23,0),"0"),IFERROR(VLOOKUP(A123,'Season 2'!AD$4:BE$104,23,0),"0"),IFERROR(VLOOKUP(A123,'Season 3'!AD$4:BE$104,23,0),"0"),IFERROR(VLOOKUP(A123,'Season 4'!AD$4:BE$104,23,0),"0"),IFERROR(VLOOKUP(A123,'Season 5'!AD$4:BE$104,23,0),"0"),IFERROR(VLOOKUP(A123,'Season 6'!AD$4:BE$104,23,0),"0"),IFERROR(VLOOKUP(A123,'Season 7'!AD$4:BE$104,23,0),"0"),IFERROR(VLOOKUP(A123,'Season 8'!AD$4:BE$104,23,0),"0"),IFERROR(VLOOKUP(A123,'Season 9'!AD$4:BE$104,23,0),"0"),IFERROR(VLOOKUP(A123,'Season 10'!AD$4:BE$104,23,0),"0"),IFERROR(VLOOKUP(A123,'Season 11'!AD$4:BE$104,23,0),"0"),IFERROR(VLOOKUP(A123,'Season 12'!AD$4:BE$104,23,0),"0"),IFERROR(VLOOKUP(A123,'Season 13'!AD$4:BE$104,23,0),"0"),IFERROR(VLOOKUP(A123,'Season 14'!AD$4:BE$104,23,0),"0"),IFERROR(VLOOKUP(A123,'Season 15'!AD$4:BE$104,23,0),"0"),)</f>
        <v>0</v>
      </c>
      <c r="X123" s="1088" t="str">
        <f t="shared" si="13"/>
        <v>-</v>
      </c>
      <c r="Y123" s="41">
        <f>SUM(IFERROR(VLOOKUP(A123,AC$3:AI$43,5,0),"0"),IFERROR(VLOOKUP(A123,'Season 1'!AD$4:BE$104,25,0),"0"),IFERROR(VLOOKUP(A123,'Season 2'!AD$4:BE$104,25,0),"0"),IFERROR(VLOOKUP(A123,'Season 3'!AD$4:BE$104,25,0),"0"),IFERROR(VLOOKUP(A123,'Season 4'!AD$4:BE$104,25,0),"0"),IFERROR(VLOOKUP(A123,'Season 5'!AD$4:BE$104,25,0),"0"),IFERROR(VLOOKUP(A123,'Season 6'!AD$4:BE$104,25,0),"0"),IFERROR(VLOOKUP(A123,'Season 7'!AD$4:BE$104,25,0),"0"),IFERROR(VLOOKUP(A123,'Season 8'!AD$4:BE$104,25,0),"0"),IFERROR(VLOOKUP(A123,'Season 9'!AD$4:BE$104,25,0),"0"),IFERROR(VLOOKUP(A123,'Season 10'!AD$4:BE$104,25,0),"0"),IFERROR(VLOOKUP(A123,'Season 11'!AD$4:BE$104,25,0),"0"),IFERROR(VLOOKUP(A123,'Season 12'!AD$4:BE$104,25,0),"0"),IFERROR(VLOOKUP(A123,'Season 13'!AD$4:BE$104,25,0),"0"),IFERROR(VLOOKUP(A123,'Season 14'!AD$4:BE$104,25,0),"0"),IFERROR(VLOOKUP(A123,'Season 15'!AD$4:BE$104,25,0),"0"),)</f>
        <v>0</v>
      </c>
      <c r="Z123" s="42">
        <f>SUM(IFERROR(VLOOKUP(A123,AC$3:AI$43,6,0),"0"),IFERROR(VLOOKUP(A123,'Season 1'!AD$4:BE$104,26,0),"0"),IFERROR(VLOOKUP(A123,'Season 2'!AD$4:BE$104,26,0),"0"),IFERROR(VLOOKUP(A123,'Season 3'!AD$4:BE$104,26,0),"0"),IFERROR(VLOOKUP(A123,'Season 4'!AD$4:BE$104,26,0),"0"),IFERROR(VLOOKUP(A123,'Season 5'!AD$4:BE$104,26,0),"0"),IFERROR(VLOOKUP(A123,'Season 6'!AD$4:BE$104,26,0),"0"),IFERROR(VLOOKUP(A123,'Season 7'!AD$4:BE$104,26,0),"0"),IFERROR(VLOOKUP(A123,'Season 8'!AD$4:BE$104,26,0),"0"),IFERROR(VLOOKUP(A123,'Season 9'!AD$4:BE$104,26,0),"0"),IFERROR(VLOOKUP(A123,'Season 10'!AD$4:BE$104,26,0),"0"),IFERROR(VLOOKUP(A123,'Season 11'!AD$4:BE$104,26,0),"0"),IFERROR(VLOOKUP(A123,'Season 12'!AD$4:BE$104,26,0),"0"),IFERROR(VLOOKUP(A123,'Season 13'!AD$4:BE$104,26,0),"0"),IFERROR(VLOOKUP(A123,'Season 14'!AD$4:BE$104,26,0),"0"),IFERROR(VLOOKUP(A123,'Season 15'!AD$4:BE$104,26,0),"0"),)</f>
        <v>0</v>
      </c>
      <c r="AA123" s="671" t="e">
        <f t="shared" si="14"/>
        <v>#DIV/0!</v>
      </c>
      <c r="AM123" s="22">
        <f>IFERROR(VLOOKUP(A123,'Season 1'!AD$4:BE$104,27,0),"0")</f>
        <v>0</v>
      </c>
      <c r="AN123" s="22">
        <f>IFERROR(VLOOKUP(A123,'Season 1'!AD$4:BE$104,28,0),"0")</f>
        <v>0</v>
      </c>
      <c r="AO123" s="22">
        <f>IFERROR(VLOOKUP(A123,'Season 2'!AD$4:BE$104,27,0),"0")</f>
        <v>0</v>
      </c>
      <c r="AP123" s="22">
        <f>IFERROR(VLOOKUP(A123,'Season 2'!AD$4:BE$104,28,0),"0")</f>
        <v>0</v>
      </c>
      <c r="AQ123" s="22">
        <f>IFERROR(VLOOKUP(A123,'Season 3'!AD$4:BE$104,27,0),"0")</f>
        <v>0</v>
      </c>
      <c r="AR123" s="22">
        <f>IFERROR(VLOOKUP(A123,'Season 3'!AD$4:BE$104,28,0),"0")</f>
        <v>0</v>
      </c>
      <c r="AS123" s="22">
        <f>IFERROR(VLOOKUP(A123,'Season 4'!AD$4:BE$104,27,0),"0")</f>
        <v>0</v>
      </c>
      <c r="AT123" s="22">
        <f>IFERROR(VLOOKUP(A123,'Season 4'!AD$4:BE$104,28,0),"0")</f>
        <v>0</v>
      </c>
      <c r="AU123" s="22">
        <f>IFERROR(VLOOKUP(A123,'Season 5'!AD$4:BE$104,27,0),"0")</f>
        <v>0</v>
      </c>
      <c r="AV123" s="22">
        <f>IFERROR(VLOOKUP(A123,'Season 5'!AD$4:BE$104,28,0),"0")</f>
        <v>0</v>
      </c>
      <c r="AW123" s="22">
        <f>IFERROR(VLOOKUP(A123,'Season 6'!AD$4:BE$104,27,0),"0")</f>
        <v>0</v>
      </c>
      <c r="AX123" s="22">
        <f>IFERROR(VLOOKUP(A123,'Season 6'!AD$4:BE$104,28,0),"0")</f>
        <v>0</v>
      </c>
      <c r="AY123" s="22">
        <f>IFERROR(VLOOKUP(A123,'Season 7'!AD$4:BE$104,27,0),"0")</f>
        <v>0</v>
      </c>
      <c r="AZ123" s="22">
        <f>IFERROR(VLOOKUP(A123,'Season 7'!AD$4:BE$104,28,0),"0")</f>
        <v>0</v>
      </c>
      <c r="BA123" s="22">
        <f>IFERROR(VLOOKUP(A123,'Season 8'!AD$4:BE$104,27,0),"0")</f>
        <v>0</v>
      </c>
      <c r="BB123" s="22">
        <f>IFERROR(VLOOKUP(A123,'Season 8'!AD$4:BE$104,28,0),"0")</f>
        <v>0</v>
      </c>
      <c r="BC123" s="22">
        <f>IFERROR(VLOOKUP(A123,'Season 9'!AD$4:BE$104,27,0),"0")</f>
        <v>0</v>
      </c>
      <c r="BD123" s="22">
        <f>IFERROR(VLOOKUP(A123,'Season 9'!AD$4:BE$104,28,0),"0")</f>
        <v>0</v>
      </c>
      <c r="BE123" s="22">
        <f>IFERROR(VLOOKUP(A123,'Season 10'!AD$4:BE$104,27,0),"0")</f>
        <v>0</v>
      </c>
      <c r="BF123" s="22">
        <f>IFERROR(VLOOKUP(A123,'Season 10'!AD$4:BE$104,28,0),"0")</f>
        <v>0</v>
      </c>
      <c r="BG123" s="22">
        <f>IFERROR(VLOOKUP(A123,'Season 11'!AD$4:BE$104,27,0),"0")</f>
        <v>0</v>
      </c>
      <c r="BH123" s="22">
        <f>IFERROR(VLOOKUP(A123,'Season 11'!AD$4:BE$104,28,0),"0")</f>
        <v>0</v>
      </c>
      <c r="BI123" s="22">
        <f>IFERROR(VLOOKUP(A123,'Season 12'!AD$4:BE$104,27,0),"0")</f>
        <v>0</v>
      </c>
      <c r="BJ123" s="22">
        <f>IFERROR(VLOOKUP(A123,'Season 12'!AD$4:BE$104,28,0),"0")</f>
        <v>0</v>
      </c>
      <c r="BK123" s="22">
        <f>IFERROR(VLOOKUP(A123,'Season 13'!AD$4:BE$104,27,0),"0")</f>
        <v>0</v>
      </c>
      <c r="BL123" s="22">
        <f>IFERROR(VLOOKUP(A123,'Season 13'!AD$4:BE$104,28,0),"0")</f>
        <v>0</v>
      </c>
      <c r="BM123" s="22">
        <f>IFERROR(VLOOKUP(A123,'Season 14'!AD$4:BE$104,27,0),"0")</f>
        <v>0</v>
      </c>
      <c r="BN123" s="22">
        <f>IFERROR(VLOOKUP(A123,'Season 14'!AD$4:BE$104,28,0),"0")</f>
        <v>0</v>
      </c>
      <c r="BO123" s="22">
        <f>IFERROR(VLOOKUP(A123,'Season 15'!AD$4:BE$104,27,0),"0")</f>
        <v>0</v>
      </c>
      <c r="BP123" s="22">
        <f>IFERROR(VLOOKUP(A123,'Season 15'!AD$4:BE$104,28,0),"0")</f>
        <v>0</v>
      </c>
    </row>
    <row r="124" spans="1:68" x14ac:dyDescent="0.25">
      <c r="A124" s="21" t="s">
        <v>146</v>
      </c>
      <c r="B124" s="1011">
        <f>IFERROR(VLOOKUP('Data Totals'!A124,'Season 1'!AD$4:BE$104,2,FALSE),IFERROR(VLOOKUP('Data Totals'!A124,'Season 2'!AD$4:BE$104,2,FALSE),IFERROR(VLOOKUP('Data Totals'!A124,'Season 3'!AD$4:BE$104,2,FALSE),IFERROR(VLOOKUP('Data Totals'!A124,'Season 4'!AD$4:BE$104,2,FALSE),IFERROR(VLOOKUP('Data Totals'!A124,'Season 5'!AD$4:BE$104,2,FALSE),IFERROR(VLOOKUP('Data Totals'!A124,'Season 6'!AD$4:BE$104,2,FALSE),IFERROR(VLOOKUP('Data Totals'!A124,'Season 7'!AD$4:BE$104,2,FALSE),IFERROR(VLOOKUP('Data Totals'!A124,'Season 8'!AD$4:BE$104,2,FALSE),IFERROR(VLOOKUP('Data Totals'!A124,'Season 9'!AD$4:BE$104,2,FALSE),IFERROR(VLOOKUP('Data Totals'!A124,'Season 10'!AD$4:BE$104,2,FALSE),IFERROR(VLOOKUP('Data Totals'!A124,'Season 11'!AD$4:BE$104,2,FALSE),IFERROR(VLOOKUP('Data Totals'!A124,'Season 12'!AD$4:BE$104,2,FALSE),IFERROR(VLOOKUP('Data Totals'!A124,'Season 13'!AD$4:BE$104,2,FALSE),IFERROR(VLOOKUP('Data Totals'!A124,'Season 14'!AD$4:BE$104,2,FALSE),IFERROR(VLOOKUP('Data Totals'!A124,'Season 15'!AD$4:BE$104,2,FALSE),"N/A")))))))))))))))</f>
        <v>0</v>
      </c>
      <c r="C124" s="1025">
        <f>IFERROR(VLOOKUP(A124,'Season 1'!AD$4:AG$104,3,0),IFERROR(VLOOKUP(A124,'Season 2'!AD$4:AG$104,3,0),IFERROR(VLOOKUP(A124,'Season 3'!AD$4:AG$104,3,0),IFERROR(VLOOKUP(A124,'Season 4'!AD$4:AG$104,3,0),IFERROR(VLOOKUP(A124,'Season 5'!AD$4:AG$104,3,0),IFERROR(VLOOKUP(A124,'Season 6'!AD$4:AG$104,3,0),IFERROR(VLOOKUP(A124,'Season 7'!AD$4:AG$104,3,0),IFERROR(VLOOKUP(A124,'Season 8'!AD$4:AG$104,3,0),IFERROR(VLOOKUP(A124,'Season 9'!AD$4:AG$104,3,0),IFERROR(VLOOKUP(A124,'Season 10'!AD$4:AG$104,3,0),IFERROR(VLOOKUP(A124,'Season 11'!AD$4:AG$104,3,0),IFERROR(VLOOKUP(A124,'Season 12'!AD$4:AG$104,3,0),IFERROR(VLOOKUP(A124,'Season 13'!AD$4:AG$104,3,0),IFERROR(VLOOKUP(A124,'Season 14'!AD$4:AG$104,3,0),IFERROR(VLOOKUP(A124,'Season 15'!AD$4:AG$104,3,0),"N/A")))))))))))))))</f>
        <v>0</v>
      </c>
      <c r="D124" s="1025">
        <f>IFERROR(VLOOKUP(A124,'Season 15'!AD$4:AG$104,4,0),IFERROR(VLOOKUP(A124,'Season 14'!AD$4:AG$104,4,0),IFERROR(VLOOKUP(A124,'Season 13'!AD$4:AG$104,4,0),IFERROR(VLOOKUP(A124,'Season 12'!AD$4:AG$104,4,0),IFERROR(VLOOKUP(A124,'Season 11'!AD$4:AG$104,4,0),IFERROR(VLOOKUP(A124,'Season 10'!AD$4:AG$104,4,0),IFERROR(VLOOKUP(A124,'Season 9'!AD$4:AG$104,4,0),IFERROR(VLOOKUP(A124,'Season 8'!AD$4:AG$104,4,0),IFERROR(VLOOKUP(A124,'Season 7'!AD$4:AG$104,4,0),IFERROR(VLOOKUP(A124,'Season 6'!AD$4:AG$104,4,0),IFERROR(VLOOKUP(A124,'Season 5'!AD$4:AG$104,4,0),IFERROR(VLOOKUP(A124,'Season 4'!AD$4:AG$104,4,0),IFERROR(VLOOKUP(A124,'Season 3'!AD$4:AG$104,4,0),IFERROR(VLOOKUP(A124,'Season 2'!AD$4:AG$104,4,0),IFERROR(VLOOKUP(A124,'Season 1'!AD$4:AG$104,4,0),"N/A")))))))))))))))</f>
        <v>0</v>
      </c>
      <c r="E124" s="1025">
        <f t="shared" si="9"/>
        <v>0</v>
      </c>
      <c r="F124" s="40">
        <f>SUM(IFERROR(VLOOKUP(A124,AC$3:AI$43,2,0),"0"),IFERROR(VLOOKUP(A124,'Season 1'!AD$4:BF$104,6,0),"0"),IFERROR(VLOOKUP(A124,'Season 2'!AD$4:BF$104,6,0),"0"),IFERROR(VLOOKUP(A124,'Season 3'!AD$4:BF$104,6,0),"0"),IFERROR(VLOOKUP(A124,'Season 4'!AD$4:BF$104,6,0),"0"),IFERROR(VLOOKUP(A124,'Season 5'!AD$4:BF$104,6,0),"0"),IFERROR(VLOOKUP(A124,'Season 6'!AD$4:BF$104,6,0),"0"),IFERROR(VLOOKUP(A124,'Season 7'!AD$4:BF$104,6,0),"0"),IFERROR(VLOOKUP(A124,'Season 8'!AD$4:BF$104,6,0),"0"),IFERROR(VLOOKUP(A124,'Season 9'!AD$4:BF$104,6,0),"0"),IFERROR(VLOOKUP(A124,'Season 10'!AD$4:BF$104,6,0),"0"),IFERROR(VLOOKUP(A124,'Season 11'!AD$4:BF$104,6,0),"0"),IFERROR(VLOOKUP(A124,'Season 12'!AD$4:BF$104,6,0),"0"),IFERROR(VLOOKUP(A124,'Season 13'!AD$4:BF$104,6,0),"0"),IFERROR(VLOOKUP(A124,'Season 14'!AD$4:BF$104,6,0),"0"),IFERROR(VLOOKUP(A124,'Season 15'!AD$4:BF$104,6,0),"0"),)</f>
        <v>0</v>
      </c>
      <c r="G124" s="40">
        <f>SUM(IFERROR(VLOOKUP(A124,'Season 1'!AD$4:BF$104,7,0),"0"),IFERROR(VLOOKUP(A124,'Season 2'!AD$4:BF$104,7,0),"0"),IFERROR(VLOOKUP(A124,'Season 3'!AD$4:BF$104,7,0),"0"),IFERROR(VLOOKUP(A124,'Season 4'!AD$4:BF$104,7,0),"0"),IFERROR(VLOOKUP(A124,'Season 5'!AD$4:BF$104,7,0),"0"),IFERROR(VLOOKUP(A124,'Season 6'!AD$4:BF$104,7,0),"0"),IFERROR(VLOOKUP(A124,'Season 7'!AD$4:BF$104,7,0),"0"),IFERROR(VLOOKUP(A124,'Season 8'!AD$4:BF$104,7,0),"0"),IFERROR(VLOOKUP(A124,'Season 9'!AD$4:BF$104,7,0),"0"),IFERROR(VLOOKUP(A124,'Season 10'!AD$4:BF$104,7,0),"0"),IFERROR(VLOOKUP(A124,'Season 11'!AD$4:BF$104,7,0),"0"),IFERROR(VLOOKUP(A124,'Season 12'!AD$4:BF$104,7,0),"0"),IFERROR(VLOOKUP(A124,'Season 13'!AD$4:BF$104,7,0),"0"),IFERROR(VLOOKUP(A124,'Season 14'!AD$4:BF$104,7,0),"0"),IFERROR(VLOOKUP(A124,'Season 15'!AD$4:BF$104,7,0),"0"),)</f>
        <v>0</v>
      </c>
      <c r="H124" s="48">
        <f>SUM(IFERROR(VLOOKUP(A124,'Season 1'!AD$4:BF$104,8,0),"0"),IFERROR(VLOOKUP(A124,'Season 2'!AD$4:BF$104,8,0),"0"),IFERROR(VLOOKUP(A124,'Season 3'!AD$4:BF$104,8,0),"0"),IFERROR(VLOOKUP(A124,'Season 4'!AD$4:BF$104,8,0),"0"),IFERROR(VLOOKUP(A124,'Season 5'!AD$4:BF$104,8,0),"0"),IFERROR(VLOOKUP(A124,'Season 6'!AD$4:BF$104,8,0),"0"),IFERROR(VLOOKUP(A124,'Season 7'!AD$4:BF$104,8,0),"0"),IFERROR(VLOOKUP(A124,'Season 8'!AD$4:BF$104,8,0),"0"),IFERROR(VLOOKUP(A124,'Season 9'!AD$4:BF$104,8,0),"0"),IFERROR(VLOOKUP(A124,'Season 10'!AD$4:BF$104,8,0),"0"),IFERROR(VLOOKUP(A124,'Season 11'!AD$4:BF$104,8,0),"0"),IFERROR(VLOOKUP(A124,'Season 12'!AD$4:BF$104,8,0),"0"),IFERROR(VLOOKUP(A124,'Season 13'!AD$4:BF$104,8,0),"0"),IFERROR(VLOOKUP(A124,'Season 14'!AD$4:BF$104,8,0),"0"),IFERROR(VLOOKUP(A124,'Season 15'!AD$4:BF$104,8,0),"0"),)</f>
        <v>0</v>
      </c>
      <c r="I124" s="43">
        <f>SUM(IFERROR(VLOOKUP(A124,AC$3:AI$43,3,0),"0"),IFERROR(VLOOKUP(A124,'Season 1'!AD$4:BF$104,9,0),"0"),IFERROR(VLOOKUP(A124,'Season 2'!AD$4:BF$104,9,0),"0"),IFERROR(VLOOKUP(A124,'Season 3'!AD$4:BF$104,9,0),"0"),IFERROR(VLOOKUP(A124,'Season 4'!AD$4:BF$104,9,0),"0"),IFERROR(VLOOKUP(A124,'Season 5'!AD$4:BF$104,9,0),"0"),IFERROR(VLOOKUP(A124,'Season 6'!AD$4:BF$104,9,0),"0"),IFERROR(VLOOKUP(A124,'Season 7'!AD$4:BF$104,9,0),"0"),IFERROR(VLOOKUP(A124,'Season 8'!AD$4:BF$104,9,0),"0"),IFERROR(VLOOKUP(A124,'Season 9'!AD$4:BF$104,9,0),"0"),IFERROR(VLOOKUP(A124,'Season 10'!AD$4:BF$104,9,0),"0"),IFERROR(VLOOKUP(A124,'Season 11'!AD$4:BF$104,9,0),"0"),IFERROR(VLOOKUP(A124,'Season 12'!AD$4:BF$104,9,0),"0"),IFERROR(VLOOKUP(A124,'Season 13'!AD$4:BF$104,9,0),"0"),IFERROR(VLOOKUP(A124,'Season 14'!AD$4:BF$104,9,0),"0"),IFERROR(VLOOKUP(A124,'Season 15'!AD$4:BF$104,9,0),"0"),)</f>
        <v>0</v>
      </c>
      <c r="J124" s="44">
        <f>SUM(IFERROR(VLOOKUP(A124,AC$3:AI$43,4,0),"0"),IFERROR(VLOOKUP(A124,'Season 1'!AD$4:BF$104,10,0),"0"),IFERROR(VLOOKUP(A124,'Season 2'!AD$4:BF$104,10,0),"0"),IFERROR(VLOOKUP(A124,'Season 3'!AD$4:BF$104,10,0),"0"),IFERROR(VLOOKUP(A124,'Season 4'!AD$4:BF$104,10,0),"0"),IFERROR(VLOOKUP(A124,'Season 5'!AD$4:BF$104,10,0),"0"),IFERROR(VLOOKUP(A124,'Season 6'!AD$4:BF$104,10,0),"0"),IFERROR(VLOOKUP(A124,'Season 7'!AD$4:BF$104,10,0),"0"),IFERROR(VLOOKUP(A124,'Season 8'!AD$4:BF$104,10,0),"0"),IFERROR(VLOOKUP(A124,'Season 9'!AD$4:BF$104,10,0),"0"),IFERROR(VLOOKUP(A124,'Season 10'!AD$4:BF$104,10,0),"0"),IFERROR(VLOOKUP(A124,'Season 11'!AD$4:BF$104,10,0),"0"),IFERROR(VLOOKUP(A124,'Season 12'!AD$4:BF$104,10,0),"0"),IFERROR(VLOOKUP(A124,'Season 13'!AD$4:BF$104,10,0),"0"),IFERROR(VLOOKUP(A124,'Season 14'!AD$4:BF$104,10,0),"0"),IFERROR(VLOOKUP(A124,'Season 15'!AD$4:BF$104,10,0),"0"),)</f>
        <v>0</v>
      </c>
      <c r="K124" s="40">
        <f>SUM(IFERROR(VLOOKUP(A124,'Season 1'!AD$4:BF$104,11,0),"0"),IFERROR(VLOOKUP(A124,'Season 2'!AD$4:BF$104,11,0),"0"),IFERROR(VLOOKUP(A124,'Season 3'!AD$4:BF$104,11,0),"0"),IFERROR(VLOOKUP(A124,'Season 4'!AD$4:BF$104,11,0),"0"),IFERROR(VLOOKUP(A124,'Season 5'!AD$4:BF$104,11,0),"0"),IFERROR(VLOOKUP(A124,'Season 6'!AD$4:BF$104,11,0),"0"),IFERROR(VLOOKUP(A124,'Season 7'!AD$4:BF$104,11,0),"0"),IFERROR(VLOOKUP(A124,'Season 8'!AD$4:BF$104,11,0),"0"),IFERROR(VLOOKUP(A124,'Season 9'!AD$4:BF$104,11,0),"0"),IFERROR(VLOOKUP(A124,'Season 10'!AD$4:BF$104,11,0),"0"),IFERROR(VLOOKUP(A124,'Season 11'!AD$4:BF$104,11,0),"0"),IFERROR(VLOOKUP(A124,'Season 12'!AD$4:BF$104,11,0),"0"),IFERROR(VLOOKUP(A124,'Season 13'!AD$4:BF$104,11,0),"0"),IFERROR(VLOOKUP(A124,'Season 14'!AD$4:BF$104,11,0),"0"),IFERROR(VLOOKUP(A124,'Season 15'!AD$4:BF$104,11,0),"0"),)</f>
        <v>0</v>
      </c>
      <c r="L124" s="40">
        <f>SUM(IFERROR(VLOOKUP(A124,'Season 1'!AD$4:BF$104,12,0),"0"),IFERROR(VLOOKUP(A124,'Season 2'!AD$4:BF$104,12,0),"0"),IFERROR(VLOOKUP(A124,'Season 3'!AD$4:BF$104,12,0),"0"),IFERROR(VLOOKUP(A124,'Season 4'!AD$4:BF$104,12,0),"0"),IFERROR(VLOOKUP(A124,'Season 5'!AD$4:BF$104,12,0),"0"),IFERROR(VLOOKUP(A124,'Season 6'!AD$4:BF$104,12,0),"0"),IFERROR(VLOOKUP(A124,'Season 7'!AD$4:BF$104,12,0),"0"),IFERROR(VLOOKUP(A124,'Season 8'!AD$4:BF$104,12,0),"0"),IFERROR(VLOOKUP(A124,'Season 9'!AD$4:BF$104,12,0),"0"),IFERROR(VLOOKUP(A124,'Season 10'!AD$4:BF$104,12,0),"0"),IFERROR(VLOOKUP(A124,'Season 11'!AD$4:BF$104,12,0),"0"),IFERROR(VLOOKUP(A124,'Season 12'!AD$4:BF$104,12,0),"0"),IFERROR(VLOOKUP(A124,'Season 13'!AD$4:BF$104,12,0),"0"),IFERROR(VLOOKUP(A124,'Season 14'!AD$4:BF$104,12,0),"0"),IFERROR(VLOOKUP(A124,'Season 15'!AD$4:BF$104,12,0),"0"),)</f>
        <v>0</v>
      </c>
      <c r="M124" s="32" t="str">
        <f t="shared" si="15"/>
        <v>-</v>
      </c>
      <c r="N124" s="40">
        <f>SUM(IFERROR(VLOOKUP(A124,'Season 1'!AD$4:BE$104,14,0),"0"),IFERROR(VLOOKUP(A124,'Season 2'!AD$4:BE$104,14,0),"0"),IFERROR(VLOOKUP(A124,'Season 3'!AD$4:BE$104,14,0),"0"),IFERROR(VLOOKUP(A124,'Season 4'!AD$4:BE$104,14,0),"0"),IFERROR(VLOOKUP(A124,'Season 5'!AD$4:BE$104,14,0),"0"),IFERROR(VLOOKUP(A124,'Season 6'!AD$4:BE$104,14,0),"0"),IFERROR(VLOOKUP(A124,'Season 7'!AD$4:BE$104,14,0),"0"),IFERROR(VLOOKUP(A124,'Season 8'!AD$4:BE$104,14,0),"0"),IFERROR(VLOOKUP(A124,'Season 9'!AD$4:BE$104,14,0),"0"),IFERROR(VLOOKUP(A124,'Season 10'!AD$4:BE$104,14,0),"0"),IFERROR(VLOOKUP(A124,'Season 11'!AD$4:BE$104,14,0),"0"),IFERROR(VLOOKUP(A124,'Season 12'!AD$4:BE$104,14,0),"0"),IFERROR(VLOOKUP(A124,'Season 13'!AD$4:BE$104,14,0),"0"),IFERROR(VLOOKUP(A124,'Season 14'!AD$4:BE$104,14,0),"0"),IFERROR(VLOOKUP(A124,'Season 15'!AD$4:BE$104,14,0),"0"),)</f>
        <v>0</v>
      </c>
      <c r="O124" s="40">
        <f>SUM(IFERROR(VLOOKUP(A124,'Season 1'!AD$4:BE$104,15,0),"0"),IFERROR(VLOOKUP(A124,'Season 2'!AD$4:BE$104,15,0),"0"),IFERROR(VLOOKUP(A124,'Season 3'!AD$4:BE$104,15,0),"0"),IFERROR(VLOOKUP(A124,'Season 4'!AD$4:BE$104,15,0),"0"),IFERROR(VLOOKUP(A124,'Season 5'!AD$4:BE$104,15,0),"0"),IFERROR(VLOOKUP(A124,'Season 6'!AD$4:BE$104,15,0),"0"),IFERROR(VLOOKUP(A124,'Season 7'!AD$4:BE$104,15,0),"0"),IFERROR(VLOOKUP(A124,'Season 8'!AD$4:BE$104,15,0),"0"),IFERROR(VLOOKUP(A124,'Season 9'!AD$4:BE$104,15,0),"0"),IFERROR(VLOOKUP(A124,'Season 10'!AD$4:BE$104,15,0),"0"),IFERROR(VLOOKUP(A124,'Season 11'!AD$4:BE$104,15,0),"0"),IFERROR(VLOOKUP(A124,'Season 12'!AD$4:BE$104,15,0),"0"),IFERROR(VLOOKUP(A124,'Season 13'!AD$4:BE$104,15,0),"0"),IFERROR(VLOOKUP(A124,'Season 14'!AD$4:BE$104,15,0),"0"),IFERROR(VLOOKUP(A124,'Season 15'!AD$4:BE$104,15,0),"0"),)</f>
        <v>0</v>
      </c>
      <c r="P124" s="32" t="str">
        <f t="shared" si="10"/>
        <v>-</v>
      </c>
      <c r="Q124" s="40">
        <f>SUM(IFERROR(VLOOKUP(A124,'Season 1'!AD$4:BE$104,17,0),"0"),IFERROR(VLOOKUP(A124,'Season 2'!AD$4:BE$104,17,0),"0"),IFERROR(VLOOKUP(A124,'Season 3'!AD$4:BE$104,17,0),"0"),IFERROR(VLOOKUP(A124,'Season 4'!AD$4:BE$104,17,0),"0"),IFERROR(VLOOKUP(A124,'Season 5'!AD$4:BE$104,17,0),"0"),IFERROR(VLOOKUP(A124,'Season 6'!AD$4:BE$104,17,0),"0"),IFERROR(VLOOKUP(A124,'Season 7'!AD$4:BE$104,17,0),"0"),IFERROR(VLOOKUP(A124,'Season 8'!AD$4:BE$104,17,0),"0"),IFERROR(VLOOKUP(A124,'Season 9'!AD$4:BE$104,17,0),"0"),IFERROR(VLOOKUP(A124,'Season 10'!AD$4:BE$104,17,0),"0"),IFERROR(VLOOKUP(A124,'Season 11'!AD$4:BE$104,17,0),"0"),IFERROR(VLOOKUP(A124,'Season 12'!AD$4:BE$104,17,0),"0"),IFERROR(VLOOKUP(A124,'Season 13'!AD$4:BE$104,17,0),"0"),IFERROR(VLOOKUP(A124,'Season 14'!AD$4:BE$104,17,0),"0"),IFERROR(VLOOKUP(A124,'Season 15'!AD$4:BE$104,17,0),"0"),)</f>
        <v>0</v>
      </c>
      <c r="R124" s="40">
        <f>SUM(IFERROR(VLOOKUP(A124,'Season 1'!AD$4:BE$104,18,0),"0"),IFERROR(VLOOKUP(A124,'Season 2'!AD$4:BE$104,18,0),"0"),IFERROR(VLOOKUP(A124,'Season 3'!AD$4:BE$104,18,0),"0"),IFERROR(VLOOKUP(A124,'Season 4'!AD$4:BE$104,18,0),"0"),IFERROR(VLOOKUP(A124,'Season 5'!AD$4:BE$104,18,0),"0"),IFERROR(VLOOKUP(A124,'Season 6'!AD$4:BE$104,18,0),"0"),IFERROR(VLOOKUP(A124,'Season 7'!AD$4:BE$104,18,0),"0"),IFERROR(VLOOKUP(A124,'Season 8'!AD$4:BE$104,18,0),"0"),IFERROR(VLOOKUP(A124,'Season 9'!AD$4:BE$104,18,0),"0"),IFERROR(VLOOKUP(A124,'Season 10'!AD$4:BE$104,18,0),"0"),IFERROR(VLOOKUP(A124,'Season 11'!AD$4:BE$104,18,0),"0"),IFERROR(VLOOKUP(A124,'Season 12'!AD$4:BE$104,18,0),"0"),IFERROR(VLOOKUP(A124,'Season 13'!AD$4:BE$104,18,0),"0"),IFERROR(VLOOKUP(A124,'Season 14'!AD$4:BE$104,18,0),"0"),IFERROR(VLOOKUP(A124,'Season 15'!AD$4:BE$104,18,0),"0"),)</f>
        <v>0</v>
      </c>
      <c r="S124" s="32" t="str">
        <f t="shared" si="11"/>
        <v>-</v>
      </c>
      <c r="T124" s="40">
        <f>SUM(IFERROR(VLOOKUP(A124,'Season 1'!AD$4:BE$104,20,0),"0"),IFERROR(VLOOKUP(A124,'Season 2'!AD$4:BE$104,20,0),"0"),IFERROR(VLOOKUP(A124,'Season 3'!AD$4:BE$104,20,0),"0"),IFERROR(VLOOKUP(A124,'Season 4'!AD$4:BE$104,20,0),"0"),IFERROR(VLOOKUP(A124,'Season 5'!AD$4:BE$104,20,0),"0"),IFERROR(VLOOKUP(A124,'Season 6'!AD$4:BE$104,20,0),"0"),IFERROR(VLOOKUP(A124,'Season 7'!AD$4:BE$104,20,0),"0"),IFERROR(VLOOKUP(A124,'Season 8'!AD$4:BE$104,20,0),"0"),IFERROR(VLOOKUP(A124,'Season 9'!AD$4:BE$104,20,0),"0"),IFERROR(VLOOKUP(A124,'Season 10'!AD$4:BE$104,20,0),"0"),IFERROR(VLOOKUP(A124,'Season 11'!AD$4:BE$104,20,0),"0"),IFERROR(VLOOKUP(A124,'Season 12'!AD$4:BE$104,20,0),"0"),IFERROR(VLOOKUP(A124,'Season 13'!AD$4:BE$104,20,0),"0"),IFERROR(VLOOKUP(A124,'Season 14'!AD$4:BE$104,20,0),"0"),IFERROR(VLOOKUP(A124,'Season 15'!AD$4:BE$104,20,0),"0"),)</f>
        <v>0</v>
      </c>
      <c r="U124" s="37" t="str">
        <f t="shared" si="12"/>
        <v>-</v>
      </c>
      <c r="V124" s="40">
        <f>SUM(IFERROR(VLOOKUP(A124,'Season 1'!AD$4:BE$104,22,0),"0"),IFERROR(VLOOKUP(A124,'Season 2'!AD$4:BE$104,22,0),"0"),IFERROR(VLOOKUP(A124,'Season 3'!AD$4:BE$104,22,0),"0"),IFERROR(VLOOKUP(A124,'Season 4'!AD$4:BE$104,22,0),"0"),IFERROR(VLOOKUP(A124,'Season 5'!AD$4:BE$104,22,0),"0"),IFERROR(VLOOKUP(A124,'Season 6'!AD$4:BE$104,22,0),"0"),IFERROR(VLOOKUP(A124,'Season 7'!AD$4:BE$104,22,0),"0"),IFERROR(VLOOKUP(A124,'Season 8'!AD$4:BE$104,22,0),"0"),IFERROR(VLOOKUP(A124,'Season 9'!AD$4:BE$104,22,0),"0"),IFERROR(VLOOKUP(A124,'Season 10'!AD$4:BE$104,22,0),"0"),IFERROR(VLOOKUP(A124,'Season 11'!AD$4:BE$104,22,0),"0"),IFERROR(VLOOKUP(A124,'Season 12'!AD$4:BE$104,22,0),"0"),IFERROR(VLOOKUP(A124,'Season 13'!AD$4:BE$104,22,0),"0"),IFERROR(VLOOKUP(A124,'Season 14'!AD$4:BE$104,22,0),"0"),IFERROR(VLOOKUP(A124,'Season 15'!AD$4:BE$104,22,0),"0"),)</f>
        <v>0</v>
      </c>
      <c r="W124" s="40">
        <f>SUM(IFERROR(VLOOKUP(A124,'Season 1'!AD$4:BE$104,23,0),"0"),IFERROR(VLOOKUP(A124,'Season 2'!AD$4:BE$104,23,0),"0"),IFERROR(VLOOKUP(A124,'Season 3'!AD$4:BE$104,23,0),"0"),IFERROR(VLOOKUP(A124,'Season 4'!AD$4:BE$104,23,0),"0"),IFERROR(VLOOKUP(A124,'Season 5'!AD$4:BE$104,23,0),"0"),IFERROR(VLOOKUP(A124,'Season 6'!AD$4:BE$104,23,0),"0"),IFERROR(VLOOKUP(A124,'Season 7'!AD$4:BE$104,23,0),"0"),IFERROR(VLOOKUP(A124,'Season 8'!AD$4:BE$104,23,0),"0"),IFERROR(VLOOKUP(A124,'Season 9'!AD$4:BE$104,23,0),"0"),IFERROR(VLOOKUP(A124,'Season 10'!AD$4:BE$104,23,0),"0"),IFERROR(VLOOKUP(A124,'Season 11'!AD$4:BE$104,23,0),"0"),IFERROR(VLOOKUP(A124,'Season 12'!AD$4:BE$104,23,0),"0"),IFERROR(VLOOKUP(A124,'Season 13'!AD$4:BE$104,23,0),"0"),IFERROR(VLOOKUP(A124,'Season 14'!AD$4:BE$104,23,0),"0"),IFERROR(VLOOKUP(A124,'Season 15'!AD$4:BE$104,23,0),"0"),)</f>
        <v>0</v>
      </c>
      <c r="X124" s="1088" t="str">
        <f t="shared" si="13"/>
        <v>-</v>
      </c>
      <c r="Y124" s="41">
        <f>SUM(IFERROR(VLOOKUP(A124,AC$3:AI$43,5,0),"0"),IFERROR(VLOOKUP(A124,'Season 1'!AD$4:BE$104,25,0),"0"),IFERROR(VLOOKUP(A124,'Season 2'!AD$4:BE$104,25,0),"0"),IFERROR(VLOOKUP(A124,'Season 3'!AD$4:BE$104,25,0),"0"),IFERROR(VLOOKUP(A124,'Season 4'!AD$4:BE$104,25,0),"0"),IFERROR(VLOOKUP(A124,'Season 5'!AD$4:BE$104,25,0),"0"),IFERROR(VLOOKUP(A124,'Season 6'!AD$4:BE$104,25,0),"0"),IFERROR(VLOOKUP(A124,'Season 7'!AD$4:BE$104,25,0),"0"),IFERROR(VLOOKUP(A124,'Season 8'!AD$4:BE$104,25,0),"0"),IFERROR(VLOOKUP(A124,'Season 9'!AD$4:BE$104,25,0),"0"),IFERROR(VLOOKUP(A124,'Season 10'!AD$4:BE$104,25,0),"0"),IFERROR(VLOOKUP(A124,'Season 11'!AD$4:BE$104,25,0),"0"),IFERROR(VLOOKUP(A124,'Season 12'!AD$4:BE$104,25,0),"0"),IFERROR(VLOOKUP(A124,'Season 13'!AD$4:BE$104,25,0),"0"),IFERROR(VLOOKUP(A124,'Season 14'!AD$4:BE$104,25,0),"0"),IFERROR(VLOOKUP(A124,'Season 15'!AD$4:BE$104,25,0),"0"),)</f>
        <v>0</v>
      </c>
      <c r="Z124" s="42">
        <f>SUM(IFERROR(VLOOKUP(A124,AC$3:AI$43,6,0),"0"),IFERROR(VLOOKUP(A124,'Season 1'!AD$4:BE$104,26,0),"0"),IFERROR(VLOOKUP(A124,'Season 2'!AD$4:BE$104,26,0),"0"),IFERROR(VLOOKUP(A124,'Season 3'!AD$4:BE$104,26,0),"0"),IFERROR(VLOOKUP(A124,'Season 4'!AD$4:BE$104,26,0),"0"),IFERROR(VLOOKUP(A124,'Season 5'!AD$4:BE$104,26,0),"0"),IFERROR(VLOOKUP(A124,'Season 6'!AD$4:BE$104,26,0),"0"),IFERROR(VLOOKUP(A124,'Season 7'!AD$4:BE$104,26,0),"0"),IFERROR(VLOOKUP(A124,'Season 8'!AD$4:BE$104,26,0),"0"),IFERROR(VLOOKUP(A124,'Season 9'!AD$4:BE$104,26,0),"0"),IFERROR(VLOOKUP(A124,'Season 10'!AD$4:BE$104,26,0),"0"),IFERROR(VLOOKUP(A124,'Season 11'!AD$4:BE$104,26,0),"0"),IFERROR(VLOOKUP(A124,'Season 12'!AD$4:BE$104,26,0),"0"),IFERROR(VLOOKUP(A124,'Season 13'!AD$4:BE$104,26,0),"0"),IFERROR(VLOOKUP(A124,'Season 14'!AD$4:BE$104,26,0),"0"),IFERROR(VLOOKUP(A124,'Season 15'!AD$4:BE$104,26,0),"0"),)</f>
        <v>0</v>
      </c>
      <c r="AA124" s="671" t="e">
        <f t="shared" si="14"/>
        <v>#DIV/0!</v>
      </c>
      <c r="AM124" s="22">
        <f>IFERROR(VLOOKUP(A124,'Season 1'!AD$4:BE$104,27,0),"0")</f>
        <v>0</v>
      </c>
      <c r="AN124" s="22">
        <f>IFERROR(VLOOKUP(A124,'Season 1'!AD$4:BE$104,28,0),"0")</f>
        <v>0</v>
      </c>
      <c r="AO124" s="22">
        <f>IFERROR(VLOOKUP(A124,'Season 2'!AD$4:BE$104,27,0),"0")</f>
        <v>0</v>
      </c>
      <c r="AP124" s="22">
        <f>IFERROR(VLOOKUP(A124,'Season 2'!AD$4:BE$104,28,0),"0")</f>
        <v>0</v>
      </c>
      <c r="AQ124" s="22">
        <f>IFERROR(VLOOKUP(A124,'Season 3'!AD$4:BE$104,27,0),"0")</f>
        <v>0</v>
      </c>
      <c r="AR124" s="22">
        <f>IFERROR(VLOOKUP(A124,'Season 3'!AD$4:BE$104,28,0),"0")</f>
        <v>0</v>
      </c>
      <c r="AS124" s="22">
        <f>IFERROR(VLOOKUP(A124,'Season 4'!AD$4:BE$104,27,0),"0")</f>
        <v>0</v>
      </c>
      <c r="AT124" s="22">
        <f>IFERROR(VLOOKUP(A124,'Season 4'!AD$4:BE$104,28,0),"0")</f>
        <v>0</v>
      </c>
      <c r="AU124" s="22">
        <f>IFERROR(VLOOKUP(A124,'Season 5'!AD$4:BE$104,27,0),"0")</f>
        <v>0</v>
      </c>
      <c r="AV124" s="22">
        <f>IFERROR(VLOOKUP(A124,'Season 5'!AD$4:BE$104,28,0),"0")</f>
        <v>0</v>
      </c>
      <c r="AW124" s="22">
        <f>IFERROR(VLOOKUP(A124,'Season 6'!AD$4:BE$104,27,0),"0")</f>
        <v>0</v>
      </c>
      <c r="AX124" s="22">
        <f>IFERROR(VLOOKUP(A124,'Season 6'!AD$4:BE$104,28,0),"0")</f>
        <v>0</v>
      </c>
      <c r="AY124" s="22">
        <f>IFERROR(VLOOKUP(A124,'Season 7'!AD$4:BE$104,27,0),"0")</f>
        <v>0</v>
      </c>
      <c r="AZ124" s="22">
        <f>IFERROR(VLOOKUP(A124,'Season 7'!AD$4:BE$104,28,0),"0")</f>
        <v>0</v>
      </c>
      <c r="BA124" s="22">
        <f>IFERROR(VLOOKUP(A124,'Season 8'!AD$4:BE$104,27,0),"0")</f>
        <v>0</v>
      </c>
      <c r="BB124" s="22">
        <f>IFERROR(VLOOKUP(A124,'Season 8'!AD$4:BE$104,28,0),"0")</f>
        <v>0</v>
      </c>
      <c r="BC124" s="22">
        <f>IFERROR(VLOOKUP(A124,'Season 9'!AD$4:BE$104,27,0),"0")</f>
        <v>0</v>
      </c>
      <c r="BD124" s="22">
        <f>IFERROR(VLOOKUP(A124,'Season 9'!AD$4:BE$104,28,0),"0")</f>
        <v>0</v>
      </c>
      <c r="BE124" s="22">
        <f>IFERROR(VLOOKUP(A124,'Season 10'!AD$4:BE$104,27,0),"0")</f>
        <v>0</v>
      </c>
      <c r="BF124" s="22">
        <f>IFERROR(VLOOKUP(A124,'Season 10'!AD$4:BE$104,28,0),"0")</f>
        <v>0</v>
      </c>
      <c r="BG124" s="22">
        <f>IFERROR(VLOOKUP(A124,'Season 11'!AD$4:BE$104,27,0),"0")</f>
        <v>0</v>
      </c>
      <c r="BH124" s="22">
        <f>IFERROR(VLOOKUP(A124,'Season 11'!AD$4:BE$104,28,0),"0")</f>
        <v>0</v>
      </c>
      <c r="BI124" s="22">
        <f>IFERROR(VLOOKUP(A124,'Season 12'!AD$4:BE$104,27,0),"0")</f>
        <v>0</v>
      </c>
      <c r="BJ124" s="22">
        <f>IFERROR(VLOOKUP(A124,'Season 12'!AD$4:BE$104,28,0),"0")</f>
        <v>0</v>
      </c>
      <c r="BK124" s="22">
        <f>IFERROR(VLOOKUP(A124,'Season 13'!AD$4:BE$104,27,0),"0")</f>
        <v>0</v>
      </c>
      <c r="BL124" s="22">
        <f>IFERROR(VLOOKUP(A124,'Season 13'!AD$4:BE$104,28,0),"0")</f>
        <v>0</v>
      </c>
      <c r="BM124" s="22">
        <f>IFERROR(VLOOKUP(A124,'Season 14'!AD$4:BE$104,27,0),"0")</f>
        <v>0</v>
      </c>
      <c r="BN124" s="22">
        <f>IFERROR(VLOOKUP(A124,'Season 14'!AD$4:BE$104,28,0),"0")</f>
        <v>0</v>
      </c>
      <c r="BO124" s="22">
        <f>IFERROR(VLOOKUP(A124,'Season 15'!AD$4:BE$104,27,0),"0")</f>
        <v>0</v>
      </c>
      <c r="BP124" s="22">
        <f>IFERROR(VLOOKUP(A124,'Season 15'!AD$4:BE$104,28,0),"0")</f>
        <v>0</v>
      </c>
    </row>
    <row r="125" spans="1:68" x14ac:dyDescent="0.25">
      <c r="A125" s="21" t="s">
        <v>146</v>
      </c>
      <c r="B125" s="1011">
        <f>IFERROR(VLOOKUP('Data Totals'!A125,'Season 1'!AD$4:BE$104,2,FALSE),IFERROR(VLOOKUP('Data Totals'!A125,'Season 2'!AD$4:BE$104,2,FALSE),IFERROR(VLOOKUP('Data Totals'!A125,'Season 3'!AD$4:BE$104,2,FALSE),IFERROR(VLOOKUP('Data Totals'!A125,'Season 4'!AD$4:BE$104,2,FALSE),IFERROR(VLOOKUP('Data Totals'!A125,'Season 5'!AD$4:BE$104,2,FALSE),IFERROR(VLOOKUP('Data Totals'!A125,'Season 6'!AD$4:BE$104,2,FALSE),IFERROR(VLOOKUP('Data Totals'!A125,'Season 7'!AD$4:BE$104,2,FALSE),IFERROR(VLOOKUP('Data Totals'!A125,'Season 8'!AD$4:BE$104,2,FALSE),IFERROR(VLOOKUP('Data Totals'!A125,'Season 9'!AD$4:BE$104,2,FALSE),IFERROR(VLOOKUP('Data Totals'!A125,'Season 10'!AD$4:BE$104,2,FALSE),IFERROR(VLOOKUP('Data Totals'!A125,'Season 11'!AD$4:BE$104,2,FALSE),IFERROR(VLOOKUP('Data Totals'!A125,'Season 12'!AD$4:BE$104,2,FALSE),IFERROR(VLOOKUP('Data Totals'!A125,'Season 13'!AD$4:BE$104,2,FALSE),IFERROR(VLOOKUP('Data Totals'!A125,'Season 14'!AD$4:BE$104,2,FALSE),IFERROR(VLOOKUP('Data Totals'!A125,'Season 15'!AD$4:BE$104,2,FALSE),"N/A")))))))))))))))</f>
        <v>0</v>
      </c>
      <c r="C125" s="1025">
        <f>IFERROR(VLOOKUP(A125,'Season 1'!AD$4:AG$104,3,0),IFERROR(VLOOKUP(A125,'Season 2'!AD$4:AG$104,3,0),IFERROR(VLOOKUP(A125,'Season 3'!AD$4:AG$104,3,0),IFERROR(VLOOKUP(A125,'Season 4'!AD$4:AG$104,3,0),IFERROR(VLOOKUP(A125,'Season 5'!AD$4:AG$104,3,0),IFERROR(VLOOKUP(A125,'Season 6'!AD$4:AG$104,3,0),IFERROR(VLOOKUP(A125,'Season 7'!AD$4:AG$104,3,0),IFERROR(VLOOKUP(A125,'Season 8'!AD$4:AG$104,3,0),IFERROR(VLOOKUP(A125,'Season 9'!AD$4:AG$104,3,0),IFERROR(VLOOKUP(A125,'Season 10'!AD$4:AG$104,3,0),IFERROR(VLOOKUP(A125,'Season 11'!AD$4:AG$104,3,0),IFERROR(VLOOKUP(A125,'Season 12'!AD$4:AG$104,3,0),IFERROR(VLOOKUP(A125,'Season 13'!AD$4:AG$104,3,0),IFERROR(VLOOKUP(A125,'Season 14'!AD$4:AG$104,3,0),IFERROR(VLOOKUP(A125,'Season 15'!AD$4:AG$104,3,0),"N/A")))))))))))))))</f>
        <v>0</v>
      </c>
      <c r="D125" s="1025">
        <f>IFERROR(VLOOKUP(A125,'Season 15'!AD$4:AG$104,4,0),IFERROR(VLOOKUP(A125,'Season 14'!AD$4:AG$104,4,0),IFERROR(VLOOKUP(A125,'Season 13'!AD$4:AG$104,4,0),IFERROR(VLOOKUP(A125,'Season 12'!AD$4:AG$104,4,0),IFERROR(VLOOKUP(A125,'Season 11'!AD$4:AG$104,4,0),IFERROR(VLOOKUP(A125,'Season 10'!AD$4:AG$104,4,0),IFERROR(VLOOKUP(A125,'Season 9'!AD$4:AG$104,4,0),IFERROR(VLOOKUP(A125,'Season 8'!AD$4:AG$104,4,0),IFERROR(VLOOKUP(A125,'Season 7'!AD$4:AG$104,4,0),IFERROR(VLOOKUP(A125,'Season 6'!AD$4:AG$104,4,0),IFERROR(VLOOKUP(A125,'Season 5'!AD$4:AG$104,4,0),IFERROR(VLOOKUP(A125,'Season 4'!AD$4:AG$104,4,0),IFERROR(VLOOKUP(A125,'Season 3'!AD$4:AG$104,4,0),IFERROR(VLOOKUP(A125,'Season 2'!AD$4:AG$104,4,0),IFERROR(VLOOKUP(A125,'Season 1'!AD$4:AG$104,4,0),"N/A")))))))))))))))</f>
        <v>0</v>
      </c>
      <c r="E125" s="1025">
        <f t="shared" si="9"/>
        <v>0</v>
      </c>
      <c r="F125" s="40">
        <f>SUM(IFERROR(VLOOKUP(A125,AC$3:AI$43,2,0),"0"),IFERROR(VLOOKUP(A125,'Season 1'!AD$4:BF$104,6,0),"0"),IFERROR(VLOOKUP(A125,'Season 2'!AD$4:BF$104,6,0),"0"),IFERROR(VLOOKUP(A125,'Season 3'!AD$4:BF$104,6,0),"0"),IFERROR(VLOOKUP(A125,'Season 4'!AD$4:BF$104,6,0),"0"),IFERROR(VLOOKUP(A125,'Season 5'!AD$4:BF$104,6,0),"0"),IFERROR(VLOOKUP(A125,'Season 6'!AD$4:BF$104,6,0),"0"),IFERROR(VLOOKUP(A125,'Season 7'!AD$4:BF$104,6,0),"0"),IFERROR(VLOOKUP(A125,'Season 8'!AD$4:BF$104,6,0),"0"),IFERROR(VLOOKUP(A125,'Season 9'!AD$4:BF$104,6,0),"0"),IFERROR(VLOOKUP(A125,'Season 10'!AD$4:BF$104,6,0),"0"),IFERROR(VLOOKUP(A125,'Season 11'!AD$4:BF$104,6,0),"0"),IFERROR(VLOOKUP(A125,'Season 12'!AD$4:BF$104,6,0),"0"),IFERROR(VLOOKUP(A125,'Season 13'!AD$4:BF$104,6,0),"0"),IFERROR(VLOOKUP(A125,'Season 14'!AD$4:BF$104,6,0),"0"),IFERROR(VLOOKUP(A125,'Season 15'!AD$4:BF$104,6,0),"0"),)</f>
        <v>0</v>
      </c>
      <c r="G125" s="40">
        <f>SUM(IFERROR(VLOOKUP(A125,'Season 1'!AD$4:BF$104,7,0),"0"),IFERROR(VLOOKUP(A125,'Season 2'!AD$4:BF$104,7,0),"0"),IFERROR(VLOOKUP(A125,'Season 3'!AD$4:BF$104,7,0),"0"),IFERROR(VLOOKUP(A125,'Season 4'!AD$4:BF$104,7,0),"0"),IFERROR(VLOOKUP(A125,'Season 5'!AD$4:BF$104,7,0),"0"),IFERROR(VLOOKUP(A125,'Season 6'!AD$4:BF$104,7,0),"0"),IFERROR(VLOOKUP(A125,'Season 7'!AD$4:BF$104,7,0),"0"),IFERROR(VLOOKUP(A125,'Season 8'!AD$4:BF$104,7,0),"0"),IFERROR(VLOOKUP(A125,'Season 9'!AD$4:BF$104,7,0),"0"),IFERROR(VLOOKUP(A125,'Season 10'!AD$4:BF$104,7,0),"0"),IFERROR(VLOOKUP(A125,'Season 11'!AD$4:BF$104,7,0),"0"),IFERROR(VLOOKUP(A125,'Season 12'!AD$4:BF$104,7,0),"0"),IFERROR(VLOOKUP(A125,'Season 13'!AD$4:BF$104,7,0),"0"),IFERROR(VLOOKUP(A125,'Season 14'!AD$4:BF$104,7,0),"0"),IFERROR(VLOOKUP(A125,'Season 15'!AD$4:BF$104,7,0),"0"),)</f>
        <v>0</v>
      </c>
      <c r="H125" s="48">
        <f>SUM(IFERROR(VLOOKUP(A125,'Season 1'!AD$4:BF$104,8,0),"0"),IFERROR(VLOOKUP(A125,'Season 2'!AD$4:BF$104,8,0),"0"),IFERROR(VLOOKUP(A125,'Season 3'!AD$4:BF$104,8,0),"0"),IFERROR(VLOOKUP(A125,'Season 4'!AD$4:BF$104,8,0),"0"),IFERROR(VLOOKUP(A125,'Season 5'!AD$4:BF$104,8,0),"0"),IFERROR(VLOOKUP(A125,'Season 6'!AD$4:BF$104,8,0),"0"),IFERROR(VLOOKUP(A125,'Season 7'!AD$4:BF$104,8,0),"0"),IFERROR(VLOOKUP(A125,'Season 8'!AD$4:BF$104,8,0),"0"),IFERROR(VLOOKUP(A125,'Season 9'!AD$4:BF$104,8,0),"0"),IFERROR(VLOOKUP(A125,'Season 10'!AD$4:BF$104,8,0),"0"),IFERROR(VLOOKUP(A125,'Season 11'!AD$4:BF$104,8,0),"0"),IFERROR(VLOOKUP(A125,'Season 12'!AD$4:BF$104,8,0),"0"),IFERROR(VLOOKUP(A125,'Season 13'!AD$4:BF$104,8,0),"0"),IFERROR(VLOOKUP(A125,'Season 14'!AD$4:BF$104,8,0),"0"),IFERROR(VLOOKUP(A125,'Season 15'!AD$4:BF$104,8,0),"0"),)</f>
        <v>0</v>
      </c>
      <c r="I125" s="43">
        <f>SUM(IFERROR(VLOOKUP(A125,AC$3:AI$43,3,0),"0"),IFERROR(VLOOKUP(A125,'Season 1'!AD$4:BF$104,9,0),"0"),IFERROR(VLOOKUP(A125,'Season 2'!AD$4:BF$104,9,0),"0"),IFERROR(VLOOKUP(A125,'Season 3'!AD$4:BF$104,9,0),"0"),IFERROR(VLOOKUP(A125,'Season 4'!AD$4:BF$104,9,0),"0"),IFERROR(VLOOKUP(A125,'Season 5'!AD$4:BF$104,9,0),"0"),IFERROR(VLOOKUP(A125,'Season 6'!AD$4:BF$104,9,0),"0"),IFERROR(VLOOKUP(A125,'Season 7'!AD$4:BF$104,9,0),"0"),IFERROR(VLOOKUP(A125,'Season 8'!AD$4:BF$104,9,0),"0"),IFERROR(VLOOKUP(A125,'Season 9'!AD$4:BF$104,9,0),"0"),IFERROR(VLOOKUP(A125,'Season 10'!AD$4:BF$104,9,0),"0"),IFERROR(VLOOKUP(A125,'Season 11'!AD$4:BF$104,9,0),"0"),IFERROR(VLOOKUP(A125,'Season 12'!AD$4:BF$104,9,0),"0"),IFERROR(VLOOKUP(A125,'Season 13'!AD$4:BF$104,9,0),"0"),IFERROR(VLOOKUP(A125,'Season 14'!AD$4:BF$104,9,0),"0"),IFERROR(VLOOKUP(A125,'Season 15'!AD$4:BF$104,9,0),"0"),)</f>
        <v>0</v>
      </c>
      <c r="J125" s="44">
        <f>SUM(IFERROR(VLOOKUP(A125,AC$3:AI$43,4,0),"0"),IFERROR(VLOOKUP(A125,'Season 1'!AD$4:BF$104,10,0),"0"),IFERROR(VLOOKUP(A125,'Season 2'!AD$4:BF$104,10,0),"0"),IFERROR(VLOOKUP(A125,'Season 3'!AD$4:BF$104,10,0),"0"),IFERROR(VLOOKUP(A125,'Season 4'!AD$4:BF$104,10,0),"0"),IFERROR(VLOOKUP(A125,'Season 5'!AD$4:BF$104,10,0),"0"),IFERROR(VLOOKUP(A125,'Season 6'!AD$4:BF$104,10,0),"0"),IFERROR(VLOOKUP(A125,'Season 7'!AD$4:BF$104,10,0),"0"),IFERROR(VLOOKUP(A125,'Season 8'!AD$4:BF$104,10,0),"0"),IFERROR(VLOOKUP(A125,'Season 9'!AD$4:BF$104,10,0),"0"),IFERROR(VLOOKUP(A125,'Season 10'!AD$4:BF$104,10,0),"0"),IFERROR(VLOOKUP(A125,'Season 11'!AD$4:BF$104,10,0),"0"),IFERROR(VLOOKUP(A125,'Season 12'!AD$4:BF$104,10,0),"0"),IFERROR(VLOOKUP(A125,'Season 13'!AD$4:BF$104,10,0),"0"),IFERROR(VLOOKUP(A125,'Season 14'!AD$4:BF$104,10,0),"0"),IFERROR(VLOOKUP(A125,'Season 15'!AD$4:BF$104,10,0),"0"),)</f>
        <v>0</v>
      </c>
      <c r="K125" s="40">
        <f>SUM(IFERROR(VLOOKUP(A125,'Season 1'!AD$4:BF$104,11,0),"0"),IFERROR(VLOOKUP(A125,'Season 2'!AD$4:BF$104,11,0),"0"),IFERROR(VLOOKUP(A125,'Season 3'!AD$4:BF$104,11,0),"0"),IFERROR(VLOOKUP(A125,'Season 4'!AD$4:BF$104,11,0),"0"),IFERROR(VLOOKUP(A125,'Season 5'!AD$4:BF$104,11,0),"0"),IFERROR(VLOOKUP(A125,'Season 6'!AD$4:BF$104,11,0),"0"),IFERROR(VLOOKUP(A125,'Season 7'!AD$4:BF$104,11,0),"0"),IFERROR(VLOOKUP(A125,'Season 8'!AD$4:BF$104,11,0),"0"),IFERROR(VLOOKUP(A125,'Season 9'!AD$4:BF$104,11,0),"0"),IFERROR(VLOOKUP(A125,'Season 10'!AD$4:BF$104,11,0),"0"),IFERROR(VLOOKUP(A125,'Season 11'!AD$4:BF$104,11,0),"0"),IFERROR(VLOOKUP(A125,'Season 12'!AD$4:BF$104,11,0),"0"),IFERROR(VLOOKUP(A125,'Season 13'!AD$4:BF$104,11,0),"0"),IFERROR(VLOOKUP(A125,'Season 14'!AD$4:BF$104,11,0),"0"),IFERROR(VLOOKUP(A125,'Season 15'!AD$4:BF$104,11,0),"0"),)</f>
        <v>0</v>
      </c>
      <c r="L125" s="40">
        <f>SUM(IFERROR(VLOOKUP(A125,'Season 1'!AD$4:BF$104,12,0),"0"),IFERROR(VLOOKUP(A125,'Season 2'!AD$4:BF$104,12,0),"0"),IFERROR(VLOOKUP(A125,'Season 3'!AD$4:BF$104,12,0),"0"),IFERROR(VLOOKUP(A125,'Season 4'!AD$4:BF$104,12,0),"0"),IFERROR(VLOOKUP(A125,'Season 5'!AD$4:BF$104,12,0),"0"),IFERROR(VLOOKUP(A125,'Season 6'!AD$4:BF$104,12,0),"0"),IFERROR(VLOOKUP(A125,'Season 7'!AD$4:BF$104,12,0),"0"),IFERROR(VLOOKUP(A125,'Season 8'!AD$4:BF$104,12,0),"0"),IFERROR(VLOOKUP(A125,'Season 9'!AD$4:BF$104,12,0),"0"),IFERROR(VLOOKUP(A125,'Season 10'!AD$4:BF$104,12,0),"0"),IFERROR(VLOOKUP(A125,'Season 11'!AD$4:BF$104,12,0),"0"),IFERROR(VLOOKUP(A125,'Season 12'!AD$4:BF$104,12,0),"0"),IFERROR(VLOOKUP(A125,'Season 13'!AD$4:BF$104,12,0),"0"),IFERROR(VLOOKUP(A125,'Season 14'!AD$4:BF$104,12,0),"0"),IFERROR(VLOOKUP(A125,'Season 15'!AD$4:BF$104,12,0),"0"),)</f>
        <v>0</v>
      </c>
      <c r="M125" s="32" t="str">
        <f t="shared" si="15"/>
        <v>-</v>
      </c>
      <c r="N125" s="40">
        <f>SUM(IFERROR(VLOOKUP(A125,'Season 1'!AD$4:BE$104,14,0),"0"),IFERROR(VLOOKUP(A125,'Season 2'!AD$4:BE$104,14,0),"0"),IFERROR(VLOOKUP(A125,'Season 3'!AD$4:BE$104,14,0),"0"),IFERROR(VLOOKUP(A125,'Season 4'!AD$4:BE$104,14,0),"0"),IFERROR(VLOOKUP(A125,'Season 5'!AD$4:BE$104,14,0),"0"),IFERROR(VLOOKUP(A125,'Season 6'!AD$4:BE$104,14,0),"0"),IFERROR(VLOOKUP(A125,'Season 7'!AD$4:BE$104,14,0),"0"),IFERROR(VLOOKUP(A125,'Season 8'!AD$4:BE$104,14,0),"0"),IFERROR(VLOOKUP(A125,'Season 9'!AD$4:BE$104,14,0),"0"),IFERROR(VLOOKUP(A125,'Season 10'!AD$4:BE$104,14,0),"0"),IFERROR(VLOOKUP(A125,'Season 11'!AD$4:BE$104,14,0),"0"),IFERROR(VLOOKUP(A125,'Season 12'!AD$4:BE$104,14,0),"0"),IFERROR(VLOOKUP(A125,'Season 13'!AD$4:BE$104,14,0),"0"),IFERROR(VLOOKUP(A125,'Season 14'!AD$4:BE$104,14,0),"0"),IFERROR(VLOOKUP(A125,'Season 15'!AD$4:BE$104,14,0),"0"),)</f>
        <v>0</v>
      </c>
      <c r="O125" s="40">
        <f>SUM(IFERROR(VLOOKUP(A125,'Season 1'!AD$4:BE$104,15,0),"0"),IFERROR(VLOOKUP(A125,'Season 2'!AD$4:BE$104,15,0),"0"),IFERROR(VLOOKUP(A125,'Season 3'!AD$4:BE$104,15,0),"0"),IFERROR(VLOOKUP(A125,'Season 4'!AD$4:BE$104,15,0),"0"),IFERROR(VLOOKUP(A125,'Season 5'!AD$4:BE$104,15,0),"0"),IFERROR(VLOOKUP(A125,'Season 6'!AD$4:BE$104,15,0),"0"),IFERROR(VLOOKUP(A125,'Season 7'!AD$4:BE$104,15,0),"0"),IFERROR(VLOOKUP(A125,'Season 8'!AD$4:BE$104,15,0),"0"),IFERROR(VLOOKUP(A125,'Season 9'!AD$4:BE$104,15,0),"0"),IFERROR(VLOOKUP(A125,'Season 10'!AD$4:BE$104,15,0),"0"),IFERROR(VLOOKUP(A125,'Season 11'!AD$4:BE$104,15,0),"0"),IFERROR(VLOOKUP(A125,'Season 12'!AD$4:BE$104,15,0),"0"),IFERROR(VLOOKUP(A125,'Season 13'!AD$4:BE$104,15,0),"0"),IFERROR(VLOOKUP(A125,'Season 14'!AD$4:BE$104,15,0),"0"),IFERROR(VLOOKUP(A125,'Season 15'!AD$4:BE$104,15,0),"0"),)</f>
        <v>0</v>
      </c>
      <c r="P125" s="32" t="str">
        <f t="shared" si="10"/>
        <v>-</v>
      </c>
      <c r="Q125" s="40">
        <f>SUM(IFERROR(VLOOKUP(A125,'Season 1'!AD$4:BE$104,17,0),"0"),IFERROR(VLOOKUP(A125,'Season 2'!AD$4:BE$104,17,0),"0"),IFERROR(VLOOKUP(A125,'Season 3'!AD$4:BE$104,17,0),"0"),IFERROR(VLOOKUP(A125,'Season 4'!AD$4:BE$104,17,0),"0"),IFERROR(VLOOKUP(A125,'Season 5'!AD$4:BE$104,17,0),"0"),IFERROR(VLOOKUP(A125,'Season 6'!AD$4:BE$104,17,0),"0"),IFERROR(VLOOKUP(A125,'Season 7'!AD$4:BE$104,17,0),"0"),IFERROR(VLOOKUP(A125,'Season 8'!AD$4:BE$104,17,0),"0"),IFERROR(VLOOKUP(A125,'Season 9'!AD$4:BE$104,17,0),"0"),IFERROR(VLOOKUP(A125,'Season 10'!AD$4:BE$104,17,0),"0"),IFERROR(VLOOKUP(A125,'Season 11'!AD$4:BE$104,17,0),"0"),IFERROR(VLOOKUP(A125,'Season 12'!AD$4:BE$104,17,0),"0"),IFERROR(VLOOKUP(A125,'Season 13'!AD$4:BE$104,17,0),"0"),IFERROR(VLOOKUP(A125,'Season 14'!AD$4:BE$104,17,0),"0"),IFERROR(VLOOKUP(A125,'Season 15'!AD$4:BE$104,17,0),"0"),)</f>
        <v>0</v>
      </c>
      <c r="R125" s="40">
        <f>SUM(IFERROR(VLOOKUP(A125,'Season 1'!AD$4:BE$104,18,0),"0"),IFERROR(VLOOKUP(A125,'Season 2'!AD$4:BE$104,18,0),"0"),IFERROR(VLOOKUP(A125,'Season 3'!AD$4:BE$104,18,0),"0"),IFERROR(VLOOKUP(A125,'Season 4'!AD$4:BE$104,18,0),"0"),IFERROR(VLOOKUP(A125,'Season 5'!AD$4:BE$104,18,0),"0"),IFERROR(VLOOKUP(A125,'Season 6'!AD$4:BE$104,18,0),"0"),IFERROR(VLOOKUP(A125,'Season 7'!AD$4:BE$104,18,0),"0"),IFERROR(VLOOKUP(A125,'Season 8'!AD$4:BE$104,18,0),"0"),IFERROR(VLOOKUP(A125,'Season 9'!AD$4:BE$104,18,0),"0"),IFERROR(VLOOKUP(A125,'Season 10'!AD$4:BE$104,18,0),"0"),IFERROR(VLOOKUP(A125,'Season 11'!AD$4:BE$104,18,0),"0"),IFERROR(VLOOKUP(A125,'Season 12'!AD$4:BE$104,18,0),"0"),IFERROR(VLOOKUP(A125,'Season 13'!AD$4:BE$104,18,0),"0"),IFERROR(VLOOKUP(A125,'Season 14'!AD$4:BE$104,18,0),"0"),IFERROR(VLOOKUP(A125,'Season 15'!AD$4:BE$104,18,0),"0"),)</f>
        <v>0</v>
      </c>
      <c r="S125" s="32" t="str">
        <f t="shared" si="11"/>
        <v>-</v>
      </c>
      <c r="T125" s="40">
        <f>SUM(IFERROR(VLOOKUP(A125,'Season 1'!AD$4:BE$104,20,0),"0"),IFERROR(VLOOKUP(A125,'Season 2'!AD$4:BE$104,20,0),"0"),IFERROR(VLOOKUP(A125,'Season 3'!AD$4:BE$104,20,0),"0"),IFERROR(VLOOKUP(A125,'Season 4'!AD$4:BE$104,20,0),"0"),IFERROR(VLOOKUP(A125,'Season 5'!AD$4:BE$104,20,0),"0"),IFERROR(VLOOKUP(A125,'Season 6'!AD$4:BE$104,20,0),"0"),IFERROR(VLOOKUP(A125,'Season 7'!AD$4:BE$104,20,0),"0"),IFERROR(VLOOKUP(A125,'Season 8'!AD$4:BE$104,20,0),"0"),IFERROR(VLOOKUP(A125,'Season 9'!AD$4:BE$104,20,0),"0"),IFERROR(VLOOKUP(A125,'Season 10'!AD$4:BE$104,20,0),"0"),IFERROR(VLOOKUP(A125,'Season 11'!AD$4:BE$104,20,0),"0"),IFERROR(VLOOKUP(A125,'Season 12'!AD$4:BE$104,20,0),"0"),IFERROR(VLOOKUP(A125,'Season 13'!AD$4:BE$104,20,0),"0"),IFERROR(VLOOKUP(A125,'Season 14'!AD$4:BE$104,20,0),"0"),IFERROR(VLOOKUP(A125,'Season 15'!AD$4:BE$104,20,0),"0"),)</f>
        <v>0</v>
      </c>
      <c r="U125" s="37" t="str">
        <f t="shared" si="12"/>
        <v>-</v>
      </c>
      <c r="V125" s="40">
        <f>SUM(IFERROR(VLOOKUP(A125,'Season 1'!AD$4:BE$104,22,0),"0"),IFERROR(VLOOKUP(A125,'Season 2'!AD$4:BE$104,22,0),"0"),IFERROR(VLOOKUP(A125,'Season 3'!AD$4:BE$104,22,0),"0"),IFERROR(VLOOKUP(A125,'Season 4'!AD$4:BE$104,22,0),"0"),IFERROR(VLOOKUP(A125,'Season 5'!AD$4:BE$104,22,0),"0"),IFERROR(VLOOKUP(A125,'Season 6'!AD$4:BE$104,22,0),"0"),IFERROR(VLOOKUP(A125,'Season 7'!AD$4:BE$104,22,0),"0"),IFERROR(VLOOKUP(A125,'Season 8'!AD$4:BE$104,22,0),"0"),IFERROR(VLOOKUP(A125,'Season 9'!AD$4:BE$104,22,0),"0"),IFERROR(VLOOKUP(A125,'Season 10'!AD$4:BE$104,22,0),"0"),IFERROR(VLOOKUP(A125,'Season 11'!AD$4:BE$104,22,0),"0"),IFERROR(VLOOKUP(A125,'Season 12'!AD$4:BE$104,22,0),"0"),IFERROR(VLOOKUP(A125,'Season 13'!AD$4:BE$104,22,0),"0"),IFERROR(VLOOKUP(A125,'Season 14'!AD$4:BE$104,22,0),"0"),IFERROR(VLOOKUP(A125,'Season 15'!AD$4:BE$104,22,0),"0"),)</f>
        <v>0</v>
      </c>
      <c r="W125" s="40">
        <f>SUM(IFERROR(VLOOKUP(A125,'Season 1'!AD$4:BE$104,23,0),"0"),IFERROR(VLOOKUP(A125,'Season 2'!AD$4:BE$104,23,0),"0"),IFERROR(VLOOKUP(A125,'Season 3'!AD$4:BE$104,23,0),"0"),IFERROR(VLOOKUP(A125,'Season 4'!AD$4:BE$104,23,0),"0"),IFERROR(VLOOKUP(A125,'Season 5'!AD$4:BE$104,23,0),"0"),IFERROR(VLOOKUP(A125,'Season 6'!AD$4:BE$104,23,0),"0"),IFERROR(VLOOKUP(A125,'Season 7'!AD$4:BE$104,23,0),"0"),IFERROR(VLOOKUP(A125,'Season 8'!AD$4:BE$104,23,0),"0"),IFERROR(VLOOKUP(A125,'Season 9'!AD$4:BE$104,23,0),"0"),IFERROR(VLOOKUP(A125,'Season 10'!AD$4:BE$104,23,0),"0"),IFERROR(VLOOKUP(A125,'Season 11'!AD$4:BE$104,23,0),"0"),IFERROR(VLOOKUP(A125,'Season 12'!AD$4:BE$104,23,0),"0"),IFERROR(VLOOKUP(A125,'Season 13'!AD$4:BE$104,23,0),"0"),IFERROR(VLOOKUP(A125,'Season 14'!AD$4:BE$104,23,0),"0"),IFERROR(VLOOKUP(A125,'Season 15'!AD$4:BE$104,23,0),"0"),)</f>
        <v>0</v>
      </c>
      <c r="X125" s="1088" t="str">
        <f t="shared" si="13"/>
        <v>-</v>
      </c>
      <c r="Y125" s="41">
        <f>SUM(IFERROR(VLOOKUP(A125,AC$3:AI$43,5,0),"0"),IFERROR(VLOOKUP(A125,'Season 1'!AD$4:BE$104,25,0),"0"),IFERROR(VLOOKUP(A125,'Season 2'!AD$4:BE$104,25,0),"0"),IFERROR(VLOOKUP(A125,'Season 3'!AD$4:BE$104,25,0),"0"),IFERROR(VLOOKUP(A125,'Season 4'!AD$4:BE$104,25,0),"0"),IFERROR(VLOOKUP(A125,'Season 5'!AD$4:BE$104,25,0),"0"),IFERROR(VLOOKUP(A125,'Season 6'!AD$4:BE$104,25,0),"0"),IFERROR(VLOOKUP(A125,'Season 7'!AD$4:BE$104,25,0),"0"),IFERROR(VLOOKUP(A125,'Season 8'!AD$4:BE$104,25,0),"0"),IFERROR(VLOOKUP(A125,'Season 9'!AD$4:BE$104,25,0),"0"),IFERROR(VLOOKUP(A125,'Season 10'!AD$4:BE$104,25,0),"0"),IFERROR(VLOOKUP(A125,'Season 11'!AD$4:BE$104,25,0),"0"),IFERROR(VLOOKUP(A125,'Season 12'!AD$4:BE$104,25,0),"0"),IFERROR(VLOOKUP(A125,'Season 13'!AD$4:BE$104,25,0),"0"),IFERROR(VLOOKUP(A125,'Season 14'!AD$4:BE$104,25,0),"0"),IFERROR(VLOOKUP(A125,'Season 15'!AD$4:BE$104,25,0),"0"),)</f>
        <v>0</v>
      </c>
      <c r="Z125" s="42">
        <f>SUM(IFERROR(VLOOKUP(A125,AC$3:AI$43,6,0),"0"),IFERROR(VLOOKUP(A125,'Season 1'!AD$4:BE$104,26,0),"0"),IFERROR(VLOOKUP(A125,'Season 2'!AD$4:BE$104,26,0),"0"),IFERROR(VLOOKUP(A125,'Season 3'!AD$4:BE$104,26,0),"0"),IFERROR(VLOOKUP(A125,'Season 4'!AD$4:BE$104,26,0),"0"),IFERROR(VLOOKUP(A125,'Season 5'!AD$4:BE$104,26,0),"0"),IFERROR(VLOOKUP(A125,'Season 6'!AD$4:BE$104,26,0),"0"),IFERROR(VLOOKUP(A125,'Season 7'!AD$4:BE$104,26,0),"0"),IFERROR(VLOOKUP(A125,'Season 8'!AD$4:BE$104,26,0),"0"),IFERROR(VLOOKUP(A125,'Season 9'!AD$4:BE$104,26,0),"0"),IFERROR(VLOOKUP(A125,'Season 10'!AD$4:BE$104,26,0),"0"),IFERROR(VLOOKUP(A125,'Season 11'!AD$4:BE$104,26,0),"0"),IFERROR(VLOOKUP(A125,'Season 12'!AD$4:BE$104,26,0),"0"),IFERROR(VLOOKUP(A125,'Season 13'!AD$4:BE$104,26,0),"0"),IFERROR(VLOOKUP(A125,'Season 14'!AD$4:BE$104,26,0),"0"),IFERROR(VLOOKUP(A125,'Season 15'!AD$4:BE$104,26,0),"0"),)</f>
        <v>0</v>
      </c>
      <c r="AA125" s="671" t="e">
        <f t="shared" si="14"/>
        <v>#DIV/0!</v>
      </c>
      <c r="AM125" s="22">
        <f>IFERROR(VLOOKUP(A125,'Season 1'!AD$4:BE$104,27,0),"0")</f>
        <v>0</v>
      </c>
      <c r="AN125" s="22">
        <f>IFERROR(VLOOKUP(A125,'Season 1'!AD$4:BE$104,28,0),"0")</f>
        <v>0</v>
      </c>
      <c r="AO125" s="22">
        <f>IFERROR(VLOOKUP(A125,'Season 2'!AD$4:BE$104,27,0),"0")</f>
        <v>0</v>
      </c>
      <c r="AP125" s="22">
        <f>IFERROR(VLOOKUP(A125,'Season 2'!AD$4:BE$104,28,0),"0")</f>
        <v>0</v>
      </c>
      <c r="AQ125" s="22">
        <f>IFERROR(VLOOKUP(A125,'Season 3'!AD$4:BE$104,27,0),"0")</f>
        <v>0</v>
      </c>
      <c r="AR125" s="22">
        <f>IFERROR(VLOOKUP(A125,'Season 3'!AD$4:BE$104,28,0),"0")</f>
        <v>0</v>
      </c>
      <c r="AS125" s="22">
        <f>IFERROR(VLOOKUP(A125,'Season 4'!AD$4:BE$104,27,0),"0")</f>
        <v>0</v>
      </c>
      <c r="AT125" s="22">
        <f>IFERROR(VLOOKUP(A125,'Season 4'!AD$4:BE$104,28,0),"0")</f>
        <v>0</v>
      </c>
      <c r="AU125" s="22">
        <f>IFERROR(VLOOKUP(A125,'Season 5'!AD$4:BE$104,27,0),"0")</f>
        <v>0</v>
      </c>
      <c r="AV125" s="22">
        <f>IFERROR(VLOOKUP(A125,'Season 5'!AD$4:BE$104,28,0),"0")</f>
        <v>0</v>
      </c>
      <c r="AW125" s="22">
        <f>IFERROR(VLOOKUP(A125,'Season 6'!AD$4:BE$104,27,0),"0")</f>
        <v>0</v>
      </c>
      <c r="AX125" s="22">
        <f>IFERROR(VLOOKUP(A125,'Season 6'!AD$4:BE$104,28,0),"0")</f>
        <v>0</v>
      </c>
      <c r="AY125" s="22">
        <f>IFERROR(VLOOKUP(A125,'Season 7'!AD$4:BE$104,27,0),"0")</f>
        <v>0</v>
      </c>
      <c r="AZ125" s="22">
        <f>IFERROR(VLOOKUP(A125,'Season 7'!AD$4:BE$104,28,0),"0")</f>
        <v>0</v>
      </c>
      <c r="BA125" s="22">
        <f>IFERROR(VLOOKUP(A125,'Season 8'!AD$4:BE$104,27,0),"0")</f>
        <v>0</v>
      </c>
      <c r="BB125" s="22">
        <f>IFERROR(VLOOKUP(A125,'Season 8'!AD$4:BE$104,28,0),"0")</f>
        <v>0</v>
      </c>
      <c r="BC125" s="22">
        <f>IFERROR(VLOOKUP(A125,'Season 9'!AD$4:BE$104,27,0),"0")</f>
        <v>0</v>
      </c>
      <c r="BD125" s="22">
        <f>IFERROR(VLOOKUP(A125,'Season 9'!AD$4:BE$104,28,0),"0")</f>
        <v>0</v>
      </c>
      <c r="BE125" s="22">
        <f>IFERROR(VLOOKUP(A125,'Season 10'!AD$4:BE$104,27,0),"0")</f>
        <v>0</v>
      </c>
      <c r="BF125" s="22">
        <f>IFERROR(VLOOKUP(A125,'Season 10'!AD$4:BE$104,28,0),"0")</f>
        <v>0</v>
      </c>
      <c r="BG125" s="22">
        <f>IFERROR(VLOOKUP(A125,'Season 11'!AD$4:BE$104,27,0),"0")</f>
        <v>0</v>
      </c>
      <c r="BH125" s="22">
        <f>IFERROR(VLOOKUP(A125,'Season 11'!AD$4:BE$104,28,0),"0")</f>
        <v>0</v>
      </c>
      <c r="BI125" s="22">
        <f>IFERROR(VLOOKUP(A125,'Season 12'!AD$4:BE$104,27,0),"0")</f>
        <v>0</v>
      </c>
      <c r="BJ125" s="22">
        <f>IFERROR(VLOOKUP(A125,'Season 12'!AD$4:BE$104,28,0),"0")</f>
        <v>0</v>
      </c>
      <c r="BK125" s="22">
        <f>IFERROR(VLOOKUP(A125,'Season 13'!AD$4:BE$104,27,0),"0")</f>
        <v>0</v>
      </c>
      <c r="BL125" s="22">
        <f>IFERROR(VLOOKUP(A125,'Season 13'!AD$4:BE$104,28,0),"0")</f>
        <v>0</v>
      </c>
      <c r="BM125" s="22">
        <f>IFERROR(VLOOKUP(A125,'Season 14'!AD$4:BE$104,27,0),"0")</f>
        <v>0</v>
      </c>
      <c r="BN125" s="22">
        <f>IFERROR(VLOOKUP(A125,'Season 14'!AD$4:BE$104,28,0),"0")</f>
        <v>0</v>
      </c>
      <c r="BO125" s="22">
        <f>IFERROR(VLOOKUP(A125,'Season 15'!AD$4:BE$104,27,0),"0")</f>
        <v>0</v>
      </c>
      <c r="BP125" s="22">
        <f>IFERROR(VLOOKUP(A125,'Season 15'!AD$4:BE$104,28,0),"0")</f>
        <v>0</v>
      </c>
    </row>
    <row r="126" spans="1:68" x14ac:dyDescent="0.25">
      <c r="A126" s="21" t="s">
        <v>146</v>
      </c>
      <c r="B126" s="1011">
        <f>IFERROR(VLOOKUP('Data Totals'!A126,'Season 1'!AD$4:BE$104,2,FALSE),IFERROR(VLOOKUP('Data Totals'!A126,'Season 2'!AD$4:BE$104,2,FALSE),IFERROR(VLOOKUP('Data Totals'!A126,'Season 3'!AD$4:BE$104,2,FALSE),IFERROR(VLOOKUP('Data Totals'!A126,'Season 4'!AD$4:BE$104,2,FALSE),IFERROR(VLOOKUP('Data Totals'!A126,'Season 5'!AD$4:BE$104,2,FALSE),IFERROR(VLOOKUP('Data Totals'!A126,'Season 6'!AD$4:BE$104,2,FALSE),IFERROR(VLOOKUP('Data Totals'!A126,'Season 7'!AD$4:BE$104,2,FALSE),IFERROR(VLOOKUP('Data Totals'!A126,'Season 8'!AD$4:BE$104,2,FALSE),IFERROR(VLOOKUP('Data Totals'!A126,'Season 9'!AD$4:BE$104,2,FALSE),IFERROR(VLOOKUP('Data Totals'!A126,'Season 10'!AD$4:BE$104,2,FALSE),IFERROR(VLOOKUP('Data Totals'!A126,'Season 11'!AD$4:BE$104,2,FALSE),IFERROR(VLOOKUP('Data Totals'!A126,'Season 12'!AD$4:BE$104,2,FALSE),IFERROR(VLOOKUP('Data Totals'!A126,'Season 13'!AD$4:BE$104,2,FALSE),IFERROR(VLOOKUP('Data Totals'!A126,'Season 14'!AD$4:BE$104,2,FALSE),IFERROR(VLOOKUP('Data Totals'!A126,'Season 15'!AD$4:BE$104,2,FALSE),"N/A")))))))))))))))</f>
        <v>0</v>
      </c>
      <c r="C126" s="1025">
        <f>IFERROR(VLOOKUP(A126,'Season 1'!AD$4:AG$104,3,0),IFERROR(VLOOKUP(A126,'Season 2'!AD$4:AG$104,3,0),IFERROR(VLOOKUP(A126,'Season 3'!AD$4:AG$104,3,0),IFERROR(VLOOKUP(A126,'Season 4'!AD$4:AG$104,3,0),IFERROR(VLOOKUP(A126,'Season 5'!AD$4:AG$104,3,0),IFERROR(VLOOKUP(A126,'Season 6'!AD$4:AG$104,3,0),IFERROR(VLOOKUP(A126,'Season 7'!AD$4:AG$104,3,0),IFERROR(VLOOKUP(A126,'Season 8'!AD$4:AG$104,3,0),IFERROR(VLOOKUP(A126,'Season 9'!AD$4:AG$104,3,0),IFERROR(VLOOKUP(A126,'Season 10'!AD$4:AG$104,3,0),IFERROR(VLOOKUP(A126,'Season 11'!AD$4:AG$104,3,0),IFERROR(VLOOKUP(A126,'Season 12'!AD$4:AG$104,3,0),IFERROR(VLOOKUP(A126,'Season 13'!AD$4:AG$104,3,0),IFERROR(VLOOKUP(A126,'Season 14'!AD$4:AG$104,3,0),IFERROR(VLOOKUP(A126,'Season 15'!AD$4:AG$104,3,0),"N/A")))))))))))))))</f>
        <v>0</v>
      </c>
      <c r="D126" s="1025">
        <f>IFERROR(VLOOKUP(A126,'Season 15'!AD$4:AG$104,4,0),IFERROR(VLOOKUP(A126,'Season 14'!AD$4:AG$104,4,0),IFERROR(VLOOKUP(A126,'Season 13'!AD$4:AG$104,4,0),IFERROR(VLOOKUP(A126,'Season 12'!AD$4:AG$104,4,0),IFERROR(VLOOKUP(A126,'Season 11'!AD$4:AG$104,4,0),IFERROR(VLOOKUP(A126,'Season 10'!AD$4:AG$104,4,0),IFERROR(VLOOKUP(A126,'Season 9'!AD$4:AG$104,4,0),IFERROR(VLOOKUP(A126,'Season 8'!AD$4:AG$104,4,0),IFERROR(VLOOKUP(A126,'Season 7'!AD$4:AG$104,4,0),IFERROR(VLOOKUP(A126,'Season 6'!AD$4:AG$104,4,0),IFERROR(VLOOKUP(A126,'Season 5'!AD$4:AG$104,4,0),IFERROR(VLOOKUP(A126,'Season 4'!AD$4:AG$104,4,0),IFERROR(VLOOKUP(A126,'Season 3'!AD$4:AG$104,4,0),IFERROR(VLOOKUP(A126,'Season 2'!AD$4:AG$104,4,0),IFERROR(VLOOKUP(A126,'Season 1'!AD$4:AG$104,4,0),"N/A")))))))))))))))</f>
        <v>0</v>
      </c>
      <c r="E126" s="1025">
        <f t="shared" si="9"/>
        <v>0</v>
      </c>
      <c r="F126" s="40">
        <f>SUM(IFERROR(VLOOKUP(A126,AC$3:AI$43,2,0),"0"),IFERROR(VLOOKUP(A126,'Season 1'!AD$4:BF$104,6,0),"0"),IFERROR(VLOOKUP(A126,'Season 2'!AD$4:BF$104,6,0),"0"),IFERROR(VLOOKUP(A126,'Season 3'!AD$4:BF$104,6,0),"0"),IFERROR(VLOOKUP(A126,'Season 4'!AD$4:BF$104,6,0),"0"),IFERROR(VLOOKUP(A126,'Season 5'!AD$4:BF$104,6,0),"0"),IFERROR(VLOOKUP(A126,'Season 6'!AD$4:BF$104,6,0),"0"),IFERROR(VLOOKUP(A126,'Season 7'!AD$4:BF$104,6,0),"0"),IFERROR(VLOOKUP(A126,'Season 8'!AD$4:BF$104,6,0),"0"),IFERROR(VLOOKUP(A126,'Season 9'!AD$4:BF$104,6,0),"0"),IFERROR(VLOOKUP(A126,'Season 10'!AD$4:BF$104,6,0),"0"),IFERROR(VLOOKUP(A126,'Season 11'!AD$4:BF$104,6,0),"0"),IFERROR(VLOOKUP(A126,'Season 12'!AD$4:BF$104,6,0),"0"),IFERROR(VLOOKUP(A126,'Season 13'!AD$4:BF$104,6,0),"0"),IFERROR(VLOOKUP(A126,'Season 14'!AD$4:BF$104,6,0),"0"),IFERROR(VLOOKUP(A126,'Season 15'!AD$4:BF$104,6,0),"0"),)</f>
        <v>0</v>
      </c>
      <c r="G126" s="40">
        <f>SUM(IFERROR(VLOOKUP(A126,'Season 1'!AD$4:BF$104,7,0),"0"),IFERROR(VLOOKUP(A126,'Season 2'!AD$4:BF$104,7,0),"0"),IFERROR(VLOOKUP(A126,'Season 3'!AD$4:BF$104,7,0),"0"),IFERROR(VLOOKUP(A126,'Season 4'!AD$4:BF$104,7,0),"0"),IFERROR(VLOOKUP(A126,'Season 5'!AD$4:BF$104,7,0),"0"),IFERROR(VLOOKUP(A126,'Season 6'!AD$4:BF$104,7,0),"0"),IFERROR(VLOOKUP(A126,'Season 7'!AD$4:BF$104,7,0),"0"),IFERROR(VLOOKUP(A126,'Season 8'!AD$4:BF$104,7,0),"0"),IFERROR(VLOOKUP(A126,'Season 9'!AD$4:BF$104,7,0),"0"),IFERROR(VLOOKUP(A126,'Season 10'!AD$4:BF$104,7,0),"0"),IFERROR(VLOOKUP(A126,'Season 11'!AD$4:BF$104,7,0),"0"),IFERROR(VLOOKUP(A126,'Season 12'!AD$4:BF$104,7,0),"0"),IFERROR(VLOOKUP(A126,'Season 13'!AD$4:BF$104,7,0),"0"),IFERROR(VLOOKUP(A126,'Season 14'!AD$4:BF$104,7,0),"0"),IFERROR(VLOOKUP(A126,'Season 15'!AD$4:BF$104,7,0),"0"),)</f>
        <v>0</v>
      </c>
      <c r="H126" s="48">
        <f>SUM(IFERROR(VLOOKUP(A126,'Season 1'!AD$4:BF$104,8,0),"0"),IFERROR(VLOOKUP(A126,'Season 2'!AD$4:BF$104,8,0),"0"),IFERROR(VLOOKUP(A126,'Season 3'!AD$4:BF$104,8,0),"0"),IFERROR(VLOOKUP(A126,'Season 4'!AD$4:BF$104,8,0),"0"),IFERROR(VLOOKUP(A126,'Season 5'!AD$4:BF$104,8,0),"0"),IFERROR(VLOOKUP(A126,'Season 6'!AD$4:BF$104,8,0),"0"),IFERROR(VLOOKUP(A126,'Season 7'!AD$4:BF$104,8,0),"0"),IFERROR(VLOOKUP(A126,'Season 8'!AD$4:BF$104,8,0),"0"),IFERROR(VLOOKUP(A126,'Season 9'!AD$4:BF$104,8,0),"0"),IFERROR(VLOOKUP(A126,'Season 10'!AD$4:BF$104,8,0),"0"),IFERROR(VLOOKUP(A126,'Season 11'!AD$4:BF$104,8,0),"0"),IFERROR(VLOOKUP(A126,'Season 12'!AD$4:BF$104,8,0),"0"),IFERROR(VLOOKUP(A126,'Season 13'!AD$4:BF$104,8,0),"0"),IFERROR(VLOOKUP(A126,'Season 14'!AD$4:BF$104,8,0),"0"),IFERROR(VLOOKUP(A126,'Season 15'!AD$4:BF$104,8,0),"0"),)</f>
        <v>0</v>
      </c>
      <c r="I126" s="43">
        <f>SUM(IFERROR(VLOOKUP(A126,AC$3:AI$43,3,0),"0"),IFERROR(VLOOKUP(A126,'Season 1'!AD$4:BF$104,9,0),"0"),IFERROR(VLOOKUP(A126,'Season 2'!AD$4:BF$104,9,0),"0"),IFERROR(VLOOKUP(A126,'Season 3'!AD$4:BF$104,9,0),"0"),IFERROR(VLOOKUP(A126,'Season 4'!AD$4:BF$104,9,0),"0"),IFERROR(VLOOKUP(A126,'Season 5'!AD$4:BF$104,9,0),"0"),IFERROR(VLOOKUP(A126,'Season 6'!AD$4:BF$104,9,0),"0"),IFERROR(VLOOKUP(A126,'Season 7'!AD$4:BF$104,9,0),"0"),IFERROR(VLOOKUP(A126,'Season 8'!AD$4:BF$104,9,0),"0"),IFERROR(VLOOKUP(A126,'Season 9'!AD$4:BF$104,9,0),"0"),IFERROR(VLOOKUP(A126,'Season 10'!AD$4:BF$104,9,0),"0"),IFERROR(VLOOKUP(A126,'Season 11'!AD$4:BF$104,9,0),"0"),IFERROR(VLOOKUP(A126,'Season 12'!AD$4:BF$104,9,0),"0"),IFERROR(VLOOKUP(A126,'Season 13'!AD$4:BF$104,9,0),"0"),IFERROR(VLOOKUP(A126,'Season 14'!AD$4:BF$104,9,0),"0"),IFERROR(VLOOKUP(A126,'Season 15'!AD$4:BF$104,9,0),"0"),)</f>
        <v>0</v>
      </c>
      <c r="J126" s="44">
        <f>SUM(IFERROR(VLOOKUP(A126,AC$3:AI$43,4,0),"0"),IFERROR(VLOOKUP(A126,'Season 1'!AD$4:BF$104,10,0),"0"),IFERROR(VLOOKUP(A126,'Season 2'!AD$4:BF$104,10,0),"0"),IFERROR(VLOOKUP(A126,'Season 3'!AD$4:BF$104,10,0),"0"),IFERROR(VLOOKUP(A126,'Season 4'!AD$4:BF$104,10,0),"0"),IFERROR(VLOOKUP(A126,'Season 5'!AD$4:BF$104,10,0),"0"),IFERROR(VLOOKUP(A126,'Season 6'!AD$4:BF$104,10,0),"0"),IFERROR(VLOOKUP(A126,'Season 7'!AD$4:BF$104,10,0),"0"),IFERROR(VLOOKUP(A126,'Season 8'!AD$4:BF$104,10,0),"0"),IFERROR(VLOOKUP(A126,'Season 9'!AD$4:BF$104,10,0),"0"),IFERROR(VLOOKUP(A126,'Season 10'!AD$4:BF$104,10,0),"0"),IFERROR(VLOOKUP(A126,'Season 11'!AD$4:BF$104,10,0),"0"),IFERROR(VLOOKUP(A126,'Season 12'!AD$4:BF$104,10,0),"0"),IFERROR(VLOOKUP(A126,'Season 13'!AD$4:BF$104,10,0),"0"),IFERROR(VLOOKUP(A126,'Season 14'!AD$4:BF$104,10,0),"0"),IFERROR(VLOOKUP(A126,'Season 15'!AD$4:BF$104,10,0),"0"),)</f>
        <v>0</v>
      </c>
      <c r="K126" s="40">
        <f>SUM(IFERROR(VLOOKUP(A126,'Season 1'!AD$4:BF$104,11,0),"0"),IFERROR(VLOOKUP(A126,'Season 2'!AD$4:BF$104,11,0),"0"),IFERROR(VLOOKUP(A126,'Season 3'!AD$4:BF$104,11,0),"0"),IFERROR(VLOOKUP(A126,'Season 4'!AD$4:BF$104,11,0),"0"),IFERROR(VLOOKUP(A126,'Season 5'!AD$4:BF$104,11,0),"0"),IFERROR(VLOOKUP(A126,'Season 6'!AD$4:BF$104,11,0),"0"),IFERROR(VLOOKUP(A126,'Season 7'!AD$4:BF$104,11,0),"0"),IFERROR(VLOOKUP(A126,'Season 8'!AD$4:BF$104,11,0),"0"),IFERROR(VLOOKUP(A126,'Season 9'!AD$4:BF$104,11,0),"0"),IFERROR(VLOOKUP(A126,'Season 10'!AD$4:BF$104,11,0),"0"),IFERROR(VLOOKUP(A126,'Season 11'!AD$4:BF$104,11,0),"0"),IFERROR(VLOOKUP(A126,'Season 12'!AD$4:BF$104,11,0),"0"),IFERROR(VLOOKUP(A126,'Season 13'!AD$4:BF$104,11,0),"0"),IFERROR(VLOOKUP(A126,'Season 14'!AD$4:BF$104,11,0),"0"),IFERROR(VLOOKUP(A126,'Season 15'!AD$4:BF$104,11,0),"0"),)</f>
        <v>0</v>
      </c>
      <c r="L126" s="40">
        <f>SUM(IFERROR(VLOOKUP(A126,'Season 1'!AD$4:BF$104,12,0),"0"),IFERROR(VLOOKUP(A126,'Season 2'!AD$4:BF$104,12,0),"0"),IFERROR(VLOOKUP(A126,'Season 3'!AD$4:BF$104,12,0),"0"),IFERROR(VLOOKUP(A126,'Season 4'!AD$4:BF$104,12,0),"0"),IFERROR(VLOOKUP(A126,'Season 5'!AD$4:BF$104,12,0),"0"),IFERROR(VLOOKUP(A126,'Season 6'!AD$4:BF$104,12,0),"0"),IFERROR(VLOOKUP(A126,'Season 7'!AD$4:BF$104,12,0),"0"),IFERROR(VLOOKUP(A126,'Season 8'!AD$4:BF$104,12,0),"0"),IFERROR(VLOOKUP(A126,'Season 9'!AD$4:BF$104,12,0),"0"),IFERROR(VLOOKUP(A126,'Season 10'!AD$4:BF$104,12,0),"0"),IFERROR(VLOOKUP(A126,'Season 11'!AD$4:BF$104,12,0),"0"),IFERROR(VLOOKUP(A126,'Season 12'!AD$4:BF$104,12,0),"0"),IFERROR(VLOOKUP(A126,'Season 13'!AD$4:BF$104,12,0),"0"),IFERROR(VLOOKUP(A126,'Season 14'!AD$4:BF$104,12,0),"0"),IFERROR(VLOOKUP(A126,'Season 15'!AD$4:BF$104,12,0),"0"),)</f>
        <v>0</v>
      </c>
      <c r="M126" s="32" t="str">
        <f t="shared" si="15"/>
        <v>-</v>
      </c>
      <c r="N126" s="40">
        <f>SUM(IFERROR(VLOOKUP(A126,'Season 1'!AD$4:BE$104,14,0),"0"),IFERROR(VLOOKUP(A126,'Season 2'!AD$4:BE$104,14,0),"0"),IFERROR(VLOOKUP(A126,'Season 3'!AD$4:BE$104,14,0),"0"),IFERROR(VLOOKUP(A126,'Season 4'!AD$4:BE$104,14,0),"0"),IFERROR(VLOOKUP(A126,'Season 5'!AD$4:BE$104,14,0),"0"),IFERROR(VLOOKUP(A126,'Season 6'!AD$4:BE$104,14,0),"0"),IFERROR(VLOOKUP(A126,'Season 7'!AD$4:BE$104,14,0),"0"),IFERROR(VLOOKUP(A126,'Season 8'!AD$4:BE$104,14,0),"0"),IFERROR(VLOOKUP(A126,'Season 9'!AD$4:BE$104,14,0),"0"),IFERROR(VLOOKUP(A126,'Season 10'!AD$4:BE$104,14,0),"0"),IFERROR(VLOOKUP(A126,'Season 11'!AD$4:BE$104,14,0),"0"),IFERROR(VLOOKUP(A126,'Season 12'!AD$4:BE$104,14,0),"0"),IFERROR(VLOOKUP(A126,'Season 13'!AD$4:BE$104,14,0),"0"),IFERROR(VLOOKUP(A126,'Season 14'!AD$4:BE$104,14,0),"0"),IFERROR(VLOOKUP(A126,'Season 15'!AD$4:BE$104,14,0),"0"),)</f>
        <v>0</v>
      </c>
      <c r="O126" s="40">
        <f>SUM(IFERROR(VLOOKUP(A126,'Season 1'!AD$4:BE$104,15,0),"0"),IFERROR(VLOOKUP(A126,'Season 2'!AD$4:BE$104,15,0),"0"),IFERROR(VLOOKUP(A126,'Season 3'!AD$4:BE$104,15,0),"0"),IFERROR(VLOOKUP(A126,'Season 4'!AD$4:BE$104,15,0),"0"),IFERROR(VLOOKUP(A126,'Season 5'!AD$4:BE$104,15,0),"0"),IFERROR(VLOOKUP(A126,'Season 6'!AD$4:BE$104,15,0),"0"),IFERROR(VLOOKUP(A126,'Season 7'!AD$4:BE$104,15,0),"0"),IFERROR(VLOOKUP(A126,'Season 8'!AD$4:BE$104,15,0),"0"),IFERROR(VLOOKUP(A126,'Season 9'!AD$4:BE$104,15,0),"0"),IFERROR(VLOOKUP(A126,'Season 10'!AD$4:BE$104,15,0),"0"),IFERROR(VLOOKUP(A126,'Season 11'!AD$4:BE$104,15,0),"0"),IFERROR(VLOOKUP(A126,'Season 12'!AD$4:BE$104,15,0),"0"),IFERROR(VLOOKUP(A126,'Season 13'!AD$4:BE$104,15,0),"0"),IFERROR(VLOOKUP(A126,'Season 14'!AD$4:BE$104,15,0),"0"),IFERROR(VLOOKUP(A126,'Season 15'!AD$4:BE$104,15,0),"0"),)</f>
        <v>0</v>
      </c>
      <c r="P126" s="32" t="str">
        <f t="shared" si="10"/>
        <v>-</v>
      </c>
      <c r="Q126" s="40">
        <f>SUM(IFERROR(VLOOKUP(A126,'Season 1'!AD$4:BE$104,17,0),"0"),IFERROR(VLOOKUP(A126,'Season 2'!AD$4:BE$104,17,0),"0"),IFERROR(VLOOKUP(A126,'Season 3'!AD$4:BE$104,17,0),"0"),IFERROR(VLOOKUP(A126,'Season 4'!AD$4:BE$104,17,0),"0"),IFERROR(VLOOKUP(A126,'Season 5'!AD$4:BE$104,17,0),"0"),IFERROR(VLOOKUP(A126,'Season 6'!AD$4:BE$104,17,0),"0"),IFERROR(VLOOKUP(A126,'Season 7'!AD$4:BE$104,17,0),"0"),IFERROR(VLOOKUP(A126,'Season 8'!AD$4:BE$104,17,0),"0"),IFERROR(VLOOKUP(A126,'Season 9'!AD$4:BE$104,17,0),"0"),IFERROR(VLOOKUP(A126,'Season 10'!AD$4:BE$104,17,0),"0"),IFERROR(VLOOKUP(A126,'Season 11'!AD$4:BE$104,17,0),"0"),IFERROR(VLOOKUP(A126,'Season 12'!AD$4:BE$104,17,0),"0"),IFERROR(VLOOKUP(A126,'Season 13'!AD$4:BE$104,17,0),"0"),IFERROR(VLOOKUP(A126,'Season 14'!AD$4:BE$104,17,0),"0"),IFERROR(VLOOKUP(A126,'Season 15'!AD$4:BE$104,17,0),"0"),)</f>
        <v>0</v>
      </c>
      <c r="R126" s="40">
        <f>SUM(IFERROR(VLOOKUP(A126,'Season 1'!AD$4:BE$104,18,0),"0"),IFERROR(VLOOKUP(A126,'Season 2'!AD$4:BE$104,18,0),"0"),IFERROR(VLOOKUP(A126,'Season 3'!AD$4:BE$104,18,0),"0"),IFERROR(VLOOKUP(A126,'Season 4'!AD$4:BE$104,18,0),"0"),IFERROR(VLOOKUP(A126,'Season 5'!AD$4:BE$104,18,0),"0"),IFERROR(VLOOKUP(A126,'Season 6'!AD$4:BE$104,18,0),"0"),IFERROR(VLOOKUP(A126,'Season 7'!AD$4:BE$104,18,0),"0"),IFERROR(VLOOKUP(A126,'Season 8'!AD$4:BE$104,18,0),"0"),IFERROR(VLOOKUP(A126,'Season 9'!AD$4:BE$104,18,0),"0"),IFERROR(VLOOKUP(A126,'Season 10'!AD$4:BE$104,18,0),"0"),IFERROR(VLOOKUP(A126,'Season 11'!AD$4:BE$104,18,0),"0"),IFERROR(VLOOKUP(A126,'Season 12'!AD$4:BE$104,18,0),"0"),IFERROR(VLOOKUP(A126,'Season 13'!AD$4:BE$104,18,0),"0"),IFERROR(VLOOKUP(A126,'Season 14'!AD$4:BE$104,18,0),"0"),IFERROR(VLOOKUP(A126,'Season 15'!AD$4:BE$104,18,0),"0"),)</f>
        <v>0</v>
      </c>
      <c r="S126" s="32" t="str">
        <f t="shared" si="11"/>
        <v>-</v>
      </c>
      <c r="T126" s="40">
        <f>SUM(IFERROR(VLOOKUP(A126,'Season 1'!AD$4:BE$104,20,0),"0"),IFERROR(VLOOKUP(A126,'Season 2'!AD$4:BE$104,20,0),"0"),IFERROR(VLOOKUP(A126,'Season 3'!AD$4:BE$104,20,0),"0"),IFERROR(VLOOKUP(A126,'Season 4'!AD$4:BE$104,20,0),"0"),IFERROR(VLOOKUP(A126,'Season 5'!AD$4:BE$104,20,0),"0"),IFERROR(VLOOKUP(A126,'Season 6'!AD$4:BE$104,20,0),"0"),IFERROR(VLOOKUP(A126,'Season 7'!AD$4:BE$104,20,0),"0"),IFERROR(VLOOKUP(A126,'Season 8'!AD$4:BE$104,20,0),"0"),IFERROR(VLOOKUP(A126,'Season 9'!AD$4:BE$104,20,0),"0"),IFERROR(VLOOKUP(A126,'Season 10'!AD$4:BE$104,20,0),"0"),IFERROR(VLOOKUP(A126,'Season 11'!AD$4:BE$104,20,0),"0"),IFERROR(VLOOKUP(A126,'Season 12'!AD$4:BE$104,20,0),"0"),IFERROR(VLOOKUP(A126,'Season 13'!AD$4:BE$104,20,0),"0"),IFERROR(VLOOKUP(A126,'Season 14'!AD$4:BE$104,20,0),"0"),IFERROR(VLOOKUP(A126,'Season 15'!AD$4:BE$104,20,0),"0"),)</f>
        <v>0</v>
      </c>
      <c r="U126" s="37" t="str">
        <f t="shared" si="12"/>
        <v>-</v>
      </c>
      <c r="V126" s="40">
        <f>SUM(IFERROR(VLOOKUP(A126,'Season 1'!AD$4:BE$104,22,0),"0"),IFERROR(VLOOKUP(A126,'Season 2'!AD$4:BE$104,22,0),"0"),IFERROR(VLOOKUP(A126,'Season 3'!AD$4:BE$104,22,0),"0"),IFERROR(VLOOKUP(A126,'Season 4'!AD$4:BE$104,22,0),"0"),IFERROR(VLOOKUP(A126,'Season 5'!AD$4:BE$104,22,0),"0"),IFERROR(VLOOKUP(A126,'Season 6'!AD$4:BE$104,22,0),"0"),IFERROR(VLOOKUP(A126,'Season 7'!AD$4:BE$104,22,0),"0"),IFERROR(VLOOKUP(A126,'Season 8'!AD$4:BE$104,22,0),"0"),IFERROR(VLOOKUP(A126,'Season 9'!AD$4:BE$104,22,0),"0"),IFERROR(VLOOKUP(A126,'Season 10'!AD$4:BE$104,22,0),"0"),IFERROR(VLOOKUP(A126,'Season 11'!AD$4:BE$104,22,0),"0"),IFERROR(VLOOKUP(A126,'Season 12'!AD$4:BE$104,22,0),"0"),IFERROR(VLOOKUP(A126,'Season 13'!AD$4:BE$104,22,0),"0"),IFERROR(VLOOKUP(A126,'Season 14'!AD$4:BE$104,22,0),"0"),IFERROR(VLOOKUP(A126,'Season 15'!AD$4:BE$104,22,0),"0"),)</f>
        <v>0</v>
      </c>
      <c r="W126" s="40">
        <f>SUM(IFERROR(VLOOKUP(A126,'Season 1'!AD$4:BE$104,23,0),"0"),IFERROR(VLOOKUP(A126,'Season 2'!AD$4:BE$104,23,0),"0"),IFERROR(VLOOKUP(A126,'Season 3'!AD$4:BE$104,23,0),"0"),IFERROR(VLOOKUP(A126,'Season 4'!AD$4:BE$104,23,0),"0"),IFERROR(VLOOKUP(A126,'Season 5'!AD$4:BE$104,23,0),"0"),IFERROR(VLOOKUP(A126,'Season 6'!AD$4:BE$104,23,0),"0"),IFERROR(VLOOKUP(A126,'Season 7'!AD$4:BE$104,23,0),"0"),IFERROR(VLOOKUP(A126,'Season 8'!AD$4:BE$104,23,0),"0"),IFERROR(VLOOKUP(A126,'Season 9'!AD$4:BE$104,23,0),"0"),IFERROR(VLOOKUP(A126,'Season 10'!AD$4:BE$104,23,0),"0"),IFERROR(VLOOKUP(A126,'Season 11'!AD$4:BE$104,23,0),"0"),IFERROR(VLOOKUP(A126,'Season 12'!AD$4:BE$104,23,0),"0"),IFERROR(VLOOKUP(A126,'Season 13'!AD$4:BE$104,23,0),"0"),IFERROR(VLOOKUP(A126,'Season 14'!AD$4:BE$104,23,0),"0"),IFERROR(VLOOKUP(A126,'Season 15'!AD$4:BE$104,23,0),"0"),)</f>
        <v>0</v>
      </c>
      <c r="X126" s="1088" t="str">
        <f t="shared" si="13"/>
        <v>-</v>
      </c>
      <c r="Y126" s="41">
        <f>SUM(IFERROR(VLOOKUP(A126,AC$3:AI$43,5,0),"0"),IFERROR(VLOOKUP(A126,'Season 1'!AD$4:BE$104,25,0),"0"),IFERROR(VLOOKUP(A126,'Season 2'!AD$4:BE$104,25,0),"0"),IFERROR(VLOOKUP(A126,'Season 3'!AD$4:BE$104,25,0),"0"),IFERROR(VLOOKUP(A126,'Season 4'!AD$4:BE$104,25,0),"0"),IFERROR(VLOOKUP(A126,'Season 5'!AD$4:BE$104,25,0),"0"),IFERROR(VLOOKUP(A126,'Season 6'!AD$4:BE$104,25,0),"0"),IFERROR(VLOOKUP(A126,'Season 7'!AD$4:BE$104,25,0),"0"),IFERROR(VLOOKUP(A126,'Season 8'!AD$4:BE$104,25,0),"0"),IFERROR(VLOOKUP(A126,'Season 9'!AD$4:BE$104,25,0),"0"),IFERROR(VLOOKUP(A126,'Season 10'!AD$4:BE$104,25,0),"0"),IFERROR(VLOOKUP(A126,'Season 11'!AD$4:BE$104,25,0),"0"),IFERROR(VLOOKUP(A126,'Season 12'!AD$4:BE$104,25,0),"0"),IFERROR(VLOOKUP(A126,'Season 13'!AD$4:BE$104,25,0),"0"),IFERROR(VLOOKUP(A126,'Season 14'!AD$4:BE$104,25,0),"0"),IFERROR(VLOOKUP(A126,'Season 15'!AD$4:BE$104,25,0),"0"),)</f>
        <v>0</v>
      </c>
      <c r="Z126" s="42">
        <f>SUM(IFERROR(VLOOKUP(A126,AC$3:AI$43,6,0),"0"),IFERROR(VLOOKUP(A126,'Season 1'!AD$4:BE$104,26,0),"0"),IFERROR(VLOOKUP(A126,'Season 2'!AD$4:BE$104,26,0),"0"),IFERROR(VLOOKUP(A126,'Season 3'!AD$4:BE$104,26,0),"0"),IFERROR(VLOOKUP(A126,'Season 4'!AD$4:BE$104,26,0),"0"),IFERROR(VLOOKUP(A126,'Season 5'!AD$4:BE$104,26,0),"0"),IFERROR(VLOOKUP(A126,'Season 6'!AD$4:BE$104,26,0),"0"),IFERROR(VLOOKUP(A126,'Season 7'!AD$4:BE$104,26,0),"0"),IFERROR(VLOOKUP(A126,'Season 8'!AD$4:BE$104,26,0),"0"),IFERROR(VLOOKUP(A126,'Season 9'!AD$4:BE$104,26,0),"0"),IFERROR(VLOOKUP(A126,'Season 10'!AD$4:BE$104,26,0),"0"),IFERROR(VLOOKUP(A126,'Season 11'!AD$4:BE$104,26,0),"0"),IFERROR(VLOOKUP(A126,'Season 12'!AD$4:BE$104,26,0),"0"),IFERROR(VLOOKUP(A126,'Season 13'!AD$4:BE$104,26,0),"0"),IFERROR(VLOOKUP(A126,'Season 14'!AD$4:BE$104,26,0),"0"),IFERROR(VLOOKUP(A126,'Season 15'!AD$4:BE$104,26,0),"0"),)</f>
        <v>0</v>
      </c>
      <c r="AA126" s="671" t="e">
        <f t="shared" si="14"/>
        <v>#DIV/0!</v>
      </c>
      <c r="AM126" s="22">
        <f>IFERROR(VLOOKUP(A126,'Season 1'!AD$4:BE$104,27,0),"0")</f>
        <v>0</v>
      </c>
      <c r="AN126" s="22">
        <f>IFERROR(VLOOKUP(A126,'Season 1'!AD$4:BE$104,28,0),"0")</f>
        <v>0</v>
      </c>
      <c r="AO126" s="22">
        <f>IFERROR(VLOOKUP(A126,'Season 2'!AD$4:BE$104,27,0),"0")</f>
        <v>0</v>
      </c>
      <c r="AP126" s="22">
        <f>IFERROR(VLOOKUP(A126,'Season 2'!AD$4:BE$104,28,0),"0")</f>
        <v>0</v>
      </c>
      <c r="AQ126" s="22">
        <f>IFERROR(VLOOKUP(A126,'Season 3'!AD$4:BE$104,27,0),"0")</f>
        <v>0</v>
      </c>
      <c r="AR126" s="22">
        <f>IFERROR(VLOOKUP(A126,'Season 3'!AD$4:BE$104,28,0),"0")</f>
        <v>0</v>
      </c>
      <c r="AS126" s="22">
        <f>IFERROR(VLOOKUP(A126,'Season 4'!AD$4:BE$104,27,0),"0")</f>
        <v>0</v>
      </c>
      <c r="AT126" s="22">
        <f>IFERROR(VLOOKUP(A126,'Season 4'!AD$4:BE$104,28,0),"0")</f>
        <v>0</v>
      </c>
      <c r="AU126" s="22">
        <f>IFERROR(VLOOKUP(A126,'Season 5'!AD$4:BE$104,27,0),"0")</f>
        <v>0</v>
      </c>
      <c r="AV126" s="22">
        <f>IFERROR(VLOOKUP(A126,'Season 5'!AD$4:BE$104,28,0),"0")</f>
        <v>0</v>
      </c>
      <c r="AW126" s="22">
        <f>IFERROR(VLOOKUP(A126,'Season 6'!AD$4:BE$104,27,0),"0")</f>
        <v>0</v>
      </c>
      <c r="AX126" s="22">
        <f>IFERROR(VLOOKUP(A126,'Season 6'!AD$4:BE$104,28,0),"0")</f>
        <v>0</v>
      </c>
      <c r="AY126" s="22">
        <f>IFERROR(VLOOKUP(A126,'Season 7'!AD$4:BE$104,27,0),"0")</f>
        <v>0</v>
      </c>
      <c r="AZ126" s="22">
        <f>IFERROR(VLOOKUP(A126,'Season 7'!AD$4:BE$104,28,0),"0")</f>
        <v>0</v>
      </c>
      <c r="BA126" s="22">
        <f>IFERROR(VLOOKUP(A126,'Season 8'!AD$4:BE$104,27,0),"0")</f>
        <v>0</v>
      </c>
      <c r="BB126" s="22">
        <f>IFERROR(VLOOKUP(A126,'Season 8'!AD$4:BE$104,28,0),"0")</f>
        <v>0</v>
      </c>
      <c r="BC126" s="22">
        <f>IFERROR(VLOOKUP(A126,'Season 9'!AD$4:BE$104,27,0),"0")</f>
        <v>0</v>
      </c>
      <c r="BD126" s="22">
        <f>IFERROR(VLOOKUP(A126,'Season 9'!AD$4:BE$104,28,0),"0")</f>
        <v>0</v>
      </c>
      <c r="BE126" s="22">
        <f>IFERROR(VLOOKUP(A126,'Season 10'!AD$4:BE$104,27,0),"0")</f>
        <v>0</v>
      </c>
      <c r="BF126" s="22">
        <f>IFERROR(VLOOKUP(A126,'Season 10'!AD$4:BE$104,28,0),"0")</f>
        <v>0</v>
      </c>
      <c r="BG126" s="22">
        <f>IFERROR(VLOOKUP(A126,'Season 11'!AD$4:BE$104,27,0),"0")</f>
        <v>0</v>
      </c>
      <c r="BH126" s="22">
        <f>IFERROR(VLOOKUP(A126,'Season 11'!AD$4:BE$104,28,0),"0")</f>
        <v>0</v>
      </c>
      <c r="BI126" s="22">
        <f>IFERROR(VLOOKUP(A126,'Season 12'!AD$4:BE$104,27,0),"0")</f>
        <v>0</v>
      </c>
      <c r="BJ126" s="22">
        <f>IFERROR(VLOOKUP(A126,'Season 12'!AD$4:BE$104,28,0),"0")</f>
        <v>0</v>
      </c>
      <c r="BK126" s="22">
        <f>IFERROR(VLOOKUP(A126,'Season 13'!AD$4:BE$104,27,0),"0")</f>
        <v>0</v>
      </c>
      <c r="BL126" s="22">
        <f>IFERROR(VLOOKUP(A126,'Season 13'!AD$4:BE$104,28,0),"0")</f>
        <v>0</v>
      </c>
      <c r="BM126" s="22">
        <f>IFERROR(VLOOKUP(A126,'Season 14'!AD$4:BE$104,27,0),"0")</f>
        <v>0</v>
      </c>
      <c r="BN126" s="22">
        <f>IFERROR(VLOOKUP(A126,'Season 14'!AD$4:BE$104,28,0),"0")</f>
        <v>0</v>
      </c>
      <c r="BO126" s="22">
        <f>IFERROR(VLOOKUP(A126,'Season 15'!AD$4:BE$104,27,0),"0")</f>
        <v>0</v>
      </c>
      <c r="BP126" s="22">
        <f>IFERROR(VLOOKUP(A126,'Season 15'!AD$4:BE$104,28,0),"0")</f>
        <v>0</v>
      </c>
    </row>
    <row r="127" spans="1:68" x14ac:dyDescent="0.25">
      <c r="A127" s="21" t="s">
        <v>146</v>
      </c>
      <c r="B127" s="1011">
        <f>IFERROR(VLOOKUP('Data Totals'!A127,'Season 1'!AD$4:BE$104,2,FALSE),IFERROR(VLOOKUP('Data Totals'!A127,'Season 2'!AD$4:BE$104,2,FALSE),IFERROR(VLOOKUP('Data Totals'!A127,'Season 3'!AD$4:BE$104,2,FALSE),IFERROR(VLOOKUP('Data Totals'!A127,'Season 4'!AD$4:BE$104,2,FALSE),IFERROR(VLOOKUP('Data Totals'!A127,'Season 5'!AD$4:BE$104,2,FALSE),IFERROR(VLOOKUP('Data Totals'!A127,'Season 6'!AD$4:BE$104,2,FALSE),IFERROR(VLOOKUP('Data Totals'!A127,'Season 7'!AD$4:BE$104,2,FALSE),IFERROR(VLOOKUP('Data Totals'!A127,'Season 8'!AD$4:BE$104,2,FALSE),IFERROR(VLOOKUP('Data Totals'!A127,'Season 9'!AD$4:BE$104,2,FALSE),IFERROR(VLOOKUP('Data Totals'!A127,'Season 10'!AD$4:BE$104,2,FALSE),IFERROR(VLOOKUP('Data Totals'!A127,'Season 11'!AD$4:BE$104,2,FALSE),IFERROR(VLOOKUP('Data Totals'!A127,'Season 12'!AD$4:BE$104,2,FALSE),IFERROR(VLOOKUP('Data Totals'!A127,'Season 13'!AD$4:BE$104,2,FALSE),IFERROR(VLOOKUP('Data Totals'!A127,'Season 14'!AD$4:BE$104,2,FALSE),IFERROR(VLOOKUP('Data Totals'!A127,'Season 15'!AD$4:BE$104,2,FALSE),"N/A")))))))))))))))</f>
        <v>0</v>
      </c>
      <c r="C127" s="1025">
        <f>IFERROR(VLOOKUP(A127,'Season 1'!AD$4:AG$104,3,0),IFERROR(VLOOKUP(A127,'Season 2'!AD$4:AG$104,3,0),IFERROR(VLOOKUP(A127,'Season 3'!AD$4:AG$104,3,0),IFERROR(VLOOKUP(A127,'Season 4'!AD$4:AG$104,3,0),IFERROR(VLOOKUP(A127,'Season 5'!AD$4:AG$104,3,0),IFERROR(VLOOKUP(A127,'Season 6'!AD$4:AG$104,3,0),IFERROR(VLOOKUP(A127,'Season 7'!AD$4:AG$104,3,0),IFERROR(VLOOKUP(A127,'Season 8'!AD$4:AG$104,3,0),IFERROR(VLOOKUP(A127,'Season 9'!AD$4:AG$104,3,0),IFERROR(VLOOKUP(A127,'Season 10'!AD$4:AG$104,3,0),IFERROR(VLOOKUP(A127,'Season 11'!AD$4:AG$104,3,0),IFERROR(VLOOKUP(A127,'Season 12'!AD$4:AG$104,3,0),IFERROR(VLOOKUP(A127,'Season 13'!AD$4:AG$104,3,0),IFERROR(VLOOKUP(A127,'Season 14'!AD$4:AG$104,3,0),IFERROR(VLOOKUP(A127,'Season 15'!AD$4:AG$104,3,0),"N/A")))))))))))))))</f>
        <v>0</v>
      </c>
      <c r="D127" s="1025">
        <f>IFERROR(VLOOKUP(A127,'Season 15'!AD$4:AG$104,4,0),IFERROR(VLOOKUP(A127,'Season 14'!AD$4:AG$104,4,0),IFERROR(VLOOKUP(A127,'Season 13'!AD$4:AG$104,4,0),IFERROR(VLOOKUP(A127,'Season 12'!AD$4:AG$104,4,0),IFERROR(VLOOKUP(A127,'Season 11'!AD$4:AG$104,4,0),IFERROR(VLOOKUP(A127,'Season 10'!AD$4:AG$104,4,0),IFERROR(VLOOKUP(A127,'Season 9'!AD$4:AG$104,4,0),IFERROR(VLOOKUP(A127,'Season 8'!AD$4:AG$104,4,0),IFERROR(VLOOKUP(A127,'Season 7'!AD$4:AG$104,4,0),IFERROR(VLOOKUP(A127,'Season 6'!AD$4:AG$104,4,0),IFERROR(VLOOKUP(A127,'Season 5'!AD$4:AG$104,4,0),IFERROR(VLOOKUP(A127,'Season 4'!AD$4:AG$104,4,0),IFERROR(VLOOKUP(A127,'Season 3'!AD$4:AG$104,4,0),IFERROR(VLOOKUP(A127,'Season 2'!AD$4:AG$104,4,0),IFERROR(VLOOKUP(A127,'Season 1'!AD$4:AG$104,4,0),"N/A")))))))))))))))</f>
        <v>0</v>
      </c>
      <c r="E127" s="1025">
        <f t="shared" si="9"/>
        <v>0</v>
      </c>
      <c r="F127" s="40">
        <f>SUM(IFERROR(VLOOKUP(A127,AC$3:AI$43,2,0),"0"),IFERROR(VLOOKUP(A127,'Season 1'!AD$4:BF$104,6,0),"0"),IFERROR(VLOOKUP(A127,'Season 2'!AD$4:BF$104,6,0),"0"),IFERROR(VLOOKUP(A127,'Season 3'!AD$4:BF$104,6,0),"0"),IFERROR(VLOOKUP(A127,'Season 4'!AD$4:BF$104,6,0),"0"),IFERROR(VLOOKUP(A127,'Season 5'!AD$4:BF$104,6,0),"0"),IFERROR(VLOOKUP(A127,'Season 6'!AD$4:BF$104,6,0),"0"),IFERROR(VLOOKUP(A127,'Season 7'!AD$4:BF$104,6,0),"0"),IFERROR(VLOOKUP(A127,'Season 8'!AD$4:BF$104,6,0),"0"),IFERROR(VLOOKUP(A127,'Season 9'!AD$4:BF$104,6,0),"0"),IFERROR(VLOOKUP(A127,'Season 10'!AD$4:BF$104,6,0),"0"),IFERROR(VLOOKUP(A127,'Season 11'!AD$4:BF$104,6,0),"0"),IFERROR(VLOOKUP(A127,'Season 12'!AD$4:BF$104,6,0),"0"),IFERROR(VLOOKUP(A127,'Season 13'!AD$4:BF$104,6,0),"0"),IFERROR(VLOOKUP(A127,'Season 14'!AD$4:BF$104,6,0),"0"),IFERROR(VLOOKUP(A127,'Season 15'!AD$4:BF$104,6,0),"0"),)</f>
        <v>0</v>
      </c>
      <c r="G127" s="40">
        <f>SUM(IFERROR(VLOOKUP(A127,'Season 1'!AD$4:BF$104,7,0),"0"),IFERROR(VLOOKUP(A127,'Season 2'!AD$4:BF$104,7,0),"0"),IFERROR(VLOOKUP(A127,'Season 3'!AD$4:BF$104,7,0),"0"),IFERROR(VLOOKUP(A127,'Season 4'!AD$4:BF$104,7,0),"0"),IFERROR(VLOOKUP(A127,'Season 5'!AD$4:BF$104,7,0),"0"),IFERROR(VLOOKUP(A127,'Season 6'!AD$4:BF$104,7,0),"0"),IFERROR(VLOOKUP(A127,'Season 7'!AD$4:BF$104,7,0),"0"),IFERROR(VLOOKUP(A127,'Season 8'!AD$4:BF$104,7,0),"0"),IFERROR(VLOOKUP(A127,'Season 9'!AD$4:BF$104,7,0),"0"),IFERROR(VLOOKUP(A127,'Season 10'!AD$4:BF$104,7,0),"0"),IFERROR(VLOOKUP(A127,'Season 11'!AD$4:BF$104,7,0),"0"),IFERROR(VLOOKUP(A127,'Season 12'!AD$4:BF$104,7,0),"0"),IFERROR(VLOOKUP(A127,'Season 13'!AD$4:BF$104,7,0),"0"),IFERROR(VLOOKUP(A127,'Season 14'!AD$4:BF$104,7,0),"0"),IFERROR(VLOOKUP(A127,'Season 15'!AD$4:BF$104,7,0),"0"),)</f>
        <v>0</v>
      </c>
      <c r="H127" s="48">
        <f>SUM(IFERROR(VLOOKUP(A127,'Season 1'!AD$4:BF$104,8,0),"0"),IFERROR(VLOOKUP(A127,'Season 2'!AD$4:BF$104,8,0),"0"),IFERROR(VLOOKUP(A127,'Season 3'!AD$4:BF$104,8,0),"0"),IFERROR(VLOOKUP(A127,'Season 4'!AD$4:BF$104,8,0),"0"),IFERROR(VLOOKUP(A127,'Season 5'!AD$4:BF$104,8,0),"0"),IFERROR(VLOOKUP(A127,'Season 6'!AD$4:BF$104,8,0),"0"),IFERROR(VLOOKUP(A127,'Season 7'!AD$4:BF$104,8,0),"0"),IFERROR(VLOOKUP(A127,'Season 8'!AD$4:BF$104,8,0),"0"),IFERROR(VLOOKUP(A127,'Season 9'!AD$4:BF$104,8,0),"0"),IFERROR(VLOOKUP(A127,'Season 10'!AD$4:BF$104,8,0),"0"),IFERROR(VLOOKUP(A127,'Season 11'!AD$4:BF$104,8,0),"0"),IFERROR(VLOOKUP(A127,'Season 12'!AD$4:BF$104,8,0),"0"),IFERROR(VLOOKUP(A127,'Season 13'!AD$4:BF$104,8,0),"0"),IFERROR(VLOOKUP(A127,'Season 14'!AD$4:BF$104,8,0),"0"),IFERROR(VLOOKUP(A127,'Season 15'!AD$4:BF$104,8,0),"0"),)</f>
        <v>0</v>
      </c>
      <c r="I127" s="43">
        <f>SUM(IFERROR(VLOOKUP(A127,AC$3:AI$43,3,0),"0"),IFERROR(VLOOKUP(A127,'Season 1'!AD$4:BF$104,9,0),"0"),IFERROR(VLOOKUP(A127,'Season 2'!AD$4:BF$104,9,0),"0"),IFERROR(VLOOKUP(A127,'Season 3'!AD$4:BF$104,9,0),"0"),IFERROR(VLOOKUP(A127,'Season 4'!AD$4:BF$104,9,0),"0"),IFERROR(VLOOKUP(A127,'Season 5'!AD$4:BF$104,9,0),"0"),IFERROR(VLOOKUP(A127,'Season 6'!AD$4:BF$104,9,0),"0"),IFERROR(VLOOKUP(A127,'Season 7'!AD$4:BF$104,9,0),"0"),IFERROR(VLOOKUP(A127,'Season 8'!AD$4:BF$104,9,0),"0"),IFERROR(VLOOKUP(A127,'Season 9'!AD$4:BF$104,9,0),"0"),IFERROR(VLOOKUP(A127,'Season 10'!AD$4:BF$104,9,0),"0"),IFERROR(VLOOKUP(A127,'Season 11'!AD$4:BF$104,9,0),"0"),IFERROR(VLOOKUP(A127,'Season 12'!AD$4:BF$104,9,0),"0"),IFERROR(VLOOKUP(A127,'Season 13'!AD$4:BF$104,9,0),"0"),IFERROR(VLOOKUP(A127,'Season 14'!AD$4:BF$104,9,0),"0"),IFERROR(VLOOKUP(A127,'Season 15'!AD$4:BF$104,9,0),"0"),)</f>
        <v>0</v>
      </c>
      <c r="J127" s="44">
        <f>SUM(IFERROR(VLOOKUP(A127,AC$3:AI$43,4,0),"0"),IFERROR(VLOOKUP(A127,'Season 1'!AD$4:BF$104,10,0),"0"),IFERROR(VLOOKUP(A127,'Season 2'!AD$4:BF$104,10,0),"0"),IFERROR(VLOOKUP(A127,'Season 3'!AD$4:BF$104,10,0),"0"),IFERROR(VLOOKUP(A127,'Season 4'!AD$4:BF$104,10,0),"0"),IFERROR(VLOOKUP(A127,'Season 5'!AD$4:BF$104,10,0),"0"),IFERROR(VLOOKUP(A127,'Season 6'!AD$4:BF$104,10,0),"0"),IFERROR(VLOOKUP(A127,'Season 7'!AD$4:BF$104,10,0),"0"),IFERROR(VLOOKUP(A127,'Season 8'!AD$4:BF$104,10,0),"0"),IFERROR(VLOOKUP(A127,'Season 9'!AD$4:BF$104,10,0),"0"),IFERROR(VLOOKUP(A127,'Season 10'!AD$4:BF$104,10,0),"0"),IFERROR(VLOOKUP(A127,'Season 11'!AD$4:BF$104,10,0),"0"),IFERROR(VLOOKUP(A127,'Season 12'!AD$4:BF$104,10,0),"0"),IFERROR(VLOOKUP(A127,'Season 13'!AD$4:BF$104,10,0),"0"),IFERROR(VLOOKUP(A127,'Season 14'!AD$4:BF$104,10,0),"0"),IFERROR(VLOOKUP(A127,'Season 15'!AD$4:BF$104,10,0),"0"),)</f>
        <v>0</v>
      </c>
      <c r="K127" s="40">
        <f>SUM(IFERROR(VLOOKUP(A127,'Season 1'!AD$4:BF$104,11,0),"0"),IFERROR(VLOOKUP(A127,'Season 2'!AD$4:BF$104,11,0),"0"),IFERROR(VLOOKUP(A127,'Season 3'!AD$4:BF$104,11,0),"0"),IFERROR(VLOOKUP(A127,'Season 4'!AD$4:BF$104,11,0),"0"),IFERROR(VLOOKUP(A127,'Season 5'!AD$4:BF$104,11,0),"0"),IFERROR(VLOOKUP(A127,'Season 6'!AD$4:BF$104,11,0),"0"),IFERROR(VLOOKUP(A127,'Season 7'!AD$4:BF$104,11,0),"0"),IFERROR(VLOOKUP(A127,'Season 8'!AD$4:BF$104,11,0),"0"),IFERROR(VLOOKUP(A127,'Season 9'!AD$4:BF$104,11,0),"0"),IFERROR(VLOOKUP(A127,'Season 10'!AD$4:BF$104,11,0),"0"),IFERROR(VLOOKUP(A127,'Season 11'!AD$4:BF$104,11,0),"0"),IFERROR(VLOOKUP(A127,'Season 12'!AD$4:BF$104,11,0),"0"),IFERROR(VLOOKUP(A127,'Season 13'!AD$4:BF$104,11,0),"0"),IFERROR(VLOOKUP(A127,'Season 14'!AD$4:BF$104,11,0),"0"),IFERROR(VLOOKUP(A127,'Season 15'!AD$4:BF$104,11,0),"0"),)</f>
        <v>0</v>
      </c>
      <c r="L127" s="40">
        <f>SUM(IFERROR(VLOOKUP(A127,'Season 1'!AD$4:BF$104,12,0),"0"),IFERROR(VLOOKUP(A127,'Season 2'!AD$4:BF$104,12,0),"0"),IFERROR(VLOOKUP(A127,'Season 3'!AD$4:BF$104,12,0),"0"),IFERROR(VLOOKUP(A127,'Season 4'!AD$4:BF$104,12,0),"0"),IFERROR(VLOOKUP(A127,'Season 5'!AD$4:BF$104,12,0),"0"),IFERROR(VLOOKUP(A127,'Season 6'!AD$4:BF$104,12,0),"0"),IFERROR(VLOOKUP(A127,'Season 7'!AD$4:BF$104,12,0),"0"),IFERROR(VLOOKUP(A127,'Season 8'!AD$4:BF$104,12,0),"0"),IFERROR(VLOOKUP(A127,'Season 9'!AD$4:BF$104,12,0),"0"),IFERROR(VLOOKUP(A127,'Season 10'!AD$4:BF$104,12,0),"0"),IFERROR(VLOOKUP(A127,'Season 11'!AD$4:BF$104,12,0),"0"),IFERROR(VLOOKUP(A127,'Season 12'!AD$4:BF$104,12,0),"0"),IFERROR(VLOOKUP(A127,'Season 13'!AD$4:BF$104,12,0),"0"),IFERROR(VLOOKUP(A127,'Season 14'!AD$4:BF$104,12,0),"0"),IFERROR(VLOOKUP(A127,'Season 15'!AD$4:BF$104,12,0),"0"),)</f>
        <v>0</v>
      </c>
      <c r="M127" s="32" t="str">
        <f t="shared" si="15"/>
        <v>-</v>
      </c>
      <c r="N127" s="40">
        <f>SUM(IFERROR(VLOOKUP(A127,'Season 1'!AD$4:BE$104,14,0),"0"),IFERROR(VLOOKUP(A127,'Season 2'!AD$4:BE$104,14,0),"0"),IFERROR(VLOOKUP(A127,'Season 3'!AD$4:BE$104,14,0),"0"),IFERROR(VLOOKUP(A127,'Season 4'!AD$4:BE$104,14,0),"0"),IFERROR(VLOOKUP(A127,'Season 5'!AD$4:BE$104,14,0),"0"),IFERROR(VLOOKUP(A127,'Season 6'!AD$4:BE$104,14,0),"0"),IFERROR(VLOOKUP(A127,'Season 7'!AD$4:BE$104,14,0),"0"),IFERROR(VLOOKUP(A127,'Season 8'!AD$4:BE$104,14,0),"0"),IFERROR(VLOOKUP(A127,'Season 9'!AD$4:BE$104,14,0),"0"),IFERROR(VLOOKUP(A127,'Season 10'!AD$4:BE$104,14,0),"0"),IFERROR(VLOOKUP(A127,'Season 11'!AD$4:BE$104,14,0),"0"),IFERROR(VLOOKUP(A127,'Season 12'!AD$4:BE$104,14,0),"0"),IFERROR(VLOOKUP(A127,'Season 13'!AD$4:BE$104,14,0),"0"),IFERROR(VLOOKUP(A127,'Season 14'!AD$4:BE$104,14,0),"0"),IFERROR(VLOOKUP(A127,'Season 15'!AD$4:BE$104,14,0),"0"),)</f>
        <v>0</v>
      </c>
      <c r="O127" s="40">
        <f>SUM(IFERROR(VLOOKUP(A127,'Season 1'!AD$4:BE$104,15,0),"0"),IFERROR(VLOOKUP(A127,'Season 2'!AD$4:BE$104,15,0),"0"),IFERROR(VLOOKUP(A127,'Season 3'!AD$4:BE$104,15,0),"0"),IFERROR(VLOOKUP(A127,'Season 4'!AD$4:BE$104,15,0),"0"),IFERROR(VLOOKUP(A127,'Season 5'!AD$4:BE$104,15,0),"0"),IFERROR(VLOOKUP(A127,'Season 6'!AD$4:BE$104,15,0),"0"),IFERROR(VLOOKUP(A127,'Season 7'!AD$4:BE$104,15,0),"0"),IFERROR(VLOOKUP(A127,'Season 8'!AD$4:BE$104,15,0),"0"),IFERROR(VLOOKUP(A127,'Season 9'!AD$4:BE$104,15,0),"0"),IFERROR(VLOOKUP(A127,'Season 10'!AD$4:BE$104,15,0),"0"),IFERROR(VLOOKUP(A127,'Season 11'!AD$4:BE$104,15,0),"0"),IFERROR(VLOOKUP(A127,'Season 12'!AD$4:BE$104,15,0),"0"),IFERROR(VLOOKUP(A127,'Season 13'!AD$4:BE$104,15,0),"0"),IFERROR(VLOOKUP(A127,'Season 14'!AD$4:BE$104,15,0),"0"),IFERROR(VLOOKUP(A127,'Season 15'!AD$4:BE$104,15,0),"0"),)</f>
        <v>0</v>
      </c>
      <c r="P127" s="32" t="str">
        <f t="shared" si="10"/>
        <v>-</v>
      </c>
      <c r="Q127" s="40">
        <f>SUM(IFERROR(VLOOKUP(A127,'Season 1'!AD$4:BE$104,17,0),"0"),IFERROR(VLOOKUP(A127,'Season 2'!AD$4:BE$104,17,0),"0"),IFERROR(VLOOKUP(A127,'Season 3'!AD$4:BE$104,17,0),"0"),IFERROR(VLOOKUP(A127,'Season 4'!AD$4:BE$104,17,0),"0"),IFERROR(VLOOKUP(A127,'Season 5'!AD$4:BE$104,17,0),"0"),IFERROR(VLOOKUP(A127,'Season 6'!AD$4:BE$104,17,0),"0"),IFERROR(VLOOKUP(A127,'Season 7'!AD$4:BE$104,17,0),"0"),IFERROR(VLOOKUP(A127,'Season 8'!AD$4:BE$104,17,0),"0"),IFERROR(VLOOKUP(A127,'Season 9'!AD$4:BE$104,17,0),"0"),IFERROR(VLOOKUP(A127,'Season 10'!AD$4:BE$104,17,0),"0"),IFERROR(VLOOKUP(A127,'Season 11'!AD$4:BE$104,17,0),"0"),IFERROR(VLOOKUP(A127,'Season 12'!AD$4:BE$104,17,0),"0"),IFERROR(VLOOKUP(A127,'Season 13'!AD$4:BE$104,17,0),"0"),IFERROR(VLOOKUP(A127,'Season 14'!AD$4:BE$104,17,0),"0"),IFERROR(VLOOKUP(A127,'Season 15'!AD$4:BE$104,17,0),"0"),)</f>
        <v>0</v>
      </c>
      <c r="R127" s="40">
        <f>SUM(IFERROR(VLOOKUP(A127,'Season 1'!AD$4:BE$104,18,0),"0"),IFERROR(VLOOKUP(A127,'Season 2'!AD$4:BE$104,18,0),"0"),IFERROR(VLOOKUP(A127,'Season 3'!AD$4:BE$104,18,0),"0"),IFERROR(VLOOKUP(A127,'Season 4'!AD$4:BE$104,18,0),"0"),IFERROR(VLOOKUP(A127,'Season 5'!AD$4:BE$104,18,0),"0"),IFERROR(VLOOKUP(A127,'Season 6'!AD$4:BE$104,18,0),"0"),IFERROR(VLOOKUP(A127,'Season 7'!AD$4:BE$104,18,0),"0"),IFERROR(VLOOKUP(A127,'Season 8'!AD$4:BE$104,18,0),"0"),IFERROR(VLOOKUP(A127,'Season 9'!AD$4:BE$104,18,0),"0"),IFERROR(VLOOKUP(A127,'Season 10'!AD$4:BE$104,18,0),"0"),IFERROR(VLOOKUP(A127,'Season 11'!AD$4:BE$104,18,0),"0"),IFERROR(VLOOKUP(A127,'Season 12'!AD$4:BE$104,18,0),"0"),IFERROR(VLOOKUP(A127,'Season 13'!AD$4:BE$104,18,0),"0"),IFERROR(VLOOKUP(A127,'Season 14'!AD$4:BE$104,18,0),"0"),IFERROR(VLOOKUP(A127,'Season 15'!AD$4:BE$104,18,0),"0"),)</f>
        <v>0</v>
      </c>
      <c r="S127" s="32" t="str">
        <f t="shared" si="11"/>
        <v>-</v>
      </c>
      <c r="T127" s="40">
        <f>SUM(IFERROR(VLOOKUP(A127,'Season 1'!AD$4:BE$104,20,0),"0"),IFERROR(VLOOKUP(A127,'Season 2'!AD$4:BE$104,20,0),"0"),IFERROR(VLOOKUP(A127,'Season 3'!AD$4:BE$104,20,0),"0"),IFERROR(VLOOKUP(A127,'Season 4'!AD$4:BE$104,20,0),"0"),IFERROR(VLOOKUP(A127,'Season 5'!AD$4:BE$104,20,0),"0"),IFERROR(VLOOKUP(A127,'Season 6'!AD$4:BE$104,20,0),"0"),IFERROR(VLOOKUP(A127,'Season 7'!AD$4:BE$104,20,0),"0"),IFERROR(VLOOKUP(A127,'Season 8'!AD$4:BE$104,20,0),"0"),IFERROR(VLOOKUP(A127,'Season 9'!AD$4:BE$104,20,0),"0"),IFERROR(VLOOKUP(A127,'Season 10'!AD$4:BE$104,20,0),"0"),IFERROR(VLOOKUP(A127,'Season 11'!AD$4:BE$104,20,0),"0"),IFERROR(VLOOKUP(A127,'Season 12'!AD$4:BE$104,20,0),"0"),IFERROR(VLOOKUP(A127,'Season 13'!AD$4:BE$104,20,0),"0"),IFERROR(VLOOKUP(A127,'Season 14'!AD$4:BE$104,20,0),"0"),IFERROR(VLOOKUP(A127,'Season 15'!AD$4:BE$104,20,0),"0"),)</f>
        <v>0</v>
      </c>
      <c r="U127" s="37" t="str">
        <f t="shared" si="12"/>
        <v>-</v>
      </c>
      <c r="V127" s="40">
        <f>SUM(IFERROR(VLOOKUP(A127,'Season 1'!AD$4:BE$104,22,0),"0"),IFERROR(VLOOKUP(A127,'Season 2'!AD$4:BE$104,22,0),"0"),IFERROR(VLOOKUP(A127,'Season 3'!AD$4:BE$104,22,0),"0"),IFERROR(VLOOKUP(A127,'Season 4'!AD$4:BE$104,22,0),"0"),IFERROR(VLOOKUP(A127,'Season 5'!AD$4:BE$104,22,0),"0"),IFERROR(VLOOKUP(A127,'Season 6'!AD$4:BE$104,22,0),"0"),IFERROR(VLOOKUP(A127,'Season 7'!AD$4:BE$104,22,0),"0"),IFERROR(VLOOKUP(A127,'Season 8'!AD$4:BE$104,22,0),"0"),IFERROR(VLOOKUP(A127,'Season 9'!AD$4:BE$104,22,0),"0"),IFERROR(VLOOKUP(A127,'Season 10'!AD$4:BE$104,22,0),"0"),IFERROR(VLOOKUP(A127,'Season 11'!AD$4:BE$104,22,0),"0"),IFERROR(VLOOKUP(A127,'Season 12'!AD$4:BE$104,22,0),"0"),IFERROR(VLOOKUP(A127,'Season 13'!AD$4:BE$104,22,0),"0"),IFERROR(VLOOKUP(A127,'Season 14'!AD$4:BE$104,22,0),"0"),IFERROR(VLOOKUP(A127,'Season 15'!AD$4:BE$104,22,0),"0"),)</f>
        <v>0</v>
      </c>
      <c r="W127" s="40">
        <f>SUM(IFERROR(VLOOKUP(A127,'Season 1'!AD$4:BE$104,23,0),"0"),IFERROR(VLOOKUP(A127,'Season 2'!AD$4:BE$104,23,0),"0"),IFERROR(VLOOKUP(A127,'Season 3'!AD$4:BE$104,23,0),"0"),IFERROR(VLOOKUP(A127,'Season 4'!AD$4:BE$104,23,0),"0"),IFERROR(VLOOKUP(A127,'Season 5'!AD$4:BE$104,23,0),"0"),IFERROR(VLOOKUP(A127,'Season 6'!AD$4:BE$104,23,0),"0"),IFERROR(VLOOKUP(A127,'Season 7'!AD$4:BE$104,23,0),"0"),IFERROR(VLOOKUP(A127,'Season 8'!AD$4:BE$104,23,0),"0"),IFERROR(VLOOKUP(A127,'Season 9'!AD$4:BE$104,23,0),"0"),IFERROR(VLOOKUP(A127,'Season 10'!AD$4:BE$104,23,0),"0"),IFERROR(VLOOKUP(A127,'Season 11'!AD$4:BE$104,23,0),"0"),IFERROR(VLOOKUP(A127,'Season 12'!AD$4:BE$104,23,0),"0"),IFERROR(VLOOKUP(A127,'Season 13'!AD$4:BE$104,23,0),"0"),IFERROR(VLOOKUP(A127,'Season 14'!AD$4:BE$104,23,0),"0"),IFERROR(VLOOKUP(A127,'Season 15'!AD$4:BE$104,23,0),"0"),)</f>
        <v>0</v>
      </c>
      <c r="X127" s="1088" t="str">
        <f t="shared" si="13"/>
        <v>-</v>
      </c>
      <c r="Y127" s="41">
        <f>SUM(IFERROR(VLOOKUP(A127,AC$3:AI$43,5,0),"0"),IFERROR(VLOOKUP(A127,'Season 1'!AD$4:BE$104,25,0),"0"),IFERROR(VLOOKUP(A127,'Season 2'!AD$4:BE$104,25,0),"0"),IFERROR(VLOOKUP(A127,'Season 3'!AD$4:BE$104,25,0),"0"),IFERROR(VLOOKUP(A127,'Season 4'!AD$4:BE$104,25,0),"0"),IFERROR(VLOOKUP(A127,'Season 5'!AD$4:BE$104,25,0),"0"),IFERROR(VLOOKUP(A127,'Season 6'!AD$4:BE$104,25,0),"0"),IFERROR(VLOOKUP(A127,'Season 7'!AD$4:BE$104,25,0),"0"),IFERROR(VLOOKUP(A127,'Season 8'!AD$4:BE$104,25,0),"0"),IFERROR(VLOOKUP(A127,'Season 9'!AD$4:BE$104,25,0),"0"),IFERROR(VLOOKUP(A127,'Season 10'!AD$4:BE$104,25,0),"0"),IFERROR(VLOOKUP(A127,'Season 11'!AD$4:BE$104,25,0),"0"),IFERROR(VLOOKUP(A127,'Season 12'!AD$4:BE$104,25,0),"0"),IFERROR(VLOOKUP(A127,'Season 13'!AD$4:BE$104,25,0),"0"),IFERROR(VLOOKUP(A127,'Season 14'!AD$4:BE$104,25,0),"0"),IFERROR(VLOOKUP(A127,'Season 15'!AD$4:BE$104,25,0),"0"),)</f>
        <v>0</v>
      </c>
      <c r="Z127" s="42">
        <f>SUM(IFERROR(VLOOKUP(A127,AC$3:AI$43,6,0),"0"),IFERROR(VLOOKUP(A127,'Season 1'!AD$4:BE$104,26,0),"0"),IFERROR(VLOOKUP(A127,'Season 2'!AD$4:BE$104,26,0),"0"),IFERROR(VLOOKUP(A127,'Season 3'!AD$4:BE$104,26,0),"0"),IFERROR(VLOOKUP(A127,'Season 4'!AD$4:BE$104,26,0),"0"),IFERROR(VLOOKUP(A127,'Season 5'!AD$4:BE$104,26,0),"0"),IFERROR(VLOOKUP(A127,'Season 6'!AD$4:BE$104,26,0),"0"),IFERROR(VLOOKUP(A127,'Season 7'!AD$4:BE$104,26,0),"0"),IFERROR(VLOOKUP(A127,'Season 8'!AD$4:BE$104,26,0),"0"),IFERROR(VLOOKUP(A127,'Season 9'!AD$4:BE$104,26,0),"0"),IFERROR(VLOOKUP(A127,'Season 10'!AD$4:BE$104,26,0),"0"),IFERROR(VLOOKUP(A127,'Season 11'!AD$4:BE$104,26,0),"0"),IFERROR(VLOOKUP(A127,'Season 12'!AD$4:BE$104,26,0),"0"),IFERROR(VLOOKUP(A127,'Season 13'!AD$4:BE$104,26,0),"0"),IFERROR(VLOOKUP(A127,'Season 14'!AD$4:BE$104,26,0),"0"),IFERROR(VLOOKUP(A127,'Season 15'!AD$4:BE$104,26,0),"0"),)</f>
        <v>0</v>
      </c>
      <c r="AA127" s="671" t="e">
        <f t="shared" si="14"/>
        <v>#DIV/0!</v>
      </c>
      <c r="AM127" s="22">
        <f>IFERROR(VLOOKUP(A127,'Season 1'!AD$4:BE$104,27,0),"0")</f>
        <v>0</v>
      </c>
      <c r="AN127" s="22">
        <f>IFERROR(VLOOKUP(A127,'Season 1'!AD$4:BE$104,28,0),"0")</f>
        <v>0</v>
      </c>
      <c r="AO127" s="22">
        <f>IFERROR(VLOOKUP(A127,'Season 2'!AD$4:BE$104,27,0),"0")</f>
        <v>0</v>
      </c>
      <c r="AP127" s="22">
        <f>IFERROR(VLOOKUP(A127,'Season 2'!AD$4:BE$104,28,0),"0")</f>
        <v>0</v>
      </c>
      <c r="AQ127" s="22">
        <f>IFERROR(VLOOKUP(A127,'Season 3'!AD$4:BE$104,27,0),"0")</f>
        <v>0</v>
      </c>
      <c r="AR127" s="22">
        <f>IFERROR(VLOOKUP(A127,'Season 3'!AD$4:BE$104,28,0),"0")</f>
        <v>0</v>
      </c>
      <c r="AS127" s="22">
        <f>IFERROR(VLOOKUP(A127,'Season 4'!AD$4:BE$104,27,0),"0")</f>
        <v>0</v>
      </c>
      <c r="AT127" s="22">
        <f>IFERROR(VLOOKUP(A127,'Season 4'!AD$4:BE$104,28,0),"0")</f>
        <v>0</v>
      </c>
      <c r="AU127" s="22">
        <f>IFERROR(VLOOKUP(A127,'Season 5'!AD$4:BE$104,27,0),"0")</f>
        <v>0</v>
      </c>
      <c r="AV127" s="22">
        <f>IFERROR(VLOOKUP(A127,'Season 5'!AD$4:BE$104,28,0),"0")</f>
        <v>0</v>
      </c>
      <c r="AW127" s="22">
        <f>IFERROR(VLOOKUP(A127,'Season 6'!AD$4:BE$104,27,0),"0")</f>
        <v>0</v>
      </c>
      <c r="AX127" s="22">
        <f>IFERROR(VLOOKUP(A127,'Season 6'!AD$4:BE$104,28,0),"0")</f>
        <v>0</v>
      </c>
      <c r="AY127" s="22">
        <f>IFERROR(VLOOKUP(A127,'Season 7'!AD$4:BE$104,27,0),"0")</f>
        <v>0</v>
      </c>
      <c r="AZ127" s="22">
        <f>IFERROR(VLOOKUP(A127,'Season 7'!AD$4:BE$104,28,0),"0")</f>
        <v>0</v>
      </c>
      <c r="BA127" s="22">
        <f>IFERROR(VLOOKUP(A127,'Season 8'!AD$4:BE$104,27,0),"0")</f>
        <v>0</v>
      </c>
      <c r="BB127" s="22">
        <f>IFERROR(VLOOKUP(A127,'Season 8'!AD$4:BE$104,28,0),"0")</f>
        <v>0</v>
      </c>
      <c r="BC127" s="22">
        <f>IFERROR(VLOOKUP(A127,'Season 9'!AD$4:BE$104,27,0),"0")</f>
        <v>0</v>
      </c>
      <c r="BD127" s="22">
        <f>IFERROR(VLOOKUP(A127,'Season 9'!AD$4:BE$104,28,0),"0")</f>
        <v>0</v>
      </c>
      <c r="BE127" s="22">
        <f>IFERROR(VLOOKUP(A127,'Season 10'!AD$4:BE$104,27,0),"0")</f>
        <v>0</v>
      </c>
      <c r="BF127" s="22">
        <f>IFERROR(VLOOKUP(A127,'Season 10'!AD$4:BE$104,28,0),"0")</f>
        <v>0</v>
      </c>
      <c r="BG127" s="22">
        <f>IFERROR(VLOOKUP(A127,'Season 11'!AD$4:BE$104,27,0),"0")</f>
        <v>0</v>
      </c>
      <c r="BH127" s="22">
        <f>IFERROR(VLOOKUP(A127,'Season 11'!AD$4:BE$104,28,0),"0")</f>
        <v>0</v>
      </c>
      <c r="BI127" s="22">
        <f>IFERROR(VLOOKUP(A127,'Season 12'!AD$4:BE$104,27,0),"0")</f>
        <v>0</v>
      </c>
      <c r="BJ127" s="22">
        <f>IFERROR(VLOOKUP(A127,'Season 12'!AD$4:BE$104,28,0),"0")</f>
        <v>0</v>
      </c>
      <c r="BK127" s="22">
        <f>IFERROR(VLOOKUP(A127,'Season 13'!AD$4:BE$104,27,0),"0")</f>
        <v>0</v>
      </c>
      <c r="BL127" s="22">
        <f>IFERROR(VLOOKUP(A127,'Season 13'!AD$4:BE$104,28,0),"0")</f>
        <v>0</v>
      </c>
      <c r="BM127" s="22">
        <f>IFERROR(VLOOKUP(A127,'Season 14'!AD$4:BE$104,27,0),"0")</f>
        <v>0</v>
      </c>
      <c r="BN127" s="22">
        <f>IFERROR(VLOOKUP(A127,'Season 14'!AD$4:BE$104,28,0),"0")</f>
        <v>0</v>
      </c>
      <c r="BO127" s="22">
        <f>IFERROR(VLOOKUP(A127,'Season 15'!AD$4:BE$104,27,0),"0")</f>
        <v>0</v>
      </c>
      <c r="BP127" s="22">
        <f>IFERROR(VLOOKUP(A127,'Season 15'!AD$4:BE$104,28,0),"0")</f>
        <v>0</v>
      </c>
    </row>
    <row r="128" spans="1:68" x14ac:dyDescent="0.25">
      <c r="A128" s="21" t="s">
        <v>146</v>
      </c>
      <c r="B128" s="1011">
        <f>IFERROR(VLOOKUP('Data Totals'!A128,'Season 1'!AD$4:BE$104,2,FALSE),IFERROR(VLOOKUP('Data Totals'!A128,'Season 2'!AD$4:BE$104,2,FALSE),IFERROR(VLOOKUP('Data Totals'!A128,'Season 3'!AD$4:BE$104,2,FALSE),IFERROR(VLOOKUP('Data Totals'!A128,'Season 4'!AD$4:BE$104,2,FALSE),IFERROR(VLOOKUP('Data Totals'!A128,'Season 5'!AD$4:BE$104,2,FALSE),IFERROR(VLOOKUP('Data Totals'!A128,'Season 6'!AD$4:BE$104,2,FALSE),IFERROR(VLOOKUP('Data Totals'!A128,'Season 7'!AD$4:BE$104,2,FALSE),IFERROR(VLOOKUP('Data Totals'!A128,'Season 8'!AD$4:BE$104,2,FALSE),IFERROR(VLOOKUP('Data Totals'!A128,'Season 9'!AD$4:BE$104,2,FALSE),IFERROR(VLOOKUP('Data Totals'!A128,'Season 10'!AD$4:BE$104,2,FALSE),IFERROR(VLOOKUP('Data Totals'!A128,'Season 11'!AD$4:BE$104,2,FALSE),IFERROR(VLOOKUP('Data Totals'!A128,'Season 12'!AD$4:BE$104,2,FALSE),IFERROR(VLOOKUP('Data Totals'!A128,'Season 13'!AD$4:BE$104,2,FALSE),IFERROR(VLOOKUP('Data Totals'!A128,'Season 14'!AD$4:BE$104,2,FALSE),IFERROR(VLOOKUP('Data Totals'!A128,'Season 15'!AD$4:BE$104,2,FALSE),"N/A")))))))))))))))</f>
        <v>0</v>
      </c>
      <c r="C128" s="1025">
        <f>IFERROR(VLOOKUP(A128,'Season 1'!AD$4:AG$104,3,0),IFERROR(VLOOKUP(A128,'Season 2'!AD$4:AG$104,3,0),IFERROR(VLOOKUP(A128,'Season 3'!AD$4:AG$104,3,0),IFERROR(VLOOKUP(A128,'Season 4'!AD$4:AG$104,3,0),IFERROR(VLOOKUP(A128,'Season 5'!AD$4:AG$104,3,0),IFERROR(VLOOKUP(A128,'Season 6'!AD$4:AG$104,3,0),IFERROR(VLOOKUP(A128,'Season 7'!AD$4:AG$104,3,0),IFERROR(VLOOKUP(A128,'Season 8'!AD$4:AG$104,3,0),IFERROR(VLOOKUP(A128,'Season 9'!AD$4:AG$104,3,0),IFERROR(VLOOKUP(A128,'Season 10'!AD$4:AG$104,3,0),IFERROR(VLOOKUP(A128,'Season 11'!AD$4:AG$104,3,0),IFERROR(VLOOKUP(A128,'Season 12'!AD$4:AG$104,3,0),IFERROR(VLOOKUP(A128,'Season 13'!AD$4:AG$104,3,0),IFERROR(VLOOKUP(A128,'Season 14'!AD$4:AG$104,3,0),IFERROR(VLOOKUP(A128,'Season 15'!AD$4:AG$104,3,0),"N/A")))))))))))))))</f>
        <v>0</v>
      </c>
      <c r="D128" s="1025">
        <f>IFERROR(VLOOKUP(A128,'Season 15'!AD$4:AG$104,4,0),IFERROR(VLOOKUP(A128,'Season 14'!AD$4:AG$104,4,0),IFERROR(VLOOKUP(A128,'Season 13'!AD$4:AG$104,4,0),IFERROR(VLOOKUP(A128,'Season 12'!AD$4:AG$104,4,0),IFERROR(VLOOKUP(A128,'Season 11'!AD$4:AG$104,4,0),IFERROR(VLOOKUP(A128,'Season 10'!AD$4:AG$104,4,0),IFERROR(VLOOKUP(A128,'Season 9'!AD$4:AG$104,4,0),IFERROR(VLOOKUP(A128,'Season 8'!AD$4:AG$104,4,0),IFERROR(VLOOKUP(A128,'Season 7'!AD$4:AG$104,4,0),IFERROR(VLOOKUP(A128,'Season 6'!AD$4:AG$104,4,0),IFERROR(VLOOKUP(A128,'Season 5'!AD$4:AG$104,4,0),IFERROR(VLOOKUP(A128,'Season 4'!AD$4:AG$104,4,0),IFERROR(VLOOKUP(A128,'Season 3'!AD$4:AG$104,4,0),IFERROR(VLOOKUP(A128,'Season 2'!AD$4:AG$104,4,0),IFERROR(VLOOKUP(A128,'Season 1'!AD$4:AG$104,4,0),"N/A")))))))))))))))</f>
        <v>0</v>
      </c>
      <c r="E128" s="1025">
        <f t="shared" si="9"/>
        <v>0</v>
      </c>
      <c r="F128" s="40">
        <f>SUM(IFERROR(VLOOKUP(A128,AC$3:AI$43,2,0),"0"),IFERROR(VLOOKUP(A128,'Season 1'!AD$4:BF$104,6,0),"0"),IFERROR(VLOOKUP(A128,'Season 2'!AD$4:BF$104,6,0),"0"),IFERROR(VLOOKUP(A128,'Season 3'!AD$4:BF$104,6,0),"0"),IFERROR(VLOOKUP(A128,'Season 4'!AD$4:BF$104,6,0),"0"),IFERROR(VLOOKUP(A128,'Season 5'!AD$4:BF$104,6,0),"0"),IFERROR(VLOOKUP(A128,'Season 6'!AD$4:BF$104,6,0),"0"),IFERROR(VLOOKUP(A128,'Season 7'!AD$4:BF$104,6,0),"0"),IFERROR(VLOOKUP(A128,'Season 8'!AD$4:BF$104,6,0),"0"),IFERROR(VLOOKUP(A128,'Season 9'!AD$4:BF$104,6,0),"0"),IFERROR(VLOOKUP(A128,'Season 10'!AD$4:BF$104,6,0),"0"),IFERROR(VLOOKUP(A128,'Season 11'!AD$4:BF$104,6,0),"0"),IFERROR(VLOOKUP(A128,'Season 12'!AD$4:BF$104,6,0),"0"),IFERROR(VLOOKUP(A128,'Season 13'!AD$4:BF$104,6,0),"0"),IFERROR(VLOOKUP(A128,'Season 14'!AD$4:BF$104,6,0),"0"),IFERROR(VLOOKUP(A128,'Season 15'!AD$4:BF$104,6,0),"0"),)</f>
        <v>0</v>
      </c>
      <c r="G128" s="40">
        <f>SUM(IFERROR(VLOOKUP(A128,'Season 1'!AD$4:BF$104,7,0),"0"),IFERROR(VLOOKUP(A128,'Season 2'!AD$4:BF$104,7,0),"0"),IFERROR(VLOOKUP(A128,'Season 3'!AD$4:BF$104,7,0),"0"),IFERROR(VLOOKUP(A128,'Season 4'!AD$4:BF$104,7,0),"0"),IFERROR(VLOOKUP(A128,'Season 5'!AD$4:BF$104,7,0),"0"),IFERROR(VLOOKUP(A128,'Season 6'!AD$4:BF$104,7,0),"0"),IFERROR(VLOOKUP(A128,'Season 7'!AD$4:BF$104,7,0),"0"),IFERROR(VLOOKUP(A128,'Season 8'!AD$4:BF$104,7,0),"0"),IFERROR(VLOOKUP(A128,'Season 9'!AD$4:BF$104,7,0),"0"),IFERROR(VLOOKUP(A128,'Season 10'!AD$4:BF$104,7,0),"0"),IFERROR(VLOOKUP(A128,'Season 11'!AD$4:BF$104,7,0),"0"),IFERROR(VLOOKUP(A128,'Season 12'!AD$4:BF$104,7,0),"0"),IFERROR(VLOOKUP(A128,'Season 13'!AD$4:BF$104,7,0),"0"),IFERROR(VLOOKUP(A128,'Season 14'!AD$4:BF$104,7,0),"0"),IFERROR(VLOOKUP(A128,'Season 15'!AD$4:BF$104,7,0),"0"),)</f>
        <v>0</v>
      </c>
      <c r="H128" s="48">
        <f>SUM(IFERROR(VLOOKUP(A128,'Season 1'!AD$4:BF$104,8,0),"0"),IFERROR(VLOOKUP(A128,'Season 2'!AD$4:BF$104,8,0),"0"),IFERROR(VLOOKUP(A128,'Season 3'!AD$4:BF$104,8,0),"0"),IFERROR(VLOOKUP(A128,'Season 4'!AD$4:BF$104,8,0),"0"),IFERROR(VLOOKUP(A128,'Season 5'!AD$4:BF$104,8,0),"0"),IFERROR(VLOOKUP(A128,'Season 6'!AD$4:BF$104,8,0),"0"),IFERROR(VLOOKUP(A128,'Season 7'!AD$4:BF$104,8,0),"0"),IFERROR(VLOOKUP(A128,'Season 8'!AD$4:BF$104,8,0),"0"),IFERROR(VLOOKUP(A128,'Season 9'!AD$4:BF$104,8,0),"0"),IFERROR(VLOOKUP(A128,'Season 10'!AD$4:BF$104,8,0),"0"),IFERROR(VLOOKUP(A128,'Season 11'!AD$4:BF$104,8,0),"0"),IFERROR(VLOOKUP(A128,'Season 12'!AD$4:BF$104,8,0),"0"),IFERROR(VLOOKUP(A128,'Season 13'!AD$4:BF$104,8,0),"0"),IFERROR(VLOOKUP(A128,'Season 14'!AD$4:BF$104,8,0),"0"),IFERROR(VLOOKUP(A128,'Season 15'!AD$4:BF$104,8,0),"0"),)</f>
        <v>0</v>
      </c>
      <c r="I128" s="43">
        <f>SUM(IFERROR(VLOOKUP(A128,AC$3:AI$43,3,0),"0"),IFERROR(VLOOKUP(A128,'Season 1'!AD$4:BF$104,9,0),"0"),IFERROR(VLOOKUP(A128,'Season 2'!AD$4:BF$104,9,0),"0"),IFERROR(VLOOKUP(A128,'Season 3'!AD$4:BF$104,9,0),"0"),IFERROR(VLOOKUP(A128,'Season 4'!AD$4:BF$104,9,0),"0"),IFERROR(VLOOKUP(A128,'Season 5'!AD$4:BF$104,9,0),"0"),IFERROR(VLOOKUP(A128,'Season 6'!AD$4:BF$104,9,0),"0"),IFERROR(VLOOKUP(A128,'Season 7'!AD$4:BF$104,9,0),"0"),IFERROR(VLOOKUP(A128,'Season 8'!AD$4:BF$104,9,0),"0"),IFERROR(VLOOKUP(A128,'Season 9'!AD$4:BF$104,9,0),"0"),IFERROR(VLOOKUP(A128,'Season 10'!AD$4:BF$104,9,0),"0"),IFERROR(VLOOKUP(A128,'Season 11'!AD$4:BF$104,9,0),"0"),IFERROR(VLOOKUP(A128,'Season 12'!AD$4:BF$104,9,0),"0"),IFERROR(VLOOKUP(A128,'Season 13'!AD$4:BF$104,9,0),"0"),IFERROR(VLOOKUP(A128,'Season 14'!AD$4:BF$104,9,0),"0"),IFERROR(VLOOKUP(A128,'Season 15'!AD$4:BF$104,9,0),"0"),)</f>
        <v>0</v>
      </c>
      <c r="J128" s="44">
        <f>SUM(IFERROR(VLOOKUP(A128,AC$3:AI$43,4,0),"0"),IFERROR(VLOOKUP(A128,'Season 1'!AD$4:BF$104,10,0),"0"),IFERROR(VLOOKUP(A128,'Season 2'!AD$4:BF$104,10,0),"0"),IFERROR(VLOOKUP(A128,'Season 3'!AD$4:BF$104,10,0),"0"),IFERROR(VLOOKUP(A128,'Season 4'!AD$4:BF$104,10,0),"0"),IFERROR(VLOOKUP(A128,'Season 5'!AD$4:BF$104,10,0),"0"),IFERROR(VLOOKUP(A128,'Season 6'!AD$4:BF$104,10,0),"0"),IFERROR(VLOOKUP(A128,'Season 7'!AD$4:BF$104,10,0),"0"),IFERROR(VLOOKUP(A128,'Season 8'!AD$4:BF$104,10,0),"0"),IFERROR(VLOOKUP(A128,'Season 9'!AD$4:BF$104,10,0),"0"),IFERROR(VLOOKUP(A128,'Season 10'!AD$4:BF$104,10,0),"0"),IFERROR(VLOOKUP(A128,'Season 11'!AD$4:BF$104,10,0),"0"),IFERROR(VLOOKUP(A128,'Season 12'!AD$4:BF$104,10,0),"0"),IFERROR(VLOOKUP(A128,'Season 13'!AD$4:BF$104,10,0),"0"),IFERROR(VLOOKUP(A128,'Season 14'!AD$4:BF$104,10,0),"0"),IFERROR(VLOOKUP(A128,'Season 15'!AD$4:BF$104,10,0),"0"),)</f>
        <v>0</v>
      </c>
      <c r="K128" s="40">
        <f>SUM(IFERROR(VLOOKUP(A128,'Season 1'!AD$4:BF$104,11,0),"0"),IFERROR(VLOOKUP(A128,'Season 2'!AD$4:BF$104,11,0),"0"),IFERROR(VLOOKUP(A128,'Season 3'!AD$4:BF$104,11,0),"0"),IFERROR(VLOOKUP(A128,'Season 4'!AD$4:BF$104,11,0),"0"),IFERROR(VLOOKUP(A128,'Season 5'!AD$4:BF$104,11,0),"0"),IFERROR(VLOOKUP(A128,'Season 6'!AD$4:BF$104,11,0),"0"),IFERROR(VLOOKUP(A128,'Season 7'!AD$4:BF$104,11,0),"0"),IFERROR(VLOOKUP(A128,'Season 8'!AD$4:BF$104,11,0),"0"),IFERROR(VLOOKUP(A128,'Season 9'!AD$4:BF$104,11,0),"0"),IFERROR(VLOOKUP(A128,'Season 10'!AD$4:BF$104,11,0),"0"),IFERROR(VLOOKUP(A128,'Season 11'!AD$4:BF$104,11,0),"0"),IFERROR(VLOOKUP(A128,'Season 12'!AD$4:BF$104,11,0),"0"),IFERROR(VLOOKUP(A128,'Season 13'!AD$4:BF$104,11,0),"0"),IFERROR(VLOOKUP(A128,'Season 14'!AD$4:BF$104,11,0),"0"),IFERROR(VLOOKUP(A128,'Season 15'!AD$4:BF$104,11,0),"0"),)</f>
        <v>0</v>
      </c>
      <c r="L128" s="40">
        <f>SUM(IFERROR(VLOOKUP(A128,'Season 1'!AD$4:BF$104,12,0),"0"),IFERROR(VLOOKUP(A128,'Season 2'!AD$4:BF$104,12,0),"0"),IFERROR(VLOOKUP(A128,'Season 3'!AD$4:BF$104,12,0),"0"),IFERROR(VLOOKUP(A128,'Season 4'!AD$4:BF$104,12,0),"0"),IFERROR(VLOOKUP(A128,'Season 5'!AD$4:BF$104,12,0),"0"),IFERROR(VLOOKUP(A128,'Season 6'!AD$4:BF$104,12,0),"0"),IFERROR(VLOOKUP(A128,'Season 7'!AD$4:BF$104,12,0),"0"),IFERROR(VLOOKUP(A128,'Season 8'!AD$4:BF$104,12,0),"0"),IFERROR(VLOOKUP(A128,'Season 9'!AD$4:BF$104,12,0),"0"),IFERROR(VLOOKUP(A128,'Season 10'!AD$4:BF$104,12,0),"0"),IFERROR(VLOOKUP(A128,'Season 11'!AD$4:BF$104,12,0),"0"),IFERROR(VLOOKUP(A128,'Season 12'!AD$4:BF$104,12,0),"0"),IFERROR(VLOOKUP(A128,'Season 13'!AD$4:BF$104,12,0),"0"),IFERROR(VLOOKUP(A128,'Season 14'!AD$4:BF$104,12,0),"0"),IFERROR(VLOOKUP(A128,'Season 15'!AD$4:BF$104,12,0),"0"),)</f>
        <v>0</v>
      </c>
      <c r="M128" s="32" t="str">
        <f t="shared" si="15"/>
        <v>-</v>
      </c>
      <c r="N128" s="40">
        <f>SUM(IFERROR(VLOOKUP(A128,'Season 1'!AD$4:BE$104,14,0),"0"),IFERROR(VLOOKUP(A128,'Season 2'!AD$4:BE$104,14,0),"0"),IFERROR(VLOOKUP(A128,'Season 3'!AD$4:BE$104,14,0),"0"),IFERROR(VLOOKUP(A128,'Season 4'!AD$4:BE$104,14,0),"0"),IFERROR(VLOOKUP(A128,'Season 5'!AD$4:BE$104,14,0),"0"),IFERROR(VLOOKUP(A128,'Season 6'!AD$4:BE$104,14,0),"0"),IFERROR(VLOOKUP(A128,'Season 7'!AD$4:BE$104,14,0),"0"),IFERROR(VLOOKUP(A128,'Season 8'!AD$4:BE$104,14,0),"0"),IFERROR(VLOOKUP(A128,'Season 9'!AD$4:BE$104,14,0),"0"),IFERROR(VLOOKUP(A128,'Season 10'!AD$4:BE$104,14,0),"0"),IFERROR(VLOOKUP(A128,'Season 11'!AD$4:BE$104,14,0),"0"),IFERROR(VLOOKUP(A128,'Season 12'!AD$4:BE$104,14,0),"0"),IFERROR(VLOOKUP(A128,'Season 13'!AD$4:BE$104,14,0),"0"),IFERROR(VLOOKUP(A128,'Season 14'!AD$4:BE$104,14,0),"0"),IFERROR(VLOOKUP(A128,'Season 15'!AD$4:BE$104,14,0),"0"),)</f>
        <v>0</v>
      </c>
      <c r="O128" s="40">
        <f>SUM(IFERROR(VLOOKUP(A128,'Season 1'!AD$4:BE$104,15,0),"0"),IFERROR(VLOOKUP(A128,'Season 2'!AD$4:BE$104,15,0),"0"),IFERROR(VLOOKUP(A128,'Season 3'!AD$4:BE$104,15,0),"0"),IFERROR(VLOOKUP(A128,'Season 4'!AD$4:BE$104,15,0),"0"),IFERROR(VLOOKUP(A128,'Season 5'!AD$4:BE$104,15,0),"0"),IFERROR(VLOOKUP(A128,'Season 6'!AD$4:BE$104,15,0),"0"),IFERROR(VLOOKUP(A128,'Season 7'!AD$4:BE$104,15,0),"0"),IFERROR(VLOOKUP(A128,'Season 8'!AD$4:BE$104,15,0),"0"),IFERROR(VLOOKUP(A128,'Season 9'!AD$4:BE$104,15,0),"0"),IFERROR(VLOOKUP(A128,'Season 10'!AD$4:BE$104,15,0),"0"),IFERROR(VLOOKUP(A128,'Season 11'!AD$4:BE$104,15,0),"0"),IFERROR(VLOOKUP(A128,'Season 12'!AD$4:BE$104,15,0),"0"),IFERROR(VLOOKUP(A128,'Season 13'!AD$4:BE$104,15,0),"0"),IFERROR(VLOOKUP(A128,'Season 14'!AD$4:BE$104,15,0),"0"),IFERROR(VLOOKUP(A128,'Season 15'!AD$4:BE$104,15,0),"0"),)</f>
        <v>0</v>
      </c>
      <c r="P128" s="32" t="str">
        <f t="shared" si="10"/>
        <v>-</v>
      </c>
      <c r="Q128" s="40">
        <f>SUM(IFERROR(VLOOKUP(A128,'Season 1'!AD$4:BE$104,17,0),"0"),IFERROR(VLOOKUP(A128,'Season 2'!AD$4:BE$104,17,0),"0"),IFERROR(VLOOKUP(A128,'Season 3'!AD$4:BE$104,17,0),"0"),IFERROR(VLOOKUP(A128,'Season 4'!AD$4:BE$104,17,0),"0"),IFERROR(VLOOKUP(A128,'Season 5'!AD$4:BE$104,17,0),"0"),IFERROR(VLOOKUP(A128,'Season 6'!AD$4:BE$104,17,0),"0"),IFERROR(VLOOKUP(A128,'Season 7'!AD$4:BE$104,17,0),"0"),IFERROR(VLOOKUP(A128,'Season 8'!AD$4:BE$104,17,0),"0"),IFERROR(VLOOKUP(A128,'Season 9'!AD$4:BE$104,17,0),"0"),IFERROR(VLOOKUP(A128,'Season 10'!AD$4:BE$104,17,0),"0"),IFERROR(VLOOKUP(A128,'Season 11'!AD$4:BE$104,17,0),"0"),IFERROR(VLOOKUP(A128,'Season 12'!AD$4:BE$104,17,0),"0"),IFERROR(VLOOKUP(A128,'Season 13'!AD$4:BE$104,17,0),"0"),IFERROR(VLOOKUP(A128,'Season 14'!AD$4:BE$104,17,0),"0"),IFERROR(VLOOKUP(A128,'Season 15'!AD$4:BE$104,17,0),"0"),)</f>
        <v>0</v>
      </c>
      <c r="R128" s="40">
        <f>SUM(IFERROR(VLOOKUP(A128,'Season 1'!AD$4:BE$104,18,0),"0"),IFERROR(VLOOKUP(A128,'Season 2'!AD$4:BE$104,18,0),"0"),IFERROR(VLOOKUP(A128,'Season 3'!AD$4:BE$104,18,0),"0"),IFERROR(VLOOKUP(A128,'Season 4'!AD$4:BE$104,18,0),"0"),IFERROR(VLOOKUP(A128,'Season 5'!AD$4:BE$104,18,0),"0"),IFERROR(VLOOKUP(A128,'Season 6'!AD$4:BE$104,18,0),"0"),IFERROR(VLOOKUP(A128,'Season 7'!AD$4:BE$104,18,0),"0"),IFERROR(VLOOKUP(A128,'Season 8'!AD$4:BE$104,18,0),"0"),IFERROR(VLOOKUP(A128,'Season 9'!AD$4:BE$104,18,0),"0"),IFERROR(VLOOKUP(A128,'Season 10'!AD$4:BE$104,18,0),"0"),IFERROR(VLOOKUP(A128,'Season 11'!AD$4:BE$104,18,0),"0"),IFERROR(VLOOKUP(A128,'Season 12'!AD$4:BE$104,18,0),"0"),IFERROR(VLOOKUP(A128,'Season 13'!AD$4:BE$104,18,0),"0"),IFERROR(VLOOKUP(A128,'Season 14'!AD$4:BE$104,18,0),"0"),IFERROR(VLOOKUP(A128,'Season 15'!AD$4:BE$104,18,0),"0"),)</f>
        <v>0</v>
      </c>
      <c r="S128" s="32" t="str">
        <f t="shared" si="11"/>
        <v>-</v>
      </c>
      <c r="T128" s="40">
        <f>SUM(IFERROR(VLOOKUP(A128,'Season 1'!AD$4:BE$104,20,0),"0"),IFERROR(VLOOKUP(A128,'Season 2'!AD$4:BE$104,20,0),"0"),IFERROR(VLOOKUP(A128,'Season 3'!AD$4:BE$104,20,0),"0"),IFERROR(VLOOKUP(A128,'Season 4'!AD$4:BE$104,20,0),"0"),IFERROR(VLOOKUP(A128,'Season 5'!AD$4:BE$104,20,0),"0"),IFERROR(VLOOKUP(A128,'Season 6'!AD$4:BE$104,20,0),"0"),IFERROR(VLOOKUP(A128,'Season 7'!AD$4:BE$104,20,0),"0"),IFERROR(VLOOKUP(A128,'Season 8'!AD$4:BE$104,20,0),"0"),IFERROR(VLOOKUP(A128,'Season 9'!AD$4:BE$104,20,0),"0"),IFERROR(VLOOKUP(A128,'Season 10'!AD$4:BE$104,20,0),"0"),IFERROR(VLOOKUP(A128,'Season 11'!AD$4:BE$104,20,0),"0"),IFERROR(VLOOKUP(A128,'Season 12'!AD$4:BE$104,20,0),"0"),IFERROR(VLOOKUP(A128,'Season 13'!AD$4:BE$104,20,0),"0"),IFERROR(VLOOKUP(A128,'Season 14'!AD$4:BE$104,20,0),"0"),IFERROR(VLOOKUP(A128,'Season 15'!AD$4:BE$104,20,0),"0"),)</f>
        <v>0</v>
      </c>
      <c r="U128" s="37" t="str">
        <f t="shared" si="12"/>
        <v>-</v>
      </c>
      <c r="V128" s="40">
        <f>SUM(IFERROR(VLOOKUP(A128,'Season 1'!AD$4:BE$104,22,0),"0"),IFERROR(VLOOKUP(A128,'Season 2'!AD$4:BE$104,22,0),"0"),IFERROR(VLOOKUP(A128,'Season 3'!AD$4:BE$104,22,0),"0"),IFERROR(VLOOKUP(A128,'Season 4'!AD$4:BE$104,22,0),"0"),IFERROR(VLOOKUP(A128,'Season 5'!AD$4:BE$104,22,0),"0"),IFERROR(VLOOKUP(A128,'Season 6'!AD$4:BE$104,22,0),"0"),IFERROR(VLOOKUP(A128,'Season 7'!AD$4:BE$104,22,0),"0"),IFERROR(VLOOKUP(A128,'Season 8'!AD$4:BE$104,22,0),"0"),IFERROR(VLOOKUP(A128,'Season 9'!AD$4:BE$104,22,0),"0"),IFERROR(VLOOKUP(A128,'Season 10'!AD$4:BE$104,22,0),"0"),IFERROR(VLOOKUP(A128,'Season 11'!AD$4:BE$104,22,0),"0"),IFERROR(VLOOKUP(A128,'Season 12'!AD$4:BE$104,22,0),"0"),IFERROR(VLOOKUP(A128,'Season 13'!AD$4:BE$104,22,0),"0"),IFERROR(VLOOKUP(A128,'Season 14'!AD$4:BE$104,22,0),"0"),IFERROR(VLOOKUP(A128,'Season 15'!AD$4:BE$104,22,0),"0"),)</f>
        <v>0</v>
      </c>
      <c r="W128" s="40">
        <f>SUM(IFERROR(VLOOKUP(A128,'Season 1'!AD$4:BE$104,23,0),"0"),IFERROR(VLOOKUP(A128,'Season 2'!AD$4:BE$104,23,0),"0"),IFERROR(VLOOKUP(A128,'Season 3'!AD$4:BE$104,23,0),"0"),IFERROR(VLOOKUP(A128,'Season 4'!AD$4:BE$104,23,0),"0"),IFERROR(VLOOKUP(A128,'Season 5'!AD$4:BE$104,23,0),"0"),IFERROR(VLOOKUP(A128,'Season 6'!AD$4:BE$104,23,0),"0"),IFERROR(VLOOKUP(A128,'Season 7'!AD$4:BE$104,23,0),"0"),IFERROR(VLOOKUP(A128,'Season 8'!AD$4:BE$104,23,0),"0"),IFERROR(VLOOKUP(A128,'Season 9'!AD$4:BE$104,23,0),"0"),IFERROR(VLOOKUP(A128,'Season 10'!AD$4:BE$104,23,0),"0"),IFERROR(VLOOKUP(A128,'Season 11'!AD$4:BE$104,23,0),"0"),IFERROR(VLOOKUP(A128,'Season 12'!AD$4:BE$104,23,0),"0"),IFERROR(VLOOKUP(A128,'Season 13'!AD$4:BE$104,23,0),"0"),IFERROR(VLOOKUP(A128,'Season 14'!AD$4:BE$104,23,0),"0"),IFERROR(VLOOKUP(A128,'Season 15'!AD$4:BE$104,23,0),"0"),)</f>
        <v>0</v>
      </c>
      <c r="X128" s="1088" t="str">
        <f t="shared" si="13"/>
        <v>-</v>
      </c>
      <c r="Y128" s="41">
        <f>SUM(IFERROR(VLOOKUP(A128,AC$3:AI$43,5,0),"0"),IFERROR(VLOOKUP(A128,'Season 1'!AD$4:BE$104,25,0),"0"),IFERROR(VLOOKUP(A128,'Season 2'!AD$4:BE$104,25,0),"0"),IFERROR(VLOOKUP(A128,'Season 3'!AD$4:BE$104,25,0),"0"),IFERROR(VLOOKUP(A128,'Season 4'!AD$4:BE$104,25,0),"0"),IFERROR(VLOOKUP(A128,'Season 5'!AD$4:BE$104,25,0),"0"),IFERROR(VLOOKUP(A128,'Season 6'!AD$4:BE$104,25,0),"0"),IFERROR(VLOOKUP(A128,'Season 7'!AD$4:BE$104,25,0),"0"),IFERROR(VLOOKUP(A128,'Season 8'!AD$4:BE$104,25,0),"0"),IFERROR(VLOOKUP(A128,'Season 9'!AD$4:BE$104,25,0),"0"),IFERROR(VLOOKUP(A128,'Season 10'!AD$4:BE$104,25,0),"0"),IFERROR(VLOOKUP(A128,'Season 11'!AD$4:BE$104,25,0),"0"),IFERROR(VLOOKUP(A128,'Season 12'!AD$4:BE$104,25,0),"0"),IFERROR(VLOOKUP(A128,'Season 13'!AD$4:BE$104,25,0),"0"),IFERROR(VLOOKUP(A128,'Season 14'!AD$4:BE$104,25,0),"0"),IFERROR(VLOOKUP(A128,'Season 15'!AD$4:BE$104,25,0),"0"),)</f>
        <v>0</v>
      </c>
      <c r="Z128" s="42">
        <f>SUM(IFERROR(VLOOKUP(A128,AC$3:AI$43,6,0),"0"),IFERROR(VLOOKUP(A128,'Season 1'!AD$4:BE$104,26,0),"0"),IFERROR(VLOOKUP(A128,'Season 2'!AD$4:BE$104,26,0),"0"),IFERROR(VLOOKUP(A128,'Season 3'!AD$4:BE$104,26,0),"0"),IFERROR(VLOOKUP(A128,'Season 4'!AD$4:BE$104,26,0),"0"),IFERROR(VLOOKUP(A128,'Season 5'!AD$4:BE$104,26,0),"0"),IFERROR(VLOOKUP(A128,'Season 6'!AD$4:BE$104,26,0),"0"),IFERROR(VLOOKUP(A128,'Season 7'!AD$4:BE$104,26,0),"0"),IFERROR(VLOOKUP(A128,'Season 8'!AD$4:BE$104,26,0),"0"),IFERROR(VLOOKUP(A128,'Season 9'!AD$4:BE$104,26,0),"0"),IFERROR(VLOOKUP(A128,'Season 10'!AD$4:BE$104,26,0),"0"),IFERROR(VLOOKUP(A128,'Season 11'!AD$4:BE$104,26,0),"0"),IFERROR(VLOOKUP(A128,'Season 12'!AD$4:BE$104,26,0),"0"),IFERROR(VLOOKUP(A128,'Season 13'!AD$4:BE$104,26,0),"0"),IFERROR(VLOOKUP(A128,'Season 14'!AD$4:BE$104,26,0),"0"),IFERROR(VLOOKUP(A128,'Season 15'!AD$4:BE$104,26,0),"0"),)</f>
        <v>0</v>
      </c>
      <c r="AA128" s="671" t="e">
        <f t="shared" si="14"/>
        <v>#DIV/0!</v>
      </c>
      <c r="AM128" s="22">
        <f>IFERROR(VLOOKUP(A128,'Season 1'!AD$4:BE$104,27,0),"0")</f>
        <v>0</v>
      </c>
      <c r="AN128" s="22">
        <f>IFERROR(VLOOKUP(A128,'Season 1'!AD$4:BE$104,28,0),"0")</f>
        <v>0</v>
      </c>
      <c r="AO128" s="22">
        <f>IFERROR(VLOOKUP(A128,'Season 2'!AD$4:BE$104,27,0),"0")</f>
        <v>0</v>
      </c>
      <c r="AP128" s="22">
        <f>IFERROR(VLOOKUP(A128,'Season 2'!AD$4:BE$104,28,0),"0")</f>
        <v>0</v>
      </c>
      <c r="AQ128" s="22">
        <f>IFERROR(VLOOKUP(A128,'Season 3'!AD$4:BE$104,27,0),"0")</f>
        <v>0</v>
      </c>
      <c r="AR128" s="22">
        <f>IFERROR(VLOOKUP(A128,'Season 3'!AD$4:BE$104,28,0),"0")</f>
        <v>0</v>
      </c>
      <c r="AS128" s="22">
        <f>IFERROR(VLOOKUP(A128,'Season 4'!AD$4:BE$104,27,0),"0")</f>
        <v>0</v>
      </c>
      <c r="AT128" s="22">
        <f>IFERROR(VLOOKUP(A128,'Season 4'!AD$4:BE$104,28,0),"0")</f>
        <v>0</v>
      </c>
      <c r="AU128" s="22">
        <f>IFERROR(VLOOKUP(A128,'Season 5'!AD$4:BE$104,27,0),"0")</f>
        <v>0</v>
      </c>
      <c r="AV128" s="22">
        <f>IFERROR(VLOOKUP(A128,'Season 5'!AD$4:BE$104,28,0),"0")</f>
        <v>0</v>
      </c>
      <c r="AW128" s="22">
        <f>IFERROR(VLOOKUP(A128,'Season 6'!AD$4:BE$104,27,0),"0")</f>
        <v>0</v>
      </c>
      <c r="AX128" s="22">
        <f>IFERROR(VLOOKUP(A128,'Season 6'!AD$4:BE$104,28,0),"0")</f>
        <v>0</v>
      </c>
      <c r="AY128" s="22">
        <f>IFERROR(VLOOKUP(A128,'Season 7'!AD$4:BE$104,27,0),"0")</f>
        <v>0</v>
      </c>
      <c r="AZ128" s="22">
        <f>IFERROR(VLOOKUP(A128,'Season 7'!AD$4:BE$104,28,0),"0")</f>
        <v>0</v>
      </c>
      <c r="BA128" s="22">
        <f>IFERROR(VLOOKUP(A128,'Season 8'!AD$4:BE$104,27,0),"0")</f>
        <v>0</v>
      </c>
      <c r="BB128" s="22">
        <f>IFERROR(VLOOKUP(A128,'Season 8'!AD$4:BE$104,28,0),"0")</f>
        <v>0</v>
      </c>
      <c r="BC128" s="22">
        <f>IFERROR(VLOOKUP(A128,'Season 9'!AD$4:BE$104,27,0),"0")</f>
        <v>0</v>
      </c>
      <c r="BD128" s="22">
        <f>IFERROR(VLOOKUP(A128,'Season 9'!AD$4:BE$104,28,0),"0")</f>
        <v>0</v>
      </c>
      <c r="BE128" s="22">
        <f>IFERROR(VLOOKUP(A128,'Season 10'!AD$4:BE$104,27,0),"0")</f>
        <v>0</v>
      </c>
      <c r="BF128" s="22">
        <f>IFERROR(VLOOKUP(A128,'Season 10'!AD$4:BE$104,28,0),"0")</f>
        <v>0</v>
      </c>
      <c r="BG128" s="22">
        <f>IFERROR(VLOOKUP(A128,'Season 11'!AD$4:BE$104,27,0),"0")</f>
        <v>0</v>
      </c>
      <c r="BH128" s="22">
        <f>IFERROR(VLOOKUP(A128,'Season 11'!AD$4:BE$104,28,0),"0")</f>
        <v>0</v>
      </c>
      <c r="BI128" s="22">
        <f>IFERROR(VLOOKUP(A128,'Season 12'!AD$4:BE$104,27,0),"0")</f>
        <v>0</v>
      </c>
      <c r="BJ128" s="22">
        <f>IFERROR(VLOOKUP(A128,'Season 12'!AD$4:BE$104,28,0),"0")</f>
        <v>0</v>
      </c>
      <c r="BK128" s="22">
        <f>IFERROR(VLOOKUP(A128,'Season 13'!AD$4:BE$104,27,0),"0")</f>
        <v>0</v>
      </c>
      <c r="BL128" s="22">
        <f>IFERROR(VLOOKUP(A128,'Season 13'!AD$4:BE$104,28,0),"0")</f>
        <v>0</v>
      </c>
      <c r="BM128" s="22">
        <f>IFERROR(VLOOKUP(A128,'Season 14'!AD$4:BE$104,27,0),"0")</f>
        <v>0</v>
      </c>
      <c r="BN128" s="22">
        <f>IFERROR(VLOOKUP(A128,'Season 14'!AD$4:BE$104,28,0),"0")</f>
        <v>0</v>
      </c>
      <c r="BO128" s="22">
        <f>IFERROR(VLOOKUP(A128,'Season 15'!AD$4:BE$104,27,0),"0")</f>
        <v>0</v>
      </c>
      <c r="BP128" s="22">
        <f>IFERROR(VLOOKUP(A128,'Season 15'!AD$4:BE$104,28,0),"0")</f>
        <v>0</v>
      </c>
    </row>
    <row r="129" spans="1:68" x14ac:dyDescent="0.25">
      <c r="A129" s="21" t="s">
        <v>146</v>
      </c>
      <c r="B129" s="1011">
        <f>IFERROR(VLOOKUP('Data Totals'!A129,'Season 1'!AD$4:BE$104,2,FALSE),IFERROR(VLOOKUP('Data Totals'!A129,'Season 2'!AD$4:BE$104,2,FALSE),IFERROR(VLOOKUP('Data Totals'!A129,'Season 3'!AD$4:BE$104,2,FALSE),IFERROR(VLOOKUP('Data Totals'!A129,'Season 4'!AD$4:BE$104,2,FALSE),IFERROR(VLOOKUP('Data Totals'!A129,'Season 5'!AD$4:BE$104,2,FALSE),IFERROR(VLOOKUP('Data Totals'!A129,'Season 6'!AD$4:BE$104,2,FALSE),IFERROR(VLOOKUP('Data Totals'!A129,'Season 7'!AD$4:BE$104,2,FALSE),IFERROR(VLOOKUP('Data Totals'!A129,'Season 8'!AD$4:BE$104,2,FALSE),IFERROR(VLOOKUP('Data Totals'!A129,'Season 9'!AD$4:BE$104,2,FALSE),IFERROR(VLOOKUP('Data Totals'!A129,'Season 10'!AD$4:BE$104,2,FALSE),IFERROR(VLOOKUP('Data Totals'!A129,'Season 11'!AD$4:BE$104,2,FALSE),IFERROR(VLOOKUP('Data Totals'!A129,'Season 12'!AD$4:BE$104,2,FALSE),IFERROR(VLOOKUP('Data Totals'!A129,'Season 13'!AD$4:BE$104,2,FALSE),IFERROR(VLOOKUP('Data Totals'!A129,'Season 14'!AD$4:BE$104,2,FALSE),IFERROR(VLOOKUP('Data Totals'!A129,'Season 15'!AD$4:BE$104,2,FALSE),"N/A")))))))))))))))</f>
        <v>0</v>
      </c>
      <c r="C129" s="1025">
        <f>IFERROR(VLOOKUP(A129,'Season 1'!AD$4:AG$104,3,0),IFERROR(VLOOKUP(A129,'Season 2'!AD$4:AG$104,3,0),IFERROR(VLOOKUP(A129,'Season 3'!AD$4:AG$104,3,0),IFERROR(VLOOKUP(A129,'Season 4'!AD$4:AG$104,3,0),IFERROR(VLOOKUP(A129,'Season 5'!AD$4:AG$104,3,0),IFERROR(VLOOKUP(A129,'Season 6'!AD$4:AG$104,3,0),IFERROR(VLOOKUP(A129,'Season 7'!AD$4:AG$104,3,0),IFERROR(VLOOKUP(A129,'Season 8'!AD$4:AG$104,3,0),IFERROR(VLOOKUP(A129,'Season 9'!AD$4:AG$104,3,0),IFERROR(VLOOKUP(A129,'Season 10'!AD$4:AG$104,3,0),IFERROR(VLOOKUP(A129,'Season 11'!AD$4:AG$104,3,0),IFERROR(VLOOKUP(A129,'Season 12'!AD$4:AG$104,3,0),IFERROR(VLOOKUP(A129,'Season 13'!AD$4:AG$104,3,0),IFERROR(VLOOKUP(A129,'Season 14'!AD$4:AG$104,3,0),IFERROR(VLOOKUP(A129,'Season 15'!AD$4:AG$104,3,0),"N/A")))))))))))))))</f>
        <v>0</v>
      </c>
      <c r="D129" s="1025">
        <f>IFERROR(VLOOKUP(A129,'Season 15'!AD$4:AG$104,4,0),IFERROR(VLOOKUP(A129,'Season 14'!AD$4:AG$104,4,0),IFERROR(VLOOKUP(A129,'Season 13'!AD$4:AG$104,4,0),IFERROR(VLOOKUP(A129,'Season 12'!AD$4:AG$104,4,0),IFERROR(VLOOKUP(A129,'Season 11'!AD$4:AG$104,4,0),IFERROR(VLOOKUP(A129,'Season 10'!AD$4:AG$104,4,0),IFERROR(VLOOKUP(A129,'Season 9'!AD$4:AG$104,4,0),IFERROR(VLOOKUP(A129,'Season 8'!AD$4:AG$104,4,0),IFERROR(VLOOKUP(A129,'Season 7'!AD$4:AG$104,4,0),IFERROR(VLOOKUP(A129,'Season 6'!AD$4:AG$104,4,0),IFERROR(VLOOKUP(A129,'Season 5'!AD$4:AG$104,4,0),IFERROR(VLOOKUP(A129,'Season 4'!AD$4:AG$104,4,0),IFERROR(VLOOKUP(A129,'Season 3'!AD$4:AG$104,4,0),IFERROR(VLOOKUP(A129,'Season 2'!AD$4:AG$104,4,0),IFERROR(VLOOKUP(A129,'Season 1'!AD$4:AG$104,4,0),"N/A")))))))))))))))</f>
        <v>0</v>
      </c>
      <c r="E129" s="1025">
        <f t="shared" si="9"/>
        <v>0</v>
      </c>
      <c r="F129" s="40">
        <f>SUM(IFERROR(VLOOKUP(A129,AC$3:AI$43,2,0),"0"),IFERROR(VLOOKUP(A129,'Season 1'!AD$4:BF$104,6,0),"0"),IFERROR(VLOOKUP(A129,'Season 2'!AD$4:BF$104,6,0),"0"),IFERROR(VLOOKUP(A129,'Season 3'!AD$4:BF$104,6,0),"0"),IFERROR(VLOOKUP(A129,'Season 4'!AD$4:BF$104,6,0),"0"),IFERROR(VLOOKUP(A129,'Season 5'!AD$4:BF$104,6,0),"0"),IFERROR(VLOOKUP(A129,'Season 6'!AD$4:BF$104,6,0),"0"),IFERROR(VLOOKUP(A129,'Season 7'!AD$4:BF$104,6,0),"0"),IFERROR(VLOOKUP(A129,'Season 8'!AD$4:BF$104,6,0),"0"),IFERROR(VLOOKUP(A129,'Season 9'!AD$4:BF$104,6,0),"0"),IFERROR(VLOOKUP(A129,'Season 10'!AD$4:BF$104,6,0),"0"),IFERROR(VLOOKUP(A129,'Season 11'!AD$4:BF$104,6,0),"0"),IFERROR(VLOOKUP(A129,'Season 12'!AD$4:BF$104,6,0),"0"),IFERROR(VLOOKUP(A129,'Season 13'!AD$4:BF$104,6,0),"0"),IFERROR(VLOOKUP(A129,'Season 14'!AD$4:BF$104,6,0),"0"),IFERROR(VLOOKUP(A129,'Season 15'!AD$4:BF$104,6,0),"0"),)</f>
        <v>0</v>
      </c>
      <c r="G129" s="40">
        <f>SUM(IFERROR(VLOOKUP(A129,'Season 1'!AD$4:BF$104,7,0),"0"),IFERROR(VLOOKUP(A129,'Season 2'!AD$4:BF$104,7,0),"0"),IFERROR(VLOOKUP(A129,'Season 3'!AD$4:BF$104,7,0),"0"),IFERROR(VLOOKUP(A129,'Season 4'!AD$4:BF$104,7,0),"0"),IFERROR(VLOOKUP(A129,'Season 5'!AD$4:BF$104,7,0),"0"),IFERROR(VLOOKUP(A129,'Season 6'!AD$4:BF$104,7,0),"0"),IFERROR(VLOOKUP(A129,'Season 7'!AD$4:BF$104,7,0),"0"),IFERROR(VLOOKUP(A129,'Season 8'!AD$4:BF$104,7,0),"0"),IFERROR(VLOOKUP(A129,'Season 9'!AD$4:BF$104,7,0),"0"),IFERROR(VLOOKUP(A129,'Season 10'!AD$4:BF$104,7,0),"0"),IFERROR(VLOOKUP(A129,'Season 11'!AD$4:BF$104,7,0),"0"),IFERROR(VLOOKUP(A129,'Season 12'!AD$4:BF$104,7,0),"0"),IFERROR(VLOOKUP(A129,'Season 13'!AD$4:BF$104,7,0),"0"),IFERROR(VLOOKUP(A129,'Season 14'!AD$4:BF$104,7,0),"0"),IFERROR(VLOOKUP(A129,'Season 15'!AD$4:BF$104,7,0),"0"),)</f>
        <v>0</v>
      </c>
      <c r="H129" s="48">
        <f>SUM(IFERROR(VLOOKUP(A129,'Season 1'!AD$4:BF$104,8,0),"0"),IFERROR(VLOOKUP(A129,'Season 2'!AD$4:BF$104,8,0),"0"),IFERROR(VLOOKUP(A129,'Season 3'!AD$4:BF$104,8,0),"0"),IFERROR(VLOOKUP(A129,'Season 4'!AD$4:BF$104,8,0),"0"),IFERROR(VLOOKUP(A129,'Season 5'!AD$4:BF$104,8,0),"0"),IFERROR(VLOOKUP(A129,'Season 6'!AD$4:BF$104,8,0),"0"),IFERROR(VLOOKUP(A129,'Season 7'!AD$4:BF$104,8,0),"0"),IFERROR(VLOOKUP(A129,'Season 8'!AD$4:BF$104,8,0),"0"),IFERROR(VLOOKUP(A129,'Season 9'!AD$4:BF$104,8,0),"0"),IFERROR(VLOOKUP(A129,'Season 10'!AD$4:BF$104,8,0),"0"),IFERROR(VLOOKUP(A129,'Season 11'!AD$4:BF$104,8,0),"0"),IFERROR(VLOOKUP(A129,'Season 12'!AD$4:BF$104,8,0),"0"),IFERROR(VLOOKUP(A129,'Season 13'!AD$4:BF$104,8,0),"0"),IFERROR(VLOOKUP(A129,'Season 14'!AD$4:BF$104,8,0),"0"),IFERROR(VLOOKUP(A129,'Season 15'!AD$4:BF$104,8,0),"0"),)</f>
        <v>0</v>
      </c>
      <c r="I129" s="43">
        <f>SUM(IFERROR(VLOOKUP(A129,AC$3:AI$43,3,0),"0"),IFERROR(VLOOKUP(A129,'Season 1'!AD$4:BF$104,9,0),"0"),IFERROR(VLOOKUP(A129,'Season 2'!AD$4:BF$104,9,0),"0"),IFERROR(VLOOKUP(A129,'Season 3'!AD$4:BF$104,9,0),"0"),IFERROR(VLOOKUP(A129,'Season 4'!AD$4:BF$104,9,0),"0"),IFERROR(VLOOKUP(A129,'Season 5'!AD$4:BF$104,9,0),"0"),IFERROR(VLOOKUP(A129,'Season 6'!AD$4:BF$104,9,0),"0"),IFERROR(VLOOKUP(A129,'Season 7'!AD$4:BF$104,9,0),"0"),IFERROR(VLOOKUP(A129,'Season 8'!AD$4:BF$104,9,0),"0"),IFERROR(VLOOKUP(A129,'Season 9'!AD$4:BF$104,9,0),"0"),IFERROR(VLOOKUP(A129,'Season 10'!AD$4:BF$104,9,0),"0"),IFERROR(VLOOKUP(A129,'Season 11'!AD$4:BF$104,9,0),"0"),IFERROR(VLOOKUP(A129,'Season 12'!AD$4:BF$104,9,0),"0"),IFERROR(VLOOKUP(A129,'Season 13'!AD$4:BF$104,9,0),"0"),IFERROR(VLOOKUP(A129,'Season 14'!AD$4:BF$104,9,0),"0"),IFERROR(VLOOKUP(A129,'Season 15'!AD$4:BF$104,9,0),"0"),)</f>
        <v>0</v>
      </c>
      <c r="J129" s="44">
        <f>SUM(IFERROR(VLOOKUP(A129,AC$3:AI$43,4,0),"0"),IFERROR(VLOOKUP(A129,'Season 1'!AD$4:BF$104,10,0),"0"),IFERROR(VLOOKUP(A129,'Season 2'!AD$4:BF$104,10,0),"0"),IFERROR(VLOOKUP(A129,'Season 3'!AD$4:BF$104,10,0),"0"),IFERROR(VLOOKUP(A129,'Season 4'!AD$4:BF$104,10,0),"0"),IFERROR(VLOOKUP(A129,'Season 5'!AD$4:BF$104,10,0),"0"),IFERROR(VLOOKUP(A129,'Season 6'!AD$4:BF$104,10,0),"0"),IFERROR(VLOOKUP(A129,'Season 7'!AD$4:BF$104,10,0),"0"),IFERROR(VLOOKUP(A129,'Season 8'!AD$4:BF$104,10,0),"0"),IFERROR(VLOOKUP(A129,'Season 9'!AD$4:BF$104,10,0),"0"),IFERROR(VLOOKUP(A129,'Season 10'!AD$4:BF$104,10,0),"0"),IFERROR(VLOOKUP(A129,'Season 11'!AD$4:BF$104,10,0),"0"),IFERROR(VLOOKUP(A129,'Season 12'!AD$4:BF$104,10,0),"0"),IFERROR(VLOOKUP(A129,'Season 13'!AD$4:BF$104,10,0),"0"),IFERROR(VLOOKUP(A129,'Season 14'!AD$4:BF$104,10,0),"0"),IFERROR(VLOOKUP(A129,'Season 15'!AD$4:BF$104,10,0),"0"),)</f>
        <v>0</v>
      </c>
      <c r="K129" s="40">
        <f>SUM(IFERROR(VLOOKUP(A129,'Season 1'!AD$4:BF$104,11,0),"0"),IFERROR(VLOOKUP(A129,'Season 2'!AD$4:BF$104,11,0),"0"),IFERROR(VLOOKUP(A129,'Season 3'!AD$4:BF$104,11,0),"0"),IFERROR(VLOOKUP(A129,'Season 4'!AD$4:BF$104,11,0),"0"),IFERROR(VLOOKUP(A129,'Season 5'!AD$4:BF$104,11,0),"0"),IFERROR(VLOOKUP(A129,'Season 6'!AD$4:BF$104,11,0),"0"),IFERROR(VLOOKUP(A129,'Season 7'!AD$4:BF$104,11,0),"0"),IFERROR(VLOOKUP(A129,'Season 8'!AD$4:BF$104,11,0),"0"),IFERROR(VLOOKUP(A129,'Season 9'!AD$4:BF$104,11,0),"0"),IFERROR(VLOOKUP(A129,'Season 10'!AD$4:BF$104,11,0),"0"),IFERROR(VLOOKUP(A129,'Season 11'!AD$4:BF$104,11,0),"0"),IFERROR(VLOOKUP(A129,'Season 12'!AD$4:BF$104,11,0),"0"),IFERROR(VLOOKUP(A129,'Season 13'!AD$4:BF$104,11,0),"0"),IFERROR(VLOOKUP(A129,'Season 14'!AD$4:BF$104,11,0),"0"),IFERROR(VLOOKUP(A129,'Season 15'!AD$4:BF$104,11,0),"0"),)</f>
        <v>0</v>
      </c>
      <c r="L129" s="40">
        <f>SUM(IFERROR(VLOOKUP(A129,'Season 1'!AD$4:BF$104,12,0),"0"),IFERROR(VLOOKUP(A129,'Season 2'!AD$4:BF$104,12,0),"0"),IFERROR(VLOOKUP(A129,'Season 3'!AD$4:BF$104,12,0),"0"),IFERROR(VLOOKUP(A129,'Season 4'!AD$4:BF$104,12,0),"0"),IFERROR(VLOOKUP(A129,'Season 5'!AD$4:BF$104,12,0),"0"),IFERROR(VLOOKUP(A129,'Season 6'!AD$4:BF$104,12,0),"0"),IFERROR(VLOOKUP(A129,'Season 7'!AD$4:BF$104,12,0),"0"),IFERROR(VLOOKUP(A129,'Season 8'!AD$4:BF$104,12,0),"0"),IFERROR(VLOOKUP(A129,'Season 9'!AD$4:BF$104,12,0),"0"),IFERROR(VLOOKUP(A129,'Season 10'!AD$4:BF$104,12,0),"0"),IFERROR(VLOOKUP(A129,'Season 11'!AD$4:BF$104,12,0),"0"),IFERROR(VLOOKUP(A129,'Season 12'!AD$4:BF$104,12,0),"0"),IFERROR(VLOOKUP(A129,'Season 13'!AD$4:BF$104,12,0),"0"),IFERROR(VLOOKUP(A129,'Season 14'!AD$4:BF$104,12,0),"0"),IFERROR(VLOOKUP(A129,'Season 15'!AD$4:BF$104,12,0),"0"),)</f>
        <v>0</v>
      </c>
      <c r="M129" s="32" t="str">
        <f t="shared" si="15"/>
        <v>-</v>
      </c>
      <c r="N129" s="40">
        <f>SUM(IFERROR(VLOOKUP(A129,'Season 1'!AD$4:BE$104,14,0),"0"),IFERROR(VLOOKUP(A129,'Season 2'!AD$4:BE$104,14,0),"0"),IFERROR(VLOOKUP(A129,'Season 3'!AD$4:BE$104,14,0),"0"),IFERROR(VLOOKUP(A129,'Season 4'!AD$4:BE$104,14,0),"0"),IFERROR(VLOOKUP(A129,'Season 5'!AD$4:BE$104,14,0),"0"),IFERROR(VLOOKUP(A129,'Season 6'!AD$4:BE$104,14,0),"0"),IFERROR(VLOOKUP(A129,'Season 7'!AD$4:BE$104,14,0),"0"),IFERROR(VLOOKUP(A129,'Season 8'!AD$4:BE$104,14,0),"0"),IFERROR(VLOOKUP(A129,'Season 9'!AD$4:BE$104,14,0),"0"),IFERROR(VLOOKUP(A129,'Season 10'!AD$4:BE$104,14,0),"0"),IFERROR(VLOOKUP(A129,'Season 11'!AD$4:BE$104,14,0),"0"),IFERROR(VLOOKUP(A129,'Season 12'!AD$4:BE$104,14,0),"0"),IFERROR(VLOOKUP(A129,'Season 13'!AD$4:BE$104,14,0),"0"),IFERROR(VLOOKUP(A129,'Season 14'!AD$4:BE$104,14,0),"0"),IFERROR(VLOOKUP(A129,'Season 15'!AD$4:BE$104,14,0),"0"),)</f>
        <v>0</v>
      </c>
      <c r="O129" s="40">
        <f>SUM(IFERROR(VLOOKUP(A129,'Season 1'!AD$4:BE$104,15,0),"0"),IFERROR(VLOOKUP(A129,'Season 2'!AD$4:BE$104,15,0),"0"),IFERROR(VLOOKUP(A129,'Season 3'!AD$4:BE$104,15,0),"0"),IFERROR(VLOOKUP(A129,'Season 4'!AD$4:BE$104,15,0),"0"),IFERROR(VLOOKUP(A129,'Season 5'!AD$4:BE$104,15,0),"0"),IFERROR(VLOOKUP(A129,'Season 6'!AD$4:BE$104,15,0),"0"),IFERROR(VLOOKUP(A129,'Season 7'!AD$4:BE$104,15,0),"0"),IFERROR(VLOOKUP(A129,'Season 8'!AD$4:BE$104,15,0),"0"),IFERROR(VLOOKUP(A129,'Season 9'!AD$4:BE$104,15,0),"0"),IFERROR(VLOOKUP(A129,'Season 10'!AD$4:BE$104,15,0),"0"),IFERROR(VLOOKUP(A129,'Season 11'!AD$4:BE$104,15,0),"0"),IFERROR(VLOOKUP(A129,'Season 12'!AD$4:BE$104,15,0),"0"),IFERROR(VLOOKUP(A129,'Season 13'!AD$4:BE$104,15,0),"0"),IFERROR(VLOOKUP(A129,'Season 14'!AD$4:BE$104,15,0),"0"),IFERROR(VLOOKUP(A129,'Season 15'!AD$4:BE$104,15,0),"0"),)</f>
        <v>0</v>
      </c>
      <c r="P129" s="32" t="str">
        <f t="shared" si="10"/>
        <v>-</v>
      </c>
      <c r="Q129" s="40">
        <f>SUM(IFERROR(VLOOKUP(A129,'Season 1'!AD$4:BE$104,17,0),"0"),IFERROR(VLOOKUP(A129,'Season 2'!AD$4:BE$104,17,0),"0"),IFERROR(VLOOKUP(A129,'Season 3'!AD$4:BE$104,17,0),"0"),IFERROR(VLOOKUP(A129,'Season 4'!AD$4:BE$104,17,0),"0"),IFERROR(VLOOKUP(A129,'Season 5'!AD$4:BE$104,17,0),"0"),IFERROR(VLOOKUP(A129,'Season 6'!AD$4:BE$104,17,0),"0"),IFERROR(VLOOKUP(A129,'Season 7'!AD$4:BE$104,17,0),"0"),IFERROR(VLOOKUP(A129,'Season 8'!AD$4:BE$104,17,0),"0"),IFERROR(VLOOKUP(A129,'Season 9'!AD$4:BE$104,17,0),"0"),IFERROR(VLOOKUP(A129,'Season 10'!AD$4:BE$104,17,0),"0"),IFERROR(VLOOKUP(A129,'Season 11'!AD$4:BE$104,17,0),"0"),IFERROR(VLOOKUP(A129,'Season 12'!AD$4:BE$104,17,0),"0"),IFERROR(VLOOKUP(A129,'Season 13'!AD$4:BE$104,17,0),"0"),IFERROR(VLOOKUP(A129,'Season 14'!AD$4:BE$104,17,0),"0"),IFERROR(VLOOKUP(A129,'Season 15'!AD$4:BE$104,17,0),"0"),)</f>
        <v>0</v>
      </c>
      <c r="R129" s="40">
        <f>SUM(IFERROR(VLOOKUP(A129,'Season 1'!AD$4:BE$104,18,0),"0"),IFERROR(VLOOKUP(A129,'Season 2'!AD$4:BE$104,18,0),"0"),IFERROR(VLOOKUP(A129,'Season 3'!AD$4:BE$104,18,0),"0"),IFERROR(VLOOKUP(A129,'Season 4'!AD$4:BE$104,18,0),"0"),IFERROR(VLOOKUP(A129,'Season 5'!AD$4:BE$104,18,0),"0"),IFERROR(VLOOKUP(A129,'Season 6'!AD$4:BE$104,18,0),"0"),IFERROR(VLOOKUP(A129,'Season 7'!AD$4:BE$104,18,0),"0"),IFERROR(VLOOKUP(A129,'Season 8'!AD$4:BE$104,18,0),"0"),IFERROR(VLOOKUP(A129,'Season 9'!AD$4:BE$104,18,0),"0"),IFERROR(VLOOKUP(A129,'Season 10'!AD$4:BE$104,18,0),"0"),IFERROR(VLOOKUP(A129,'Season 11'!AD$4:BE$104,18,0),"0"),IFERROR(VLOOKUP(A129,'Season 12'!AD$4:BE$104,18,0),"0"),IFERROR(VLOOKUP(A129,'Season 13'!AD$4:BE$104,18,0),"0"),IFERROR(VLOOKUP(A129,'Season 14'!AD$4:BE$104,18,0),"0"),IFERROR(VLOOKUP(A129,'Season 15'!AD$4:BE$104,18,0),"0"),)</f>
        <v>0</v>
      </c>
      <c r="S129" s="32" t="str">
        <f t="shared" si="11"/>
        <v>-</v>
      </c>
      <c r="T129" s="40">
        <f>SUM(IFERROR(VLOOKUP(A129,'Season 1'!AD$4:BE$104,20,0),"0"),IFERROR(VLOOKUP(A129,'Season 2'!AD$4:BE$104,20,0),"0"),IFERROR(VLOOKUP(A129,'Season 3'!AD$4:BE$104,20,0),"0"),IFERROR(VLOOKUP(A129,'Season 4'!AD$4:BE$104,20,0),"0"),IFERROR(VLOOKUP(A129,'Season 5'!AD$4:BE$104,20,0),"0"),IFERROR(VLOOKUP(A129,'Season 6'!AD$4:BE$104,20,0),"0"),IFERROR(VLOOKUP(A129,'Season 7'!AD$4:BE$104,20,0),"0"),IFERROR(VLOOKUP(A129,'Season 8'!AD$4:BE$104,20,0),"0"),IFERROR(VLOOKUP(A129,'Season 9'!AD$4:BE$104,20,0),"0"),IFERROR(VLOOKUP(A129,'Season 10'!AD$4:BE$104,20,0),"0"),IFERROR(VLOOKUP(A129,'Season 11'!AD$4:BE$104,20,0),"0"),IFERROR(VLOOKUP(A129,'Season 12'!AD$4:BE$104,20,0),"0"),IFERROR(VLOOKUP(A129,'Season 13'!AD$4:BE$104,20,0),"0"),IFERROR(VLOOKUP(A129,'Season 14'!AD$4:BE$104,20,0),"0"),IFERROR(VLOOKUP(A129,'Season 15'!AD$4:BE$104,20,0),"0"),)</f>
        <v>0</v>
      </c>
      <c r="U129" s="37" t="str">
        <f t="shared" si="12"/>
        <v>-</v>
      </c>
      <c r="V129" s="40">
        <f>SUM(IFERROR(VLOOKUP(A129,'Season 1'!AD$4:BE$104,22,0),"0"),IFERROR(VLOOKUP(A129,'Season 2'!AD$4:BE$104,22,0),"0"),IFERROR(VLOOKUP(A129,'Season 3'!AD$4:BE$104,22,0),"0"),IFERROR(VLOOKUP(A129,'Season 4'!AD$4:BE$104,22,0),"0"),IFERROR(VLOOKUP(A129,'Season 5'!AD$4:BE$104,22,0),"0"),IFERROR(VLOOKUP(A129,'Season 6'!AD$4:BE$104,22,0),"0"),IFERROR(VLOOKUP(A129,'Season 7'!AD$4:BE$104,22,0),"0"),IFERROR(VLOOKUP(A129,'Season 8'!AD$4:BE$104,22,0),"0"),IFERROR(VLOOKUP(A129,'Season 9'!AD$4:BE$104,22,0),"0"),IFERROR(VLOOKUP(A129,'Season 10'!AD$4:BE$104,22,0),"0"),IFERROR(VLOOKUP(A129,'Season 11'!AD$4:BE$104,22,0),"0"),IFERROR(VLOOKUP(A129,'Season 12'!AD$4:BE$104,22,0),"0"),IFERROR(VLOOKUP(A129,'Season 13'!AD$4:BE$104,22,0),"0"),IFERROR(VLOOKUP(A129,'Season 14'!AD$4:BE$104,22,0),"0"),IFERROR(VLOOKUP(A129,'Season 15'!AD$4:BE$104,22,0),"0"),)</f>
        <v>0</v>
      </c>
      <c r="W129" s="40">
        <f>SUM(IFERROR(VLOOKUP(A129,'Season 1'!AD$4:BE$104,23,0),"0"),IFERROR(VLOOKUP(A129,'Season 2'!AD$4:BE$104,23,0),"0"),IFERROR(VLOOKUP(A129,'Season 3'!AD$4:BE$104,23,0),"0"),IFERROR(VLOOKUP(A129,'Season 4'!AD$4:BE$104,23,0),"0"),IFERROR(VLOOKUP(A129,'Season 5'!AD$4:BE$104,23,0),"0"),IFERROR(VLOOKUP(A129,'Season 6'!AD$4:BE$104,23,0),"0"),IFERROR(VLOOKUP(A129,'Season 7'!AD$4:BE$104,23,0),"0"),IFERROR(VLOOKUP(A129,'Season 8'!AD$4:BE$104,23,0),"0"),IFERROR(VLOOKUP(A129,'Season 9'!AD$4:BE$104,23,0),"0"),IFERROR(VLOOKUP(A129,'Season 10'!AD$4:BE$104,23,0),"0"),IFERROR(VLOOKUP(A129,'Season 11'!AD$4:BE$104,23,0),"0"),IFERROR(VLOOKUP(A129,'Season 12'!AD$4:BE$104,23,0),"0"),IFERROR(VLOOKUP(A129,'Season 13'!AD$4:BE$104,23,0),"0"),IFERROR(VLOOKUP(A129,'Season 14'!AD$4:BE$104,23,0),"0"),IFERROR(VLOOKUP(A129,'Season 15'!AD$4:BE$104,23,0),"0"),)</f>
        <v>0</v>
      </c>
      <c r="X129" s="1088" t="str">
        <f t="shared" si="13"/>
        <v>-</v>
      </c>
      <c r="Y129" s="41">
        <f>SUM(IFERROR(VLOOKUP(A129,AC$3:AI$43,5,0),"0"),IFERROR(VLOOKUP(A129,'Season 1'!AD$4:BE$104,25,0),"0"),IFERROR(VLOOKUP(A129,'Season 2'!AD$4:BE$104,25,0),"0"),IFERROR(VLOOKUP(A129,'Season 3'!AD$4:BE$104,25,0),"0"),IFERROR(VLOOKUP(A129,'Season 4'!AD$4:BE$104,25,0),"0"),IFERROR(VLOOKUP(A129,'Season 5'!AD$4:BE$104,25,0),"0"),IFERROR(VLOOKUP(A129,'Season 6'!AD$4:BE$104,25,0),"0"),IFERROR(VLOOKUP(A129,'Season 7'!AD$4:BE$104,25,0),"0"),IFERROR(VLOOKUP(A129,'Season 8'!AD$4:BE$104,25,0),"0"),IFERROR(VLOOKUP(A129,'Season 9'!AD$4:BE$104,25,0),"0"),IFERROR(VLOOKUP(A129,'Season 10'!AD$4:BE$104,25,0),"0"),IFERROR(VLOOKUP(A129,'Season 11'!AD$4:BE$104,25,0),"0"),IFERROR(VLOOKUP(A129,'Season 12'!AD$4:BE$104,25,0),"0"),IFERROR(VLOOKUP(A129,'Season 13'!AD$4:BE$104,25,0),"0"),IFERROR(VLOOKUP(A129,'Season 14'!AD$4:BE$104,25,0),"0"),IFERROR(VLOOKUP(A129,'Season 15'!AD$4:BE$104,25,0),"0"),)</f>
        <v>0</v>
      </c>
      <c r="Z129" s="42">
        <f>SUM(IFERROR(VLOOKUP(A129,AC$3:AI$43,6,0),"0"),IFERROR(VLOOKUP(A129,'Season 1'!AD$4:BE$104,26,0),"0"),IFERROR(VLOOKUP(A129,'Season 2'!AD$4:BE$104,26,0),"0"),IFERROR(VLOOKUP(A129,'Season 3'!AD$4:BE$104,26,0),"0"),IFERROR(VLOOKUP(A129,'Season 4'!AD$4:BE$104,26,0),"0"),IFERROR(VLOOKUP(A129,'Season 5'!AD$4:BE$104,26,0),"0"),IFERROR(VLOOKUP(A129,'Season 6'!AD$4:BE$104,26,0),"0"),IFERROR(VLOOKUP(A129,'Season 7'!AD$4:BE$104,26,0),"0"),IFERROR(VLOOKUP(A129,'Season 8'!AD$4:BE$104,26,0),"0"),IFERROR(VLOOKUP(A129,'Season 9'!AD$4:BE$104,26,0),"0"),IFERROR(VLOOKUP(A129,'Season 10'!AD$4:BE$104,26,0),"0"),IFERROR(VLOOKUP(A129,'Season 11'!AD$4:BE$104,26,0),"0"),IFERROR(VLOOKUP(A129,'Season 12'!AD$4:BE$104,26,0),"0"),IFERROR(VLOOKUP(A129,'Season 13'!AD$4:BE$104,26,0),"0"),IFERROR(VLOOKUP(A129,'Season 14'!AD$4:BE$104,26,0),"0"),IFERROR(VLOOKUP(A129,'Season 15'!AD$4:BE$104,26,0),"0"),)</f>
        <v>0</v>
      </c>
      <c r="AA129" s="671" t="e">
        <f t="shared" si="14"/>
        <v>#DIV/0!</v>
      </c>
      <c r="AM129" s="22">
        <f>IFERROR(VLOOKUP(A129,'Season 1'!AD$4:BE$104,27,0),"0")</f>
        <v>0</v>
      </c>
      <c r="AN129" s="22">
        <f>IFERROR(VLOOKUP(A129,'Season 1'!AD$4:BE$104,28,0),"0")</f>
        <v>0</v>
      </c>
      <c r="AO129" s="22">
        <f>IFERROR(VLOOKUP(A129,'Season 2'!AD$4:BE$104,27,0),"0")</f>
        <v>0</v>
      </c>
      <c r="AP129" s="22">
        <f>IFERROR(VLOOKUP(A129,'Season 2'!AD$4:BE$104,28,0),"0")</f>
        <v>0</v>
      </c>
      <c r="AQ129" s="22">
        <f>IFERROR(VLOOKUP(A129,'Season 3'!AD$4:BE$104,27,0),"0")</f>
        <v>0</v>
      </c>
      <c r="AR129" s="22">
        <f>IFERROR(VLOOKUP(A129,'Season 3'!AD$4:BE$104,28,0),"0")</f>
        <v>0</v>
      </c>
      <c r="AS129" s="22">
        <f>IFERROR(VLOOKUP(A129,'Season 4'!AD$4:BE$104,27,0),"0")</f>
        <v>0</v>
      </c>
      <c r="AT129" s="22">
        <f>IFERROR(VLOOKUP(A129,'Season 4'!AD$4:BE$104,28,0),"0")</f>
        <v>0</v>
      </c>
      <c r="AU129" s="22">
        <f>IFERROR(VLOOKUP(A129,'Season 5'!AD$4:BE$104,27,0),"0")</f>
        <v>0</v>
      </c>
      <c r="AV129" s="22">
        <f>IFERROR(VLOOKUP(A129,'Season 5'!AD$4:BE$104,28,0),"0")</f>
        <v>0</v>
      </c>
      <c r="AW129" s="22">
        <f>IFERROR(VLOOKUP(A129,'Season 6'!AD$4:BE$104,27,0),"0")</f>
        <v>0</v>
      </c>
      <c r="AX129" s="22">
        <f>IFERROR(VLOOKUP(A129,'Season 6'!AD$4:BE$104,28,0),"0")</f>
        <v>0</v>
      </c>
      <c r="AY129" s="22">
        <f>IFERROR(VLOOKUP(A129,'Season 7'!AD$4:BE$104,27,0),"0")</f>
        <v>0</v>
      </c>
      <c r="AZ129" s="22">
        <f>IFERROR(VLOOKUP(A129,'Season 7'!AD$4:BE$104,28,0),"0")</f>
        <v>0</v>
      </c>
      <c r="BA129" s="22">
        <f>IFERROR(VLOOKUP(A129,'Season 8'!AD$4:BE$104,27,0),"0")</f>
        <v>0</v>
      </c>
      <c r="BB129" s="22">
        <f>IFERROR(VLOOKUP(A129,'Season 8'!AD$4:BE$104,28,0),"0")</f>
        <v>0</v>
      </c>
      <c r="BC129" s="22">
        <f>IFERROR(VLOOKUP(A129,'Season 9'!AD$4:BE$104,27,0),"0")</f>
        <v>0</v>
      </c>
      <c r="BD129" s="22">
        <f>IFERROR(VLOOKUP(A129,'Season 9'!AD$4:BE$104,28,0),"0")</f>
        <v>0</v>
      </c>
      <c r="BE129" s="22">
        <f>IFERROR(VLOOKUP(A129,'Season 10'!AD$4:BE$104,27,0),"0")</f>
        <v>0</v>
      </c>
      <c r="BF129" s="22">
        <f>IFERROR(VLOOKUP(A129,'Season 10'!AD$4:BE$104,28,0),"0")</f>
        <v>0</v>
      </c>
      <c r="BG129" s="22">
        <f>IFERROR(VLOOKUP(A129,'Season 11'!AD$4:BE$104,27,0),"0")</f>
        <v>0</v>
      </c>
      <c r="BH129" s="22">
        <f>IFERROR(VLOOKUP(A129,'Season 11'!AD$4:BE$104,28,0),"0")</f>
        <v>0</v>
      </c>
      <c r="BI129" s="22">
        <f>IFERROR(VLOOKUP(A129,'Season 12'!AD$4:BE$104,27,0),"0")</f>
        <v>0</v>
      </c>
      <c r="BJ129" s="22">
        <f>IFERROR(VLOOKUP(A129,'Season 12'!AD$4:BE$104,28,0),"0")</f>
        <v>0</v>
      </c>
      <c r="BK129" s="22">
        <f>IFERROR(VLOOKUP(A129,'Season 13'!AD$4:BE$104,27,0),"0")</f>
        <v>0</v>
      </c>
      <c r="BL129" s="22">
        <f>IFERROR(VLOOKUP(A129,'Season 13'!AD$4:BE$104,28,0),"0")</f>
        <v>0</v>
      </c>
      <c r="BM129" s="22">
        <f>IFERROR(VLOOKUP(A129,'Season 14'!AD$4:BE$104,27,0),"0")</f>
        <v>0</v>
      </c>
      <c r="BN129" s="22">
        <f>IFERROR(VLOOKUP(A129,'Season 14'!AD$4:BE$104,28,0),"0")</f>
        <v>0</v>
      </c>
      <c r="BO129" s="22">
        <f>IFERROR(VLOOKUP(A129,'Season 15'!AD$4:BE$104,27,0),"0")</f>
        <v>0</v>
      </c>
      <c r="BP129" s="22">
        <f>IFERROR(VLOOKUP(A129,'Season 15'!AD$4:BE$104,28,0),"0")</f>
        <v>0</v>
      </c>
    </row>
    <row r="130" spans="1:68" x14ac:dyDescent="0.25">
      <c r="A130" s="21" t="s">
        <v>146</v>
      </c>
      <c r="B130" s="1011">
        <f>IFERROR(VLOOKUP('Data Totals'!A130,'Season 1'!AD$4:BE$104,2,FALSE),IFERROR(VLOOKUP('Data Totals'!A130,'Season 2'!AD$4:BE$104,2,FALSE),IFERROR(VLOOKUP('Data Totals'!A130,'Season 3'!AD$4:BE$104,2,FALSE),IFERROR(VLOOKUP('Data Totals'!A130,'Season 4'!AD$4:BE$104,2,FALSE),IFERROR(VLOOKUP('Data Totals'!A130,'Season 5'!AD$4:BE$104,2,FALSE),IFERROR(VLOOKUP('Data Totals'!A130,'Season 6'!AD$4:BE$104,2,FALSE),IFERROR(VLOOKUP('Data Totals'!A130,'Season 7'!AD$4:BE$104,2,FALSE),IFERROR(VLOOKUP('Data Totals'!A130,'Season 8'!AD$4:BE$104,2,FALSE),IFERROR(VLOOKUP('Data Totals'!A130,'Season 9'!AD$4:BE$104,2,FALSE),IFERROR(VLOOKUP('Data Totals'!A130,'Season 10'!AD$4:BE$104,2,FALSE),IFERROR(VLOOKUP('Data Totals'!A130,'Season 11'!AD$4:BE$104,2,FALSE),IFERROR(VLOOKUP('Data Totals'!A130,'Season 12'!AD$4:BE$104,2,FALSE),IFERROR(VLOOKUP('Data Totals'!A130,'Season 13'!AD$4:BE$104,2,FALSE),IFERROR(VLOOKUP('Data Totals'!A130,'Season 14'!AD$4:BE$104,2,FALSE),IFERROR(VLOOKUP('Data Totals'!A130,'Season 15'!AD$4:BE$104,2,FALSE),"N/A")))))))))))))))</f>
        <v>0</v>
      </c>
      <c r="C130" s="1025">
        <f>IFERROR(VLOOKUP(A130,'Season 1'!AD$4:AG$104,3,0),IFERROR(VLOOKUP(A130,'Season 2'!AD$4:AG$104,3,0),IFERROR(VLOOKUP(A130,'Season 3'!AD$4:AG$104,3,0),IFERROR(VLOOKUP(A130,'Season 4'!AD$4:AG$104,3,0),IFERROR(VLOOKUP(A130,'Season 5'!AD$4:AG$104,3,0),IFERROR(VLOOKUP(A130,'Season 6'!AD$4:AG$104,3,0),IFERROR(VLOOKUP(A130,'Season 7'!AD$4:AG$104,3,0),IFERROR(VLOOKUP(A130,'Season 8'!AD$4:AG$104,3,0),IFERROR(VLOOKUP(A130,'Season 9'!AD$4:AG$104,3,0),IFERROR(VLOOKUP(A130,'Season 10'!AD$4:AG$104,3,0),IFERROR(VLOOKUP(A130,'Season 11'!AD$4:AG$104,3,0),IFERROR(VLOOKUP(A130,'Season 12'!AD$4:AG$104,3,0),IFERROR(VLOOKUP(A130,'Season 13'!AD$4:AG$104,3,0),IFERROR(VLOOKUP(A130,'Season 14'!AD$4:AG$104,3,0),IFERROR(VLOOKUP(A130,'Season 15'!AD$4:AG$104,3,0),"N/A")))))))))))))))</f>
        <v>0</v>
      </c>
      <c r="D130" s="1025">
        <f>IFERROR(VLOOKUP(A130,'Season 15'!AD$4:AG$104,4,0),IFERROR(VLOOKUP(A130,'Season 14'!AD$4:AG$104,4,0),IFERROR(VLOOKUP(A130,'Season 13'!AD$4:AG$104,4,0),IFERROR(VLOOKUP(A130,'Season 12'!AD$4:AG$104,4,0),IFERROR(VLOOKUP(A130,'Season 11'!AD$4:AG$104,4,0),IFERROR(VLOOKUP(A130,'Season 10'!AD$4:AG$104,4,0),IFERROR(VLOOKUP(A130,'Season 9'!AD$4:AG$104,4,0),IFERROR(VLOOKUP(A130,'Season 8'!AD$4:AG$104,4,0),IFERROR(VLOOKUP(A130,'Season 7'!AD$4:AG$104,4,0),IFERROR(VLOOKUP(A130,'Season 6'!AD$4:AG$104,4,0),IFERROR(VLOOKUP(A130,'Season 5'!AD$4:AG$104,4,0),IFERROR(VLOOKUP(A130,'Season 4'!AD$4:AG$104,4,0),IFERROR(VLOOKUP(A130,'Season 3'!AD$4:AG$104,4,0),IFERROR(VLOOKUP(A130,'Season 2'!AD$4:AG$104,4,0),IFERROR(VLOOKUP(A130,'Season 1'!AD$4:AG$104,4,0),"N/A")))))))))))))))</f>
        <v>0</v>
      </c>
      <c r="E130" s="1025">
        <f t="shared" si="9"/>
        <v>0</v>
      </c>
      <c r="F130" s="40">
        <f>SUM(IFERROR(VLOOKUP(A130,AC$3:AI$43,2,0),"0"),IFERROR(VLOOKUP(A130,'Season 1'!AD$4:BF$104,6,0),"0"),IFERROR(VLOOKUP(A130,'Season 2'!AD$4:BF$104,6,0),"0"),IFERROR(VLOOKUP(A130,'Season 3'!AD$4:BF$104,6,0),"0"),IFERROR(VLOOKUP(A130,'Season 4'!AD$4:BF$104,6,0),"0"),IFERROR(VLOOKUP(A130,'Season 5'!AD$4:BF$104,6,0),"0"),IFERROR(VLOOKUP(A130,'Season 6'!AD$4:BF$104,6,0),"0"),IFERROR(VLOOKUP(A130,'Season 7'!AD$4:BF$104,6,0),"0"),IFERROR(VLOOKUP(A130,'Season 8'!AD$4:BF$104,6,0),"0"),IFERROR(VLOOKUP(A130,'Season 9'!AD$4:BF$104,6,0),"0"),IFERROR(VLOOKUP(A130,'Season 10'!AD$4:BF$104,6,0),"0"),IFERROR(VLOOKUP(A130,'Season 11'!AD$4:BF$104,6,0),"0"),IFERROR(VLOOKUP(A130,'Season 12'!AD$4:BF$104,6,0),"0"),IFERROR(VLOOKUP(A130,'Season 13'!AD$4:BF$104,6,0),"0"),IFERROR(VLOOKUP(A130,'Season 14'!AD$4:BF$104,6,0),"0"),IFERROR(VLOOKUP(A130,'Season 15'!AD$4:BF$104,6,0),"0"),)</f>
        <v>0</v>
      </c>
      <c r="G130" s="40">
        <f>SUM(IFERROR(VLOOKUP(A130,'Season 1'!AD$4:BF$104,7,0),"0"),IFERROR(VLOOKUP(A130,'Season 2'!AD$4:BF$104,7,0),"0"),IFERROR(VLOOKUP(A130,'Season 3'!AD$4:BF$104,7,0),"0"),IFERROR(VLOOKUP(A130,'Season 4'!AD$4:BF$104,7,0),"0"),IFERROR(VLOOKUP(A130,'Season 5'!AD$4:BF$104,7,0),"0"),IFERROR(VLOOKUP(A130,'Season 6'!AD$4:BF$104,7,0),"0"),IFERROR(VLOOKUP(A130,'Season 7'!AD$4:BF$104,7,0),"0"),IFERROR(VLOOKUP(A130,'Season 8'!AD$4:BF$104,7,0),"0"),IFERROR(VLOOKUP(A130,'Season 9'!AD$4:BF$104,7,0),"0"),IFERROR(VLOOKUP(A130,'Season 10'!AD$4:BF$104,7,0),"0"),IFERROR(VLOOKUP(A130,'Season 11'!AD$4:BF$104,7,0),"0"),IFERROR(VLOOKUP(A130,'Season 12'!AD$4:BF$104,7,0),"0"),IFERROR(VLOOKUP(A130,'Season 13'!AD$4:BF$104,7,0),"0"),IFERROR(VLOOKUP(A130,'Season 14'!AD$4:BF$104,7,0),"0"),IFERROR(VLOOKUP(A130,'Season 15'!AD$4:BF$104,7,0),"0"),)</f>
        <v>0</v>
      </c>
      <c r="H130" s="48">
        <f>SUM(IFERROR(VLOOKUP(A130,'Season 1'!AD$4:BF$104,8,0),"0"),IFERROR(VLOOKUP(A130,'Season 2'!AD$4:BF$104,8,0),"0"),IFERROR(VLOOKUP(A130,'Season 3'!AD$4:BF$104,8,0),"0"),IFERROR(VLOOKUP(A130,'Season 4'!AD$4:BF$104,8,0),"0"),IFERROR(VLOOKUP(A130,'Season 5'!AD$4:BF$104,8,0),"0"),IFERROR(VLOOKUP(A130,'Season 6'!AD$4:BF$104,8,0),"0"),IFERROR(VLOOKUP(A130,'Season 7'!AD$4:BF$104,8,0),"0"),IFERROR(VLOOKUP(A130,'Season 8'!AD$4:BF$104,8,0),"0"),IFERROR(VLOOKUP(A130,'Season 9'!AD$4:BF$104,8,0),"0"),IFERROR(VLOOKUP(A130,'Season 10'!AD$4:BF$104,8,0),"0"),IFERROR(VLOOKUP(A130,'Season 11'!AD$4:BF$104,8,0),"0"),IFERROR(VLOOKUP(A130,'Season 12'!AD$4:BF$104,8,0),"0"),IFERROR(VLOOKUP(A130,'Season 13'!AD$4:BF$104,8,0),"0"),IFERROR(VLOOKUP(A130,'Season 14'!AD$4:BF$104,8,0),"0"),IFERROR(VLOOKUP(A130,'Season 15'!AD$4:BF$104,8,0),"0"),)</f>
        <v>0</v>
      </c>
      <c r="I130" s="43">
        <f>SUM(IFERROR(VLOOKUP(A130,AC$3:AI$43,3,0),"0"),IFERROR(VLOOKUP(A130,'Season 1'!AD$4:BF$104,9,0),"0"),IFERROR(VLOOKUP(A130,'Season 2'!AD$4:BF$104,9,0),"0"),IFERROR(VLOOKUP(A130,'Season 3'!AD$4:BF$104,9,0),"0"),IFERROR(VLOOKUP(A130,'Season 4'!AD$4:BF$104,9,0),"0"),IFERROR(VLOOKUP(A130,'Season 5'!AD$4:BF$104,9,0),"0"),IFERROR(VLOOKUP(A130,'Season 6'!AD$4:BF$104,9,0),"0"),IFERROR(VLOOKUP(A130,'Season 7'!AD$4:BF$104,9,0),"0"),IFERROR(VLOOKUP(A130,'Season 8'!AD$4:BF$104,9,0),"0"),IFERROR(VLOOKUP(A130,'Season 9'!AD$4:BF$104,9,0),"0"),IFERROR(VLOOKUP(A130,'Season 10'!AD$4:BF$104,9,0),"0"),IFERROR(VLOOKUP(A130,'Season 11'!AD$4:BF$104,9,0),"0"),IFERROR(VLOOKUP(A130,'Season 12'!AD$4:BF$104,9,0),"0"),IFERROR(VLOOKUP(A130,'Season 13'!AD$4:BF$104,9,0),"0"),IFERROR(VLOOKUP(A130,'Season 14'!AD$4:BF$104,9,0),"0"),IFERROR(VLOOKUP(A130,'Season 15'!AD$4:BF$104,9,0),"0"),)</f>
        <v>0</v>
      </c>
      <c r="J130" s="44">
        <f>SUM(IFERROR(VLOOKUP(A130,AC$3:AI$43,4,0),"0"),IFERROR(VLOOKUP(A130,'Season 1'!AD$4:BF$104,10,0),"0"),IFERROR(VLOOKUP(A130,'Season 2'!AD$4:BF$104,10,0),"0"),IFERROR(VLOOKUP(A130,'Season 3'!AD$4:BF$104,10,0),"0"),IFERROR(VLOOKUP(A130,'Season 4'!AD$4:BF$104,10,0),"0"),IFERROR(VLOOKUP(A130,'Season 5'!AD$4:BF$104,10,0),"0"),IFERROR(VLOOKUP(A130,'Season 6'!AD$4:BF$104,10,0),"0"),IFERROR(VLOOKUP(A130,'Season 7'!AD$4:BF$104,10,0),"0"),IFERROR(VLOOKUP(A130,'Season 8'!AD$4:BF$104,10,0),"0"),IFERROR(VLOOKUP(A130,'Season 9'!AD$4:BF$104,10,0),"0"),IFERROR(VLOOKUP(A130,'Season 10'!AD$4:BF$104,10,0),"0"),IFERROR(VLOOKUP(A130,'Season 11'!AD$4:BF$104,10,0),"0"),IFERROR(VLOOKUP(A130,'Season 12'!AD$4:BF$104,10,0),"0"),IFERROR(VLOOKUP(A130,'Season 13'!AD$4:BF$104,10,0),"0"),IFERROR(VLOOKUP(A130,'Season 14'!AD$4:BF$104,10,0),"0"),IFERROR(VLOOKUP(A130,'Season 15'!AD$4:BF$104,10,0),"0"),)</f>
        <v>0</v>
      </c>
      <c r="K130" s="40">
        <f>SUM(IFERROR(VLOOKUP(A130,'Season 1'!AD$4:BF$104,11,0),"0"),IFERROR(VLOOKUP(A130,'Season 2'!AD$4:BF$104,11,0),"0"),IFERROR(VLOOKUP(A130,'Season 3'!AD$4:BF$104,11,0),"0"),IFERROR(VLOOKUP(A130,'Season 4'!AD$4:BF$104,11,0),"0"),IFERROR(VLOOKUP(A130,'Season 5'!AD$4:BF$104,11,0),"0"),IFERROR(VLOOKUP(A130,'Season 6'!AD$4:BF$104,11,0),"0"),IFERROR(VLOOKUP(A130,'Season 7'!AD$4:BF$104,11,0),"0"),IFERROR(VLOOKUP(A130,'Season 8'!AD$4:BF$104,11,0),"0"),IFERROR(VLOOKUP(A130,'Season 9'!AD$4:BF$104,11,0),"0"),IFERROR(VLOOKUP(A130,'Season 10'!AD$4:BF$104,11,0),"0"),IFERROR(VLOOKUP(A130,'Season 11'!AD$4:BF$104,11,0),"0"),IFERROR(VLOOKUP(A130,'Season 12'!AD$4:BF$104,11,0),"0"),IFERROR(VLOOKUP(A130,'Season 13'!AD$4:BF$104,11,0),"0"),IFERROR(VLOOKUP(A130,'Season 14'!AD$4:BF$104,11,0),"0"),IFERROR(VLOOKUP(A130,'Season 15'!AD$4:BF$104,11,0),"0"),)</f>
        <v>0</v>
      </c>
      <c r="L130" s="40">
        <f>SUM(IFERROR(VLOOKUP(A130,'Season 1'!AD$4:BF$104,12,0),"0"),IFERROR(VLOOKUP(A130,'Season 2'!AD$4:BF$104,12,0),"0"),IFERROR(VLOOKUP(A130,'Season 3'!AD$4:BF$104,12,0),"0"),IFERROR(VLOOKUP(A130,'Season 4'!AD$4:BF$104,12,0),"0"),IFERROR(VLOOKUP(A130,'Season 5'!AD$4:BF$104,12,0),"0"),IFERROR(VLOOKUP(A130,'Season 6'!AD$4:BF$104,12,0),"0"),IFERROR(VLOOKUP(A130,'Season 7'!AD$4:BF$104,12,0),"0"),IFERROR(VLOOKUP(A130,'Season 8'!AD$4:BF$104,12,0),"0"),IFERROR(VLOOKUP(A130,'Season 9'!AD$4:BF$104,12,0),"0"),IFERROR(VLOOKUP(A130,'Season 10'!AD$4:BF$104,12,0),"0"),IFERROR(VLOOKUP(A130,'Season 11'!AD$4:BF$104,12,0),"0"),IFERROR(VLOOKUP(A130,'Season 12'!AD$4:BF$104,12,0),"0"),IFERROR(VLOOKUP(A130,'Season 13'!AD$4:BF$104,12,0),"0"),IFERROR(VLOOKUP(A130,'Season 14'!AD$4:BF$104,12,0),"0"),IFERROR(VLOOKUP(A130,'Season 15'!AD$4:BF$104,12,0),"0"),)</f>
        <v>0</v>
      </c>
      <c r="M130" s="32" t="str">
        <f t="shared" si="15"/>
        <v>-</v>
      </c>
      <c r="N130" s="40">
        <f>SUM(IFERROR(VLOOKUP(A130,'Season 1'!AD$4:BE$104,14,0),"0"),IFERROR(VLOOKUP(A130,'Season 2'!AD$4:BE$104,14,0),"0"),IFERROR(VLOOKUP(A130,'Season 3'!AD$4:BE$104,14,0),"0"),IFERROR(VLOOKUP(A130,'Season 4'!AD$4:BE$104,14,0),"0"),IFERROR(VLOOKUP(A130,'Season 5'!AD$4:BE$104,14,0),"0"),IFERROR(VLOOKUP(A130,'Season 6'!AD$4:BE$104,14,0),"0"),IFERROR(VLOOKUP(A130,'Season 7'!AD$4:BE$104,14,0),"0"),IFERROR(VLOOKUP(A130,'Season 8'!AD$4:BE$104,14,0),"0"),IFERROR(VLOOKUP(A130,'Season 9'!AD$4:BE$104,14,0),"0"),IFERROR(VLOOKUP(A130,'Season 10'!AD$4:BE$104,14,0),"0"),IFERROR(VLOOKUP(A130,'Season 11'!AD$4:BE$104,14,0),"0"),IFERROR(VLOOKUP(A130,'Season 12'!AD$4:BE$104,14,0),"0"),IFERROR(VLOOKUP(A130,'Season 13'!AD$4:BE$104,14,0),"0"),IFERROR(VLOOKUP(A130,'Season 14'!AD$4:BE$104,14,0),"0"),IFERROR(VLOOKUP(A130,'Season 15'!AD$4:BE$104,14,0),"0"),)</f>
        <v>0</v>
      </c>
      <c r="O130" s="40">
        <f>SUM(IFERROR(VLOOKUP(A130,'Season 1'!AD$4:BE$104,15,0),"0"),IFERROR(VLOOKUP(A130,'Season 2'!AD$4:BE$104,15,0),"0"),IFERROR(VLOOKUP(A130,'Season 3'!AD$4:BE$104,15,0),"0"),IFERROR(VLOOKUP(A130,'Season 4'!AD$4:BE$104,15,0),"0"),IFERROR(VLOOKUP(A130,'Season 5'!AD$4:BE$104,15,0),"0"),IFERROR(VLOOKUP(A130,'Season 6'!AD$4:BE$104,15,0),"0"),IFERROR(VLOOKUP(A130,'Season 7'!AD$4:BE$104,15,0),"0"),IFERROR(VLOOKUP(A130,'Season 8'!AD$4:BE$104,15,0),"0"),IFERROR(VLOOKUP(A130,'Season 9'!AD$4:BE$104,15,0),"0"),IFERROR(VLOOKUP(A130,'Season 10'!AD$4:BE$104,15,0),"0"),IFERROR(VLOOKUP(A130,'Season 11'!AD$4:BE$104,15,0),"0"),IFERROR(VLOOKUP(A130,'Season 12'!AD$4:BE$104,15,0),"0"),IFERROR(VLOOKUP(A130,'Season 13'!AD$4:BE$104,15,0),"0"),IFERROR(VLOOKUP(A130,'Season 14'!AD$4:BE$104,15,0),"0"),IFERROR(VLOOKUP(A130,'Season 15'!AD$4:BE$104,15,0),"0"),)</f>
        <v>0</v>
      </c>
      <c r="P130" s="32" t="str">
        <f t="shared" si="10"/>
        <v>-</v>
      </c>
      <c r="Q130" s="40">
        <f>SUM(IFERROR(VLOOKUP(A130,'Season 1'!AD$4:BE$104,17,0),"0"),IFERROR(VLOOKUP(A130,'Season 2'!AD$4:BE$104,17,0),"0"),IFERROR(VLOOKUP(A130,'Season 3'!AD$4:BE$104,17,0),"0"),IFERROR(VLOOKUP(A130,'Season 4'!AD$4:BE$104,17,0),"0"),IFERROR(VLOOKUP(A130,'Season 5'!AD$4:BE$104,17,0),"0"),IFERROR(VLOOKUP(A130,'Season 6'!AD$4:BE$104,17,0),"0"),IFERROR(VLOOKUP(A130,'Season 7'!AD$4:BE$104,17,0),"0"),IFERROR(VLOOKUP(A130,'Season 8'!AD$4:BE$104,17,0),"0"),IFERROR(VLOOKUP(A130,'Season 9'!AD$4:BE$104,17,0),"0"),IFERROR(VLOOKUP(A130,'Season 10'!AD$4:BE$104,17,0),"0"),IFERROR(VLOOKUP(A130,'Season 11'!AD$4:BE$104,17,0),"0"),IFERROR(VLOOKUP(A130,'Season 12'!AD$4:BE$104,17,0),"0"),IFERROR(VLOOKUP(A130,'Season 13'!AD$4:BE$104,17,0),"0"),IFERROR(VLOOKUP(A130,'Season 14'!AD$4:BE$104,17,0),"0"),IFERROR(VLOOKUP(A130,'Season 15'!AD$4:BE$104,17,0),"0"),)</f>
        <v>0</v>
      </c>
      <c r="R130" s="40">
        <f>SUM(IFERROR(VLOOKUP(A130,'Season 1'!AD$4:BE$104,18,0),"0"),IFERROR(VLOOKUP(A130,'Season 2'!AD$4:BE$104,18,0),"0"),IFERROR(VLOOKUP(A130,'Season 3'!AD$4:BE$104,18,0),"0"),IFERROR(VLOOKUP(A130,'Season 4'!AD$4:BE$104,18,0),"0"),IFERROR(VLOOKUP(A130,'Season 5'!AD$4:BE$104,18,0),"0"),IFERROR(VLOOKUP(A130,'Season 6'!AD$4:BE$104,18,0),"0"),IFERROR(VLOOKUP(A130,'Season 7'!AD$4:BE$104,18,0),"0"),IFERROR(VLOOKUP(A130,'Season 8'!AD$4:BE$104,18,0),"0"),IFERROR(VLOOKUP(A130,'Season 9'!AD$4:BE$104,18,0),"0"),IFERROR(VLOOKUP(A130,'Season 10'!AD$4:BE$104,18,0),"0"),IFERROR(VLOOKUP(A130,'Season 11'!AD$4:BE$104,18,0),"0"),IFERROR(VLOOKUP(A130,'Season 12'!AD$4:BE$104,18,0),"0"),IFERROR(VLOOKUP(A130,'Season 13'!AD$4:BE$104,18,0),"0"),IFERROR(VLOOKUP(A130,'Season 14'!AD$4:BE$104,18,0),"0"),IFERROR(VLOOKUP(A130,'Season 15'!AD$4:BE$104,18,0),"0"),)</f>
        <v>0</v>
      </c>
      <c r="S130" s="32" t="str">
        <f t="shared" si="11"/>
        <v>-</v>
      </c>
      <c r="T130" s="40">
        <f>SUM(IFERROR(VLOOKUP(A130,'Season 1'!AD$4:BE$104,20,0),"0"),IFERROR(VLOOKUP(A130,'Season 2'!AD$4:BE$104,20,0),"0"),IFERROR(VLOOKUP(A130,'Season 3'!AD$4:BE$104,20,0),"0"),IFERROR(VLOOKUP(A130,'Season 4'!AD$4:BE$104,20,0),"0"),IFERROR(VLOOKUP(A130,'Season 5'!AD$4:BE$104,20,0),"0"),IFERROR(VLOOKUP(A130,'Season 6'!AD$4:BE$104,20,0),"0"),IFERROR(VLOOKUP(A130,'Season 7'!AD$4:BE$104,20,0),"0"),IFERROR(VLOOKUP(A130,'Season 8'!AD$4:BE$104,20,0),"0"),IFERROR(VLOOKUP(A130,'Season 9'!AD$4:BE$104,20,0),"0"),IFERROR(VLOOKUP(A130,'Season 10'!AD$4:BE$104,20,0),"0"),IFERROR(VLOOKUP(A130,'Season 11'!AD$4:BE$104,20,0),"0"),IFERROR(VLOOKUP(A130,'Season 12'!AD$4:BE$104,20,0),"0"),IFERROR(VLOOKUP(A130,'Season 13'!AD$4:BE$104,20,0),"0"),IFERROR(VLOOKUP(A130,'Season 14'!AD$4:BE$104,20,0),"0"),IFERROR(VLOOKUP(A130,'Season 15'!AD$4:BE$104,20,0),"0"),)</f>
        <v>0</v>
      </c>
      <c r="U130" s="37" t="str">
        <f t="shared" si="12"/>
        <v>-</v>
      </c>
      <c r="V130" s="40">
        <f>SUM(IFERROR(VLOOKUP(A130,'Season 1'!AD$4:BE$104,22,0),"0"),IFERROR(VLOOKUP(A130,'Season 2'!AD$4:BE$104,22,0),"0"),IFERROR(VLOOKUP(A130,'Season 3'!AD$4:BE$104,22,0),"0"),IFERROR(VLOOKUP(A130,'Season 4'!AD$4:BE$104,22,0),"0"),IFERROR(VLOOKUP(A130,'Season 5'!AD$4:BE$104,22,0),"0"),IFERROR(VLOOKUP(A130,'Season 6'!AD$4:BE$104,22,0),"0"),IFERROR(VLOOKUP(A130,'Season 7'!AD$4:BE$104,22,0),"0"),IFERROR(VLOOKUP(A130,'Season 8'!AD$4:BE$104,22,0),"0"),IFERROR(VLOOKUP(A130,'Season 9'!AD$4:BE$104,22,0),"0"),IFERROR(VLOOKUP(A130,'Season 10'!AD$4:BE$104,22,0),"0"),IFERROR(VLOOKUP(A130,'Season 11'!AD$4:BE$104,22,0),"0"),IFERROR(VLOOKUP(A130,'Season 12'!AD$4:BE$104,22,0),"0"),IFERROR(VLOOKUP(A130,'Season 13'!AD$4:BE$104,22,0),"0"),IFERROR(VLOOKUP(A130,'Season 14'!AD$4:BE$104,22,0),"0"),IFERROR(VLOOKUP(A130,'Season 15'!AD$4:BE$104,22,0),"0"),)</f>
        <v>0</v>
      </c>
      <c r="W130" s="40">
        <f>SUM(IFERROR(VLOOKUP(A130,'Season 1'!AD$4:BE$104,23,0),"0"),IFERROR(VLOOKUP(A130,'Season 2'!AD$4:BE$104,23,0),"0"),IFERROR(VLOOKUP(A130,'Season 3'!AD$4:BE$104,23,0),"0"),IFERROR(VLOOKUP(A130,'Season 4'!AD$4:BE$104,23,0),"0"),IFERROR(VLOOKUP(A130,'Season 5'!AD$4:BE$104,23,0),"0"),IFERROR(VLOOKUP(A130,'Season 6'!AD$4:BE$104,23,0),"0"),IFERROR(VLOOKUP(A130,'Season 7'!AD$4:BE$104,23,0),"0"),IFERROR(VLOOKUP(A130,'Season 8'!AD$4:BE$104,23,0),"0"),IFERROR(VLOOKUP(A130,'Season 9'!AD$4:BE$104,23,0),"0"),IFERROR(VLOOKUP(A130,'Season 10'!AD$4:BE$104,23,0),"0"),IFERROR(VLOOKUP(A130,'Season 11'!AD$4:BE$104,23,0),"0"),IFERROR(VLOOKUP(A130,'Season 12'!AD$4:BE$104,23,0),"0"),IFERROR(VLOOKUP(A130,'Season 13'!AD$4:BE$104,23,0),"0"),IFERROR(VLOOKUP(A130,'Season 14'!AD$4:BE$104,23,0),"0"),IFERROR(VLOOKUP(A130,'Season 15'!AD$4:BE$104,23,0),"0"),)</f>
        <v>0</v>
      </c>
      <c r="X130" s="1088" t="str">
        <f t="shared" si="13"/>
        <v>-</v>
      </c>
      <c r="Y130" s="41">
        <f>SUM(IFERROR(VLOOKUP(A130,AC$3:AI$43,5,0),"0"),IFERROR(VLOOKUP(A130,'Season 1'!AD$4:BE$104,25,0),"0"),IFERROR(VLOOKUP(A130,'Season 2'!AD$4:BE$104,25,0),"0"),IFERROR(VLOOKUP(A130,'Season 3'!AD$4:BE$104,25,0),"0"),IFERROR(VLOOKUP(A130,'Season 4'!AD$4:BE$104,25,0),"0"),IFERROR(VLOOKUP(A130,'Season 5'!AD$4:BE$104,25,0),"0"),IFERROR(VLOOKUP(A130,'Season 6'!AD$4:BE$104,25,0),"0"),IFERROR(VLOOKUP(A130,'Season 7'!AD$4:BE$104,25,0),"0"),IFERROR(VLOOKUP(A130,'Season 8'!AD$4:BE$104,25,0),"0"),IFERROR(VLOOKUP(A130,'Season 9'!AD$4:BE$104,25,0),"0"),IFERROR(VLOOKUP(A130,'Season 10'!AD$4:BE$104,25,0),"0"),IFERROR(VLOOKUP(A130,'Season 11'!AD$4:BE$104,25,0),"0"),IFERROR(VLOOKUP(A130,'Season 12'!AD$4:BE$104,25,0),"0"),IFERROR(VLOOKUP(A130,'Season 13'!AD$4:BE$104,25,0),"0"),IFERROR(VLOOKUP(A130,'Season 14'!AD$4:BE$104,25,0),"0"),IFERROR(VLOOKUP(A130,'Season 15'!AD$4:BE$104,25,0),"0"),)</f>
        <v>0</v>
      </c>
      <c r="Z130" s="42">
        <f>SUM(IFERROR(VLOOKUP(A130,AC$3:AI$43,6,0),"0"),IFERROR(VLOOKUP(A130,'Season 1'!AD$4:BE$104,26,0),"0"),IFERROR(VLOOKUP(A130,'Season 2'!AD$4:BE$104,26,0),"0"),IFERROR(VLOOKUP(A130,'Season 3'!AD$4:BE$104,26,0),"0"),IFERROR(VLOOKUP(A130,'Season 4'!AD$4:BE$104,26,0),"0"),IFERROR(VLOOKUP(A130,'Season 5'!AD$4:BE$104,26,0),"0"),IFERROR(VLOOKUP(A130,'Season 6'!AD$4:BE$104,26,0),"0"),IFERROR(VLOOKUP(A130,'Season 7'!AD$4:BE$104,26,0),"0"),IFERROR(VLOOKUP(A130,'Season 8'!AD$4:BE$104,26,0),"0"),IFERROR(VLOOKUP(A130,'Season 9'!AD$4:BE$104,26,0),"0"),IFERROR(VLOOKUP(A130,'Season 10'!AD$4:BE$104,26,0),"0"),IFERROR(VLOOKUP(A130,'Season 11'!AD$4:BE$104,26,0),"0"),IFERROR(VLOOKUP(A130,'Season 12'!AD$4:BE$104,26,0),"0"),IFERROR(VLOOKUP(A130,'Season 13'!AD$4:BE$104,26,0),"0"),IFERROR(VLOOKUP(A130,'Season 14'!AD$4:BE$104,26,0),"0"),IFERROR(VLOOKUP(A130,'Season 15'!AD$4:BE$104,26,0),"0"),)</f>
        <v>0</v>
      </c>
      <c r="AA130" s="671" t="e">
        <f t="shared" si="14"/>
        <v>#DIV/0!</v>
      </c>
      <c r="AM130" s="22">
        <f>IFERROR(VLOOKUP(A130,'Season 1'!AD$4:BE$104,27,0),"0")</f>
        <v>0</v>
      </c>
      <c r="AN130" s="22">
        <f>IFERROR(VLOOKUP(A130,'Season 1'!AD$4:BE$104,28,0),"0")</f>
        <v>0</v>
      </c>
      <c r="AO130" s="22">
        <f>IFERROR(VLOOKUP(A130,'Season 2'!AD$4:BE$104,27,0),"0")</f>
        <v>0</v>
      </c>
      <c r="AP130" s="22">
        <f>IFERROR(VLOOKUP(A130,'Season 2'!AD$4:BE$104,28,0),"0")</f>
        <v>0</v>
      </c>
      <c r="AQ130" s="22">
        <f>IFERROR(VLOOKUP(A130,'Season 3'!AD$4:BE$104,27,0),"0")</f>
        <v>0</v>
      </c>
      <c r="AR130" s="22">
        <f>IFERROR(VLOOKUP(A130,'Season 3'!AD$4:BE$104,28,0),"0")</f>
        <v>0</v>
      </c>
      <c r="AS130" s="22">
        <f>IFERROR(VLOOKUP(A130,'Season 4'!AD$4:BE$104,27,0),"0")</f>
        <v>0</v>
      </c>
      <c r="AT130" s="22">
        <f>IFERROR(VLOOKUP(A130,'Season 4'!AD$4:BE$104,28,0),"0")</f>
        <v>0</v>
      </c>
      <c r="AU130" s="22">
        <f>IFERROR(VLOOKUP(A130,'Season 5'!AD$4:BE$104,27,0),"0")</f>
        <v>0</v>
      </c>
      <c r="AV130" s="22">
        <f>IFERROR(VLOOKUP(A130,'Season 5'!AD$4:BE$104,28,0),"0")</f>
        <v>0</v>
      </c>
      <c r="AW130" s="22">
        <f>IFERROR(VLOOKUP(A130,'Season 6'!AD$4:BE$104,27,0),"0")</f>
        <v>0</v>
      </c>
      <c r="AX130" s="22">
        <f>IFERROR(VLOOKUP(A130,'Season 6'!AD$4:BE$104,28,0),"0")</f>
        <v>0</v>
      </c>
      <c r="AY130" s="22">
        <f>IFERROR(VLOOKUP(A130,'Season 7'!AD$4:BE$104,27,0),"0")</f>
        <v>0</v>
      </c>
      <c r="AZ130" s="22">
        <f>IFERROR(VLOOKUP(A130,'Season 7'!AD$4:BE$104,28,0),"0")</f>
        <v>0</v>
      </c>
      <c r="BA130" s="22">
        <f>IFERROR(VLOOKUP(A130,'Season 8'!AD$4:BE$104,27,0),"0")</f>
        <v>0</v>
      </c>
      <c r="BB130" s="22">
        <f>IFERROR(VLOOKUP(A130,'Season 8'!AD$4:BE$104,28,0),"0")</f>
        <v>0</v>
      </c>
      <c r="BC130" s="22">
        <f>IFERROR(VLOOKUP(A130,'Season 9'!AD$4:BE$104,27,0),"0")</f>
        <v>0</v>
      </c>
      <c r="BD130" s="22">
        <f>IFERROR(VLOOKUP(A130,'Season 9'!AD$4:BE$104,28,0),"0")</f>
        <v>0</v>
      </c>
      <c r="BE130" s="22">
        <f>IFERROR(VLOOKUP(A130,'Season 10'!AD$4:BE$104,27,0),"0")</f>
        <v>0</v>
      </c>
      <c r="BF130" s="22">
        <f>IFERROR(VLOOKUP(A130,'Season 10'!AD$4:BE$104,28,0),"0")</f>
        <v>0</v>
      </c>
      <c r="BG130" s="22">
        <f>IFERROR(VLOOKUP(A130,'Season 11'!AD$4:BE$104,27,0),"0")</f>
        <v>0</v>
      </c>
      <c r="BH130" s="22">
        <f>IFERROR(VLOOKUP(A130,'Season 11'!AD$4:BE$104,28,0),"0")</f>
        <v>0</v>
      </c>
      <c r="BI130" s="22">
        <f>IFERROR(VLOOKUP(A130,'Season 12'!AD$4:BE$104,27,0),"0")</f>
        <v>0</v>
      </c>
      <c r="BJ130" s="22">
        <f>IFERROR(VLOOKUP(A130,'Season 12'!AD$4:BE$104,28,0),"0")</f>
        <v>0</v>
      </c>
      <c r="BK130" s="22">
        <f>IFERROR(VLOOKUP(A130,'Season 13'!AD$4:BE$104,27,0),"0")</f>
        <v>0</v>
      </c>
      <c r="BL130" s="22">
        <f>IFERROR(VLOOKUP(A130,'Season 13'!AD$4:BE$104,28,0),"0")</f>
        <v>0</v>
      </c>
      <c r="BM130" s="22">
        <f>IFERROR(VLOOKUP(A130,'Season 14'!AD$4:BE$104,27,0),"0")</f>
        <v>0</v>
      </c>
      <c r="BN130" s="22">
        <f>IFERROR(VLOOKUP(A130,'Season 14'!AD$4:BE$104,28,0),"0")</f>
        <v>0</v>
      </c>
      <c r="BO130" s="22">
        <f>IFERROR(VLOOKUP(A130,'Season 15'!AD$4:BE$104,27,0),"0")</f>
        <v>0</v>
      </c>
      <c r="BP130" s="22">
        <f>IFERROR(VLOOKUP(A130,'Season 15'!AD$4:BE$104,28,0),"0")</f>
        <v>0</v>
      </c>
    </row>
    <row r="131" spans="1:68" x14ac:dyDescent="0.25">
      <c r="A131" s="21" t="s">
        <v>146</v>
      </c>
      <c r="B131" s="1011">
        <f>IFERROR(VLOOKUP('Data Totals'!A131,'Season 1'!AD$4:BE$104,2,FALSE),IFERROR(VLOOKUP('Data Totals'!A131,'Season 2'!AD$4:BE$104,2,FALSE),IFERROR(VLOOKUP('Data Totals'!A131,'Season 3'!AD$4:BE$104,2,FALSE),IFERROR(VLOOKUP('Data Totals'!A131,'Season 4'!AD$4:BE$104,2,FALSE),IFERROR(VLOOKUP('Data Totals'!A131,'Season 5'!AD$4:BE$104,2,FALSE),IFERROR(VLOOKUP('Data Totals'!A131,'Season 6'!AD$4:BE$104,2,FALSE),IFERROR(VLOOKUP('Data Totals'!A131,'Season 7'!AD$4:BE$104,2,FALSE),IFERROR(VLOOKUP('Data Totals'!A131,'Season 8'!AD$4:BE$104,2,FALSE),IFERROR(VLOOKUP('Data Totals'!A131,'Season 9'!AD$4:BE$104,2,FALSE),IFERROR(VLOOKUP('Data Totals'!A131,'Season 10'!AD$4:BE$104,2,FALSE),IFERROR(VLOOKUP('Data Totals'!A131,'Season 11'!AD$4:BE$104,2,FALSE),IFERROR(VLOOKUP('Data Totals'!A131,'Season 12'!AD$4:BE$104,2,FALSE),IFERROR(VLOOKUP('Data Totals'!A131,'Season 13'!AD$4:BE$104,2,FALSE),IFERROR(VLOOKUP('Data Totals'!A131,'Season 14'!AD$4:BE$104,2,FALSE),IFERROR(VLOOKUP('Data Totals'!A131,'Season 15'!AD$4:BE$104,2,FALSE),"N/A")))))))))))))))</f>
        <v>0</v>
      </c>
      <c r="C131" s="1025">
        <f>IFERROR(VLOOKUP(A131,'Season 1'!AD$4:AG$104,3,0),IFERROR(VLOOKUP(A131,'Season 2'!AD$4:AG$104,3,0),IFERROR(VLOOKUP(A131,'Season 3'!AD$4:AG$104,3,0),IFERROR(VLOOKUP(A131,'Season 4'!AD$4:AG$104,3,0),IFERROR(VLOOKUP(A131,'Season 5'!AD$4:AG$104,3,0),IFERROR(VLOOKUP(A131,'Season 6'!AD$4:AG$104,3,0),IFERROR(VLOOKUP(A131,'Season 7'!AD$4:AG$104,3,0),IFERROR(VLOOKUP(A131,'Season 8'!AD$4:AG$104,3,0),IFERROR(VLOOKUP(A131,'Season 9'!AD$4:AG$104,3,0),IFERROR(VLOOKUP(A131,'Season 10'!AD$4:AG$104,3,0),IFERROR(VLOOKUP(A131,'Season 11'!AD$4:AG$104,3,0),IFERROR(VLOOKUP(A131,'Season 12'!AD$4:AG$104,3,0),IFERROR(VLOOKUP(A131,'Season 13'!AD$4:AG$104,3,0),IFERROR(VLOOKUP(A131,'Season 14'!AD$4:AG$104,3,0),IFERROR(VLOOKUP(A131,'Season 15'!AD$4:AG$104,3,0),"N/A")))))))))))))))</f>
        <v>0</v>
      </c>
      <c r="D131" s="1025">
        <f>IFERROR(VLOOKUP(A131,'Season 15'!AD$4:AG$104,4,0),IFERROR(VLOOKUP(A131,'Season 14'!AD$4:AG$104,4,0),IFERROR(VLOOKUP(A131,'Season 13'!AD$4:AG$104,4,0),IFERROR(VLOOKUP(A131,'Season 12'!AD$4:AG$104,4,0),IFERROR(VLOOKUP(A131,'Season 11'!AD$4:AG$104,4,0),IFERROR(VLOOKUP(A131,'Season 10'!AD$4:AG$104,4,0),IFERROR(VLOOKUP(A131,'Season 9'!AD$4:AG$104,4,0),IFERROR(VLOOKUP(A131,'Season 8'!AD$4:AG$104,4,0),IFERROR(VLOOKUP(A131,'Season 7'!AD$4:AG$104,4,0),IFERROR(VLOOKUP(A131,'Season 6'!AD$4:AG$104,4,0),IFERROR(VLOOKUP(A131,'Season 5'!AD$4:AG$104,4,0),IFERROR(VLOOKUP(A131,'Season 4'!AD$4:AG$104,4,0),IFERROR(VLOOKUP(A131,'Season 3'!AD$4:AG$104,4,0),IFERROR(VLOOKUP(A131,'Season 2'!AD$4:AG$104,4,0),IFERROR(VLOOKUP(A131,'Season 1'!AD$4:AG$104,4,0),"N/A")))))))))))))))</f>
        <v>0</v>
      </c>
      <c r="E131" s="1025">
        <f t="shared" si="9"/>
        <v>0</v>
      </c>
      <c r="F131" s="40">
        <f>SUM(IFERROR(VLOOKUP(A131,AC$3:AI$43,2,0),"0"),IFERROR(VLOOKUP(A131,'Season 1'!AD$4:BF$104,6,0),"0"),IFERROR(VLOOKUP(A131,'Season 2'!AD$4:BF$104,6,0),"0"),IFERROR(VLOOKUP(A131,'Season 3'!AD$4:BF$104,6,0),"0"),IFERROR(VLOOKUP(A131,'Season 4'!AD$4:BF$104,6,0),"0"),IFERROR(VLOOKUP(A131,'Season 5'!AD$4:BF$104,6,0),"0"),IFERROR(VLOOKUP(A131,'Season 6'!AD$4:BF$104,6,0),"0"),IFERROR(VLOOKUP(A131,'Season 7'!AD$4:BF$104,6,0),"0"),IFERROR(VLOOKUP(A131,'Season 8'!AD$4:BF$104,6,0),"0"),IFERROR(VLOOKUP(A131,'Season 9'!AD$4:BF$104,6,0),"0"),IFERROR(VLOOKUP(A131,'Season 10'!AD$4:BF$104,6,0),"0"),IFERROR(VLOOKUP(A131,'Season 11'!AD$4:BF$104,6,0),"0"),IFERROR(VLOOKUP(A131,'Season 12'!AD$4:BF$104,6,0),"0"),IFERROR(VLOOKUP(A131,'Season 13'!AD$4:BF$104,6,0),"0"),IFERROR(VLOOKUP(A131,'Season 14'!AD$4:BF$104,6,0),"0"),IFERROR(VLOOKUP(A131,'Season 15'!AD$4:BF$104,6,0),"0"),)</f>
        <v>0</v>
      </c>
      <c r="G131" s="40">
        <f>SUM(IFERROR(VLOOKUP(A131,'Season 1'!AD$4:BF$104,7,0),"0"),IFERROR(VLOOKUP(A131,'Season 2'!AD$4:BF$104,7,0),"0"),IFERROR(VLOOKUP(A131,'Season 3'!AD$4:BF$104,7,0),"0"),IFERROR(VLOOKUP(A131,'Season 4'!AD$4:BF$104,7,0),"0"),IFERROR(VLOOKUP(A131,'Season 5'!AD$4:BF$104,7,0),"0"),IFERROR(VLOOKUP(A131,'Season 6'!AD$4:BF$104,7,0),"0"),IFERROR(VLOOKUP(A131,'Season 7'!AD$4:BF$104,7,0),"0"),IFERROR(VLOOKUP(A131,'Season 8'!AD$4:BF$104,7,0),"0"),IFERROR(VLOOKUP(A131,'Season 9'!AD$4:BF$104,7,0),"0"),IFERROR(VLOOKUP(A131,'Season 10'!AD$4:BF$104,7,0),"0"),IFERROR(VLOOKUP(A131,'Season 11'!AD$4:BF$104,7,0),"0"),IFERROR(VLOOKUP(A131,'Season 12'!AD$4:BF$104,7,0),"0"),IFERROR(VLOOKUP(A131,'Season 13'!AD$4:BF$104,7,0),"0"),IFERROR(VLOOKUP(A131,'Season 14'!AD$4:BF$104,7,0),"0"),IFERROR(VLOOKUP(A131,'Season 15'!AD$4:BF$104,7,0),"0"),)</f>
        <v>0</v>
      </c>
      <c r="H131" s="48">
        <f>SUM(IFERROR(VLOOKUP(A131,'Season 1'!AD$4:BF$104,8,0),"0"),IFERROR(VLOOKUP(A131,'Season 2'!AD$4:BF$104,8,0),"0"),IFERROR(VLOOKUP(A131,'Season 3'!AD$4:BF$104,8,0),"0"),IFERROR(VLOOKUP(A131,'Season 4'!AD$4:BF$104,8,0),"0"),IFERROR(VLOOKUP(A131,'Season 5'!AD$4:BF$104,8,0),"0"),IFERROR(VLOOKUP(A131,'Season 6'!AD$4:BF$104,8,0),"0"),IFERROR(VLOOKUP(A131,'Season 7'!AD$4:BF$104,8,0),"0"),IFERROR(VLOOKUP(A131,'Season 8'!AD$4:BF$104,8,0),"0"),IFERROR(VLOOKUP(A131,'Season 9'!AD$4:BF$104,8,0),"0"),IFERROR(VLOOKUP(A131,'Season 10'!AD$4:BF$104,8,0),"0"),IFERROR(VLOOKUP(A131,'Season 11'!AD$4:BF$104,8,0),"0"),IFERROR(VLOOKUP(A131,'Season 12'!AD$4:BF$104,8,0),"0"),IFERROR(VLOOKUP(A131,'Season 13'!AD$4:BF$104,8,0),"0"),IFERROR(VLOOKUP(A131,'Season 14'!AD$4:BF$104,8,0),"0"),IFERROR(VLOOKUP(A131,'Season 15'!AD$4:BF$104,8,0),"0"),)</f>
        <v>0</v>
      </c>
      <c r="I131" s="43">
        <f>SUM(IFERROR(VLOOKUP(A131,AC$3:AI$43,3,0),"0"),IFERROR(VLOOKUP(A131,'Season 1'!AD$4:BF$104,9,0),"0"),IFERROR(VLOOKUP(A131,'Season 2'!AD$4:BF$104,9,0),"0"),IFERROR(VLOOKUP(A131,'Season 3'!AD$4:BF$104,9,0),"0"),IFERROR(VLOOKUP(A131,'Season 4'!AD$4:BF$104,9,0),"0"),IFERROR(VLOOKUP(A131,'Season 5'!AD$4:BF$104,9,0),"0"),IFERROR(VLOOKUP(A131,'Season 6'!AD$4:BF$104,9,0),"0"),IFERROR(VLOOKUP(A131,'Season 7'!AD$4:BF$104,9,0),"0"),IFERROR(VLOOKUP(A131,'Season 8'!AD$4:BF$104,9,0),"0"),IFERROR(VLOOKUP(A131,'Season 9'!AD$4:BF$104,9,0),"0"),IFERROR(VLOOKUP(A131,'Season 10'!AD$4:BF$104,9,0),"0"),IFERROR(VLOOKUP(A131,'Season 11'!AD$4:BF$104,9,0),"0"),IFERROR(VLOOKUP(A131,'Season 12'!AD$4:BF$104,9,0),"0"),IFERROR(VLOOKUP(A131,'Season 13'!AD$4:BF$104,9,0),"0"),IFERROR(VLOOKUP(A131,'Season 14'!AD$4:BF$104,9,0),"0"),IFERROR(VLOOKUP(A131,'Season 15'!AD$4:BF$104,9,0),"0"),)</f>
        <v>0</v>
      </c>
      <c r="J131" s="44">
        <f>SUM(IFERROR(VLOOKUP(A131,AC$3:AI$43,4,0),"0"),IFERROR(VLOOKUP(A131,'Season 1'!AD$4:BF$104,10,0),"0"),IFERROR(VLOOKUP(A131,'Season 2'!AD$4:BF$104,10,0),"0"),IFERROR(VLOOKUP(A131,'Season 3'!AD$4:BF$104,10,0),"0"),IFERROR(VLOOKUP(A131,'Season 4'!AD$4:BF$104,10,0),"0"),IFERROR(VLOOKUP(A131,'Season 5'!AD$4:BF$104,10,0),"0"),IFERROR(VLOOKUP(A131,'Season 6'!AD$4:BF$104,10,0),"0"),IFERROR(VLOOKUP(A131,'Season 7'!AD$4:BF$104,10,0),"0"),IFERROR(VLOOKUP(A131,'Season 8'!AD$4:BF$104,10,0),"0"),IFERROR(VLOOKUP(A131,'Season 9'!AD$4:BF$104,10,0),"0"),IFERROR(VLOOKUP(A131,'Season 10'!AD$4:BF$104,10,0),"0"),IFERROR(VLOOKUP(A131,'Season 11'!AD$4:BF$104,10,0),"0"),IFERROR(VLOOKUP(A131,'Season 12'!AD$4:BF$104,10,0),"0"),IFERROR(VLOOKUP(A131,'Season 13'!AD$4:BF$104,10,0),"0"),IFERROR(VLOOKUP(A131,'Season 14'!AD$4:BF$104,10,0),"0"),IFERROR(VLOOKUP(A131,'Season 15'!AD$4:BF$104,10,0),"0"),)</f>
        <v>0</v>
      </c>
      <c r="K131" s="40">
        <f>SUM(IFERROR(VLOOKUP(A131,'Season 1'!AD$4:BF$104,11,0),"0"),IFERROR(VLOOKUP(A131,'Season 2'!AD$4:BF$104,11,0),"0"),IFERROR(VLOOKUP(A131,'Season 3'!AD$4:BF$104,11,0),"0"),IFERROR(VLOOKUP(A131,'Season 4'!AD$4:BF$104,11,0),"0"),IFERROR(VLOOKUP(A131,'Season 5'!AD$4:BF$104,11,0),"0"),IFERROR(VLOOKUP(A131,'Season 6'!AD$4:BF$104,11,0),"0"),IFERROR(VLOOKUP(A131,'Season 7'!AD$4:BF$104,11,0),"0"),IFERROR(VLOOKUP(A131,'Season 8'!AD$4:BF$104,11,0),"0"),IFERROR(VLOOKUP(A131,'Season 9'!AD$4:BF$104,11,0),"0"),IFERROR(VLOOKUP(A131,'Season 10'!AD$4:BF$104,11,0),"0"),IFERROR(VLOOKUP(A131,'Season 11'!AD$4:BF$104,11,0),"0"),IFERROR(VLOOKUP(A131,'Season 12'!AD$4:BF$104,11,0),"0"),IFERROR(VLOOKUP(A131,'Season 13'!AD$4:BF$104,11,0),"0"),IFERROR(VLOOKUP(A131,'Season 14'!AD$4:BF$104,11,0),"0"),IFERROR(VLOOKUP(A131,'Season 15'!AD$4:BF$104,11,0),"0"),)</f>
        <v>0</v>
      </c>
      <c r="L131" s="40">
        <f>SUM(IFERROR(VLOOKUP(A131,'Season 1'!AD$4:BF$104,12,0),"0"),IFERROR(VLOOKUP(A131,'Season 2'!AD$4:BF$104,12,0),"0"),IFERROR(VLOOKUP(A131,'Season 3'!AD$4:BF$104,12,0),"0"),IFERROR(VLOOKUP(A131,'Season 4'!AD$4:BF$104,12,0),"0"),IFERROR(VLOOKUP(A131,'Season 5'!AD$4:BF$104,12,0),"0"),IFERROR(VLOOKUP(A131,'Season 6'!AD$4:BF$104,12,0),"0"),IFERROR(VLOOKUP(A131,'Season 7'!AD$4:BF$104,12,0),"0"),IFERROR(VLOOKUP(A131,'Season 8'!AD$4:BF$104,12,0),"0"),IFERROR(VLOOKUP(A131,'Season 9'!AD$4:BF$104,12,0),"0"),IFERROR(VLOOKUP(A131,'Season 10'!AD$4:BF$104,12,0),"0"),IFERROR(VLOOKUP(A131,'Season 11'!AD$4:BF$104,12,0),"0"),IFERROR(VLOOKUP(A131,'Season 12'!AD$4:BF$104,12,0),"0"),IFERROR(VLOOKUP(A131,'Season 13'!AD$4:BF$104,12,0),"0"),IFERROR(VLOOKUP(A131,'Season 14'!AD$4:BF$104,12,0),"0"),IFERROR(VLOOKUP(A131,'Season 15'!AD$4:BF$104,12,0),"0"),)</f>
        <v>0</v>
      </c>
      <c r="M131" s="32" t="str">
        <f t="shared" si="15"/>
        <v>-</v>
      </c>
      <c r="N131" s="40">
        <f>SUM(IFERROR(VLOOKUP(A131,'Season 1'!AD$4:BE$104,14,0),"0"),IFERROR(VLOOKUP(A131,'Season 2'!AD$4:BE$104,14,0),"0"),IFERROR(VLOOKUP(A131,'Season 3'!AD$4:BE$104,14,0),"0"),IFERROR(VLOOKUP(A131,'Season 4'!AD$4:BE$104,14,0),"0"),IFERROR(VLOOKUP(A131,'Season 5'!AD$4:BE$104,14,0),"0"),IFERROR(VLOOKUP(A131,'Season 6'!AD$4:BE$104,14,0),"0"),IFERROR(VLOOKUP(A131,'Season 7'!AD$4:BE$104,14,0),"0"),IFERROR(VLOOKUP(A131,'Season 8'!AD$4:BE$104,14,0),"0"),IFERROR(VLOOKUP(A131,'Season 9'!AD$4:BE$104,14,0),"0"),IFERROR(VLOOKUP(A131,'Season 10'!AD$4:BE$104,14,0),"0"),IFERROR(VLOOKUP(A131,'Season 11'!AD$4:BE$104,14,0),"0"),IFERROR(VLOOKUP(A131,'Season 12'!AD$4:BE$104,14,0),"0"),IFERROR(VLOOKUP(A131,'Season 13'!AD$4:BE$104,14,0),"0"),IFERROR(VLOOKUP(A131,'Season 14'!AD$4:BE$104,14,0),"0"),IFERROR(VLOOKUP(A131,'Season 15'!AD$4:BE$104,14,0),"0"),)</f>
        <v>0</v>
      </c>
      <c r="O131" s="40">
        <f>SUM(IFERROR(VLOOKUP(A131,'Season 1'!AD$4:BE$104,15,0),"0"),IFERROR(VLOOKUP(A131,'Season 2'!AD$4:BE$104,15,0),"0"),IFERROR(VLOOKUP(A131,'Season 3'!AD$4:BE$104,15,0),"0"),IFERROR(VLOOKUP(A131,'Season 4'!AD$4:BE$104,15,0),"0"),IFERROR(VLOOKUP(A131,'Season 5'!AD$4:BE$104,15,0),"0"),IFERROR(VLOOKUP(A131,'Season 6'!AD$4:BE$104,15,0),"0"),IFERROR(VLOOKUP(A131,'Season 7'!AD$4:BE$104,15,0),"0"),IFERROR(VLOOKUP(A131,'Season 8'!AD$4:BE$104,15,0),"0"),IFERROR(VLOOKUP(A131,'Season 9'!AD$4:BE$104,15,0),"0"),IFERROR(VLOOKUP(A131,'Season 10'!AD$4:BE$104,15,0),"0"),IFERROR(VLOOKUP(A131,'Season 11'!AD$4:BE$104,15,0),"0"),IFERROR(VLOOKUP(A131,'Season 12'!AD$4:BE$104,15,0),"0"),IFERROR(VLOOKUP(A131,'Season 13'!AD$4:BE$104,15,0),"0"),IFERROR(VLOOKUP(A131,'Season 14'!AD$4:BE$104,15,0),"0"),IFERROR(VLOOKUP(A131,'Season 15'!AD$4:BE$104,15,0),"0"),)</f>
        <v>0</v>
      </c>
      <c r="P131" s="32" t="str">
        <f t="shared" si="10"/>
        <v>-</v>
      </c>
      <c r="Q131" s="40">
        <f>SUM(IFERROR(VLOOKUP(A131,'Season 1'!AD$4:BE$104,17,0),"0"),IFERROR(VLOOKUP(A131,'Season 2'!AD$4:BE$104,17,0),"0"),IFERROR(VLOOKUP(A131,'Season 3'!AD$4:BE$104,17,0),"0"),IFERROR(VLOOKUP(A131,'Season 4'!AD$4:BE$104,17,0),"0"),IFERROR(VLOOKUP(A131,'Season 5'!AD$4:BE$104,17,0),"0"),IFERROR(VLOOKUP(A131,'Season 6'!AD$4:BE$104,17,0),"0"),IFERROR(VLOOKUP(A131,'Season 7'!AD$4:BE$104,17,0),"0"),IFERROR(VLOOKUP(A131,'Season 8'!AD$4:BE$104,17,0),"0"),IFERROR(VLOOKUP(A131,'Season 9'!AD$4:BE$104,17,0),"0"),IFERROR(VLOOKUP(A131,'Season 10'!AD$4:BE$104,17,0),"0"),IFERROR(VLOOKUP(A131,'Season 11'!AD$4:BE$104,17,0),"0"),IFERROR(VLOOKUP(A131,'Season 12'!AD$4:BE$104,17,0),"0"),IFERROR(VLOOKUP(A131,'Season 13'!AD$4:BE$104,17,0),"0"),IFERROR(VLOOKUP(A131,'Season 14'!AD$4:BE$104,17,0),"0"),IFERROR(VLOOKUP(A131,'Season 15'!AD$4:BE$104,17,0),"0"),)</f>
        <v>0</v>
      </c>
      <c r="R131" s="40">
        <f>SUM(IFERROR(VLOOKUP(A131,'Season 1'!AD$4:BE$104,18,0),"0"),IFERROR(VLOOKUP(A131,'Season 2'!AD$4:BE$104,18,0),"0"),IFERROR(VLOOKUP(A131,'Season 3'!AD$4:BE$104,18,0),"0"),IFERROR(VLOOKUP(A131,'Season 4'!AD$4:BE$104,18,0),"0"),IFERROR(VLOOKUP(A131,'Season 5'!AD$4:BE$104,18,0),"0"),IFERROR(VLOOKUP(A131,'Season 6'!AD$4:BE$104,18,0),"0"),IFERROR(VLOOKUP(A131,'Season 7'!AD$4:BE$104,18,0),"0"),IFERROR(VLOOKUP(A131,'Season 8'!AD$4:BE$104,18,0),"0"),IFERROR(VLOOKUP(A131,'Season 9'!AD$4:BE$104,18,0),"0"),IFERROR(VLOOKUP(A131,'Season 10'!AD$4:BE$104,18,0),"0"),IFERROR(VLOOKUP(A131,'Season 11'!AD$4:BE$104,18,0),"0"),IFERROR(VLOOKUP(A131,'Season 12'!AD$4:BE$104,18,0),"0"),IFERROR(VLOOKUP(A131,'Season 13'!AD$4:BE$104,18,0),"0"),IFERROR(VLOOKUP(A131,'Season 14'!AD$4:BE$104,18,0),"0"),IFERROR(VLOOKUP(A131,'Season 15'!AD$4:BE$104,18,0),"0"),)</f>
        <v>0</v>
      </c>
      <c r="S131" s="32" t="str">
        <f t="shared" si="11"/>
        <v>-</v>
      </c>
      <c r="T131" s="40">
        <f>SUM(IFERROR(VLOOKUP(A131,'Season 1'!AD$4:BE$104,20,0),"0"),IFERROR(VLOOKUP(A131,'Season 2'!AD$4:BE$104,20,0),"0"),IFERROR(VLOOKUP(A131,'Season 3'!AD$4:BE$104,20,0),"0"),IFERROR(VLOOKUP(A131,'Season 4'!AD$4:BE$104,20,0),"0"),IFERROR(VLOOKUP(A131,'Season 5'!AD$4:BE$104,20,0),"0"),IFERROR(VLOOKUP(A131,'Season 6'!AD$4:BE$104,20,0),"0"),IFERROR(VLOOKUP(A131,'Season 7'!AD$4:BE$104,20,0),"0"),IFERROR(VLOOKUP(A131,'Season 8'!AD$4:BE$104,20,0),"0"),IFERROR(VLOOKUP(A131,'Season 9'!AD$4:BE$104,20,0),"0"),IFERROR(VLOOKUP(A131,'Season 10'!AD$4:BE$104,20,0),"0"),IFERROR(VLOOKUP(A131,'Season 11'!AD$4:BE$104,20,0),"0"),IFERROR(VLOOKUP(A131,'Season 12'!AD$4:BE$104,20,0),"0"),IFERROR(VLOOKUP(A131,'Season 13'!AD$4:BE$104,20,0),"0"),IFERROR(VLOOKUP(A131,'Season 14'!AD$4:BE$104,20,0),"0"),IFERROR(VLOOKUP(A131,'Season 15'!AD$4:BE$104,20,0),"0"),)</f>
        <v>0</v>
      </c>
      <c r="U131" s="37" t="str">
        <f t="shared" si="12"/>
        <v>-</v>
      </c>
      <c r="V131" s="40">
        <f>SUM(IFERROR(VLOOKUP(A131,'Season 1'!AD$4:BE$104,22,0),"0"),IFERROR(VLOOKUP(A131,'Season 2'!AD$4:BE$104,22,0),"0"),IFERROR(VLOOKUP(A131,'Season 3'!AD$4:BE$104,22,0),"0"),IFERROR(VLOOKUP(A131,'Season 4'!AD$4:BE$104,22,0),"0"),IFERROR(VLOOKUP(A131,'Season 5'!AD$4:BE$104,22,0),"0"),IFERROR(VLOOKUP(A131,'Season 6'!AD$4:BE$104,22,0),"0"),IFERROR(VLOOKUP(A131,'Season 7'!AD$4:BE$104,22,0),"0"),IFERROR(VLOOKUP(A131,'Season 8'!AD$4:BE$104,22,0),"0"),IFERROR(VLOOKUP(A131,'Season 9'!AD$4:BE$104,22,0),"0"),IFERROR(VLOOKUP(A131,'Season 10'!AD$4:BE$104,22,0),"0"),IFERROR(VLOOKUP(A131,'Season 11'!AD$4:BE$104,22,0),"0"),IFERROR(VLOOKUP(A131,'Season 12'!AD$4:BE$104,22,0),"0"),IFERROR(VLOOKUP(A131,'Season 13'!AD$4:BE$104,22,0),"0"),IFERROR(VLOOKUP(A131,'Season 14'!AD$4:BE$104,22,0),"0"),IFERROR(VLOOKUP(A131,'Season 15'!AD$4:BE$104,22,0),"0"),)</f>
        <v>0</v>
      </c>
      <c r="W131" s="40">
        <f>SUM(IFERROR(VLOOKUP(A131,'Season 1'!AD$4:BE$104,23,0),"0"),IFERROR(VLOOKUP(A131,'Season 2'!AD$4:BE$104,23,0),"0"),IFERROR(VLOOKUP(A131,'Season 3'!AD$4:BE$104,23,0),"0"),IFERROR(VLOOKUP(A131,'Season 4'!AD$4:BE$104,23,0),"0"),IFERROR(VLOOKUP(A131,'Season 5'!AD$4:BE$104,23,0),"0"),IFERROR(VLOOKUP(A131,'Season 6'!AD$4:BE$104,23,0),"0"),IFERROR(VLOOKUP(A131,'Season 7'!AD$4:BE$104,23,0),"0"),IFERROR(VLOOKUP(A131,'Season 8'!AD$4:BE$104,23,0),"0"),IFERROR(VLOOKUP(A131,'Season 9'!AD$4:BE$104,23,0),"0"),IFERROR(VLOOKUP(A131,'Season 10'!AD$4:BE$104,23,0),"0"),IFERROR(VLOOKUP(A131,'Season 11'!AD$4:BE$104,23,0),"0"),IFERROR(VLOOKUP(A131,'Season 12'!AD$4:BE$104,23,0),"0"),IFERROR(VLOOKUP(A131,'Season 13'!AD$4:BE$104,23,0),"0"),IFERROR(VLOOKUP(A131,'Season 14'!AD$4:BE$104,23,0),"0"),IFERROR(VLOOKUP(A131,'Season 15'!AD$4:BE$104,23,0),"0"),)</f>
        <v>0</v>
      </c>
      <c r="X131" s="1088" t="str">
        <f t="shared" si="13"/>
        <v>-</v>
      </c>
      <c r="Y131" s="41">
        <f>SUM(IFERROR(VLOOKUP(A131,AC$3:AI$43,5,0),"0"),IFERROR(VLOOKUP(A131,'Season 1'!AD$4:BE$104,25,0),"0"),IFERROR(VLOOKUP(A131,'Season 2'!AD$4:BE$104,25,0),"0"),IFERROR(VLOOKUP(A131,'Season 3'!AD$4:BE$104,25,0),"0"),IFERROR(VLOOKUP(A131,'Season 4'!AD$4:BE$104,25,0),"0"),IFERROR(VLOOKUP(A131,'Season 5'!AD$4:BE$104,25,0),"0"),IFERROR(VLOOKUP(A131,'Season 6'!AD$4:BE$104,25,0),"0"),IFERROR(VLOOKUP(A131,'Season 7'!AD$4:BE$104,25,0),"0"),IFERROR(VLOOKUP(A131,'Season 8'!AD$4:BE$104,25,0),"0"),IFERROR(VLOOKUP(A131,'Season 9'!AD$4:BE$104,25,0),"0"),IFERROR(VLOOKUP(A131,'Season 10'!AD$4:BE$104,25,0),"0"),IFERROR(VLOOKUP(A131,'Season 11'!AD$4:BE$104,25,0),"0"),IFERROR(VLOOKUP(A131,'Season 12'!AD$4:BE$104,25,0),"0"),IFERROR(VLOOKUP(A131,'Season 13'!AD$4:BE$104,25,0),"0"),IFERROR(VLOOKUP(A131,'Season 14'!AD$4:BE$104,25,0),"0"),IFERROR(VLOOKUP(A131,'Season 15'!AD$4:BE$104,25,0),"0"),)</f>
        <v>0</v>
      </c>
      <c r="Z131" s="42">
        <f>SUM(IFERROR(VLOOKUP(A131,AC$3:AI$43,6,0),"0"),IFERROR(VLOOKUP(A131,'Season 1'!AD$4:BE$104,26,0),"0"),IFERROR(VLOOKUP(A131,'Season 2'!AD$4:BE$104,26,0),"0"),IFERROR(VLOOKUP(A131,'Season 3'!AD$4:BE$104,26,0),"0"),IFERROR(VLOOKUP(A131,'Season 4'!AD$4:BE$104,26,0),"0"),IFERROR(VLOOKUP(A131,'Season 5'!AD$4:BE$104,26,0),"0"),IFERROR(VLOOKUP(A131,'Season 6'!AD$4:BE$104,26,0),"0"),IFERROR(VLOOKUP(A131,'Season 7'!AD$4:BE$104,26,0),"0"),IFERROR(VLOOKUP(A131,'Season 8'!AD$4:BE$104,26,0),"0"),IFERROR(VLOOKUP(A131,'Season 9'!AD$4:BE$104,26,0),"0"),IFERROR(VLOOKUP(A131,'Season 10'!AD$4:BE$104,26,0),"0"),IFERROR(VLOOKUP(A131,'Season 11'!AD$4:BE$104,26,0),"0"),IFERROR(VLOOKUP(A131,'Season 12'!AD$4:BE$104,26,0),"0"),IFERROR(VLOOKUP(A131,'Season 13'!AD$4:BE$104,26,0),"0"),IFERROR(VLOOKUP(A131,'Season 14'!AD$4:BE$104,26,0),"0"),IFERROR(VLOOKUP(A131,'Season 15'!AD$4:BE$104,26,0),"0"),)</f>
        <v>0</v>
      </c>
      <c r="AA131" s="671" t="e">
        <f t="shared" si="14"/>
        <v>#DIV/0!</v>
      </c>
      <c r="AM131" s="22">
        <f>IFERROR(VLOOKUP(A131,'Season 1'!AD$4:BE$104,27,0),"0")</f>
        <v>0</v>
      </c>
      <c r="AN131" s="22">
        <f>IFERROR(VLOOKUP(A131,'Season 1'!AD$4:BE$104,28,0),"0")</f>
        <v>0</v>
      </c>
      <c r="AO131" s="22">
        <f>IFERROR(VLOOKUP(A131,'Season 2'!AD$4:BE$104,27,0),"0")</f>
        <v>0</v>
      </c>
      <c r="AP131" s="22">
        <f>IFERROR(VLOOKUP(A131,'Season 2'!AD$4:BE$104,28,0),"0")</f>
        <v>0</v>
      </c>
      <c r="AQ131" s="22">
        <f>IFERROR(VLOOKUP(A131,'Season 3'!AD$4:BE$104,27,0),"0")</f>
        <v>0</v>
      </c>
      <c r="AR131" s="22">
        <f>IFERROR(VLOOKUP(A131,'Season 3'!AD$4:BE$104,28,0),"0")</f>
        <v>0</v>
      </c>
      <c r="AS131" s="22">
        <f>IFERROR(VLOOKUP(A131,'Season 4'!AD$4:BE$104,27,0),"0")</f>
        <v>0</v>
      </c>
      <c r="AT131" s="22">
        <f>IFERROR(VLOOKUP(A131,'Season 4'!AD$4:BE$104,28,0),"0")</f>
        <v>0</v>
      </c>
      <c r="AU131" s="22">
        <f>IFERROR(VLOOKUP(A131,'Season 5'!AD$4:BE$104,27,0),"0")</f>
        <v>0</v>
      </c>
      <c r="AV131" s="22">
        <f>IFERROR(VLOOKUP(A131,'Season 5'!AD$4:BE$104,28,0),"0")</f>
        <v>0</v>
      </c>
      <c r="AW131" s="22">
        <f>IFERROR(VLOOKUP(A131,'Season 6'!AD$4:BE$104,27,0),"0")</f>
        <v>0</v>
      </c>
      <c r="AX131" s="22">
        <f>IFERROR(VLOOKUP(A131,'Season 6'!AD$4:BE$104,28,0),"0")</f>
        <v>0</v>
      </c>
      <c r="AY131" s="22">
        <f>IFERROR(VLOOKUP(A131,'Season 7'!AD$4:BE$104,27,0),"0")</f>
        <v>0</v>
      </c>
      <c r="AZ131" s="22">
        <f>IFERROR(VLOOKUP(A131,'Season 7'!AD$4:BE$104,28,0),"0")</f>
        <v>0</v>
      </c>
      <c r="BA131" s="22">
        <f>IFERROR(VLOOKUP(A131,'Season 8'!AD$4:BE$104,27,0),"0")</f>
        <v>0</v>
      </c>
      <c r="BB131" s="22">
        <f>IFERROR(VLOOKUP(A131,'Season 8'!AD$4:BE$104,28,0),"0")</f>
        <v>0</v>
      </c>
      <c r="BC131" s="22">
        <f>IFERROR(VLOOKUP(A131,'Season 9'!AD$4:BE$104,27,0),"0")</f>
        <v>0</v>
      </c>
      <c r="BD131" s="22">
        <f>IFERROR(VLOOKUP(A131,'Season 9'!AD$4:BE$104,28,0),"0")</f>
        <v>0</v>
      </c>
      <c r="BE131" s="22">
        <f>IFERROR(VLOOKUP(A131,'Season 10'!AD$4:BE$104,27,0),"0")</f>
        <v>0</v>
      </c>
      <c r="BF131" s="22">
        <f>IFERROR(VLOOKUP(A131,'Season 10'!AD$4:BE$104,28,0),"0")</f>
        <v>0</v>
      </c>
      <c r="BG131" s="22">
        <f>IFERROR(VLOOKUP(A131,'Season 11'!AD$4:BE$104,27,0),"0")</f>
        <v>0</v>
      </c>
      <c r="BH131" s="22">
        <f>IFERROR(VLOOKUP(A131,'Season 11'!AD$4:BE$104,28,0),"0")</f>
        <v>0</v>
      </c>
      <c r="BI131" s="22">
        <f>IFERROR(VLOOKUP(A131,'Season 12'!AD$4:BE$104,27,0),"0")</f>
        <v>0</v>
      </c>
      <c r="BJ131" s="22">
        <f>IFERROR(VLOOKUP(A131,'Season 12'!AD$4:BE$104,28,0),"0")</f>
        <v>0</v>
      </c>
      <c r="BK131" s="22">
        <f>IFERROR(VLOOKUP(A131,'Season 13'!AD$4:BE$104,27,0),"0")</f>
        <v>0</v>
      </c>
      <c r="BL131" s="22">
        <f>IFERROR(VLOOKUP(A131,'Season 13'!AD$4:BE$104,28,0),"0")</f>
        <v>0</v>
      </c>
      <c r="BM131" s="22">
        <f>IFERROR(VLOOKUP(A131,'Season 14'!AD$4:BE$104,27,0),"0")</f>
        <v>0</v>
      </c>
      <c r="BN131" s="22">
        <f>IFERROR(VLOOKUP(A131,'Season 14'!AD$4:BE$104,28,0),"0")</f>
        <v>0</v>
      </c>
      <c r="BO131" s="22">
        <f>IFERROR(VLOOKUP(A131,'Season 15'!AD$4:BE$104,27,0),"0")</f>
        <v>0</v>
      </c>
      <c r="BP131" s="22">
        <f>IFERROR(VLOOKUP(A131,'Season 15'!AD$4:BE$104,28,0),"0")</f>
        <v>0</v>
      </c>
    </row>
    <row r="132" spans="1:68" x14ac:dyDescent="0.25">
      <c r="A132" s="21" t="s">
        <v>146</v>
      </c>
      <c r="B132" s="1011">
        <f>IFERROR(VLOOKUP('Data Totals'!A132,'Season 1'!AD$4:BE$104,2,FALSE),IFERROR(VLOOKUP('Data Totals'!A132,'Season 2'!AD$4:BE$104,2,FALSE),IFERROR(VLOOKUP('Data Totals'!A132,'Season 3'!AD$4:BE$104,2,FALSE),IFERROR(VLOOKUP('Data Totals'!A132,'Season 4'!AD$4:BE$104,2,FALSE),IFERROR(VLOOKUP('Data Totals'!A132,'Season 5'!AD$4:BE$104,2,FALSE),IFERROR(VLOOKUP('Data Totals'!A132,'Season 6'!AD$4:BE$104,2,FALSE),IFERROR(VLOOKUP('Data Totals'!A132,'Season 7'!AD$4:BE$104,2,FALSE),IFERROR(VLOOKUP('Data Totals'!A132,'Season 8'!AD$4:BE$104,2,FALSE),IFERROR(VLOOKUP('Data Totals'!A132,'Season 9'!AD$4:BE$104,2,FALSE),IFERROR(VLOOKUP('Data Totals'!A132,'Season 10'!AD$4:BE$104,2,FALSE),IFERROR(VLOOKUP('Data Totals'!A132,'Season 11'!AD$4:BE$104,2,FALSE),IFERROR(VLOOKUP('Data Totals'!A132,'Season 12'!AD$4:BE$104,2,FALSE),IFERROR(VLOOKUP('Data Totals'!A132,'Season 13'!AD$4:BE$104,2,FALSE),IFERROR(VLOOKUP('Data Totals'!A132,'Season 14'!AD$4:BE$104,2,FALSE),IFERROR(VLOOKUP('Data Totals'!A132,'Season 15'!AD$4:BE$104,2,FALSE),"N/A")))))))))))))))</f>
        <v>0</v>
      </c>
      <c r="C132" s="1025">
        <f>IFERROR(VLOOKUP(A132,'Season 1'!AD$4:AG$104,3,0),IFERROR(VLOOKUP(A132,'Season 2'!AD$4:AG$104,3,0),IFERROR(VLOOKUP(A132,'Season 3'!AD$4:AG$104,3,0),IFERROR(VLOOKUP(A132,'Season 4'!AD$4:AG$104,3,0),IFERROR(VLOOKUP(A132,'Season 5'!AD$4:AG$104,3,0),IFERROR(VLOOKUP(A132,'Season 6'!AD$4:AG$104,3,0),IFERROR(VLOOKUP(A132,'Season 7'!AD$4:AG$104,3,0),IFERROR(VLOOKUP(A132,'Season 8'!AD$4:AG$104,3,0),IFERROR(VLOOKUP(A132,'Season 9'!AD$4:AG$104,3,0),IFERROR(VLOOKUP(A132,'Season 10'!AD$4:AG$104,3,0),IFERROR(VLOOKUP(A132,'Season 11'!AD$4:AG$104,3,0),IFERROR(VLOOKUP(A132,'Season 12'!AD$4:AG$104,3,0),IFERROR(VLOOKUP(A132,'Season 13'!AD$4:AG$104,3,0),IFERROR(VLOOKUP(A132,'Season 14'!AD$4:AG$104,3,0),IFERROR(VLOOKUP(A132,'Season 15'!AD$4:AG$104,3,0),"N/A")))))))))))))))</f>
        <v>0</v>
      </c>
      <c r="D132" s="1025">
        <f>IFERROR(VLOOKUP(A132,'Season 15'!AD$4:AG$104,4,0),IFERROR(VLOOKUP(A132,'Season 14'!AD$4:AG$104,4,0),IFERROR(VLOOKUP(A132,'Season 13'!AD$4:AG$104,4,0),IFERROR(VLOOKUP(A132,'Season 12'!AD$4:AG$104,4,0),IFERROR(VLOOKUP(A132,'Season 11'!AD$4:AG$104,4,0),IFERROR(VLOOKUP(A132,'Season 10'!AD$4:AG$104,4,0),IFERROR(VLOOKUP(A132,'Season 9'!AD$4:AG$104,4,0),IFERROR(VLOOKUP(A132,'Season 8'!AD$4:AG$104,4,0),IFERROR(VLOOKUP(A132,'Season 7'!AD$4:AG$104,4,0),IFERROR(VLOOKUP(A132,'Season 6'!AD$4:AG$104,4,0),IFERROR(VLOOKUP(A132,'Season 5'!AD$4:AG$104,4,0),IFERROR(VLOOKUP(A132,'Season 4'!AD$4:AG$104,4,0),IFERROR(VLOOKUP(A132,'Season 3'!AD$4:AG$104,4,0),IFERROR(VLOOKUP(A132,'Season 2'!AD$4:AG$104,4,0),IFERROR(VLOOKUP(A132,'Season 1'!AD$4:AG$104,4,0),"N/A")))))))))))))))</f>
        <v>0</v>
      </c>
      <c r="E132" s="1025">
        <f t="shared" ref="E132:E152" si="16">D132-C132</f>
        <v>0</v>
      </c>
      <c r="F132" s="40">
        <f>SUM(IFERROR(VLOOKUP(A132,AC$3:AI$43,2,0),"0"),IFERROR(VLOOKUP(A132,'Season 1'!AD$4:BF$104,6,0),"0"),IFERROR(VLOOKUP(A132,'Season 2'!AD$4:BF$104,6,0),"0"),IFERROR(VLOOKUP(A132,'Season 3'!AD$4:BF$104,6,0),"0"),IFERROR(VLOOKUP(A132,'Season 4'!AD$4:BF$104,6,0),"0"),IFERROR(VLOOKUP(A132,'Season 5'!AD$4:BF$104,6,0),"0"),IFERROR(VLOOKUP(A132,'Season 6'!AD$4:BF$104,6,0),"0"),IFERROR(VLOOKUP(A132,'Season 7'!AD$4:BF$104,6,0),"0"),IFERROR(VLOOKUP(A132,'Season 8'!AD$4:BF$104,6,0),"0"),IFERROR(VLOOKUP(A132,'Season 9'!AD$4:BF$104,6,0),"0"),IFERROR(VLOOKUP(A132,'Season 10'!AD$4:BF$104,6,0),"0"),IFERROR(VLOOKUP(A132,'Season 11'!AD$4:BF$104,6,0),"0"),IFERROR(VLOOKUP(A132,'Season 12'!AD$4:BF$104,6,0),"0"),IFERROR(VLOOKUP(A132,'Season 13'!AD$4:BF$104,6,0),"0"),IFERROR(VLOOKUP(A132,'Season 14'!AD$4:BF$104,6,0),"0"),IFERROR(VLOOKUP(A132,'Season 15'!AD$4:BF$104,6,0),"0"),)</f>
        <v>0</v>
      </c>
      <c r="G132" s="40">
        <f>SUM(IFERROR(VLOOKUP(A132,'Season 1'!AD$4:BF$104,7,0),"0"),IFERROR(VLOOKUP(A132,'Season 2'!AD$4:BF$104,7,0),"0"),IFERROR(VLOOKUP(A132,'Season 3'!AD$4:BF$104,7,0),"0"),IFERROR(VLOOKUP(A132,'Season 4'!AD$4:BF$104,7,0),"0"),IFERROR(VLOOKUP(A132,'Season 5'!AD$4:BF$104,7,0),"0"),IFERROR(VLOOKUP(A132,'Season 6'!AD$4:BF$104,7,0),"0"),IFERROR(VLOOKUP(A132,'Season 7'!AD$4:BF$104,7,0),"0"),IFERROR(VLOOKUP(A132,'Season 8'!AD$4:BF$104,7,0),"0"),IFERROR(VLOOKUP(A132,'Season 9'!AD$4:BF$104,7,0),"0"),IFERROR(VLOOKUP(A132,'Season 10'!AD$4:BF$104,7,0),"0"),IFERROR(VLOOKUP(A132,'Season 11'!AD$4:BF$104,7,0),"0"),IFERROR(VLOOKUP(A132,'Season 12'!AD$4:BF$104,7,0),"0"),IFERROR(VLOOKUP(A132,'Season 13'!AD$4:BF$104,7,0),"0"),IFERROR(VLOOKUP(A132,'Season 14'!AD$4:BF$104,7,0),"0"),IFERROR(VLOOKUP(A132,'Season 15'!AD$4:BF$104,7,0),"0"),)</f>
        <v>0</v>
      </c>
      <c r="H132" s="48">
        <f>SUM(IFERROR(VLOOKUP(A132,'Season 1'!AD$4:BF$104,8,0),"0"),IFERROR(VLOOKUP(A132,'Season 2'!AD$4:BF$104,8,0),"0"),IFERROR(VLOOKUP(A132,'Season 3'!AD$4:BF$104,8,0),"0"),IFERROR(VLOOKUP(A132,'Season 4'!AD$4:BF$104,8,0),"0"),IFERROR(VLOOKUP(A132,'Season 5'!AD$4:BF$104,8,0),"0"),IFERROR(VLOOKUP(A132,'Season 6'!AD$4:BF$104,8,0),"0"),IFERROR(VLOOKUP(A132,'Season 7'!AD$4:BF$104,8,0),"0"),IFERROR(VLOOKUP(A132,'Season 8'!AD$4:BF$104,8,0),"0"),IFERROR(VLOOKUP(A132,'Season 9'!AD$4:BF$104,8,0),"0"),IFERROR(VLOOKUP(A132,'Season 10'!AD$4:BF$104,8,0),"0"),IFERROR(VLOOKUP(A132,'Season 11'!AD$4:BF$104,8,0),"0"),IFERROR(VLOOKUP(A132,'Season 12'!AD$4:BF$104,8,0),"0"),IFERROR(VLOOKUP(A132,'Season 13'!AD$4:BF$104,8,0),"0"),IFERROR(VLOOKUP(A132,'Season 14'!AD$4:BF$104,8,0),"0"),IFERROR(VLOOKUP(A132,'Season 15'!AD$4:BF$104,8,0),"0"),)</f>
        <v>0</v>
      </c>
      <c r="I132" s="43">
        <f>SUM(IFERROR(VLOOKUP(A132,AC$3:AI$43,3,0),"0"),IFERROR(VLOOKUP(A132,'Season 1'!AD$4:BF$104,9,0),"0"),IFERROR(VLOOKUP(A132,'Season 2'!AD$4:BF$104,9,0),"0"),IFERROR(VLOOKUP(A132,'Season 3'!AD$4:BF$104,9,0),"0"),IFERROR(VLOOKUP(A132,'Season 4'!AD$4:BF$104,9,0),"0"),IFERROR(VLOOKUP(A132,'Season 5'!AD$4:BF$104,9,0),"0"),IFERROR(VLOOKUP(A132,'Season 6'!AD$4:BF$104,9,0),"0"),IFERROR(VLOOKUP(A132,'Season 7'!AD$4:BF$104,9,0),"0"),IFERROR(VLOOKUP(A132,'Season 8'!AD$4:BF$104,9,0),"0"),IFERROR(VLOOKUP(A132,'Season 9'!AD$4:BF$104,9,0),"0"),IFERROR(VLOOKUP(A132,'Season 10'!AD$4:BF$104,9,0),"0"),IFERROR(VLOOKUP(A132,'Season 11'!AD$4:BF$104,9,0),"0"),IFERROR(VLOOKUP(A132,'Season 12'!AD$4:BF$104,9,0),"0"),IFERROR(VLOOKUP(A132,'Season 13'!AD$4:BF$104,9,0),"0"),IFERROR(VLOOKUP(A132,'Season 14'!AD$4:BF$104,9,0),"0"),IFERROR(VLOOKUP(A132,'Season 15'!AD$4:BF$104,9,0),"0"),)</f>
        <v>0</v>
      </c>
      <c r="J132" s="44">
        <f>SUM(IFERROR(VLOOKUP(A132,AC$3:AI$43,4,0),"0"),IFERROR(VLOOKUP(A132,'Season 1'!AD$4:BF$104,10,0),"0"),IFERROR(VLOOKUP(A132,'Season 2'!AD$4:BF$104,10,0),"0"),IFERROR(VLOOKUP(A132,'Season 3'!AD$4:BF$104,10,0),"0"),IFERROR(VLOOKUP(A132,'Season 4'!AD$4:BF$104,10,0),"0"),IFERROR(VLOOKUP(A132,'Season 5'!AD$4:BF$104,10,0),"0"),IFERROR(VLOOKUP(A132,'Season 6'!AD$4:BF$104,10,0),"0"),IFERROR(VLOOKUP(A132,'Season 7'!AD$4:BF$104,10,0),"0"),IFERROR(VLOOKUP(A132,'Season 8'!AD$4:BF$104,10,0),"0"),IFERROR(VLOOKUP(A132,'Season 9'!AD$4:BF$104,10,0),"0"),IFERROR(VLOOKUP(A132,'Season 10'!AD$4:BF$104,10,0),"0"),IFERROR(VLOOKUP(A132,'Season 11'!AD$4:BF$104,10,0),"0"),IFERROR(VLOOKUP(A132,'Season 12'!AD$4:BF$104,10,0),"0"),IFERROR(VLOOKUP(A132,'Season 13'!AD$4:BF$104,10,0),"0"),IFERROR(VLOOKUP(A132,'Season 14'!AD$4:BF$104,10,0),"0"),IFERROR(VLOOKUP(A132,'Season 15'!AD$4:BF$104,10,0),"0"),)</f>
        <v>0</v>
      </c>
      <c r="K132" s="40">
        <f>SUM(IFERROR(VLOOKUP(A132,'Season 1'!AD$4:BF$104,11,0),"0"),IFERROR(VLOOKUP(A132,'Season 2'!AD$4:BF$104,11,0),"0"),IFERROR(VLOOKUP(A132,'Season 3'!AD$4:BF$104,11,0),"0"),IFERROR(VLOOKUP(A132,'Season 4'!AD$4:BF$104,11,0),"0"),IFERROR(VLOOKUP(A132,'Season 5'!AD$4:BF$104,11,0),"0"),IFERROR(VLOOKUP(A132,'Season 6'!AD$4:BF$104,11,0),"0"),IFERROR(VLOOKUP(A132,'Season 7'!AD$4:BF$104,11,0),"0"),IFERROR(VLOOKUP(A132,'Season 8'!AD$4:BF$104,11,0),"0"),IFERROR(VLOOKUP(A132,'Season 9'!AD$4:BF$104,11,0),"0"),IFERROR(VLOOKUP(A132,'Season 10'!AD$4:BF$104,11,0),"0"),IFERROR(VLOOKUP(A132,'Season 11'!AD$4:BF$104,11,0),"0"),IFERROR(VLOOKUP(A132,'Season 12'!AD$4:BF$104,11,0),"0"),IFERROR(VLOOKUP(A132,'Season 13'!AD$4:BF$104,11,0),"0"),IFERROR(VLOOKUP(A132,'Season 14'!AD$4:BF$104,11,0),"0"),IFERROR(VLOOKUP(A132,'Season 15'!AD$4:BF$104,11,0),"0"),)</f>
        <v>0</v>
      </c>
      <c r="L132" s="40">
        <f>SUM(IFERROR(VLOOKUP(A132,'Season 1'!AD$4:BF$104,12,0),"0"),IFERROR(VLOOKUP(A132,'Season 2'!AD$4:BF$104,12,0),"0"),IFERROR(VLOOKUP(A132,'Season 3'!AD$4:BF$104,12,0),"0"),IFERROR(VLOOKUP(A132,'Season 4'!AD$4:BF$104,12,0),"0"),IFERROR(VLOOKUP(A132,'Season 5'!AD$4:BF$104,12,0),"0"),IFERROR(VLOOKUP(A132,'Season 6'!AD$4:BF$104,12,0),"0"),IFERROR(VLOOKUP(A132,'Season 7'!AD$4:BF$104,12,0),"0"),IFERROR(VLOOKUP(A132,'Season 8'!AD$4:BF$104,12,0),"0"),IFERROR(VLOOKUP(A132,'Season 9'!AD$4:BF$104,12,0),"0"),IFERROR(VLOOKUP(A132,'Season 10'!AD$4:BF$104,12,0),"0"),IFERROR(VLOOKUP(A132,'Season 11'!AD$4:BF$104,12,0),"0"),IFERROR(VLOOKUP(A132,'Season 12'!AD$4:BF$104,12,0),"0"),IFERROR(VLOOKUP(A132,'Season 13'!AD$4:BF$104,12,0),"0"),IFERROR(VLOOKUP(A132,'Season 14'!AD$4:BF$104,12,0),"0"),IFERROR(VLOOKUP(A132,'Season 15'!AD$4:BF$104,12,0),"0"),)</f>
        <v>0</v>
      </c>
      <c r="M132" s="32" t="str">
        <f t="shared" si="15"/>
        <v>-</v>
      </c>
      <c r="N132" s="40">
        <f>SUM(IFERROR(VLOOKUP(A132,'Season 1'!AD$4:BE$104,14,0),"0"),IFERROR(VLOOKUP(A132,'Season 2'!AD$4:BE$104,14,0),"0"),IFERROR(VLOOKUP(A132,'Season 3'!AD$4:BE$104,14,0),"0"),IFERROR(VLOOKUP(A132,'Season 4'!AD$4:BE$104,14,0),"0"),IFERROR(VLOOKUP(A132,'Season 5'!AD$4:BE$104,14,0),"0"),IFERROR(VLOOKUP(A132,'Season 6'!AD$4:BE$104,14,0),"0"),IFERROR(VLOOKUP(A132,'Season 7'!AD$4:BE$104,14,0),"0"),IFERROR(VLOOKUP(A132,'Season 8'!AD$4:BE$104,14,0),"0"),IFERROR(VLOOKUP(A132,'Season 9'!AD$4:BE$104,14,0),"0"),IFERROR(VLOOKUP(A132,'Season 10'!AD$4:BE$104,14,0),"0"),IFERROR(VLOOKUP(A132,'Season 11'!AD$4:BE$104,14,0),"0"),IFERROR(VLOOKUP(A132,'Season 12'!AD$4:BE$104,14,0),"0"),IFERROR(VLOOKUP(A132,'Season 13'!AD$4:BE$104,14,0),"0"),IFERROR(VLOOKUP(A132,'Season 14'!AD$4:BE$104,14,0),"0"),IFERROR(VLOOKUP(A132,'Season 15'!AD$4:BE$104,14,0),"0"),)</f>
        <v>0</v>
      </c>
      <c r="O132" s="40">
        <f>SUM(IFERROR(VLOOKUP(A132,'Season 1'!AD$4:BE$104,15,0),"0"),IFERROR(VLOOKUP(A132,'Season 2'!AD$4:BE$104,15,0),"0"),IFERROR(VLOOKUP(A132,'Season 3'!AD$4:BE$104,15,0),"0"),IFERROR(VLOOKUP(A132,'Season 4'!AD$4:BE$104,15,0),"0"),IFERROR(VLOOKUP(A132,'Season 5'!AD$4:BE$104,15,0),"0"),IFERROR(VLOOKUP(A132,'Season 6'!AD$4:BE$104,15,0),"0"),IFERROR(VLOOKUP(A132,'Season 7'!AD$4:BE$104,15,0),"0"),IFERROR(VLOOKUP(A132,'Season 8'!AD$4:BE$104,15,0),"0"),IFERROR(VLOOKUP(A132,'Season 9'!AD$4:BE$104,15,0),"0"),IFERROR(VLOOKUP(A132,'Season 10'!AD$4:BE$104,15,0),"0"),IFERROR(VLOOKUP(A132,'Season 11'!AD$4:BE$104,15,0),"0"),IFERROR(VLOOKUP(A132,'Season 12'!AD$4:BE$104,15,0),"0"),IFERROR(VLOOKUP(A132,'Season 13'!AD$4:BE$104,15,0),"0"),IFERROR(VLOOKUP(A132,'Season 14'!AD$4:BE$104,15,0),"0"),IFERROR(VLOOKUP(A132,'Season 15'!AD$4:BE$104,15,0),"0"),)</f>
        <v>0</v>
      </c>
      <c r="P132" s="32" t="str">
        <f t="shared" ref="P132:P152" si="17">IFERROR(N132/O132,"-")</f>
        <v>-</v>
      </c>
      <c r="Q132" s="40">
        <f>SUM(IFERROR(VLOOKUP(A132,'Season 1'!AD$4:BE$104,17,0),"0"),IFERROR(VLOOKUP(A132,'Season 2'!AD$4:BE$104,17,0),"0"),IFERROR(VLOOKUP(A132,'Season 3'!AD$4:BE$104,17,0),"0"),IFERROR(VLOOKUP(A132,'Season 4'!AD$4:BE$104,17,0),"0"),IFERROR(VLOOKUP(A132,'Season 5'!AD$4:BE$104,17,0),"0"),IFERROR(VLOOKUP(A132,'Season 6'!AD$4:BE$104,17,0),"0"),IFERROR(VLOOKUP(A132,'Season 7'!AD$4:BE$104,17,0),"0"),IFERROR(VLOOKUP(A132,'Season 8'!AD$4:BE$104,17,0),"0"),IFERROR(VLOOKUP(A132,'Season 9'!AD$4:BE$104,17,0),"0"),IFERROR(VLOOKUP(A132,'Season 10'!AD$4:BE$104,17,0),"0"),IFERROR(VLOOKUP(A132,'Season 11'!AD$4:BE$104,17,0),"0"),IFERROR(VLOOKUP(A132,'Season 12'!AD$4:BE$104,17,0),"0"),IFERROR(VLOOKUP(A132,'Season 13'!AD$4:BE$104,17,0),"0"),IFERROR(VLOOKUP(A132,'Season 14'!AD$4:BE$104,17,0),"0"),IFERROR(VLOOKUP(A132,'Season 15'!AD$4:BE$104,17,0),"0"),)</f>
        <v>0</v>
      </c>
      <c r="R132" s="40">
        <f>SUM(IFERROR(VLOOKUP(A132,'Season 1'!AD$4:BE$104,18,0),"0"),IFERROR(VLOOKUP(A132,'Season 2'!AD$4:BE$104,18,0),"0"),IFERROR(VLOOKUP(A132,'Season 3'!AD$4:BE$104,18,0),"0"),IFERROR(VLOOKUP(A132,'Season 4'!AD$4:BE$104,18,0),"0"),IFERROR(VLOOKUP(A132,'Season 5'!AD$4:BE$104,18,0),"0"),IFERROR(VLOOKUP(A132,'Season 6'!AD$4:BE$104,18,0),"0"),IFERROR(VLOOKUP(A132,'Season 7'!AD$4:BE$104,18,0),"0"),IFERROR(VLOOKUP(A132,'Season 8'!AD$4:BE$104,18,0),"0"),IFERROR(VLOOKUP(A132,'Season 9'!AD$4:BE$104,18,0),"0"),IFERROR(VLOOKUP(A132,'Season 10'!AD$4:BE$104,18,0),"0"),IFERROR(VLOOKUP(A132,'Season 11'!AD$4:BE$104,18,0),"0"),IFERROR(VLOOKUP(A132,'Season 12'!AD$4:BE$104,18,0),"0"),IFERROR(VLOOKUP(A132,'Season 13'!AD$4:BE$104,18,0),"0"),IFERROR(VLOOKUP(A132,'Season 14'!AD$4:BE$104,18,0),"0"),IFERROR(VLOOKUP(A132,'Season 15'!AD$4:BE$104,18,0),"0"),)</f>
        <v>0</v>
      </c>
      <c r="S132" s="32" t="str">
        <f t="shared" ref="S132:S152" si="18">IFERROR(Q132/R132,"-")</f>
        <v>-</v>
      </c>
      <c r="T132" s="40">
        <f>SUM(IFERROR(VLOOKUP(A132,'Season 1'!AD$4:BE$104,20,0),"0"),IFERROR(VLOOKUP(A132,'Season 2'!AD$4:BE$104,20,0),"0"),IFERROR(VLOOKUP(A132,'Season 3'!AD$4:BE$104,20,0),"0"),IFERROR(VLOOKUP(A132,'Season 4'!AD$4:BE$104,20,0),"0"),IFERROR(VLOOKUP(A132,'Season 5'!AD$4:BE$104,20,0),"0"),IFERROR(VLOOKUP(A132,'Season 6'!AD$4:BE$104,20,0),"0"),IFERROR(VLOOKUP(A132,'Season 7'!AD$4:BE$104,20,0),"0"),IFERROR(VLOOKUP(A132,'Season 8'!AD$4:BE$104,20,0),"0"),IFERROR(VLOOKUP(A132,'Season 9'!AD$4:BE$104,20,0),"0"),IFERROR(VLOOKUP(A132,'Season 10'!AD$4:BE$104,20,0),"0"),IFERROR(VLOOKUP(A132,'Season 11'!AD$4:BE$104,20,0),"0"),IFERROR(VLOOKUP(A132,'Season 12'!AD$4:BE$104,20,0),"0"),IFERROR(VLOOKUP(A132,'Season 13'!AD$4:BE$104,20,0),"0"),IFERROR(VLOOKUP(A132,'Season 14'!AD$4:BE$104,20,0),"0"),IFERROR(VLOOKUP(A132,'Season 15'!AD$4:BE$104,20,0),"0"),)</f>
        <v>0</v>
      </c>
      <c r="U132" s="37" t="str">
        <f t="shared" ref="U132:U152" si="19">IFERROR(T132/F132,"-")</f>
        <v>-</v>
      </c>
      <c r="V132" s="40">
        <f>SUM(IFERROR(VLOOKUP(A132,'Season 1'!AD$4:BE$104,22,0),"0"),IFERROR(VLOOKUP(A132,'Season 2'!AD$4:BE$104,22,0),"0"),IFERROR(VLOOKUP(A132,'Season 3'!AD$4:BE$104,22,0),"0"),IFERROR(VLOOKUP(A132,'Season 4'!AD$4:BE$104,22,0),"0"),IFERROR(VLOOKUP(A132,'Season 5'!AD$4:BE$104,22,0),"0"),IFERROR(VLOOKUP(A132,'Season 6'!AD$4:BE$104,22,0),"0"),IFERROR(VLOOKUP(A132,'Season 7'!AD$4:BE$104,22,0),"0"),IFERROR(VLOOKUP(A132,'Season 8'!AD$4:BE$104,22,0),"0"),IFERROR(VLOOKUP(A132,'Season 9'!AD$4:BE$104,22,0),"0"),IFERROR(VLOOKUP(A132,'Season 10'!AD$4:BE$104,22,0),"0"),IFERROR(VLOOKUP(A132,'Season 11'!AD$4:BE$104,22,0),"0"),IFERROR(VLOOKUP(A132,'Season 12'!AD$4:BE$104,22,0),"0"),IFERROR(VLOOKUP(A132,'Season 13'!AD$4:BE$104,22,0),"0"),IFERROR(VLOOKUP(A132,'Season 14'!AD$4:BE$104,22,0),"0"),IFERROR(VLOOKUP(A132,'Season 15'!AD$4:BE$104,22,0),"0"),)</f>
        <v>0</v>
      </c>
      <c r="W132" s="40">
        <f>SUM(IFERROR(VLOOKUP(A132,'Season 1'!AD$4:BE$104,23,0),"0"),IFERROR(VLOOKUP(A132,'Season 2'!AD$4:BE$104,23,0),"0"),IFERROR(VLOOKUP(A132,'Season 3'!AD$4:BE$104,23,0),"0"),IFERROR(VLOOKUP(A132,'Season 4'!AD$4:BE$104,23,0),"0"),IFERROR(VLOOKUP(A132,'Season 5'!AD$4:BE$104,23,0),"0"),IFERROR(VLOOKUP(A132,'Season 6'!AD$4:BE$104,23,0),"0"),IFERROR(VLOOKUP(A132,'Season 7'!AD$4:BE$104,23,0),"0"),IFERROR(VLOOKUP(A132,'Season 8'!AD$4:BE$104,23,0),"0"),IFERROR(VLOOKUP(A132,'Season 9'!AD$4:BE$104,23,0),"0"),IFERROR(VLOOKUP(A132,'Season 10'!AD$4:BE$104,23,0),"0"),IFERROR(VLOOKUP(A132,'Season 11'!AD$4:BE$104,23,0),"0"),IFERROR(VLOOKUP(A132,'Season 12'!AD$4:BE$104,23,0),"0"),IFERROR(VLOOKUP(A132,'Season 13'!AD$4:BE$104,23,0),"0"),IFERROR(VLOOKUP(A132,'Season 14'!AD$4:BE$104,23,0),"0"),IFERROR(VLOOKUP(A132,'Season 15'!AD$4:BE$104,23,0),"0"),)</f>
        <v>0</v>
      </c>
      <c r="X132" s="1088" t="str">
        <f t="shared" si="13"/>
        <v>-</v>
      </c>
      <c r="Y132" s="41">
        <f>SUM(IFERROR(VLOOKUP(A132,AC$3:AI$43,5,0),"0"),IFERROR(VLOOKUP(A132,'Season 1'!AD$4:BE$104,25,0),"0"),IFERROR(VLOOKUP(A132,'Season 2'!AD$4:BE$104,25,0),"0"),IFERROR(VLOOKUP(A132,'Season 3'!AD$4:BE$104,25,0),"0"),IFERROR(VLOOKUP(A132,'Season 4'!AD$4:BE$104,25,0),"0"),IFERROR(VLOOKUP(A132,'Season 5'!AD$4:BE$104,25,0),"0"),IFERROR(VLOOKUP(A132,'Season 6'!AD$4:BE$104,25,0),"0"),IFERROR(VLOOKUP(A132,'Season 7'!AD$4:BE$104,25,0),"0"),IFERROR(VLOOKUP(A132,'Season 8'!AD$4:BE$104,25,0),"0"),IFERROR(VLOOKUP(A132,'Season 9'!AD$4:BE$104,25,0),"0"),IFERROR(VLOOKUP(A132,'Season 10'!AD$4:BE$104,25,0),"0"),IFERROR(VLOOKUP(A132,'Season 11'!AD$4:BE$104,25,0),"0"),IFERROR(VLOOKUP(A132,'Season 12'!AD$4:BE$104,25,0),"0"),IFERROR(VLOOKUP(A132,'Season 13'!AD$4:BE$104,25,0),"0"),IFERROR(VLOOKUP(A132,'Season 14'!AD$4:BE$104,25,0),"0"),IFERROR(VLOOKUP(A132,'Season 15'!AD$4:BE$104,25,0),"0"),)</f>
        <v>0</v>
      </c>
      <c r="Z132" s="42">
        <f>SUM(IFERROR(VLOOKUP(A132,AC$3:AI$43,6,0),"0"),IFERROR(VLOOKUP(A132,'Season 1'!AD$4:BE$104,26,0),"0"),IFERROR(VLOOKUP(A132,'Season 2'!AD$4:BE$104,26,0),"0"),IFERROR(VLOOKUP(A132,'Season 3'!AD$4:BE$104,26,0),"0"),IFERROR(VLOOKUP(A132,'Season 4'!AD$4:BE$104,26,0),"0"),IFERROR(VLOOKUP(A132,'Season 5'!AD$4:BE$104,26,0),"0"),IFERROR(VLOOKUP(A132,'Season 6'!AD$4:BE$104,26,0),"0"),IFERROR(VLOOKUP(A132,'Season 7'!AD$4:BE$104,26,0),"0"),IFERROR(VLOOKUP(A132,'Season 8'!AD$4:BE$104,26,0),"0"),IFERROR(VLOOKUP(A132,'Season 9'!AD$4:BE$104,26,0),"0"),IFERROR(VLOOKUP(A132,'Season 10'!AD$4:BE$104,26,0),"0"),IFERROR(VLOOKUP(A132,'Season 11'!AD$4:BE$104,26,0),"0"),IFERROR(VLOOKUP(A132,'Season 12'!AD$4:BE$104,26,0),"0"),IFERROR(VLOOKUP(A132,'Season 13'!AD$4:BE$104,26,0),"0"),IFERROR(VLOOKUP(A132,'Season 14'!AD$4:BE$104,26,0),"0"),IFERROR(VLOOKUP(A132,'Season 15'!AD$4:BE$104,26,0),"0"),)</f>
        <v>0</v>
      </c>
      <c r="AA132" s="671" t="e">
        <f t="shared" si="14"/>
        <v>#DIV/0!</v>
      </c>
      <c r="AM132" s="22">
        <f>IFERROR(VLOOKUP(A132,'Season 1'!AD$4:BE$104,27,0),"0")</f>
        <v>0</v>
      </c>
      <c r="AN132" s="22">
        <f>IFERROR(VLOOKUP(A132,'Season 1'!AD$4:BE$104,28,0),"0")</f>
        <v>0</v>
      </c>
      <c r="AO132" s="22">
        <f>IFERROR(VLOOKUP(A132,'Season 2'!AD$4:BE$104,27,0),"0")</f>
        <v>0</v>
      </c>
      <c r="AP132" s="22">
        <f>IFERROR(VLOOKUP(A132,'Season 2'!AD$4:BE$104,28,0),"0")</f>
        <v>0</v>
      </c>
      <c r="AQ132" s="22">
        <f>IFERROR(VLOOKUP(A132,'Season 3'!AD$4:BE$104,27,0),"0")</f>
        <v>0</v>
      </c>
      <c r="AR132" s="22">
        <f>IFERROR(VLOOKUP(A132,'Season 3'!AD$4:BE$104,28,0),"0")</f>
        <v>0</v>
      </c>
      <c r="AS132" s="22">
        <f>IFERROR(VLOOKUP(A132,'Season 4'!AD$4:BE$104,27,0),"0")</f>
        <v>0</v>
      </c>
      <c r="AT132" s="22">
        <f>IFERROR(VLOOKUP(A132,'Season 4'!AD$4:BE$104,28,0),"0")</f>
        <v>0</v>
      </c>
      <c r="AU132" s="22">
        <f>IFERROR(VLOOKUP(A132,'Season 5'!AD$4:BE$104,27,0),"0")</f>
        <v>0</v>
      </c>
      <c r="AV132" s="22">
        <f>IFERROR(VLOOKUP(A132,'Season 5'!AD$4:BE$104,28,0),"0")</f>
        <v>0</v>
      </c>
      <c r="AW132" s="22">
        <f>IFERROR(VLOOKUP(A132,'Season 6'!AD$4:BE$104,27,0),"0")</f>
        <v>0</v>
      </c>
      <c r="AX132" s="22">
        <f>IFERROR(VLOOKUP(A132,'Season 6'!AD$4:BE$104,28,0),"0")</f>
        <v>0</v>
      </c>
      <c r="AY132" s="22">
        <f>IFERROR(VLOOKUP(A132,'Season 7'!AD$4:BE$104,27,0),"0")</f>
        <v>0</v>
      </c>
      <c r="AZ132" s="22">
        <f>IFERROR(VLOOKUP(A132,'Season 7'!AD$4:BE$104,28,0),"0")</f>
        <v>0</v>
      </c>
      <c r="BA132" s="22">
        <f>IFERROR(VLOOKUP(A132,'Season 8'!AD$4:BE$104,27,0),"0")</f>
        <v>0</v>
      </c>
      <c r="BB132" s="22">
        <f>IFERROR(VLOOKUP(A132,'Season 8'!AD$4:BE$104,28,0),"0")</f>
        <v>0</v>
      </c>
      <c r="BC132" s="22">
        <f>IFERROR(VLOOKUP(A132,'Season 9'!AD$4:BE$104,27,0),"0")</f>
        <v>0</v>
      </c>
      <c r="BD132" s="22">
        <f>IFERROR(VLOOKUP(A132,'Season 9'!AD$4:BE$104,28,0),"0")</f>
        <v>0</v>
      </c>
      <c r="BE132" s="22">
        <f>IFERROR(VLOOKUP(A132,'Season 10'!AD$4:BE$104,27,0),"0")</f>
        <v>0</v>
      </c>
      <c r="BF132" s="22">
        <f>IFERROR(VLOOKUP(A132,'Season 10'!AD$4:BE$104,28,0),"0")</f>
        <v>0</v>
      </c>
      <c r="BG132" s="22">
        <f>IFERROR(VLOOKUP(A132,'Season 11'!AD$4:BE$104,27,0),"0")</f>
        <v>0</v>
      </c>
      <c r="BH132" s="22">
        <f>IFERROR(VLOOKUP(A132,'Season 11'!AD$4:BE$104,28,0),"0")</f>
        <v>0</v>
      </c>
      <c r="BI132" s="22">
        <f>IFERROR(VLOOKUP(A132,'Season 12'!AD$4:BE$104,27,0),"0")</f>
        <v>0</v>
      </c>
      <c r="BJ132" s="22">
        <f>IFERROR(VLOOKUP(A132,'Season 12'!AD$4:BE$104,28,0),"0")</f>
        <v>0</v>
      </c>
      <c r="BK132" s="22">
        <f>IFERROR(VLOOKUP(A132,'Season 13'!AD$4:BE$104,27,0),"0")</f>
        <v>0</v>
      </c>
      <c r="BL132" s="22">
        <f>IFERROR(VLOOKUP(A132,'Season 13'!AD$4:BE$104,28,0),"0")</f>
        <v>0</v>
      </c>
      <c r="BM132" s="22">
        <f>IFERROR(VLOOKUP(A132,'Season 14'!AD$4:BE$104,27,0),"0")</f>
        <v>0</v>
      </c>
      <c r="BN132" s="22">
        <f>IFERROR(VLOOKUP(A132,'Season 14'!AD$4:BE$104,28,0),"0")</f>
        <v>0</v>
      </c>
      <c r="BO132" s="22">
        <f>IFERROR(VLOOKUP(A132,'Season 15'!AD$4:BE$104,27,0),"0")</f>
        <v>0</v>
      </c>
      <c r="BP132" s="22">
        <f>IFERROR(VLOOKUP(A132,'Season 15'!AD$4:BE$104,28,0),"0")</f>
        <v>0</v>
      </c>
    </row>
    <row r="133" spans="1:68" x14ac:dyDescent="0.25">
      <c r="A133" s="21" t="s">
        <v>146</v>
      </c>
      <c r="B133" s="1011">
        <f>IFERROR(VLOOKUP('Data Totals'!A133,'Season 1'!AD$4:BE$104,2,FALSE),IFERROR(VLOOKUP('Data Totals'!A133,'Season 2'!AD$4:BE$104,2,FALSE),IFERROR(VLOOKUP('Data Totals'!A133,'Season 3'!AD$4:BE$104,2,FALSE),IFERROR(VLOOKUP('Data Totals'!A133,'Season 4'!AD$4:BE$104,2,FALSE),IFERROR(VLOOKUP('Data Totals'!A133,'Season 5'!AD$4:BE$104,2,FALSE),IFERROR(VLOOKUP('Data Totals'!A133,'Season 6'!AD$4:BE$104,2,FALSE),IFERROR(VLOOKUP('Data Totals'!A133,'Season 7'!AD$4:BE$104,2,FALSE),IFERROR(VLOOKUP('Data Totals'!A133,'Season 8'!AD$4:BE$104,2,FALSE),IFERROR(VLOOKUP('Data Totals'!A133,'Season 9'!AD$4:BE$104,2,FALSE),IFERROR(VLOOKUP('Data Totals'!A133,'Season 10'!AD$4:BE$104,2,FALSE),IFERROR(VLOOKUP('Data Totals'!A133,'Season 11'!AD$4:BE$104,2,FALSE),IFERROR(VLOOKUP('Data Totals'!A133,'Season 12'!AD$4:BE$104,2,FALSE),IFERROR(VLOOKUP('Data Totals'!A133,'Season 13'!AD$4:BE$104,2,FALSE),IFERROR(VLOOKUP('Data Totals'!A133,'Season 14'!AD$4:BE$104,2,FALSE),IFERROR(VLOOKUP('Data Totals'!A133,'Season 15'!AD$4:BE$104,2,FALSE),"N/A")))))))))))))))</f>
        <v>0</v>
      </c>
      <c r="C133" s="1025">
        <f>IFERROR(VLOOKUP(A133,'Season 1'!AD$4:AG$104,3,0),IFERROR(VLOOKUP(A133,'Season 2'!AD$4:AG$104,3,0),IFERROR(VLOOKUP(A133,'Season 3'!AD$4:AG$104,3,0),IFERROR(VLOOKUP(A133,'Season 4'!AD$4:AG$104,3,0),IFERROR(VLOOKUP(A133,'Season 5'!AD$4:AG$104,3,0),IFERROR(VLOOKUP(A133,'Season 6'!AD$4:AG$104,3,0),IFERROR(VLOOKUP(A133,'Season 7'!AD$4:AG$104,3,0),IFERROR(VLOOKUP(A133,'Season 8'!AD$4:AG$104,3,0),IFERROR(VLOOKUP(A133,'Season 9'!AD$4:AG$104,3,0),IFERROR(VLOOKUP(A133,'Season 10'!AD$4:AG$104,3,0),IFERROR(VLOOKUP(A133,'Season 11'!AD$4:AG$104,3,0),IFERROR(VLOOKUP(A133,'Season 12'!AD$4:AG$104,3,0),IFERROR(VLOOKUP(A133,'Season 13'!AD$4:AG$104,3,0),IFERROR(VLOOKUP(A133,'Season 14'!AD$4:AG$104,3,0),IFERROR(VLOOKUP(A133,'Season 15'!AD$4:AG$104,3,0),"N/A")))))))))))))))</f>
        <v>0</v>
      </c>
      <c r="D133" s="1025">
        <f>IFERROR(VLOOKUP(A133,'Season 15'!AD$4:AG$104,4,0),IFERROR(VLOOKUP(A133,'Season 14'!AD$4:AG$104,4,0),IFERROR(VLOOKUP(A133,'Season 13'!AD$4:AG$104,4,0),IFERROR(VLOOKUP(A133,'Season 12'!AD$4:AG$104,4,0),IFERROR(VLOOKUP(A133,'Season 11'!AD$4:AG$104,4,0),IFERROR(VLOOKUP(A133,'Season 10'!AD$4:AG$104,4,0),IFERROR(VLOOKUP(A133,'Season 9'!AD$4:AG$104,4,0),IFERROR(VLOOKUP(A133,'Season 8'!AD$4:AG$104,4,0),IFERROR(VLOOKUP(A133,'Season 7'!AD$4:AG$104,4,0),IFERROR(VLOOKUP(A133,'Season 6'!AD$4:AG$104,4,0),IFERROR(VLOOKUP(A133,'Season 5'!AD$4:AG$104,4,0),IFERROR(VLOOKUP(A133,'Season 4'!AD$4:AG$104,4,0),IFERROR(VLOOKUP(A133,'Season 3'!AD$4:AG$104,4,0),IFERROR(VLOOKUP(A133,'Season 2'!AD$4:AG$104,4,0),IFERROR(VLOOKUP(A133,'Season 1'!AD$4:AG$104,4,0),"N/A")))))))))))))))</f>
        <v>0</v>
      </c>
      <c r="E133" s="1025">
        <f t="shared" si="16"/>
        <v>0</v>
      </c>
      <c r="F133" s="40">
        <f>SUM(IFERROR(VLOOKUP(A133,AC$3:AI$43,2,0),"0"),IFERROR(VLOOKUP(A133,'Season 1'!AD$4:BF$104,6,0),"0"),IFERROR(VLOOKUP(A133,'Season 2'!AD$4:BF$104,6,0),"0"),IFERROR(VLOOKUP(A133,'Season 3'!AD$4:BF$104,6,0),"0"),IFERROR(VLOOKUP(A133,'Season 4'!AD$4:BF$104,6,0),"0"),IFERROR(VLOOKUP(A133,'Season 5'!AD$4:BF$104,6,0),"0"),IFERROR(VLOOKUP(A133,'Season 6'!AD$4:BF$104,6,0),"0"),IFERROR(VLOOKUP(A133,'Season 7'!AD$4:BF$104,6,0),"0"),IFERROR(VLOOKUP(A133,'Season 8'!AD$4:BF$104,6,0),"0"),IFERROR(VLOOKUP(A133,'Season 9'!AD$4:BF$104,6,0),"0"),IFERROR(VLOOKUP(A133,'Season 10'!AD$4:BF$104,6,0),"0"),IFERROR(VLOOKUP(A133,'Season 11'!AD$4:BF$104,6,0),"0"),IFERROR(VLOOKUP(A133,'Season 12'!AD$4:BF$104,6,0),"0"),IFERROR(VLOOKUP(A133,'Season 13'!AD$4:BF$104,6,0),"0"),IFERROR(VLOOKUP(A133,'Season 14'!AD$4:BF$104,6,0),"0"),IFERROR(VLOOKUP(A133,'Season 15'!AD$4:BF$104,6,0),"0"),)</f>
        <v>0</v>
      </c>
      <c r="G133" s="40">
        <f>SUM(IFERROR(VLOOKUP(A133,'Season 1'!AD$4:BF$104,7,0),"0"),IFERROR(VLOOKUP(A133,'Season 2'!AD$4:BF$104,7,0),"0"),IFERROR(VLOOKUP(A133,'Season 3'!AD$4:BF$104,7,0),"0"),IFERROR(VLOOKUP(A133,'Season 4'!AD$4:BF$104,7,0),"0"),IFERROR(VLOOKUP(A133,'Season 5'!AD$4:BF$104,7,0),"0"),IFERROR(VLOOKUP(A133,'Season 6'!AD$4:BF$104,7,0),"0"),IFERROR(VLOOKUP(A133,'Season 7'!AD$4:BF$104,7,0),"0"),IFERROR(VLOOKUP(A133,'Season 8'!AD$4:BF$104,7,0),"0"),IFERROR(VLOOKUP(A133,'Season 9'!AD$4:BF$104,7,0),"0"),IFERROR(VLOOKUP(A133,'Season 10'!AD$4:BF$104,7,0),"0"),IFERROR(VLOOKUP(A133,'Season 11'!AD$4:BF$104,7,0),"0"),IFERROR(VLOOKUP(A133,'Season 12'!AD$4:BF$104,7,0),"0"),IFERROR(VLOOKUP(A133,'Season 13'!AD$4:BF$104,7,0),"0"),IFERROR(VLOOKUP(A133,'Season 14'!AD$4:BF$104,7,0),"0"),IFERROR(VLOOKUP(A133,'Season 15'!AD$4:BF$104,7,0),"0"),)</f>
        <v>0</v>
      </c>
      <c r="H133" s="48">
        <f>SUM(IFERROR(VLOOKUP(A133,'Season 1'!AD$4:BF$104,8,0),"0"),IFERROR(VLOOKUP(A133,'Season 2'!AD$4:BF$104,8,0),"0"),IFERROR(VLOOKUP(A133,'Season 3'!AD$4:BF$104,8,0),"0"),IFERROR(VLOOKUP(A133,'Season 4'!AD$4:BF$104,8,0),"0"),IFERROR(VLOOKUP(A133,'Season 5'!AD$4:BF$104,8,0),"0"),IFERROR(VLOOKUP(A133,'Season 6'!AD$4:BF$104,8,0),"0"),IFERROR(VLOOKUP(A133,'Season 7'!AD$4:BF$104,8,0),"0"),IFERROR(VLOOKUP(A133,'Season 8'!AD$4:BF$104,8,0),"0"),IFERROR(VLOOKUP(A133,'Season 9'!AD$4:BF$104,8,0),"0"),IFERROR(VLOOKUP(A133,'Season 10'!AD$4:BF$104,8,0),"0"),IFERROR(VLOOKUP(A133,'Season 11'!AD$4:BF$104,8,0),"0"),IFERROR(VLOOKUP(A133,'Season 12'!AD$4:BF$104,8,0),"0"),IFERROR(VLOOKUP(A133,'Season 13'!AD$4:BF$104,8,0),"0"),IFERROR(VLOOKUP(A133,'Season 14'!AD$4:BF$104,8,0),"0"),IFERROR(VLOOKUP(A133,'Season 15'!AD$4:BF$104,8,0),"0"),)</f>
        <v>0</v>
      </c>
      <c r="I133" s="43">
        <f>SUM(IFERROR(VLOOKUP(A133,AC$3:AI$43,3,0),"0"),IFERROR(VLOOKUP(A133,'Season 1'!AD$4:BF$104,9,0),"0"),IFERROR(VLOOKUP(A133,'Season 2'!AD$4:BF$104,9,0),"0"),IFERROR(VLOOKUP(A133,'Season 3'!AD$4:BF$104,9,0),"0"),IFERROR(VLOOKUP(A133,'Season 4'!AD$4:BF$104,9,0),"0"),IFERROR(VLOOKUP(A133,'Season 5'!AD$4:BF$104,9,0),"0"),IFERROR(VLOOKUP(A133,'Season 6'!AD$4:BF$104,9,0),"0"),IFERROR(VLOOKUP(A133,'Season 7'!AD$4:BF$104,9,0),"0"),IFERROR(VLOOKUP(A133,'Season 8'!AD$4:BF$104,9,0),"0"),IFERROR(VLOOKUP(A133,'Season 9'!AD$4:BF$104,9,0),"0"),IFERROR(VLOOKUP(A133,'Season 10'!AD$4:BF$104,9,0),"0"),IFERROR(VLOOKUP(A133,'Season 11'!AD$4:BF$104,9,0),"0"),IFERROR(VLOOKUP(A133,'Season 12'!AD$4:BF$104,9,0),"0"),IFERROR(VLOOKUP(A133,'Season 13'!AD$4:BF$104,9,0),"0"),IFERROR(VLOOKUP(A133,'Season 14'!AD$4:BF$104,9,0),"0"),IFERROR(VLOOKUP(A133,'Season 15'!AD$4:BF$104,9,0),"0"),)</f>
        <v>0</v>
      </c>
      <c r="J133" s="44">
        <f>SUM(IFERROR(VLOOKUP(A133,AC$3:AI$43,4,0),"0"),IFERROR(VLOOKUP(A133,'Season 1'!AD$4:BF$104,10,0),"0"),IFERROR(VLOOKUP(A133,'Season 2'!AD$4:BF$104,10,0),"0"),IFERROR(VLOOKUP(A133,'Season 3'!AD$4:BF$104,10,0),"0"),IFERROR(VLOOKUP(A133,'Season 4'!AD$4:BF$104,10,0),"0"),IFERROR(VLOOKUP(A133,'Season 5'!AD$4:BF$104,10,0),"0"),IFERROR(VLOOKUP(A133,'Season 6'!AD$4:BF$104,10,0),"0"),IFERROR(VLOOKUP(A133,'Season 7'!AD$4:BF$104,10,0),"0"),IFERROR(VLOOKUP(A133,'Season 8'!AD$4:BF$104,10,0),"0"),IFERROR(VLOOKUP(A133,'Season 9'!AD$4:BF$104,10,0),"0"),IFERROR(VLOOKUP(A133,'Season 10'!AD$4:BF$104,10,0),"0"),IFERROR(VLOOKUP(A133,'Season 11'!AD$4:BF$104,10,0),"0"),IFERROR(VLOOKUP(A133,'Season 12'!AD$4:BF$104,10,0),"0"),IFERROR(VLOOKUP(A133,'Season 13'!AD$4:BF$104,10,0),"0"),IFERROR(VLOOKUP(A133,'Season 14'!AD$4:BF$104,10,0),"0"),IFERROR(VLOOKUP(A133,'Season 15'!AD$4:BF$104,10,0),"0"),)</f>
        <v>0</v>
      </c>
      <c r="K133" s="40">
        <f>SUM(IFERROR(VLOOKUP(A133,'Season 1'!AD$4:BF$104,11,0),"0"),IFERROR(VLOOKUP(A133,'Season 2'!AD$4:BF$104,11,0),"0"),IFERROR(VLOOKUP(A133,'Season 3'!AD$4:BF$104,11,0),"0"),IFERROR(VLOOKUP(A133,'Season 4'!AD$4:BF$104,11,0),"0"),IFERROR(VLOOKUP(A133,'Season 5'!AD$4:BF$104,11,0),"0"),IFERROR(VLOOKUP(A133,'Season 6'!AD$4:BF$104,11,0),"0"),IFERROR(VLOOKUP(A133,'Season 7'!AD$4:BF$104,11,0),"0"),IFERROR(VLOOKUP(A133,'Season 8'!AD$4:BF$104,11,0),"0"),IFERROR(VLOOKUP(A133,'Season 9'!AD$4:BF$104,11,0),"0"),IFERROR(VLOOKUP(A133,'Season 10'!AD$4:BF$104,11,0),"0"),IFERROR(VLOOKUP(A133,'Season 11'!AD$4:BF$104,11,0),"0"),IFERROR(VLOOKUP(A133,'Season 12'!AD$4:BF$104,11,0),"0"),IFERROR(VLOOKUP(A133,'Season 13'!AD$4:BF$104,11,0),"0"),IFERROR(VLOOKUP(A133,'Season 14'!AD$4:BF$104,11,0),"0"),IFERROR(VLOOKUP(A133,'Season 15'!AD$4:BF$104,11,0),"0"),)</f>
        <v>0</v>
      </c>
      <c r="L133" s="40">
        <f>SUM(IFERROR(VLOOKUP(A133,'Season 1'!AD$4:BF$104,12,0),"0"),IFERROR(VLOOKUP(A133,'Season 2'!AD$4:BF$104,12,0),"0"),IFERROR(VLOOKUP(A133,'Season 3'!AD$4:BF$104,12,0),"0"),IFERROR(VLOOKUP(A133,'Season 4'!AD$4:BF$104,12,0),"0"),IFERROR(VLOOKUP(A133,'Season 5'!AD$4:BF$104,12,0),"0"),IFERROR(VLOOKUP(A133,'Season 6'!AD$4:BF$104,12,0),"0"),IFERROR(VLOOKUP(A133,'Season 7'!AD$4:BF$104,12,0),"0"),IFERROR(VLOOKUP(A133,'Season 8'!AD$4:BF$104,12,0),"0"),IFERROR(VLOOKUP(A133,'Season 9'!AD$4:BF$104,12,0),"0"),IFERROR(VLOOKUP(A133,'Season 10'!AD$4:BF$104,12,0),"0"),IFERROR(VLOOKUP(A133,'Season 11'!AD$4:BF$104,12,0),"0"),IFERROR(VLOOKUP(A133,'Season 12'!AD$4:BF$104,12,0),"0"),IFERROR(VLOOKUP(A133,'Season 13'!AD$4:BF$104,12,0),"0"),IFERROR(VLOOKUP(A133,'Season 14'!AD$4:BF$104,12,0),"0"),IFERROR(VLOOKUP(A133,'Season 15'!AD$4:BF$104,12,0),"0"),)</f>
        <v>0</v>
      </c>
      <c r="M133" s="32" t="str">
        <f t="shared" si="15"/>
        <v>-</v>
      </c>
      <c r="N133" s="40">
        <f>SUM(IFERROR(VLOOKUP(A133,'Season 1'!AD$4:BE$104,14,0),"0"),IFERROR(VLOOKUP(A133,'Season 2'!AD$4:BE$104,14,0),"0"),IFERROR(VLOOKUP(A133,'Season 3'!AD$4:BE$104,14,0),"0"),IFERROR(VLOOKUP(A133,'Season 4'!AD$4:BE$104,14,0),"0"),IFERROR(VLOOKUP(A133,'Season 5'!AD$4:BE$104,14,0),"0"),IFERROR(VLOOKUP(A133,'Season 6'!AD$4:BE$104,14,0),"0"),IFERROR(VLOOKUP(A133,'Season 7'!AD$4:BE$104,14,0),"0"),IFERROR(VLOOKUP(A133,'Season 8'!AD$4:BE$104,14,0),"0"),IFERROR(VLOOKUP(A133,'Season 9'!AD$4:BE$104,14,0),"0"),IFERROR(VLOOKUP(A133,'Season 10'!AD$4:BE$104,14,0),"0"),IFERROR(VLOOKUP(A133,'Season 11'!AD$4:BE$104,14,0),"0"),IFERROR(VLOOKUP(A133,'Season 12'!AD$4:BE$104,14,0),"0"),IFERROR(VLOOKUP(A133,'Season 13'!AD$4:BE$104,14,0),"0"),IFERROR(VLOOKUP(A133,'Season 14'!AD$4:BE$104,14,0),"0"),IFERROR(VLOOKUP(A133,'Season 15'!AD$4:BE$104,14,0),"0"),)</f>
        <v>0</v>
      </c>
      <c r="O133" s="40">
        <f>SUM(IFERROR(VLOOKUP(A133,'Season 1'!AD$4:BE$104,15,0),"0"),IFERROR(VLOOKUP(A133,'Season 2'!AD$4:BE$104,15,0),"0"),IFERROR(VLOOKUP(A133,'Season 3'!AD$4:BE$104,15,0),"0"),IFERROR(VLOOKUP(A133,'Season 4'!AD$4:BE$104,15,0),"0"),IFERROR(VLOOKUP(A133,'Season 5'!AD$4:BE$104,15,0),"0"),IFERROR(VLOOKUP(A133,'Season 6'!AD$4:BE$104,15,0),"0"),IFERROR(VLOOKUP(A133,'Season 7'!AD$4:BE$104,15,0),"0"),IFERROR(VLOOKUP(A133,'Season 8'!AD$4:BE$104,15,0),"0"),IFERROR(VLOOKUP(A133,'Season 9'!AD$4:BE$104,15,0),"0"),IFERROR(VLOOKUP(A133,'Season 10'!AD$4:BE$104,15,0),"0"),IFERROR(VLOOKUP(A133,'Season 11'!AD$4:BE$104,15,0),"0"),IFERROR(VLOOKUP(A133,'Season 12'!AD$4:BE$104,15,0),"0"),IFERROR(VLOOKUP(A133,'Season 13'!AD$4:BE$104,15,0),"0"),IFERROR(VLOOKUP(A133,'Season 14'!AD$4:BE$104,15,0),"0"),IFERROR(VLOOKUP(A133,'Season 15'!AD$4:BE$104,15,0),"0"),)</f>
        <v>0</v>
      </c>
      <c r="P133" s="32" t="str">
        <f t="shared" si="17"/>
        <v>-</v>
      </c>
      <c r="Q133" s="40">
        <f>SUM(IFERROR(VLOOKUP(A133,'Season 1'!AD$4:BE$104,17,0),"0"),IFERROR(VLOOKUP(A133,'Season 2'!AD$4:BE$104,17,0),"0"),IFERROR(VLOOKUP(A133,'Season 3'!AD$4:BE$104,17,0),"0"),IFERROR(VLOOKUP(A133,'Season 4'!AD$4:BE$104,17,0),"0"),IFERROR(VLOOKUP(A133,'Season 5'!AD$4:BE$104,17,0),"0"),IFERROR(VLOOKUP(A133,'Season 6'!AD$4:BE$104,17,0),"0"),IFERROR(VLOOKUP(A133,'Season 7'!AD$4:BE$104,17,0),"0"),IFERROR(VLOOKUP(A133,'Season 8'!AD$4:BE$104,17,0),"0"),IFERROR(VLOOKUP(A133,'Season 9'!AD$4:BE$104,17,0),"0"),IFERROR(VLOOKUP(A133,'Season 10'!AD$4:BE$104,17,0),"0"),IFERROR(VLOOKUP(A133,'Season 11'!AD$4:BE$104,17,0),"0"),IFERROR(VLOOKUP(A133,'Season 12'!AD$4:BE$104,17,0),"0"),IFERROR(VLOOKUP(A133,'Season 13'!AD$4:BE$104,17,0),"0"),IFERROR(VLOOKUP(A133,'Season 14'!AD$4:BE$104,17,0),"0"),IFERROR(VLOOKUP(A133,'Season 15'!AD$4:BE$104,17,0),"0"),)</f>
        <v>0</v>
      </c>
      <c r="R133" s="40">
        <f>SUM(IFERROR(VLOOKUP(A133,'Season 1'!AD$4:BE$104,18,0),"0"),IFERROR(VLOOKUP(A133,'Season 2'!AD$4:BE$104,18,0),"0"),IFERROR(VLOOKUP(A133,'Season 3'!AD$4:BE$104,18,0),"0"),IFERROR(VLOOKUP(A133,'Season 4'!AD$4:BE$104,18,0),"0"),IFERROR(VLOOKUP(A133,'Season 5'!AD$4:BE$104,18,0),"0"),IFERROR(VLOOKUP(A133,'Season 6'!AD$4:BE$104,18,0),"0"),IFERROR(VLOOKUP(A133,'Season 7'!AD$4:BE$104,18,0),"0"),IFERROR(VLOOKUP(A133,'Season 8'!AD$4:BE$104,18,0),"0"),IFERROR(VLOOKUP(A133,'Season 9'!AD$4:BE$104,18,0),"0"),IFERROR(VLOOKUP(A133,'Season 10'!AD$4:BE$104,18,0),"0"),IFERROR(VLOOKUP(A133,'Season 11'!AD$4:BE$104,18,0),"0"),IFERROR(VLOOKUP(A133,'Season 12'!AD$4:BE$104,18,0),"0"),IFERROR(VLOOKUP(A133,'Season 13'!AD$4:BE$104,18,0),"0"),IFERROR(VLOOKUP(A133,'Season 14'!AD$4:BE$104,18,0),"0"),IFERROR(VLOOKUP(A133,'Season 15'!AD$4:BE$104,18,0),"0"),)</f>
        <v>0</v>
      </c>
      <c r="S133" s="32" t="str">
        <f t="shared" si="18"/>
        <v>-</v>
      </c>
      <c r="T133" s="40">
        <f>SUM(IFERROR(VLOOKUP(A133,'Season 1'!AD$4:BE$104,20,0),"0"),IFERROR(VLOOKUP(A133,'Season 2'!AD$4:BE$104,20,0),"0"),IFERROR(VLOOKUP(A133,'Season 3'!AD$4:BE$104,20,0),"0"),IFERROR(VLOOKUP(A133,'Season 4'!AD$4:BE$104,20,0),"0"),IFERROR(VLOOKUP(A133,'Season 5'!AD$4:BE$104,20,0),"0"),IFERROR(VLOOKUP(A133,'Season 6'!AD$4:BE$104,20,0),"0"),IFERROR(VLOOKUP(A133,'Season 7'!AD$4:BE$104,20,0),"0"),IFERROR(VLOOKUP(A133,'Season 8'!AD$4:BE$104,20,0),"0"),IFERROR(VLOOKUP(A133,'Season 9'!AD$4:BE$104,20,0),"0"),IFERROR(VLOOKUP(A133,'Season 10'!AD$4:BE$104,20,0),"0"),IFERROR(VLOOKUP(A133,'Season 11'!AD$4:BE$104,20,0),"0"),IFERROR(VLOOKUP(A133,'Season 12'!AD$4:BE$104,20,0),"0"),IFERROR(VLOOKUP(A133,'Season 13'!AD$4:BE$104,20,0),"0"),IFERROR(VLOOKUP(A133,'Season 14'!AD$4:BE$104,20,0),"0"),IFERROR(VLOOKUP(A133,'Season 15'!AD$4:BE$104,20,0),"0"),)</f>
        <v>0</v>
      </c>
      <c r="U133" s="37" t="str">
        <f t="shared" si="19"/>
        <v>-</v>
      </c>
      <c r="V133" s="40">
        <f>SUM(IFERROR(VLOOKUP(A133,'Season 1'!AD$4:BE$104,22,0),"0"),IFERROR(VLOOKUP(A133,'Season 2'!AD$4:BE$104,22,0),"0"),IFERROR(VLOOKUP(A133,'Season 3'!AD$4:BE$104,22,0),"0"),IFERROR(VLOOKUP(A133,'Season 4'!AD$4:BE$104,22,0),"0"),IFERROR(VLOOKUP(A133,'Season 5'!AD$4:BE$104,22,0),"0"),IFERROR(VLOOKUP(A133,'Season 6'!AD$4:BE$104,22,0),"0"),IFERROR(VLOOKUP(A133,'Season 7'!AD$4:BE$104,22,0),"0"),IFERROR(VLOOKUP(A133,'Season 8'!AD$4:BE$104,22,0),"0"),IFERROR(VLOOKUP(A133,'Season 9'!AD$4:BE$104,22,0),"0"),IFERROR(VLOOKUP(A133,'Season 10'!AD$4:BE$104,22,0),"0"),IFERROR(VLOOKUP(A133,'Season 11'!AD$4:BE$104,22,0),"0"),IFERROR(VLOOKUP(A133,'Season 12'!AD$4:BE$104,22,0),"0"),IFERROR(VLOOKUP(A133,'Season 13'!AD$4:BE$104,22,0),"0"),IFERROR(VLOOKUP(A133,'Season 14'!AD$4:BE$104,22,0),"0"),IFERROR(VLOOKUP(A133,'Season 15'!AD$4:BE$104,22,0),"0"),)</f>
        <v>0</v>
      </c>
      <c r="W133" s="40">
        <f>SUM(IFERROR(VLOOKUP(A133,'Season 1'!AD$4:BE$104,23,0),"0"),IFERROR(VLOOKUP(A133,'Season 2'!AD$4:BE$104,23,0),"0"),IFERROR(VLOOKUP(A133,'Season 3'!AD$4:BE$104,23,0),"0"),IFERROR(VLOOKUP(A133,'Season 4'!AD$4:BE$104,23,0),"0"),IFERROR(VLOOKUP(A133,'Season 5'!AD$4:BE$104,23,0),"0"),IFERROR(VLOOKUP(A133,'Season 6'!AD$4:BE$104,23,0),"0"),IFERROR(VLOOKUP(A133,'Season 7'!AD$4:BE$104,23,0),"0"),IFERROR(VLOOKUP(A133,'Season 8'!AD$4:BE$104,23,0),"0"),IFERROR(VLOOKUP(A133,'Season 9'!AD$4:BE$104,23,0),"0"),IFERROR(VLOOKUP(A133,'Season 10'!AD$4:BE$104,23,0),"0"),IFERROR(VLOOKUP(A133,'Season 11'!AD$4:BE$104,23,0),"0"),IFERROR(VLOOKUP(A133,'Season 12'!AD$4:BE$104,23,0),"0"),IFERROR(VLOOKUP(A133,'Season 13'!AD$4:BE$104,23,0),"0"),IFERROR(VLOOKUP(A133,'Season 14'!AD$4:BE$104,23,0),"0"),IFERROR(VLOOKUP(A133,'Season 15'!AD$4:BE$104,23,0),"0"),)</f>
        <v>0</v>
      </c>
      <c r="X133" s="1088" t="str">
        <f t="shared" ref="X133:X152" si="20">IFERROR(V133/W133,"-")</f>
        <v>-</v>
      </c>
      <c r="Y133" s="41">
        <f>SUM(IFERROR(VLOOKUP(A133,AC$3:AI$43,5,0),"0"),IFERROR(VLOOKUP(A133,'Season 1'!AD$4:BE$104,25,0),"0"),IFERROR(VLOOKUP(A133,'Season 2'!AD$4:BE$104,25,0),"0"),IFERROR(VLOOKUP(A133,'Season 3'!AD$4:BE$104,25,0),"0"),IFERROR(VLOOKUP(A133,'Season 4'!AD$4:BE$104,25,0),"0"),IFERROR(VLOOKUP(A133,'Season 5'!AD$4:BE$104,25,0),"0"),IFERROR(VLOOKUP(A133,'Season 6'!AD$4:BE$104,25,0),"0"),IFERROR(VLOOKUP(A133,'Season 7'!AD$4:BE$104,25,0),"0"),IFERROR(VLOOKUP(A133,'Season 8'!AD$4:BE$104,25,0),"0"),IFERROR(VLOOKUP(A133,'Season 9'!AD$4:BE$104,25,0),"0"),IFERROR(VLOOKUP(A133,'Season 10'!AD$4:BE$104,25,0),"0"),IFERROR(VLOOKUP(A133,'Season 11'!AD$4:BE$104,25,0),"0"),IFERROR(VLOOKUP(A133,'Season 12'!AD$4:BE$104,25,0),"0"),IFERROR(VLOOKUP(A133,'Season 13'!AD$4:BE$104,25,0),"0"),IFERROR(VLOOKUP(A133,'Season 14'!AD$4:BE$104,25,0),"0"),IFERROR(VLOOKUP(A133,'Season 15'!AD$4:BE$104,25,0),"0"),)</f>
        <v>0</v>
      </c>
      <c r="Z133" s="42">
        <f>SUM(IFERROR(VLOOKUP(A133,AC$3:AI$43,6,0),"0"),IFERROR(VLOOKUP(A133,'Season 1'!AD$4:BE$104,26,0),"0"),IFERROR(VLOOKUP(A133,'Season 2'!AD$4:BE$104,26,0),"0"),IFERROR(VLOOKUP(A133,'Season 3'!AD$4:BE$104,26,0),"0"),IFERROR(VLOOKUP(A133,'Season 4'!AD$4:BE$104,26,0),"0"),IFERROR(VLOOKUP(A133,'Season 5'!AD$4:BE$104,26,0),"0"),IFERROR(VLOOKUP(A133,'Season 6'!AD$4:BE$104,26,0),"0"),IFERROR(VLOOKUP(A133,'Season 7'!AD$4:BE$104,26,0),"0"),IFERROR(VLOOKUP(A133,'Season 8'!AD$4:BE$104,26,0),"0"),IFERROR(VLOOKUP(A133,'Season 9'!AD$4:BE$104,26,0),"0"),IFERROR(VLOOKUP(A133,'Season 10'!AD$4:BE$104,26,0),"0"),IFERROR(VLOOKUP(A133,'Season 11'!AD$4:BE$104,26,0),"0"),IFERROR(VLOOKUP(A133,'Season 12'!AD$4:BE$104,26,0),"0"),IFERROR(VLOOKUP(A133,'Season 13'!AD$4:BE$104,26,0),"0"),IFERROR(VLOOKUP(A133,'Season 14'!AD$4:BE$104,26,0),"0"),IFERROR(VLOOKUP(A133,'Season 15'!AD$4:BE$104,26,0),"0"),)</f>
        <v>0</v>
      </c>
      <c r="AA133" s="671" t="e">
        <f t="shared" si="14"/>
        <v>#DIV/0!</v>
      </c>
      <c r="AM133" s="22">
        <f>IFERROR(VLOOKUP(A133,'Season 1'!AD$4:BE$104,27,0),"0")</f>
        <v>0</v>
      </c>
      <c r="AN133" s="22">
        <f>IFERROR(VLOOKUP(A133,'Season 1'!AD$4:BE$104,28,0),"0")</f>
        <v>0</v>
      </c>
      <c r="AO133" s="22">
        <f>IFERROR(VLOOKUP(A133,'Season 2'!AD$4:BE$104,27,0),"0")</f>
        <v>0</v>
      </c>
      <c r="AP133" s="22">
        <f>IFERROR(VLOOKUP(A133,'Season 2'!AD$4:BE$104,28,0),"0")</f>
        <v>0</v>
      </c>
      <c r="AQ133" s="22">
        <f>IFERROR(VLOOKUP(A133,'Season 3'!AD$4:BE$104,27,0),"0")</f>
        <v>0</v>
      </c>
      <c r="AR133" s="22">
        <f>IFERROR(VLOOKUP(A133,'Season 3'!AD$4:BE$104,28,0),"0")</f>
        <v>0</v>
      </c>
      <c r="AS133" s="22">
        <f>IFERROR(VLOOKUP(A133,'Season 4'!AD$4:BE$104,27,0),"0")</f>
        <v>0</v>
      </c>
      <c r="AT133" s="22">
        <f>IFERROR(VLOOKUP(A133,'Season 4'!AD$4:BE$104,28,0),"0")</f>
        <v>0</v>
      </c>
      <c r="AU133" s="22">
        <f>IFERROR(VLOOKUP(A133,'Season 5'!AD$4:BE$104,27,0),"0")</f>
        <v>0</v>
      </c>
      <c r="AV133" s="22">
        <f>IFERROR(VLOOKUP(A133,'Season 5'!AD$4:BE$104,28,0),"0")</f>
        <v>0</v>
      </c>
      <c r="AW133" s="22">
        <f>IFERROR(VLOOKUP(A133,'Season 6'!AD$4:BE$104,27,0),"0")</f>
        <v>0</v>
      </c>
      <c r="AX133" s="22">
        <f>IFERROR(VLOOKUP(A133,'Season 6'!AD$4:BE$104,28,0),"0")</f>
        <v>0</v>
      </c>
      <c r="AY133" s="22">
        <f>IFERROR(VLOOKUP(A133,'Season 7'!AD$4:BE$104,27,0),"0")</f>
        <v>0</v>
      </c>
      <c r="AZ133" s="22">
        <f>IFERROR(VLOOKUP(A133,'Season 7'!AD$4:BE$104,28,0),"0")</f>
        <v>0</v>
      </c>
      <c r="BA133" s="22">
        <f>IFERROR(VLOOKUP(A133,'Season 8'!AD$4:BE$104,27,0),"0")</f>
        <v>0</v>
      </c>
      <c r="BB133" s="22">
        <f>IFERROR(VLOOKUP(A133,'Season 8'!AD$4:BE$104,28,0),"0")</f>
        <v>0</v>
      </c>
      <c r="BC133" s="22">
        <f>IFERROR(VLOOKUP(A133,'Season 9'!AD$4:BE$104,27,0),"0")</f>
        <v>0</v>
      </c>
      <c r="BD133" s="22">
        <f>IFERROR(VLOOKUP(A133,'Season 9'!AD$4:BE$104,28,0),"0")</f>
        <v>0</v>
      </c>
      <c r="BE133" s="22">
        <f>IFERROR(VLOOKUP(A133,'Season 10'!AD$4:BE$104,27,0),"0")</f>
        <v>0</v>
      </c>
      <c r="BF133" s="22">
        <f>IFERROR(VLOOKUP(A133,'Season 10'!AD$4:BE$104,28,0),"0")</f>
        <v>0</v>
      </c>
      <c r="BG133" s="22">
        <f>IFERROR(VLOOKUP(A133,'Season 11'!AD$4:BE$104,27,0),"0")</f>
        <v>0</v>
      </c>
      <c r="BH133" s="22">
        <f>IFERROR(VLOOKUP(A133,'Season 11'!AD$4:BE$104,28,0),"0")</f>
        <v>0</v>
      </c>
      <c r="BI133" s="22">
        <f>IFERROR(VLOOKUP(A133,'Season 12'!AD$4:BE$104,27,0),"0")</f>
        <v>0</v>
      </c>
      <c r="BJ133" s="22">
        <f>IFERROR(VLOOKUP(A133,'Season 12'!AD$4:BE$104,28,0),"0")</f>
        <v>0</v>
      </c>
      <c r="BK133" s="22">
        <f>IFERROR(VLOOKUP(A133,'Season 13'!AD$4:BE$104,27,0),"0")</f>
        <v>0</v>
      </c>
      <c r="BL133" s="22">
        <f>IFERROR(VLOOKUP(A133,'Season 13'!AD$4:BE$104,28,0),"0")</f>
        <v>0</v>
      </c>
      <c r="BM133" s="22">
        <f>IFERROR(VLOOKUP(A133,'Season 14'!AD$4:BE$104,27,0),"0")</f>
        <v>0</v>
      </c>
      <c r="BN133" s="22">
        <f>IFERROR(VLOOKUP(A133,'Season 14'!AD$4:BE$104,28,0),"0")</f>
        <v>0</v>
      </c>
      <c r="BO133" s="22">
        <f>IFERROR(VLOOKUP(A133,'Season 15'!AD$4:BE$104,27,0),"0")</f>
        <v>0</v>
      </c>
      <c r="BP133" s="22">
        <f>IFERROR(VLOOKUP(A133,'Season 15'!AD$4:BE$104,28,0),"0")</f>
        <v>0</v>
      </c>
    </row>
    <row r="134" spans="1:68" x14ac:dyDescent="0.25">
      <c r="A134" s="21" t="s">
        <v>146</v>
      </c>
      <c r="B134" s="1011">
        <f>IFERROR(VLOOKUP('Data Totals'!A134,'Season 1'!AD$4:BE$104,2,FALSE),IFERROR(VLOOKUP('Data Totals'!A134,'Season 2'!AD$4:BE$104,2,FALSE),IFERROR(VLOOKUP('Data Totals'!A134,'Season 3'!AD$4:BE$104,2,FALSE),IFERROR(VLOOKUP('Data Totals'!A134,'Season 4'!AD$4:BE$104,2,FALSE),IFERROR(VLOOKUP('Data Totals'!A134,'Season 5'!AD$4:BE$104,2,FALSE),IFERROR(VLOOKUP('Data Totals'!A134,'Season 6'!AD$4:BE$104,2,FALSE),IFERROR(VLOOKUP('Data Totals'!A134,'Season 7'!AD$4:BE$104,2,FALSE),IFERROR(VLOOKUP('Data Totals'!A134,'Season 8'!AD$4:BE$104,2,FALSE),IFERROR(VLOOKUP('Data Totals'!A134,'Season 9'!AD$4:BE$104,2,FALSE),IFERROR(VLOOKUP('Data Totals'!A134,'Season 10'!AD$4:BE$104,2,FALSE),IFERROR(VLOOKUP('Data Totals'!A134,'Season 11'!AD$4:BE$104,2,FALSE),IFERROR(VLOOKUP('Data Totals'!A134,'Season 12'!AD$4:BE$104,2,FALSE),IFERROR(VLOOKUP('Data Totals'!A134,'Season 13'!AD$4:BE$104,2,FALSE),IFERROR(VLOOKUP('Data Totals'!A134,'Season 14'!AD$4:BE$104,2,FALSE),IFERROR(VLOOKUP('Data Totals'!A134,'Season 15'!AD$4:BE$104,2,FALSE),"N/A")))))))))))))))</f>
        <v>0</v>
      </c>
      <c r="C134" s="1025">
        <f>IFERROR(VLOOKUP(A134,'Season 1'!AD$4:AG$104,3,0),IFERROR(VLOOKUP(A134,'Season 2'!AD$4:AG$104,3,0),IFERROR(VLOOKUP(A134,'Season 3'!AD$4:AG$104,3,0),IFERROR(VLOOKUP(A134,'Season 4'!AD$4:AG$104,3,0),IFERROR(VLOOKUP(A134,'Season 5'!AD$4:AG$104,3,0),IFERROR(VLOOKUP(A134,'Season 6'!AD$4:AG$104,3,0),IFERROR(VLOOKUP(A134,'Season 7'!AD$4:AG$104,3,0),IFERROR(VLOOKUP(A134,'Season 8'!AD$4:AG$104,3,0),IFERROR(VLOOKUP(A134,'Season 9'!AD$4:AG$104,3,0),IFERROR(VLOOKUP(A134,'Season 10'!AD$4:AG$104,3,0),IFERROR(VLOOKUP(A134,'Season 11'!AD$4:AG$104,3,0),IFERROR(VLOOKUP(A134,'Season 12'!AD$4:AG$104,3,0),IFERROR(VLOOKUP(A134,'Season 13'!AD$4:AG$104,3,0),IFERROR(VLOOKUP(A134,'Season 14'!AD$4:AG$104,3,0),IFERROR(VLOOKUP(A134,'Season 15'!AD$4:AG$104,3,0),"N/A")))))))))))))))</f>
        <v>0</v>
      </c>
      <c r="D134" s="1025">
        <f>IFERROR(VLOOKUP(A134,'Season 15'!AD$4:AG$104,4,0),IFERROR(VLOOKUP(A134,'Season 14'!AD$4:AG$104,4,0),IFERROR(VLOOKUP(A134,'Season 13'!AD$4:AG$104,4,0),IFERROR(VLOOKUP(A134,'Season 12'!AD$4:AG$104,4,0),IFERROR(VLOOKUP(A134,'Season 11'!AD$4:AG$104,4,0),IFERROR(VLOOKUP(A134,'Season 10'!AD$4:AG$104,4,0),IFERROR(VLOOKUP(A134,'Season 9'!AD$4:AG$104,4,0),IFERROR(VLOOKUP(A134,'Season 8'!AD$4:AG$104,4,0),IFERROR(VLOOKUP(A134,'Season 7'!AD$4:AG$104,4,0),IFERROR(VLOOKUP(A134,'Season 6'!AD$4:AG$104,4,0),IFERROR(VLOOKUP(A134,'Season 5'!AD$4:AG$104,4,0),IFERROR(VLOOKUP(A134,'Season 4'!AD$4:AG$104,4,0),IFERROR(VLOOKUP(A134,'Season 3'!AD$4:AG$104,4,0),IFERROR(VLOOKUP(A134,'Season 2'!AD$4:AG$104,4,0),IFERROR(VLOOKUP(A134,'Season 1'!AD$4:AG$104,4,0),"N/A")))))))))))))))</f>
        <v>0</v>
      </c>
      <c r="E134" s="1025">
        <f t="shared" si="16"/>
        <v>0</v>
      </c>
      <c r="F134" s="40">
        <f>SUM(IFERROR(VLOOKUP(A134,AC$3:AI$43,2,0),"0"),IFERROR(VLOOKUP(A134,'Season 1'!AD$4:BF$104,6,0),"0"),IFERROR(VLOOKUP(A134,'Season 2'!AD$4:BF$104,6,0),"0"),IFERROR(VLOOKUP(A134,'Season 3'!AD$4:BF$104,6,0),"0"),IFERROR(VLOOKUP(A134,'Season 4'!AD$4:BF$104,6,0),"0"),IFERROR(VLOOKUP(A134,'Season 5'!AD$4:BF$104,6,0),"0"),IFERROR(VLOOKUP(A134,'Season 6'!AD$4:BF$104,6,0),"0"),IFERROR(VLOOKUP(A134,'Season 7'!AD$4:BF$104,6,0),"0"),IFERROR(VLOOKUP(A134,'Season 8'!AD$4:BF$104,6,0),"0"),IFERROR(VLOOKUP(A134,'Season 9'!AD$4:BF$104,6,0),"0"),IFERROR(VLOOKUP(A134,'Season 10'!AD$4:BF$104,6,0),"0"),IFERROR(VLOOKUP(A134,'Season 11'!AD$4:BF$104,6,0),"0"),IFERROR(VLOOKUP(A134,'Season 12'!AD$4:BF$104,6,0),"0"),IFERROR(VLOOKUP(A134,'Season 13'!AD$4:BF$104,6,0),"0"),IFERROR(VLOOKUP(A134,'Season 14'!AD$4:BF$104,6,0),"0"),IFERROR(VLOOKUP(A134,'Season 15'!AD$4:BF$104,6,0),"0"),)</f>
        <v>0</v>
      </c>
      <c r="G134" s="40">
        <f>SUM(IFERROR(VLOOKUP(A134,'Season 1'!AD$4:BF$104,7,0),"0"),IFERROR(VLOOKUP(A134,'Season 2'!AD$4:BF$104,7,0),"0"),IFERROR(VLOOKUP(A134,'Season 3'!AD$4:BF$104,7,0),"0"),IFERROR(VLOOKUP(A134,'Season 4'!AD$4:BF$104,7,0),"0"),IFERROR(VLOOKUP(A134,'Season 5'!AD$4:BF$104,7,0),"0"),IFERROR(VLOOKUP(A134,'Season 6'!AD$4:BF$104,7,0),"0"),IFERROR(VLOOKUP(A134,'Season 7'!AD$4:BF$104,7,0),"0"),IFERROR(VLOOKUP(A134,'Season 8'!AD$4:BF$104,7,0),"0"),IFERROR(VLOOKUP(A134,'Season 9'!AD$4:BF$104,7,0),"0"),IFERROR(VLOOKUP(A134,'Season 10'!AD$4:BF$104,7,0),"0"),IFERROR(VLOOKUP(A134,'Season 11'!AD$4:BF$104,7,0),"0"),IFERROR(VLOOKUP(A134,'Season 12'!AD$4:BF$104,7,0),"0"),IFERROR(VLOOKUP(A134,'Season 13'!AD$4:BF$104,7,0),"0"),IFERROR(VLOOKUP(A134,'Season 14'!AD$4:BF$104,7,0),"0"),IFERROR(VLOOKUP(A134,'Season 15'!AD$4:BF$104,7,0),"0"),)</f>
        <v>0</v>
      </c>
      <c r="H134" s="48">
        <f>SUM(IFERROR(VLOOKUP(A134,'Season 1'!AD$4:BF$104,8,0),"0"),IFERROR(VLOOKUP(A134,'Season 2'!AD$4:BF$104,8,0),"0"),IFERROR(VLOOKUP(A134,'Season 3'!AD$4:BF$104,8,0),"0"),IFERROR(VLOOKUP(A134,'Season 4'!AD$4:BF$104,8,0),"0"),IFERROR(VLOOKUP(A134,'Season 5'!AD$4:BF$104,8,0),"0"),IFERROR(VLOOKUP(A134,'Season 6'!AD$4:BF$104,8,0),"0"),IFERROR(VLOOKUP(A134,'Season 7'!AD$4:BF$104,8,0),"0"),IFERROR(VLOOKUP(A134,'Season 8'!AD$4:BF$104,8,0),"0"),IFERROR(VLOOKUP(A134,'Season 9'!AD$4:BF$104,8,0),"0"),IFERROR(VLOOKUP(A134,'Season 10'!AD$4:BF$104,8,0),"0"),IFERROR(VLOOKUP(A134,'Season 11'!AD$4:BF$104,8,0),"0"),IFERROR(VLOOKUP(A134,'Season 12'!AD$4:BF$104,8,0),"0"),IFERROR(VLOOKUP(A134,'Season 13'!AD$4:BF$104,8,0),"0"),IFERROR(VLOOKUP(A134,'Season 14'!AD$4:BF$104,8,0),"0"),IFERROR(VLOOKUP(A134,'Season 15'!AD$4:BF$104,8,0),"0"),)</f>
        <v>0</v>
      </c>
      <c r="I134" s="43">
        <f>SUM(IFERROR(VLOOKUP(A134,AC$3:AI$43,3,0),"0"),IFERROR(VLOOKUP(A134,'Season 1'!AD$4:BF$104,9,0),"0"),IFERROR(VLOOKUP(A134,'Season 2'!AD$4:BF$104,9,0),"0"),IFERROR(VLOOKUP(A134,'Season 3'!AD$4:BF$104,9,0),"0"),IFERROR(VLOOKUP(A134,'Season 4'!AD$4:BF$104,9,0),"0"),IFERROR(VLOOKUP(A134,'Season 5'!AD$4:BF$104,9,0),"0"),IFERROR(VLOOKUP(A134,'Season 6'!AD$4:BF$104,9,0),"0"),IFERROR(VLOOKUP(A134,'Season 7'!AD$4:BF$104,9,0),"0"),IFERROR(VLOOKUP(A134,'Season 8'!AD$4:BF$104,9,0),"0"),IFERROR(VLOOKUP(A134,'Season 9'!AD$4:BF$104,9,0),"0"),IFERROR(VLOOKUP(A134,'Season 10'!AD$4:BF$104,9,0),"0"),IFERROR(VLOOKUP(A134,'Season 11'!AD$4:BF$104,9,0),"0"),IFERROR(VLOOKUP(A134,'Season 12'!AD$4:BF$104,9,0),"0"),IFERROR(VLOOKUP(A134,'Season 13'!AD$4:BF$104,9,0),"0"),IFERROR(VLOOKUP(A134,'Season 14'!AD$4:BF$104,9,0),"0"),IFERROR(VLOOKUP(A134,'Season 15'!AD$4:BF$104,9,0),"0"),)</f>
        <v>0</v>
      </c>
      <c r="J134" s="44">
        <f>SUM(IFERROR(VLOOKUP(A134,AC$3:AI$43,4,0),"0"),IFERROR(VLOOKUP(A134,'Season 1'!AD$4:BF$104,10,0),"0"),IFERROR(VLOOKUP(A134,'Season 2'!AD$4:BF$104,10,0),"0"),IFERROR(VLOOKUP(A134,'Season 3'!AD$4:BF$104,10,0),"0"),IFERROR(VLOOKUP(A134,'Season 4'!AD$4:BF$104,10,0),"0"),IFERROR(VLOOKUP(A134,'Season 5'!AD$4:BF$104,10,0),"0"),IFERROR(VLOOKUP(A134,'Season 6'!AD$4:BF$104,10,0),"0"),IFERROR(VLOOKUP(A134,'Season 7'!AD$4:BF$104,10,0),"0"),IFERROR(VLOOKUP(A134,'Season 8'!AD$4:BF$104,10,0),"0"),IFERROR(VLOOKUP(A134,'Season 9'!AD$4:BF$104,10,0),"0"),IFERROR(VLOOKUP(A134,'Season 10'!AD$4:BF$104,10,0),"0"),IFERROR(VLOOKUP(A134,'Season 11'!AD$4:BF$104,10,0),"0"),IFERROR(VLOOKUP(A134,'Season 12'!AD$4:BF$104,10,0),"0"),IFERROR(VLOOKUP(A134,'Season 13'!AD$4:BF$104,10,0),"0"),IFERROR(VLOOKUP(A134,'Season 14'!AD$4:BF$104,10,0),"0"),IFERROR(VLOOKUP(A134,'Season 15'!AD$4:BF$104,10,0),"0"),)</f>
        <v>0</v>
      </c>
      <c r="K134" s="40">
        <f>SUM(IFERROR(VLOOKUP(A134,'Season 1'!AD$4:BF$104,11,0),"0"),IFERROR(VLOOKUP(A134,'Season 2'!AD$4:BF$104,11,0),"0"),IFERROR(VLOOKUP(A134,'Season 3'!AD$4:BF$104,11,0),"0"),IFERROR(VLOOKUP(A134,'Season 4'!AD$4:BF$104,11,0),"0"),IFERROR(VLOOKUP(A134,'Season 5'!AD$4:BF$104,11,0),"0"),IFERROR(VLOOKUP(A134,'Season 6'!AD$4:BF$104,11,0),"0"),IFERROR(VLOOKUP(A134,'Season 7'!AD$4:BF$104,11,0),"0"),IFERROR(VLOOKUP(A134,'Season 8'!AD$4:BF$104,11,0),"0"),IFERROR(VLOOKUP(A134,'Season 9'!AD$4:BF$104,11,0),"0"),IFERROR(VLOOKUP(A134,'Season 10'!AD$4:BF$104,11,0),"0"),IFERROR(VLOOKUP(A134,'Season 11'!AD$4:BF$104,11,0),"0"),IFERROR(VLOOKUP(A134,'Season 12'!AD$4:BF$104,11,0),"0"),IFERROR(VLOOKUP(A134,'Season 13'!AD$4:BF$104,11,0),"0"),IFERROR(VLOOKUP(A134,'Season 14'!AD$4:BF$104,11,0),"0"),IFERROR(VLOOKUP(A134,'Season 15'!AD$4:BF$104,11,0),"0"),)</f>
        <v>0</v>
      </c>
      <c r="L134" s="40">
        <f>SUM(IFERROR(VLOOKUP(A134,'Season 1'!AD$4:BF$104,12,0),"0"),IFERROR(VLOOKUP(A134,'Season 2'!AD$4:BF$104,12,0),"0"),IFERROR(VLOOKUP(A134,'Season 3'!AD$4:BF$104,12,0),"0"),IFERROR(VLOOKUP(A134,'Season 4'!AD$4:BF$104,12,0),"0"),IFERROR(VLOOKUP(A134,'Season 5'!AD$4:BF$104,12,0),"0"),IFERROR(VLOOKUP(A134,'Season 6'!AD$4:BF$104,12,0),"0"),IFERROR(VLOOKUP(A134,'Season 7'!AD$4:BF$104,12,0),"0"),IFERROR(VLOOKUP(A134,'Season 8'!AD$4:BF$104,12,0),"0"),IFERROR(VLOOKUP(A134,'Season 9'!AD$4:BF$104,12,0),"0"),IFERROR(VLOOKUP(A134,'Season 10'!AD$4:BF$104,12,0),"0"),IFERROR(VLOOKUP(A134,'Season 11'!AD$4:BF$104,12,0),"0"),IFERROR(VLOOKUP(A134,'Season 12'!AD$4:BF$104,12,0),"0"),IFERROR(VLOOKUP(A134,'Season 13'!AD$4:BF$104,12,0),"0"),IFERROR(VLOOKUP(A134,'Season 14'!AD$4:BF$104,12,0),"0"),IFERROR(VLOOKUP(A134,'Season 15'!AD$4:BF$104,12,0),"0"),)</f>
        <v>0</v>
      </c>
      <c r="M134" s="32" t="str">
        <f t="shared" si="15"/>
        <v>-</v>
      </c>
      <c r="N134" s="40">
        <f>SUM(IFERROR(VLOOKUP(A134,'Season 1'!AD$4:BE$104,14,0),"0"),IFERROR(VLOOKUP(A134,'Season 2'!AD$4:BE$104,14,0),"0"),IFERROR(VLOOKUP(A134,'Season 3'!AD$4:BE$104,14,0),"0"),IFERROR(VLOOKUP(A134,'Season 4'!AD$4:BE$104,14,0),"0"),IFERROR(VLOOKUP(A134,'Season 5'!AD$4:BE$104,14,0),"0"),IFERROR(VLOOKUP(A134,'Season 6'!AD$4:BE$104,14,0),"0"),IFERROR(VLOOKUP(A134,'Season 7'!AD$4:BE$104,14,0),"0"),IFERROR(VLOOKUP(A134,'Season 8'!AD$4:BE$104,14,0),"0"),IFERROR(VLOOKUP(A134,'Season 9'!AD$4:BE$104,14,0),"0"),IFERROR(VLOOKUP(A134,'Season 10'!AD$4:BE$104,14,0),"0"),IFERROR(VLOOKUP(A134,'Season 11'!AD$4:BE$104,14,0),"0"),IFERROR(VLOOKUP(A134,'Season 12'!AD$4:BE$104,14,0),"0"),IFERROR(VLOOKUP(A134,'Season 13'!AD$4:BE$104,14,0),"0"),IFERROR(VLOOKUP(A134,'Season 14'!AD$4:BE$104,14,0),"0"),IFERROR(VLOOKUP(A134,'Season 15'!AD$4:BE$104,14,0),"0"),)</f>
        <v>0</v>
      </c>
      <c r="O134" s="40">
        <f>SUM(IFERROR(VLOOKUP(A134,'Season 1'!AD$4:BE$104,15,0),"0"),IFERROR(VLOOKUP(A134,'Season 2'!AD$4:BE$104,15,0),"0"),IFERROR(VLOOKUP(A134,'Season 3'!AD$4:BE$104,15,0),"0"),IFERROR(VLOOKUP(A134,'Season 4'!AD$4:BE$104,15,0),"0"),IFERROR(VLOOKUP(A134,'Season 5'!AD$4:BE$104,15,0),"0"),IFERROR(VLOOKUP(A134,'Season 6'!AD$4:BE$104,15,0),"0"),IFERROR(VLOOKUP(A134,'Season 7'!AD$4:BE$104,15,0),"0"),IFERROR(VLOOKUP(A134,'Season 8'!AD$4:BE$104,15,0),"0"),IFERROR(VLOOKUP(A134,'Season 9'!AD$4:BE$104,15,0),"0"),IFERROR(VLOOKUP(A134,'Season 10'!AD$4:BE$104,15,0),"0"),IFERROR(VLOOKUP(A134,'Season 11'!AD$4:BE$104,15,0),"0"),IFERROR(VLOOKUP(A134,'Season 12'!AD$4:BE$104,15,0),"0"),IFERROR(VLOOKUP(A134,'Season 13'!AD$4:BE$104,15,0),"0"),IFERROR(VLOOKUP(A134,'Season 14'!AD$4:BE$104,15,0),"0"),IFERROR(VLOOKUP(A134,'Season 15'!AD$4:BE$104,15,0),"0"),)</f>
        <v>0</v>
      </c>
      <c r="P134" s="32" t="str">
        <f t="shared" si="17"/>
        <v>-</v>
      </c>
      <c r="Q134" s="40">
        <f>SUM(IFERROR(VLOOKUP(A134,'Season 1'!AD$4:BE$104,17,0),"0"),IFERROR(VLOOKUP(A134,'Season 2'!AD$4:BE$104,17,0),"0"),IFERROR(VLOOKUP(A134,'Season 3'!AD$4:BE$104,17,0),"0"),IFERROR(VLOOKUP(A134,'Season 4'!AD$4:BE$104,17,0),"0"),IFERROR(VLOOKUP(A134,'Season 5'!AD$4:BE$104,17,0),"0"),IFERROR(VLOOKUP(A134,'Season 6'!AD$4:BE$104,17,0),"0"),IFERROR(VLOOKUP(A134,'Season 7'!AD$4:BE$104,17,0),"0"),IFERROR(VLOOKUP(A134,'Season 8'!AD$4:BE$104,17,0),"0"),IFERROR(VLOOKUP(A134,'Season 9'!AD$4:BE$104,17,0),"0"),IFERROR(VLOOKUP(A134,'Season 10'!AD$4:BE$104,17,0),"0"),IFERROR(VLOOKUP(A134,'Season 11'!AD$4:BE$104,17,0),"0"),IFERROR(VLOOKUP(A134,'Season 12'!AD$4:BE$104,17,0),"0"),IFERROR(VLOOKUP(A134,'Season 13'!AD$4:BE$104,17,0),"0"),IFERROR(VLOOKUP(A134,'Season 14'!AD$4:BE$104,17,0),"0"),IFERROR(VLOOKUP(A134,'Season 15'!AD$4:BE$104,17,0),"0"),)</f>
        <v>0</v>
      </c>
      <c r="R134" s="40">
        <f>SUM(IFERROR(VLOOKUP(A134,'Season 1'!AD$4:BE$104,18,0),"0"),IFERROR(VLOOKUP(A134,'Season 2'!AD$4:BE$104,18,0),"0"),IFERROR(VLOOKUP(A134,'Season 3'!AD$4:BE$104,18,0),"0"),IFERROR(VLOOKUP(A134,'Season 4'!AD$4:BE$104,18,0),"0"),IFERROR(VLOOKUP(A134,'Season 5'!AD$4:BE$104,18,0),"0"),IFERROR(VLOOKUP(A134,'Season 6'!AD$4:BE$104,18,0),"0"),IFERROR(VLOOKUP(A134,'Season 7'!AD$4:BE$104,18,0),"0"),IFERROR(VLOOKUP(A134,'Season 8'!AD$4:BE$104,18,0),"0"),IFERROR(VLOOKUP(A134,'Season 9'!AD$4:BE$104,18,0),"0"),IFERROR(VLOOKUP(A134,'Season 10'!AD$4:BE$104,18,0),"0"),IFERROR(VLOOKUP(A134,'Season 11'!AD$4:BE$104,18,0),"0"),IFERROR(VLOOKUP(A134,'Season 12'!AD$4:BE$104,18,0),"0"),IFERROR(VLOOKUP(A134,'Season 13'!AD$4:BE$104,18,0),"0"),IFERROR(VLOOKUP(A134,'Season 14'!AD$4:BE$104,18,0),"0"),IFERROR(VLOOKUP(A134,'Season 15'!AD$4:BE$104,18,0),"0"),)</f>
        <v>0</v>
      </c>
      <c r="S134" s="32" t="str">
        <f t="shared" si="18"/>
        <v>-</v>
      </c>
      <c r="T134" s="40">
        <f>SUM(IFERROR(VLOOKUP(A134,'Season 1'!AD$4:BE$104,20,0),"0"),IFERROR(VLOOKUP(A134,'Season 2'!AD$4:BE$104,20,0),"0"),IFERROR(VLOOKUP(A134,'Season 3'!AD$4:BE$104,20,0),"0"),IFERROR(VLOOKUP(A134,'Season 4'!AD$4:BE$104,20,0),"0"),IFERROR(VLOOKUP(A134,'Season 5'!AD$4:BE$104,20,0),"0"),IFERROR(VLOOKUP(A134,'Season 6'!AD$4:BE$104,20,0),"0"),IFERROR(VLOOKUP(A134,'Season 7'!AD$4:BE$104,20,0),"0"),IFERROR(VLOOKUP(A134,'Season 8'!AD$4:BE$104,20,0),"0"),IFERROR(VLOOKUP(A134,'Season 9'!AD$4:BE$104,20,0),"0"),IFERROR(VLOOKUP(A134,'Season 10'!AD$4:BE$104,20,0),"0"),IFERROR(VLOOKUP(A134,'Season 11'!AD$4:BE$104,20,0),"0"),IFERROR(VLOOKUP(A134,'Season 12'!AD$4:BE$104,20,0),"0"),IFERROR(VLOOKUP(A134,'Season 13'!AD$4:BE$104,20,0),"0"),IFERROR(VLOOKUP(A134,'Season 14'!AD$4:BE$104,20,0),"0"),IFERROR(VLOOKUP(A134,'Season 15'!AD$4:BE$104,20,0),"0"),)</f>
        <v>0</v>
      </c>
      <c r="U134" s="37" t="str">
        <f t="shared" si="19"/>
        <v>-</v>
      </c>
      <c r="V134" s="40">
        <f>SUM(IFERROR(VLOOKUP(A134,'Season 1'!AD$4:BE$104,22,0),"0"),IFERROR(VLOOKUP(A134,'Season 2'!AD$4:BE$104,22,0),"0"),IFERROR(VLOOKUP(A134,'Season 3'!AD$4:BE$104,22,0),"0"),IFERROR(VLOOKUP(A134,'Season 4'!AD$4:BE$104,22,0),"0"),IFERROR(VLOOKUP(A134,'Season 5'!AD$4:BE$104,22,0),"0"),IFERROR(VLOOKUP(A134,'Season 6'!AD$4:BE$104,22,0),"0"),IFERROR(VLOOKUP(A134,'Season 7'!AD$4:BE$104,22,0),"0"),IFERROR(VLOOKUP(A134,'Season 8'!AD$4:BE$104,22,0),"0"),IFERROR(VLOOKUP(A134,'Season 9'!AD$4:BE$104,22,0),"0"),IFERROR(VLOOKUP(A134,'Season 10'!AD$4:BE$104,22,0),"0"),IFERROR(VLOOKUP(A134,'Season 11'!AD$4:BE$104,22,0),"0"),IFERROR(VLOOKUP(A134,'Season 12'!AD$4:BE$104,22,0),"0"),IFERROR(VLOOKUP(A134,'Season 13'!AD$4:BE$104,22,0),"0"),IFERROR(VLOOKUP(A134,'Season 14'!AD$4:BE$104,22,0),"0"),IFERROR(VLOOKUP(A134,'Season 15'!AD$4:BE$104,22,0),"0"),)</f>
        <v>0</v>
      </c>
      <c r="W134" s="40">
        <f>SUM(IFERROR(VLOOKUP(A134,'Season 1'!AD$4:BE$104,23,0),"0"),IFERROR(VLOOKUP(A134,'Season 2'!AD$4:BE$104,23,0),"0"),IFERROR(VLOOKUP(A134,'Season 3'!AD$4:BE$104,23,0),"0"),IFERROR(VLOOKUP(A134,'Season 4'!AD$4:BE$104,23,0),"0"),IFERROR(VLOOKUP(A134,'Season 5'!AD$4:BE$104,23,0),"0"),IFERROR(VLOOKUP(A134,'Season 6'!AD$4:BE$104,23,0),"0"),IFERROR(VLOOKUP(A134,'Season 7'!AD$4:BE$104,23,0),"0"),IFERROR(VLOOKUP(A134,'Season 8'!AD$4:BE$104,23,0),"0"),IFERROR(VLOOKUP(A134,'Season 9'!AD$4:BE$104,23,0),"0"),IFERROR(VLOOKUP(A134,'Season 10'!AD$4:BE$104,23,0),"0"),IFERROR(VLOOKUP(A134,'Season 11'!AD$4:BE$104,23,0),"0"),IFERROR(VLOOKUP(A134,'Season 12'!AD$4:BE$104,23,0),"0"),IFERROR(VLOOKUP(A134,'Season 13'!AD$4:BE$104,23,0),"0"),IFERROR(VLOOKUP(A134,'Season 14'!AD$4:BE$104,23,0),"0"),IFERROR(VLOOKUP(A134,'Season 15'!AD$4:BE$104,23,0),"0"),)</f>
        <v>0</v>
      </c>
      <c r="X134" s="1088" t="str">
        <f t="shared" si="20"/>
        <v>-</v>
      </c>
      <c r="Y134" s="41">
        <f>SUM(IFERROR(VLOOKUP(A134,AC$3:AI$43,5,0),"0"),IFERROR(VLOOKUP(A134,'Season 1'!AD$4:BE$104,25,0),"0"),IFERROR(VLOOKUP(A134,'Season 2'!AD$4:BE$104,25,0),"0"),IFERROR(VLOOKUP(A134,'Season 3'!AD$4:BE$104,25,0),"0"),IFERROR(VLOOKUP(A134,'Season 4'!AD$4:BE$104,25,0),"0"),IFERROR(VLOOKUP(A134,'Season 5'!AD$4:BE$104,25,0),"0"),IFERROR(VLOOKUP(A134,'Season 6'!AD$4:BE$104,25,0),"0"),IFERROR(VLOOKUP(A134,'Season 7'!AD$4:BE$104,25,0),"0"),IFERROR(VLOOKUP(A134,'Season 8'!AD$4:BE$104,25,0),"0"),IFERROR(VLOOKUP(A134,'Season 9'!AD$4:BE$104,25,0),"0"),IFERROR(VLOOKUP(A134,'Season 10'!AD$4:BE$104,25,0),"0"),IFERROR(VLOOKUP(A134,'Season 11'!AD$4:BE$104,25,0),"0"),IFERROR(VLOOKUP(A134,'Season 12'!AD$4:BE$104,25,0),"0"),IFERROR(VLOOKUP(A134,'Season 13'!AD$4:BE$104,25,0),"0"),IFERROR(VLOOKUP(A134,'Season 14'!AD$4:BE$104,25,0),"0"),IFERROR(VLOOKUP(A134,'Season 15'!AD$4:BE$104,25,0),"0"),)</f>
        <v>0</v>
      </c>
      <c r="Z134" s="42">
        <f>SUM(IFERROR(VLOOKUP(A134,AC$3:AI$43,6,0),"0"),IFERROR(VLOOKUP(A134,'Season 1'!AD$4:BE$104,26,0),"0"),IFERROR(VLOOKUP(A134,'Season 2'!AD$4:BE$104,26,0),"0"),IFERROR(VLOOKUP(A134,'Season 3'!AD$4:BE$104,26,0),"0"),IFERROR(VLOOKUP(A134,'Season 4'!AD$4:BE$104,26,0),"0"),IFERROR(VLOOKUP(A134,'Season 5'!AD$4:BE$104,26,0),"0"),IFERROR(VLOOKUP(A134,'Season 6'!AD$4:BE$104,26,0),"0"),IFERROR(VLOOKUP(A134,'Season 7'!AD$4:BE$104,26,0),"0"),IFERROR(VLOOKUP(A134,'Season 8'!AD$4:BE$104,26,0),"0"),IFERROR(VLOOKUP(A134,'Season 9'!AD$4:BE$104,26,0),"0"),IFERROR(VLOOKUP(A134,'Season 10'!AD$4:BE$104,26,0),"0"),IFERROR(VLOOKUP(A134,'Season 11'!AD$4:BE$104,26,0),"0"),IFERROR(VLOOKUP(A134,'Season 12'!AD$4:BE$104,26,0),"0"),IFERROR(VLOOKUP(A134,'Season 13'!AD$4:BE$104,26,0),"0"),IFERROR(VLOOKUP(A134,'Season 14'!AD$4:BE$104,26,0),"0"),IFERROR(VLOOKUP(A134,'Season 15'!AD$4:BE$104,26,0),"0"),)</f>
        <v>0</v>
      </c>
      <c r="AA134" s="671" t="e">
        <f t="shared" si="14"/>
        <v>#DIV/0!</v>
      </c>
      <c r="AM134" s="22">
        <f>IFERROR(VLOOKUP(A134,'Season 1'!AD$4:BE$104,27,0),"0")</f>
        <v>0</v>
      </c>
      <c r="AN134" s="22">
        <f>IFERROR(VLOOKUP(A134,'Season 1'!AD$4:BE$104,28,0),"0")</f>
        <v>0</v>
      </c>
      <c r="AO134" s="22">
        <f>IFERROR(VLOOKUP(A134,'Season 2'!AD$4:BE$104,27,0),"0")</f>
        <v>0</v>
      </c>
      <c r="AP134" s="22">
        <f>IFERROR(VLOOKUP(A134,'Season 2'!AD$4:BE$104,28,0),"0")</f>
        <v>0</v>
      </c>
      <c r="AQ134" s="22">
        <f>IFERROR(VLOOKUP(A134,'Season 3'!AD$4:BE$104,27,0),"0")</f>
        <v>0</v>
      </c>
      <c r="AR134" s="22">
        <f>IFERROR(VLOOKUP(A134,'Season 3'!AD$4:BE$104,28,0),"0")</f>
        <v>0</v>
      </c>
      <c r="AS134" s="22">
        <f>IFERROR(VLOOKUP(A134,'Season 4'!AD$4:BE$104,27,0),"0")</f>
        <v>0</v>
      </c>
      <c r="AT134" s="22">
        <f>IFERROR(VLOOKUP(A134,'Season 4'!AD$4:BE$104,28,0),"0")</f>
        <v>0</v>
      </c>
      <c r="AU134" s="22">
        <f>IFERROR(VLOOKUP(A134,'Season 5'!AD$4:BE$104,27,0),"0")</f>
        <v>0</v>
      </c>
      <c r="AV134" s="22">
        <f>IFERROR(VLOOKUP(A134,'Season 5'!AD$4:BE$104,28,0),"0")</f>
        <v>0</v>
      </c>
      <c r="AW134" s="22">
        <f>IFERROR(VLOOKUP(A134,'Season 6'!AD$4:BE$104,27,0),"0")</f>
        <v>0</v>
      </c>
      <c r="AX134" s="22">
        <f>IFERROR(VLOOKUP(A134,'Season 6'!AD$4:BE$104,28,0),"0")</f>
        <v>0</v>
      </c>
      <c r="AY134" s="22">
        <f>IFERROR(VLOOKUP(A134,'Season 7'!AD$4:BE$104,27,0),"0")</f>
        <v>0</v>
      </c>
      <c r="AZ134" s="22">
        <f>IFERROR(VLOOKUP(A134,'Season 7'!AD$4:BE$104,28,0),"0")</f>
        <v>0</v>
      </c>
      <c r="BA134" s="22">
        <f>IFERROR(VLOOKUP(A134,'Season 8'!AD$4:BE$104,27,0),"0")</f>
        <v>0</v>
      </c>
      <c r="BB134" s="22">
        <f>IFERROR(VLOOKUP(A134,'Season 8'!AD$4:BE$104,28,0),"0")</f>
        <v>0</v>
      </c>
      <c r="BC134" s="22">
        <f>IFERROR(VLOOKUP(A134,'Season 9'!AD$4:BE$104,27,0),"0")</f>
        <v>0</v>
      </c>
      <c r="BD134" s="22">
        <f>IFERROR(VLOOKUP(A134,'Season 9'!AD$4:BE$104,28,0),"0")</f>
        <v>0</v>
      </c>
      <c r="BE134" s="22">
        <f>IFERROR(VLOOKUP(A134,'Season 10'!AD$4:BE$104,27,0),"0")</f>
        <v>0</v>
      </c>
      <c r="BF134" s="22">
        <f>IFERROR(VLOOKUP(A134,'Season 10'!AD$4:BE$104,28,0),"0")</f>
        <v>0</v>
      </c>
      <c r="BG134" s="22">
        <f>IFERROR(VLOOKUP(A134,'Season 11'!AD$4:BE$104,27,0),"0")</f>
        <v>0</v>
      </c>
      <c r="BH134" s="22">
        <f>IFERROR(VLOOKUP(A134,'Season 11'!AD$4:BE$104,28,0),"0")</f>
        <v>0</v>
      </c>
      <c r="BI134" s="22">
        <f>IFERROR(VLOOKUP(A134,'Season 12'!AD$4:BE$104,27,0),"0")</f>
        <v>0</v>
      </c>
      <c r="BJ134" s="22">
        <f>IFERROR(VLOOKUP(A134,'Season 12'!AD$4:BE$104,28,0),"0")</f>
        <v>0</v>
      </c>
      <c r="BK134" s="22">
        <f>IFERROR(VLOOKUP(A134,'Season 13'!AD$4:BE$104,27,0),"0")</f>
        <v>0</v>
      </c>
      <c r="BL134" s="22">
        <f>IFERROR(VLOOKUP(A134,'Season 13'!AD$4:BE$104,28,0),"0")</f>
        <v>0</v>
      </c>
      <c r="BM134" s="22">
        <f>IFERROR(VLOOKUP(A134,'Season 14'!AD$4:BE$104,27,0),"0")</f>
        <v>0</v>
      </c>
      <c r="BN134" s="22">
        <f>IFERROR(VLOOKUP(A134,'Season 14'!AD$4:BE$104,28,0),"0")</f>
        <v>0</v>
      </c>
      <c r="BO134" s="22">
        <f>IFERROR(VLOOKUP(A134,'Season 15'!AD$4:BE$104,27,0),"0")</f>
        <v>0</v>
      </c>
      <c r="BP134" s="22">
        <f>IFERROR(VLOOKUP(A134,'Season 15'!AD$4:BE$104,28,0),"0")</f>
        <v>0</v>
      </c>
    </row>
    <row r="135" spans="1:68" x14ac:dyDescent="0.25">
      <c r="A135" s="21" t="s">
        <v>146</v>
      </c>
      <c r="B135" s="1011">
        <f>IFERROR(VLOOKUP('Data Totals'!A135,'Season 1'!AD$4:BE$104,2,FALSE),IFERROR(VLOOKUP('Data Totals'!A135,'Season 2'!AD$4:BE$104,2,FALSE),IFERROR(VLOOKUP('Data Totals'!A135,'Season 3'!AD$4:BE$104,2,FALSE),IFERROR(VLOOKUP('Data Totals'!A135,'Season 4'!AD$4:BE$104,2,FALSE),IFERROR(VLOOKUP('Data Totals'!A135,'Season 5'!AD$4:BE$104,2,FALSE),IFERROR(VLOOKUP('Data Totals'!A135,'Season 6'!AD$4:BE$104,2,FALSE),IFERROR(VLOOKUP('Data Totals'!A135,'Season 7'!AD$4:BE$104,2,FALSE),IFERROR(VLOOKUP('Data Totals'!A135,'Season 8'!AD$4:BE$104,2,FALSE),IFERROR(VLOOKUP('Data Totals'!A135,'Season 9'!AD$4:BE$104,2,FALSE),IFERROR(VLOOKUP('Data Totals'!A135,'Season 10'!AD$4:BE$104,2,FALSE),IFERROR(VLOOKUP('Data Totals'!A135,'Season 11'!AD$4:BE$104,2,FALSE),IFERROR(VLOOKUP('Data Totals'!A135,'Season 12'!AD$4:BE$104,2,FALSE),IFERROR(VLOOKUP('Data Totals'!A135,'Season 13'!AD$4:BE$104,2,FALSE),IFERROR(VLOOKUP('Data Totals'!A135,'Season 14'!AD$4:BE$104,2,FALSE),IFERROR(VLOOKUP('Data Totals'!A135,'Season 15'!AD$4:BE$104,2,FALSE),"N/A")))))))))))))))</f>
        <v>0</v>
      </c>
      <c r="C135" s="1025">
        <f>IFERROR(VLOOKUP(A135,'Season 1'!AD$4:AG$104,3,0),IFERROR(VLOOKUP(A135,'Season 2'!AD$4:AG$104,3,0),IFERROR(VLOOKUP(A135,'Season 3'!AD$4:AG$104,3,0),IFERROR(VLOOKUP(A135,'Season 4'!AD$4:AG$104,3,0),IFERROR(VLOOKUP(A135,'Season 5'!AD$4:AG$104,3,0),IFERROR(VLOOKUP(A135,'Season 6'!AD$4:AG$104,3,0),IFERROR(VLOOKUP(A135,'Season 7'!AD$4:AG$104,3,0),IFERROR(VLOOKUP(A135,'Season 8'!AD$4:AG$104,3,0),IFERROR(VLOOKUP(A135,'Season 9'!AD$4:AG$104,3,0),IFERROR(VLOOKUP(A135,'Season 10'!AD$4:AG$104,3,0),IFERROR(VLOOKUP(A135,'Season 11'!AD$4:AG$104,3,0),IFERROR(VLOOKUP(A135,'Season 12'!AD$4:AG$104,3,0),IFERROR(VLOOKUP(A135,'Season 13'!AD$4:AG$104,3,0),IFERROR(VLOOKUP(A135,'Season 14'!AD$4:AG$104,3,0),IFERROR(VLOOKUP(A135,'Season 15'!AD$4:AG$104,3,0),"N/A")))))))))))))))</f>
        <v>0</v>
      </c>
      <c r="D135" s="1025">
        <f>IFERROR(VLOOKUP(A135,'Season 15'!AD$4:AG$104,4,0),IFERROR(VLOOKUP(A135,'Season 14'!AD$4:AG$104,4,0),IFERROR(VLOOKUP(A135,'Season 13'!AD$4:AG$104,4,0),IFERROR(VLOOKUP(A135,'Season 12'!AD$4:AG$104,4,0),IFERROR(VLOOKUP(A135,'Season 11'!AD$4:AG$104,4,0),IFERROR(VLOOKUP(A135,'Season 10'!AD$4:AG$104,4,0),IFERROR(VLOOKUP(A135,'Season 9'!AD$4:AG$104,4,0),IFERROR(VLOOKUP(A135,'Season 8'!AD$4:AG$104,4,0),IFERROR(VLOOKUP(A135,'Season 7'!AD$4:AG$104,4,0),IFERROR(VLOOKUP(A135,'Season 6'!AD$4:AG$104,4,0),IFERROR(VLOOKUP(A135,'Season 5'!AD$4:AG$104,4,0),IFERROR(VLOOKUP(A135,'Season 4'!AD$4:AG$104,4,0),IFERROR(VLOOKUP(A135,'Season 3'!AD$4:AG$104,4,0),IFERROR(VLOOKUP(A135,'Season 2'!AD$4:AG$104,4,0),IFERROR(VLOOKUP(A135,'Season 1'!AD$4:AG$104,4,0),"N/A")))))))))))))))</f>
        <v>0</v>
      </c>
      <c r="E135" s="1025">
        <f t="shared" si="16"/>
        <v>0</v>
      </c>
      <c r="F135" s="40">
        <f>SUM(IFERROR(VLOOKUP(A135,AC$3:AI$43,2,0),"0"),IFERROR(VLOOKUP(A135,'Season 1'!AD$4:BF$104,6,0),"0"),IFERROR(VLOOKUP(A135,'Season 2'!AD$4:BF$104,6,0),"0"),IFERROR(VLOOKUP(A135,'Season 3'!AD$4:BF$104,6,0),"0"),IFERROR(VLOOKUP(A135,'Season 4'!AD$4:BF$104,6,0),"0"),IFERROR(VLOOKUP(A135,'Season 5'!AD$4:BF$104,6,0),"0"),IFERROR(VLOOKUP(A135,'Season 6'!AD$4:BF$104,6,0),"0"),IFERROR(VLOOKUP(A135,'Season 7'!AD$4:BF$104,6,0),"0"),IFERROR(VLOOKUP(A135,'Season 8'!AD$4:BF$104,6,0),"0"),IFERROR(VLOOKUP(A135,'Season 9'!AD$4:BF$104,6,0),"0"),IFERROR(VLOOKUP(A135,'Season 10'!AD$4:BF$104,6,0),"0"),IFERROR(VLOOKUP(A135,'Season 11'!AD$4:BF$104,6,0),"0"),IFERROR(VLOOKUP(A135,'Season 12'!AD$4:BF$104,6,0),"0"),IFERROR(VLOOKUP(A135,'Season 13'!AD$4:BF$104,6,0),"0"),IFERROR(VLOOKUP(A135,'Season 14'!AD$4:BF$104,6,0),"0"),IFERROR(VLOOKUP(A135,'Season 15'!AD$4:BF$104,6,0),"0"),)</f>
        <v>0</v>
      </c>
      <c r="G135" s="40">
        <f>SUM(IFERROR(VLOOKUP(A135,'Season 1'!AD$4:BF$104,7,0),"0"),IFERROR(VLOOKUP(A135,'Season 2'!AD$4:BF$104,7,0),"0"),IFERROR(VLOOKUP(A135,'Season 3'!AD$4:BF$104,7,0),"0"),IFERROR(VLOOKUP(A135,'Season 4'!AD$4:BF$104,7,0),"0"),IFERROR(VLOOKUP(A135,'Season 5'!AD$4:BF$104,7,0),"0"),IFERROR(VLOOKUP(A135,'Season 6'!AD$4:BF$104,7,0),"0"),IFERROR(VLOOKUP(A135,'Season 7'!AD$4:BF$104,7,0),"0"),IFERROR(VLOOKUP(A135,'Season 8'!AD$4:BF$104,7,0),"0"),IFERROR(VLOOKUP(A135,'Season 9'!AD$4:BF$104,7,0),"0"),IFERROR(VLOOKUP(A135,'Season 10'!AD$4:BF$104,7,0),"0"),IFERROR(VLOOKUP(A135,'Season 11'!AD$4:BF$104,7,0),"0"),IFERROR(VLOOKUP(A135,'Season 12'!AD$4:BF$104,7,0),"0"),IFERROR(VLOOKUP(A135,'Season 13'!AD$4:BF$104,7,0),"0"),IFERROR(VLOOKUP(A135,'Season 14'!AD$4:BF$104,7,0),"0"),IFERROR(VLOOKUP(A135,'Season 15'!AD$4:BF$104,7,0),"0"),)</f>
        <v>0</v>
      </c>
      <c r="H135" s="48">
        <f>SUM(IFERROR(VLOOKUP(A135,'Season 1'!AD$4:BF$104,8,0),"0"),IFERROR(VLOOKUP(A135,'Season 2'!AD$4:BF$104,8,0),"0"),IFERROR(VLOOKUP(A135,'Season 3'!AD$4:BF$104,8,0),"0"),IFERROR(VLOOKUP(A135,'Season 4'!AD$4:BF$104,8,0),"0"),IFERROR(VLOOKUP(A135,'Season 5'!AD$4:BF$104,8,0),"0"),IFERROR(VLOOKUP(A135,'Season 6'!AD$4:BF$104,8,0),"0"),IFERROR(VLOOKUP(A135,'Season 7'!AD$4:BF$104,8,0),"0"),IFERROR(VLOOKUP(A135,'Season 8'!AD$4:BF$104,8,0),"0"),IFERROR(VLOOKUP(A135,'Season 9'!AD$4:BF$104,8,0),"0"),IFERROR(VLOOKUP(A135,'Season 10'!AD$4:BF$104,8,0),"0"),IFERROR(VLOOKUP(A135,'Season 11'!AD$4:BF$104,8,0),"0"),IFERROR(VLOOKUP(A135,'Season 12'!AD$4:BF$104,8,0),"0"),IFERROR(VLOOKUP(A135,'Season 13'!AD$4:BF$104,8,0),"0"),IFERROR(VLOOKUP(A135,'Season 14'!AD$4:BF$104,8,0),"0"),IFERROR(VLOOKUP(A135,'Season 15'!AD$4:BF$104,8,0),"0"),)</f>
        <v>0</v>
      </c>
      <c r="I135" s="43">
        <f>SUM(IFERROR(VLOOKUP(A135,AC$3:AI$43,3,0),"0"),IFERROR(VLOOKUP(A135,'Season 1'!AD$4:BF$104,9,0),"0"),IFERROR(VLOOKUP(A135,'Season 2'!AD$4:BF$104,9,0),"0"),IFERROR(VLOOKUP(A135,'Season 3'!AD$4:BF$104,9,0),"0"),IFERROR(VLOOKUP(A135,'Season 4'!AD$4:BF$104,9,0),"0"),IFERROR(VLOOKUP(A135,'Season 5'!AD$4:BF$104,9,0),"0"),IFERROR(VLOOKUP(A135,'Season 6'!AD$4:BF$104,9,0),"0"),IFERROR(VLOOKUP(A135,'Season 7'!AD$4:BF$104,9,0),"0"),IFERROR(VLOOKUP(A135,'Season 8'!AD$4:BF$104,9,0),"0"),IFERROR(VLOOKUP(A135,'Season 9'!AD$4:BF$104,9,0),"0"),IFERROR(VLOOKUP(A135,'Season 10'!AD$4:BF$104,9,0),"0"),IFERROR(VLOOKUP(A135,'Season 11'!AD$4:BF$104,9,0),"0"),IFERROR(VLOOKUP(A135,'Season 12'!AD$4:BF$104,9,0),"0"),IFERROR(VLOOKUP(A135,'Season 13'!AD$4:BF$104,9,0),"0"),IFERROR(VLOOKUP(A135,'Season 14'!AD$4:BF$104,9,0),"0"),IFERROR(VLOOKUP(A135,'Season 15'!AD$4:BF$104,9,0),"0"),)</f>
        <v>0</v>
      </c>
      <c r="J135" s="44">
        <f>SUM(IFERROR(VLOOKUP(A135,AC$3:AI$43,4,0),"0"),IFERROR(VLOOKUP(A135,'Season 1'!AD$4:BF$104,10,0),"0"),IFERROR(VLOOKUP(A135,'Season 2'!AD$4:BF$104,10,0),"0"),IFERROR(VLOOKUP(A135,'Season 3'!AD$4:BF$104,10,0),"0"),IFERROR(VLOOKUP(A135,'Season 4'!AD$4:BF$104,10,0),"0"),IFERROR(VLOOKUP(A135,'Season 5'!AD$4:BF$104,10,0),"0"),IFERROR(VLOOKUP(A135,'Season 6'!AD$4:BF$104,10,0),"0"),IFERROR(VLOOKUP(A135,'Season 7'!AD$4:BF$104,10,0),"0"),IFERROR(VLOOKUP(A135,'Season 8'!AD$4:BF$104,10,0),"0"),IFERROR(VLOOKUP(A135,'Season 9'!AD$4:BF$104,10,0),"0"),IFERROR(VLOOKUP(A135,'Season 10'!AD$4:BF$104,10,0),"0"),IFERROR(VLOOKUP(A135,'Season 11'!AD$4:BF$104,10,0),"0"),IFERROR(VLOOKUP(A135,'Season 12'!AD$4:BF$104,10,0),"0"),IFERROR(VLOOKUP(A135,'Season 13'!AD$4:BF$104,10,0),"0"),IFERROR(VLOOKUP(A135,'Season 14'!AD$4:BF$104,10,0),"0"),IFERROR(VLOOKUP(A135,'Season 15'!AD$4:BF$104,10,0),"0"),)</f>
        <v>0</v>
      </c>
      <c r="K135" s="40">
        <f>SUM(IFERROR(VLOOKUP(A135,'Season 1'!AD$4:BF$104,11,0),"0"),IFERROR(VLOOKUP(A135,'Season 2'!AD$4:BF$104,11,0),"0"),IFERROR(VLOOKUP(A135,'Season 3'!AD$4:BF$104,11,0),"0"),IFERROR(VLOOKUP(A135,'Season 4'!AD$4:BF$104,11,0),"0"),IFERROR(VLOOKUP(A135,'Season 5'!AD$4:BF$104,11,0),"0"),IFERROR(VLOOKUP(A135,'Season 6'!AD$4:BF$104,11,0),"0"),IFERROR(VLOOKUP(A135,'Season 7'!AD$4:BF$104,11,0),"0"),IFERROR(VLOOKUP(A135,'Season 8'!AD$4:BF$104,11,0),"0"),IFERROR(VLOOKUP(A135,'Season 9'!AD$4:BF$104,11,0),"0"),IFERROR(VLOOKUP(A135,'Season 10'!AD$4:BF$104,11,0),"0"),IFERROR(VLOOKUP(A135,'Season 11'!AD$4:BF$104,11,0),"0"),IFERROR(VLOOKUP(A135,'Season 12'!AD$4:BF$104,11,0),"0"),IFERROR(VLOOKUP(A135,'Season 13'!AD$4:BF$104,11,0),"0"),IFERROR(VLOOKUP(A135,'Season 14'!AD$4:BF$104,11,0),"0"),IFERROR(VLOOKUP(A135,'Season 15'!AD$4:BF$104,11,0),"0"),)</f>
        <v>0</v>
      </c>
      <c r="L135" s="40">
        <f>SUM(IFERROR(VLOOKUP(A135,'Season 1'!AD$4:BF$104,12,0),"0"),IFERROR(VLOOKUP(A135,'Season 2'!AD$4:BF$104,12,0),"0"),IFERROR(VLOOKUP(A135,'Season 3'!AD$4:BF$104,12,0),"0"),IFERROR(VLOOKUP(A135,'Season 4'!AD$4:BF$104,12,0),"0"),IFERROR(VLOOKUP(A135,'Season 5'!AD$4:BF$104,12,0),"0"),IFERROR(VLOOKUP(A135,'Season 6'!AD$4:BF$104,12,0),"0"),IFERROR(VLOOKUP(A135,'Season 7'!AD$4:BF$104,12,0),"0"),IFERROR(VLOOKUP(A135,'Season 8'!AD$4:BF$104,12,0),"0"),IFERROR(VLOOKUP(A135,'Season 9'!AD$4:BF$104,12,0),"0"),IFERROR(VLOOKUP(A135,'Season 10'!AD$4:BF$104,12,0),"0"),IFERROR(VLOOKUP(A135,'Season 11'!AD$4:BF$104,12,0),"0"),IFERROR(VLOOKUP(A135,'Season 12'!AD$4:BF$104,12,0),"0"),IFERROR(VLOOKUP(A135,'Season 13'!AD$4:BF$104,12,0),"0"),IFERROR(VLOOKUP(A135,'Season 14'!AD$4:BF$104,12,0),"0"),IFERROR(VLOOKUP(A135,'Season 15'!AD$4:BF$104,12,0),"0"),)</f>
        <v>0</v>
      </c>
      <c r="M135" s="32" t="str">
        <f t="shared" si="15"/>
        <v>-</v>
      </c>
      <c r="N135" s="40">
        <f>SUM(IFERROR(VLOOKUP(A135,'Season 1'!AD$4:BE$104,14,0),"0"),IFERROR(VLOOKUP(A135,'Season 2'!AD$4:BE$104,14,0),"0"),IFERROR(VLOOKUP(A135,'Season 3'!AD$4:BE$104,14,0),"0"),IFERROR(VLOOKUP(A135,'Season 4'!AD$4:BE$104,14,0),"0"),IFERROR(VLOOKUP(A135,'Season 5'!AD$4:BE$104,14,0),"0"),IFERROR(VLOOKUP(A135,'Season 6'!AD$4:BE$104,14,0),"0"),IFERROR(VLOOKUP(A135,'Season 7'!AD$4:BE$104,14,0),"0"),IFERROR(VLOOKUP(A135,'Season 8'!AD$4:BE$104,14,0),"0"),IFERROR(VLOOKUP(A135,'Season 9'!AD$4:BE$104,14,0),"0"),IFERROR(VLOOKUP(A135,'Season 10'!AD$4:BE$104,14,0),"0"),IFERROR(VLOOKUP(A135,'Season 11'!AD$4:BE$104,14,0),"0"),IFERROR(VLOOKUP(A135,'Season 12'!AD$4:BE$104,14,0),"0"),IFERROR(VLOOKUP(A135,'Season 13'!AD$4:BE$104,14,0),"0"),IFERROR(VLOOKUP(A135,'Season 14'!AD$4:BE$104,14,0),"0"),IFERROR(VLOOKUP(A135,'Season 15'!AD$4:BE$104,14,0),"0"),)</f>
        <v>0</v>
      </c>
      <c r="O135" s="40">
        <f>SUM(IFERROR(VLOOKUP(A135,'Season 1'!AD$4:BE$104,15,0),"0"),IFERROR(VLOOKUP(A135,'Season 2'!AD$4:BE$104,15,0),"0"),IFERROR(VLOOKUP(A135,'Season 3'!AD$4:BE$104,15,0),"0"),IFERROR(VLOOKUP(A135,'Season 4'!AD$4:BE$104,15,0),"0"),IFERROR(VLOOKUP(A135,'Season 5'!AD$4:BE$104,15,0),"0"),IFERROR(VLOOKUP(A135,'Season 6'!AD$4:BE$104,15,0),"0"),IFERROR(VLOOKUP(A135,'Season 7'!AD$4:BE$104,15,0),"0"),IFERROR(VLOOKUP(A135,'Season 8'!AD$4:BE$104,15,0),"0"),IFERROR(VLOOKUP(A135,'Season 9'!AD$4:BE$104,15,0),"0"),IFERROR(VLOOKUP(A135,'Season 10'!AD$4:BE$104,15,0),"0"),IFERROR(VLOOKUP(A135,'Season 11'!AD$4:BE$104,15,0),"0"),IFERROR(VLOOKUP(A135,'Season 12'!AD$4:BE$104,15,0),"0"),IFERROR(VLOOKUP(A135,'Season 13'!AD$4:BE$104,15,0),"0"),IFERROR(VLOOKUP(A135,'Season 14'!AD$4:BE$104,15,0),"0"),IFERROR(VLOOKUP(A135,'Season 15'!AD$4:BE$104,15,0),"0"),)</f>
        <v>0</v>
      </c>
      <c r="P135" s="32" t="str">
        <f t="shared" si="17"/>
        <v>-</v>
      </c>
      <c r="Q135" s="40">
        <f>SUM(IFERROR(VLOOKUP(A135,'Season 1'!AD$4:BE$104,17,0),"0"),IFERROR(VLOOKUP(A135,'Season 2'!AD$4:BE$104,17,0),"0"),IFERROR(VLOOKUP(A135,'Season 3'!AD$4:BE$104,17,0),"0"),IFERROR(VLOOKUP(A135,'Season 4'!AD$4:BE$104,17,0),"0"),IFERROR(VLOOKUP(A135,'Season 5'!AD$4:BE$104,17,0),"0"),IFERROR(VLOOKUP(A135,'Season 6'!AD$4:BE$104,17,0),"0"),IFERROR(VLOOKUP(A135,'Season 7'!AD$4:BE$104,17,0),"0"),IFERROR(VLOOKUP(A135,'Season 8'!AD$4:BE$104,17,0),"0"),IFERROR(VLOOKUP(A135,'Season 9'!AD$4:BE$104,17,0),"0"),IFERROR(VLOOKUP(A135,'Season 10'!AD$4:BE$104,17,0),"0"),IFERROR(VLOOKUP(A135,'Season 11'!AD$4:BE$104,17,0),"0"),IFERROR(VLOOKUP(A135,'Season 12'!AD$4:BE$104,17,0),"0"),IFERROR(VLOOKUP(A135,'Season 13'!AD$4:BE$104,17,0),"0"),IFERROR(VLOOKUP(A135,'Season 14'!AD$4:BE$104,17,0),"0"),IFERROR(VLOOKUP(A135,'Season 15'!AD$4:BE$104,17,0),"0"),)</f>
        <v>0</v>
      </c>
      <c r="R135" s="40">
        <f>SUM(IFERROR(VLOOKUP(A135,'Season 1'!AD$4:BE$104,18,0),"0"),IFERROR(VLOOKUP(A135,'Season 2'!AD$4:BE$104,18,0),"0"),IFERROR(VLOOKUP(A135,'Season 3'!AD$4:BE$104,18,0),"0"),IFERROR(VLOOKUP(A135,'Season 4'!AD$4:BE$104,18,0),"0"),IFERROR(VLOOKUP(A135,'Season 5'!AD$4:BE$104,18,0),"0"),IFERROR(VLOOKUP(A135,'Season 6'!AD$4:BE$104,18,0),"0"),IFERROR(VLOOKUP(A135,'Season 7'!AD$4:BE$104,18,0),"0"),IFERROR(VLOOKUP(A135,'Season 8'!AD$4:BE$104,18,0),"0"),IFERROR(VLOOKUP(A135,'Season 9'!AD$4:BE$104,18,0),"0"),IFERROR(VLOOKUP(A135,'Season 10'!AD$4:BE$104,18,0),"0"),IFERROR(VLOOKUP(A135,'Season 11'!AD$4:BE$104,18,0),"0"),IFERROR(VLOOKUP(A135,'Season 12'!AD$4:BE$104,18,0),"0"),IFERROR(VLOOKUP(A135,'Season 13'!AD$4:BE$104,18,0),"0"),IFERROR(VLOOKUP(A135,'Season 14'!AD$4:BE$104,18,0),"0"),IFERROR(VLOOKUP(A135,'Season 15'!AD$4:BE$104,18,0),"0"),)</f>
        <v>0</v>
      </c>
      <c r="S135" s="32" t="str">
        <f t="shared" si="18"/>
        <v>-</v>
      </c>
      <c r="T135" s="40">
        <f>SUM(IFERROR(VLOOKUP(A135,'Season 1'!AD$4:BE$104,20,0),"0"),IFERROR(VLOOKUP(A135,'Season 2'!AD$4:BE$104,20,0),"0"),IFERROR(VLOOKUP(A135,'Season 3'!AD$4:BE$104,20,0),"0"),IFERROR(VLOOKUP(A135,'Season 4'!AD$4:BE$104,20,0),"0"),IFERROR(VLOOKUP(A135,'Season 5'!AD$4:BE$104,20,0),"0"),IFERROR(VLOOKUP(A135,'Season 6'!AD$4:BE$104,20,0),"0"),IFERROR(VLOOKUP(A135,'Season 7'!AD$4:BE$104,20,0),"0"),IFERROR(VLOOKUP(A135,'Season 8'!AD$4:BE$104,20,0),"0"),IFERROR(VLOOKUP(A135,'Season 9'!AD$4:BE$104,20,0),"0"),IFERROR(VLOOKUP(A135,'Season 10'!AD$4:BE$104,20,0),"0"),IFERROR(VLOOKUP(A135,'Season 11'!AD$4:BE$104,20,0),"0"),IFERROR(VLOOKUP(A135,'Season 12'!AD$4:BE$104,20,0),"0"),IFERROR(VLOOKUP(A135,'Season 13'!AD$4:BE$104,20,0),"0"),IFERROR(VLOOKUP(A135,'Season 14'!AD$4:BE$104,20,0),"0"),IFERROR(VLOOKUP(A135,'Season 15'!AD$4:BE$104,20,0),"0"),)</f>
        <v>0</v>
      </c>
      <c r="U135" s="37" t="str">
        <f t="shared" si="19"/>
        <v>-</v>
      </c>
      <c r="V135" s="40">
        <f>SUM(IFERROR(VLOOKUP(A135,'Season 1'!AD$4:BE$104,22,0),"0"),IFERROR(VLOOKUP(A135,'Season 2'!AD$4:BE$104,22,0),"0"),IFERROR(VLOOKUP(A135,'Season 3'!AD$4:BE$104,22,0),"0"),IFERROR(VLOOKUP(A135,'Season 4'!AD$4:BE$104,22,0),"0"),IFERROR(VLOOKUP(A135,'Season 5'!AD$4:BE$104,22,0),"0"),IFERROR(VLOOKUP(A135,'Season 6'!AD$4:BE$104,22,0),"0"),IFERROR(VLOOKUP(A135,'Season 7'!AD$4:BE$104,22,0),"0"),IFERROR(VLOOKUP(A135,'Season 8'!AD$4:BE$104,22,0),"0"),IFERROR(VLOOKUP(A135,'Season 9'!AD$4:BE$104,22,0),"0"),IFERROR(VLOOKUP(A135,'Season 10'!AD$4:BE$104,22,0),"0"),IFERROR(VLOOKUP(A135,'Season 11'!AD$4:BE$104,22,0),"0"),IFERROR(VLOOKUP(A135,'Season 12'!AD$4:BE$104,22,0),"0"),IFERROR(VLOOKUP(A135,'Season 13'!AD$4:BE$104,22,0),"0"),IFERROR(VLOOKUP(A135,'Season 14'!AD$4:BE$104,22,0),"0"),IFERROR(VLOOKUP(A135,'Season 15'!AD$4:BE$104,22,0),"0"),)</f>
        <v>0</v>
      </c>
      <c r="W135" s="40">
        <f>SUM(IFERROR(VLOOKUP(A135,'Season 1'!AD$4:BE$104,23,0),"0"),IFERROR(VLOOKUP(A135,'Season 2'!AD$4:BE$104,23,0),"0"),IFERROR(VLOOKUP(A135,'Season 3'!AD$4:BE$104,23,0),"0"),IFERROR(VLOOKUP(A135,'Season 4'!AD$4:BE$104,23,0),"0"),IFERROR(VLOOKUP(A135,'Season 5'!AD$4:BE$104,23,0),"0"),IFERROR(VLOOKUP(A135,'Season 6'!AD$4:BE$104,23,0),"0"),IFERROR(VLOOKUP(A135,'Season 7'!AD$4:BE$104,23,0),"0"),IFERROR(VLOOKUP(A135,'Season 8'!AD$4:BE$104,23,0),"0"),IFERROR(VLOOKUP(A135,'Season 9'!AD$4:BE$104,23,0),"0"),IFERROR(VLOOKUP(A135,'Season 10'!AD$4:BE$104,23,0),"0"),IFERROR(VLOOKUP(A135,'Season 11'!AD$4:BE$104,23,0),"0"),IFERROR(VLOOKUP(A135,'Season 12'!AD$4:BE$104,23,0),"0"),IFERROR(VLOOKUP(A135,'Season 13'!AD$4:BE$104,23,0),"0"),IFERROR(VLOOKUP(A135,'Season 14'!AD$4:BE$104,23,0),"0"),IFERROR(VLOOKUP(A135,'Season 15'!AD$4:BE$104,23,0),"0"),)</f>
        <v>0</v>
      </c>
      <c r="X135" s="1088" t="str">
        <f t="shared" si="20"/>
        <v>-</v>
      </c>
      <c r="Y135" s="41">
        <f>SUM(IFERROR(VLOOKUP(A135,AC$3:AI$43,5,0),"0"),IFERROR(VLOOKUP(A135,'Season 1'!AD$4:BE$104,25,0),"0"),IFERROR(VLOOKUP(A135,'Season 2'!AD$4:BE$104,25,0),"0"),IFERROR(VLOOKUP(A135,'Season 3'!AD$4:BE$104,25,0),"0"),IFERROR(VLOOKUP(A135,'Season 4'!AD$4:BE$104,25,0),"0"),IFERROR(VLOOKUP(A135,'Season 5'!AD$4:BE$104,25,0),"0"),IFERROR(VLOOKUP(A135,'Season 6'!AD$4:BE$104,25,0),"0"),IFERROR(VLOOKUP(A135,'Season 7'!AD$4:BE$104,25,0),"0"),IFERROR(VLOOKUP(A135,'Season 8'!AD$4:BE$104,25,0),"0"),IFERROR(VLOOKUP(A135,'Season 9'!AD$4:BE$104,25,0),"0"),IFERROR(VLOOKUP(A135,'Season 10'!AD$4:BE$104,25,0),"0"),IFERROR(VLOOKUP(A135,'Season 11'!AD$4:BE$104,25,0),"0"),IFERROR(VLOOKUP(A135,'Season 12'!AD$4:BE$104,25,0),"0"),IFERROR(VLOOKUP(A135,'Season 13'!AD$4:BE$104,25,0),"0"),IFERROR(VLOOKUP(A135,'Season 14'!AD$4:BE$104,25,0),"0"),IFERROR(VLOOKUP(A135,'Season 15'!AD$4:BE$104,25,0),"0"),)</f>
        <v>0</v>
      </c>
      <c r="Z135" s="42">
        <f>SUM(IFERROR(VLOOKUP(A135,AC$3:AI$43,6,0),"0"),IFERROR(VLOOKUP(A135,'Season 1'!AD$4:BE$104,26,0),"0"),IFERROR(VLOOKUP(A135,'Season 2'!AD$4:BE$104,26,0),"0"),IFERROR(VLOOKUP(A135,'Season 3'!AD$4:BE$104,26,0),"0"),IFERROR(VLOOKUP(A135,'Season 4'!AD$4:BE$104,26,0),"0"),IFERROR(VLOOKUP(A135,'Season 5'!AD$4:BE$104,26,0),"0"),IFERROR(VLOOKUP(A135,'Season 6'!AD$4:BE$104,26,0),"0"),IFERROR(VLOOKUP(A135,'Season 7'!AD$4:BE$104,26,0),"0"),IFERROR(VLOOKUP(A135,'Season 8'!AD$4:BE$104,26,0),"0"),IFERROR(VLOOKUP(A135,'Season 9'!AD$4:BE$104,26,0),"0"),IFERROR(VLOOKUP(A135,'Season 10'!AD$4:BE$104,26,0),"0"),IFERROR(VLOOKUP(A135,'Season 11'!AD$4:BE$104,26,0),"0"),IFERROR(VLOOKUP(A135,'Season 12'!AD$4:BE$104,26,0),"0"),IFERROR(VLOOKUP(A135,'Season 13'!AD$4:BE$104,26,0),"0"),IFERROR(VLOOKUP(A135,'Season 14'!AD$4:BE$104,26,0),"0"),IFERROR(VLOOKUP(A135,'Season 15'!AD$4:BE$104,26,0),"0"),)</f>
        <v>0</v>
      </c>
      <c r="AA135" s="671" t="e">
        <f t="shared" si="14"/>
        <v>#DIV/0!</v>
      </c>
      <c r="AM135" s="22">
        <f>IFERROR(VLOOKUP(A135,'Season 1'!AD$4:BE$104,27,0),"0")</f>
        <v>0</v>
      </c>
      <c r="AN135" s="22">
        <f>IFERROR(VLOOKUP(A135,'Season 1'!AD$4:BE$104,28,0),"0")</f>
        <v>0</v>
      </c>
      <c r="AO135" s="22">
        <f>IFERROR(VLOOKUP(A135,'Season 2'!AD$4:BE$104,27,0),"0")</f>
        <v>0</v>
      </c>
      <c r="AP135" s="22">
        <f>IFERROR(VLOOKUP(A135,'Season 2'!AD$4:BE$104,28,0),"0")</f>
        <v>0</v>
      </c>
      <c r="AQ135" s="22">
        <f>IFERROR(VLOOKUP(A135,'Season 3'!AD$4:BE$104,27,0),"0")</f>
        <v>0</v>
      </c>
      <c r="AR135" s="22">
        <f>IFERROR(VLOOKUP(A135,'Season 3'!AD$4:BE$104,28,0),"0")</f>
        <v>0</v>
      </c>
      <c r="AS135" s="22">
        <f>IFERROR(VLOOKUP(A135,'Season 4'!AD$4:BE$104,27,0),"0")</f>
        <v>0</v>
      </c>
      <c r="AT135" s="22">
        <f>IFERROR(VLOOKUP(A135,'Season 4'!AD$4:BE$104,28,0),"0")</f>
        <v>0</v>
      </c>
      <c r="AU135" s="22">
        <f>IFERROR(VLOOKUP(A135,'Season 5'!AD$4:BE$104,27,0),"0")</f>
        <v>0</v>
      </c>
      <c r="AV135" s="22">
        <f>IFERROR(VLOOKUP(A135,'Season 5'!AD$4:BE$104,28,0),"0")</f>
        <v>0</v>
      </c>
      <c r="AW135" s="22">
        <f>IFERROR(VLOOKUP(A135,'Season 6'!AD$4:BE$104,27,0),"0")</f>
        <v>0</v>
      </c>
      <c r="AX135" s="22">
        <f>IFERROR(VLOOKUP(A135,'Season 6'!AD$4:BE$104,28,0),"0")</f>
        <v>0</v>
      </c>
      <c r="AY135" s="22">
        <f>IFERROR(VLOOKUP(A135,'Season 7'!AD$4:BE$104,27,0),"0")</f>
        <v>0</v>
      </c>
      <c r="AZ135" s="22">
        <f>IFERROR(VLOOKUP(A135,'Season 7'!AD$4:BE$104,28,0),"0")</f>
        <v>0</v>
      </c>
      <c r="BA135" s="22">
        <f>IFERROR(VLOOKUP(A135,'Season 8'!AD$4:BE$104,27,0),"0")</f>
        <v>0</v>
      </c>
      <c r="BB135" s="22">
        <f>IFERROR(VLOOKUP(A135,'Season 8'!AD$4:BE$104,28,0),"0")</f>
        <v>0</v>
      </c>
      <c r="BC135" s="22">
        <f>IFERROR(VLOOKUP(A135,'Season 9'!AD$4:BE$104,27,0),"0")</f>
        <v>0</v>
      </c>
      <c r="BD135" s="22">
        <f>IFERROR(VLOOKUP(A135,'Season 9'!AD$4:BE$104,28,0),"0")</f>
        <v>0</v>
      </c>
      <c r="BE135" s="22">
        <f>IFERROR(VLOOKUP(A135,'Season 10'!AD$4:BE$104,27,0),"0")</f>
        <v>0</v>
      </c>
      <c r="BF135" s="22">
        <f>IFERROR(VLOOKUP(A135,'Season 10'!AD$4:BE$104,28,0),"0")</f>
        <v>0</v>
      </c>
      <c r="BG135" s="22">
        <f>IFERROR(VLOOKUP(A135,'Season 11'!AD$4:BE$104,27,0),"0")</f>
        <v>0</v>
      </c>
      <c r="BH135" s="22">
        <f>IFERROR(VLOOKUP(A135,'Season 11'!AD$4:BE$104,28,0),"0")</f>
        <v>0</v>
      </c>
      <c r="BI135" s="22">
        <f>IFERROR(VLOOKUP(A135,'Season 12'!AD$4:BE$104,27,0),"0")</f>
        <v>0</v>
      </c>
      <c r="BJ135" s="22">
        <f>IFERROR(VLOOKUP(A135,'Season 12'!AD$4:BE$104,28,0),"0")</f>
        <v>0</v>
      </c>
      <c r="BK135" s="22">
        <f>IFERROR(VLOOKUP(A135,'Season 13'!AD$4:BE$104,27,0),"0")</f>
        <v>0</v>
      </c>
      <c r="BL135" s="22">
        <f>IFERROR(VLOOKUP(A135,'Season 13'!AD$4:BE$104,28,0),"0")</f>
        <v>0</v>
      </c>
      <c r="BM135" s="22">
        <f>IFERROR(VLOOKUP(A135,'Season 14'!AD$4:BE$104,27,0),"0")</f>
        <v>0</v>
      </c>
      <c r="BN135" s="22">
        <f>IFERROR(VLOOKUP(A135,'Season 14'!AD$4:BE$104,28,0),"0")</f>
        <v>0</v>
      </c>
      <c r="BO135" s="22">
        <f>IFERROR(VLOOKUP(A135,'Season 15'!AD$4:BE$104,27,0),"0")</f>
        <v>0</v>
      </c>
      <c r="BP135" s="22">
        <f>IFERROR(VLOOKUP(A135,'Season 15'!AD$4:BE$104,28,0),"0")</f>
        <v>0</v>
      </c>
    </row>
    <row r="136" spans="1:68" x14ac:dyDescent="0.25">
      <c r="A136" s="21" t="s">
        <v>146</v>
      </c>
      <c r="B136" s="1011">
        <f>IFERROR(VLOOKUP('Data Totals'!A136,'Season 1'!AD$4:BE$104,2,FALSE),IFERROR(VLOOKUP('Data Totals'!A136,'Season 2'!AD$4:BE$104,2,FALSE),IFERROR(VLOOKUP('Data Totals'!A136,'Season 3'!AD$4:BE$104,2,FALSE),IFERROR(VLOOKUP('Data Totals'!A136,'Season 4'!AD$4:BE$104,2,FALSE),IFERROR(VLOOKUP('Data Totals'!A136,'Season 5'!AD$4:BE$104,2,FALSE),IFERROR(VLOOKUP('Data Totals'!A136,'Season 6'!AD$4:BE$104,2,FALSE),IFERROR(VLOOKUP('Data Totals'!A136,'Season 7'!AD$4:BE$104,2,FALSE),IFERROR(VLOOKUP('Data Totals'!A136,'Season 8'!AD$4:BE$104,2,FALSE),IFERROR(VLOOKUP('Data Totals'!A136,'Season 9'!AD$4:BE$104,2,FALSE),IFERROR(VLOOKUP('Data Totals'!A136,'Season 10'!AD$4:BE$104,2,FALSE),IFERROR(VLOOKUP('Data Totals'!A136,'Season 11'!AD$4:BE$104,2,FALSE),IFERROR(VLOOKUP('Data Totals'!A136,'Season 12'!AD$4:BE$104,2,FALSE),IFERROR(VLOOKUP('Data Totals'!A136,'Season 13'!AD$4:BE$104,2,FALSE),IFERROR(VLOOKUP('Data Totals'!A136,'Season 14'!AD$4:BE$104,2,FALSE),IFERROR(VLOOKUP('Data Totals'!A136,'Season 15'!AD$4:BE$104,2,FALSE),"N/A")))))))))))))))</f>
        <v>0</v>
      </c>
      <c r="C136" s="1025">
        <f>IFERROR(VLOOKUP(A136,'Season 1'!AD$4:AG$104,3,0),IFERROR(VLOOKUP(A136,'Season 2'!AD$4:AG$104,3,0),IFERROR(VLOOKUP(A136,'Season 3'!AD$4:AG$104,3,0),IFERROR(VLOOKUP(A136,'Season 4'!AD$4:AG$104,3,0),IFERROR(VLOOKUP(A136,'Season 5'!AD$4:AG$104,3,0),IFERROR(VLOOKUP(A136,'Season 6'!AD$4:AG$104,3,0),IFERROR(VLOOKUP(A136,'Season 7'!AD$4:AG$104,3,0),IFERROR(VLOOKUP(A136,'Season 8'!AD$4:AG$104,3,0),IFERROR(VLOOKUP(A136,'Season 9'!AD$4:AG$104,3,0),IFERROR(VLOOKUP(A136,'Season 10'!AD$4:AG$104,3,0),IFERROR(VLOOKUP(A136,'Season 11'!AD$4:AG$104,3,0),IFERROR(VLOOKUP(A136,'Season 12'!AD$4:AG$104,3,0),IFERROR(VLOOKUP(A136,'Season 13'!AD$4:AG$104,3,0),IFERROR(VLOOKUP(A136,'Season 14'!AD$4:AG$104,3,0),IFERROR(VLOOKUP(A136,'Season 15'!AD$4:AG$104,3,0),"N/A")))))))))))))))</f>
        <v>0</v>
      </c>
      <c r="D136" s="1025">
        <f>IFERROR(VLOOKUP(A136,'Season 15'!AD$4:AG$104,4,0),IFERROR(VLOOKUP(A136,'Season 14'!AD$4:AG$104,4,0),IFERROR(VLOOKUP(A136,'Season 13'!AD$4:AG$104,4,0),IFERROR(VLOOKUP(A136,'Season 12'!AD$4:AG$104,4,0),IFERROR(VLOOKUP(A136,'Season 11'!AD$4:AG$104,4,0),IFERROR(VLOOKUP(A136,'Season 10'!AD$4:AG$104,4,0),IFERROR(VLOOKUP(A136,'Season 9'!AD$4:AG$104,4,0),IFERROR(VLOOKUP(A136,'Season 8'!AD$4:AG$104,4,0),IFERROR(VLOOKUP(A136,'Season 7'!AD$4:AG$104,4,0),IFERROR(VLOOKUP(A136,'Season 6'!AD$4:AG$104,4,0),IFERROR(VLOOKUP(A136,'Season 5'!AD$4:AG$104,4,0),IFERROR(VLOOKUP(A136,'Season 4'!AD$4:AG$104,4,0),IFERROR(VLOOKUP(A136,'Season 3'!AD$4:AG$104,4,0),IFERROR(VLOOKUP(A136,'Season 2'!AD$4:AG$104,4,0),IFERROR(VLOOKUP(A136,'Season 1'!AD$4:AG$104,4,0),"N/A")))))))))))))))</f>
        <v>0</v>
      </c>
      <c r="E136" s="1025">
        <f t="shared" si="16"/>
        <v>0</v>
      </c>
      <c r="F136" s="40">
        <f>SUM(IFERROR(VLOOKUP(A136,AC$3:AI$43,2,0),"0"),IFERROR(VLOOKUP(A136,'Season 1'!AD$4:BF$104,6,0),"0"),IFERROR(VLOOKUP(A136,'Season 2'!AD$4:BF$104,6,0),"0"),IFERROR(VLOOKUP(A136,'Season 3'!AD$4:BF$104,6,0),"0"),IFERROR(VLOOKUP(A136,'Season 4'!AD$4:BF$104,6,0),"0"),IFERROR(VLOOKUP(A136,'Season 5'!AD$4:BF$104,6,0),"0"),IFERROR(VLOOKUP(A136,'Season 6'!AD$4:BF$104,6,0),"0"),IFERROR(VLOOKUP(A136,'Season 7'!AD$4:BF$104,6,0),"0"),IFERROR(VLOOKUP(A136,'Season 8'!AD$4:BF$104,6,0),"0"),IFERROR(VLOOKUP(A136,'Season 9'!AD$4:BF$104,6,0),"0"),IFERROR(VLOOKUP(A136,'Season 10'!AD$4:BF$104,6,0),"0"),IFERROR(VLOOKUP(A136,'Season 11'!AD$4:BF$104,6,0),"0"),IFERROR(VLOOKUP(A136,'Season 12'!AD$4:BF$104,6,0),"0"),IFERROR(VLOOKUP(A136,'Season 13'!AD$4:BF$104,6,0),"0"),IFERROR(VLOOKUP(A136,'Season 14'!AD$4:BF$104,6,0),"0"),IFERROR(VLOOKUP(A136,'Season 15'!AD$4:BF$104,6,0),"0"),)</f>
        <v>0</v>
      </c>
      <c r="G136" s="40">
        <f>SUM(IFERROR(VLOOKUP(A136,'Season 1'!AD$4:BF$104,7,0),"0"),IFERROR(VLOOKUP(A136,'Season 2'!AD$4:BF$104,7,0),"0"),IFERROR(VLOOKUP(A136,'Season 3'!AD$4:BF$104,7,0),"0"),IFERROR(VLOOKUP(A136,'Season 4'!AD$4:BF$104,7,0),"0"),IFERROR(VLOOKUP(A136,'Season 5'!AD$4:BF$104,7,0),"0"),IFERROR(VLOOKUP(A136,'Season 6'!AD$4:BF$104,7,0),"0"),IFERROR(VLOOKUP(A136,'Season 7'!AD$4:BF$104,7,0),"0"),IFERROR(VLOOKUP(A136,'Season 8'!AD$4:BF$104,7,0),"0"),IFERROR(VLOOKUP(A136,'Season 9'!AD$4:BF$104,7,0),"0"),IFERROR(VLOOKUP(A136,'Season 10'!AD$4:BF$104,7,0),"0"),IFERROR(VLOOKUP(A136,'Season 11'!AD$4:BF$104,7,0),"0"),IFERROR(VLOOKUP(A136,'Season 12'!AD$4:BF$104,7,0),"0"),IFERROR(VLOOKUP(A136,'Season 13'!AD$4:BF$104,7,0),"0"),IFERROR(VLOOKUP(A136,'Season 14'!AD$4:BF$104,7,0),"0"),IFERROR(VLOOKUP(A136,'Season 15'!AD$4:BF$104,7,0),"0"),)</f>
        <v>0</v>
      </c>
      <c r="H136" s="48">
        <f>SUM(IFERROR(VLOOKUP(A136,'Season 1'!AD$4:BF$104,8,0),"0"),IFERROR(VLOOKUP(A136,'Season 2'!AD$4:BF$104,8,0),"0"),IFERROR(VLOOKUP(A136,'Season 3'!AD$4:BF$104,8,0),"0"),IFERROR(VLOOKUP(A136,'Season 4'!AD$4:BF$104,8,0),"0"),IFERROR(VLOOKUP(A136,'Season 5'!AD$4:BF$104,8,0),"0"),IFERROR(VLOOKUP(A136,'Season 6'!AD$4:BF$104,8,0),"0"),IFERROR(VLOOKUP(A136,'Season 7'!AD$4:BF$104,8,0),"0"),IFERROR(VLOOKUP(A136,'Season 8'!AD$4:BF$104,8,0),"0"),IFERROR(VLOOKUP(A136,'Season 9'!AD$4:BF$104,8,0),"0"),IFERROR(VLOOKUP(A136,'Season 10'!AD$4:BF$104,8,0),"0"),IFERROR(VLOOKUP(A136,'Season 11'!AD$4:BF$104,8,0),"0"),IFERROR(VLOOKUP(A136,'Season 12'!AD$4:BF$104,8,0),"0"),IFERROR(VLOOKUP(A136,'Season 13'!AD$4:BF$104,8,0),"0"),IFERROR(VLOOKUP(A136,'Season 14'!AD$4:BF$104,8,0),"0"),IFERROR(VLOOKUP(A136,'Season 15'!AD$4:BF$104,8,0),"0"),)</f>
        <v>0</v>
      </c>
      <c r="I136" s="43">
        <f>SUM(IFERROR(VLOOKUP(A136,AC$3:AI$43,3,0),"0"),IFERROR(VLOOKUP(A136,'Season 1'!AD$4:BF$104,9,0),"0"),IFERROR(VLOOKUP(A136,'Season 2'!AD$4:BF$104,9,0),"0"),IFERROR(VLOOKUP(A136,'Season 3'!AD$4:BF$104,9,0),"0"),IFERROR(VLOOKUP(A136,'Season 4'!AD$4:BF$104,9,0),"0"),IFERROR(VLOOKUP(A136,'Season 5'!AD$4:BF$104,9,0),"0"),IFERROR(VLOOKUP(A136,'Season 6'!AD$4:BF$104,9,0),"0"),IFERROR(VLOOKUP(A136,'Season 7'!AD$4:BF$104,9,0),"0"),IFERROR(VLOOKUP(A136,'Season 8'!AD$4:BF$104,9,0),"0"),IFERROR(VLOOKUP(A136,'Season 9'!AD$4:BF$104,9,0),"0"),IFERROR(VLOOKUP(A136,'Season 10'!AD$4:BF$104,9,0),"0"),IFERROR(VLOOKUP(A136,'Season 11'!AD$4:BF$104,9,0),"0"),IFERROR(VLOOKUP(A136,'Season 12'!AD$4:BF$104,9,0),"0"),IFERROR(VLOOKUP(A136,'Season 13'!AD$4:BF$104,9,0),"0"),IFERROR(VLOOKUP(A136,'Season 14'!AD$4:BF$104,9,0),"0"),IFERROR(VLOOKUP(A136,'Season 15'!AD$4:BF$104,9,0),"0"),)</f>
        <v>0</v>
      </c>
      <c r="J136" s="44">
        <f>SUM(IFERROR(VLOOKUP(A136,AC$3:AI$43,4,0),"0"),IFERROR(VLOOKUP(A136,'Season 1'!AD$4:BF$104,10,0),"0"),IFERROR(VLOOKUP(A136,'Season 2'!AD$4:BF$104,10,0),"0"),IFERROR(VLOOKUP(A136,'Season 3'!AD$4:BF$104,10,0),"0"),IFERROR(VLOOKUP(A136,'Season 4'!AD$4:BF$104,10,0),"0"),IFERROR(VLOOKUP(A136,'Season 5'!AD$4:BF$104,10,0),"0"),IFERROR(VLOOKUP(A136,'Season 6'!AD$4:BF$104,10,0),"0"),IFERROR(VLOOKUP(A136,'Season 7'!AD$4:BF$104,10,0),"0"),IFERROR(VLOOKUP(A136,'Season 8'!AD$4:BF$104,10,0),"0"),IFERROR(VLOOKUP(A136,'Season 9'!AD$4:BF$104,10,0),"0"),IFERROR(VLOOKUP(A136,'Season 10'!AD$4:BF$104,10,0),"0"),IFERROR(VLOOKUP(A136,'Season 11'!AD$4:BF$104,10,0),"0"),IFERROR(VLOOKUP(A136,'Season 12'!AD$4:BF$104,10,0),"0"),IFERROR(VLOOKUP(A136,'Season 13'!AD$4:BF$104,10,0),"0"),IFERROR(VLOOKUP(A136,'Season 14'!AD$4:BF$104,10,0),"0"),IFERROR(VLOOKUP(A136,'Season 15'!AD$4:BF$104,10,0),"0"),)</f>
        <v>0</v>
      </c>
      <c r="K136" s="40">
        <f>SUM(IFERROR(VLOOKUP(A136,'Season 1'!AD$4:BF$104,11,0),"0"),IFERROR(VLOOKUP(A136,'Season 2'!AD$4:BF$104,11,0),"0"),IFERROR(VLOOKUP(A136,'Season 3'!AD$4:BF$104,11,0),"0"),IFERROR(VLOOKUP(A136,'Season 4'!AD$4:BF$104,11,0),"0"),IFERROR(VLOOKUP(A136,'Season 5'!AD$4:BF$104,11,0),"0"),IFERROR(VLOOKUP(A136,'Season 6'!AD$4:BF$104,11,0),"0"),IFERROR(VLOOKUP(A136,'Season 7'!AD$4:BF$104,11,0),"0"),IFERROR(VLOOKUP(A136,'Season 8'!AD$4:BF$104,11,0),"0"),IFERROR(VLOOKUP(A136,'Season 9'!AD$4:BF$104,11,0),"0"),IFERROR(VLOOKUP(A136,'Season 10'!AD$4:BF$104,11,0),"0"),IFERROR(VLOOKUP(A136,'Season 11'!AD$4:BF$104,11,0),"0"),IFERROR(VLOOKUP(A136,'Season 12'!AD$4:BF$104,11,0),"0"),IFERROR(VLOOKUP(A136,'Season 13'!AD$4:BF$104,11,0),"0"),IFERROR(VLOOKUP(A136,'Season 14'!AD$4:BF$104,11,0),"0"),IFERROR(VLOOKUP(A136,'Season 15'!AD$4:BF$104,11,0),"0"),)</f>
        <v>0</v>
      </c>
      <c r="L136" s="40">
        <f>SUM(IFERROR(VLOOKUP(A136,'Season 1'!AD$4:BF$104,12,0),"0"),IFERROR(VLOOKUP(A136,'Season 2'!AD$4:BF$104,12,0),"0"),IFERROR(VLOOKUP(A136,'Season 3'!AD$4:BF$104,12,0),"0"),IFERROR(VLOOKUP(A136,'Season 4'!AD$4:BF$104,12,0),"0"),IFERROR(VLOOKUP(A136,'Season 5'!AD$4:BF$104,12,0),"0"),IFERROR(VLOOKUP(A136,'Season 6'!AD$4:BF$104,12,0),"0"),IFERROR(VLOOKUP(A136,'Season 7'!AD$4:BF$104,12,0),"0"),IFERROR(VLOOKUP(A136,'Season 8'!AD$4:BF$104,12,0),"0"),IFERROR(VLOOKUP(A136,'Season 9'!AD$4:BF$104,12,0),"0"),IFERROR(VLOOKUP(A136,'Season 10'!AD$4:BF$104,12,0),"0"),IFERROR(VLOOKUP(A136,'Season 11'!AD$4:BF$104,12,0),"0"),IFERROR(VLOOKUP(A136,'Season 12'!AD$4:BF$104,12,0),"0"),IFERROR(VLOOKUP(A136,'Season 13'!AD$4:BF$104,12,0),"0"),IFERROR(VLOOKUP(A136,'Season 14'!AD$4:BF$104,12,0),"0"),IFERROR(VLOOKUP(A136,'Season 15'!AD$4:BF$104,12,0),"0"),)</f>
        <v>0</v>
      </c>
      <c r="M136" s="32" t="str">
        <f t="shared" si="15"/>
        <v>-</v>
      </c>
      <c r="N136" s="40">
        <f>SUM(IFERROR(VLOOKUP(A136,'Season 1'!AD$4:BE$104,14,0),"0"),IFERROR(VLOOKUP(A136,'Season 2'!AD$4:BE$104,14,0),"0"),IFERROR(VLOOKUP(A136,'Season 3'!AD$4:BE$104,14,0),"0"),IFERROR(VLOOKUP(A136,'Season 4'!AD$4:BE$104,14,0),"0"),IFERROR(VLOOKUP(A136,'Season 5'!AD$4:BE$104,14,0),"0"),IFERROR(VLOOKUP(A136,'Season 6'!AD$4:BE$104,14,0),"0"),IFERROR(VLOOKUP(A136,'Season 7'!AD$4:BE$104,14,0),"0"),IFERROR(VLOOKUP(A136,'Season 8'!AD$4:BE$104,14,0),"0"),IFERROR(VLOOKUP(A136,'Season 9'!AD$4:BE$104,14,0),"0"),IFERROR(VLOOKUP(A136,'Season 10'!AD$4:BE$104,14,0),"0"),IFERROR(VLOOKUP(A136,'Season 11'!AD$4:BE$104,14,0),"0"),IFERROR(VLOOKUP(A136,'Season 12'!AD$4:BE$104,14,0),"0"),IFERROR(VLOOKUP(A136,'Season 13'!AD$4:BE$104,14,0),"0"),IFERROR(VLOOKUP(A136,'Season 14'!AD$4:BE$104,14,0),"0"),IFERROR(VLOOKUP(A136,'Season 15'!AD$4:BE$104,14,0),"0"),)</f>
        <v>0</v>
      </c>
      <c r="O136" s="40">
        <f>SUM(IFERROR(VLOOKUP(A136,'Season 1'!AD$4:BE$104,15,0),"0"),IFERROR(VLOOKUP(A136,'Season 2'!AD$4:BE$104,15,0),"0"),IFERROR(VLOOKUP(A136,'Season 3'!AD$4:BE$104,15,0),"0"),IFERROR(VLOOKUP(A136,'Season 4'!AD$4:BE$104,15,0),"0"),IFERROR(VLOOKUP(A136,'Season 5'!AD$4:BE$104,15,0),"0"),IFERROR(VLOOKUP(A136,'Season 6'!AD$4:BE$104,15,0),"0"),IFERROR(VLOOKUP(A136,'Season 7'!AD$4:BE$104,15,0),"0"),IFERROR(VLOOKUP(A136,'Season 8'!AD$4:BE$104,15,0),"0"),IFERROR(VLOOKUP(A136,'Season 9'!AD$4:BE$104,15,0),"0"),IFERROR(VLOOKUP(A136,'Season 10'!AD$4:BE$104,15,0),"0"),IFERROR(VLOOKUP(A136,'Season 11'!AD$4:BE$104,15,0),"0"),IFERROR(VLOOKUP(A136,'Season 12'!AD$4:BE$104,15,0),"0"),IFERROR(VLOOKUP(A136,'Season 13'!AD$4:BE$104,15,0),"0"),IFERROR(VLOOKUP(A136,'Season 14'!AD$4:BE$104,15,0),"0"),IFERROR(VLOOKUP(A136,'Season 15'!AD$4:BE$104,15,0),"0"),)</f>
        <v>0</v>
      </c>
      <c r="P136" s="32" t="str">
        <f t="shared" si="17"/>
        <v>-</v>
      </c>
      <c r="Q136" s="40">
        <f>SUM(IFERROR(VLOOKUP(A136,'Season 1'!AD$4:BE$104,17,0),"0"),IFERROR(VLOOKUP(A136,'Season 2'!AD$4:BE$104,17,0),"0"),IFERROR(VLOOKUP(A136,'Season 3'!AD$4:BE$104,17,0),"0"),IFERROR(VLOOKUP(A136,'Season 4'!AD$4:BE$104,17,0),"0"),IFERROR(VLOOKUP(A136,'Season 5'!AD$4:BE$104,17,0),"0"),IFERROR(VLOOKUP(A136,'Season 6'!AD$4:BE$104,17,0),"0"),IFERROR(VLOOKUP(A136,'Season 7'!AD$4:BE$104,17,0),"0"),IFERROR(VLOOKUP(A136,'Season 8'!AD$4:BE$104,17,0),"0"),IFERROR(VLOOKUP(A136,'Season 9'!AD$4:BE$104,17,0),"0"),IFERROR(VLOOKUP(A136,'Season 10'!AD$4:BE$104,17,0),"0"),IFERROR(VLOOKUP(A136,'Season 11'!AD$4:BE$104,17,0),"0"),IFERROR(VLOOKUP(A136,'Season 12'!AD$4:BE$104,17,0),"0"),IFERROR(VLOOKUP(A136,'Season 13'!AD$4:BE$104,17,0),"0"),IFERROR(VLOOKUP(A136,'Season 14'!AD$4:BE$104,17,0),"0"),IFERROR(VLOOKUP(A136,'Season 15'!AD$4:BE$104,17,0),"0"),)</f>
        <v>0</v>
      </c>
      <c r="R136" s="40">
        <f>SUM(IFERROR(VLOOKUP(A136,'Season 1'!AD$4:BE$104,18,0),"0"),IFERROR(VLOOKUP(A136,'Season 2'!AD$4:BE$104,18,0),"0"),IFERROR(VLOOKUP(A136,'Season 3'!AD$4:BE$104,18,0),"0"),IFERROR(VLOOKUP(A136,'Season 4'!AD$4:BE$104,18,0),"0"),IFERROR(VLOOKUP(A136,'Season 5'!AD$4:BE$104,18,0),"0"),IFERROR(VLOOKUP(A136,'Season 6'!AD$4:BE$104,18,0),"0"),IFERROR(VLOOKUP(A136,'Season 7'!AD$4:BE$104,18,0),"0"),IFERROR(VLOOKUP(A136,'Season 8'!AD$4:BE$104,18,0),"0"),IFERROR(VLOOKUP(A136,'Season 9'!AD$4:BE$104,18,0),"0"),IFERROR(VLOOKUP(A136,'Season 10'!AD$4:BE$104,18,0),"0"),IFERROR(VLOOKUP(A136,'Season 11'!AD$4:BE$104,18,0),"0"),IFERROR(VLOOKUP(A136,'Season 12'!AD$4:BE$104,18,0),"0"),IFERROR(VLOOKUP(A136,'Season 13'!AD$4:BE$104,18,0),"0"),IFERROR(VLOOKUP(A136,'Season 14'!AD$4:BE$104,18,0),"0"),IFERROR(VLOOKUP(A136,'Season 15'!AD$4:BE$104,18,0),"0"),)</f>
        <v>0</v>
      </c>
      <c r="S136" s="32" t="str">
        <f t="shared" si="18"/>
        <v>-</v>
      </c>
      <c r="T136" s="40">
        <f>SUM(IFERROR(VLOOKUP(A136,'Season 1'!AD$4:BE$104,20,0),"0"),IFERROR(VLOOKUP(A136,'Season 2'!AD$4:BE$104,20,0),"0"),IFERROR(VLOOKUP(A136,'Season 3'!AD$4:BE$104,20,0),"0"),IFERROR(VLOOKUP(A136,'Season 4'!AD$4:BE$104,20,0),"0"),IFERROR(VLOOKUP(A136,'Season 5'!AD$4:BE$104,20,0),"0"),IFERROR(VLOOKUP(A136,'Season 6'!AD$4:BE$104,20,0),"0"),IFERROR(VLOOKUP(A136,'Season 7'!AD$4:BE$104,20,0),"0"),IFERROR(VLOOKUP(A136,'Season 8'!AD$4:BE$104,20,0),"0"),IFERROR(VLOOKUP(A136,'Season 9'!AD$4:BE$104,20,0),"0"),IFERROR(VLOOKUP(A136,'Season 10'!AD$4:BE$104,20,0),"0"),IFERROR(VLOOKUP(A136,'Season 11'!AD$4:BE$104,20,0),"0"),IFERROR(VLOOKUP(A136,'Season 12'!AD$4:BE$104,20,0),"0"),IFERROR(VLOOKUP(A136,'Season 13'!AD$4:BE$104,20,0),"0"),IFERROR(VLOOKUP(A136,'Season 14'!AD$4:BE$104,20,0),"0"),IFERROR(VLOOKUP(A136,'Season 15'!AD$4:BE$104,20,0),"0"),)</f>
        <v>0</v>
      </c>
      <c r="U136" s="37" t="str">
        <f t="shared" si="19"/>
        <v>-</v>
      </c>
      <c r="V136" s="40">
        <f>SUM(IFERROR(VLOOKUP(A136,'Season 1'!AD$4:BE$104,22,0),"0"),IFERROR(VLOOKUP(A136,'Season 2'!AD$4:BE$104,22,0),"0"),IFERROR(VLOOKUP(A136,'Season 3'!AD$4:BE$104,22,0),"0"),IFERROR(VLOOKUP(A136,'Season 4'!AD$4:BE$104,22,0),"0"),IFERROR(VLOOKUP(A136,'Season 5'!AD$4:BE$104,22,0),"0"),IFERROR(VLOOKUP(A136,'Season 6'!AD$4:BE$104,22,0),"0"),IFERROR(VLOOKUP(A136,'Season 7'!AD$4:BE$104,22,0),"0"),IFERROR(VLOOKUP(A136,'Season 8'!AD$4:BE$104,22,0),"0"),IFERROR(VLOOKUP(A136,'Season 9'!AD$4:BE$104,22,0),"0"),IFERROR(VLOOKUP(A136,'Season 10'!AD$4:BE$104,22,0),"0"),IFERROR(VLOOKUP(A136,'Season 11'!AD$4:BE$104,22,0),"0"),IFERROR(VLOOKUP(A136,'Season 12'!AD$4:BE$104,22,0),"0"),IFERROR(VLOOKUP(A136,'Season 13'!AD$4:BE$104,22,0),"0"),IFERROR(VLOOKUP(A136,'Season 14'!AD$4:BE$104,22,0),"0"),IFERROR(VLOOKUP(A136,'Season 15'!AD$4:BE$104,22,0),"0"),)</f>
        <v>0</v>
      </c>
      <c r="W136" s="40">
        <f>SUM(IFERROR(VLOOKUP(A136,'Season 1'!AD$4:BE$104,23,0),"0"),IFERROR(VLOOKUP(A136,'Season 2'!AD$4:BE$104,23,0),"0"),IFERROR(VLOOKUP(A136,'Season 3'!AD$4:BE$104,23,0),"0"),IFERROR(VLOOKUP(A136,'Season 4'!AD$4:BE$104,23,0),"0"),IFERROR(VLOOKUP(A136,'Season 5'!AD$4:BE$104,23,0),"0"),IFERROR(VLOOKUP(A136,'Season 6'!AD$4:BE$104,23,0),"0"),IFERROR(VLOOKUP(A136,'Season 7'!AD$4:BE$104,23,0),"0"),IFERROR(VLOOKUP(A136,'Season 8'!AD$4:BE$104,23,0),"0"),IFERROR(VLOOKUP(A136,'Season 9'!AD$4:BE$104,23,0),"0"),IFERROR(VLOOKUP(A136,'Season 10'!AD$4:BE$104,23,0),"0"),IFERROR(VLOOKUP(A136,'Season 11'!AD$4:BE$104,23,0),"0"),IFERROR(VLOOKUP(A136,'Season 12'!AD$4:BE$104,23,0),"0"),IFERROR(VLOOKUP(A136,'Season 13'!AD$4:BE$104,23,0),"0"),IFERROR(VLOOKUP(A136,'Season 14'!AD$4:BE$104,23,0),"0"),IFERROR(VLOOKUP(A136,'Season 15'!AD$4:BE$104,23,0),"0"),)</f>
        <v>0</v>
      </c>
      <c r="X136" s="1088" t="str">
        <f t="shared" si="20"/>
        <v>-</v>
      </c>
      <c r="Y136" s="41">
        <f>SUM(IFERROR(VLOOKUP(A136,AC$3:AI$43,5,0),"0"),IFERROR(VLOOKUP(A136,'Season 1'!AD$4:BE$104,25,0),"0"),IFERROR(VLOOKUP(A136,'Season 2'!AD$4:BE$104,25,0),"0"),IFERROR(VLOOKUP(A136,'Season 3'!AD$4:BE$104,25,0),"0"),IFERROR(VLOOKUP(A136,'Season 4'!AD$4:BE$104,25,0),"0"),IFERROR(VLOOKUP(A136,'Season 5'!AD$4:BE$104,25,0),"0"),IFERROR(VLOOKUP(A136,'Season 6'!AD$4:BE$104,25,0),"0"),IFERROR(VLOOKUP(A136,'Season 7'!AD$4:BE$104,25,0),"0"),IFERROR(VLOOKUP(A136,'Season 8'!AD$4:BE$104,25,0),"0"),IFERROR(VLOOKUP(A136,'Season 9'!AD$4:BE$104,25,0),"0"),IFERROR(VLOOKUP(A136,'Season 10'!AD$4:BE$104,25,0),"0"),IFERROR(VLOOKUP(A136,'Season 11'!AD$4:BE$104,25,0),"0"),IFERROR(VLOOKUP(A136,'Season 12'!AD$4:BE$104,25,0),"0"),IFERROR(VLOOKUP(A136,'Season 13'!AD$4:BE$104,25,0),"0"),IFERROR(VLOOKUP(A136,'Season 14'!AD$4:BE$104,25,0),"0"),IFERROR(VLOOKUP(A136,'Season 15'!AD$4:BE$104,25,0),"0"),)</f>
        <v>0</v>
      </c>
      <c r="Z136" s="42">
        <f>SUM(IFERROR(VLOOKUP(A136,AC$3:AI$43,6,0),"0"),IFERROR(VLOOKUP(A136,'Season 1'!AD$4:BE$104,26,0),"0"),IFERROR(VLOOKUP(A136,'Season 2'!AD$4:BE$104,26,0),"0"),IFERROR(VLOOKUP(A136,'Season 3'!AD$4:BE$104,26,0),"0"),IFERROR(VLOOKUP(A136,'Season 4'!AD$4:BE$104,26,0),"0"),IFERROR(VLOOKUP(A136,'Season 5'!AD$4:BE$104,26,0),"0"),IFERROR(VLOOKUP(A136,'Season 6'!AD$4:BE$104,26,0),"0"),IFERROR(VLOOKUP(A136,'Season 7'!AD$4:BE$104,26,0),"0"),IFERROR(VLOOKUP(A136,'Season 8'!AD$4:BE$104,26,0),"0"),IFERROR(VLOOKUP(A136,'Season 9'!AD$4:BE$104,26,0),"0"),IFERROR(VLOOKUP(A136,'Season 10'!AD$4:BE$104,26,0),"0"),IFERROR(VLOOKUP(A136,'Season 11'!AD$4:BE$104,26,0),"0"),IFERROR(VLOOKUP(A136,'Season 12'!AD$4:BE$104,26,0),"0"),IFERROR(VLOOKUP(A136,'Season 13'!AD$4:BE$104,26,0),"0"),IFERROR(VLOOKUP(A136,'Season 14'!AD$4:BE$104,26,0),"0"),IFERROR(VLOOKUP(A136,'Season 15'!AD$4:BE$104,26,0),"0"),)</f>
        <v>0</v>
      </c>
      <c r="AA136" s="671" t="e">
        <f t="shared" si="14"/>
        <v>#DIV/0!</v>
      </c>
      <c r="AM136" s="22">
        <f>IFERROR(VLOOKUP(A136,'Season 1'!AD$4:BE$104,27,0),"0")</f>
        <v>0</v>
      </c>
      <c r="AN136" s="22">
        <f>IFERROR(VLOOKUP(A136,'Season 1'!AD$4:BE$104,28,0),"0")</f>
        <v>0</v>
      </c>
      <c r="AO136" s="22">
        <f>IFERROR(VLOOKUP(A136,'Season 2'!AD$4:BE$104,27,0),"0")</f>
        <v>0</v>
      </c>
      <c r="AP136" s="22">
        <f>IFERROR(VLOOKUP(A136,'Season 2'!AD$4:BE$104,28,0),"0")</f>
        <v>0</v>
      </c>
      <c r="AQ136" s="22">
        <f>IFERROR(VLOOKUP(A136,'Season 3'!AD$4:BE$104,27,0),"0")</f>
        <v>0</v>
      </c>
      <c r="AR136" s="22">
        <f>IFERROR(VLOOKUP(A136,'Season 3'!AD$4:BE$104,28,0),"0")</f>
        <v>0</v>
      </c>
      <c r="AS136" s="22">
        <f>IFERROR(VLOOKUP(A136,'Season 4'!AD$4:BE$104,27,0),"0")</f>
        <v>0</v>
      </c>
      <c r="AT136" s="22">
        <f>IFERROR(VLOOKUP(A136,'Season 4'!AD$4:BE$104,28,0),"0")</f>
        <v>0</v>
      </c>
      <c r="AU136" s="22">
        <f>IFERROR(VLOOKUP(A136,'Season 5'!AD$4:BE$104,27,0),"0")</f>
        <v>0</v>
      </c>
      <c r="AV136" s="22">
        <f>IFERROR(VLOOKUP(A136,'Season 5'!AD$4:BE$104,28,0),"0")</f>
        <v>0</v>
      </c>
      <c r="AW136" s="22">
        <f>IFERROR(VLOOKUP(A136,'Season 6'!AD$4:BE$104,27,0),"0")</f>
        <v>0</v>
      </c>
      <c r="AX136" s="22">
        <f>IFERROR(VLOOKUP(A136,'Season 6'!AD$4:BE$104,28,0),"0")</f>
        <v>0</v>
      </c>
      <c r="AY136" s="22">
        <f>IFERROR(VLOOKUP(A136,'Season 7'!AD$4:BE$104,27,0),"0")</f>
        <v>0</v>
      </c>
      <c r="AZ136" s="22">
        <f>IFERROR(VLOOKUP(A136,'Season 7'!AD$4:BE$104,28,0),"0")</f>
        <v>0</v>
      </c>
      <c r="BA136" s="22">
        <f>IFERROR(VLOOKUP(A136,'Season 8'!AD$4:BE$104,27,0),"0")</f>
        <v>0</v>
      </c>
      <c r="BB136" s="22">
        <f>IFERROR(VLOOKUP(A136,'Season 8'!AD$4:BE$104,28,0),"0")</f>
        <v>0</v>
      </c>
      <c r="BC136" s="22">
        <f>IFERROR(VLOOKUP(A136,'Season 9'!AD$4:BE$104,27,0),"0")</f>
        <v>0</v>
      </c>
      <c r="BD136" s="22">
        <f>IFERROR(VLOOKUP(A136,'Season 9'!AD$4:BE$104,28,0),"0")</f>
        <v>0</v>
      </c>
      <c r="BE136" s="22">
        <f>IFERROR(VLOOKUP(A136,'Season 10'!AD$4:BE$104,27,0),"0")</f>
        <v>0</v>
      </c>
      <c r="BF136" s="22">
        <f>IFERROR(VLOOKUP(A136,'Season 10'!AD$4:BE$104,28,0),"0")</f>
        <v>0</v>
      </c>
      <c r="BG136" s="22">
        <f>IFERROR(VLOOKUP(A136,'Season 11'!AD$4:BE$104,27,0),"0")</f>
        <v>0</v>
      </c>
      <c r="BH136" s="22">
        <f>IFERROR(VLOOKUP(A136,'Season 11'!AD$4:BE$104,28,0),"0")</f>
        <v>0</v>
      </c>
      <c r="BI136" s="22">
        <f>IFERROR(VLOOKUP(A136,'Season 12'!AD$4:BE$104,27,0),"0")</f>
        <v>0</v>
      </c>
      <c r="BJ136" s="22">
        <f>IFERROR(VLOOKUP(A136,'Season 12'!AD$4:BE$104,28,0),"0")</f>
        <v>0</v>
      </c>
      <c r="BK136" s="22">
        <f>IFERROR(VLOOKUP(A136,'Season 13'!AD$4:BE$104,27,0),"0")</f>
        <v>0</v>
      </c>
      <c r="BL136" s="22">
        <f>IFERROR(VLOOKUP(A136,'Season 13'!AD$4:BE$104,28,0),"0")</f>
        <v>0</v>
      </c>
      <c r="BM136" s="22">
        <f>IFERROR(VLOOKUP(A136,'Season 14'!AD$4:BE$104,27,0),"0")</f>
        <v>0</v>
      </c>
      <c r="BN136" s="22">
        <f>IFERROR(VLOOKUP(A136,'Season 14'!AD$4:BE$104,28,0),"0")</f>
        <v>0</v>
      </c>
      <c r="BO136" s="22">
        <f>IFERROR(VLOOKUP(A136,'Season 15'!AD$4:BE$104,27,0),"0")</f>
        <v>0</v>
      </c>
      <c r="BP136" s="22">
        <f>IFERROR(VLOOKUP(A136,'Season 15'!AD$4:BE$104,28,0),"0")</f>
        <v>0</v>
      </c>
    </row>
    <row r="137" spans="1:68" x14ac:dyDescent="0.25">
      <c r="A137" s="21" t="s">
        <v>146</v>
      </c>
      <c r="B137" s="1011">
        <f>IFERROR(VLOOKUP('Data Totals'!A137,'Season 1'!AD$4:BE$104,2,FALSE),IFERROR(VLOOKUP('Data Totals'!A137,'Season 2'!AD$4:BE$104,2,FALSE),IFERROR(VLOOKUP('Data Totals'!A137,'Season 3'!AD$4:BE$104,2,FALSE),IFERROR(VLOOKUP('Data Totals'!A137,'Season 4'!AD$4:BE$104,2,FALSE),IFERROR(VLOOKUP('Data Totals'!A137,'Season 5'!AD$4:BE$104,2,FALSE),IFERROR(VLOOKUP('Data Totals'!A137,'Season 6'!AD$4:BE$104,2,FALSE),IFERROR(VLOOKUP('Data Totals'!A137,'Season 7'!AD$4:BE$104,2,FALSE),IFERROR(VLOOKUP('Data Totals'!A137,'Season 8'!AD$4:BE$104,2,FALSE),IFERROR(VLOOKUP('Data Totals'!A137,'Season 9'!AD$4:BE$104,2,FALSE),IFERROR(VLOOKUP('Data Totals'!A137,'Season 10'!AD$4:BE$104,2,FALSE),IFERROR(VLOOKUP('Data Totals'!A137,'Season 11'!AD$4:BE$104,2,FALSE),IFERROR(VLOOKUP('Data Totals'!A137,'Season 12'!AD$4:BE$104,2,FALSE),IFERROR(VLOOKUP('Data Totals'!A137,'Season 13'!AD$4:BE$104,2,FALSE),IFERROR(VLOOKUP('Data Totals'!A137,'Season 14'!AD$4:BE$104,2,FALSE),IFERROR(VLOOKUP('Data Totals'!A137,'Season 15'!AD$4:BE$104,2,FALSE),"N/A")))))))))))))))</f>
        <v>0</v>
      </c>
      <c r="C137" s="1025">
        <f>IFERROR(VLOOKUP(A137,'Season 1'!AD$4:AG$104,3,0),IFERROR(VLOOKUP(A137,'Season 2'!AD$4:AG$104,3,0),IFERROR(VLOOKUP(A137,'Season 3'!AD$4:AG$104,3,0),IFERROR(VLOOKUP(A137,'Season 4'!AD$4:AG$104,3,0),IFERROR(VLOOKUP(A137,'Season 5'!AD$4:AG$104,3,0),IFERROR(VLOOKUP(A137,'Season 6'!AD$4:AG$104,3,0),IFERROR(VLOOKUP(A137,'Season 7'!AD$4:AG$104,3,0),IFERROR(VLOOKUP(A137,'Season 8'!AD$4:AG$104,3,0),IFERROR(VLOOKUP(A137,'Season 9'!AD$4:AG$104,3,0),IFERROR(VLOOKUP(A137,'Season 10'!AD$4:AG$104,3,0),IFERROR(VLOOKUP(A137,'Season 11'!AD$4:AG$104,3,0),IFERROR(VLOOKUP(A137,'Season 12'!AD$4:AG$104,3,0),IFERROR(VLOOKUP(A137,'Season 13'!AD$4:AG$104,3,0),IFERROR(VLOOKUP(A137,'Season 14'!AD$4:AG$104,3,0),IFERROR(VLOOKUP(A137,'Season 15'!AD$4:AG$104,3,0),"N/A")))))))))))))))</f>
        <v>0</v>
      </c>
      <c r="D137" s="1025">
        <f>IFERROR(VLOOKUP(A137,'Season 15'!AD$4:AG$104,4,0),IFERROR(VLOOKUP(A137,'Season 14'!AD$4:AG$104,4,0),IFERROR(VLOOKUP(A137,'Season 13'!AD$4:AG$104,4,0),IFERROR(VLOOKUP(A137,'Season 12'!AD$4:AG$104,4,0),IFERROR(VLOOKUP(A137,'Season 11'!AD$4:AG$104,4,0),IFERROR(VLOOKUP(A137,'Season 10'!AD$4:AG$104,4,0),IFERROR(VLOOKUP(A137,'Season 9'!AD$4:AG$104,4,0),IFERROR(VLOOKUP(A137,'Season 8'!AD$4:AG$104,4,0),IFERROR(VLOOKUP(A137,'Season 7'!AD$4:AG$104,4,0),IFERROR(VLOOKUP(A137,'Season 6'!AD$4:AG$104,4,0),IFERROR(VLOOKUP(A137,'Season 5'!AD$4:AG$104,4,0),IFERROR(VLOOKUP(A137,'Season 4'!AD$4:AG$104,4,0),IFERROR(VLOOKUP(A137,'Season 3'!AD$4:AG$104,4,0),IFERROR(VLOOKUP(A137,'Season 2'!AD$4:AG$104,4,0),IFERROR(VLOOKUP(A137,'Season 1'!AD$4:AG$104,4,0),"N/A")))))))))))))))</f>
        <v>0</v>
      </c>
      <c r="E137" s="1025">
        <f t="shared" si="16"/>
        <v>0</v>
      </c>
      <c r="F137" s="40">
        <f>SUM(IFERROR(VLOOKUP(A137,AC$3:AI$43,2,0),"0"),IFERROR(VLOOKUP(A137,'Season 1'!AD$4:BF$104,6,0),"0"),IFERROR(VLOOKUP(A137,'Season 2'!AD$4:BF$104,6,0),"0"),IFERROR(VLOOKUP(A137,'Season 3'!AD$4:BF$104,6,0),"0"),IFERROR(VLOOKUP(A137,'Season 4'!AD$4:BF$104,6,0),"0"),IFERROR(VLOOKUP(A137,'Season 5'!AD$4:BF$104,6,0),"0"),IFERROR(VLOOKUP(A137,'Season 6'!AD$4:BF$104,6,0),"0"),IFERROR(VLOOKUP(A137,'Season 7'!AD$4:BF$104,6,0),"0"),IFERROR(VLOOKUP(A137,'Season 8'!AD$4:BF$104,6,0),"0"),IFERROR(VLOOKUP(A137,'Season 9'!AD$4:BF$104,6,0),"0"),IFERROR(VLOOKUP(A137,'Season 10'!AD$4:BF$104,6,0),"0"),IFERROR(VLOOKUP(A137,'Season 11'!AD$4:BF$104,6,0),"0"),IFERROR(VLOOKUP(A137,'Season 12'!AD$4:BF$104,6,0),"0"),IFERROR(VLOOKUP(A137,'Season 13'!AD$4:BF$104,6,0),"0"),IFERROR(VLOOKUP(A137,'Season 14'!AD$4:BF$104,6,0),"0"),IFERROR(VLOOKUP(A137,'Season 15'!AD$4:BF$104,6,0),"0"),)</f>
        <v>0</v>
      </c>
      <c r="G137" s="40">
        <f>SUM(IFERROR(VLOOKUP(A137,'Season 1'!AD$4:BF$104,7,0),"0"),IFERROR(VLOOKUP(A137,'Season 2'!AD$4:BF$104,7,0),"0"),IFERROR(VLOOKUP(A137,'Season 3'!AD$4:BF$104,7,0),"0"),IFERROR(VLOOKUP(A137,'Season 4'!AD$4:BF$104,7,0),"0"),IFERROR(VLOOKUP(A137,'Season 5'!AD$4:BF$104,7,0),"0"),IFERROR(VLOOKUP(A137,'Season 6'!AD$4:BF$104,7,0),"0"),IFERROR(VLOOKUP(A137,'Season 7'!AD$4:BF$104,7,0),"0"),IFERROR(VLOOKUP(A137,'Season 8'!AD$4:BF$104,7,0),"0"),IFERROR(VLOOKUP(A137,'Season 9'!AD$4:BF$104,7,0),"0"),IFERROR(VLOOKUP(A137,'Season 10'!AD$4:BF$104,7,0),"0"),IFERROR(VLOOKUP(A137,'Season 11'!AD$4:BF$104,7,0),"0"),IFERROR(VLOOKUP(A137,'Season 12'!AD$4:BF$104,7,0),"0"),IFERROR(VLOOKUP(A137,'Season 13'!AD$4:BF$104,7,0),"0"),IFERROR(VLOOKUP(A137,'Season 14'!AD$4:BF$104,7,0),"0"),IFERROR(VLOOKUP(A137,'Season 15'!AD$4:BF$104,7,0),"0"),)</f>
        <v>0</v>
      </c>
      <c r="H137" s="48">
        <f>SUM(IFERROR(VLOOKUP(A137,'Season 1'!AD$4:BF$104,8,0),"0"),IFERROR(VLOOKUP(A137,'Season 2'!AD$4:BF$104,8,0),"0"),IFERROR(VLOOKUP(A137,'Season 3'!AD$4:BF$104,8,0),"0"),IFERROR(VLOOKUP(A137,'Season 4'!AD$4:BF$104,8,0),"0"),IFERROR(VLOOKUP(A137,'Season 5'!AD$4:BF$104,8,0),"0"),IFERROR(VLOOKUP(A137,'Season 6'!AD$4:BF$104,8,0),"0"),IFERROR(VLOOKUP(A137,'Season 7'!AD$4:BF$104,8,0),"0"),IFERROR(VLOOKUP(A137,'Season 8'!AD$4:BF$104,8,0),"0"),IFERROR(VLOOKUP(A137,'Season 9'!AD$4:BF$104,8,0),"0"),IFERROR(VLOOKUP(A137,'Season 10'!AD$4:BF$104,8,0),"0"),IFERROR(VLOOKUP(A137,'Season 11'!AD$4:BF$104,8,0),"0"),IFERROR(VLOOKUP(A137,'Season 12'!AD$4:BF$104,8,0),"0"),IFERROR(VLOOKUP(A137,'Season 13'!AD$4:BF$104,8,0),"0"),IFERROR(VLOOKUP(A137,'Season 14'!AD$4:BF$104,8,0),"0"),IFERROR(VLOOKUP(A137,'Season 15'!AD$4:BF$104,8,0),"0"),)</f>
        <v>0</v>
      </c>
      <c r="I137" s="43">
        <f>SUM(IFERROR(VLOOKUP(A137,AC$3:AI$43,3,0),"0"),IFERROR(VLOOKUP(A137,'Season 1'!AD$4:BF$104,9,0),"0"),IFERROR(VLOOKUP(A137,'Season 2'!AD$4:BF$104,9,0),"0"),IFERROR(VLOOKUP(A137,'Season 3'!AD$4:BF$104,9,0),"0"),IFERROR(VLOOKUP(A137,'Season 4'!AD$4:BF$104,9,0),"0"),IFERROR(VLOOKUP(A137,'Season 5'!AD$4:BF$104,9,0),"0"),IFERROR(VLOOKUP(A137,'Season 6'!AD$4:BF$104,9,0),"0"),IFERROR(VLOOKUP(A137,'Season 7'!AD$4:BF$104,9,0),"0"),IFERROR(VLOOKUP(A137,'Season 8'!AD$4:BF$104,9,0),"0"),IFERROR(VLOOKUP(A137,'Season 9'!AD$4:BF$104,9,0),"0"),IFERROR(VLOOKUP(A137,'Season 10'!AD$4:BF$104,9,0),"0"),IFERROR(VLOOKUP(A137,'Season 11'!AD$4:BF$104,9,0),"0"),IFERROR(VLOOKUP(A137,'Season 12'!AD$4:BF$104,9,0),"0"),IFERROR(VLOOKUP(A137,'Season 13'!AD$4:BF$104,9,0),"0"),IFERROR(VLOOKUP(A137,'Season 14'!AD$4:BF$104,9,0),"0"),IFERROR(VLOOKUP(A137,'Season 15'!AD$4:BF$104,9,0),"0"),)</f>
        <v>0</v>
      </c>
      <c r="J137" s="44">
        <f>SUM(IFERROR(VLOOKUP(A137,AC$3:AI$43,4,0),"0"),IFERROR(VLOOKUP(A137,'Season 1'!AD$4:BF$104,10,0),"0"),IFERROR(VLOOKUP(A137,'Season 2'!AD$4:BF$104,10,0),"0"),IFERROR(VLOOKUP(A137,'Season 3'!AD$4:BF$104,10,0),"0"),IFERROR(VLOOKUP(A137,'Season 4'!AD$4:BF$104,10,0),"0"),IFERROR(VLOOKUP(A137,'Season 5'!AD$4:BF$104,10,0),"0"),IFERROR(VLOOKUP(A137,'Season 6'!AD$4:BF$104,10,0),"0"),IFERROR(VLOOKUP(A137,'Season 7'!AD$4:BF$104,10,0),"0"),IFERROR(VLOOKUP(A137,'Season 8'!AD$4:BF$104,10,0),"0"),IFERROR(VLOOKUP(A137,'Season 9'!AD$4:BF$104,10,0),"0"),IFERROR(VLOOKUP(A137,'Season 10'!AD$4:BF$104,10,0),"0"),IFERROR(VLOOKUP(A137,'Season 11'!AD$4:BF$104,10,0),"0"),IFERROR(VLOOKUP(A137,'Season 12'!AD$4:BF$104,10,0),"0"),IFERROR(VLOOKUP(A137,'Season 13'!AD$4:BF$104,10,0),"0"),IFERROR(VLOOKUP(A137,'Season 14'!AD$4:BF$104,10,0),"0"),IFERROR(VLOOKUP(A137,'Season 15'!AD$4:BF$104,10,0),"0"),)</f>
        <v>0</v>
      </c>
      <c r="K137" s="40">
        <f>SUM(IFERROR(VLOOKUP(A137,'Season 1'!AD$4:BF$104,11,0),"0"),IFERROR(VLOOKUP(A137,'Season 2'!AD$4:BF$104,11,0),"0"),IFERROR(VLOOKUP(A137,'Season 3'!AD$4:BF$104,11,0),"0"),IFERROR(VLOOKUP(A137,'Season 4'!AD$4:BF$104,11,0),"0"),IFERROR(VLOOKUP(A137,'Season 5'!AD$4:BF$104,11,0),"0"),IFERROR(VLOOKUP(A137,'Season 6'!AD$4:BF$104,11,0),"0"),IFERROR(VLOOKUP(A137,'Season 7'!AD$4:BF$104,11,0),"0"),IFERROR(VLOOKUP(A137,'Season 8'!AD$4:BF$104,11,0),"0"),IFERROR(VLOOKUP(A137,'Season 9'!AD$4:BF$104,11,0),"0"),IFERROR(VLOOKUP(A137,'Season 10'!AD$4:BF$104,11,0),"0"),IFERROR(VLOOKUP(A137,'Season 11'!AD$4:BF$104,11,0),"0"),IFERROR(VLOOKUP(A137,'Season 12'!AD$4:BF$104,11,0),"0"),IFERROR(VLOOKUP(A137,'Season 13'!AD$4:BF$104,11,0),"0"),IFERROR(VLOOKUP(A137,'Season 14'!AD$4:BF$104,11,0),"0"),IFERROR(VLOOKUP(A137,'Season 15'!AD$4:BF$104,11,0),"0"),)</f>
        <v>0</v>
      </c>
      <c r="L137" s="40">
        <f>SUM(IFERROR(VLOOKUP(A137,'Season 1'!AD$4:BF$104,12,0),"0"),IFERROR(VLOOKUP(A137,'Season 2'!AD$4:BF$104,12,0),"0"),IFERROR(VLOOKUP(A137,'Season 3'!AD$4:BF$104,12,0),"0"),IFERROR(VLOOKUP(A137,'Season 4'!AD$4:BF$104,12,0),"0"),IFERROR(VLOOKUP(A137,'Season 5'!AD$4:BF$104,12,0),"0"),IFERROR(VLOOKUP(A137,'Season 6'!AD$4:BF$104,12,0),"0"),IFERROR(VLOOKUP(A137,'Season 7'!AD$4:BF$104,12,0),"0"),IFERROR(VLOOKUP(A137,'Season 8'!AD$4:BF$104,12,0),"0"),IFERROR(VLOOKUP(A137,'Season 9'!AD$4:BF$104,12,0),"0"),IFERROR(VLOOKUP(A137,'Season 10'!AD$4:BF$104,12,0),"0"),IFERROR(VLOOKUP(A137,'Season 11'!AD$4:BF$104,12,0),"0"),IFERROR(VLOOKUP(A137,'Season 12'!AD$4:BF$104,12,0),"0"),IFERROR(VLOOKUP(A137,'Season 13'!AD$4:BF$104,12,0),"0"),IFERROR(VLOOKUP(A137,'Season 14'!AD$4:BF$104,12,0),"0"),IFERROR(VLOOKUP(A137,'Season 15'!AD$4:BF$104,12,0),"0"),)</f>
        <v>0</v>
      </c>
      <c r="M137" s="32" t="str">
        <f t="shared" si="15"/>
        <v>-</v>
      </c>
      <c r="N137" s="40">
        <f>SUM(IFERROR(VLOOKUP(A137,'Season 1'!AD$4:BE$104,14,0),"0"),IFERROR(VLOOKUP(A137,'Season 2'!AD$4:BE$104,14,0),"0"),IFERROR(VLOOKUP(A137,'Season 3'!AD$4:BE$104,14,0),"0"),IFERROR(VLOOKUP(A137,'Season 4'!AD$4:BE$104,14,0),"0"),IFERROR(VLOOKUP(A137,'Season 5'!AD$4:BE$104,14,0),"0"),IFERROR(VLOOKUP(A137,'Season 6'!AD$4:BE$104,14,0),"0"),IFERROR(VLOOKUP(A137,'Season 7'!AD$4:BE$104,14,0),"0"),IFERROR(VLOOKUP(A137,'Season 8'!AD$4:BE$104,14,0),"0"),IFERROR(VLOOKUP(A137,'Season 9'!AD$4:BE$104,14,0),"0"),IFERROR(VLOOKUP(A137,'Season 10'!AD$4:BE$104,14,0),"0"),IFERROR(VLOOKUP(A137,'Season 11'!AD$4:BE$104,14,0),"0"),IFERROR(VLOOKUP(A137,'Season 12'!AD$4:BE$104,14,0),"0"),IFERROR(VLOOKUP(A137,'Season 13'!AD$4:BE$104,14,0),"0"),IFERROR(VLOOKUP(A137,'Season 14'!AD$4:BE$104,14,0),"0"),IFERROR(VLOOKUP(A137,'Season 15'!AD$4:BE$104,14,0),"0"),)</f>
        <v>0</v>
      </c>
      <c r="O137" s="40">
        <f>SUM(IFERROR(VLOOKUP(A137,'Season 1'!AD$4:BE$104,15,0),"0"),IFERROR(VLOOKUP(A137,'Season 2'!AD$4:BE$104,15,0),"0"),IFERROR(VLOOKUP(A137,'Season 3'!AD$4:BE$104,15,0),"0"),IFERROR(VLOOKUP(A137,'Season 4'!AD$4:BE$104,15,0),"0"),IFERROR(VLOOKUP(A137,'Season 5'!AD$4:BE$104,15,0),"0"),IFERROR(VLOOKUP(A137,'Season 6'!AD$4:BE$104,15,0),"0"),IFERROR(VLOOKUP(A137,'Season 7'!AD$4:BE$104,15,0),"0"),IFERROR(VLOOKUP(A137,'Season 8'!AD$4:BE$104,15,0),"0"),IFERROR(VLOOKUP(A137,'Season 9'!AD$4:BE$104,15,0),"0"),IFERROR(VLOOKUP(A137,'Season 10'!AD$4:BE$104,15,0),"0"),IFERROR(VLOOKUP(A137,'Season 11'!AD$4:BE$104,15,0),"0"),IFERROR(VLOOKUP(A137,'Season 12'!AD$4:BE$104,15,0),"0"),IFERROR(VLOOKUP(A137,'Season 13'!AD$4:BE$104,15,0),"0"),IFERROR(VLOOKUP(A137,'Season 14'!AD$4:BE$104,15,0),"0"),IFERROR(VLOOKUP(A137,'Season 15'!AD$4:BE$104,15,0),"0"),)</f>
        <v>0</v>
      </c>
      <c r="P137" s="32" t="str">
        <f t="shared" si="17"/>
        <v>-</v>
      </c>
      <c r="Q137" s="40">
        <f>SUM(IFERROR(VLOOKUP(A137,'Season 1'!AD$4:BE$104,17,0),"0"),IFERROR(VLOOKUP(A137,'Season 2'!AD$4:BE$104,17,0),"0"),IFERROR(VLOOKUP(A137,'Season 3'!AD$4:BE$104,17,0),"0"),IFERROR(VLOOKUP(A137,'Season 4'!AD$4:BE$104,17,0),"0"),IFERROR(VLOOKUP(A137,'Season 5'!AD$4:BE$104,17,0),"0"),IFERROR(VLOOKUP(A137,'Season 6'!AD$4:BE$104,17,0),"0"),IFERROR(VLOOKUP(A137,'Season 7'!AD$4:BE$104,17,0),"0"),IFERROR(VLOOKUP(A137,'Season 8'!AD$4:BE$104,17,0),"0"),IFERROR(VLOOKUP(A137,'Season 9'!AD$4:BE$104,17,0),"0"),IFERROR(VLOOKUP(A137,'Season 10'!AD$4:BE$104,17,0),"0"),IFERROR(VLOOKUP(A137,'Season 11'!AD$4:BE$104,17,0),"0"),IFERROR(VLOOKUP(A137,'Season 12'!AD$4:BE$104,17,0),"0"),IFERROR(VLOOKUP(A137,'Season 13'!AD$4:BE$104,17,0),"0"),IFERROR(VLOOKUP(A137,'Season 14'!AD$4:BE$104,17,0),"0"),IFERROR(VLOOKUP(A137,'Season 15'!AD$4:BE$104,17,0),"0"),)</f>
        <v>0</v>
      </c>
      <c r="R137" s="40">
        <f>SUM(IFERROR(VLOOKUP(A137,'Season 1'!AD$4:BE$104,18,0),"0"),IFERROR(VLOOKUP(A137,'Season 2'!AD$4:BE$104,18,0),"0"),IFERROR(VLOOKUP(A137,'Season 3'!AD$4:BE$104,18,0),"0"),IFERROR(VLOOKUP(A137,'Season 4'!AD$4:BE$104,18,0),"0"),IFERROR(VLOOKUP(A137,'Season 5'!AD$4:BE$104,18,0),"0"),IFERROR(VLOOKUP(A137,'Season 6'!AD$4:BE$104,18,0),"0"),IFERROR(VLOOKUP(A137,'Season 7'!AD$4:BE$104,18,0),"0"),IFERROR(VLOOKUP(A137,'Season 8'!AD$4:BE$104,18,0),"0"),IFERROR(VLOOKUP(A137,'Season 9'!AD$4:BE$104,18,0),"0"),IFERROR(VLOOKUP(A137,'Season 10'!AD$4:BE$104,18,0),"0"),IFERROR(VLOOKUP(A137,'Season 11'!AD$4:BE$104,18,0),"0"),IFERROR(VLOOKUP(A137,'Season 12'!AD$4:BE$104,18,0),"0"),IFERROR(VLOOKUP(A137,'Season 13'!AD$4:BE$104,18,0),"0"),IFERROR(VLOOKUP(A137,'Season 14'!AD$4:BE$104,18,0),"0"),IFERROR(VLOOKUP(A137,'Season 15'!AD$4:BE$104,18,0),"0"),)</f>
        <v>0</v>
      </c>
      <c r="S137" s="32" t="str">
        <f t="shared" si="18"/>
        <v>-</v>
      </c>
      <c r="T137" s="40">
        <f>SUM(IFERROR(VLOOKUP(A137,'Season 1'!AD$4:BE$104,20,0),"0"),IFERROR(VLOOKUP(A137,'Season 2'!AD$4:BE$104,20,0),"0"),IFERROR(VLOOKUP(A137,'Season 3'!AD$4:BE$104,20,0),"0"),IFERROR(VLOOKUP(A137,'Season 4'!AD$4:BE$104,20,0),"0"),IFERROR(VLOOKUP(A137,'Season 5'!AD$4:BE$104,20,0),"0"),IFERROR(VLOOKUP(A137,'Season 6'!AD$4:BE$104,20,0),"0"),IFERROR(VLOOKUP(A137,'Season 7'!AD$4:BE$104,20,0),"0"),IFERROR(VLOOKUP(A137,'Season 8'!AD$4:BE$104,20,0),"0"),IFERROR(VLOOKUP(A137,'Season 9'!AD$4:BE$104,20,0),"0"),IFERROR(VLOOKUP(A137,'Season 10'!AD$4:BE$104,20,0),"0"),IFERROR(VLOOKUP(A137,'Season 11'!AD$4:BE$104,20,0),"0"),IFERROR(VLOOKUP(A137,'Season 12'!AD$4:BE$104,20,0),"0"),IFERROR(VLOOKUP(A137,'Season 13'!AD$4:BE$104,20,0),"0"),IFERROR(VLOOKUP(A137,'Season 14'!AD$4:BE$104,20,0),"0"),IFERROR(VLOOKUP(A137,'Season 15'!AD$4:BE$104,20,0),"0"),)</f>
        <v>0</v>
      </c>
      <c r="U137" s="37" t="str">
        <f t="shared" si="19"/>
        <v>-</v>
      </c>
      <c r="V137" s="40">
        <f>SUM(IFERROR(VLOOKUP(A137,'Season 1'!AD$4:BE$104,22,0),"0"),IFERROR(VLOOKUP(A137,'Season 2'!AD$4:BE$104,22,0),"0"),IFERROR(VLOOKUP(A137,'Season 3'!AD$4:BE$104,22,0),"0"),IFERROR(VLOOKUP(A137,'Season 4'!AD$4:BE$104,22,0),"0"),IFERROR(VLOOKUP(A137,'Season 5'!AD$4:BE$104,22,0),"0"),IFERROR(VLOOKUP(A137,'Season 6'!AD$4:BE$104,22,0),"0"),IFERROR(VLOOKUP(A137,'Season 7'!AD$4:BE$104,22,0),"0"),IFERROR(VLOOKUP(A137,'Season 8'!AD$4:BE$104,22,0),"0"),IFERROR(VLOOKUP(A137,'Season 9'!AD$4:BE$104,22,0),"0"),IFERROR(VLOOKUP(A137,'Season 10'!AD$4:BE$104,22,0),"0"),IFERROR(VLOOKUP(A137,'Season 11'!AD$4:BE$104,22,0),"0"),IFERROR(VLOOKUP(A137,'Season 12'!AD$4:BE$104,22,0),"0"),IFERROR(VLOOKUP(A137,'Season 13'!AD$4:BE$104,22,0),"0"),IFERROR(VLOOKUP(A137,'Season 14'!AD$4:BE$104,22,0),"0"),IFERROR(VLOOKUP(A137,'Season 15'!AD$4:BE$104,22,0),"0"),)</f>
        <v>0</v>
      </c>
      <c r="W137" s="40">
        <f>SUM(IFERROR(VLOOKUP(A137,'Season 1'!AD$4:BE$104,23,0),"0"),IFERROR(VLOOKUP(A137,'Season 2'!AD$4:BE$104,23,0),"0"),IFERROR(VLOOKUP(A137,'Season 3'!AD$4:BE$104,23,0),"0"),IFERROR(VLOOKUP(A137,'Season 4'!AD$4:BE$104,23,0),"0"),IFERROR(VLOOKUP(A137,'Season 5'!AD$4:BE$104,23,0),"0"),IFERROR(VLOOKUP(A137,'Season 6'!AD$4:BE$104,23,0),"0"),IFERROR(VLOOKUP(A137,'Season 7'!AD$4:BE$104,23,0),"0"),IFERROR(VLOOKUP(A137,'Season 8'!AD$4:BE$104,23,0),"0"),IFERROR(VLOOKUP(A137,'Season 9'!AD$4:BE$104,23,0),"0"),IFERROR(VLOOKUP(A137,'Season 10'!AD$4:BE$104,23,0),"0"),IFERROR(VLOOKUP(A137,'Season 11'!AD$4:BE$104,23,0),"0"),IFERROR(VLOOKUP(A137,'Season 12'!AD$4:BE$104,23,0),"0"),IFERROR(VLOOKUP(A137,'Season 13'!AD$4:BE$104,23,0),"0"),IFERROR(VLOOKUP(A137,'Season 14'!AD$4:BE$104,23,0),"0"),IFERROR(VLOOKUP(A137,'Season 15'!AD$4:BE$104,23,0),"0"),)</f>
        <v>0</v>
      </c>
      <c r="X137" s="1088" t="str">
        <f t="shared" si="20"/>
        <v>-</v>
      </c>
      <c r="Y137" s="41">
        <f>SUM(IFERROR(VLOOKUP(A137,AC$3:AI$43,5,0),"0"),IFERROR(VLOOKUP(A137,'Season 1'!AD$4:BE$104,25,0),"0"),IFERROR(VLOOKUP(A137,'Season 2'!AD$4:BE$104,25,0),"0"),IFERROR(VLOOKUP(A137,'Season 3'!AD$4:BE$104,25,0),"0"),IFERROR(VLOOKUP(A137,'Season 4'!AD$4:BE$104,25,0),"0"),IFERROR(VLOOKUP(A137,'Season 5'!AD$4:BE$104,25,0),"0"),IFERROR(VLOOKUP(A137,'Season 6'!AD$4:BE$104,25,0),"0"),IFERROR(VLOOKUP(A137,'Season 7'!AD$4:BE$104,25,0),"0"),IFERROR(VLOOKUP(A137,'Season 8'!AD$4:BE$104,25,0),"0"),IFERROR(VLOOKUP(A137,'Season 9'!AD$4:BE$104,25,0),"0"),IFERROR(VLOOKUP(A137,'Season 10'!AD$4:BE$104,25,0),"0"),IFERROR(VLOOKUP(A137,'Season 11'!AD$4:BE$104,25,0),"0"),IFERROR(VLOOKUP(A137,'Season 12'!AD$4:BE$104,25,0),"0"),IFERROR(VLOOKUP(A137,'Season 13'!AD$4:BE$104,25,0),"0"),IFERROR(VLOOKUP(A137,'Season 14'!AD$4:BE$104,25,0),"0"),IFERROR(VLOOKUP(A137,'Season 15'!AD$4:BE$104,25,0),"0"),)</f>
        <v>0</v>
      </c>
      <c r="Z137" s="42">
        <f>SUM(IFERROR(VLOOKUP(A137,AC$3:AI$43,6,0),"0"),IFERROR(VLOOKUP(A137,'Season 1'!AD$4:BE$104,26,0),"0"),IFERROR(VLOOKUP(A137,'Season 2'!AD$4:BE$104,26,0),"0"),IFERROR(VLOOKUP(A137,'Season 3'!AD$4:BE$104,26,0),"0"),IFERROR(VLOOKUP(A137,'Season 4'!AD$4:BE$104,26,0),"0"),IFERROR(VLOOKUP(A137,'Season 5'!AD$4:BE$104,26,0),"0"),IFERROR(VLOOKUP(A137,'Season 6'!AD$4:BE$104,26,0),"0"),IFERROR(VLOOKUP(A137,'Season 7'!AD$4:BE$104,26,0),"0"),IFERROR(VLOOKUP(A137,'Season 8'!AD$4:BE$104,26,0),"0"),IFERROR(VLOOKUP(A137,'Season 9'!AD$4:BE$104,26,0),"0"),IFERROR(VLOOKUP(A137,'Season 10'!AD$4:BE$104,26,0),"0"),IFERROR(VLOOKUP(A137,'Season 11'!AD$4:BE$104,26,0),"0"),IFERROR(VLOOKUP(A137,'Season 12'!AD$4:BE$104,26,0),"0"),IFERROR(VLOOKUP(A137,'Season 13'!AD$4:BE$104,26,0),"0"),IFERROR(VLOOKUP(A137,'Season 14'!AD$4:BE$104,26,0),"0"),IFERROR(VLOOKUP(A137,'Season 15'!AD$4:BE$104,26,0),"0"),)</f>
        <v>0</v>
      </c>
      <c r="AA137" s="671" t="e">
        <f t="shared" si="14"/>
        <v>#DIV/0!</v>
      </c>
      <c r="AM137" s="22">
        <f>IFERROR(VLOOKUP(A137,'Season 1'!AD$4:BE$104,27,0),"0")</f>
        <v>0</v>
      </c>
      <c r="AN137" s="22">
        <f>IFERROR(VLOOKUP(A137,'Season 1'!AD$4:BE$104,28,0),"0")</f>
        <v>0</v>
      </c>
      <c r="AO137" s="22">
        <f>IFERROR(VLOOKUP(A137,'Season 2'!AD$4:BE$104,27,0),"0")</f>
        <v>0</v>
      </c>
      <c r="AP137" s="22">
        <f>IFERROR(VLOOKUP(A137,'Season 2'!AD$4:BE$104,28,0),"0")</f>
        <v>0</v>
      </c>
      <c r="AQ137" s="22">
        <f>IFERROR(VLOOKUP(A137,'Season 3'!AD$4:BE$104,27,0),"0")</f>
        <v>0</v>
      </c>
      <c r="AR137" s="22">
        <f>IFERROR(VLOOKUP(A137,'Season 3'!AD$4:BE$104,28,0),"0")</f>
        <v>0</v>
      </c>
      <c r="AS137" s="22">
        <f>IFERROR(VLOOKUP(A137,'Season 4'!AD$4:BE$104,27,0),"0")</f>
        <v>0</v>
      </c>
      <c r="AT137" s="22">
        <f>IFERROR(VLOOKUP(A137,'Season 4'!AD$4:BE$104,28,0),"0")</f>
        <v>0</v>
      </c>
      <c r="AU137" s="22">
        <f>IFERROR(VLOOKUP(A137,'Season 5'!AD$4:BE$104,27,0),"0")</f>
        <v>0</v>
      </c>
      <c r="AV137" s="22">
        <f>IFERROR(VLOOKUP(A137,'Season 5'!AD$4:BE$104,28,0),"0")</f>
        <v>0</v>
      </c>
      <c r="AW137" s="22">
        <f>IFERROR(VLOOKUP(A137,'Season 6'!AD$4:BE$104,27,0),"0")</f>
        <v>0</v>
      </c>
      <c r="AX137" s="22">
        <f>IFERROR(VLOOKUP(A137,'Season 6'!AD$4:BE$104,28,0),"0")</f>
        <v>0</v>
      </c>
      <c r="AY137" s="22">
        <f>IFERROR(VLOOKUP(A137,'Season 7'!AD$4:BE$104,27,0),"0")</f>
        <v>0</v>
      </c>
      <c r="AZ137" s="22">
        <f>IFERROR(VLOOKUP(A137,'Season 7'!AD$4:BE$104,28,0),"0")</f>
        <v>0</v>
      </c>
      <c r="BA137" s="22">
        <f>IFERROR(VLOOKUP(A137,'Season 8'!AD$4:BE$104,27,0),"0")</f>
        <v>0</v>
      </c>
      <c r="BB137" s="22">
        <f>IFERROR(VLOOKUP(A137,'Season 8'!AD$4:BE$104,28,0),"0")</f>
        <v>0</v>
      </c>
      <c r="BC137" s="22">
        <f>IFERROR(VLOOKUP(A137,'Season 9'!AD$4:BE$104,27,0),"0")</f>
        <v>0</v>
      </c>
      <c r="BD137" s="22">
        <f>IFERROR(VLOOKUP(A137,'Season 9'!AD$4:BE$104,28,0),"0")</f>
        <v>0</v>
      </c>
      <c r="BE137" s="22">
        <f>IFERROR(VLOOKUP(A137,'Season 10'!AD$4:BE$104,27,0),"0")</f>
        <v>0</v>
      </c>
      <c r="BF137" s="22">
        <f>IFERROR(VLOOKUP(A137,'Season 10'!AD$4:BE$104,28,0),"0")</f>
        <v>0</v>
      </c>
      <c r="BG137" s="22">
        <f>IFERROR(VLOOKUP(A137,'Season 11'!AD$4:BE$104,27,0),"0")</f>
        <v>0</v>
      </c>
      <c r="BH137" s="22">
        <f>IFERROR(VLOOKUP(A137,'Season 11'!AD$4:BE$104,28,0),"0")</f>
        <v>0</v>
      </c>
      <c r="BI137" s="22">
        <f>IFERROR(VLOOKUP(A137,'Season 12'!AD$4:BE$104,27,0),"0")</f>
        <v>0</v>
      </c>
      <c r="BJ137" s="22">
        <f>IFERROR(VLOOKUP(A137,'Season 12'!AD$4:BE$104,28,0),"0")</f>
        <v>0</v>
      </c>
      <c r="BK137" s="22">
        <f>IFERROR(VLOOKUP(A137,'Season 13'!AD$4:BE$104,27,0),"0")</f>
        <v>0</v>
      </c>
      <c r="BL137" s="22">
        <f>IFERROR(VLOOKUP(A137,'Season 13'!AD$4:BE$104,28,0),"0")</f>
        <v>0</v>
      </c>
      <c r="BM137" s="22">
        <f>IFERROR(VLOOKUP(A137,'Season 14'!AD$4:BE$104,27,0),"0")</f>
        <v>0</v>
      </c>
      <c r="BN137" s="22">
        <f>IFERROR(VLOOKUP(A137,'Season 14'!AD$4:BE$104,28,0),"0")</f>
        <v>0</v>
      </c>
      <c r="BO137" s="22">
        <f>IFERROR(VLOOKUP(A137,'Season 15'!AD$4:BE$104,27,0),"0")</f>
        <v>0</v>
      </c>
      <c r="BP137" s="22">
        <f>IFERROR(VLOOKUP(A137,'Season 15'!AD$4:BE$104,28,0),"0")</f>
        <v>0</v>
      </c>
    </row>
    <row r="138" spans="1:68" x14ac:dyDescent="0.25">
      <c r="A138" s="21" t="s">
        <v>146</v>
      </c>
      <c r="B138" s="1011">
        <f>IFERROR(VLOOKUP('Data Totals'!A138,'Season 1'!AD$4:BE$104,2,FALSE),IFERROR(VLOOKUP('Data Totals'!A138,'Season 2'!AD$4:BE$104,2,FALSE),IFERROR(VLOOKUP('Data Totals'!A138,'Season 3'!AD$4:BE$104,2,FALSE),IFERROR(VLOOKUP('Data Totals'!A138,'Season 4'!AD$4:BE$104,2,FALSE),IFERROR(VLOOKUP('Data Totals'!A138,'Season 5'!AD$4:BE$104,2,FALSE),IFERROR(VLOOKUP('Data Totals'!A138,'Season 6'!AD$4:BE$104,2,FALSE),IFERROR(VLOOKUP('Data Totals'!A138,'Season 7'!AD$4:BE$104,2,FALSE),IFERROR(VLOOKUP('Data Totals'!A138,'Season 8'!AD$4:BE$104,2,FALSE),IFERROR(VLOOKUP('Data Totals'!A138,'Season 9'!AD$4:BE$104,2,FALSE),IFERROR(VLOOKUP('Data Totals'!A138,'Season 10'!AD$4:BE$104,2,FALSE),IFERROR(VLOOKUP('Data Totals'!A138,'Season 11'!AD$4:BE$104,2,FALSE),IFERROR(VLOOKUP('Data Totals'!A138,'Season 12'!AD$4:BE$104,2,FALSE),IFERROR(VLOOKUP('Data Totals'!A138,'Season 13'!AD$4:BE$104,2,FALSE),IFERROR(VLOOKUP('Data Totals'!A138,'Season 14'!AD$4:BE$104,2,FALSE),IFERROR(VLOOKUP('Data Totals'!A138,'Season 15'!AD$4:BE$104,2,FALSE),"N/A")))))))))))))))</f>
        <v>0</v>
      </c>
      <c r="C138" s="1025">
        <f>IFERROR(VLOOKUP(A138,'Season 1'!AD$4:AG$104,3,0),IFERROR(VLOOKUP(A138,'Season 2'!AD$4:AG$104,3,0),IFERROR(VLOOKUP(A138,'Season 3'!AD$4:AG$104,3,0),IFERROR(VLOOKUP(A138,'Season 4'!AD$4:AG$104,3,0),IFERROR(VLOOKUP(A138,'Season 5'!AD$4:AG$104,3,0),IFERROR(VLOOKUP(A138,'Season 6'!AD$4:AG$104,3,0),IFERROR(VLOOKUP(A138,'Season 7'!AD$4:AG$104,3,0),IFERROR(VLOOKUP(A138,'Season 8'!AD$4:AG$104,3,0),IFERROR(VLOOKUP(A138,'Season 9'!AD$4:AG$104,3,0),IFERROR(VLOOKUP(A138,'Season 10'!AD$4:AG$104,3,0),IFERROR(VLOOKUP(A138,'Season 11'!AD$4:AG$104,3,0),IFERROR(VLOOKUP(A138,'Season 12'!AD$4:AG$104,3,0),IFERROR(VLOOKUP(A138,'Season 13'!AD$4:AG$104,3,0),IFERROR(VLOOKUP(A138,'Season 14'!AD$4:AG$104,3,0),IFERROR(VLOOKUP(A138,'Season 15'!AD$4:AG$104,3,0),"N/A")))))))))))))))</f>
        <v>0</v>
      </c>
      <c r="D138" s="1025">
        <f>IFERROR(VLOOKUP(A138,'Season 15'!AD$4:AG$104,4,0),IFERROR(VLOOKUP(A138,'Season 14'!AD$4:AG$104,4,0),IFERROR(VLOOKUP(A138,'Season 13'!AD$4:AG$104,4,0),IFERROR(VLOOKUP(A138,'Season 12'!AD$4:AG$104,4,0),IFERROR(VLOOKUP(A138,'Season 11'!AD$4:AG$104,4,0),IFERROR(VLOOKUP(A138,'Season 10'!AD$4:AG$104,4,0),IFERROR(VLOOKUP(A138,'Season 9'!AD$4:AG$104,4,0),IFERROR(VLOOKUP(A138,'Season 8'!AD$4:AG$104,4,0),IFERROR(VLOOKUP(A138,'Season 7'!AD$4:AG$104,4,0),IFERROR(VLOOKUP(A138,'Season 6'!AD$4:AG$104,4,0),IFERROR(VLOOKUP(A138,'Season 5'!AD$4:AG$104,4,0),IFERROR(VLOOKUP(A138,'Season 4'!AD$4:AG$104,4,0),IFERROR(VLOOKUP(A138,'Season 3'!AD$4:AG$104,4,0),IFERROR(VLOOKUP(A138,'Season 2'!AD$4:AG$104,4,0),IFERROR(VLOOKUP(A138,'Season 1'!AD$4:AG$104,4,0),"N/A")))))))))))))))</f>
        <v>0</v>
      </c>
      <c r="E138" s="1025">
        <f t="shared" si="16"/>
        <v>0</v>
      </c>
      <c r="F138" s="40">
        <f>SUM(IFERROR(VLOOKUP(A138,AC$3:AI$43,2,0),"0"),IFERROR(VLOOKUP(A138,'Season 1'!AD$4:BF$104,6,0),"0"),IFERROR(VLOOKUP(A138,'Season 2'!AD$4:BF$104,6,0),"0"),IFERROR(VLOOKUP(A138,'Season 3'!AD$4:BF$104,6,0),"0"),IFERROR(VLOOKUP(A138,'Season 4'!AD$4:BF$104,6,0),"0"),IFERROR(VLOOKUP(A138,'Season 5'!AD$4:BF$104,6,0),"0"),IFERROR(VLOOKUP(A138,'Season 6'!AD$4:BF$104,6,0),"0"),IFERROR(VLOOKUP(A138,'Season 7'!AD$4:BF$104,6,0),"0"),IFERROR(VLOOKUP(A138,'Season 8'!AD$4:BF$104,6,0),"0"),IFERROR(VLOOKUP(A138,'Season 9'!AD$4:BF$104,6,0),"0"),IFERROR(VLOOKUP(A138,'Season 10'!AD$4:BF$104,6,0),"0"),IFERROR(VLOOKUP(A138,'Season 11'!AD$4:BF$104,6,0),"0"),IFERROR(VLOOKUP(A138,'Season 12'!AD$4:BF$104,6,0),"0"),IFERROR(VLOOKUP(A138,'Season 13'!AD$4:BF$104,6,0),"0"),IFERROR(VLOOKUP(A138,'Season 14'!AD$4:BF$104,6,0),"0"),IFERROR(VLOOKUP(A138,'Season 15'!AD$4:BF$104,6,0),"0"),)</f>
        <v>0</v>
      </c>
      <c r="G138" s="40">
        <f>SUM(IFERROR(VLOOKUP(A138,'Season 1'!AD$4:BF$104,7,0),"0"),IFERROR(VLOOKUP(A138,'Season 2'!AD$4:BF$104,7,0),"0"),IFERROR(VLOOKUP(A138,'Season 3'!AD$4:BF$104,7,0),"0"),IFERROR(VLOOKUP(A138,'Season 4'!AD$4:BF$104,7,0),"0"),IFERROR(VLOOKUP(A138,'Season 5'!AD$4:BF$104,7,0),"0"),IFERROR(VLOOKUP(A138,'Season 6'!AD$4:BF$104,7,0),"0"),IFERROR(VLOOKUP(A138,'Season 7'!AD$4:BF$104,7,0),"0"),IFERROR(VLOOKUP(A138,'Season 8'!AD$4:BF$104,7,0),"0"),IFERROR(VLOOKUP(A138,'Season 9'!AD$4:BF$104,7,0),"0"),IFERROR(VLOOKUP(A138,'Season 10'!AD$4:BF$104,7,0),"0"),IFERROR(VLOOKUP(A138,'Season 11'!AD$4:BF$104,7,0),"0"),IFERROR(VLOOKUP(A138,'Season 12'!AD$4:BF$104,7,0),"0"),IFERROR(VLOOKUP(A138,'Season 13'!AD$4:BF$104,7,0),"0"),IFERROR(VLOOKUP(A138,'Season 14'!AD$4:BF$104,7,0),"0"),IFERROR(VLOOKUP(A138,'Season 15'!AD$4:BF$104,7,0),"0"),)</f>
        <v>0</v>
      </c>
      <c r="H138" s="48">
        <f>SUM(IFERROR(VLOOKUP(A138,'Season 1'!AD$4:BF$104,8,0),"0"),IFERROR(VLOOKUP(A138,'Season 2'!AD$4:BF$104,8,0),"0"),IFERROR(VLOOKUP(A138,'Season 3'!AD$4:BF$104,8,0),"0"),IFERROR(VLOOKUP(A138,'Season 4'!AD$4:BF$104,8,0),"0"),IFERROR(VLOOKUP(A138,'Season 5'!AD$4:BF$104,8,0),"0"),IFERROR(VLOOKUP(A138,'Season 6'!AD$4:BF$104,8,0),"0"),IFERROR(VLOOKUP(A138,'Season 7'!AD$4:BF$104,8,0),"0"),IFERROR(VLOOKUP(A138,'Season 8'!AD$4:BF$104,8,0),"0"),IFERROR(VLOOKUP(A138,'Season 9'!AD$4:BF$104,8,0),"0"),IFERROR(VLOOKUP(A138,'Season 10'!AD$4:BF$104,8,0),"0"),IFERROR(VLOOKUP(A138,'Season 11'!AD$4:BF$104,8,0),"0"),IFERROR(VLOOKUP(A138,'Season 12'!AD$4:BF$104,8,0),"0"),IFERROR(VLOOKUP(A138,'Season 13'!AD$4:BF$104,8,0),"0"),IFERROR(VLOOKUP(A138,'Season 14'!AD$4:BF$104,8,0),"0"),IFERROR(VLOOKUP(A138,'Season 15'!AD$4:BF$104,8,0),"0"),)</f>
        <v>0</v>
      </c>
      <c r="I138" s="43">
        <f>SUM(IFERROR(VLOOKUP(A138,AC$3:AI$43,3,0),"0"),IFERROR(VLOOKUP(A138,'Season 1'!AD$4:BF$104,9,0),"0"),IFERROR(VLOOKUP(A138,'Season 2'!AD$4:BF$104,9,0),"0"),IFERROR(VLOOKUP(A138,'Season 3'!AD$4:BF$104,9,0),"0"),IFERROR(VLOOKUP(A138,'Season 4'!AD$4:BF$104,9,0),"0"),IFERROR(VLOOKUP(A138,'Season 5'!AD$4:BF$104,9,0),"0"),IFERROR(VLOOKUP(A138,'Season 6'!AD$4:BF$104,9,0),"0"),IFERROR(VLOOKUP(A138,'Season 7'!AD$4:BF$104,9,0),"0"),IFERROR(VLOOKUP(A138,'Season 8'!AD$4:BF$104,9,0),"0"),IFERROR(VLOOKUP(A138,'Season 9'!AD$4:BF$104,9,0),"0"),IFERROR(VLOOKUP(A138,'Season 10'!AD$4:BF$104,9,0),"0"),IFERROR(VLOOKUP(A138,'Season 11'!AD$4:BF$104,9,0),"0"),IFERROR(VLOOKUP(A138,'Season 12'!AD$4:BF$104,9,0),"0"),IFERROR(VLOOKUP(A138,'Season 13'!AD$4:BF$104,9,0),"0"),IFERROR(VLOOKUP(A138,'Season 14'!AD$4:BF$104,9,0),"0"),IFERROR(VLOOKUP(A138,'Season 15'!AD$4:BF$104,9,0),"0"),)</f>
        <v>0</v>
      </c>
      <c r="J138" s="44">
        <f>SUM(IFERROR(VLOOKUP(A138,AC$3:AI$43,4,0),"0"),IFERROR(VLOOKUP(A138,'Season 1'!AD$4:BF$104,10,0),"0"),IFERROR(VLOOKUP(A138,'Season 2'!AD$4:BF$104,10,0),"0"),IFERROR(VLOOKUP(A138,'Season 3'!AD$4:BF$104,10,0),"0"),IFERROR(VLOOKUP(A138,'Season 4'!AD$4:BF$104,10,0),"0"),IFERROR(VLOOKUP(A138,'Season 5'!AD$4:BF$104,10,0),"0"),IFERROR(VLOOKUP(A138,'Season 6'!AD$4:BF$104,10,0),"0"),IFERROR(VLOOKUP(A138,'Season 7'!AD$4:BF$104,10,0),"0"),IFERROR(VLOOKUP(A138,'Season 8'!AD$4:BF$104,10,0),"0"),IFERROR(VLOOKUP(A138,'Season 9'!AD$4:BF$104,10,0),"0"),IFERROR(VLOOKUP(A138,'Season 10'!AD$4:BF$104,10,0),"0"),IFERROR(VLOOKUP(A138,'Season 11'!AD$4:BF$104,10,0),"0"),IFERROR(VLOOKUP(A138,'Season 12'!AD$4:BF$104,10,0),"0"),IFERROR(VLOOKUP(A138,'Season 13'!AD$4:BF$104,10,0),"0"),IFERROR(VLOOKUP(A138,'Season 14'!AD$4:BF$104,10,0),"0"),IFERROR(VLOOKUP(A138,'Season 15'!AD$4:BF$104,10,0),"0"),)</f>
        <v>0</v>
      </c>
      <c r="K138" s="40">
        <f>SUM(IFERROR(VLOOKUP(A138,'Season 1'!AD$4:BF$104,11,0),"0"),IFERROR(VLOOKUP(A138,'Season 2'!AD$4:BF$104,11,0),"0"),IFERROR(VLOOKUP(A138,'Season 3'!AD$4:BF$104,11,0),"0"),IFERROR(VLOOKUP(A138,'Season 4'!AD$4:BF$104,11,0),"0"),IFERROR(VLOOKUP(A138,'Season 5'!AD$4:BF$104,11,0),"0"),IFERROR(VLOOKUP(A138,'Season 6'!AD$4:BF$104,11,0),"0"),IFERROR(VLOOKUP(A138,'Season 7'!AD$4:BF$104,11,0),"0"),IFERROR(VLOOKUP(A138,'Season 8'!AD$4:BF$104,11,0),"0"),IFERROR(VLOOKUP(A138,'Season 9'!AD$4:BF$104,11,0),"0"),IFERROR(VLOOKUP(A138,'Season 10'!AD$4:BF$104,11,0),"0"),IFERROR(VLOOKUP(A138,'Season 11'!AD$4:BF$104,11,0),"0"),IFERROR(VLOOKUP(A138,'Season 12'!AD$4:BF$104,11,0),"0"),IFERROR(VLOOKUP(A138,'Season 13'!AD$4:BF$104,11,0),"0"),IFERROR(VLOOKUP(A138,'Season 14'!AD$4:BF$104,11,0),"0"),IFERROR(VLOOKUP(A138,'Season 15'!AD$4:BF$104,11,0),"0"),)</f>
        <v>0</v>
      </c>
      <c r="L138" s="40">
        <f>SUM(IFERROR(VLOOKUP(A138,'Season 1'!AD$4:BF$104,12,0),"0"),IFERROR(VLOOKUP(A138,'Season 2'!AD$4:BF$104,12,0),"0"),IFERROR(VLOOKUP(A138,'Season 3'!AD$4:BF$104,12,0),"0"),IFERROR(VLOOKUP(A138,'Season 4'!AD$4:BF$104,12,0),"0"),IFERROR(VLOOKUP(A138,'Season 5'!AD$4:BF$104,12,0),"0"),IFERROR(VLOOKUP(A138,'Season 6'!AD$4:BF$104,12,0),"0"),IFERROR(VLOOKUP(A138,'Season 7'!AD$4:BF$104,12,0),"0"),IFERROR(VLOOKUP(A138,'Season 8'!AD$4:BF$104,12,0),"0"),IFERROR(VLOOKUP(A138,'Season 9'!AD$4:BF$104,12,0),"0"),IFERROR(VLOOKUP(A138,'Season 10'!AD$4:BF$104,12,0),"0"),IFERROR(VLOOKUP(A138,'Season 11'!AD$4:BF$104,12,0),"0"),IFERROR(VLOOKUP(A138,'Season 12'!AD$4:BF$104,12,0),"0"),IFERROR(VLOOKUP(A138,'Season 13'!AD$4:BF$104,12,0),"0"),IFERROR(VLOOKUP(A138,'Season 14'!AD$4:BF$104,12,0),"0"),IFERROR(VLOOKUP(A138,'Season 15'!AD$4:BF$104,12,0),"0"),)</f>
        <v>0</v>
      </c>
      <c r="M138" s="32" t="str">
        <f t="shared" si="15"/>
        <v>-</v>
      </c>
      <c r="N138" s="40">
        <f>SUM(IFERROR(VLOOKUP(A138,'Season 1'!AD$4:BE$104,14,0),"0"),IFERROR(VLOOKUP(A138,'Season 2'!AD$4:BE$104,14,0),"0"),IFERROR(VLOOKUP(A138,'Season 3'!AD$4:BE$104,14,0),"0"),IFERROR(VLOOKUP(A138,'Season 4'!AD$4:BE$104,14,0),"0"),IFERROR(VLOOKUP(A138,'Season 5'!AD$4:BE$104,14,0),"0"),IFERROR(VLOOKUP(A138,'Season 6'!AD$4:BE$104,14,0),"0"),IFERROR(VLOOKUP(A138,'Season 7'!AD$4:BE$104,14,0),"0"),IFERROR(VLOOKUP(A138,'Season 8'!AD$4:BE$104,14,0),"0"),IFERROR(VLOOKUP(A138,'Season 9'!AD$4:BE$104,14,0),"0"),IFERROR(VLOOKUP(A138,'Season 10'!AD$4:BE$104,14,0),"0"),IFERROR(VLOOKUP(A138,'Season 11'!AD$4:BE$104,14,0),"0"),IFERROR(VLOOKUP(A138,'Season 12'!AD$4:BE$104,14,0),"0"),IFERROR(VLOOKUP(A138,'Season 13'!AD$4:BE$104,14,0),"0"),IFERROR(VLOOKUP(A138,'Season 14'!AD$4:BE$104,14,0),"0"),IFERROR(VLOOKUP(A138,'Season 15'!AD$4:BE$104,14,0),"0"),)</f>
        <v>0</v>
      </c>
      <c r="O138" s="40">
        <f>SUM(IFERROR(VLOOKUP(A138,'Season 1'!AD$4:BE$104,15,0),"0"),IFERROR(VLOOKUP(A138,'Season 2'!AD$4:BE$104,15,0),"0"),IFERROR(VLOOKUP(A138,'Season 3'!AD$4:BE$104,15,0),"0"),IFERROR(VLOOKUP(A138,'Season 4'!AD$4:BE$104,15,0),"0"),IFERROR(VLOOKUP(A138,'Season 5'!AD$4:BE$104,15,0),"0"),IFERROR(VLOOKUP(A138,'Season 6'!AD$4:BE$104,15,0),"0"),IFERROR(VLOOKUP(A138,'Season 7'!AD$4:BE$104,15,0),"0"),IFERROR(VLOOKUP(A138,'Season 8'!AD$4:BE$104,15,0),"0"),IFERROR(VLOOKUP(A138,'Season 9'!AD$4:BE$104,15,0),"0"),IFERROR(VLOOKUP(A138,'Season 10'!AD$4:BE$104,15,0),"0"),IFERROR(VLOOKUP(A138,'Season 11'!AD$4:BE$104,15,0),"0"),IFERROR(VLOOKUP(A138,'Season 12'!AD$4:BE$104,15,0),"0"),IFERROR(VLOOKUP(A138,'Season 13'!AD$4:BE$104,15,0),"0"),IFERROR(VLOOKUP(A138,'Season 14'!AD$4:BE$104,15,0),"0"),IFERROR(VLOOKUP(A138,'Season 15'!AD$4:BE$104,15,0),"0"),)</f>
        <v>0</v>
      </c>
      <c r="P138" s="32" t="str">
        <f t="shared" si="17"/>
        <v>-</v>
      </c>
      <c r="Q138" s="40">
        <f>SUM(IFERROR(VLOOKUP(A138,'Season 1'!AD$4:BE$104,17,0),"0"),IFERROR(VLOOKUP(A138,'Season 2'!AD$4:BE$104,17,0),"0"),IFERROR(VLOOKUP(A138,'Season 3'!AD$4:BE$104,17,0),"0"),IFERROR(VLOOKUP(A138,'Season 4'!AD$4:BE$104,17,0),"0"),IFERROR(VLOOKUP(A138,'Season 5'!AD$4:BE$104,17,0),"0"),IFERROR(VLOOKUP(A138,'Season 6'!AD$4:BE$104,17,0),"0"),IFERROR(VLOOKUP(A138,'Season 7'!AD$4:BE$104,17,0),"0"),IFERROR(VLOOKUP(A138,'Season 8'!AD$4:BE$104,17,0),"0"),IFERROR(VLOOKUP(A138,'Season 9'!AD$4:BE$104,17,0),"0"),IFERROR(VLOOKUP(A138,'Season 10'!AD$4:BE$104,17,0),"0"),IFERROR(VLOOKUP(A138,'Season 11'!AD$4:BE$104,17,0),"0"),IFERROR(VLOOKUP(A138,'Season 12'!AD$4:BE$104,17,0),"0"),IFERROR(VLOOKUP(A138,'Season 13'!AD$4:BE$104,17,0),"0"),IFERROR(VLOOKUP(A138,'Season 14'!AD$4:BE$104,17,0),"0"),IFERROR(VLOOKUP(A138,'Season 15'!AD$4:BE$104,17,0),"0"),)</f>
        <v>0</v>
      </c>
      <c r="R138" s="40">
        <f>SUM(IFERROR(VLOOKUP(A138,'Season 1'!AD$4:BE$104,18,0),"0"),IFERROR(VLOOKUP(A138,'Season 2'!AD$4:BE$104,18,0),"0"),IFERROR(VLOOKUP(A138,'Season 3'!AD$4:BE$104,18,0),"0"),IFERROR(VLOOKUP(A138,'Season 4'!AD$4:BE$104,18,0),"0"),IFERROR(VLOOKUP(A138,'Season 5'!AD$4:BE$104,18,0),"0"),IFERROR(VLOOKUP(A138,'Season 6'!AD$4:BE$104,18,0),"0"),IFERROR(VLOOKUP(A138,'Season 7'!AD$4:BE$104,18,0),"0"),IFERROR(VLOOKUP(A138,'Season 8'!AD$4:BE$104,18,0),"0"),IFERROR(VLOOKUP(A138,'Season 9'!AD$4:BE$104,18,0),"0"),IFERROR(VLOOKUP(A138,'Season 10'!AD$4:BE$104,18,0),"0"),IFERROR(VLOOKUP(A138,'Season 11'!AD$4:BE$104,18,0),"0"),IFERROR(VLOOKUP(A138,'Season 12'!AD$4:BE$104,18,0),"0"),IFERROR(VLOOKUP(A138,'Season 13'!AD$4:BE$104,18,0),"0"),IFERROR(VLOOKUP(A138,'Season 14'!AD$4:BE$104,18,0),"0"),IFERROR(VLOOKUP(A138,'Season 15'!AD$4:BE$104,18,0),"0"),)</f>
        <v>0</v>
      </c>
      <c r="S138" s="32" t="str">
        <f t="shared" si="18"/>
        <v>-</v>
      </c>
      <c r="T138" s="40">
        <f>SUM(IFERROR(VLOOKUP(A138,'Season 1'!AD$4:BE$104,20,0),"0"),IFERROR(VLOOKUP(A138,'Season 2'!AD$4:BE$104,20,0),"0"),IFERROR(VLOOKUP(A138,'Season 3'!AD$4:BE$104,20,0),"0"),IFERROR(VLOOKUP(A138,'Season 4'!AD$4:BE$104,20,0),"0"),IFERROR(VLOOKUP(A138,'Season 5'!AD$4:BE$104,20,0),"0"),IFERROR(VLOOKUP(A138,'Season 6'!AD$4:BE$104,20,0),"0"),IFERROR(VLOOKUP(A138,'Season 7'!AD$4:BE$104,20,0),"0"),IFERROR(VLOOKUP(A138,'Season 8'!AD$4:BE$104,20,0),"0"),IFERROR(VLOOKUP(A138,'Season 9'!AD$4:BE$104,20,0),"0"),IFERROR(VLOOKUP(A138,'Season 10'!AD$4:BE$104,20,0),"0"),IFERROR(VLOOKUP(A138,'Season 11'!AD$4:BE$104,20,0),"0"),IFERROR(VLOOKUP(A138,'Season 12'!AD$4:BE$104,20,0),"0"),IFERROR(VLOOKUP(A138,'Season 13'!AD$4:BE$104,20,0),"0"),IFERROR(VLOOKUP(A138,'Season 14'!AD$4:BE$104,20,0),"0"),IFERROR(VLOOKUP(A138,'Season 15'!AD$4:BE$104,20,0),"0"),)</f>
        <v>0</v>
      </c>
      <c r="U138" s="37" t="str">
        <f t="shared" si="19"/>
        <v>-</v>
      </c>
      <c r="V138" s="40">
        <f>SUM(IFERROR(VLOOKUP(A138,'Season 1'!AD$4:BE$104,22,0),"0"),IFERROR(VLOOKUP(A138,'Season 2'!AD$4:BE$104,22,0),"0"),IFERROR(VLOOKUP(A138,'Season 3'!AD$4:BE$104,22,0),"0"),IFERROR(VLOOKUP(A138,'Season 4'!AD$4:BE$104,22,0),"0"),IFERROR(VLOOKUP(A138,'Season 5'!AD$4:BE$104,22,0),"0"),IFERROR(VLOOKUP(A138,'Season 6'!AD$4:BE$104,22,0),"0"),IFERROR(VLOOKUP(A138,'Season 7'!AD$4:BE$104,22,0),"0"),IFERROR(VLOOKUP(A138,'Season 8'!AD$4:BE$104,22,0),"0"),IFERROR(VLOOKUP(A138,'Season 9'!AD$4:BE$104,22,0),"0"),IFERROR(VLOOKUP(A138,'Season 10'!AD$4:BE$104,22,0),"0"),IFERROR(VLOOKUP(A138,'Season 11'!AD$4:BE$104,22,0),"0"),IFERROR(VLOOKUP(A138,'Season 12'!AD$4:BE$104,22,0),"0"),IFERROR(VLOOKUP(A138,'Season 13'!AD$4:BE$104,22,0),"0"),IFERROR(VLOOKUP(A138,'Season 14'!AD$4:BE$104,22,0),"0"),IFERROR(VLOOKUP(A138,'Season 15'!AD$4:BE$104,22,0),"0"),)</f>
        <v>0</v>
      </c>
      <c r="W138" s="40">
        <f>SUM(IFERROR(VLOOKUP(A138,'Season 1'!AD$4:BE$104,23,0),"0"),IFERROR(VLOOKUP(A138,'Season 2'!AD$4:BE$104,23,0),"0"),IFERROR(VLOOKUP(A138,'Season 3'!AD$4:BE$104,23,0),"0"),IFERROR(VLOOKUP(A138,'Season 4'!AD$4:BE$104,23,0),"0"),IFERROR(VLOOKUP(A138,'Season 5'!AD$4:BE$104,23,0),"0"),IFERROR(VLOOKUP(A138,'Season 6'!AD$4:BE$104,23,0),"0"),IFERROR(VLOOKUP(A138,'Season 7'!AD$4:BE$104,23,0),"0"),IFERROR(VLOOKUP(A138,'Season 8'!AD$4:BE$104,23,0),"0"),IFERROR(VLOOKUP(A138,'Season 9'!AD$4:BE$104,23,0),"0"),IFERROR(VLOOKUP(A138,'Season 10'!AD$4:BE$104,23,0),"0"),IFERROR(VLOOKUP(A138,'Season 11'!AD$4:BE$104,23,0),"0"),IFERROR(VLOOKUP(A138,'Season 12'!AD$4:BE$104,23,0),"0"),IFERROR(VLOOKUP(A138,'Season 13'!AD$4:BE$104,23,0),"0"),IFERROR(VLOOKUP(A138,'Season 14'!AD$4:BE$104,23,0),"0"),IFERROR(VLOOKUP(A138,'Season 15'!AD$4:BE$104,23,0),"0"),)</f>
        <v>0</v>
      </c>
      <c r="X138" s="1088" t="str">
        <f t="shared" si="20"/>
        <v>-</v>
      </c>
      <c r="Y138" s="41">
        <f>SUM(IFERROR(VLOOKUP(A138,AC$3:AI$43,5,0),"0"),IFERROR(VLOOKUP(A138,'Season 1'!AD$4:BE$104,25,0),"0"),IFERROR(VLOOKUP(A138,'Season 2'!AD$4:BE$104,25,0),"0"),IFERROR(VLOOKUP(A138,'Season 3'!AD$4:BE$104,25,0),"0"),IFERROR(VLOOKUP(A138,'Season 4'!AD$4:BE$104,25,0),"0"),IFERROR(VLOOKUP(A138,'Season 5'!AD$4:BE$104,25,0),"0"),IFERROR(VLOOKUP(A138,'Season 6'!AD$4:BE$104,25,0),"0"),IFERROR(VLOOKUP(A138,'Season 7'!AD$4:BE$104,25,0),"0"),IFERROR(VLOOKUP(A138,'Season 8'!AD$4:BE$104,25,0),"0"),IFERROR(VLOOKUP(A138,'Season 9'!AD$4:BE$104,25,0),"0"),IFERROR(VLOOKUP(A138,'Season 10'!AD$4:BE$104,25,0),"0"),IFERROR(VLOOKUP(A138,'Season 11'!AD$4:BE$104,25,0),"0"),IFERROR(VLOOKUP(A138,'Season 12'!AD$4:BE$104,25,0),"0"),IFERROR(VLOOKUP(A138,'Season 13'!AD$4:BE$104,25,0),"0"),IFERROR(VLOOKUP(A138,'Season 14'!AD$4:BE$104,25,0),"0"),IFERROR(VLOOKUP(A138,'Season 15'!AD$4:BE$104,25,0),"0"),)</f>
        <v>0</v>
      </c>
      <c r="Z138" s="42">
        <f>SUM(IFERROR(VLOOKUP(A138,AC$3:AI$43,6,0),"0"),IFERROR(VLOOKUP(A138,'Season 1'!AD$4:BE$104,26,0),"0"),IFERROR(VLOOKUP(A138,'Season 2'!AD$4:BE$104,26,0),"0"),IFERROR(VLOOKUP(A138,'Season 3'!AD$4:BE$104,26,0),"0"),IFERROR(VLOOKUP(A138,'Season 4'!AD$4:BE$104,26,0),"0"),IFERROR(VLOOKUP(A138,'Season 5'!AD$4:BE$104,26,0),"0"),IFERROR(VLOOKUP(A138,'Season 6'!AD$4:BE$104,26,0),"0"),IFERROR(VLOOKUP(A138,'Season 7'!AD$4:BE$104,26,0),"0"),IFERROR(VLOOKUP(A138,'Season 8'!AD$4:BE$104,26,0),"0"),IFERROR(VLOOKUP(A138,'Season 9'!AD$4:BE$104,26,0),"0"),IFERROR(VLOOKUP(A138,'Season 10'!AD$4:BE$104,26,0),"0"),IFERROR(VLOOKUP(A138,'Season 11'!AD$4:BE$104,26,0),"0"),IFERROR(VLOOKUP(A138,'Season 12'!AD$4:BE$104,26,0),"0"),IFERROR(VLOOKUP(A138,'Season 13'!AD$4:BE$104,26,0),"0"),IFERROR(VLOOKUP(A138,'Season 14'!AD$4:BE$104,26,0),"0"),IFERROR(VLOOKUP(A138,'Season 15'!AD$4:BE$104,26,0),"0"),)</f>
        <v>0</v>
      </c>
      <c r="AA138" s="671" t="e">
        <f t="shared" si="14"/>
        <v>#DIV/0!</v>
      </c>
      <c r="AM138" s="22">
        <f>IFERROR(VLOOKUP(A138,'Season 1'!AD$4:BE$104,27,0),"0")</f>
        <v>0</v>
      </c>
      <c r="AN138" s="22">
        <f>IFERROR(VLOOKUP(A138,'Season 1'!AD$4:BE$104,28,0),"0")</f>
        <v>0</v>
      </c>
      <c r="AO138" s="22">
        <f>IFERROR(VLOOKUP(A138,'Season 2'!AD$4:BE$104,27,0),"0")</f>
        <v>0</v>
      </c>
      <c r="AP138" s="22">
        <f>IFERROR(VLOOKUP(A138,'Season 2'!AD$4:BE$104,28,0),"0")</f>
        <v>0</v>
      </c>
      <c r="AQ138" s="22">
        <f>IFERROR(VLOOKUP(A138,'Season 3'!AD$4:BE$104,27,0),"0")</f>
        <v>0</v>
      </c>
      <c r="AR138" s="22">
        <f>IFERROR(VLOOKUP(A138,'Season 3'!AD$4:BE$104,28,0),"0")</f>
        <v>0</v>
      </c>
      <c r="AS138" s="22">
        <f>IFERROR(VLOOKUP(A138,'Season 4'!AD$4:BE$104,27,0),"0")</f>
        <v>0</v>
      </c>
      <c r="AT138" s="22">
        <f>IFERROR(VLOOKUP(A138,'Season 4'!AD$4:BE$104,28,0),"0")</f>
        <v>0</v>
      </c>
      <c r="AU138" s="22">
        <f>IFERROR(VLOOKUP(A138,'Season 5'!AD$4:BE$104,27,0),"0")</f>
        <v>0</v>
      </c>
      <c r="AV138" s="22">
        <f>IFERROR(VLOOKUP(A138,'Season 5'!AD$4:BE$104,28,0),"0")</f>
        <v>0</v>
      </c>
      <c r="AW138" s="22">
        <f>IFERROR(VLOOKUP(A138,'Season 6'!AD$4:BE$104,27,0),"0")</f>
        <v>0</v>
      </c>
      <c r="AX138" s="22">
        <f>IFERROR(VLOOKUP(A138,'Season 6'!AD$4:BE$104,28,0),"0")</f>
        <v>0</v>
      </c>
      <c r="AY138" s="22">
        <f>IFERROR(VLOOKUP(A138,'Season 7'!AD$4:BE$104,27,0),"0")</f>
        <v>0</v>
      </c>
      <c r="AZ138" s="22">
        <f>IFERROR(VLOOKUP(A138,'Season 7'!AD$4:BE$104,28,0),"0")</f>
        <v>0</v>
      </c>
      <c r="BA138" s="22">
        <f>IFERROR(VLOOKUP(A138,'Season 8'!AD$4:BE$104,27,0),"0")</f>
        <v>0</v>
      </c>
      <c r="BB138" s="22">
        <f>IFERROR(VLOOKUP(A138,'Season 8'!AD$4:BE$104,28,0),"0")</f>
        <v>0</v>
      </c>
      <c r="BC138" s="22">
        <f>IFERROR(VLOOKUP(A138,'Season 9'!AD$4:BE$104,27,0),"0")</f>
        <v>0</v>
      </c>
      <c r="BD138" s="22">
        <f>IFERROR(VLOOKUP(A138,'Season 9'!AD$4:BE$104,28,0),"0")</f>
        <v>0</v>
      </c>
      <c r="BE138" s="22">
        <f>IFERROR(VLOOKUP(A138,'Season 10'!AD$4:BE$104,27,0),"0")</f>
        <v>0</v>
      </c>
      <c r="BF138" s="22">
        <f>IFERROR(VLOOKUP(A138,'Season 10'!AD$4:BE$104,28,0),"0")</f>
        <v>0</v>
      </c>
      <c r="BG138" s="22">
        <f>IFERROR(VLOOKUP(A138,'Season 11'!AD$4:BE$104,27,0),"0")</f>
        <v>0</v>
      </c>
      <c r="BH138" s="22">
        <f>IFERROR(VLOOKUP(A138,'Season 11'!AD$4:BE$104,28,0),"0")</f>
        <v>0</v>
      </c>
      <c r="BI138" s="22">
        <f>IFERROR(VLOOKUP(A138,'Season 12'!AD$4:BE$104,27,0),"0")</f>
        <v>0</v>
      </c>
      <c r="BJ138" s="22">
        <f>IFERROR(VLOOKUP(A138,'Season 12'!AD$4:BE$104,28,0),"0")</f>
        <v>0</v>
      </c>
      <c r="BK138" s="22">
        <f>IFERROR(VLOOKUP(A138,'Season 13'!AD$4:BE$104,27,0),"0")</f>
        <v>0</v>
      </c>
      <c r="BL138" s="22">
        <f>IFERROR(VLOOKUP(A138,'Season 13'!AD$4:BE$104,28,0),"0")</f>
        <v>0</v>
      </c>
      <c r="BM138" s="22">
        <f>IFERROR(VLOOKUP(A138,'Season 14'!AD$4:BE$104,27,0),"0")</f>
        <v>0</v>
      </c>
      <c r="BN138" s="22">
        <f>IFERROR(VLOOKUP(A138,'Season 14'!AD$4:BE$104,28,0),"0")</f>
        <v>0</v>
      </c>
      <c r="BO138" s="22">
        <f>IFERROR(VLOOKUP(A138,'Season 15'!AD$4:BE$104,27,0),"0")</f>
        <v>0</v>
      </c>
      <c r="BP138" s="22">
        <f>IFERROR(VLOOKUP(A138,'Season 15'!AD$4:BE$104,28,0),"0")</f>
        <v>0</v>
      </c>
    </row>
    <row r="139" spans="1:68" x14ac:dyDescent="0.25">
      <c r="A139" s="21" t="s">
        <v>146</v>
      </c>
      <c r="B139" s="1011">
        <f>IFERROR(VLOOKUP('Data Totals'!A139,'Season 1'!AD$4:BE$104,2,FALSE),IFERROR(VLOOKUP('Data Totals'!A139,'Season 2'!AD$4:BE$104,2,FALSE),IFERROR(VLOOKUP('Data Totals'!A139,'Season 3'!AD$4:BE$104,2,FALSE),IFERROR(VLOOKUP('Data Totals'!A139,'Season 4'!AD$4:BE$104,2,FALSE),IFERROR(VLOOKUP('Data Totals'!A139,'Season 5'!AD$4:BE$104,2,FALSE),IFERROR(VLOOKUP('Data Totals'!A139,'Season 6'!AD$4:BE$104,2,FALSE),IFERROR(VLOOKUP('Data Totals'!A139,'Season 7'!AD$4:BE$104,2,FALSE),IFERROR(VLOOKUP('Data Totals'!A139,'Season 8'!AD$4:BE$104,2,FALSE),IFERROR(VLOOKUP('Data Totals'!A139,'Season 9'!AD$4:BE$104,2,FALSE),IFERROR(VLOOKUP('Data Totals'!A139,'Season 10'!AD$4:BE$104,2,FALSE),IFERROR(VLOOKUP('Data Totals'!A139,'Season 11'!AD$4:BE$104,2,FALSE),IFERROR(VLOOKUP('Data Totals'!A139,'Season 12'!AD$4:BE$104,2,FALSE),IFERROR(VLOOKUP('Data Totals'!A139,'Season 13'!AD$4:BE$104,2,FALSE),IFERROR(VLOOKUP('Data Totals'!A139,'Season 14'!AD$4:BE$104,2,FALSE),IFERROR(VLOOKUP('Data Totals'!A139,'Season 15'!AD$4:BE$104,2,FALSE),"N/A")))))))))))))))</f>
        <v>0</v>
      </c>
      <c r="C139" s="1025">
        <f>IFERROR(VLOOKUP(A139,'Season 1'!AD$4:AG$104,3,0),IFERROR(VLOOKUP(A139,'Season 2'!AD$4:AG$104,3,0),IFERROR(VLOOKUP(A139,'Season 3'!AD$4:AG$104,3,0),IFERROR(VLOOKUP(A139,'Season 4'!AD$4:AG$104,3,0),IFERROR(VLOOKUP(A139,'Season 5'!AD$4:AG$104,3,0),IFERROR(VLOOKUP(A139,'Season 6'!AD$4:AG$104,3,0),IFERROR(VLOOKUP(A139,'Season 7'!AD$4:AG$104,3,0),IFERROR(VLOOKUP(A139,'Season 8'!AD$4:AG$104,3,0),IFERROR(VLOOKUP(A139,'Season 9'!AD$4:AG$104,3,0),IFERROR(VLOOKUP(A139,'Season 10'!AD$4:AG$104,3,0),IFERROR(VLOOKUP(A139,'Season 11'!AD$4:AG$104,3,0),IFERROR(VLOOKUP(A139,'Season 12'!AD$4:AG$104,3,0),IFERROR(VLOOKUP(A139,'Season 13'!AD$4:AG$104,3,0),IFERROR(VLOOKUP(A139,'Season 14'!AD$4:AG$104,3,0),IFERROR(VLOOKUP(A139,'Season 15'!AD$4:AG$104,3,0),"N/A")))))))))))))))</f>
        <v>0</v>
      </c>
      <c r="D139" s="1025">
        <f>IFERROR(VLOOKUP(A139,'Season 15'!AD$4:AG$104,4,0),IFERROR(VLOOKUP(A139,'Season 14'!AD$4:AG$104,4,0),IFERROR(VLOOKUP(A139,'Season 13'!AD$4:AG$104,4,0),IFERROR(VLOOKUP(A139,'Season 12'!AD$4:AG$104,4,0),IFERROR(VLOOKUP(A139,'Season 11'!AD$4:AG$104,4,0),IFERROR(VLOOKUP(A139,'Season 10'!AD$4:AG$104,4,0),IFERROR(VLOOKUP(A139,'Season 9'!AD$4:AG$104,4,0),IFERROR(VLOOKUP(A139,'Season 8'!AD$4:AG$104,4,0),IFERROR(VLOOKUP(A139,'Season 7'!AD$4:AG$104,4,0),IFERROR(VLOOKUP(A139,'Season 6'!AD$4:AG$104,4,0),IFERROR(VLOOKUP(A139,'Season 5'!AD$4:AG$104,4,0),IFERROR(VLOOKUP(A139,'Season 4'!AD$4:AG$104,4,0),IFERROR(VLOOKUP(A139,'Season 3'!AD$4:AG$104,4,0),IFERROR(VLOOKUP(A139,'Season 2'!AD$4:AG$104,4,0),IFERROR(VLOOKUP(A139,'Season 1'!AD$4:AG$104,4,0),"N/A")))))))))))))))</f>
        <v>0</v>
      </c>
      <c r="E139" s="1025">
        <f t="shared" si="16"/>
        <v>0</v>
      </c>
      <c r="F139" s="40">
        <f>SUM(IFERROR(VLOOKUP(A139,AC$3:AI$43,2,0),"0"),IFERROR(VLOOKUP(A139,'Season 1'!AD$4:BF$104,6,0),"0"),IFERROR(VLOOKUP(A139,'Season 2'!AD$4:BF$104,6,0),"0"),IFERROR(VLOOKUP(A139,'Season 3'!AD$4:BF$104,6,0),"0"),IFERROR(VLOOKUP(A139,'Season 4'!AD$4:BF$104,6,0),"0"),IFERROR(VLOOKUP(A139,'Season 5'!AD$4:BF$104,6,0),"0"),IFERROR(VLOOKUP(A139,'Season 6'!AD$4:BF$104,6,0),"0"),IFERROR(VLOOKUP(A139,'Season 7'!AD$4:BF$104,6,0),"0"),IFERROR(VLOOKUP(A139,'Season 8'!AD$4:BF$104,6,0),"0"),IFERROR(VLOOKUP(A139,'Season 9'!AD$4:BF$104,6,0),"0"),IFERROR(VLOOKUP(A139,'Season 10'!AD$4:BF$104,6,0),"0"),IFERROR(VLOOKUP(A139,'Season 11'!AD$4:BF$104,6,0),"0"),IFERROR(VLOOKUP(A139,'Season 12'!AD$4:BF$104,6,0),"0"),IFERROR(VLOOKUP(A139,'Season 13'!AD$4:BF$104,6,0),"0"),IFERROR(VLOOKUP(A139,'Season 14'!AD$4:BF$104,6,0),"0"),IFERROR(VLOOKUP(A139,'Season 15'!AD$4:BF$104,6,0),"0"),)</f>
        <v>0</v>
      </c>
      <c r="G139" s="40">
        <f>SUM(IFERROR(VLOOKUP(A139,'Season 1'!AD$4:BF$104,7,0),"0"),IFERROR(VLOOKUP(A139,'Season 2'!AD$4:BF$104,7,0),"0"),IFERROR(VLOOKUP(A139,'Season 3'!AD$4:BF$104,7,0),"0"),IFERROR(VLOOKUP(A139,'Season 4'!AD$4:BF$104,7,0),"0"),IFERROR(VLOOKUP(A139,'Season 5'!AD$4:BF$104,7,0),"0"),IFERROR(VLOOKUP(A139,'Season 6'!AD$4:BF$104,7,0),"0"),IFERROR(VLOOKUP(A139,'Season 7'!AD$4:BF$104,7,0),"0"),IFERROR(VLOOKUP(A139,'Season 8'!AD$4:BF$104,7,0),"0"),IFERROR(VLOOKUP(A139,'Season 9'!AD$4:BF$104,7,0),"0"),IFERROR(VLOOKUP(A139,'Season 10'!AD$4:BF$104,7,0),"0"),IFERROR(VLOOKUP(A139,'Season 11'!AD$4:BF$104,7,0),"0"),IFERROR(VLOOKUP(A139,'Season 12'!AD$4:BF$104,7,0),"0"),IFERROR(VLOOKUP(A139,'Season 13'!AD$4:BF$104,7,0),"0"),IFERROR(VLOOKUP(A139,'Season 14'!AD$4:BF$104,7,0),"0"),IFERROR(VLOOKUP(A139,'Season 15'!AD$4:BF$104,7,0),"0"),)</f>
        <v>0</v>
      </c>
      <c r="H139" s="48">
        <f>SUM(IFERROR(VLOOKUP(A139,'Season 1'!AD$4:BF$104,8,0),"0"),IFERROR(VLOOKUP(A139,'Season 2'!AD$4:BF$104,8,0),"0"),IFERROR(VLOOKUP(A139,'Season 3'!AD$4:BF$104,8,0),"0"),IFERROR(VLOOKUP(A139,'Season 4'!AD$4:BF$104,8,0),"0"),IFERROR(VLOOKUP(A139,'Season 5'!AD$4:BF$104,8,0),"0"),IFERROR(VLOOKUP(A139,'Season 6'!AD$4:BF$104,8,0),"0"),IFERROR(VLOOKUP(A139,'Season 7'!AD$4:BF$104,8,0),"0"),IFERROR(VLOOKUP(A139,'Season 8'!AD$4:BF$104,8,0),"0"),IFERROR(VLOOKUP(A139,'Season 9'!AD$4:BF$104,8,0),"0"),IFERROR(VLOOKUP(A139,'Season 10'!AD$4:BF$104,8,0),"0"),IFERROR(VLOOKUP(A139,'Season 11'!AD$4:BF$104,8,0),"0"),IFERROR(VLOOKUP(A139,'Season 12'!AD$4:BF$104,8,0),"0"),IFERROR(VLOOKUP(A139,'Season 13'!AD$4:BF$104,8,0),"0"),IFERROR(VLOOKUP(A139,'Season 14'!AD$4:BF$104,8,0),"0"),IFERROR(VLOOKUP(A139,'Season 15'!AD$4:BF$104,8,0),"0"),)</f>
        <v>0</v>
      </c>
      <c r="I139" s="43">
        <f>SUM(IFERROR(VLOOKUP(A139,AC$3:AI$43,3,0),"0"),IFERROR(VLOOKUP(A139,'Season 1'!AD$4:BF$104,9,0),"0"),IFERROR(VLOOKUP(A139,'Season 2'!AD$4:BF$104,9,0),"0"),IFERROR(VLOOKUP(A139,'Season 3'!AD$4:BF$104,9,0),"0"),IFERROR(VLOOKUP(A139,'Season 4'!AD$4:BF$104,9,0),"0"),IFERROR(VLOOKUP(A139,'Season 5'!AD$4:BF$104,9,0),"0"),IFERROR(VLOOKUP(A139,'Season 6'!AD$4:BF$104,9,0),"0"),IFERROR(VLOOKUP(A139,'Season 7'!AD$4:BF$104,9,0),"0"),IFERROR(VLOOKUP(A139,'Season 8'!AD$4:BF$104,9,0),"0"),IFERROR(VLOOKUP(A139,'Season 9'!AD$4:BF$104,9,0),"0"),IFERROR(VLOOKUP(A139,'Season 10'!AD$4:BF$104,9,0),"0"),IFERROR(VLOOKUP(A139,'Season 11'!AD$4:BF$104,9,0),"0"),IFERROR(VLOOKUP(A139,'Season 12'!AD$4:BF$104,9,0),"0"),IFERROR(VLOOKUP(A139,'Season 13'!AD$4:BF$104,9,0),"0"),IFERROR(VLOOKUP(A139,'Season 14'!AD$4:BF$104,9,0),"0"),IFERROR(VLOOKUP(A139,'Season 15'!AD$4:BF$104,9,0),"0"),)</f>
        <v>0</v>
      </c>
      <c r="J139" s="44">
        <f>SUM(IFERROR(VLOOKUP(A139,AC$3:AI$43,4,0),"0"),IFERROR(VLOOKUP(A139,'Season 1'!AD$4:BF$104,10,0),"0"),IFERROR(VLOOKUP(A139,'Season 2'!AD$4:BF$104,10,0),"0"),IFERROR(VLOOKUP(A139,'Season 3'!AD$4:BF$104,10,0),"0"),IFERROR(VLOOKUP(A139,'Season 4'!AD$4:BF$104,10,0),"0"),IFERROR(VLOOKUP(A139,'Season 5'!AD$4:BF$104,10,0),"0"),IFERROR(VLOOKUP(A139,'Season 6'!AD$4:BF$104,10,0),"0"),IFERROR(VLOOKUP(A139,'Season 7'!AD$4:BF$104,10,0),"0"),IFERROR(VLOOKUP(A139,'Season 8'!AD$4:BF$104,10,0),"0"),IFERROR(VLOOKUP(A139,'Season 9'!AD$4:BF$104,10,0),"0"),IFERROR(VLOOKUP(A139,'Season 10'!AD$4:BF$104,10,0),"0"),IFERROR(VLOOKUP(A139,'Season 11'!AD$4:BF$104,10,0),"0"),IFERROR(VLOOKUP(A139,'Season 12'!AD$4:BF$104,10,0),"0"),IFERROR(VLOOKUP(A139,'Season 13'!AD$4:BF$104,10,0),"0"),IFERROR(VLOOKUP(A139,'Season 14'!AD$4:BF$104,10,0),"0"),IFERROR(VLOOKUP(A139,'Season 15'!AD$4:BF$104,10,0),"0"),)</f>
        <v>0</v>
      </c>
      <c r="K139" s="40">
        <f>SUM(IFERROR(VLOOKUP(A139,'Season 1'!AD$4:BF$104,11,0),"0"),IFERROR(VLOOKUP(A139,'Season 2'!AD$4:BF$104,11,0),"0"),IFERROR(VLOOKUP(A139,'Season 3'!AD$4:BF$104,11,0),"0"),IFERROR(VLOOKUP(A139,'Season 4'!AD$4:BF$104,11,0),"0"),IFERROR(VLOOKUP(A139,'Season 5'!AD$4:BF$104,11,0),"0"),IFERROR(VLOOKUP(A139,'Season 6'!AD$4:BF$104,11,0),"0"),IFERROR(VLOOKUP(A139,'Season 7'!AD$4:BF$104,11,0),"0"),IFERROR(VLOOKUP(A139,'Season 8'!AD$4:BF$104,11,0),"0"),IFERROR(VLOOKUP(A139,'Season 9'!AD$4:BF$104,11,0),"0"),IFERROR(VLOOKUP(A139,'Season 10'!AD$4:BF$104,11,0),"0"),IFERROR(VLOOKUP(A139,'Season 11'!AD$4:BF$104,11,0),"0"),IFERROR(VLOOKUP(A139,'Season 12'!AD$4:BF$104,11,0),"0"),IFERROR(VLOOKUP(A139,'Season 13'!AD$4:BF$104,11,0),"0"),IFERROR(VLOOKUP(A139,'Season 14'!AD$4:BF$104,11,0),"0"),IFERROR(VLOOKUP(A139,'Season 15'!AD$4:BF$104,11,0),"0"),)</f>
        <v>0</v>
      </c>
      <c r="L139" s="40">
        <f>SUM(IFERROR(VLOOKUP(A139,'Season 1'!AD$4:BF$104,12,0),"0"),IFERROR(VLOOKUP(A139,'Season 2'!AD$4:BF$104,12,0),"0"),IFERROR(VLOOKUP(A139,'Season 3'!AD$4:BF$104,12,0),"0"),IFERROR(VLOOKUP(A139,'Season 4'!AD$4:BF$104,12,0),"0"),IFERROR(VLOOKUP(A139,'Season 5'!AD$4:BF$104,12,0),"0"),IFERROR(VLOOKUP(A139,'Season 6'!AD$4:BF$104,12,0),"0"),IFERROR(VLOOKUP(A139,'Season 7'!AD$4:BF$104,12,0),"0"),IFERROR(VLOOKUP(A139,'Season 8'!AD$4:BF$104,12,0),"0"),IFERROR(VLOOKUP(A139,'Season 9'!AD$4:BF$104,12,0),"0"),IFERROR(VLOOKUP(A139,'Season 10'!AD$4:BF$104,12,0),"0"),IFERROR(VLOOKUP(A139,'Season 11'!AD$4:BF$104,12,0),"0"),IFERROR(VLOOKUP(A139,'Season 12'!AD$4:BF$104,12,0),"0"),IFERROR(VLOOKUP(A139,'Season 13'!AD$4:BF$104,12,0),"0"),IFERROR(VLOOKUP(A139,'Season 14'!AD$4:BF$104,12,0),"0"),IFERROR(VLOOKUP(A139,'Season 15'!AD$4:BF$104,12,0),"0"),)</f>
        <v>0</v>
      </c>
      <c r="M139" s="32" t="str">
        <f t="shared" si="15"/>
        <v>-</v>
      </c>
      <c r="N139" s="40">
        <f>SUM(IFERROR(VLOOKUP(A139,'Season 1'!AD$4:BE$104,14,0),"0"),IFERROR(VLOOKUP(A139,'Season 2'!AD$4:BE$104,14,0),"0"),IFERROR(VLOOKUP(A139,'Season 3'!AD$4:BE$104,14,0),"0"),IFERROR(VLOOKUP(A139,'Season 4'!AD$4:BE$104,14,0),"0"),IFERROR(VLOOKUP(A139,'Season 5'!AD$4:BE$104,14,0),"0"),IFERROR(VLOOKUP(A139,'Season 6'!AD$4:BE$104,14,0),"0"),IFERROR(VLOOKUP(A139,'Season 7'!AD$4:BE$104,14,0),"0"),IFERROR(VLOOKUP(A139,'Season 8'!AD$4:BE$104,14,0),"0"),IFERROR(VLOOKUP(A139,'Season 9'!AD$4:BE$104,14,0),"0"),IFERROR(VLOOKUP(A139,'Season 10'!AD$4:BE$104,14,0),"0"),IFERROR(VLOOKUP(A139,'Season 11'!AD$4:BE$104,14,0),"0"),IFERROR(VLOOKUP(A139,'Season 12'!AD$4:BE$104,14,0),"0"),IFERROR(VLOOKUP(A139,'Season 13'!AD$4:BE$104,14,0),"0"),IFERROR(VLOOKUP(A139,'Season 14'!AD$4:BE$104,14,0),"0"),IFERROR(VLOOKUP(A139,'Season 15'!AD$4:BE$104,14,0),"0"),)</f>
        <v>0</v>
      </c>
      <c r="O139" s="40">
        <f>SUM(IFERROR(VLOOKUP(A139,'Season 1'!AD$4:BE$104,15,0),"0"),IFERROR(VLOOKUP(A139,'Season 2'!AD$4:BE$104,15,0),"0"),IFERROR(VLOOKUP(A139,'Season 3'!AD$4:BE$104,15,0),"0"),IFERROR(VLOOKUP(A139,'Season 4'!AD$4:BE$104,15,0),"0"),IFERROR(VLOOKUP(A139,'Season 5'!AD$4:BE$104,15,0),"0"),IFERROR(VLOOKUP(A139,'Season 6'!AD$4:BE$104,15,0),"0"),IFERROR(VLOOKUP(A139,'Season 7'!AD$4:BE$104,15,0),"0"),IFERROR(VLOOKUP(A139,'Season 8'!AD$4:BE$104,15,0),"0"),IFERROR(VLOOKUP(A139,'Season 9'!AD$4:BE$104,15,0),"0"),IFERROR(VLOOKUP(A139,'Season 10'!AD$4:BE$104,15,0),"0"),IFERROR(VLOOKUP(A139,'Season 11'!AD$4:BE$104,15,0),"0"),IFERROR(VLOOKUP(A139,'Season 12'!AD$4:BE$104,15,0),"0"),IFERROR(VLOOKUP(A139,'Season 13'!AD$4:BE$104,15,0),"0"),IFERROR(VLOOKUP(A139,'Season 14'!AD$4:BE$104,15,0),"0"),IFERROR(VLOOKUP(A139,'Season 15'!AD$4:BE$104,15,0),"0"),)</f>
        <v>0</v>
      </c>
      <c r="P139" s="32" t="str">
        <f t="shared" si="17"/>
        <v>-</v>
      </c>
      <c r="Q139" s="40">
        <f>SUM(IFERROR(VLOOKUP(A139,'Season 1'!AD$4:BE$104,17,0),"0"),IFERROR(VLOOKUP(A139,'Season 2'!AD$4:BE$104,17,0),"0"),IFERROR(VLOOKUP(A139,'Season 3'!AD$4:BE$104,17,0),"0"),IFERROR(VLOOKUP(A139,'Season 4'!AD$4:BE$104,17,0),"0"),IFERROR(VLOOKUP(A139,'Season 5'!AD$4:BE$104,17,0),"0"),IFERROR(VLOOKUP(A139,'Season 6'!AD$4:BE$104,17,0),"0"),IFERROR(VLOOKUP(A139,'Season 7'!AD$4:BE$104,17,0),"0"),IFERROR(VLOOKUP(A139,'Season 8'!AD$4:BE$104,17,0),"0"),IFERROR(VLOOKUP(A139,'Season 9'!AD$4:BE$104,17,0),"0"),IFERROR(VLOOKUP(A139,'Season 10'!AD$4:BE$104,17,0),"0"),IFERROR(VLOOKUP(A139,'Season 11'!AD$4:BE$104,17,0),"0"),IFERROR(VLOOKUP(A139,'Season 12'!AD$4:BE$104,17,0),"0"),IFERROR(VLOOKUP(A139,'Season 13'!AD$4:BE$104,17,0),"0"),IFERROR(VLOOKUP(A139,'Season 14'!AD$4:BE$104,17,0),"0"),IFERROR(VLOOKUP(A139,'Season 15'!AD$4:BE$104,17,0),"0"),)</f>
        <v>0</v>
      </c>
      <c r="R139" s="40">
        <f>SUM(IFERROR(VLOOKUP(A139,'Season 1'!AD$4:BE$104,18,0),"0"),IFERROR(VLOOKUP(A139,'Season 2'!AD$4:BE$104,18,0),"0"),IFERROR(VLOOKUP(A139,'Season 3'!AD$4:BE$104,18,0),"0"),IFERROR(VLOOKUP(A139,'Season 4'!AD$4:BE$104,18,0),"0"),IFERROR(VLOOKUP(A139,'Season 5'!AD$4:BE$104,18,0),"0"),IFERROR(VLOOKUP(A139,'Season 6'!AD$4:BE$104,18,0),"0"),IFERROR(VLOOKUP(A139,'Season 7'!AD$4:BE$104,18,0),"0"),IFERROR(VLOOKUP(A139,'Season 8'!AD$4:BE$104,18,0),"0"),IFERROR(VLOOKUP(A139,'Season 9'!AD$4:BE$104,18,0),"0"),IFERROR(VLOOKUP(A139,'Season 10'!AD$4:BE$104,18,0),"0"),IFERROR(VLOOKUP(A139,'Season 11'!AD$4:BE$104,18,0),"0"),IFERROR(VLOOKUP(A139,'Season 12'!AD$4:BE$104,18,0),"0"),IFERROR(VLOOKUP(A139,'Season 13'!AD$4:BE$104,18,0),"0"),IFERROR(VLOOKUP(A139,'Season 14'!AD$4:BE$104,18,0),"0"),IFERROR(VLOOKUP(A139,'Season 15'!AD$4:BE$104,18,0),"0"),)</f>
        <v>0</v>
      </c>
      <c r="S139" s="32" t="str">
        <f t="shared" si="18"/>
        <v>-</v>
      </c>
      <c r="T139" s="40">
        <f>SUM(IFERROR(VLOOKUP(A139,'Season 1'!AD$4:BE$104,20,0),"0"),IFERROR(VLOOKUP(A139,'Season 2'!AD$4:BE$104,20,0),"0"),IFERROR(VLOOKUP(A139,'Season 3'!AD$4:BE$104,20,0),"0"),IFERROR(VLOOKUP(A139,'Season 4'!AD$4:BE$104,20,0),"0"),IFERROR(VLOOKUP(A139,'Season 5'!AD$4:BE$104,20,0),"0"),IFERROR(VLOOKUP(A139,'Season 6'!AD$4:BE$104,20,0),"0"),IFERROR(VLOOKUP(A139,'Season 7'!AD$4:BE$104,20,0),"0"),IFERROR(VLOOKUP(A139,'Season 8'!AD$4:BE$104,20,0),"0"),IFERROR(VLOOKUP(A139,'Season 9'!AD$4:BE$104,20,0),"0"),IFERROR(VLOOKUP(A139,'Season 10'!AD$4:BE$104,20,0),"0"),IFERROR(VLOOKUP(A139,'Season 11'!AD$4:BE$104,20,0),"0"),IFERROR(VLOOKUP(A139,'Season 12'!AD$4:BE$104,20,0),"0"),IFERROR(VLOOKUP(A139,'Season 13'!AD$4:BE$104,20,0),"0"),IFERROR(VLOOKUP(A139,'Season 14'!AD$4:BE$104,20,0),"0"),IFERROR(VLOOKUP(A139,'Season 15'!AD$4:BE$104,20,0),"0"),)</f>
        <v>0</v>
      </c>
      <c r="U139" s="37" t="str">
        <f t="shared" si="19"/>
        <v>-</v>
      </c>
      <c r="V139" s="40">
        <f>SUM(IFERROR(VLOOKUP(A139,'Season 1'!AD$4:BE$104,22,0),"0"),IFERROR(VLOOKUP(A139,'Season 2'!AD$4:BE$104,22,0),"0"),IFERROR(VLOOKUP(A139,'Season 3'!AD$4:BE$104,22,0),"0"),IFERROR(VLOOKUP(A139,'Season 4'!AD$4:BE$104,22,0),"0"),IFERROR(VLOOKUP(A139,'Season 5'!AD$4:BE$104,22,0),"0"),IFERROR(VLOOKUP(A139,'Season 6'!AD$4:BE$104,22,0),"0"),IFERROR(VLOOKUP(A139,'Season 7'!AD$4:BE$104,22,0),"0"),IFERROR(VLOOKUP(A139,'Season 8'!AD$4:BE$104,22,0),"0"),IFERROR(VLOOKUP(A139,'Season 9'!AD$4:BE$104,22,0),"0"),IFERROR(VLOOKUP(A139,'Season 10'!AD$4:BE$104,22,0),"0"),IFERROR(VLOOKUP(A139,'Season 11'!AD$4:BE$104,22,0),"0"),IFERROR(VLOOKUP(A139,'Season 12'!AD$4:BE$104,22,0),"0"),IFERROR(VLOOKUP(A139,'Season 13'!AD$4:BE$104,22,0),"0"),IFERROR(VLOOKUP(A139,'Season 14'!AD$4:BE$104,22,0),"0"),IFERROR(VLOOKUP(A139,'Season 15'!AD$4:BE$104,22,0),"0"),)</f>
        <v>0</v>
      </c>
      <c r="W139" s="40">
        <f>SUM(IFERROR(VLOOKUP(A139,'Season 1'!AD$4:BE$104,23,0),"0"),IFERROR(VLOOKUP(A139,'Season 2'!AD$4:BE$104,23,0),"0"),IFERROR(VLOOKUP(A139,'Season 3'!AD$4:BE$104,23,0),"0"),IFERROR(VLOOKUP(A139,'Season 4'!AD$4:BE$104,23,0),"0"),IFERROR(VLOOKUP(A139,'Season 5'!AD$4:BE$104,23,0),"0"),IFERROR(VLOOKUP(A139,'Season 6'!AD$4:BE$104,23,0),"0"),IFERROR(VLOOKUP(A139,'Season 7'!AD$4:BE$104,23,0),"0"),IFERROR(VLOOKUP(A139,'Season 8'!AD$4:BE$104,23,0),"0"),IFERROR(VLOOKUP(A139,'Season 9'!AD$4:BE$104,23,0),"0"),IFERROR(VLOOKUP(A139,'Season 10'!AD$4:BE$104,23,0),"0"),IFERROR(VLOOKUP(A139,'Season 11'!AD$4:BE$104,23,0),"0"),IFERROR(VLOOKUP(A139,'Season 12'!AD$4:BE$104,23,0),"0"),IFERROR(VLOOKUP(A139,'Season 13'!AD$4:BE$104,23,0),"0"),IFERROR(VLOOKUP(A139,'Season 14'!AD$4:BE$104,23,0),"0"),IFERROR(VLOOKUP(A139,'Season 15'!AD$4:BE$104,23,0),"0"),)</f>
        <v>0</v>
      </c>
      <c r="X139" s="1088" t="str">
        <f t="shared" si="20"/>
        <v>-</v>
      </c>
      <c r="Y139" s="41">
        <f>SUM(IFERROR(VLOOKUP(A139,AC$3:AI$43,5,0),"0"),IFERROR(VLOOKUP(A139,'Season 1'!AD$4:BE$104,25,0),"0"),IFERROR(VLOOKUP(A139,'Season 2'!AD$4:BE$104,25,0),"0"),IFERROR(VLOOKUP(A139,'Season 3'!AD$4:BE$104,25,0),"0"),IFERROR(VLOOKUP(A139,'Season 4'!AD$4:BE$104,25,0),"0"),IFERROR(VLOOKUP(A139,'Season 5'!AD$4:BE$104,25,0),"0"),IFERROR(VLOOKUP(A139,'Season 6'!AD$4:BE$104,25,0),"0"),IFERROR(VLOOKUP(A139,'Season 7'!AD$4:BE$104,25,0),"0"),IFERROR(VLOOKUP(A139,'Season 8'!AD$4:BE$104,25,0),"0"),IFERROR(VLOOKUP(A139,'Season 9'!AD$4:BE$104,25,0),"0"),IFERROR(VLOOKUP(A139,'Season 10'!AD$4:BE$104,25,0),"0"),IFERROR(VLOOKUP(A139,'Season 11'!AD$4:BE$104,25,0),"0"),IFERROR(VLOOKUP(A139,'Season 12'!AD$4:BE$104,25,0),"0"),IFERROR(VLOOKUP(A139,'Season 13'!AD$4:BE$104,25,0),"0"),IFERROR(VLOOKUP(A139,'Season 14'!AD$4:BE$104,25,0),"0"),IFERROR(VLOOKUP(A139,'Season 15'!AD$4:BE$104,25,0),"0"),)</f>
        <v>0</v>
      </c>
      <c r="Z139" s="42">
        <f>SUM(IFERROR(VLOOKUP(A139,AC$3:AI$43,6,0),"0"),IFERROR(VLOOKUP(A139,'Season 1'!AD$4:BE$104,26,0),"0"),IFERROR(VLOOKUP(A139,'Season 2'!AD$4:BE$104,26,0),"0"),IFERROR(VLOOKUP(A139,'Season 3'!AD$4:BE$104,26,0),"0"),IFERROR(VLOOKUP(A139,'Season 4'!AD$4:BE$104,26,0),"0"),IFERROR(VLOOKUP(A139,'Season 5'!AD$4:BE$104,26,0),"0"),IFERROR(VLOOKUP(A139,'Season 6'!AD$4:BE$104,26,0),"0"),IFERROR(VLOOKUP(A139,'Season 7'!AD$4:BE$104,26,0),"0"),IFERROR(VLOOKUP(A139,'Season 8'!AD$4:BE$104,26,0),"0"),IFERROR(VLOOKUP(A139,'Season 9'!AD$4:BE$104,26,0),"0"),IFERROR(VLOOKUP(A139,'Season 10'!AD$4:BE$104,26,0),"0"),IFERROR(VLOOKUP(A139,'Season 11'!AD$4:BE$104,26,0),"0"),IFERROR(VLOOKUP(A139,'Season 12'!AD$4:BE$104,26,0),"0"),IFERROR(VLOOKUP(A139,'Season 13'!AD$4:BE$104,26,0),"0"),IFERROR(VLOOKUP(A139,'Season 14'!AD$4:BE$104,26,0),"0"),IFERROR(VLOOKUP(A139,'Season 15'!AD$4:BE$104,26,0),"0"),)</f>
        <v>0</v>
      </c>
      <c r="AA139" s="671" t="e">
        <f t="shared" si="14"/>
        <v>#DIV/0!</v>
      </c>
      <c r="AM139" s="22">
        <f>IFERROR(VLOOKUP(A139,'Season 1'!AD$4:BE$104,27,0),"0")</f>
        <v>0</v>
      </c>
      <c r="AN139" s="22">
        <f>IFERROR(VLOOKUP(A139,'Season 1'!AD$4:BE$104,28,0),"0")</f>
        <v>0</v>
      </c>
      <c r="AO139" s="22">
        <f>IFERROR(VLOOKUP(A139,'Season 2'!AD$4:BE$104,27,0),"0")</f>
        <v>0</v>
      </c>
      <c r="AP139" s="22">
        <f>IFERROR(VLOOKUP(A139,'Season 2'!AD$4:BE$104,28,0),"0")</f>
        <v>0</v>
      </c>
      <c r="AQ139" s="22">
        <f>IFERROR(VLOOKUP(A139,'Season 3'!AD$4:BE$104,27,0),"0")</f>
        <v>0</v>
      </c>
      <c r="AR139" s="22">
        <f>IFERROR(VLOOKUP(A139,'Season 3'!AD$4:BE$104,28,0),"0")</f>
        <v>0</v>
      </c>
      <c r="AS139" s="22">
        <f>IFERROR(VLOOKUP(A139,'Season 4'!AD$4:BE$104,27,0),"0")</f>
        <v>0</v>
      </c>
      <c r="AT139" s="22">
        <f>IFERROR(VLOOKUP(A139,'Season 4'!AD$4:BE$104,28,0),"0")</f>
        <v>0</v>
      </c>
      <c r="AU139" s="22">
        <f>IFERROR(VLOOKUP(A139,'Season 5'!AD$4:BE$104,27,0),"0")</f>
        <v>0</v>
      </c>
      <c r="AV139" s="22">
        <f>IFERROR(VLOOKUP(A139,'Season 5'!AD$4:BE$104,28,0),"0")</f>
        <v>0</v>
      </c>
      <c r="AW139" s="22">
        <f>IFERROR(VLOOKUP(A139,'Season 6'!AD$4:BE$104,27,0),"0")</f>
        <v>0</v>
      </c>
      <c r="AX139" s="22">
        <f>IFERROR(VLOOKUP(A139,'Season 6'!AD$4:BE$104,28,0),"0")</f>
        <v>0</v>
      </c>
      <c r="AY139" s="22">
        <f>IFERROR(VLOOKUP(A139,'Season 7'!AD$4:BE$104,27,0),"0")</f>
        <v>0</v>
      </c>
      <c r="AZ139" s="22">
        <f>IFERROR(VLOOKUP(A139,'Season 7'!AD$4:BE$104,28,0),"0")</f>
        <v>0</v>
      </c>
      <c r="BA139" s="22">
        <f>IFERROR(VLOOKUP(A139,'Season 8'!AD$4:BE$104,27,0),"0")</f>
        <v>0</v>
      </c>
      <c r="BB139" s="22">
        <f>IFERROR(VLOOKUP(A139,'Season 8'!AD$4:BE$104,28,0),"0")</f>
        <v>0</v>
      </c>
      <c r="BC139" s="22">
        <f>IFERROR(VLOOKUP(A139,'Season 9'!AD$4:BE$104,27,0),"0")</f>
        <v>0</v>
      </c>
      <c r="BD139" s="22">
        <f>IFERROR(VLOOKUP(A139,'Season 9'!AD$4:BE$104,28,0),"0")</f>
        <v>0</v>
      </c>
      <c r="BE139" s="22">
        <f>IFERROR(VLOOKUP(A139,'Season 10'!AD$4:BE$104,27,0),"0")</f>
        <v>0</v>
      </c>
      <c r="BF139" s="22">
        <f>IFERROR(VLOOKUP(A139,'Season 10'!AD$4:BE$104,28,0),"0")</f>
        <v>0</v>
      </c>
      <c r="BG139" s="22">
        <f>IFERROR(VLOOKUP(A139,'Season 11'!AD$4:BE$104,27,0),"0")</f>
        <v>0</v>
      </c>
      <c r="BH139" s="22">
        <f>IFERROR(VLOOKUP(A139,'Season 11'!AD$4:BE$104,28,0),"0")</f>
        <v>0</v>
      </c>
      <c r="BI139" s="22">
        <f>IFERROR(VLOOKUP(A139,'Season 12'!AD$4:BE$104,27,0),"0")</f>
        <v>0</v>
      </c>
      <c r="BJ139" s="22">
        <f>IFERROR(VLOOKUP(A139,'Season 12'!AD$4:BE$104,28,0),"0")</f>
        <v>0</v>
      </c>
      <c r="BK139" s="22">
        <f>IFERROR(VLOOKUP(A139,'Season 13'!AD$4:BE$104,27,0),"0")</f>
        <v>0</v>
      </c>
      <c r="BL139" s="22">
        <f>IFERROR(VLOOKUP(A139,'Season 13'!AD$4:BE$104,28,0),"0")</f>
        <v>0</v>
      </c>
      <c r="BM139" s="22">
        <f>IFERROR(VLOOKUP(A139,'Season 14'!AD$4:BE$104,27,0),"0")</f>
        <v>0</v>
      </c>
      <c r="BN139" s="22">
        <f>IFERROR(VLOOKUP(A139,'Season 14'!AD$4:BE$104,28,0),"0")</f>
        <v>0</v>
      </c>
      <c r="BO139" s="22">
        <f>IFERROR(VLOOKUP(A139,'Season 15'!AD$4:BE$104,27,0),"0")</f>
        <v>0</v>
      </c>
      <c r="BP139" s="22">
        <f>IFERROR(VLOOKUP(A139,'Season 15'!AD$4:BE$104,28,0),"0")</f>
        <v>0</v>
      </c>
    </row>
    <row r="140" spans="1:68" x14ac:dyDescent="0.25">
      <c r="A140" s="21" t="s">
        <v>146</v>
      </c>
      <c r="B140" s="1011">
        <f>IFERROR(VLOOKUP('Data Totals'!A140,'Season 1'!AD$4:BE$104,2,FALSE),IFERROR(VLOOKUP('Data Totals'!A140,'Season 2'!AD$4:BE$104,2,FALSE),IFERROR(VLOOKUP('Data Totals'!A140,'Season 3'!AD$4:BE$104,2,FALSE),IFERROR(VLOOKUP('Data Totals'!A140,'Season 4'!AD$4:BE$104,2,FALSE),IFERROR(VLOOKUP('Data Totals'!A140,'Season 5'!AD$4:BE$104,2,FALSE),IFERROR(VLOOKUP('Data Totals'!A140,'Season 6'!AD$4:BE$104,2,FALSE),IFERROR(VLOOKUP('Data Totals'!A140,'Season 7'!AD$4:BE$104,2,FALSE),IFERROR(VLOOKUP('Data Totals'!A140,'Season 8'!AD$4:BE$104,2,FALSE),IFERROR(VLOOKUP('Data Totals'!A140,'Season 9'!AD$4:BE$104,2,FALSE),IFERROR(VLOOKUP('Data Totals'!A140,'Season 10'!AD$4:BE$104,2,FALSE),IFERROR(VLOOKUP('Data Totals'!A140,'Season 11'!AD$4:BE$104,2,FALSE),IFERROR(VLOOKUP('Data Totals'!A140,'Season 12'!AD$4:BE$104,2,FALSE),IFERROR(VLOOKUP('Data Totals'!A140,'Season 13'!AD$4:BE$104,2,FALSE),IFERROR(VLOOKUP('Data Totals'!A140,'Season 14'!AD$4:BE$104,2,FALSE),IFERROR(VLOOKUP('Data Totals'!A140,'Season 15'!AD$4:BE$104,2,FALSE),"N/A")))))))))))))))</f>
        <v>0</v>
      </c>
      <c r="C140" s="1025">
        <f>IFERROR(VLOOKUP(A140,'Season 1'!AD$4:AG$104,3,0),IFERROR(VLOOKUP(A140,'Season 2'!AD$4:AG$104,3,0),IFERROR(VLOOKUP(A140,'Season 3'!AD$4:AG$104,3,0),IFERROR(VLOOKUP(A140,'Season 4'!AD$4:AG$104,3,0),IFERROR(VLOOKUP(A140,'Season 5'!AD$4:AG$104,3,0),IFERROR(VLOOKUP(A140,'Season 6'!AD$4:AG$104,3,0),IFERROR(VLOOKUP(A140,'Season 7'!AD$4:AG$104,3,0),IFERROR(VLOOKUP(A140,'Season 8'!AD$4:AG$104,3,0),IFERROR(VLOOKUP(A140,'Season 9'!AD$4:AG$104,3,0),IFERROR(VLOOKUP(A140,'Season 10'!AD$4:AG$104,3,0),IFERROR(VLOOKUP(A140,'Season 11'!AD$4:AG$104,3,0),IFERROR(VLOOKUP(A140,'Season 12'!AD$4:AG$104,3,0),IFERROR(VLOOKUP(A140,'Season 13'!AD$4:AG$104,3,0),IFERROR(VLOOKUP(A140,'Season 14'!AD$4:AG$104,3,0),IFERROR(VLOOKUP(A140,'Season 15'!AD$4:AG$104,3,0),"N/A")))))))))))))))</f>
        <v>0</v>
      </c>
      <c r="D140" s="1025">
        <f>IFERROR(VLOOKUP(A140,'Season 15'!AD$4:AG$104,4,0),IFERROR(VLOOKUP(A140,'Season 14'!AD$4:AG$104,4,0),IFERROR(VLOOKUP(A140,'Season 13'!AD$4:AG$104,4,0),IFERROR(VLOOKUP(A140,'Season 12'!AD$4:AG$104,4,0),IFERROR(VLOOKUP(A140,'Season 11'!AD$4:AG$104,4,0),IFERROR(VLOOKUP(A140,'Season 10'!AD$4:AG$104,4,0),IFERROR(VLOOKUP(A140,'Season 9'!AD$4:AG$104,4,0),IFERROR(VLOOKUP(A140,'Season 8'!AD$4:AG$104,4,0),IFERROR(VLOOKUP(A140,'Season 7'!AD$4:AG$104,4,0),IFERROR(VLOOKUP(A140,'Season 6'!AD$4:AG$104,4,0),IFERROR(VLOOKUP(A140,'Season 5'!AD$4:AG$104,4,0),IFERROR(VLOOKUP(A140,'Season 4'!AD$4:AG$104,4,0),IFERROR(VLOOKUP(A140,'Season 3'!AD$4:AG$104,4,0),IFERROR(VLOOKUP(A140,'Season 2'!AD$4:AG$104,4,0),IFERROR(VLOOKUP(A140,'Season 1'!AD$4:AG$104,4,0),"N/A")))))))))))))))</f>
        <v>0</v>
      </c>
      <c r="E140" s="1025">
        <f t="shared" si="16"/>
        <v>0</v>
      </c>
      <c r="F140" s="40">
        <f>SUM(IFERROR(VLOOKUP(A140,AC$3:AI$43,2,0),"0"),IFERROR(VLOOKUP(A140,'Season 1'!AD$4:BF$104,6,0),"0"),IFERROR(VLOOKUP(A140,'Season 2'!AD$4:BF$104,6,0),"0"),IFERROR(VLOOKUP(A140,'Season 3'!AD$4:BF$104,6,0),"0"),IFERROR(VLOOKUP(A140,'Season 4'!AD$4:BF$104,6,0),"0"),IFERROR(VLOOKUP(A140,'Season 5'!AD$4:BF$104,6,0),"0"),IFERROR(VLOOKUP(A140,'Season 6'!AD$4:BF$104,6,0),"0"),IFERROR(VLOOKUP(A140,'Season 7'!AD$4:BF$104,6,0),"0"),IFERROR(VLOOKUP(A140,'Season 8'!AD$4:BF$104,6,0),"0"),IFERROR(VLOOKUP(A140,'Season 9'!AD$4:BF$104,6,0),"0"),IFERROR(VLOOKUP(A140,'Season 10'!AD$4:BF$104,6,0),"0"),IFERROR(VLOOKUP(A140,'Season 11'!AD$4:BF$104,6,0),"0"),IFERROR(VLOOKUP(A140,'Season 12'!AD$4:BF$104,6,0),"0"),IFERROR(VLOOKUP(A140,'Season 13'!AD$4:BF$104,6,0),"0"),IFERROR(VLOOKUP(A140,'Season 14'!AD$4:BF$104,6,0),"0"),IFERROR(VLOOKUP(A140,'Season 15'!AD$4:BF$104,6,0),"0"),)</f>
        <v>0</v>
      </c>
      <c r="G140" s="40">
        <f>SUM(IFERROR(VLOOKUP(A140,'Season 1'!AD$4:BF$104,7,0),"0"),IFERROR(VLOOKUP(A140,'Season 2'!AD$4:BF$104,7,0),"0"),IFERROR(VLOOKUP(A140,'Season 3'!AD$4:BF$104,7,0),"0"),IFERROR(VLOOKUP(A140,'Season 4'!AD$4:BF$104,7,0),"0"),IFERROR(VLOOKUP(A140,'Season 5'!AD$4:BF$104,7,0),"0"),IFERROR(VLOOKUP(A140,'Season 6'!AD$4:BF$104,7,0),"0"),IFERROR(VLOOKUP(A140,'Season 7'!AD$4:BF$104,7,0),"0"),IFERROR(VLOOKUP(A140,'Season 8'!AD$4:BF$104,7,0),"0"),IFERROR(VLOOKUP(A140,'Season 9'!AD$4:BF$104,7,0),"0"),IFERROR(VLOOKUP(A140,'Season 10'!AD$4:BF$104,7,0),"0"),IFERROR(VLOOKUP(A140,'Season 11'!AD$4:BF$104,7,0),"0"),IFERROR(VLOOKUP(A140,'Season 12'!AD$4:BF$104,7,0),"0"),IFERROR(VLOOKUP(A140,'Season 13'!AD$4:BF$104,7,0),"0"),IFERROR(VLOOKUP(A140,'Season 14'!AD$4:BF$104,7,0),"0"),IFERROR(VLOOKUP(A140,'Season 15'!AD$4:BF$104,7,0),"0"),)</f>
        <v>0</v>
      </c>
      <c r="H140" s="48">
        <f>SUM(IFERROR(VLOOKUP(A140,'Season 1'!AD$4:BF$104,8,0),"0"),IFERROR(VLOOKUP(A140,'Season 2'!AD$4:BF$104,8,0),"0"),IFERROR(VLOOKUP(A140,'Season 3'!AD$4:BF$104,8,0),"0"),IFERROR(VLOOKUP(A140,'Season 4'!AD$4:BF$104,8,0),"0"),IFERROR(VLOOKUP(A140,'Season 5'!AD$4:BF$104,8,0),"0"),IFERROR(VLOOKUP(A140,'Season 6'!AD$4:BF$104,8,0),"0"),IFERROR(VLOOKUP(A140,'Season 7'!AD$4:BF$104,8,0),"0"),IFERROR(VLOOKUP(A140,'Season 8'!AD$4:BF$104,8,0),"0"),IFERROR(VLOOKUP(A140,'Season 9'!AD$4:BF$104,8,0),"0"),IFERROR(VLOOKUP(A140,'Season 10'!AD$4:BF$104,8,0),"0"),IFERROR(VLOOKUP(A140,'Season 11'!AD$4:BF$104,8,0),"0"),IFERROR(VLOOKUP(A140,'Season 12'!AD$4:BF$104,8,0),"0"),IFERROR(VLOOKUP(A140,'Season 13'!AD$4:BF$104,8,0),"0"),IFERROR(VLOOKUP(A140,'Season 14'!AD$4:BF$104,8,0),"0"),IFERROR(VLOOKUP(A140,'Season 15'!AD$4:BF$104,8,0),"0"),)</f>
        <v>0</v>
      </c>
      <c r="I140" s="43">
        <f>SUM(IFERROR(VLOOKUP(A140,AC$3:AI$43,3,0),"0"),IFERROR(VLOOKUP(A140,'Season 1'!AD$4:BF$104,9,0),"0"),IFERROR(VLOOKUP(A140,'Season 2'!AD$4:BF$104,9,0),"0"),IFERROR(VLOOKUP(A140,'Season 3'!AD$4:BF$104,9,0),"0"),IFERROR(VLOOKUP(A140,'Season 4'!AD$4:BF$104,9,0),"0"),IFERROR(VLOOKUP(A140,'Season 5'!AD$4:BF$104,9,0),"0"),IFERROR(VLOOKUP(A140,'Season 6'!AD$4:BF$104,9,0),"0"),IFERROR(VLOOKUP(A140,'Season 7'!AD$4:BF$104,9,0),"0"),IFERROR(VLOOKUP(A140,'Season 8'!AD$4:BF$104,9,0),"0"),IFERROR(VLOOKUP(A140,'Season 9'!AD$4:BF$104,9,0),"0"),IFERROR(VLOOKUP(A140,'Season 10'!AD$4:BF$104,9,0),"0"),IFERROR(VLOOKUP(A140,'Season 11'!AD$4:BF$104,9,0),"0"),IFERROR(VLOOKUP(A140,'Season 12'!AD$4:BF$104,9,0),"0"),IFERROR(VLOOKUP(A140,'Season 13'!AD$4:BF$104,9,0),"0"),IFERROR(VLOOKUP(A140,'Season 14'!AD$4:BF$104,9,0),"0"),IFERROR(VLOOKUP(A140,'Season 15'!AD$4:BF$104,9,0),"0"),)</f>
        <v>0</v>
      </c>
      <c r="J140" s="44">
        <f>SUM(IFERROR(VLOOKUP(A140,AC$3:AI$43,4,0),"0"),IFERROR(VLOOKUP(A140,'Season 1'!AD$4:BF$104,10,0),"0"),IFERROR(VLOOKUP(A140,'Season 2'!AD$4:BF$104,10,0),"0"),IFERROR(VLOOKUP(A140,'Season 3'!AD$4:BF$104,10,0),"0"),IFERROR(VLOOKUP(A140,'Season 4'!AD$4:BF$104,10,0),"0"),IFERROR(VLOOKUP(A140,'Season 5'!AD$4:BF$104,10,0),"0"),IFERROR(VLOOKUP(A140,'Season 6'!AD$4:BF$104,10,0),"0"),IFERROR(VLOOKUP(A140,'Season 7'!AD$4:BF$104,10,0),"0"),IFERROR(VLOOKUP(A140,'Season 8'!AD$4:BF$104,10,0),"0"),IFERROR(VLOOKUP(A140,'Season 9'!AD$4:BF$104,10,0),"0"),IFERROR(VLOOKUP(A140,'Season 10'!AD$4:BF$104,10,0),"0"),IFERROR(VLOOKUP(A140,'Season 11'!AD$4:BF$104,10,0),"0"),IFERROR(VLOOKUP(A140,'Season 12'!AD$4:BF$104,10,0),"0"),IFERROR(VLOOKUP(A140,'Season 13'!AD$4:BF$104,10,0),"0"),IFERROR(VLOOKUP(A140,'Season 14'!AD$4:BF$104,10,0),"0"),IFERROR(VLOOKUP(A140,'Season 15'!AD$4:BF$104,10,0),"0"),)</f>
        <v>0</v>
      </c>
      <c r="K140" s="40">
        <f>SUM(IFERROR(VLOOKUP(A140,'Season 1'!AD$4:BF$104,11,0),"0"),IFERROR(VLOOKUP(A140,'Season 2'!AD$4:BF$104,11,0),"0"),IFERROR(VLOOKUP(A140,'Season 3'!AD$4:BF$104,11,0),"0"),IFERROR(VLOOKUP(A140,'Season 4'!AD$4:BF$104,11,0),"0"),IFERROR(VLOOKUP(A140,'Season 5'!AD$4:BF$104,11,0),"0"),IFERROR(VLOOKUP(A140,'Season 6'!AD$4:BF$104,11,0),"0"),IFERROR(VLOOKUP(A140,'Season 7'!AD$4:BF$104,11,0),"0"),IFERROR(VLOOKUP(A140,'Season 8'!AD$4:BF$104,11,0),"0"),IFERROR(VLOOKUP(A140,'Season 9'!AD$4:BF$104,11,0),"0"),IFERROR(VLOOKUP(A140,'Season 10'!AD$4:BF$104,11,0),"0"),IFERROR(VLOOKUP(A140,'Season 11'!AD$4:BF$104,11,0),"0"),IFERROR(VLOOKUP(A140,'Season 12'!AD$4:BF$104,11,0),"0"),IFERROR(VLOOKUP(A140,'Season 13'!AD$4:BF$104,11,0),"0"),IFERROR(VLOOKUP(A140,'Season 14'!AD$4:BF$104,11,0),"0"),IFERROR(VLOOKUP(A140,'Season 15'!AD$4:BF$104,11,0),"0"),)</f>
        <v>0</v>
      </c>
      <c r="L140" s="40">
        <f>SUM(IFERROR(VLOOKUP(A140,'Season 1'!AD$4:BF$104,12,0),"0"),IFERROR(VLOOKUP(A140,'Season 2'!AD$4:BF$104,12,0),"0"),IFERROR(VLOOKUP(A140,'Season 3'!AD$4:BF$104,12,0),"0"),IFERROR(VLOOKUP(A140,'Season 4'!AD$4:BF$104,12,0),"0"),IFERROR(VLOOKUP(A140,'Season 5'!AD$4:BF$104,12,0),"0"),IFERROR(VLOOKUP(A140,'Season 6'!AD$4:BF$104,12,0),"0"),IFERROR(VLOOKUP(A140,'Season 7'!AD$4:BF$104,12,0),"0"),IFERROR(VLOOKUP(A140,'Season 8'!AD$4:BF$104,12,0),"0"),IFERROR(VLOOKUP(A140,'Season 9'!AD$4:BF$104,12,0),"0"),IFERROR(VLOOKUP(A140,'Season 10'!AD$4:BF$104,12,0),"0"),IFERROR(VLOOKUP(A140,'Season 11'!AD$4:BF$104,12,0),"0"),IFERROR(VLOOKUP(A140,'Season 12'!AD$4:BF$104,12,0),"0"),IFERROR(VLOOKUP(A140,'Season 13'!AD$4:BF$104,12,0),"0"),IFERROR(VLOOKUP(A140,'Season 14'!AD$4:BF$104,12,0),"0"),IFERROR(VLOOKUP(A140,'Season 15'!AD$4:BF$104,12,0),"0"),)</f>
        <v>0</v>
      </c>
      <c r="M140" s="32" t="str">
        <f t="shared" si="15"/>
        <v>-</v>
      </c>
      <c r="N140" s="40">
        <f>SUM(IFERROR(VLOOKUP(A140,'Season 1'!AD$4:BE$104,14,0),"0"),IFERROR(VLOOKUP(A140,'Season 2'!AD$4:BE$104,14,0),"0"),IFERROR(VLOOKUP(A140,'Season 3'!AD$4:BE$104,14,0),"0"),IFERROR(VLOOKUP(A140,'Season 4'!AD$4:BE$104,14,0),"0"),IFERROR(VLOOKUP(A140,'Season 5'!AD$4:BE$104,14,0),"0"),IFERROR(VLOOKUP(A140,'Season 6'!AD$4:BE$104,14,0),"0"),IFERROR(VLOOKUP(A140,'Season 7'!AD$4:BE$104,14,0),"0"),IFERROR(VLOOKUP(A140,'Season 8'!AD$4:BE$104,14,0),"0"),IFERROR(VLOOKUP(A140,'Season 9'!AD$4:BE$104,14,0),"0"),IFERROR(VLOOKUP(A140,'Season 10'!AD$4:BE$104,14,0),"0"),IFERROR(VLOOKUP(A140,'Season 11'!AD$4:BE$104,14,0),"0"),IFERROR(VLOOKUP(A140,'Season 12'!AD$4:BE$104,14,0),"0"),IFERROR(VLOOKUP(A140,'Season 13'!AD$4:BE$104,14,0),"0"),IFERROR(VLOOKUP(A140,'Season 14'!AD$4:BE$104,14,0),"0"),IFERROR(VLOOKUP(A140,'Season 15'!AD$4:BE$104,14,0),"0"),)</f>
        <v>0</v>
      </c>
      <c r="O140" s="40">
        <f>SUM(IFERROR(VLOOKUP(A140,'Season 1'!AD$4:BE$104,15,0),"0"),IFERROR(VLOOKUP(A140,'Season 2'!AD$4:BE$104,15,0),"0"),IFERROR(VLOOKUP(A140,'Season 3'!AD$4:BE$104,15,0),"0"),IFERROR(VLOOKUP(A140,'Season 4'!AD$4:BE$104,15,0),"0"),IFERROR(VLOOKUP(A140,'Season 5'!AD$4:BE$104,15,0),"0"),IFERROR(VLOOKUP(A140,'Season 6'!AD$4:BE$104,15,0),"0"),IFERROR(VLOOKUP(A140,'Season 7'!AD$4:BE$104,15,0),"0"),IFERROR(VLOOKUP(A140,'Season 8'!AD$4:BE$104,15,0),"0"),IFERROR(VLOOKUP(A140,'Season 9'!AD$4:BE$104,15,0),"0"),IFERROR(VLOOKUP(A140,'Season 10'!AD$4:BE$104,15,0),"0"),IFERROR(VLOOKUP(A140,'Season 11'!AD$4:BE$104,15,0),"0"),IFERROR(VLOOKUP(A140,'Season 12'!AD$4:BE$104,15,0),"0"),IFERROR(VLOOKUP(A140,'Season 13'!AD$4:BE$104,15,0),"0"),IFERROR(VLOOKUP(A140,'Season 14'!AD$4:BE$104,15,0),"0"),IFERROR(VLOOKUP(A140,'Season 15'!AD$4:BE$104,15,0),"0"),)</f>
        <v>0</v>
      </c>
      <c r="P140" s="32" t="str">
        <f t="shared" si="17"/>
        <v>-</v>
      </c>
      <c r="Q140" s="40">
        <f>SUM(IFERROR(VLOOKUP(A140,'Season 1'!AD$4:BE$104,17,0),"0"),IFERROR(VLOOKUP(A140,'Season 2'!AD$4:BE$104,17,0),"0"),IFERROR(VLOOKUP(A140,'Season 3'!AD$4:BE$104,17,0),"0"),IFERROR(VLOOKUP(A140,'Season 4'!AD$4:BE$104,17,0),"0"),IFERROR(VLOOKUP(A140,'Season 5'!AD$4:BE$104,17,0),"0"),IFERROR(VLOOKUP(A140,'Season 6'!AD$4:BE$104,17,0),"0"),IFERROR(VLOOKUP(A140,'Season 7'!AD$4:BE$104,17,0),"0"),IFERROR(VLOOKUP(A140,'Season 8'!AD$4:BE$104,17,0),"0"),IFERROR(VLOOKUP(A140,'Season 9'!AD$4:BE$104,17,0),"0"),IFERROR(VLOOKUP(A140,'Season 10'!AD$4:BE$104,17,0),"0"),IFERROR(VLOOKUP(A140,'Season 11'!AD$4:BE$104,17,0),"0"),IFERROR(VLOOKUP(A140,'Season 12'!AD$4:BE$104,17,0),"0"),IFERROR(VLOOKUP(A140,'Season 13'!AD$4:BE$104,17,0),"0"),IFERROR(VLOOKUP(A140,'Season 14'!AD$4:BE$104,17,0),"0"),IFERROR(VLOOKUP(A140,'Season 15'!AD$4:BE$104,17,0),"0"),)</f>
        <v>0</v>
      </c>
      <c r="R140" s="40">
        <f>SUM(IFERROR(VLOOKUP(A140,'Season 1'!AD$4:BE$104,18,0),"0"),IFERROR(VLOOKUP(A140,'Season 2'!AD$4:BE$104,18,0),"0"),IFERROR(VLOOKUP(A140,'Season 3'!AD$4:BE$104,18,0),"0"),IFERROR(VLOOKUP(A140,'Season 4'!AD$4:BE$104,18,0),"0"),IFERROR(VLOOKUP(A140,'Season 5'!AD$4:BE$104,18,0),"0"),IFERROR(VLOOKUP(A140,'Season 6'!AD$4:BE$104,18,0),"0"),IFERROR(VLOOKUP(A140,'Season 7'!AD$4:BE$104,18,0),"0"),IFERROR(VLOOKUP(A140,'Season 8'!AD$4:BE$104,18,0),"0"),IFERROR(VLOOKUP(A140,'Season 9'!AD$4:BE$104,18,0),"0"),IFERROR(VLOOKUP(A140,'Season 10'!AD$4:BE$104,18,0),"0"),IFERROR(VLOOKUP(A140,'Season 11'!AD$4:BE$104,18,0),"0"),IFERROR(VLOOKUP(A140,'Season 12'!AD$4:BE$104,18,0),"0"),IFERROR(VLOOKUP(A140,'Season 13'!AD$4:BE$104,18,0),"0"),IFERROR(VLOOKUP(A140,'Season 14'!AD$4:BE$104,18,0),"0"),IFERROR(VLOOKUP(A140,'Season 15'!AD$4:BE$104,18,0),"0"),)</f>
        <v>0</v>
      </c>
      <c r="S140" s="32" t="str">
        <f t="shared" si="18"/>
        <v>-</v>
      </c>
      <c r="T140" s="40">
        <f>SUM(IFERROR(VLOOKUP(A140,'Season 1'!AD$4:BE$104,20,0),"0"),IFERROR(VLOOKUP(A140,'Season 2'!AD$4:BE$104,20,0),"0"),IFERROR(VLOOKUP(A140,'Season 3'!AD$4:BE$104,20,0),"0"),IFERROR(VLOOKUP(A140,'Season 4'!AD$4:BE$104,20,0),"0"),IFERROR(VLOOKUP(A140,'Season 5'!AD$4:BE$104,20,0),"0"),IFERROR(VLOOKUP(A140,'Season 6'!AD$4:BE$104,20,0),"0"),IFERROR(VLOOKUP(A140,'Season 7'!AD$4:BE$104,20,0),"0"),IFERROR(VLOOKUP(A140,'Season 8'!AD$4:BE$104,20,0),"0"),IFERROR(VLOOKUP(A140,'Season 9'!AD$4:BE$104,20,0),"0"),IFERROR(VLOOKUP(A140,'Season 10'!AD$4:BE$104,20,0),"0"),IFERROR(VLOOKUP(A140,'Season 11'!AD$4:BE$104,20,0),"0"),IFERROR(VLOOKUP(A140,'Season 12'!AD$4:BE$104,20,0),"0"),IFERROR(VLOOKUP(A140,'Season 13'!AD$4:BE$104,20,0),"0"),IFERROR(VLOOKUP(A140,'Season 14'!AD$4:BE$104,20,0),"0"),IFERROR(VLOOKUP(A140,'Season 15'!AD$4:BE$104,20,0),"0"),)</f>
        <v>0</v>
      </c>
      <c r="U140" s="37" t="str">
        <f t="shared" si="19"/>
        <v>-</v>
      </c>
      <c r="V140" s="40">
        <f>SUM(IFERROR(VLOOKUP(A140,'Season 1'!AD$4:BE$104,22,0),"0"),IFERROR(VLOOKUP(A140,'Season 2'!AD$4:BE$104,22,0),"0"),IFERROR(VLOOKUP(A140,'Season 3'!AD$4:BE$104,22,0),"0"),IFERROR(VLOOKUP(A140,'Season 4'!AD$4:BE$104,22,0),"0"),IFERROR(VLOOKUP(A140,'Season 5'!AD$4:BE$104,22,0),"0"),IFERROR(VLOOKUP(A140,'Season 6'!AD$4:BE$104,22,0),"0"),IFERROR(VLOOKUP(A140,'Season 7'!AD$4:BE$104,22,0),"0"),IFERROR(VLOOKUP(A140,'Season 8'!AD$4:BE$104,22,0),"0"),IFERROR(VLOOKUP(A140,'Season 9'!AD$4:BE$104,22,0),"0"),IFERROR(VLOOKUP(A140,'Season 10'!AD$4:BE$104,22,0),"0"),IFERROR(VLOOKUP(A140,'Season 11'!AD$4:BE$104,22,0),"0"),IFERROR(VLOOKUP(A140,'Season 12'!AD$4:BE$104,22,0),"0"),IFERROR(VLOOKUP(A140,'Season 13'!AD$4:BE$104,22,0),"0"),IFERROR(VLOOKUP(A140,'Season 14'!AD$4:BE$104,22,0),"0"),IFERROR(VLOOKUP(A140,'Season 15'!AD$4:BE$104,22,0),"0"),)</f>
        <v>0</v>
      </c>
      <c r="W140" s="40">
        <f>SUM(IFERROR(VLOOKUP(A140,'Season 1'!AD$4:BE$104,23,0),"0"),IFERROR(VLOOKUP(A140,'Season 2'!AD$4:BE$104,23,0),"0"),IFERROR(VLOOKUP(A140,'Season 3'!AD$4:BE$104,23,0),"0"),IFERROR(VLOOKUP(A140,'Season 4'!AD$4:BE$104,23,0),"0"),IFERROR(VLOOKUP(A140,'Season 5'!AD$4:BE$104,23,0),"0"),IFERROR(VLOOKUP(A140,'Season 6'!AD$4:BE$104,23,0),"0"),IFERROR(VLOOKUP(A140,'Season 7'!AD$4:BE$104,23,0),"0"),IFERROR(VLOOKUP(A140,'Season 8'!AD$4:BE$104,23,0),"0"),IFERROR(VLOOKUP(A140,'Season 9'!AD$4:BE$104,23,0),"0"),IFERROR(VLOOKUP(A140,'Season 10'!AD$4:BE$104,23,0),"0"),IFERROR(VLOOKUP(A140,'Season 11'!AD$4:BE$104,23,0),"0"),IFERROR(VLOOKUP(A140,'Season 12'!AD$4:BE$104,23,0),"0"),IFERROR(VLOOKUP(A140,'Season 13'!AD$4:BE$104,23,0),"0"),IFERROR(VLOOKUP(A140,'Season 14'!AD$4:BE$104,23,0),"0"),IFERROR(VLOOKUP(A140,'Season 15'!AD$4:BE$104,23,0),"0"),)</f>
        <v>0</v>
      </c>
      <c r="X140" s="1088" t="str">
        <f t="shared" si="20"/>
        <v>-</v>
      </c>
      <c r="Y140" s="41">
        <f>SUM(IFERROR(VLOOKUP(A140,AC$3:AI$43,5,0),"0"),IFERROR(VLOOKUP(A140,'Season 1'!AD$4:BE$104,25,0),"0"),IFERROR(VLOOKUP(A140,'Season 2'!AD$4:BE$104,25,0),"0"),IFERROR(VLOOKUP(A140,'Season 3'!AD$4:BE$104,25,0),"0"),IFERROR(VLOOKUP(A140,'Season 4'!AD$4:BE$104,25,0),"0"),IFERROR(VLOOKUP(A140,'Season 5'!AD$4:BE$104,25,0),"0"),IFERROR(VLOOKUP(A140,'Season 6'!AD$4:BE$104,25,0),"0"),IFERROR(VLOOKUP(A140,'Season 7'!AD$4:BE$104,25,0),"0"),IFERROR(VLOOKUP(A140,'Season 8'!AD$4:BE$104,25,0),"0"),IFERROR(VLOOKUP(A140,'Season 9'!AD$4:BE$104,25,0),"0"),IFERROR(VLOOKUP(A140,'Season 10'!AD$4:BE$104,25,0),"0"),IFERROR(VLOOKUP(A140,'Season 11'!AD$4:BE$104,25,0),"0"),IFERROR(VLOOKUP(A140,'Season 12'!AD$4:BE$104,25,0),"0"),IFERROR(VLOOKUP(A140,'Season 13'!AD$4:BE$104,25,0),"0"),IFERROR(VLOOKUP(A140,'Season 14'!AD$4:BE$104,25,0),"0"),IFERROR(VLOOKUP(A140,'Season 15'!AD$4:BE$104,25,0),"0"),)</f>
        <v>0</v>
      </c>
      <c r="Z140" s="42">
        <f>SUM(IFERROR(VLOOKUP(A140,AC$3:AI$43,6,0),"0"),IFERROR(VLOOKUP(A140,'Season 1'!AD$4:BE$104,26,0),"0"),IFERROR(VLOOKUP(A140,'Season 2'!AD$4:BE$104,26,0),"0"),IFERROR(VLOOKUP(A140,'Season 3'!AD$4:BE$104,26,0),"0"),IFERROR(VLOOKUP(A140,'Season 4'!AD$4:BE$104,26,0),"0"),IFERROR(VLOOKUP(A140,'Season 5'!AD$4:BE$104,26,0),"0"),IFERROR(VLOOKUP(A140,'Season 6'!AD$4:BE$104,26,0),"0"),IFERROR(VLOOKUP(A140,'Season 7'!AD$4:BE$104,26,0),"0"),IFERROR(VLOOKUP(A140,'Season 8'!AD$4:BE$104,26,0),"0"),IFERROR(VLOOKUP(A140,'Season 9'!AD$4:BE$104,26,0),"0"),IFERROR(VLOOKUP(A140,'Season 10'!AD$4:BE$104,26,0),"0"),IFERROR(VLOOKUP(A140,'Season 11'!AD$4:BE$104,26,0),"0"),IFERROR(VLOOKUP(A140,'Season 12'!AD$4:BE$104,26,0),"0"),IFERROR(VLOOKUP(A140,'Season 13'!AD$4:BE$104,26,0),"0"),IFERROR(VLOOKUP(A140,'Season 14'!AD$4:BE$104,26,0),"0"),IFERROR(VLOOKUP(A140,'Season 15'!AD$4:BE$104,26,0),"0"),)</f>
        <v>0</v>
      </c>
      <c r="AA140" s="671" t="e">
        <f t="shared" si="14"/>
        <v>#DIV/0!</v>
      </c>
      <c r="AM140" s="22">
        <f>IFERROR(VLOOKUP(A140,'Season 1'!AD$4:BE$104,27,0),"0")</f>
        <v>0</v>
      </c>
      <c r="AN140" s="22">
        <f>IFERROR(VLOOKUP(A140,'Season 1'!AD$4:BE$104,28,0),"0")</f>
        <v>0</v>
      </c>
      <c r="AO140" s="22">
        <f>IFERROR(VLOOKUP(A140,'Season 2'!AD$4:BE$104,27,0),"0")</f>
        <v>0</v>
      </c>
      <c r="AP140" s="22">
        <f>IFERROR(VLOOKUP(A140,'Season 2'!AD$4:BE$104,28,0),"0")</f>
        <v>0</v>
      </c>
      <c r="AQ140" s="22">
        <f>IFERROR(VLOOKUP(A140,'Season 3'!AD$4:BE$104,27,0),"0")</f>
        <v>0</v>
      </c>
      <c r="AR140" s="22">
        <f>IFERROR(VLOOKUP(A140,'Season 3'!AD$4:BE$104,28,0),"0")</f>
        <v>0</v>
      </c>
      <c r="AS140" s="22">
        <f>IFERROR(VLOOKUP(A140,'Season 4'!AD$4:BE$104,27,0),"0")</f>
        <v>0</v>
      </c>
      <c r="AT140" s="22">
        <f>IFERROR(VLOOKUP(A140,'Season 4'!AD$4:BE$104,28,0),"0")</f>
        <v>0</v>
      </c>
      <c r="AU140" s="22">
        <f>IFERROR(VLOOKUP(A140,'Season 5'!AD$4:BE$104,27,0),"0")</f>
        <v>0</v>
      </c>
      <c r="AV140" s="22">
        <f>IFERROR(VLOOKUP(A140,'Season 5'!AD$4:BE$104,28,0),"0")</f>
        <v>0</v>
      </c>
      <c r="AW140" s="22">
        <f>IFERROR(VLOOKUP(A140,'Season 6'!AD$4:BE$104,27,0),"0")</f>
        <v>0</v>
      </c>
      <c r="AX140" s="22">
        <f>IFERROR(VLOOKUP(A140,'Season 6'!AD$4:BE$104,28,0),"0")</f>
        <v>0</v>
      </c>
      <c r="AY140" s="22">
        <f>IFERROR(VLOOKUP(A140,'Season 7'!AD$4:BE$104,27,0),"0")</f>
        <v>0</v>
      </c>
      <c r="AZ140" s="22">
        <f>IFERROR(VLOOKUP(A140,'Season 7'!AD$4:BE$104,28,0),"0")</f>
        <v>0</v>
      </c>
      <c r="BA140" s="22">
        <f>IFERROR(VLOOKUP(A140,'Season 8'!AD$4:BE$104,27,0),"0")</f>
        <v>0</v>
      </c>
      <c r="BB140" s="22">
        <f>IFERROR(VLOOKUP(A140,'Season 8'!AD$4:BE$104,28,0),"0")</f>
        <v>0</v>
      </c>
      <c r="BC140" s="22">
        <f>IFERROR(VLOOKUP(A140,'Season 9'!AD$4:BE$104,27,0),"0")</f>
        <v>0</v>
      </c>
      <c r="BD140" s="22">
        <f>IFERROR(VLOOKUP(A140,'Season 9'!AD$4:BE$104,28,0),"0")</f>
        <v>0</v>
      </c>
      <c r="BE140" s="22">
        <f>IFERROR(VLOOKUP(A140,'Season 10'!AD$4:BE$104,27,0),"0")</f>
        <v>0</v>
      </c>
      <c r="BF140" s="22">
        <f>IFERROR(VLOOKUP(A140,'Season 10'!AD$4:BE$104,28,0),"0")</f>
        <v>0</v>
      </c>
      <c r="BG140" s="22">
        <f>IFERROR(VLOOKUP(A140,'Season 11'!AD$4:BE$104,27,0),"0")</f>
        <v>0</v>
      </c>
      <c r="BH140" s="22">
        <f>IFERROR(VLOOKUP(A140,'Season 11'!AD$4:BE$104,28,0),"0")</f>
        <v>0</v>
      </c>
      <c r="BI140" s="22">
        <f>IFERROR(VLOOKUP(A140,'Season 12'!AD$4:BE$104,27,0),"0")</f>
        <v>0</v>
      </c>
      <c r="BJ140" s="22">
        <f>IFERROR(VLOOKUP(A140,'Season 12'!AD$4:BE$104,28,0),"0")</f>
        <v>0</v>
      </c>
      <c r="BK140" s="22">
        <f>IFERROR(VLOOKUP(A140,'Season 13'!AD$4:BE$104,27,0),"0")</f>
        <v>0</v>
      </c>
      <c r="BL140" s="22">
        <f>IFERROR(VLOOKUP(A140,'Season 13'!AD$4:BE$104,28,0),"0")</f>
        <v>0</v>
      </c>
      <c r="BM140" s="22">
        <f>IFERROR(VLOOKUP(A140,'Season 14'!AD$4:BE$104,27,0),"0")</f>
        <v>0</v>
      </c>
      <c r="BN140" s="22">
        <f>IFERROR(VLOOKUP(A140,'Season 14'!AD$4:BE$104,28,0),"0")</f>
        <v>0</v>
      </c>
      <c r="BO140" s="22">
        <f>IFERROR(VLOOKUP(A140,'Season 15'!AD$4:BE$104,27,0),"0")</f>
        <v>0</v>
      </c>
      <c r="BP140" s="22">
        <f>IFERROR(VLOOKUP(A140,'Season 15'!AD$4:BE$104,28,0),"0")</f>
        <v>0</v>
      </c>
    </row>
    <row r="141" spans="1:68" x14ac:dyDescent="0.25">
      <c r="A141" s="21" t="s">
        <v>146</v>
      </c>
      <c r="B141" s="1011">
        <f>IFERROR(VLOOKUP('Data Totals'!A141,'Season 1'!AD$4:BE$104,2,FALSE),IFERROR(VLOOKUP('Data Totals'!A141,'Season 2'!AD$4:BE$104,2,FALSE),IFERROR(VLOOKUP('Data Totals'!A141,'Season 3'!AD$4:BE$104,2,FALSE),IFERROR(VLOOKUP('Data Totals'!A141,'Season 4'!AD$4:BE$104,2,FALSE),IFERROR(VLOOKUP('Data Totals'!A141,'Season 5'!AD$4:BE$104,2,FALSE),IFERROR(VLOOKUP('Data Totals'!A141,'Season 6'!AD$4:BE$104,2,FALSE),IFERROR(VLOOKUP('Data Totals'!A141,'Season 7'!AD$4:BE$104,2,FALSE),IFERROR(VLOOKUP('Data Totals'!A141,'Season 8'!AD$4:BE$104,2,FALSE),IFERROR(VLOOKUP('Data Totals'!A141,'Season 9'!AD$4:BE$104,2,FALSE),IFERROR(VLOOKUP('Data Totals'!A141,'Season 10'!AD$4:BE$104,2,FALSE),IFERROR(VLOOKUP('Data Totals'!A141,'Season 11'!AD$4:BE$104,2,FALSE),IFERROR(VLOOKUP('Data Totals'!A141,'Season 12'!AD$4:BE$104,2,FALSE),IFERROR(VLOOKUP('Data Totals'!A141,'Season 13'!AD$4:BE$104,2,FALSE),IFERROR(VLOOKUP('Data Totals'!A141,'Season 14'!AD$4:BE$104,2,FALSE),IFERROR(VLOOKUP('Data Totals'!A141,'Season 15'!AD$4:BE$104,2,FALSE),"N/A")))))))))))))))</f>
        <v>0</v>
      </c>
      <c r="C141" s="1025">
        <f>IFERROR(VLOOKUP(A141,'Season 1'!AD$4:AG$104,3,0),IFERROR(VLOOKUP(A141,'Season 2'!AD$4:AG$104,3,0),IFERROR(VLOOKUP(A141,'Season 3'!AD$4:AG$104,3,0),IFERROR(VLOOKUP(A141,'Season 4'!AD$4:AG$104,3,0),IFERROR(VLOOKUP(A141,'Season 5'!AD$4:AG$104,3,0),IFERROR(VLOOKUP(A141,'Season 6'!AD$4:AG$104,3,0),IFERROR(VLOOKUP(A141,'Season 7'!AD$4:AG$104,3,0),IFERROR(VLOOKUP(A141,'Season 8'!AD$4:AG$104,3,0),IFERROR(VLOOKUP(A141,'Season 9'!AD$4:AG$104,3,0),IFERROR(VLOOKUP(A141,'Season 10'!AD$4:AG$104,3,0),IFERROR(VLOOKUP(A141,'Season 11'!AD$4:AG$104,3,0),IFERROR(VLOOKUP(A141,'Season 12'!AD$4:AG$104,3,0),IFERROR(VLOOKUP(A141,'Season 13'!AD$4:AG$104,3,0),IFERROR(VLOOKUP(A141,'Season 14'!AD$4:AG$104,3,0),IFERROR(VLOOKUP(A141,'Season 15'!AD$4:AG$104,3,0),"N/A")))))))))))))))</f>
        <v>0</v>
      </c>
      <c r="D141" s="1025">
        <f>IFERROR(VLOOKUP(A141,'Season 15'!AD$4:AG$104,4,0),IFERROR(VLOOKUP(A141,'Season 14'!AD$4:AG$104,4,0),IFERROR(VLOOKUP(A141,'Season 13'!AD$4:AG$104,4,0),IFERROR(VLOOKUP(A141,'Season 12'!AD$4:AG$104,4,0),IFERROR(VLOOKUP(A141,'Season 11'!AD$4:AG$104,4,0),IFERROR(VLOOKUP(A141,'Season 10'!AD$4:AG$104,4,0),IFERROR(VLOOKUP(A141,'Season 9'!AD$4:AG$104,4,0),IFERROR(VLOOKUP(A141,'Season 8'!AD$4:AG$104,4,0),IFERROR(VLOOKUP(A141,'Season 7'!AD$4:AG$104,4,0),IFERROR(VLOOKUP(A141,'Season 6'!AD$4:AG$104,4,0),IFERROR(VLOOKUP(A141,'Season 5'!AD$4:AG$104,4,0),IFERROR(VLOOKUP(A141,'Season 4'!AD$4:AG$104,4,0),IFERROR(VLOOKUP(A141,'Season 3'!AD$4:AG$104,4,0),IFERROR(VLOOKUP(A141,'Season 2'!AD$4:AG$104,4,0),IFERROR(VLOOKUP(A141,'Season 1'!AD$4:AG$104,4,0),"N/A")))))))))))))))</f>
        <v>0</v>
      </c>
      <c r="E141" s="1025">
        <f t="shared" si="16"/>
        <v>0</v>
      </c>
      <c r="F141" s="40">
        <f>SUM(IFERROR(VLOOKUP(A141,AC$3:AI$43,2,0),"0"),IFERROR(VLOOKUP(A141,'Season 1'!AD$4:BF$104,6,0),"0"),IFERROR(VLOOKUP(A141,'Season 2'!AD$4:BF$104,6,0),"0"),IFERROR(VLOOKUP(A141,'Season 3'!AD$4:BF$104,6,0),"0"),IFERROR(VLOOKUP(A141,'Season 4'!AD$4:BF$104,6,0),"0"),IFERROR(VLOOKUP(A141,'Season 5'!AD$4:BF$104,6,0),"0"),IFERROR(VLOOKUP(A141,'Season 6'!AD$4:BF$104,6,0),"0"),IFERROR(VLOOKUP(A141,'Season 7'!AD$4:BF$104,6,0),"0"),IFERROR(VLOOKUP(A141,'Season 8'!AD$4:BF$104,6,0),"0"),IFERROR(VLOOKUP(A141,'Season 9'!AD$4:BF$104,6,0),"0"),IFERROR(VLOOKUP(A141,'Season 10'!AD$4:BF$104,6,0),"0"),IFERROR(VLOOKUP(A141,'Season 11'!AD$4:BF$104,6,0),"0"),IFERROR(VLOOKUP(A141,'Season 12'!AD$4:BF$104,6,0),"0"),IFERROR(VLOOKUP(A141,'Season 13'!AD$4:BF$104,6,0),"0"),IFERROR(VLOOKUP(A141,'Season 14'!AD$4:BF$104,6,0),"0"),IFERROR(VLOOKUP(A141,'Season 15'!AD$4:BF$104,6,0),"0"),)</f>
        <v>0</v>
      </c>
      <c r="G141" s="40">
        <f>SUM(IFERROR(VLOOKUP(A141,'Season 1'!AD$4:BF$104,7,0),"0"),IFERROR(VLOOKUP(A141,'Season 2'!AD$4:BF$104,7,0),"0"),IFERROR(VLOOKUP(A141,'Season 3'!AD$4:BF$104,7,0),"0"),IFERROR(VLOOKUP(A141,'Season 4'!AD$4:BF$104,7,0),"0"),IFERROR(VLOOKUP(A141,'Season 5'!AD$4:BF$104,7,0),"0"),IFERROR(VLOOKUP(A141,'Season 6'!AD$4:BF$104,7,0),"0"),IFERROR(VLOOKUP(A141,'Season 7'!AD$4:BF$104,7,0),"0"),IFERROR(VLOOKUP(A141,'Season 8'!AD$4:BF$104,7,0),"0"),IFERROR(VLOOKUP(A141,'Season 9'!AD$4:BF$104,7,0),"0"),IFERROR(VLOOKUP(A141,'Season 10'!AD$4:BF$104,7,0),"0"),IFERROR(VLOOKUP(A141,'Season 11'!AD$4:BF$104,7,0),"0"),IFERROR(VLOOKUP(A141,'Season 12'!AD$4:BF$104,7,0),"0"),IFERROR(VLOOKUP(A141,'Season 13'!AD$4:BF$104,7,0),"0"),IFERROR(VLOOKUP(A141,'Season 14'!AD$4:BF$104,7,0),"0"),IFERROR(VLOOKUP(A141,'Season 15'!AD$4:BF$104,7,0),"0"),)</f>
        <v>0</v>
      </c>
      <c r="H141" s="48">
        <f>SUM(IFERROR(VLOOKUP(A141,'Season 1'!AD$4:BF$104,8,0),"0"),IFERROR(VLOOKUP(A141,'Season 2'!AD$4:BF$104,8,0),"0"),IFERROR(VLOOKUP(A141,'Season 3'!AD$4:BF$104,8,0),"0"),IFERROR(VLOOKUP(A141,'Season 4'!AD$4:BF$104,8,0),"0"),IFERROR(VLOOKUP(A141,'Season 5'!AD$4:BF$104,8,0),"0"),IFERROR(VLOOKUP(A141,'Season 6'!AD$4:BF$104,8,0),"0"),IFERROR(VLOOKUP(A141,'Season 7'!AD$4:BF$104,8,0),"0"),IFERROR(VLOOKUP(A141,'Season 8'!AD$4:BF$104,8,0),"0"),IFERROR(VLOOKUP(A141,'Season 9'!AD$4:BF$104,8,0),"0"),IFERROR(VLOOKUP(A141,'Season 10'!AD$4:BF$104,8,0),"0"),IFERROR(VLOOKUP(A141,'Season 11'!AD$4:BF$104,8,0),"0"),IFERROR(VLOOKUP(A141,'Season 12'!AD$4:BF$104,8,0),"0"),IFERROR(VLOOKUP(A141,'Season 13'!AD$4:BF$104,8,0),"0"),IFERROR(VLOOKUP(A141,'Season 14'!AD$4:BF$104,8,0),"0"),IFERROR(VLOOKUP(A141,'Season 15'!AD$4:BF$104,8,0),"0"),)</f>
        <v>0</v>
      </c>
      <c r="I141" s="43">
        <f>SUM(IFERROR(VLOOKUP(A141,AC$3:AI$43,3,0),"0"),IFERROR(VLOOKUP(A141,'Season 1'!AD$4:BF$104,9,0),"0"),IFERROR(VLOOKUP(A141,'Season 2'!AD$4:BF$104,9,0),"0"),IFERROR(VLOOKUP(A141,'Season 3'!AD$4:BF$104,9,0),"0"),IFERROR(VLOOKUP(A141,'Season 4'!AD$4:BF$104,9,0),"0"),IFERROR(VLOOKUP(A141,'Season 5'!AD$4:BF$104,9,0),"0"),IFERROR(VLOOKUP(A141,'Season 6'!AD$4:BF$104,9,0),"0"),IFERROR(VLOOKUP(A141,'Season 7'!AD$4:BF$104,9,0),"0"),IFERROR(VLOOKUP(A141,'Season 8'!AD$4:BF$104,9,0),"0"),IFERROR(VLOOKUP(A141,'Season 9'!AD$4:BF$104,9,0),"0"),IFERROR(VLOOKUP(A141,'Season 10'!AD$4:BF$104,9,0),"0"),IFERROR(VLOOKUP(A141,'Season 11'!AD$4:BF$104,9,0),"0"),IFERROR(VLOOKUP(A141,'Season 12'!AD$4:BF$104,9,0),"0"),IFERROR(VLOOKUP(A141,'Season 13'!AD$4:BF$104,9,0),"0"),IFERROR(VLOOKUP(A141,'Season 14'!AD$4:BF$104,9,0),"0"),IFERROR(VLOOKUP(A141,'Season 15'!AD$4:BF$104,9,0),"0"),)</f>
        <v>0</v>
      </c>
      <c r="J141" s="44">
        <f>SUM(IFERROR(VLOOKUP(A141,AC$3:AI$43,4,0),"0"),IFERROR(VLOOKUP(A141,'Season 1'!AD$4:BF$104,10,0),"0"),IFERROR(VLOOKUP(A141,'Season 2'!AD$4:BF$104,10,0),"0"),IFERROR(VLOOKUP(A141,'Season 3'!AD$4:BF$104,10,0),"0"),IFERROR(VLOOKUP(A141,'Season 4'!AD$4:BF$104,10,0),"0"),IFERROR(VLOOKUP(A141,'Season 5'!AD$4:BF$104,10,0),"0"),IFERROR(VLOOKUP(A141,'Season 6'!AD$4:BF$104,10,0),"0"),IFERROR(VLOOKUP(A141,'Season 7'!AD$4:BF$104,10,0),"0"),IFERROR(VLOOKUP(A141,'Season 8'!AD$4:BF$104,10,0),"0"),IFERROR(VLOOKUP(A141,'Season 9'!AD$4:BF$104,10,0),"0"),IFERROR(VLOOKUP(A141,'Season 10'!AD$4:BF$104,10,0),"0"),IFERROR(VLOOKUP(A141,'Season 11'!AD$4:BF$104,10,0),"0"),IFERROR(VLOOKUP(A141,'Season 12'!AD$4:BF$104,10,0),"0"),IFERROR(VLOOKUP(A141,'Season 13'!AD$4:BF$104,10,0),"0"),IFERROR(VLOOKUP(A141,'Season 14'!AD$4:BF$104,10,0),"0"),IFERROR(VLOOKUP(A141,'Season 15'!AD$4:BF$104,10,0),"0"),)</f>
        <v>0</v>
      </c>
      <c r="K141" s="40">
        <f>SUM(IFERROR(VLOOKUP(A141,'Season 1'!AD$4:BF$104,11,0),"0"),IFERROR(VLOOKUP(A141,'Season 2'!AD$4:BF$104,11,0),"0"),IFERROR(VLOOKUP(A141,'Season 3'!AD$4:BF$104,11,0),"0"),IFERROR(VLOOKUP(A141,'Season 4'!AD$4:BF$104,11,0),"0"),IFERROR(VLOOKUP(A141,'Season 5'!AD$4:BF$104,11,0),"0"),IFERROR(VLOOKUP(A141,'Season 6'!AD$4:BF$104,11,0),"0"),IFERROR(VLOOKUP(A141,'Season 7'!AD$4:BF$104,11,0),"0"),IFERROR(VLOOKUP(A141,'Season 8'!AD$4:BF$104,11,0),"0"),IFERROR(VLOOKUP(A141,'Season 9'!AD$4:BF$104,11,0),"0"),IFERROR(VLOOKUP(A141,'Season 10'!AD$4:BF$104,11,0),"0"),IFERROR(VLOOKUP(A141,'Season 11'!AD$4:BF$104,11,0),"0"),IFERROR(VLOOKUP(A141,'Season 12'!AD$4:BF$104,11,0),"0"),IFERROR(VLOOKUP(A141,'Season 13'!AD$4:BF$104,11,0),"0"),IFERROR(VLOOKUP(A141,'Season 14'!AD$4:BF$104,11,0),"0"),IFERROR(VLOOKUP(A141,'Season 15'!AD$4:BF$104,11,0),"0"),)</f>
        <v>0</v>
      </c>
      <c r="L141" s="40">
        <f>SUM(IFERROR(VLOOKUP(A141,'Season 1'!AD$4:BF$104,12,0),"0"),IFERROR(VLOOKUP(A141,'Season 2'!AD$4:BF$104,12,0),"0"),IFERROR(VLOOKUP(A141,'Season 3'!AD$4:BF$104,12,0),"0"),IFERROR(VLOOKUP(A141,'Season 4'!AD$4:BF$104,12,0),"0"),IFERROR(VLOOKUP(A141,'Season 5'!AD$4:BF$104,12,0),"0"),IFERROR(VLOOKUP(A141,'Season 6'!AD$4:BF$104,12,0),"0"),IFERROR(VLOOKUP(A141,'Season 7'!AD$4:BF$104,12,0),"0"),IFERROR(VLOOKUP(A141,'Season 8'!AD$4:BF$104,12,0),"0"),IFERROR(VLOOKUP(A141,'Season 9'!AD$4:BF$104,12,0),"0"),IFERROR(VLOOKUP(A141,'Season 10'!AD$4:BF$104,12,0),"0"),IFERROR(VLOOKUP(A141,'Season 11'!AD$4:BF$104,12,0),"0"),IFERROR(VLOOKUP(A141,'Season 12'!AD$4:BF$104,12,0),"0"),IFERROR(VLOOKUP(A141,'Season 13'!AD$4:BF$104,12,0),"0"),IFERROR(VLOOKUP(A141,'Season 14'!AD$4:BF$104,12,0),"0"),IFERROR(VLOOKUP(A141,'Season 15'!AD$4:BF$104,12,0),"0"),)</f>
        <v>0</v>
      </c>
      <c r="M141" s="32" t="str">
        <f t="shared" si="15"/>
        <v>-</v>
      </c>
      <c r="N141" s="40">
        <f>SUM(IFERROR(VLOOKUP(A141,'Season 1'!AD$4:BE$104,14,0),"0"),IFERROR(VLOOKUP(A141,'Season 2'!AD$4:BE$104,14,0),"0"),IFERROR(VLOOKUP(A141,'Season 3'!AD$4:BE$104,14,0),"0"),IFERROR(VLOOKUP(A141,'Season 4'!AD$4:BE$104,14,0),"0"),IFERROR(VLOOKUP(A141,'Season 5'!AD$4:BE$104,14,0),"0"),IFERROR(VLOOKUP(A141,'Season 6'!AD$4:BE$104,14,0),"0"),IFERROR(VLOOKUP(A141,'Season 7'!AD$4:BE$104,14,0),"0"),IFERROR(VLOOKUP(A141,'Season 8'!AD$4:BE$104,14,0),"0"),IFERROR(VLOOKUP(A141,'Season 9'!AD$4:BE$104,14,0),"0"),IFERROR(VLOOKUP(A141,'Season 10'!AD$4:BE$104,14,0),"0"),IFERROR(VLOOKUP(A141,'Season 11'!AD$4:BE$104,14,0),"0"),IFERROR(VLOOKUP(A141,'Season 12'!AD$4:BE$104,14,0),"0"),IFERROR(VLOOKUP(A141,'Season 13'!AD$4:BE$104,14,0),"0"),IFERROR(VLOOKUP(A141,'Season 14'!AD$4:BE$104,14,0),"0"),IFERROR(VLOOKUP(A141,'Season 15'!AD$4:BE$104,14,0),"0"),)</f>
        <v>0</v>
      </c>
      <c r="O141" s="40">
        <f>SUM(IFERROR(VLOOKUP(A141,'Season 1'!AD$4:BE$104,15,0),"0"),IFERROR(VLOOKUP(A141,'Season 2'!AD$4:BE$104,15,0),"0"),IFERROR(VLOOKUP(A141,'Season 3'!AD$4:BE$104,15,0),"0"),IFERROR(VLOOKUP(A141,'Season 4'!AD$4:BE$104,15,0),"0"),IFERROR(VLOOKUP(A141,'Season 5'!AD$4:BE$104,15,0),"0"),IFERROR(VLOOKUP(A141,'Season 6'!AD$4:BE$104,15,0),"0"),IFERROR(VLOOKUP(A141,'Season 7'!AD$4:BE$104,15,0),"0"),IFERROR(VLOOKUP(A141,'Season 8'!AD$4:BE$104,15,0),"0"),IFERROR(VLOOKUP(A141,'Season 9'!AD$4:BE$104,15,0),"0"),IFERROR(VLOOKUP(A141,'Season 10'!AD$4:BE$104,15,0),"0"),IFERROR(VLOOKUP(A141,'Season 11'!AD$4:BE$104,15,0),"0"),IFERROR(VLOOKUP(A141,'Season 12'!AD$4:BE$104,15,0),"0"),IFERROR(VLOOKUP(A141,'Season 13'!AD$4:BE$104,15,0),"0"),IFERROR(VLOOKUP(A141,'Season 14'!AD$4:BE$104,15,0),"0"),IFERROR(VLOOKUP(A141,'Season 15'!AD$4:BE$104,15,0),"0"),)</f>
        <v>0</v>
      </c>
      <c r="P141" s="32" t="str">
        <f t="shared" si="17"/>
        <v>-</v>
      </c>
      <c r="Q141" s="40">
        <f>SUM(IFERROR(VLOOKUP(A141,'Season 1'!AD$4:BE$104,17,0),"0"),IFERROR(VLOOKUP(A141,'Season 2'!AD$4:BE$104,17,0),"0"),IFERROR(VLOOKUP(A141,'Season 3'!AD$4:BE$104,17,0),"0"),IFERROR(VLOOKUP(A141,'Season 4'!AD$4:BE$104,17,0),"0"),IFERROR(VLOOKUP(A141,'Season 5'!AD$4:BE$104,17,0),"0"),IFERROR(VLOOKUP(A141,'Season 6'!AD$4:BE$104,17,0),"0"),IFERROR(VLOOKUP(A141,'Season 7'!AD$4:BE$104,17,0),"0"),IFERROR(VLOOKUP(A141,'Season 8'!AD$4:BE$104,17,0),"0"),IFERROR(VLOOKUP(A141,'Season 9'!AD$4:BE$104,17,0),"0"),IFERROR(VLOOKUP(A141,'Season 10'!AD$4:BE$104,17,0),"0"),IFERROR(VLOOKUP(A141,'Season 11'!AD$4:BE$104,17,0),"0"),IFERROR(VLOOKUP(A141,'Season 12'!AD$4:BE$104,17,0),"0"),IFERROR(VLOOKUP(A141,'Season 13'!AD$4:BE$104,17,0),"0"),IFERROR(VLOOKUP(A141,'Season 14'!AD$4:BE$104,17,0),"0"),IFERROR(VLOOKUP(A141,'Season 15'!AD$4:BE$104,17,0),"0"),)</f>
        <v>0</v>
      </c>
      <c r="R141" s="40">
        <f>SUM(IFERROR(VLOOKUP(A141,'Season 1'!AD$4:BE$104,18,0),"0"),IFERROR(VLOOKUP(A141,'Season 2'!AD$4:BE$104,18,0),"0"),IFERROR(VLOOKUP(A141,'Season 3'!AD$4:BE$104,18,0),"0"),IFERROR(VLOOKUP(A141,'Season 4'!AD$4:BE$104,18,0),"0"),IFERROR(VLOOKUP(A141,'Season 5'!AD$4:BE$104,18,0),"0"),IFERROR(VLOOKUP(A141,'Season 6'!AD$4:BE$104,18,0),"0"),IFERROR(VLOOKUP(A141,'Season 7'!AD$4:BE$104,18,0),"0"),IFERROR(VLOOKUP(A141,'Season 8'!AD$4:BE$104,18,0),"0"),IFERROR(VLOOKUP(A141,'Season 9'!AD$4:BE$104,18,0),"0"),IFERROR(VLOOKUP(A141,'Season 10'!AD$4:BE$104,18,0),"0"),IFERROR(VLOOKUP(A141,'Season 11'!AD$4:BE$104,18,0),"0"),IFERROR(VLOOKUP(A141,'Season 12'!AD$4:BE$104,18,0),"0"),IFERROR(VLOOKUP(A141,'Season 13'!AD$4:BE$104,18,0),"0"),IFERROR(VLOOKUP(A141,'Season 14'!AD$4:BE$104,18,0),"0"),IFERROR(VLOOKUP(A141,'Season 15'!AD$4:BE$104,18,0),"0"),)</f>
        <v>0</v>
      </c>
      <c r="S141" s="32" t="str">
        <f t="shared" si="18"/>
        <v>-</v>
      </c>
      <c r="T141" s="40">
        <f>SUM(IFERROR(VLOOKUP(A141,'Season 1'!AD$4:BE$104,20,0),"0"),IFERROR(VLOOKUP(A141,'Season 2'!AD$4:BE$104,20,0),"0"),IFERROR(VLOOKUP(A141,'Season 3'!AD$4:BE$104,20,0),"0"),IFERROR(VLOOKUP(A141,'Season 4'!AD$4:BE$104,20,0),"0"),IFERROR(VLOOKUP(A141,'Season 5'!AD$4:BE$104,20,0),"0"),IFERROR(VLOOKUP(A141,'Season 6'!AD$4:BE$104,20,0),"0"),IFERROR(VLOOKUP(A141,'Season 7'!AD$4:BE$104,20,0),"0"),IFERROR(VLOOKUP(A141,'Season 8'!AD$4:BE$104,20,0),"0"),IFERROR(VLOOKUP(A141,'Season 9'!AD$4:BE$104,20,0),"0"),IFERROR(VLOOKUP(A141,'Season 10'!AD$4:BE$104,20,0),"0"),IFERROR(VLOOKUP(A141,'Season 11'!AD$4:BE$104,20,0),"0"),IFERROR(VLOOKUP(A141,'Season 12'!AD$4:BE$104,20,0),"0"),IFERROR(VLOOKUP(A141,'Season 13'!AD$4:BE$104,20,0),"0"),IFERROR(VLOOKUP(A141,'Season 14'!AD$4:BE$104,20,0),"0"),IFERROR(VLOOKUP(A141,'Season 15'!AD$4:BE$104,20,0),"0"),)</f>
        <v>0</v>
      </c>
      <c r="U141" s="37" t="str">
        <f t="shared" si="19"/>
        <v>-</v>
      </c>
      <c r="V141" s="40">
        <f>SUM(IFERROR(VLOOKUP(A141,'Season 1'!AD$4:BE$104,22,0),"0"),IFERROR(VLOOKUP(A141,'Season 2'!AD$4:BE$104,22,0),"0"),IFERROR(VLOOKUP(A141,'Season 3'!AD$4:BE$104,22,0),"0"),IFERROR(VLOOKUP(A141,'Season 4'!AD$4:BE$104,22,0),"0"),IFERROR(VLOOKUP(A141,'Season 5'!AD$4:BE$104,22,0),"0"),IFERROR(VLOOKUP(A141,'Season 6'!AD$4:BE$104,22,0),"0"),IFERROR(VLOOKUP(A141,'Season 7'!AD$4:BE$104,22,0),"0"),IFERROR(VLOOKUP(A141,'Season 8'!AD$4:BE$104,22,0),"0"),IFERROR(VLOOKUP(A141,'Season 9'!AD$4:BE$104,22,0),"0"),IFERROR(VLOOKUP(A141,'Season 10'!AD$4:BE$104,22,0),"0"),IFERROR(VLOOKUP(A141,'Season 11'!AD$4:BE$104,22,0),"0"),IFERROR(VLOOKUP(A141,'Season 12'!AD$4:BE$104,22,0),"0"),IFERROR(VLOOKUP(A141,'Season 13'!AD$4:BE$104,22,0),"0"),IFERROR(VLOOKUP(A141,'Season 14'!AD$4:BE$104,22,0),"0"),IFERROR(VLOOKUP(A141,'Season 15'!AD$4:BE$104,22,0),"0"),)</f>
        <v>0</v>
      </c>
      <c r="W141" s="40">
        <f>SUM(IFERROR(VLOOKUP(A141,'Season 1'!AD$4:BE$104,23,0),"0"),IFERROR(VLOOKUP(A141,'Season 2'!AD$4:BE$104,23,0),"0"),IFERROR(VLOOKUP(A141,'Season 3'!AD$4:BE$104,23,0),"0"),IFERROR(VLOOKUP(A141,'Season 4'!AD$4:BE$104,23,0),"0"),IFERROR(VLOOKUP(A141,'Season 5'!AD$4:BE$104,23,0),"0"),IFERROR(VLOOKUP(A141,'Season 6'!AD$4:BE$104,23,0),"0"),IFERROR(VLOOKUP(A141,'Season 7'!AD$4:BE$104,23,0),"0"),IFERROR(VLOOKUP(A141,'Season 8'!AD$4:BE$104,23,0),"0"),IFERROR(VLOOKUP(A141,'Season 9'!AD$4:BE$104,23,0),"0"),IFERROR(VLOOKUP(A141,'Season 10'!AD$4:BE$104,23,0),"0"),IFERROR(VLOOKUP(A141,'Season 11'!AD$4:BE$104,23,0),"0"),IFERROR(VLOOKUP(A141,'Season 12'!AD$4:BE$104,23,0),"0"),IFERROR(VLOOKUP(A141,'Season 13'!AD$4:BE$104,23,0),"0"),IFERROR(VLOOKUP(A141,'Season 14'!AD$4:BE$104,23,0),"0"),IFERROR(VLOOKUP(A141,'Season 15'!AD$4:BE$104,23,0),"0"),)</f>
        <v>0</v>
      </c>
      <c r="X141" s="1088" t="str">
        <f t="shared" si="20"/>
        <v>-</v>
      </c>
      <c r="Y141" s="41">
        <f>SUM(IFERROR(VLOOKUP(A141,AC$3:AI$43,5,0),"0"),IFERROR(VLOOKUP(A141,'Season 1'!AD$4:BE$104,25,0),"0"),IFERROR(VLOOKUP(A141,'Season 2'!AD$4:BE$104,25,0),"0"),IFERROR(VLOOKUP(A141,'Season 3'!AD$4:BE$104,25,0),"0"),IFERROR(VLOOKUP(A141,'Season 4'!AD$4:BE$104,25,0),"0"),IFERROR(VLOOKUP(A141,'Season 5'!AD$4:BE$104,25,0),"0"),IFERROR(VLOOKUP(A141,'Season 6'!AD$4:BE$104,25,0),"0"),IFERROR(VLOOKUP(A141,'Season 7'!AD$4:BE$104,25,0),"0"),IFERROR(VLOOKUP(A141,'Season 8'!AD$4:BE$104,25,0),"0"),IFERROR(VLOOKUP(A141,'Season 9'!AD$4:BE$104,25,0),"0"),IFERROR(VLOOKUP(A141,'Season 10'!AD$4:BE$104,25,0),"0"),IFERROR(VLOOKUP(A141,'Season 11'!AD$4:BE$104,25,0),"0"),IFERROR(VLOOKUP(A141,'Season 12'!AD$4:BE$104,25,0),"0"),IFERROR(VLOOKUP(A141,'Season 13'!AD$4:BE$104,25,0),"0"),IFERROR(VLOOKUP(A141,'Season 14'!AD$4:BE$104,25,0),"0"),IFERROR(VLOOKUP(A141,'Season 15'!AD$4:BE$104,25,0),"0"),)</f>
        <v>0</v>
      </c>
      <c r="Z141" s="42">
        <f>SUM(IFERROR(VLOOKUP(A141,AC$3:AI$43,6,0),"0"),IFERROR(VLOOKUP(A141,'Season 1'!AD$4:BE$104,26,0),"0"),IFERROR(VLOOKUP(A141,'Season 2'!AD$4:BE$104,26,0),"0"),IFERROR(VLOOKUP(A141,'Season 3'!AD$4:BE$104,26,0),"0"),IFERROR(VLOOKUP(A141,'Season 4'!AD$4:BE$104,26,0),"0"),IFERROR(VLOOKUP(A141,'Season 5'!AD$4:BE$104,26,0),"0"),IFERROR(VLOOKUP(A141,'Season 6'!AD$4:BE$104,26,0),"0"),IFERROR(VLOOKUP(A141,'Season 7'!AD$4:BE$104,26,0),"0"),IFERROR(VLOOKUP(A141,'Season 8'!AD$4:BE$104,26,0),"0"),IFERROR(VLOOKUP(A141,'Season 9'!AD$4:BE$104,26,0),"0"),IFERROR(VLOOKUP(A141,'Season 10'!AD$4:BE$104,26,0),"0"),IFERROR(VLOOKUP(A141,'Season 11'!AD$4:BE$104,26,0),"0"),IFERROR(VLOOKUP(A141,'Season 12'!AD$4:BE$104,26,0),"0"),IFERROR(VLOOKUP(A141,'Season 13'!AD$4:BE$104,26,0),"0"),IFERROR(VLOOKUP(A141,'Season 14'!AD$4:BE$104,26,0),"0"),IFERROR(VLOOKUP(A141,'Season 15'!AD$4:BE$104,26,0),"0"),)</f>
        <v>0</v>
      </c>
      <c r="AA141" s="671" t="e">
        <f t="shared" ref="AA141:AA152" si="21">AVERAGEIF(AM141:AR141,"&gt;0")</f>
        <v>#DIV/0!</v>
      </c>
      <c r="AM141" s="22">
        <f>IFERROR(VLOOKUP(A141,'Season 1'!AD$4:BE$104,27,0),"0")</f>
        <v>0</v>
      </c>
      <c r="AN141" s="22">
        <f>IFERROR(VLOOKUP(A141,'Season 1'!AD$4:BE$104,28,0),"0")</f>
        <v>0</v>
      </c>
      <c r="AO141" s="22">
        <f>IFERROR(VLOOKUP(A141,'Season 2'!AD$4:BE$104,27,0),"0")</f>
        <v>0</v>
      </c>
      <c r="AP141" s="22">
        <f>IFERROR(VLOOKUP(A141,'Season 2'!AD$4:BE$104,28,0),"0")</f>
        <v>0</v>
      </c>
      <c r="AQ141" s="22">
        <f>IFERROR(VLOOKUP(A141,'Season 3'!AD$4:BE$104,27,0),"0")</f>
        <v>0</v>
      </c>
      <c r="AR141" s="22">
        <f>IFERROR(VLOOKUP(A141,'Season 3'!AD$4:BE$104,28,0),"0")</f>
        <v>0</v>
      </c>
      <c r="AS141" s="22">
        <f>IFERROR(VLOOKUP(A141,'Season 4'!AD$4:BE$104,27,0),"0")</f>
        <v>0</v>
      </c>
      <c r="AT141" s="22">
        <f>IFERROR(VLOOKUP(A141,'Season 4'!AD$4:BE$104,28,0),"0")</f>
        <v>0</v>
      </c>
      <c r="AU141" s="22">
        <f>IFERROR(VLOOKUP(A141,'Season 5'!AD$4:BE$104,27,0),"0")</f>
        <v>0</v>
      </c>
      <c r="AV141" s="22">
        <f>IFERROR(VLOOKUP(A141,'Season 5'!AD$4:BE$104,28,0),"0")</f>
        <v>0</v>
      </c>
      <c r="AW141" s="22">
        <f>IFERROR(VLOOKUP(A141,'Season 6'!AD$4:BE$104,27,0),"0")</f>
        <v>0</v>
      </c>
      <c r="AX141" s="22">
        <f>IFERROR(VLOOKUP(A141,'Season 6'!AD$4:BE$104,28,0),"0")</f>
        <v>0</v>
      </c>
      <c r="AY141" s="22">
        <f>IFERROR(VLOOKUP(A141,'Season 7'!AD$4:BE$104,27,0),"0")</f>
        <v>0</v>
      </c>
      <c r="AZ141" s="22">
        <f>IFERROR(VLOOKUP(A141,'Season 7'!AD$4:BE$104,28,0),"0")</f>
        <v>0</v>
      </c>
      <c r="BA141" s="22">
        <f>IFERROR(VLOOKUP(A141,'Season 8'!AD$4:BE$104,27,0),"0")</f>
        <v>0</v>
      </c>
      <c r="BB141" s="22">
        <f>IFERROR(VLOOKUP(A141,'Season 8'!AD$4:BE$104,28,0),"0")</f>
        <v>0</v>
      </c>
      <c r="BC141" s="22">
        <f>IFERROR(VLOOKUP(A141,'Season 9'!AD$4:BE$104,27,0),"0")</f>
        <v>0</v>
      </c>
      <c r="BD141" s="22">
        <f>IFERROR(VLOOKUP(A141,'Season 9'!AD$4:BE$104,28,0),"0")</f>
        <v>0</v>
      </c>
      <c r="BE141" s="22">
        <f>IFERROR(VLOOKUP(A141,'Season 10'!AD$4:BE$104,27,0),"0")</f>
        <v>0</v>
      </c>
      <c r="BF141" s="22">
        <f>IFERROR(VLOOKUP(A141,'Season 10'!AD$4:BE$104,28,0),"0")</f>
        <v>0</v>
      </c>
      <c r="BG141" s="22">
        <f>IFERROR(VLOOKUP(A141,'Season 11'!AD$4:BE$104,27,0),"0")</f>
        <v>0</v>
      </c>
      <c r="BH141" s="22">
        <f>IFERROR(VLOOKUP(A141,'Season 11'!AD$4:BE$104,28,0),"0")</f>
        <v>0</v>
      </c>
      <c r="BI141" s="22">
        <f>IFERROR(VLOOKUP(A141,'Season 12'!AD$4:BE$104,27,0),"0")</f>
        <v>0</v>
      </c>
      <c r="BJ141" s="22">
        <f>IFERROR(VLOOKUP(A141,'Season 12'!AD$4:BE$104,28,0),"0")</f>
        <v>0</v>
      </c>
      <c r="BK141" s="22">
        <f>IFERROR(VLOOKUP(A141,'Season 13'!AD$4:BE$104,27,0),"0")</f>
        <v>0</v>
      </c>
      <c r="BL141" s="22">
        <f>IFERROR(VLOOKUP(A141,'Season 13'!AD$4:BE$104,28,0),"0")</f>
        <v>0</v>
      </c>
      <c r="BM141" s="22">
        <f>IFERROR(VLOOKUP(A141,'Season 14'!AD$4:BE$104,27,0),"0")</f>
        <v>0</v>
      </c>
      <c r="BN141" s="22">
        <f>IFERROR(VLOOKUP(A141,'Season 14'!AD$4:BE$104,28,0),"0")</f>
        <v>0</v>
      </c>
      <c r="BO141" s="22">
        <f>IFERROR(VLOOKUP(A141,'Season 15'!AD$4:BE$104,27,0),"0")</f>
        <v>0</v>
      </c>
      <c r="BP141" s="22">
        <f>IFERROR(VLOOKUP(A141,'Season 15'!AD$4:BE$104,28,0),"0")</f>
        <v>0</v>
      </c>
    </row>
    <row r="142" spans="1:68" x14ac:dyDescent="0.25">
      <c r="A142" s="21" t="s">
        <v>146</v>
      </c>
      <c r="B142" s="1011">
        <f>IFERROR(VLOOKUP('Data Totals'!A142,'Season 1'!AD$4:BE$104,2,FALSE),IFERROR(VLOOKUP('Data Totals'!A142,'Season 2'!AD$4:BE$104,2,FALSE),IFERROR(VLOOKUP('Data Totals'!A142,'Season 3'!AD$4:BE$104,2,FALSE),IFERROR(VLOOKUP('Data Totals'!A142,'Season 4'!AD$4:BE$104,2,FALSE),IFERROR(VLOOKUP('Data Totals'!A142,'Season 5'!AD$4:BE$104,2,FALSE),IFERROR(VLOOKUP('Data Totals'!A142,'Season 6'!AD$4:BE$104,2,FALSE),IFERROR(VLOOKUP('Data Totals'!A142,'Season 7'!AD$4:BE$104,2,FALSE),IFERROR(VLOOKUP('Data Totals'!A142,'Season 8'!AD$4:BE$104,2,FALSE),IFERROR(VLOOKUP('Data Totals'!A142,'Season 9'!AD$4:BE$104,2,FALSE),IFERROR(VLOOKUP('Data Totals'!A142,'Season 10'!AD$4:BE$104,2,FALSE),IFERROR(VLOOKUP('Data Totals'!A142,'Season 11'!AD$4:BE$104,2,FALSE),IFERROR(VLOOKUP('Data Totals'!A142,'Season 12'!AD$4:BE$104,2,FALSE),IFERROR(VLOOKUP('Data Totals'!A142,'Season 13'!AD$4:BE$104,2,FALSE),IFERROR(VLOOKUP('Data Totals'!A142,'Season 14'!AD$4:BE$104,2,FALSE),IFERROR(VLOOKUP('Data Totals'!A142,'Season 15'!AD$4:BE$104,2,FALSE),"N/A")))))))))))))))</f>
        <v>0</v>
      </c>
      <c r="C142" s="1025">
        <f>IFERROR(VLOOKUP(A142,'Season 1'!AD$4:AG$104,3,0),IFERROR(VLOOKUP(A142,'Season 2'!AD$4:AG$104,3,0),IFERROR(VLOOKUP(A142,'Season 3'!AD$4:AG$104,3,0),IFERROR(VLOOKUP(A142,'Season 4'!AD$4:AG$104,3,0),IFERROR(VLOOKUP(A142,'Season 5'!AD$4:AG$104,3,0),IFERROR(VLOOKUP(A142,'Season 6'!AD$4:AG$104,3,0),IFERROR(VLOOKUP(A142,'Season 7'!AD$4:AG$104,3,0),IFERROR(VLOOKUP(A142,'Season 8'!AD$4:AG$104,3,0),IFERROR(VLOOKUP(A142,'Season 9'!AD$4:AG$104,3,0),IFERROR(VLOOKUP(A142,'Season 10'!AD$4:AG$104,3,0),IFERROR(VLOOKUP(A142,'Season 11'!AD$4:AG$104,3,0),IFERROR(VLOOKUP(A142,'Season 12'!AD$4:AG$104,3,0),IFERROR(VLOOKUP(A142,'Season 13'!AD$4:AG$104,3,0),IFERROR(VLOOKUP(A142,'Season 14'!AD$4:AG$104,3,0),IFERROR(VLOOKUP(A142,'Season 15'!AD$4:AG$104,3,0),"N/A")))))))))))))))</f>
        <v>0</v>
      </c>
      <c r="D142" s="1025">
        <f>IFERROR(VLOOKUP(A142,'Season 15'!AD$4:AG$104,4,0),IFERROR(VLOOKUP(A142,'Season 14'!AD$4:AG$104,4,0),IFERROR(VLOOKUP(A142,'Season 13'!AD$4:AG$104,4,0),IFERROR(VLOOKUP(A142,'Season 12'!AD$4:AG$104,4,0),IFERROR(VLOOKUP(A142,'Season 11'!AD$4:AG$104,4,0),IFERROR(VLOOKUP(A142,'Season 10'!AD$4:AG$104,4,0),IFERROR(VLOOKUP(A142,'Season 9'!AD$4:AG$104,4,0),IFERROR(VLOOKUP(A142,'Season 8'!AD$4:AG$104,4,0),IFERROR(VLOOKUP(A142,'Season 7'!AD$4:AG$104,4,0),IFERROR(VLOOKUP(A142,'Season 6'!AD$4:AG$104,4,0),IFERROR(VLOOKUP(A142,'Season 5'!AD$4:AG$104,4,0),IFERROR(VLOOKUP(A142,'Season 4'!AD$4:AG$104,4,0),IFERROR(VLOOKUP(A142,'Season 3'!AD$4:AG$104,4,0),IFERROR(VLOOKUP(A142,'Season 2'!AD$4:AG$104,4,0),IFERROR(VLOOKUP(A142,'Season 1'!AD$4:AG$104,4,0),"N/A")))))))))))))))</f>
        <v>0</v>
      </c>
      <c r="E142" s="1025">
        <f t="shared" si="16"/>
        <v>0</v>
      </c>
      <c r="F142" s="40">
        <f>SUM(IFERROR(VLOOKUP(A142,AC$3:AI$43,2,0),"0"),IFERROR(VLOOKUP(A142,'Season 1'!AD$4:BF$104,6,0),"0"),IFERROR(VLOOKUP(A142,'Season 2'!AD$4:BF$104,6,0),"0"),IFERROR(VLOOKUP(A142,'Season 3'!AD$4:BF$104,6,0),"0"),IFERROR(VLOOKUP(A142,'Season 4'!AD$4:BF$104,6,0),"0"),IFERROR(VLOOKUP(A142,'Season 5'!AD$4:BF$104,6,0),"0"),IFERROR(VLOOKUP(A142,'Season 6'!AD$4:BF$104,6,0),"0"),IFERROR(VLOOKUP(A142,'Season 7'!AD$4:BF$104,6,0),"0"),IFERROR(VLOOKUP(A142,'Season 8'!AD$4:BF$104,6,0),"0"),IFERROR(VLOOKUP(A142,'Season 9'!AD$4:BF$104,6,0),"0"),IFERROR(VLOOKUP(A142,'Season 10'!AD$4:BF$104,6,0),"0"),IFERROR(VLOOKUP(A142,'Season 11'!AD$4:BF$104,6,0),"0"),IFERROR(VLOOKUP(A142,'Season 12'!AD$4:BF$104,6,0),"0"),IFERROR(VLOOKUP(A142,'Season 13'!AD$4:BF$104,6,0),"0"),IFERROR(VLOOKUP(A142,'Season 14'!AD$4:BF$104,6,0),"0"),IFERROR(VLOOKUP(A142,'Season 15'!AD$4:BF$104,6,0),"0"),)</f>
        <v>0</v>
      </c>
      <c r="G142" s="40">
        <f>SUM(IFERROR(VLOOKUP(A142,'Season 1'!AD$4:BF$104,7,0),"0"),IFERROR(VLOOKUP(A142,'Season 2'!AD$4:BF$104,7,0),"0"),IFERROR(VLOOKUP(A142,'Season 3'!AD$4:BF$104,7,0),"0"),IFERROR(VLOOKUP(A142,'Season 4'!AD$4:BF$104,7,0),"0"),IFERROR(VLOOKUP(A142,'Season 5'!AD$4:BF$104,7,0),"0"),IFERROR(VLOOKUP(A142,'Season 6'!AD$4:BF$104,7,0),"0"),IFERROR(VLOOKUP(A142,'Season 7'!AD$4:BF$104,7,0),"0"),IFERROR(VLOOKUP(A142,'Season 8'!AD$4:BF$104,7,0),"0"),IFERROR(VLOOKUP(A142,'Season 9'!AD$4:BF$104,7,0),"0"),IFERROR(VLOOKUP(A142,'Season 10'!AD$4:BF$104,7,0),"0"),IFERROR(VLOOKUP(A142,'Season 11'!AD$4:BF$104,7,0),"0"),IFERROR(VLOOKUP(A142,'Season 12'!AD$4:BF$104,7,0),"0"),IFERROR(VLOOKUP(A142,'Season 13'!AD$4:BF$104,7,0),"0"),IFERROR(VLOOKUP(A142,'Season 14'!AD$4:BF$104,7,0),"0"),IFERROR(VLOOKUP(A142,'Season 15'!AD$4:BF$104,7,0),"0"),)</f>
        <v>0</v>
      </c>
      <c r="H142" s="48">
        <f>SUM(IFERROR(VLOOKUP(A142,'Season 1'!AD$4:BF$104,8,0),"0"),IFERROR(VLOOKUP(A142,'Season 2'!AD$4:BF$104,8,0),"0"),IFERROR(VLOOKUP(A142,'Season 3'!AD$4:BF$104,8,0),"0"),IFERROR(VLOOKUP(A142,'Season 4'!AD$4:BF$104,8,0),"0"),IFERROR(VLOOKUP(A142,'Season 5'!AD$4:BF$104,8,0),"0"),IFERROR(VLOOKUP(A142,'Season 6'!AD$4:BF$104,8,0),"0"),IFERROR(VLOOKUP(A142,'Season 7'!AD$4:BF$104,8,0),"0"),IFERROR(VLOOKUP(A142,'Season 8'!AD$4:BF$104,8,0),"0"),IFERROR(VLOOKUP(A142,'Season 9'!AD$4:BF$104,8,0),"0"),IFERROR(VLOOKUP(A142,'Season 10'!AD$4:BF$104,8,0),"0"),IFERROR(VLOOKUP(A142,'Season 11'!AD$4:BF$104,8,0),"0"),IFERROR(VLOOKUP(A142,'Season 12'!AD$4:BF$104,8,0),"0"),IFERROR(VLOOKUP(A142,'Season 13'!AD$4:BF$104,8,0),"0"),IFERROR(VLOOKUP(A142,'Season 14'!AD$4:BF$104,8,0),"0"),IFERROR(VLOOKUP(A142,'Season 15'!AD$4:BF$104,8,0),"0"),)</f>
        <v>0</v>
      </c>
      <c r="I142" s="43">
        <f>SUM(IFERROR(VLOOKUP(A142,AC$3:AI$43,3,0),"0"),IFERROR(VLOOKUP(A142,'Season 1'!AD$4:BF$104,9,0),"0"),IFERROR(VLOOKUP(A142,'Season 2'!AD$4:BF$104,9,0),"0"),IFERROR(VLOOKUP(A142,'Season 3'!AD$4:BF$104,9,0),"0"),IFERROR(VLOOKUP(A142,'Season 4'!AD$4:BF$104,9,0),"0"),IFERROR(VLOOKUP(A142,'Season 5'!AD$4:BF$104,9,0),"0"),IFERROR(VLOOKUP(A142,'Season 6'!AD$4:BF$104,9,0),"0"),IFERROR(VLOOKUP(A142,'Season 7'!AD$4:BF$104,9,0),"0"),IFERROR(VLOOKUP(A142,'Season 8'!AD$4:BF$104,9,0),"0"),IFERROR(VLOOKUP(A142,'Season 9'!AD$4:BF$104,9,0),"0"),IFERROR(VLOOKUP(A142,'Season 10'!AD$4:BF$104,9,0),"0"),IFERROR(VLOOKUP(A142,'Season 11'!AD$4:BF$104,9,0),"0"),IFERROR(VLOOKUP(A142,'Season 12'!AD$4:BF$104,9,0),"0"),IFERROR(VLOOKUP(A142,'Season 13'!AD$4:BF$104,9,0),"0"),IFERROR(VLOOKUP(A142,'Season 14'!AD$4:BF$104,9,0),"0"),IFERROR(VLOOKUP(A142,'Season 15'!AD$4:BF$104,9,0),"0"),)</f>
        <v>0</v>
      </c>
      <c r="J142" s="44">
        <f>SUM(IFERROR(VLOOKUP(A142,AC$3:AI$43,4,0),"0"),IFERROR(VLOOKUP(A142,'Season 1'!AD$4:BF$104,10,0),"0"),IFERROR(VLOOKUP(A142,'Season 2'!AD$4:BF$104,10,0),"0"),IFERROR(VLOOKUP(A142,'Season 3'!AD$4:BF$104,10,0),"0"),IFERROR(VLOOKUP(A142,'Season 4'!AD$4:BF$104,10,0),"0"),IFERROR(VLOOKUP(A142,'Season 5'!AD$4:BF$104,10,0),"0"),IFERROR(VLOOKUP(A142,'Season 6'!AD$4:BF$104,10,0),"0"),IFERROR(VLOOKUP(A142,'Season 7'!AD$4:BF$104,10,0),"0"),IFERROR(VLOOKUP(A142,'Season 8'!AD$4:BF$104,10,0),"0"),IFERROR(VLOOKUP(A142,'Season 9'!AD$4:BF$104,10,0),"0"),IFERROR(VLOOKUP(A142,'Season 10'!AD$4:BF$104,10,0),"0"),IFERROR(VLOOKUP(A142,'Season 11'!AD$4:BF$104,10,0),"0"),IFERROR(VLOOKUP(A142,'Season 12'!AD$4:BF$104,10,0),"0"),IFERROR(VLOOKUP(A142,'Season 13'!AD$4:BF$104,10,0),"0"),IFERROR(VLOOKUP(A142,'Season 14'!AD$4:BF$104,10,0),"0"),IFERROR(VLOOKUP(A142,'Season 15'!AD$4:BF$104,10,0),"0"),)</f>
        <v>0</v>
      </c>
      <c r="K142" s="40">
        <f>SUM(IFERROR(VLOOKUP(A142,'Season 1'!AD$4:BF$104,11,0),"0"),IFERROR(VLOOKUP(A142,'Season 2'!AD$4:BF$104,11,0),"0"),IFERROR(VLOOKUP(A142,'Season 3'!AD$4:BF$104,11,0),"0"),IFERROR(VLOOKUP(A142,'Season 4'!AD$4:BF$104,11,0),"0"),IFERROR(VLOOKUP(A142,'Season 5'!AD$4:BF$104,11,0),"0"),IFERROR(VLOOKUP(A142,'Season 6'!AD$4:BF$104,11,0),"0"),IFERROR(VLOOKUP(A142,'Season 7'!AD$4:BF$104,11,0),"0"),IFERROR(VLOOKUP(A142,'Season 8'!AD$4:BF$104,11,0),"0"),IFERROR(VLOOKUP(A142,'Season 9'!AD$4:BF$104,11,0),"0"),IFERROR(VLOOKUP(A142,'Season 10'!AD$4:BF$104,11,0),"0"),IFERROR(VLOOKUP(A142,'Season 11'!AD$4:BF$104,11,0),"0"),IFERROR(VLOOKUP(A142,'Season 12'!AD$4:BF$104,11,0),"0"),IFERROR(VLOOKUP(A142,'Season 13'!AD$4:BF$104,11,0),"0"),IFERROR(VLOOKUP(A142,'Season 14'!AD$4:BF$104,11,0),"0"),IFERROR(VLOOKUP(A142,'Season 15'!AD$4:BF$104,11,0),"0"),)</f>
        <v>0</v>
      </c>
      <c r="L142" s="40">
        <f>SUM(IFERROR(VLOOKUP(A142,'Season 1'!AD$4:BF$104,12,0),"0"),IFERROR(VLOOKUP(A142,'Season 2'!AD$4:BF$104,12,0),"0"),IFERROR(VLOOKUP(A142,'Season 3'!AD$4:BF$104,12,0),"0"),IFERROR(VLOOKUP(A142,'Season 4'!AD$4:BF$104,12,0),"0"),IFERROR(VLOOKUP(A142,'Season 5'!AD$4:BF$104,12,0),"0"),IFERROR(VLOOKUP(A142,'Season 6'!AD$4:BF$104,12,0),"0"),IFERROR(VLOOKUP(A142,'Season 7'!AD$4:BF$104,12,0),"0"),IFERROR(VLOOKUP(A142,'Season 8'!AD$4:BF$104,12,0),"0"),IFERROR(VLOOKUP(A142,'Season 9'!AD$4:BF$104,12,0),"0"),IFERROR(VLOOKUP(A142,'Season 10'!AD$4:BF$104,12,0),"0"),IFERROR(VLOOKUP(A142,'Season 11'!AD$4:BF$104,12,0),"0"),IFERROR(VLOOKUP(A142,'Season 12'!AD$4:BF$104,12,0),"0"),IFERROR(VLOOKUP(A142,'Season 13'!AD$4:BF$104,12,0),"0"),IFERROR(VLOOKUP(A142,'Season 14'!AD$4:BF$104,12,0),"0"),IFERROR(VLOOKUP(A142,'Season 15'!AD$4:BF$104,12,0),"0"),)</f>
        <v>0</v>
      </c>
      <c r="M142" s="32" t="str">
        <f t="shared" si="15"/>
        <v>-</v>
      </c>
      <c r="N142" s="40">
        <f>SUM(IFERROR(VLOOKUP(A142,'Season 1'!AD$4:BE$104,14,0),"0"),IFERROR(VLOOKUP(A142,'Season 2'!AD$4:BE$104,14,0),"0"),IFERROR(VLOOKUP(A142,'Season 3'!AD$4:BE$104,14,0),"0"),IFERROR(VLOOKUP(A142,'Season 4'!AD$4:BE$104,14,0),"0"),IFERROR(VLOOKUP(A142,'Season 5'!AD$4:BE$104,14,0),"0"),IFERROR(VLOOKUP(A142,'Season 6'!AD$4:BE$104,14,0),"0"),IFERROR(VLOOKUP(A142,'Season 7'!AD$4:BE$104,14,0),"0"),IFERROR(VLOOKUP(A142,'Season 8'!AD$4:BE$104,14,0),"0"),IFERROR(VLOOKUP(A142,'Season 9'!AD$4:BE$104,14,0),"0"),IFERROR(VLOOKUP(A142,'Season 10'!AD$4:BE$104,14,0),"0"),IFERROR(VLOOKUP(A142,'Season 11'!AD$4:BE$104,14,0),"0"),IFERROR(VLOOKUP(A142,'Season 12'!AD$4:BE$104,14,0),"0"),IFERROR(VLOOKUP(A142,'Season 13'!AD$4:BE$104,14,0),"0"),IFERROR(VLOOKUP(A142,'Season 14'!AD$4:BE$104,14,0),"0"),IFERROR(VLOOKUP(A142,'Season 15'!AD$4:BE$104,14,0),"0"),)</f>
        <v>0</v>
      </c>
      <c r="O142" s="40">
        <f>SUM(IFERROR(VLOOKUP(A142,'Season 1'!AD$4:BE$104,15,0),"0"),IFERROR(VLOOKUP(A142,'Season 2'!AD$4:BE$104,15,0),"0"),IFERROR(VLOOKUP(A142,'Season 3'!AD$4:BE$104,15,0),"0"),IFERROR(VLOOKUP(A142,'Season 4'!AD$4:BE$104,15,0),"0"),IFERROR(VLOOKUP(A142,'Season 5'!AD$4:BE$104,15,0),"0"),IFERROR(VLOOKUP(A142,'Season 6'!AD$4:BE$104,15,0),"0"),IFERROR(VLOOKUP(A142,'Season 7'!AD$4:BE$104,15,0),"0"),IFERROR(VLOOKUP(A142,'Season 8'!AD$4:BE$104,15,0),"0"),IFERROR(VLOOKUP(A142,'Season 9'!AD$4:BE$104,15,0),"0"),IFERROR(VLOOKUP(A142,'Season 10'!AD$4:BE$104,15,0),"0"),IFERROR(VLOOKUP(A142,'Season 11'!AD$4:BE$104,15,0),"0"),IFERROR(VLOOKUP(A142,'Season 12'!AD$4:BE$104,15,0),"0"),IFERROR(VLOOKUP(A142,'Season 13'!AD$4:BE$104,15,0),"0"),IFERROR(VLOOKUP(A142,'Season 14'!AD$4:BE$104,15,0),"0"),IFERROR(VLOOKUP(A142,'Season 15'!AD$4:BE$104,15,0),"0"),)</f>
        <v>0</v>
      </c>
      <c r="P142" s="32" t="str">
        <f t="shared" si="17"/>
        <v>-</v>
      </c>
      <c r="Q142" s="40">
        <f>SUM(IFERROR(VLOOKUP(A142,'Season 1'!AD$4:BE$104,17,0),"0"),IFERROR(VLOOKUP(A142,'Season 2'!AD$4:BE$104,17,0),"0"),IFERROR(VLOOKUP(A142,'Season 3'!AD$4:BE$104,17,0),"0"),IFERROR(VLOOKUP(A142,'Season 4'!AD$4:BE$104,17,0),"0"),IFERROR(VLOOKUP(A142,'Season 5'!AD$4:BE$104,17,0),"0"),IFERROR(VLOOKUP(A142,'Season 6'!AD$4:BE$104,17,0),"0"),IFERROR(VLOOKUP(A142,'Season 7'!AD$4:BE$104,17,0),"0"),IFERROR(VLOOKUP(A142,'Season 8'!AD$4:BE$104,17,0),"0"),IFERROR(VLOOKUP(A142,'Season 9'!AD$4:BE$104,17,0),"0"),IFERROR(VLOOKUP(A142,'Season 10'!AD$4:BE$104,17,0),"0"),IFERROR(VLOOKUP(A142,'Season 11'!AD$4:BE$104,17,0),"0"),IFERROR(VLOOKUP(A142,'Season 12'!AD$4:BE$104,17,0),"0"),IFERROR(VLOOKUP(A142,'Season 13'!AD$4:BE$104,17,0),"0"),IFERROR(VLOOKUP(A142,'Season 14'!AD$4:BE$104,17,0),"0"),IFERROR(VLOOKUP(A142,'Season 15'!AD$4:BE$104,17,0),"0"),)</f>
        <v>0</v>
      </c>
      <c r="R142" s="40">
        <f>SUM(IFERROR(VLOOKUP(A142,'Season 1'!AD$4:BE$104,18,0),"0"),IFERROR(VLOOKUP(A142,'Season 2'!AD$4:BE$104,18,0),"0"),IFERROR(VLOOKUP(A142,'Season 3'!AD$4:BE$104,18,0),"0"),IFERROR(VLOOKUP(A142,'Season 4'!AD$4:BE$104,18,0),"0"),IFERROR(VLOOKUP(A142,'Season 5'!AD$4:BE$104,18,0),"0"),IFERROR(VLOOKUP(A142,'Season 6'!AD$4:BE$104,18,0),"0"),IFERROR(VLOOKUP(A142,'Season 7'!AD$4:BE$104,18,0),"0"),IFERROR(VLOOKUP(A142,'Season 8'!AD$4:BE$104,18,0),"0"),IFERROR(VLOOKUP(A142,'Season 9'!AD$4:BE$104,18,0),"0"),IFERROR(VLOOKUP(A142,'Season 10'!AD$4:BE$104,18,0),"0"),IFERROR(VLOOKUP(A142,'Season 11'!AD$4:BE$104,18,0),"0"),IFERROR(VLOOKUP(A142,'Season 12'!AD$4:BE$104,18,0),"0"),IFERROR(VLOOKUP(A142,'Season 13'!AD$4:BE$104,18,0),"0"),IFERROR(VLOOKUP(A142,'Season 14'!AD$4:BE$104,18,0),"0"),IFERROR(VLOOKUP(A142,'Season 15'!AD$4:BE$104,18,0),"0"),)</f>
        <v>0</v>
      </c>
      <c r="S142" s="32" t="str">
        <f t="shared" si="18"/>
        <v>-</v>
      </c>
      <c r="T142" s="40">
        <f>SUM(IFERROR(VLOOKUP(A142,'Season 1'!AD$4:BE$104,20,0),"0"),IFERROR(VLOOKUP(A142,'Season 2'!AD$4:BE$104,20,0),"0"),IFERROR(VLOOKUP(A142,'Season 3'!AD$4:BE$104,20,0),"0"),IFERROR(VLOOKUP(A142,'Season 4'!AD$4:BE$104,20,0),"0"),IFERROR(VLOOKUP(A142,'Season 5'!AD$4:BE$104,20,0),"0"),IFERROR(VLOOKUP(A142,'Season 6'!AD$4:BE$104,20,0),"0"),IFERROR(VLOOKUP(A142,'Season 7'!AD$4:BE$104,20,0),"0"),IFERROR(VLOOKUP(A142,'Season 8'!AD$4:BE$104,20,0),"0"),IFERROR(VLOOKUP(A142,'Season 9'!AD$4:BE$104,20,0),"0"),IFERROR(VLOOKUP(A142,'Season 10'!AD$4:BE$104,20,0),"0"),IFERROR(VLOOKUP(A142,'Season 11'!AD$4:BE$104,20,0),"0"),IFERROR(VLOOKUP(A142,'Season 12'!AD$4:BE$104,20,0),"0"),IFERROR(VLOOKUP(A142,'Season 13'!AD$4:BE$104,20,0),"0"),IFERROR(VLOOKUP(A142,'Season 14'!AD$4:BE$104,20,0),"0"),IFERROR(VLOOKUP(A142,'Season 15'!AD$4:BE$104,20,0),"0"),)</f>
        <v>0</v>
      </c>
      <c r="U142" s="37" t="str">
        <f t="shared" si="19"/>
        <v>-</v>
      </c>
      <c r="V142" s="40">
        <f>SUM(IFERROR(VLOOKUP(A142,'Season 1'!AD$4:BE$104,22,0),"0"),IFERROR(VLOOKUP(A142,'Season 2'!AD$4:BE$104,22,0),"0"),IFERROR(VLOOKUP(A142,'Season 3'!AD$4:BE$104,22,0),"0"),IFERROR(VLOOKUP(A142,'Season 4'!AD$4:BE$104,22,0),"0"),IFERROR(VLOOKUP(A142,'Season 5'!AD$4:BE$104,22,0),"0"),IFERROR(VLOOKUP(A142,'Season 6'!AD$4:BE$104,22,0),"0"),IFERROR(VLOOKUP(A142,'Season 7'!AD$4:BE$104,22,0),"0"),IFERROR(VLOOKUP(A142,'Season 8'!AD$4:BE$104,22,0),"0"),IFERROR(VLOOKUP(A142,'Season 9'!AD$4:BE$104,22,0),"0"),IFERROR(VLOOKUP(A142,'Season 10'!AD$4:BE$104,22,0),"0"),IFERROR(VLOOKUP(A142,'Season 11'!AD$4:BE$104,22,0),"0"),IFERROR(VLOOKUP(A142,'Season 12'!AD$4:BE$104,22,0),"0"),IFERROR(VLOOKUP(A142,'Season 13'!AD$4:BE$104,22,0),"0"),IFERROR(VLOOKUP(A142,'Season 14'!AD$4:BE$104,22,0),"0"),IFERROR(VLOOKUP(A142,'Season 15'!AD$4:BE$104,22,0),"0"),)</f>
        <v>0</v>
      </c>
      <c r="W142" s="40">
        <f>SUM(IFERROR(VLOOKUP(A142,'Season 1'!AD$4:BE$104,23,0),"0"),IFERROR(VLOOKUP(A142,'Season 2'!AD$4:BE$104,23,0),"0"),IFERROR(VLOOKUP(A142,'Season 3'!AD$4:BE$104,23,0),"0"),IFERROR(VLOOKUP(A142,'Season 4'!AD$4:BE$104,23,0),"0"),IFERROR(VLOOKUP(A142,'Season 5'!AD$4:BE$104,23,0),"0"),IFERROR(VLOOKUP(A142,'Season 6'!AD$4:BE$104,23,0),"0"),IFERROR(VLOOKUP(A142,'Season 7'!AD$4:BE$104,23,0),"0"),IFERROR(VLOOKUP(A142,'Season 8'!AD$4:BE$104,23,0),"0"),IFERROR(VLOOKUP(A142,'Season 9'!AD$4:BE$104,23,0),"0"),IFERROR(VLOOKUP(A142,'Season 10'!AD$4:BE$104,23,0),"0"),IFERROR(VLOOKUP(A142,'Season 11'!AD$4:BE$104,23,0),"0"),IFERROR(VLOOKUP(A142,'Season 12'!AD$4:BE$104,23,0),"0"),IFERROR(VLOOKUP(A142,'Season 13'!AD$4:BE$104,23,0),"0"),IFERROR(VLOOKUP(A142,'Season 14'!AD$4:BE$104,23,0),"0"),IFERROR(VLOOKUP(A142,'Season 15'!AD$4:BE$104,23,0),"0"),)</f>
        <v>0</v>
      </c>
      <c r="X142" s="1088" t="str">
        <f t="shared" si="20"/>
        <v>-</v>
      </c>
      <c r="Y142" s="41">
        <f>SUM(IFERROR(VLOOKUP(A142,AC$3:AI$43,5,0),"0"),IFERROR(VLOOKUP(A142,'Season 1'!AD$4:BE$104,25,0),"0"),IFERROR(VLOOKUP(A142,'Season 2'!AD$4:BE$104,25,0),"0"),IFERROR(VLOOKUP(A142,'Season 3'!AD$4:BE$104,25,0),"0"),IFERROR(VLOOKUP(A142,'Season 4'!AD$4:BE$104,25,0),"0"),IFERROR(VLOOKUP(A142,'Season 5'!AD$4:BE$104,25,0),"0"),IFERROR(VLOOKUP(A142,'Season 6'!AD$4:BE$104,25,0),"0"),IFERROR(VLOOKUP(A142,'Season 7'!AD$4:BE$104,25,0),"0"),IFERROR(VLOOKUP(A142,'Season 8'!AD$4:BE$104,25,0),"0"),IFERROR(VLOOKUP(A142,'Season 9'!AD$4:BE$104,25,0),"0"),IFERROR(VLOOKUP(A142,'Season 10'!AD$4:BE$104,25,0),"0"),IFERROR(VLOOKUP(A142,'Season 11'!AD$4:BE$104,25,0),"0"),IFERROR(VLOOKUP(A142,'Season 12'!AD$4:BE$104,25,0),"0"),IFERROR(VLOOKUP(A142,'Season 13'!AD$4:BE$104,25,0),"0"),IFERROR(VLOOKUP(A142,'Season 14'!AD$4:BE$104,25,0),"0"),IFERROR(VLOOKUP(A142,'Season 15'!AD$4:BE$104,25,0),"0"),)</f>
        <v>0</v>
      </c>
      <c r="Z142" s="42">
        <f>SUM(IFERROR(VLOOKUP(A142,AC$3:AI$43,6,0),"0"),IFERROR(VLOOKUP(A142,'Season 1'!AD$4:BE$104,26,0),"0"),IFERROR(VLOOKUP(A142,'Season 2'!AD$4:BE$104,26,0),"0"),IFERROR(VLOOKUP(A142,'Season 3'!AD$4:BE$104,26,0),"0"),IFERROR(VLOOKUP(A142,'Season 4'!AD$4:BE$104,26,0),"0"),IFERROR(VLOOKUP(A142,'Season 5'!AD$4:BE$104,26,0),"0"),IFERROR(VLOOKUP(A142,'Season 6'!AD$4:BE$104,26,0),"0"),IFERROR(VLOOKUP(A142,'Season 7'!AD$4:BE$104,26,0),"0"),IFERROR(VLOOKUP(A142,'Season 8'!AD$4:BE$104,26,0),"0"),IFERROR(VLOOKUP(A142,'Season 9'!AD$4:BE$104,26,0),"0"),IFERROR(VLOOKUP(A142,'Season 10'!AD$4:BE$104,26,0),"0"),IFERROR(VLOOKUP(A142,'Season 11'!AD$4:BE$104,26,0),"0"),IFERROR(VLOOKUP(A142,'Season 12'!AD$4:BE$104,26,0),"0"),IFERROR(VLOOKUP(A142,'Season 13'!AD$4:BE$104,26,0),"0"),IFERROR(VLOOKUP(A142,'Season 14'!AD$4:BE$104,26,0),"0"),IFERROR(VLOOKUP(A142,'Season 15'!AD$4:BE$104,26,0),"0"),)</f>
        <v>0</v>
      </c>
      <c r="AA142" s="671" t="e">
        <f t="shared" si="21"/>
        <v>#DIV/0!</v>
      </c>
      <c r="AM142" s="22">
        <f>IFERROR(VLOOKUP(A142,'Season 1'!AD$4:BE$104,27,0),"0")</f>
        <v>0</v>
      </c>
      <c r="AN142" s="22">
        <f>IFERROR(VLOOKUP(A142,'Season 1'!AD$4:BE$104,28,0),"0")</f>
        <v>0</v>
      </c>
      <c r="AO142" s="22">
        <f>IFERROR(VLOOKUP(A142,'Season 2'!AD$4:BE$104,27,0),"0")</f>
        <v>0</v>
      </c>
      <c r="AP142" s="22">
        <f>IFERROR(VLOOKUP(A142,'Season 2'!AD$4:BE$104,28,0),"0")</f>
        <v>0</v>
      </c>
      <c r="AQ142" s="22">
        <f>IFERROR(VLOOKUP(A142,'Season 3'!AD$4:BE$104,27,0),"0")</f>
        <v>0</v>
      </c>
      <c r="AR142" s="22">
        <f>IFERROR(VLOOKUP(A142,'Season 3'!AD$4:BE$104,28,0),"0")</f>
        <v>0</v>
      </c>
      <c r="AS142" s="22">
        <f>IFERROR(VLOOKUP(A142,'Season 4'!AD$4:BE$104,27,0),"0")</f>
        <v>0</v>
      </c>
      <c r="AT142" s="22">
        <f>IFERROR(VLOOKUP(A142,'Season 4'!AD$4:BE$104,28,0),"0")</f>
        <v>0</v>
      </c>
      <c r="AU142" s="22">
        <f>IFERROR(VLOOKUP(A142,'Season 5'!AD$4:BE$104,27,0),"0")</f>
        <v>0</v>
      </c>
      <c r="AV142" s="22">
        <f>IFERROR(VLOOKUP(A142,'Season 5'!AD$4:BE$104,28,0),"0")</f>
        <v>0</v>
      </c>
      <c r="AW142" s="22">
        <f>IFERROR(VLOOKUP(A142,'Season 6'!AD$4:BE$104,27,0),"0")</f>
        <v>0</v>
      </c>
      <c r="AX142" s="22">
        <f>IFERROR(VLOOKUP(A142,'Season 6'!AD$4:BE$104,28,0),"0")</f>
        <v>0</v>
      </c>
      <c r="AY142" s="22">
        <f>IFERROR(VLOOKUP(A142,'Season 7'!AD$4:BE$104,27,0),"0")</f>
        <v>0</v>
      </c>
      <c r="AZ142" s="22">
        <f>IFERROR(VLOOKUP(A142,'Season 7'!AD$4:BE$104,28,0),"0")</f>
        <v>0</v>
      </c>
      <c r="BA142" s="22">
        <f>IFERROR(VLOOKUP(A142,'Season 8'!AD$4:BE$104,27,0),"0")</f>
        <v>0</v>
      </c>
      <c r="BB142" s="22">
        <f>IFERROR(VLOOKUP(A142,'Season 8'!AD$4:BE$104,28,0),"0")</f>
        <v>0</v>
      </c>
      <c r="BC142" s="22">
        <f>IFERROR(VLOOKUP(A142,'Season 9'!AD$4:BE$104,27,0),"0")</f>
        <v>0</v>
      </c>
      <c r="BD142" s="22">
        <f>IFERROR(VLOOKUP(A142,'Season 9'!AD$4:BE$104,28,0),"0")</f>
        <v>0</v>
      </c>
      <c r="BE142" s="22">
        <f>IFERROR(VLOOKUP(A142,'Season 10'!AD$4:BE$104,27,0),"0")</f>
        <v>0</v>
      </c>
      <c r="BF142" s="22">
        <f>IFERROR(VLOOKUP(A142,'Season 10'!AD$4:BE$104,28,0),"0")</f>
        <v>0</v>
      </c>
      <c r="BG142" s="22">
        <f>IFERROR(VLOOKUP(A142,'Season 11'!AD$4:BE$104,27,0),"0")</f>
        <v>0</v>
      </c>
      <c r="BH142" s="22">
        <f>IFERROR(VLOOKUP(A142,'Season 11'!AD$4:BE$104,28,0),"0")</f>
        <v>0</v>
      </c>
      <c r="BI142" s="22">
        <f>IFERROR(VLOOKUP(A142,'Season 12'!AD$4:BE$104,27,0),"0")</f>
        <v>0</v>
      </c>
      <c r="BJ142" s="22">
        <f>IFERROR(VLOOKUP(A142,'Season 12'!AD$4:BE$104,28,0),"0")</f>
        <v>0</v>
      </c>
      <c r="BK142" s="22">
        <f>IFERROR(VLOOKUP(A142,'Season 13'!AD$4:BE$104,27,0),"0")</f>
        <v>0</v>
      </c>
      <c r="BL142" s="22">
        <f>IFERROR(VLOOKUP(A142,'Season 13'!AD$4:BE$104,28,0),"0")</f>
        <v>0</v>
      </c>
      <c r="BM142" s="22">
        <f>IFERROR(VLOOKUP(A142,'Season 14'!AD$4:BE$104,27,0),"0")</f>
        <v>0</v>
      </c>
      <c r="BN142" s="22">
        <f>IFERROR(VLOOKUP(A142,'Season 14'!AD$4:BE$104,28,0),"0")</f>
        <v>0</v>
      </c>
      <c r="BO142" s="22">
        <f>IFERROR(VLOOKUP(A142,'Season 15'!AD$4:BE$104,27,0),"0")</f>
        <v>0</v>
      </c>
      <c r="BP142" s="22">
        <f>IFERROR(VLOOKUP(A142,'Season 15'!AD$4:BE$104,28,0),"0")</f>
        <v>0</v>
      </c>
    </row>
    <row r="143" spans="1:68" x14ac:dyDescent="0.25">
      <c r="A143" s="21" t="s">
        <v>146</v>
      </c>
      <c r="B143" s="1011">
        <f>IFERROR(VLOOKUP('Data Totals'!A143,'Season 1'!AD$4:BE$104,2,FALSE),IFERROR(VLOOKUP('Data Totals'!A143,'Season 2'!AD$4:BE$104,2,FALSE),IFERROR(VLOOKUP('Data Totals'!A143,'Season 3'!AD$4:BE$104,2,FALSE),IFERROR(VLOOKUP('Data Totals'!A143,'Season 4'!AD$4:BE$104,2,FALSE),IFERROR(VLOOKUP('Data Totals'!A143,'Season 5'!AD$4:BE$104,2,FALSE),IFERROR(VLOOKUP('Data Totals'!A143,'Season 6'!AD$4:BE$104,2,FALSE),IFERROR(VLOOKUP('Data Totals'!A143,'Season 7'!AD$4:BE$104,2,FALSE),IFERROR(VLOOKUP('Data Totals'!A143,'Season 8'!AD$4:BE$104,2,FALSE),IFERROR(VLOOKUP('Data Totals'!A143,'Season 9'!AD$4:BE$104,2,FALSE),IFERROR(VLOOKUP('Data Totals'!A143,'Season 10'!AD$4:BE$104,2,FALSE),IFERROR(VLOOKUP('Data Totals'!A143,'Season 11'!AD$4:BE$104,2,FALSE),IFERROR(VLOOKUP('Data Totals'!A143,'Season 12'!AD$4:BE$104,2,FALSE),IFERROR(VLOOKUP('Data Totals'!A143,'Season 13'!AD$4:BE$104,2,FALSE),IFERROR(VLOOKUP('Data Totals'!A143,'Season 14'!AD$4:BE$104,2,FALSE),IFERROR(VLOOKUP('Data Totals'!A143,'Season 15'!AD$4:BE$104,2,FALSE),"N/A")))))))))))))))</f>
        <v>0</v>
      </c>
      <c r="C143" s="1025">
        <f>IFERROR(VLOOKUP(A143,'Season 1'!AD$4:AG$104,3,0),IFERROR(VLOOKUP(A143,'Season 2'!AD$4:AG$104,3,0),IFERROR(VLOOKUP(A143,'Season 3'!AD$4:AG$104,3,0),IFERROR(VLOOKUP(A143,'Season 4'!AD$4:AG$104,3,0),IFERROR(VLOOKUP(A143,'Season 5'!AD$4:AG$104,3,0),IFERROR(VLOOKUP(A143,'Season 6'!AD$4:AG$104,3,0),IFERROR(VLOOKUP(A143,'Season 7'!AD$4:AG$104,3,0),IFERROR(VLOOKUP(A143,'Season 8'!AD$4:AG$104,3,0),IFERROR(VLOOKUP(A143,'Season 9'!AD$4:AG$104,3,0),IFERROR(VLOOKUP(A143,'Season 10'!AD$4:AG$104,3,0),IFERROR(VLOOKUP(A143,'Season 11'!AD$4:AG$104,3,0),IFERROR(VLOOKUP(A143,'Season 12'!AD$4:AG$104,3,0),IFERROR(VLOOKUP(A143,'Season 13'!AD$4:AG$104,3,0),IFERROR(VLOOKUP(A143,'Season 14'!AD$4:AG$104,3,0),IFERROR(VLOOKUP(A143,'Season 15'!AD$4:AG$104,3,0),"N/A")))))))))))))))</f>
        <v>0</v>
      </c>
      <c r="D143" s="1025">
        <f>IFERROR(VLOOKUP(A143,'Season 15'!AD$4:AG$104,4,0),IFERROR(VLOOKUP(A143,'Season 14'!AD$4:AG$104,4,0),IFERROR(VLOOKUP(A143,'Season 13'!AD$4:AG$104,4,0),IFERROR(VLOOKUP(A143,'Season 12'!AD$4:AG$104,4,0),IFERROR(VLOOKUP(A143,'Season 11'!AD$4:AG$104,4,0),IFERROR(VLOOKUP(A143,'Season 10'!AD$4:AG$104,4,0),IFERROR(VLOOKUP(A143,'Season 9'!AD$4:AG$104,4,0),IFERROR(VLOOKUP(A143,'Season 8'!AD$4:AG$104,4,0),IFERROR(VLOOKUP(A143,'Season 7'!AD$4:AG$104,4,0),IFERROR(VLOOKUP(A143,'Season 6'!AD$4:AG$104,4,0),IFERROR(VLOOKUP(A143,'Season 5'!AD$4:AG$104,4,0),IFERROR(VLOOKUP(A143,'Season 4'!AD$4:AG$104,4,0),IFERROR(VLOOKUP(A143,'Season 3'!AD$4:AG$104,4,0),IFERROR(VLOOKUP(A143,'Season 2'!AD$4:AG$104,4,0),IFERROR(VLOOKUP(A143,'Season 1'!AD$4:AG$104,4,0),"N/A")))))))))))))))</f>
        <v>0</v>
      </c>
      <c r="E143" s="1025">
        <f t="shared" si="16"/>
        <v>0</v>
      </c>
      <c r="F143" s="40">
        <f>SUM(IFERROR(VLOOKUP(A143,AC$3:AI$43,2,0),"0"),IFERROR(VLOOKUP(A143,'Season 1'!AD$4:BF$104,6,0),"0"),IFERROR(VLOOKUP(A143,'Season 2'!AD$4:BF$104,6,0),"0"),IFERROR(VLOOKUP(A143,'Season 3'!AD$4:BF$104,6,0),"0"),IFERROR(VLOOKUP(A143,'Season 4'!AD$4:BF$104,6,0),"0"),IFERROR(VLOOKUP(A143,'Season 5'!AD$4:BF$104,6,0),"0"),IFERROR(VLOOKUP(A143,'Season 6'!AD$4:BF$104,6,0),"0"),IFERROR(VLOOKUP(A143,'Season 7'!AD$4:BF$104,6,0),"0"),IFERROR(VLOOKUP(A143,'Season 8'!AD$4:BF$104,6,0),"0"),IFERROR(VLOOKUP(A143,'Season 9'!AD$4:BF$104,6,0),"0"),IFERROR(VLOOKUP(A143,'Season 10'!AD$4:BF$104,6,0),"0"),IFERROR(VLOOKUP(A143,'Season 11'!AD$4:BF$104,6,0),"0"),IFERROR(VLOOKUP(A143,'Season 12'!AD$4:BF$104,6,0),"0"),IFERROR(VLOOKUP(A143,'Season 13'!AD$4:BF$104,6,0),"0"),IFERROR(VLOOKUP(A143,'Season 14'!AD$4:BF$104,6,0),"0"),IFERROR(VLOOKUP(A143,'Season 15'!AD$4:BF$104,6,0),"0"),)</f>
        <v>0</v>
      </c>
      <c r="G143" s="40">
        <f>SUM(IFERROR(VLOOKUP(A143,'Season 1'!AD$4:BF$104,7,0),"0"),IFERROR(VLOOKUP(A143,'Season 2'!AD$4:BF$104,7,0),"0"),IFERROR(VLOOKUP(A143,'Season 3'!AD$4:BF$104,7,0),"0"),IFERROR(VLOOKUP(A143,'Season 4'!AD$4:BF$104,7,0),"0"),IFERROR(VLOOKUP(A143,'Season 5'!AD$4:BF$104,7,0),"0"),IFERROR(VLOOKUP(A143,'Season 6'!AD$4:BF$104,7,0),"0"),IFERROR(VLOOKUP(A143,'Season 7'!AD$4:BF$104,7,0),"0"),IFERROR(VLOOKUP(A143,'Season 8'!AD$4:BF$104,7,0),"0"),IFERROR(VLOOKUP(A143,'Season 9'!AD$4:BF$104,7,0),"0"),IFERROR(VLOOKUP(A143,'Season 10'!AD$4:BF$104,7,0),"0"),IFERROR(VLOOKUP(A143,'Season 11'!AD$4:BF$104,7,0),"0"),IFERROR(VLOOKUP(A143,'Season 12'!AD$4:BF$104,7,0),"0"),IFERROR(VLOOKUP(A143,'Season 13'!AD$4:BF$104,7,0),"0"),IFERROR(VLOOKUP(A143,'Season 14'!AD$4:BF$104,7,0),"0"),IFERROR(VLOOKUP(A143,'Season 15'!AD$4:BF$104,7,0),"0"),)</f>
        <v>0</v>
      </c>
      <c r="H143" s="48">
        <f>SUM(IFERROR(VLOOKUP(A143,'Season 1'!AD$4:BF$104,8,0),"0"),IFERROR(VLOOKUP(A143,'Season 2'!AD$4:BF$104,8,0),"0"),IFERROR(VLOOKUP(A143,'Season 3'!AD$4:BF$104,8,0),"0"),IFERROR(VLOOKUP(A143,'Season 4'!AD$4:BF$104,8,0),"0"),IFERROR(VLOOKUP(A143,'Season 5'!AD$4:BF$104,8,0),"0"),IFERROR(VLOOKUP(A143,'Season 6'!AD$4:BF$104,8,0),"0"),IFERROR(VLOOKUP(A143,'Season 7'!AD$4:BF$104,8,0),"0"),IFERROR(VLOOKUP(A143,'Season 8'!AD$4:BF$104,8,0),"0"),IFERROR(VLOOKUP(A143,'Season 9'!AD$4:BF$104,8,0),"0"),IFERROR(VLOOKUP(A143,'Season 10'!AD$4:BF$104,8,0),"0"),IFERROR(VLOOKUP(A143,'Season 11'!AD$4:BF$104,8,0),"0"),IFERROR(VLOOKUP(A143,'Season 12'!AD$4:BF$104,8,0),"0"),IFERROR(VLOOKUP(A143,'Season 13'!AD$4:BF$104,8,0),"0"),IFERROR(VLOOKUP(A143,'Season 14'!AD$4:BF$104,8,0),"0"),IFERROR(VLOOKUP(A143,'Season 15'!AD$4:BF$104,8,0),"0"),)</f>
        <v>0</v>
      </c>
      <c r="I143" s="43">
        <f>SUM(IFERROR(VLOOKUP(A143,AC$3:AI$43,3,0),"0"),IFERROR(VLOOKUP(A143,'Season 1'!AD$4:BF$104,9,0),"0"),IFERROR(VLOOKUP(A143,'Season 2'!AD$4:BF$104,9,0),"0"),IFERROR(VLOOKUP(A143,'Season 3'!AD$4:BF$104,9,0),"0"),IFERROR(VLOOKUP(A143,'Season 4'!AD$4:BF$104,9,0),"0"),IFERROR(VLOOKUP(A143,'Season 5'!AD$4:BF$104,9,0),"0"),IFERROR(VLOOKUP(A143,'Season 6'!AD$4:BF$104,9,0),"0"),IFERROR(VLOOKUP(A143,'Season 7'!AD$4:BF$104,9,0),"0"),IFERROR(VLOOKUP(A143,'Season 8'!AD$4:BF$104,9,0),"0"),IFERROR(VLOOKUP(A143,'Season 9'!AD$4:BF$104,9,0),"0"),IFERROR(VLOOKUP(A143,'Season 10'!AD$4:BF$104,9,0),"0"),IFERROR(VLOOKUP(A143,'Season 11'!AD$4:BF$104,9,0),"0"),IFERROR(VLOOKUP(A143,'Season 12'!AD$4:BF$104,9,0),"0"),IFERROR(VLOOKUP(A143,'Season 13'!AD$4:BF$104,9,0),"0"),IFERROR(VLOOKUP(A143,'Season 14'!AD$4:BF$104,9,0),"0"),IFERROR(VLOOKUP(A143,'Season 15'!AD$4:BF$104,9,0),"0"),)</f>
        <v>0</v>
      </c>
      <c r="J143" s="44">
        <f>SUM(IFERROR(VLOOKUP(A143,AC$3:AI$43,4,0),"0"),IFERROR(VLOOKUP(A143,'Season 1'!AD$4:BF$104,10,0),"0"),IFERROR(VLOOKUP(A143,'Season 2'!AD$4:BF$104,10,0),"0"),IFERROR(VLOOKUP(A143,'Season 3'!AD$4:BF$104,10,0),"0"),IFERROR(VLOOKUP(A143,'Season 4'!AD$4:BF$104,10,0),"0"),IFERROR(VLOOKUP(A143,'Season 5'!AD$4:BF$104,10,0),"0"),IFERROR(VLOOKUP(A143,'Season 6'!AD$4:BF$104,10,0),"0"),IFERROR(VLOOKUP(A143,'Season 7'!AD$4:BF$104,10,0),"0"),IFERROR(VLOOKUP(A143,'Season 8'!AD$4:BF$104,10,0),"0"),IFERROR(VLOOKUP(A143,'Season 9'!AD$4:BF$104,10,0),"0"),IFERROR(VLOOKUP(A143,'Season 10'!AD$4:BF$104,10,0),"0"),IFERROR(VLOOKUP(A143,'Season 11'!AD$4:BF$104,10,0),"0"),IFERROR(VLOOKUP(A143,'Season 12'!AD$4:BF$104,10,0),"0"),IFERROR(VLOOKUP(A143,'Season 13'!AD$4:BF$104,10,0),"0"),IFERROR(VLOOKUP(A143,'Season 14'!AD$4:BF$104,10,0),"0"),IFERROR(VLOOKUP(A143,'Season 15'!AD$4:BF$104,10,0),"0"),)</f>
        <v>0</v>
      </c>
      <c r="K143" s="40">
        <f>SUM(IFERROR(VLOOKUP(A143,'Season 1'!AD$4:BF$104,11,0),"0"),IFERROR(VLOOKUP(A143,'Season 2'!AD$4:BF$104,11,0),"0"),IFERROR(VLOOKUP(A143,'Season 3'!AD$4:BF$104,11,0),"0"),IFERROR(VLOOKUP(A143,'Season 4'!AD$4:BF$104,11,0),"0"),IFERROR(VLOOKUP(A143,'Season 5'!AD$4:BF$104,11,0),"0"),IFERROR(VLOOKUP(A143,'Season 6'!AD$4:BF$104,11,0),"0"),IFERROR(VLOOKUP(A143,'Season 7'!AD$4:BF$104,11,0),"0"),IFERROR(VLOOKUP(A143,'Season 8'!AD$4:BF$104,11,0),"0"),IFERROR(VLOOKUP(A143,'Season 9'!AD$4:BF$104,11,0),"0"),IFERROR(VLOOKUP(A143,'Season 10'!AD$4:BF$104,11,0),"0"),IFERROR(VLOOKUP(A143,'Season 11'!AD$4:BF$104,11,0),"0"),IFERROR(VLOOKUP(A143,'Season 12'!AD$4:BF$104,11,0),"0"),IFERROR(VLOOKUP(A143,'Season 13'!AD$4:BF$104,11,0),"0"),IFERROR(VLOOKUP(A143,'Season 14'!AD$4:BF$104,11,0),"0"),IFERROR(VLOOKUP(A143,'Season 15'!AD$4:BF$104,11,0),"0"),)</f>
        <v>0</v>
      </c>
      <c r="L143" s="40">
        <f>SUM(IFERROR(VLOOKUP(A143,'Season 1'!AD$4:BF$104,12,0),"0"),IFERROR(VLOOKUP(A143,'Season 2'!AD$4:BF$104,12,0),"0"),IFERROR(VLOOKUP(A143,'Season 3'!AD$4:BF$104,12,0),"0"),IFERROR(VLOOKUP(A143,'Season 4'!AD$4:BF$104,12,0),"0"),IFERROR(VLOOKUP(A143,'Season 5'!AD$4:BF$104,12,0),"0"),IFERROR(VLOOKUP(A143,'Season 6'!AD$4:BF$104,12,0),"0"),IFERROR(VLOOKUP(A143,'Season 7'!AD$4:BF$104,12,0),"0"),IFERROR(VLOOKUP(A143,'Season 8'!AD$4:BF$104,12,0),"0"),IFERROR(VLOOKUP(A143,'Season 9'!AD$4:BF$104,12,0),"0"),IFERROR(VLOOKUP(A143,'Season 10'!AD$4:BF$104,12,0),"0"),IFERROR(VLOOKUP(A143,'Season 11'!AD$4:BF$104,12,0),"0"),IFERROR(VLOOKUP(A143,'Season 12'!AD$4:BF$104,12,0),"0"),IFERROR(VLOOKUP(A143,'Season 13'!AD$4:BF$104,12,0),"0"),IFERROR(VLOOKUP(A143,'Season 14'!AD$4:BF$104,12,0),"0"),IFERROR(VLOOKUP(A143,'Season 15'!AD$4:BF$104,12,0),"0"),)</f>
        <v>0</v>
      </c>
      <c r="M143" s="32" t="str">
        <f t="shared" si="15"/>
        <v>-</v>
      </c>
      <c r="N143" s="40">
        <f>SUM(IFERROR(VLOOKUP(A143,'Season 1'!AD$4:BE$104,14,0),"0"),IFERROR(VLOOKUP(A143,'Season 2'!AD$4:BE$104,14,0),"0"),IFERROR(VLOOKUP(A143,'Season 3'!AD$4:BE$104,14,0),"0"),IFERROR(VLOOKUP(A143,'Season 4'!AD$4:BE$104,14,0),"0"),IFERROR(VLOOKUP(A143,'Season 5'!AD$4:BE$104,14,0),"0"),IFERROR(VLOOKUP(A143,'Season 6'!AD$4:BE$104,14,0),"0"),IFERROR(VLOOKUP(A143,'Season 7'!AD$4:BE$104,14,0),"0"),IFERROR(VLOOKUP(A143,'Season 8'!AD$4:BE$104,14,0),"0"),IFERROR(VLOOKUP(A143,'Season 9'!AD$4:BE$104,14,0),"0"),IFERROR(VLOOKUP(A143,'Season 10'!AD$4:BE$104,14,0),"0"),IFERROR(VLOOKUP(A143,'Season 11'!AD$4:BE$104,14,0),"0"),IFERROR(VLOOKUP(A143,'Season 12'!AD$4:BE$104,14,0),"0"),IFERROR(VLOOKUP(A143,'Season 13'!AD$4:BE$104,14,0),"0"),IFERROR(VLOOKUP(A143,'Season 14'!AD$4:BE$104,14,0),"0"),IFERROR(VLOOKUP(A143,'Season 15'!AD$4:BE$104,14,0),"0"),)</f>
        <v>0</v>
      </c>
      <c r="O143" s="40">
        <f>SUM(IFERROR(VLOOKUP(A143,'Season 1'!AD$4:BE$104,15,0),"0"),IFERROR(VLOOKUP(A143,'Season 2'!AD$4:BE$104,15,0),"0"),IFERROR(VLOOKUP(A143,'Season 3'!AD$4:BE$104,15,0),"0"),IFERROR(VLOOKUP(A143,'Season 4'!AD$4:BE$104,15,0),"0"),IFERROR(VLOOKUP(A143,'Season 5'!AD$4:BE$104,15,0),"0"),IFERROR(VLOOKUP(A143,'Season 6'!AD$4:BE$104,15,0),"0"),IFERROR(VLOOKUP(A143,'Season 7'!AD$4:BE$104,15,0),"0"),IFERROR(VLOOKUP(A143,'Season 8'!AD$4:BE$104,15,0),"0"),IFERROR(VLOOKUP(A143,'Season 9'!AD$4:BE$104,15,0),"0"),IFERROR(VLOOKUP(A143,'Season 10'!AD$4:BE$104,15,0),"0"),IFERROR(VLOOKUP(A143,'Season 11'!AD$4:BE$104,15,0),"0"),IFERROR(VLOOKUP(A143,'Season 12'!AD$4:BE$104,15,0),"0"),IFERROR(VLOOKUP(A143,'Season 13'!AD$4:BE$104,15,0),"0"),IFERROR(VLOOKUP(A143,'Season 14'!AD$4:BE$104,15,0),"0"),IFERROR(VLOOKUP(A143,'Season 15'!AD$4:BE$104,15,0),"0"),)</f>
        <v>0</v>
      </c>
      <c r="P143" s="32" t="str">
        <f t="shared" si="17"/>
        <v>-</v>
      </c>
      <c r="Q143" s="40">
        <f>SUM(IFERROR(VLOOKUP(A143,'Season 1'!AD$4:BE$104,17,0),"0"),IFERROR(VLOOKUP(A143,'Season 2'!AD$4:BE$104,17,0),"0"),IFERROR(VLOOKUP(A143,'Season 3'!AD$4:BE$104,17,0),"0"),IFERROR(VLOOKUP(A143,'Season 4'!AD$4:BE$104,17,0),"0"),IFERROR(VLOOKUP(A143,'Season 5'!AD$4:BE$104,17,0),"0"),IFERROR(VLOOKUP(A143,'Season 6'!AD$4:BE$104,17,0),"0"),IFERROR(VLOOKUP(A143,'Season 7'!AD$4:BE$104,17,0),"0"),IFERROR(VLOOKUP(A143,'Season 8'!AD$4:BE$104,17,0),"0"),IFERROR(VLOOKUP(A143,'Season 9'!AD$4:BE$104,17,0),"0"),IFERROR(VLOOKUP(A143,'Season 10'!AD$4:BE$104,17,0),"0"),IFERROR(VLOOKUP(A143,'Season 11'!AD$4:BE$104,17,0),"0"),IFERROR(VLOOKUP(A143,'Season 12'!AD$4:BE$104,17,0),"0"),IFERROR(VLOOKUP(A143,'Season 13'!AD$4:BE$104,17,0),"0"),IFERROR(VLOOKUP(A143,'Season 14'!AD$4:BE$104,17,0),"0"),IFERROR(VLOOKUP(A143,'Season 15'!AD$4:BE$104,17,0),"0"),)</f>
        <v>0</v>
      </c>
      <c r="R143" s="40">
        <f>SUM(IFERROR(VLOOKUP(A143,'Season 1'!AD$4:BE$104,18,0),"0"),IFERROR(VLOOKUP(A143,'Season 2'!AD$4:BE$104,18,0),"0"),IFERROR(VLOOKUP(A143,'Season 3'!AD$4:BE$104,18,0),"0"),IFERROR(VLOOKUP(A143,'Season 4'!AD$4:BE$104,18,0),"0"),IFERROR(VLOOKUP(A143,'Season 5'!AD$4:BE$104,18,0),"0"),IFERROR(VLOOKUP(A143,'Season 6'!AD$4:BE$104,18,0),"0"),IFERROR(VLOOKUP(A143,'Season 7'!AD$4:BE$104,18,0),"0"),IFERROR(VLOOKUP(A143,'Season 8'!AD$4:BE$104,18,0),"0"),IFERROR(VLOOKUP(A143,'Season 9'!AD$4:BE$104,18,0),"0"),IFERROR(VLOOKUP(A143,'Season 10'!AD$4:BE$104,18,0),"0"),IFERROR(VLOOKUP(A143,'Season 11'!AD$4:BE$104,18,0),"0"),IFERROR(VLOOKUP(A143,'Season 12'!AD$4:BE$104,18,0),"0"),IFERROR(VLOOKUP(A143,'Season 13'!AD$4:BE$104,18,0),"0"),IFERROR(VLOOKUP(A143,'Season 14'!AD$4:BE$104,18,0),"0"),IFERROR(VLOOKUP(A143,'Season 15'!AD$4:BE$104,18,0),"0"),)</f>
        <v>0</v>
      </c>
      <c r="S143" s="32" t="str">
        <f t="shared" si="18"/>
        <v>-</v>
      </c>
      <c r="T143" s="40">
        <f>SUM(IFERROR(VLOOKUP(A143,'Season 1'!AD$4:BE$104,20,0),"0"),IFERROR(VLOOKUP(A143,'Season 2'!AD$4:BE$104,20,0),"0"),IFERROR(VLOOKUP(A143,'Season 3'!AD$4:BE$104,20,0),"0"),IFERROR(VLOOKUP(A143,'Season 4'!AD$4:BE$104,20,0),"0"),IFERROR(VLOOKUP(A143,'Season 5'!AD$4:BE$104,20,0),"0"),IFERROR(VLOOKUP(A143,'Season 6'!AD$4:BE$104,20,0),"0"),IFERROR(VLOOKUP(A143,'Season 7'!AD$4:BE$104,20,0),"0"),IFERROR(VLOOKUP(A143,'Season 8'!AD$4:BE$104,20,0),"0"),IFERROR(VLOOKUP(A143,'Season 9'!AD$4:BE$104,20,0),"0"),IFERROR(VLOOKUP(A143,'Season 10'!AD$4:BE$104,20,0),"0"),IFERROR(VLOOKUP(A143,'Season 11'!AD$4:BE$104,20,0),"0"),IFERROR(VLOOKUP(A143,'Season 12'!AD$4:BE$104,20,0),"0"),IFERROR(VLOOKUP(A143,'Season 13'!AD$4:BE$104,20,0),"0"),IFERROR(VLOOKUP(A143,'Season 14'!AD$4:BE$104,20,0),"0"),IFERROR(VLOOKUP(A143,'Season 15'!AD$4:BE$104,20,0),"0"),)</f>
        <v>0</v>
      </c>
      <c r="U143" s="37" t="str">
        <f t="shared" si="19"/>
        <v>-</v>
      </c>
      <c r="V143" s="40">
        <f>SUM(IFERROR(VLOOKUP(A143,'Season 1'!AD$4:BE$104,22,0),"0"),IFERROR(VLOOKUP(A143,'Season 2'!AD$4:BE$104,22,0),"0"),IFERROR(VLOOKUP(A143,'Season 3'!AD$4:BE$104,22,0),"0"),IFERROR(VLOOKUP(A143,'Season 4'!AD$4:BE$104,22,0),"0"),IFERROR(VLOOKUP(A143,'Season 5'!AD$4:BE$104,22,0),"0"),IFERROR(VLOOKUP(A143,'Season 6'!AD$4:BE$104,22,0),"0"),IFERROR(VLOOKUP(A143,'Season 7'!AD$4:BE$104,22,0),"0"),IFERROR(VLOOKUP(A143,'Season 8'!AD$4:BE$104,22,0),"0"),IFERROR(VLOOKUP(A143,'Season 9'!AD$4:BE$104,22,0),"0"),IFERROR(VLOOKUP(A143,'Season 10'!AD$4:BE$104,22,0),"0"),IFERROR(VLOOKUP(A143,'Season 11'!AD$4:BE$104,22,0),"0"),IFERROR(VLOOKUP(A143,'Season 12'!AD$4:BE$104,22,0),"0"),IFERROR(VLOOKUP(A143,'Season 13'!AD$4:BE$104,22,0),"0"),IFERROR(VLOOKUP(A143,'Season 14'!AD$4:BE$104,22,0),"0"),IFERROR(VLOOKUP(A143,'Season 15'!AD$4:BE$104,22,0),"0"),)</f>
        <v>0</v>
      </c>
      <c r="W143" s="40">
        <f>SUM(IFERROR(VLOOKUP(A143,'Season 1'!AD$4:BE$104,23,0),"0"),IFERROR(VLOOKUP(A143,'Season 2'!AD$4:BE$104,23,0),"0"),IFERROR(VLOOKUP(A143,'Season 3'!AD$4:BE$104,23,0),"0"),IFERROR(VLOOKUP(A143,'Season 4'!AD$4:BE$104,23,0),"0"),IFERROR(VLOOKUP(A143,'Season 5'!AD$4:BE$104,23,0),"0"),IFERROR(VLOOKUP(A143,'Season 6'!AD$4:BE$104,23,0),"0"),IFERROR(VLOOKUP(A143,'Season 7'!AD$4:BE$104,23,0),"0"),IFERROR(VLOOKUP(A143,'Season 8'!AD$4:BE$104,23,0),"0"),IFERROR(VLOOKUP(A143,'Season 9'!AD$4:BE$104,23,0),"0"),IFERROR(VLOOKUP(A143,'Season 10'!AD$4:BE$104,23,0),"0"),IFERROR(VLOOKUP(A143,'Season 11'!AD$4:BE$104,23,0),"0"),IFERROR(VLOOKUP(A143,'Season 12'!AD$4:BE$104,23,0),"0"),IFERROR(VLOOKUP(A143,'Season 13'!AD$4:BE$104,23,0),"0"),IFERROR(VLOOKUP(A143,'Season 14'!AD$4:BE$104,23,0),"0"),IFERROR(VLOOKUP(A143,'Season 15'!AD$4:BE$104,23,0),"0"),)</f>
        <v>0</v>
      </c>
      <c r="X143" s="1088" t="str">
        <f t="shared" si="20"/>
        <v>-</v>
      </c>
      <c r="Y143" s="41">
        <f>SUM(IFERROR(VLOOKUP(A143,AC$3:AI$43,5,0),"0"),IFERROR(VLOOKUP(A143,'Season 1'!AD$4:BE$104,25,0),"0"),IFERROR(VLOOKUP(A143,'Season 2'!AD$4:BE$104,25,0),"0"),IFERROR(VLOOKUP(A143,'Season 3'!AD$4:BE$104,25,0),"0"),IFERROR(VLOOKUP(A143,'Season 4'!AD$4:BE$104,25,0),"0"),IFERROR(VLOOKUP(A143,'Season 5'!AD$4:BE$104,25,0),"0"),IFERROR(VLOOKUP(A143,'Season 6'!AD$4:BE$104,25,0),"0"),IFERROR(VLOOKUP(A143,'Season 7'!AD$4:BE$104,25,0),"0"),IFERROR(VLOOKUP(A143,'Season 8'!AD$4:BE$104,25,0),"0"),IFERROR(VLOOKUP(A143,'Season 9'!AD$4:BE$104,25,0),"0"),IFERROR(VLOOKUP(A143,'Season 10'!AD$4:BE$104,25,0),"0"),IFERROR(VLOOKUP(A143,'Season 11'!AD$4:BE$104,25,0),"0"),IFERROR(VLOOKUP(A143,'Season 12'!AD$4:BE$104,25,0),"0"),IFERROR(VLOOKUP(A143,'Season 13'!AD$4:BE$104,25,0),"0"),IFERROR(VLOOKUP(A143,'Season 14'!AD$4:BE$104,25,0),"0"),IFERROR(VLOOKUP(A143,'Season 15'!AD$4:BE$104,25,0),"0"),)</f>
        <v>0</v>
      </c>
      <c r="Z143" s="42">
        <f>SUM(IFERROR(VLOOKUP(A143,AC$3:AI$43,6,0),"0"),IFERROR(VLOOKUP(A143,'Season 1'!AD$4:BE$104,26,0),"0"),IFERROR(VLOOKUP(A143,'Season 2'!AD$4:BE$104,26,0),"0"),IFERROR(VLOOKUP(A143,'Season 3'!AD$4:BE$104,26,0),"0"),IFERROR(VLOOKUP(A143,'Season 4'!AD$4:BE$104,26,0),"0"),IFERROR(VLOOKUP(A143,'Season 5'!AD$4:BE$104,26,0),"0"),IFERROR(VLOOKUP(A143,'Season 6'!AD$4:BE$104,26,0),"0"),IFERROR(VLOOKUP(A143,'Season 7'!AD$4:BE$104,26,0),"0"),IFERROR(VLOOKUP(A143,'Season 8'!AD$4:BE$104,26,0),"0"),IFERROR(VLOOKUP(A143,'Season 9'!AD$4:BE$104,26,0),"0"),IFERROR(VLOOKUP(A143,'Season 10'!AD$4:BE$104,26,0),"0"),IFERROR(VLOOKUP(A143,'Season 11'!AD$4:BE$104,26,0),"0"),IFERROR(VLOOKUP(A143,'Season 12'!AD$4:BE$104,26,0),"0"),IFERROR(VLOOKUP(A143,'Season 13'!AD$4:BE$104,26,0),"0"),IFERROR(VLOOKUP(A143,'Season 14'!AD$4:BE$104,26,0),"0"),IFERROR(VLOOKUP(A143,'Season 15'!AD$4:BE$104,26,0),"0"),)</f>
        <v>0</v>
      </c>
      <c r="AA143" s="671" t="e">
        <f t="shared" si="21"/>
        <v>#DIV/0!</v>
      </c>
      <c r="AM143" s="22">
        <f>IFERROR(VLOOKUP(A143,'Season 1'!AD$4:BE$104,27,0),"0")</f>
        <v>0</v>
      </c>
      <c r="AN143" s="22">
        <f>IFERROR(VLOOKUP(A143,'Season 1'!AD$4:BE$104,28,0),"0")</f>
        <v>0</v>
      </c>
      <c r="AO143" s="22">
        <f>IFERROR(VLOOKUP(A143,'Season 2'!AD$4:BE$104,27,0),"0")</f>
        <v>0</v>
      </c>
      <c r="AP143" s="22">
        <f>IFERROR(VLOOKUP(A143,'Season 2'!AD$4:BE$104,28,0),"0")</f>
        <v>0</v>
      </c>
      <c r="AQ143" s="22">
        <f>IFERROR(VLOOKUP(A143,'Season 3'!AD$4:BE$104,27,0),"0")</f>
        <v>0</v>
      </c>
      <c r="AR143" s="22">
        <f>IFERROR(VLOOKUP(A143,'Season 3'!AD$4:BE$104,28,0),"0")</f>
        <v>0</v>
      </c>
      <c r="AS143" s="22">
        <f>IFERROR(VLOOKUP(A143,'Season 4'!AD$4:BE$104,27,0),"0")</f>
        <v>0</v>
      </c>
      <c r="AT143" s="22">
        <f>IFERROR(VLOOKUP(A143,'Season 4'!AD$4:BE$104,28,0),"0")</f>
        <v>0</v>
      </c>
      <c r="AU143" s="22">
        <f>IFERROR(VLOOKUP(A143,'Season 5'!AD$4:BE$104,27,0),"0")</f>
        <v>0</v>
      </c>
      <c r="AV143" s="22">
        <f>IFERROR(VLOOKUP(A143,'Season 5'!AD$4:BE$104,28,0),"0")</f>
        <v>0</v>
      </c>
      <c r="AW143" s="22">
        <f>IFERROR(VLOOKUP(A143,'Season 6'!AD$4:BE$104,27,0),"0")</f>
        <v>0</v>
      </c>
      <c r="AX143" s="22">
        <f>IFERROR(VLOOKUP(A143,'Season 6'!AD$4:BE$104,28,0),"0")</f>
        <v>0</v>
      </c>
      <c r="AY143" s="22">
        <f>IFERROR(VLOOKUP(A143,'Season 7'!AD$4:BE$104,27,0),"0")</f>
        <v>0</v>
      </c>
      <c r="AZ143" s="22">
        <f>IFERROR(VLOOKUP(A143,'Season 7'!AD$4:BE$104,28,0),"0")</f>
        <v>0</v>
      </c>
      <c r="BA143" s="22">
        <f>IFERROR(VLOOKUP(A143,'Season 8'!AD$4:BE$104,27,0),"0")</f>
        <v>0</v>
      </c>
      <c r="BB143" s="22">
        <f>IFERROR(VLOOKUP(A143,'Season 8'!AD$4:BE$104,28,0),"0")</f>
        <v>0</v>
      </c>
      <c r="BC143" s="22">
        <f>IFERROR(VLOOKUP(A143,'Season 9'!AD$4:BE$104,27,0),"0")</f>
        <v>0</v>
      </c>
      <c r="BD143" s="22">
        <f>IFERROR(VLOOKUP(A143,'Season 9'!AD$4:BE$104,28,0),"0")</f>
        <v>0</v>
      </c>
      <c r="BE143" s="22">
        <f>IFERROR(VLOOKUP(A143,'Season 10'!AD$4:BE$104,27,0),"0")</f>
        <v>0</v>
      </c>
      <c r="BF143" s="22">
        <f>IFERROR(VLOOKUP(A143,'Season 10'!AD$4:BE$104,28,0),"0")</f>
        <v>0</v>
      </c>
      <c r="BG143" s="22">
        <f>IFERROR(VLOOKUP(A143,'Season 11'!AD$4:BE$104,27,0),"0")</f>
        <v>0</v>
      </c>
      <c r="BH143" s="22">
        <f>IFERROR(VLOOKUP(A143,'Season 11'!AD$4:BE$104,28,0),"0")</f>
        <v>0</v>
      </c>
      <c r="BI143" s="22">
        <f>IFERROR(VLOOKUP(A143,'Season 12'!AD$4:BE$104,27,0),"0")</f>
        <v>0</v>
      </c>
      <c r="BJ143" s="22">
        <f>IFERROR(VLOOKUP(A143,'Season 12'!AD$4:BE$104,28,0),"0")</f>
        <v>0</v>
      </c>
      <c r="BK143" s="22">
        <f>IFERROR(VLOOKUP(A143,'Season 13'!AD$4:BE$104,27,0),"0")</f>
        <v>0</v>
      </c>
      <c r="BL143" s="22">
        <f>IFERROR(VLOOKUP(A143,'Season 13'!AD$4:BE$104,28,0),"0")</f>
        <v>0</v>
      </c>
      <c r="BM143" s="22">
        <f>IFERROR(VLOOKUP(A143,'Season 14'!AD$4:BE$104,27,0),"0")</f>
        <v>0</v>
      </c>
      <c r="BN143" s="22">
        <f>IFERROR(VLOOKUP(A143,'Season 14'!AD$4:BE$104,28,0),"0")</f>
        <v>0</v>
      </c>
      <c r="BO143" s="22">
        <f>IFERROR(VLOOKUP(A143,'Season 15'!AD$4:BE$104,27,0),"0")</f>
        <v>0</v>
      </c>
      <c r="BP143" s="22">
        <f>IFERROR(VLOOKUP(A143,'Season 15'!AD$4:BE$104,28,0),"0")</f>
        <v>0</v>
      </c>
    </row>
    <row r="144" spans="1:68" x14ac:dyDescent="0.25">
      <c r="A144" s="21" t="s">
        <v>146</v>
      </c>
      <c r="B144" s="1011">
        <f>IFERROR(VLOOKUP('Data Totals'!A144,'Season 1'!AD$4:BE$104,2,FALSE),IFERROR(VLOOKUP('Data Totals'!A144,'Season 2'!AD$4:BE$104,2,FALSE),IFERROR(VLOOKUP('Data Totals'!A144,'Season 3'!AD$4:BE$104,2,FALSE),IFERROR(VLOOKUP('Data Totals'!A144,'Season 4'!AD$4:BE$104,2,FALSE),IFERROR(VLOOKUP('Data Totals'!A144,'Season 5'!AD$4:BE$104,2,FALSE),IFERROR(VLOOKUP('Data Totals'!A144,'Season 6'!AD$4:BE$104,2,FALSE),IFERROR(VLOOKUP('Data Totals'!A144,'Season 7'!AD$4:BE$104,2,FALSE),IFERROR(VLOOKUP('Data Totals'!A144,'Season 8'!AD$4:BE$104,2,FALSE),IFERROR(VLOOKUP('Data Totals'!A144,'Season 9'!AD$4:BE$104,2,FALSE),IFERROR(VLOOKUP('Data Totals'!A144,'Season 10'!AD$4:BE$104,2,FALSE),IFERROR(VLOOKUP('Data Totals'!A144,'Season 11'!AD$4:BE$104,2,FALSE),IFERROR(VLOOKUP('Data Totals'!A144,'Season 12'!AD$4:BE$104,2,FALSE),IFERROR(VLOOKUP('Data Totals'!A144,'Season 13'!AD$4:BE$104,2,FALSE),IFERROR(VLOOKUP('Data Totals'!A144,'Season 14'!AD$4:BE$104,2,FALSE),IFERROR(VLOOKUP('Data Totals'!A144,'Season 15'!AD$4:BE$104,2,FALSE),"N/A")))))))))))))))</f>
        <v>0</v>
      </c>
      <c r="C144" s="1025">
        <f>IFERROR(VLOOKUP(A144,'Season 1'!AD$4:AG$104,3,0),IFERROR(VLOOKUP(A144,'Season 2'!AD$4:AG$104,3,0),IFERROR(VLOOKUP(A144,'Season 3'!AD$4:AG$104,3,0),IFERROR(VLOOKUP(A144,'Season 4'!AD$4:AG$104,3,0),IFERROR(VLOOKUP(A144,'Season 5'!AD$4:AG$104,3,0),IFERROR(VLOOKUP(A144,'Season 6'!AD$4:AG$104,3,0),IFERROR(VLOOKUP(A144,'Season 7'!AD$4:AG$104,3,0),IFERROR(VLOOKUP(A144,'Season 8'!AD$4:AG$104,3,0),IFERROR(VLOOKUP(A144,'Season 9'!AD$4:AG$104,3,0),IFERROR(VLOOKUP(A144,'Season 10'!AD$4:AG$104,3,0),IFERROR(VLOOKUP(A144,'Season 11'!AD$4:AG$104,3,0),IFERROR(VLOOKUP(A144,'Season 12'!AD$4:AG$104,3,0),IFERROR(VLOOKUP(A144,'Season 13'!AD$4:AG$104,3,0),IFERROR(VLOOKUP(A144,'Season 14'!AD$4:AG$104,3,0),IFERROR(VLOOKUP(A144,'Season 15'!AD$4:AG$104,3,0),"N/A")))))))))))))))</f>
        <v>0</v>
      </c>
      <c r="D144" s="1025">
        <f>IFERROR(VLOOKUP(A144,'Season 15'!AD$4:AG$104,4,0),IFERROR(VLOOKUP(A144,'Season 14'!AD$4:AG$104,4,0),IFERROR(VLOOKUP(A144,'Season 13'!AD$4:AG$104,4,0),IFERROR(VLOOKUP(A144,'Season 12'!AD$4:AG$104,4,0),IFERROR(VLOOKUP(A144,'Season 11'!AD$4:AG$104,4,0),IFERROR(VLOOKUP(A144,'Season 10'!AD$4:AG$104,4,0),IFERROR(VLOOKUP(A144,'Season 9'!AD$4:AG$104,4,0),IFERROR(VLOOKUP(A144,'Season 8'!AD$4:AG$104,4,0),IFERROR(VLOOKUP(A144,'Season 7'!AD$4:AG$104,4,0),IFERROR(VLOOKUP(A144,'Season 6'!AD$4:AG$104,4,0),IFERROR(VLOOKUP(A144,'Season 5'!AD$4:AG$104,4,0),IFERROR(VLOOKUP(A144,'Season 4'!AD$4:AG$104,4,0),IFERROR(VLOOKUP(A144,'Season 3'!AD$4:AG$104,4,0),IFERROR(VLOOKUP(A144,'Season 2'!AD$4:AG$104,4,0),IFERROR(VLOOKUP(A144,'Season 1'!AD$4:AG$104,4,0),"N/A")))))))))))))))</f>
        <v>0</v>
      </c>
      <c r="E144" s="1025">
        <f t="shared" si="16"/>
        <v>0</v>
      </c>
      <c r="F144" s="40">
        <f>SUM(IFERROR(VLOOKUP(A144,AC$3:AI$43,2,0),"0"),IFERROR(VLOOKUP(A144,'Season 1'!AD$4:BF$104,6,0),"0"),IFERROR(VLOOKUP(A144,'Season 2'!AD$4:BF$104,6,0),"0"),IFERROR(VLOOKUP(A144,'Season 3'!AD$4:BF$104,6,0),"0"),IFERROR(VLOOKUP(A144,'Season 4'!AD$4:BF$104,6,0),"0"),IFERROR(VLOOKUP(A144,'Season 5'!AD$4:BF$104,6,0),"0"),IFERROR(VLOOKUP(A144,'Season 6'!AD$4:BF$104,6,0),"0"),IFERROR(VLOOKUP(A144,'Season 7'!AD$4:BF$104,6,0),"0"),IFERROR(VLOOKUP(A144,'Season 8'!AD$4:BF$104,6,0),"0"),IFERROR(VLOOKUP(A144,'Season 9'!AD$4:BF$104,6,0),"0"),IFERROR(VLOOKUP(A144,'Season 10'!AD$4:BF$104,6,0),"0"),IFERROR(VLOOKUP(A144,'Season 11'!AD$4:BF$104,6,0),"0"),IFERROR(VLOOKUP(A144,'Season 12'!AD$4:BF$104,6,0),"0"),IFERROR(VLOOKUP(A144,'Season 13'!AD$4:BF$104,6,0),"0"),IFERROR(VLOOKUP(A144,'Season 14'!AD$4:BF$104,6,0),"0"),IFERROR(VLOOKUP(A144,'Season 15'!AD$4:BF$104,6,0),"0"),)</f>
        <v>0</v>
      </c>
      <c r="G144" s="40">
        <f>SUM(IFERROR(VLOOKUP(A144,'Season 1'!AD$4:BF$104,7,0),"0"),IFERROR(VLOOKUP(A144,'Season 2'!AD$4:BF$104,7,0),"0"),IFERROR(VLOOKUP(A144,'Season 3'!AD$4:BF$104,7,0),"0"),IFERROR(VLOOKUP(A144,'Season 4'!AD$4:BF$104,7,0),"0"),IFERROR(VLOOKUP(A144,'Season 5'!AD$4:BF$104,7,0),"0"),IFERROR(VLOOKUP(A144,'Season 6'!AD$4:BF$104,7,0),"0"),IFERROR(VLOOKUP(A144,'Season 7'!AD$4:BF$104,7,0),"0"),IFERROR(VLOOKUP(A144,'Season 8'!AD$4:BF$104,7,0),"0"),IFERROR(VLOOKUP(A144,'Season 9'!AD$4:BF$104,7,0),"0"),IFERROR(VLOOKUP(A144,'Season 10'!AD$4:BF$104,7,0),"0"),IFERROR(VLOOKUP(A144,'Season 11'!AD$4:BF$104,7,0),"0"),IFERROR(VLOOKUP(A144,'Season 12'!AD$4:BF$104,7,0),"0"),IFERROR(VLOOKUP(A144,'Season 13'!AD$4:BF$104,7,0),"0"),IFERROR(VLOOKUP(A144,'Season 14'!AD$4:BF$104,7,0),"0"),IFERROR(VLOOKUP(A144,'Season 15'!AD$4:BF$104,7,0),"0"),)</f>
        <v>0</v>
      </c>
      <c r="H144" s="48">
        <f>SUM(IFERROR(VLOOKUP(A144,'Season 1'!AD$4:BF$104,8,0),"0"),IFERROR(VLOOKUP(A144,'Season 2'!AD$4:BF$104,8,0),"0"),IFERROR(VLOOKUP(A144,'Season 3'!AD$4:BF$104,8,0),"0"),IFERROR(VLOOKUP(A144,'Season 4'!AD$4:BF$104,8,0),"0"),IFERROR(VLOOKUP(A144,'Season 5'!AD$4:BF$104,8,0),"0"),IFERROR(VLOOKUP(A144,'Season 6'!AD$4:BF$104,8,0),"0"),IFERROR(VLOOKUP(A144,'Season 7'!AD$4:BF$104,8,0),"0"),IFERROR(VLOOKUP(A144,'Season 8'!AD$4:BF$104,8,0),"0"),IFERROR(VLOOKUP(A144,'Season 9'!AD$4:BF$104,8,0),"0"),IFERROR(VLOOKUP(A144,'Season 10'!AD$4:BF$104,8,0),"0"),IFERROR(VLOOKUP(A144,'Season 11'!AD$4:BF$104,8,0),"0"),IFERROR(VLOOKUP(A144,'Season 12'!AD$4:BF$104,8,0),"0"),IFERROR(VLOOKUP(A144,'Season 13'!AD$4:BF$104,8,0),"0"),IFERROR(VLOOKUP(A144,'Season 14'!AD$4:BF$104,8,0),"0"),IFERROR(VLOOKUP(A144,'Season 15'!AD$4:BF$104,8,0),"0"),)</f>
        <v>0</v>
      </c>
      <c r="I144" s="43">
        <f>SUM(IFERROR(VLOOKUP(A144,AC$3:AI$43,3,0),"0"),IFERROR(VLOOKUP(A144,'Season 1'!AD$4:BF$104,9,0),"0"),IFERROR(VLOOKUP(A144,'Season 2'!AD$4:BF$104,9,0),"0"),IFERROR(VLOOKUP(A144,'Season 3'!AD$4:BF$104,9,0),"0"),IFERROR(VLOOKUP(A144,'Season 4'!AD$4:BF$104,9,0),"0"),IFERROR(VLOOKUP(A144,'Season 5'!AD$4:BF$104,9,0),"0"),IFERROR(VLOOKUP(A144,'Season 6'!AD$4:BF$104,9,0),"0"),IFERROR(VLOOKUP(A144,'Season 7'!AD$4:BF$104,9,0),"0"),IFERROR(VLOOKUP(A144,'Season 8'!AD$4:BF$104,9,0),"0"),IFERROR(VLOOKUP(A144,'Season 9'!AD$4:BF$104,9,0),"0"),IFERROR(VLOOKUP(A144,'Season 10'!AD$4:BF$104,9,0),"0"),IFERROR(VLOOKUP(A144,'Season 11'!AD$4:BF$104,9,0),"0"),IFERROR(VLOOKUP(A144,'Season 12'!AD$4:BF$104,9,0),"0"),IFERROR(VLOOKUP(A144,'Season 13'!AD$4:BF$104,9,0),"0"),IFERROR(VLOOKUP(A144,'Season 14'!AD$4:BF$104,9,0),"0"),IFERROR(VLOOKUP(A144,'Season 15'!AD$4:BF$104,9,0),"0"),)</f>
        <v>0</v>
      </c>
      <c r="J144" s="44">
        <f>SUM(IFERROR(VLOOKUP(A144,AC$3:AI$43,4,0),"0"),IFERROR(VLOOKUP(A144,'Season 1'!AD$4:BF$104,10,0),"0"),IFERROR(VLOOKUP(A144,'Season 2'!AD$4:BF$104,10,0),"0"),IFERROR(VLOOKUP(A144,'Season 3'!AD$4:BF$104,10,0),"0"),IFERROR(VLOOKUP(A144,'Season 4'!AD$4:BF$104,10,0),"0"),IFERROR(VLOOKUP(A144,'Season 5'!AD$4:BF$104,10,0),"0"),IFERROR(VLOOKUP(A144,'Season 6'!AD$4:BF$104,10,0),"0"),IFERROR(VLOOKUP(A144,'Season 7'!AD$4:BF$104,10,0),"0"),IFERROR(VLOOKUP(A144,'Season 8'!AD$4:BF$104,10,0),"0"),IFERROR(VLOOKUP(A144,'Season 9'!AD$4:BF$104,10,0),"0"),IFERROR(VLOOKUP(A144,'Season 10'!AD$4:BF$104,10,0),"0"),IFERROR(VLOOKUP(A144,'Season 11'!AD$4:BF$104,10,0),"0"),IFERROR(VLOOKUP(A144,'Season 12'!AD$4:BF$104,10,0),"0"),IFERROR(VLOOKUP(A144,'Season 13'!AD$4:BF$104,10,0),"0"),IFERROR(VLOOKUP(A144,'Season 14'!AD$4:BF$104,10,0),"0"),IFERROR(VLOOKUP(A144,'Season 15'!AD$4:BF$104,10,0),"0"),)</f>
        <v>0</v>
      </c>
      <c r="K144" s="40">
        <f>SUM(IFERROR(VLOOKUP(A144,'Season 1'!AD$4:BF$104,11,0),"0"),IFERROR(VLOOKUP(A144,'Season 2'!AD$4:BF$104,11,0),"0"),IFERROR(VLOOKUP(A144,'Season 3'!AD$4:BF$104,11,0),"0"),IFERROR(VLOOKUP(A144,'Season 4'!AD$4:BF$104,11,0),"0"),IFERROR(VLOOKUP(A144,'Season 5'!AD$4:BF$104,11,0),"0"),IFERROR(VLOOKUP(A144,'Season 6'!AD$4:BF$104,11,0),"0"),IFERROR(VLOOKUP(A144,'Season 7'!AD$4:BF$104,11,0),"0"),IFERROR(VLOOKUP(A144,'Season 8'!AD$4:BF$104,11,0),"0"),IFERROR(VLOOKUP(A144,'Season 9'!AD$4:BF$104,11,0),"0"),IFERROR(VLOOKUP(A144,'Season 10'!AD$4:BF$104,11,0),"0"),IFERROR(VLOOKUP(A144,'Season 11'!AD$4:BF$104,11,0),"0"),IFERROR(VLOOKUP(A144,'Season 12'!AD$4:BF$104,11,0),"0"),IFERROR(VLOOKUP(A144,'Season 13'!AD$4:BF$104,11,0),"0"),IFERROR(VLOOKUP(A144,'Season 14'!AD$4:BF$104,11,0),"0"),IFERROR(VLOOKUP(A144,'Season 15'!AD$4:BF$104,11,0),"0"),)</f>
        <v>0</v>
      </c>
      <c r="L144" s="40">
        <f>SUM(IFERROR(VLOOKUP(A144,'Season 1'!AD$4:BF$104,12,0),"0"),IFERROR(VLOOKUP(A144,'Season 2'!AD$4:BF$104,12,0),"0"),IFERROR(VLOOKUP(A144,'Season 3'!AD$4:BF$104,12,0),"0"),IFERROR(VLOOKUP(A144,'Season 4'!AD$4:BF$104,12,0),"0"),IFERROR(VLOOKUP(A144,'Season 5'!AD$4:BF$104,12,0),"0"),IFERROR(VLOOKUP(A144,'Season 6'!AD$4:BF$104,12,0),"0"),IFERROR(VLOOKUP(A144,'Season 7'!AD$4:BF$104,12,0),"0"),IFERROR(VLOOKUP(A144,'Season 8'!AD$4:BF$104,12,0),"0"),IFERROR(VLOOKUP(A144,'Season 9'!AD$4:BF$104,12,0),"0"),IFERROR(VLOOKUP(A144,'Season 10'!AD$4:BF$104,12,0),"0"),IFERROR(VLOOKUP(A144,'Season 11'!AD$4:BF$104,12,0),"0"),IFERROR(VLOOKUP(A144,'Season 12'!AD$4:BF$104,12,0),"0"),IFERROR(VLOOKUP(A144,'Season 13'!AD$4:BF$104,12,0),"0"),IFERROR(VLOOKUP(A144,'Season 14'!AD$4:BF$104,12,0),"0"),IFERROR(VLOOKUP(A144,'Season 15'!AD$4:BF$104,12,0),"0"),)</f>
        <v>0</v>
      </c>
      <c r="M144" s="32" t="str">
        <f t="shared" si="15"/>
        <v>-</v>
      </c>
      <c r="N144" s="40">
        <f>SUM(IFERROR(VLOOKUP(A144,'Season 1'!AD$4:BE$104,14,0),"0"),IFERROR(VLOOKUP(A144,'Season 2'!AD$4:BE$104,14,0),"0"),IFERROR(VLOOKUP(A144,'Season 3'!AD$4:BE$104,14,0),"0"),IFERROR(VLOOKUP(A144,'Season 4'!AD$4:BE$104,14,0),"0"),IFERROR(VLOOKUP(A144,'Season 5'!AD$4:BE$104,14,0),"0"),IFERROR(VLOOKUP(A144,'Season 6'!AD$4:BE$104,14,0),"0"),IFERROR(VLOOKUP(A144,'Season 7'!AD$4:BE$104,14,0),"0"),IFERROR(VLOOKUP(A144,'Season 8'!AD$4:BE$104,14,0),"0"),IFERROR(VLOOKUP(A144,'Season 9'!AD$4:BE$104,14,0),"0"),IFERROR(VLOOKUP(A144,'Season 10'!AD$4:BE$104,14,0),"0"),IFERROR(VLOOKUP(A144,'Season 11'!AD$4:BE$104,14,0),"0"),IFERROR(VLOOKUP(A144,'Season 12'!AD$4:BE$104,14,0),"0"),IFERROR(VLOOKUP(A144,'Season 13'!AD$4:BE$104,14,0),"0"),IFERROR(VLOOKUP(A144,'Season 14'!AD$4:BE$104,14,0),"0"),IFERROR(VLOOKUP(A144,'Season 15'!AD$4:BE$104,14,0),"0"),)</f>
        <v>0</v>
      </c>
      <c r="O144" s="40">
        <f>SUM(IFERROR(VLOOKUP(A144,'Season 1'!AD$4:BE$104,15,0),"0"),IFERROR(VLOOKUP(A144,'Season 2'!AD$4:BE$104,15,0),"0"),IFERROR(VLOOKUP(A144,'Season 3'!AD$4:BE$104,15,0),"0"),IFERROR(VLOOKUP(A144,'Season 4'!AD$4:BE$104,15,0),"0"),IFERROR(VLOOKUP(A144,'Season 5'!AD$4:BE$104,15,0),"0"),IFERROR(VLOOKUP(A144,'Season 6'!AD$4:BE$104,15,0),"0"),IFERROR(VLOOKUP(A144,'Season 7'!AD$4:BE$104,15,0),"0"),IFERROR(VLOOKUP(A144,'Season 8'!AD$4:BE$104,15,0),"0"),IFERROR(VLOOKUP(A144,'Season 9'!AD$4:BE$104,15,0),"0"),IFERROR(VLOOKUP(A144,'Season 10'!AD$4:BE$104,15,0),"0"),IFERROR(VLOOKUP(A144,'Season 11'!AD$4:BE$104,15,0),"0"),IFERROR(VLOOKUP(A144,'Season 12'!AD$4:BE$104,15,0),"0"),IFERROR(VLOOKUP(A144,'Season 13'!AD$4:BE$104,15,0),"0"),IFERROR(VLOOKUP(A144,'Season 14'!AD$4:BE$104,15,0),"0"),IFERROR(VLOOKUP(A144,'Season 15'!AD$4:BE$104,15,0),"0"),)</f>
        <v>0</v>
      </c>
      <c r="P144" s="32" t="str">
        <f t="shared" si="17"/>
        <v>-</v>
      </c>
      <c r="Q144" s="40">
        <f>SUM(IFERROR(VLOOKUP(A144,'Season 1'!AD$4:BE$104,17,0),"0"),IFERROR(VLOOKUP(A144,'Season 2'!AD$4:BE$104,17,0),"0"),IFERROR(VLOOKUP(A144,'Season 3'!AD$4:BE$104,17,0),"0"),IFERROR(VLOOKUP(A144,'Season 4'!AD$4:BE$104,17,0),"0"),IFERROR(VLOOKUP(A144,'Season 5'!AD$4:BE$104,17,0),"0"),IFERROR(VLOOKUP(A144,'Season 6'!AD$4:BE$104,17,0),"0"),IFERROR(VLOOKUP(A144,'Season 7'!AD$4:BE$104,17,0),"0"),IFERROR(VLOOKUP(A144,'Season 8'!AD$4:BE$104,17,0),"0"),IFERROR(VLOOKUP(A144,'Season 9'!AD$4:BE$104,17,0),"0"),IFERROR(VLOOKUP(A144,'Season 10'!AD$4:BE$104,17,0),"0"),IFERROR(VLOOKUP(A144,'Season 11'!AD$4:BE$104,17,0),"0"),IFERROR(VLOOKUP(A144,'Season 12'!AD$4:BE$104,17,0),"0"),IFERROR(VLOOKUP(A144,'Season 13'!AD$4:BE$104,17,0),"0"),IFERROR(VLOOKUP(A144,'Season 14'!AD$4:BE$104,17,0),"0"),IFERROR(VLOOKUP(A144,'Season 15'!AD$4:BE$104,17,0),"0"),)</f>
        <v>0</v>
      </c>
      <c r="R144" s="40">
        <f>SUM(IFERROR(VLOOKUP(A144,'Season 1'!AD$4:BE$104,18,0),"0"),IFERROR(VLOOKUP(A144,'Season 2'!AD$4:BE$104,18,0),"0"),IFERROR(VLOOKUP(A144,'Season 3'!AD$4:BE$104,18,0),"0"),IFERROR(VLOOKUP(A144,'Season 4'!AD$4:BE$104,18,0),"0"),IFERROR(VLOOKUP(A144,'Season 5'!AD$4:BE$104,18,0),"0"),IFERROR(VLOOKUP(A144,'Season 6'!AD$4:BE$104,18,0),"0"),IFERROR(VLOOKUP(A144,'Season 7'!AD$4:BE$104,18,0),"0"),IFERROR(VLOOKUP(A144,'Season 8'!AD$4:BE$104,18,0),"0"),IFERROR(VLOOKUP(A144,'Season 9'!AD$4:BE$104,18,0),"0"),IFERROR(VLOOKUP(A144,'Season 10'!AD$4:BE$104,18,0),"0"),IFERROR(VLOOKUP(A144,'Season 11'!AD$4:BE$104,18,0),"0"),IFERROR(VLOOKUP(A144,'Season 12'!AD$4:BE$104,18,0),"0"),IFERROR(VLOOKUP(A144,'Season 13'!AD$4:BE$104,18,0),"0"),IFERROR(VLOOKUP(A144,'Season 14'!AD$4:BE$104,18,0),"0"),IFERROR(VLOOKUP(A144,'Season 15'!AD$4:BE$104,18,0),"0"),)</f>
        <v>0</v>
      </c>
      <c r="S144" s="32" t="str">
        <f t="shared" si="18"/>
        <v>-</v>
      </c>
      <c r="T144" s="40">
        <f>SUM(IFERROR(VLOOKUP(A144,'Season 1'!AD$4:BE$104,20,0),"0"),IFERROR(VLOOKUP(A144,'Season 2'!AD$4:BE$104,20,0),"0"),IFERROR(VLOOKUP(A144,'Season 3'!AD$4:BE$104,20,0),"0"),IFERROR(VLOOKUP(A144,'Season 4'!AD$4:BE$104,20,0),"0"),IFERROR(VLOOKUP(A144,'Season 5'!AD$4:BE$104,20,0),"0"),IFERROR(VLOOKUP(A144,'Season 6'!AD$4:BE$104,20,0),"0"),IFERROR(VLOOKUP(A144,'Season 7'!AD$4:BE$104,20,0),"0"),IFERROR(VLOOKUP(A144,'Season 8'!AD$4:BE$104,20,0),"0"),IFERROR(VLOOKUP(A144,'Season 9'!AD$4:BE$104,20,0),"0"),IFERROR(VLOOKUP(A144,'Season 10'!AD$4:BE$104,20,0),"0"),IFERROR(VLOOKUP(A144,'Season 11'!AD$4:BE$104,20,0),"0"),IFERROR(VLOOKUP(A144,'Season 12'!AD$4:BE$104,20,0),"0"),IFERROR(VLOOKUP(A144,'Season 13'!AD$4:BE$104,20,0),"0"),IFERROR(VLOOKUP(A144,'Season 14'!AD$4:BE$104,20,0),"0"),IFERROR(VLOOKUP(A144,'Season 15'!AD$4:BE$104,20,0),"0"),)</f>
        <v>0</v>
      </c>
      <c r="U144" s="37" t="str">
        <f t="shared" si="19"/>
        <v>-</v>
      </c>
      <c r="V144" s="40">
        <f>SUM(IFERROR(VLOOKUP(A144,'Season 1'!AD$4:BE$104,22,0),"0"),IFERROR(VLOOKUP(A144,'Season 2'!AD$4:BE$104,22,0),"0"),IFERROR(VLOOKUP(A144,'Season 3'!AD$4:BE$104,22,0),"0"),IFERROR(VLOOKUP(A144,'Season 4'!AD$4:BE$104,22,0),"0"),IFERROR(VLOOKUP(A144,'Season 5'!AD$4:BE$104,22,0),"0"),IFERROR(VLOOKUP(A144,'Season 6'!AD$4:BE$104,22,0),"0"),IFERROR(VLOOKUP(A144,'Season 7'!AD$4:BE$104,22,0),"0"),IFERROR(VLOOKUP(A144,'Season 8'!AD$4:BE$104,22,0),"0"),IFERROR(VLOOKUP(A144,'Season 9'!AD$4:BE$104,22,0),"0"),IFERROR(VLOOKUP(A144,'Season 10'!AD$4:BE$104,22,0),"0"),IFERROR(VLOOKUP(A144,'Season 11'!AD$4:BE$104,22,0),"0"),IFERROR(VLOOKUP(A144,'Season 12'!AD$4:BE$104,22,0),"0"),IFERROR(VLOOKUP(A144,'Season 13'!AD$4:BE$104,22,0),"0"),IFERROR(VLOOKUP(A144,'Season 14'!AD$4:BE$104,22,0),"0"),IFERROR(VLOOKUP(A144,'Season 15'!AD$4:BE$104,22,0),"0"),)</f>
        <v>0</v>
      </c>
      <c r="W144" s="40">
        <f>SUM(IFERROR(VLOOKUP(A144,'Season 1'!AD$4:BE$104,23,0),"0"),IFERROR(VLOOKUP(A144,'Season 2'!AD$4:BE$104,23,0),"0"),IFERROR(VLOOKUP(A144,'Season 3'!AD$4:BE$104,23,0),"0"),IFERROR(VLOOKUP(A144,'Season 4'!AD$4:BE$104,23,0),"0"),IFERROR(VLOOKUP(A144,'Season 5'!AD$4:BE$104,23,0),"0"),IFERROR(VLOOKUP(A144,'Season 6'!AD$4:BE$104,23,0),"0"),IFERROR(VLOOKUP(A144,'Season 7'!AD$4:BE$104,23,0),"0"),IFERROR(VLOOKUP(A144,'Season 8'!AD$4:BE$104,23,0),"0"),IFERROR(VLOOKUP(A144,'Season 9'!AD$4:BE$104,23,0),"0"),IFERROR(VLOOKUP(A144,'Season 10'!AD$4:BE$104,23,0),"0"),IFERROR(VLOOKUP(A144,'Season 11'!AD$4:BE$104,23,0),"0"),IFERROR(VLOOKUP(A144,'Season 12'!AD$4:BE$104,23,0),"0"),IFERROR(VLOOKUP(A144,'Season 13'!AD$4:BE$104,23,0),"0"),IFERROR(VLOOKUP(A144,'Season 14'!AD$4:BE$104,23,0),"0"),IFERROR(VLOOKUP(A144,'Season 15'!AD$4:BE$104,23,0),"0"),)</f>
        <v>0</v>
      </c>
      <c r="X144" s="1088" t="str">
        <f t="shared" si="20"/>
        <v>-</v>
      </c>
      <c r="Y144" s="41">
        <f>SUM(IFERROR(VLOOKUP(A144,AC$3:AI$43,5,0),"0"),IFERROR(VLOOKUP(A144,'Season 1'!AD$4:BE$104,25,0),"0"),IFERROR(VLOOKUP(A144,'Season 2'!AD$4:BE$104,25,0),"0"),IFERROR(VLOOKUP(A144,'Season 3'!AD$4:BE$104,25,0),"0"),IFERROR(VLOOKUP(A144,'Season 4'!AD$4:BE$104,25,0),"0"),IFERROR(VLOOKUP(A144,'Season 5'!AD$4:BE$104,25,0),"0"),IFERROR(VLOOKUP(A144,'Season 6'!AD$4:BE$104,25,0),"0"),IFERROR(VLOOKUP(A144,'Season 7'!AD$4:BE$104,25,0),"0"),IFERROR(VLOOKUP(A144,'Season 8'!AD$4:BE$104,25,0),"0"),IFERROR(VLOOKUP(A144,'Season 9'!AD$4:BE$104,25,0),"0"),IFERROR(VLOOKUP(A144,'Season 10'!AD$4:BE$104,25,0),"0"),IFERROR(VLOOKUP(A144,'Season 11'!AD$4:BE$104,25,0),"0"),IFERROR(VLOOKUP(A144,'Season 12'!AD$4:BE$104,25,0),"0"),IFERROR(VLOOKUP(A144,'Season 13'!AD$4:BE$104,25,0),"0"),IFERROR(VLOOKUP(A144,'Season 14'!AD$4:BE$104,25,0),"0"),IFERROR(VLOOKUP(A144,'Season 15'!AD$4:BE$104,25,0),"0"),)</f>
        <v>0</v>
      </c>
      <c r="Z144" s="42">
        <f>SUM(IFERROR(VLOOKUP(A144,AC$3:AI$43,6,0),"0"),IFERROR(VLOOKUP(A144,'Season 1'!AD$4:BE$104,26,0),"0"),IFERROR(VLOOKUP(A144,'Season 2'!AD$4:BE$104,26,0),"0"),IFERROR(VLOOKUP(A144,'Season 3'!AD$4:BE$104,26,0),"0"),IFERROR(VLOOKUP(A144,'Season 4'!AD$4:BE$104,26,0),"0"),IFERROR(VLOOKUP(A144,'Season 5'!AD$4:BE$104,26,0),"0"),IFERROR(VLOOKUP(A144,'Season 6'!AD$4:BE$104,26,0),"0"),IFERROR(VLOOKUP(A144,'Season 7'!AD$4:BE$104,26,0),"0"),IFERROR(VLOOKUP(A144,'Season 8'!AD$4:BE$104,26,0),"0"),IFERROR(VLOOKUP(A144,'Season 9'!AD$4:BE$104,26,0),"0"),IFERROR(VLOOKUP(A144,'Season 10'!AD$4:BE$104,26,0),"0"),IFERROR(VLOOKUP(A144,'Season 11'!AD$4:BE$104,26,0),"0"),IFERROR(VLOOKUP(A144,'Season 12'!AD$4:BE$104,26,0),"0"),IFERROR(VLOOKUP(A144,'Season 13'!AD$4:BE$104,26,0),"0"),IFERROR(VLOOKUP(A144,'Season 14'!AD$4:BE$104,26,0),"0"),IFERROR(VLOOKUP(A144,'Season 15'!AD$4:BE$104,26,0),"0"),)</f>
        <v>0</v>
      </c>
      <c r="AA144" s="671" t="e">
        <f t="shared" si="21"/>
        <v>#DIV/0!</v>
      </c>
      <c r="AM144" s="22">
        <f>IFERROR(VLOOKUP(A144,'Season 1'!AD$4:BE$104,27,0),"0")</f>
        <v>0</v>
      </c>
      <c r="AN144" s="22">
        <f>IFERROR(VLOOKUP(A144,'Season 1'!AD$4:BE$104,28,0),"0")</f>
        <v>0</v>
      </c>
      <c r="AO144" s="22">
        <f>IFERROR(VLOOKUP(A144,'Season 2'!AD$4:BE$104,27,0),"0")</f>
        <v>0</v>
      </c>
      <c r="AP144" s="22">
        <f>IFERROR(VLOOKUP(A144,'Season 2'!AD$4:BE$104,28,0),"0")</f>
        <v>0</v>
      </c>
      <c r="AQ144" s="22">
        <f>IFERROR(VLOOKUP(A144,'Season 3'!AD$4:BE$104,27,0),"0")</f>
        <v>0</v>
      </c>
      <c r="AR144" s="22">
        <f>IFERROR(VLOOKUP(A144,'Season 3'!AD$4:BE$104,28,0),"0")</f>
        <v>0</v>
      </c>
      <c r="AS144" s="22">
        <f>IFERROR(VLOOKUP(A144,'Season 4'!AD$4:BE$104,27,0),"0")</f>
        <v>0</v>
      </c>
      <c r="AT144" s="22">
        <f>IFERROR(VLOOKUP(A144,'Season 4'!AD$4:BE$104,28,0),"0")</f>
        <v>0</v>
      </c>
      <c r="AU144" s="22">
        <f>IFERROR(VLOOKUP(A144,'Season 5'!AD$4:BE$104,27,0),"0")</f>
        <v>0</v>
      </c>
      <c r="AV144" s="22">
        <f>IFERROR(VLOOKUP(A144,'Season 5'!AD$4:BE$104,28,0),"0")</f>
        <v>0</v>
      </c>
      <c r="AW144" s="22">
        <f>IFERROR(VLOOKUP(A144,'Season 6'!AD$4:BE$104,27,0),"0")</f>
        <v>0</v>
      </c>
      <c r="AX144" s="22">
        <f>IFERROR(VLOOKUP(A144,'Season 6'!AD$4:BE$104,28,0),"0")</f>
        <v>0</v>
      </c>
      <c r="AY144" s="22">
        <f>IFERROR(VLOOKUP(A144,'Season 7'!AD$4:BE$104,27,0),"0")</f>
        <v>0</v>
      </c>
      <c r="AZ144" s="22">
        <f>IFERROR(VLOOKUP(A144,'Season 7'!AD$4:BE$104,28,0),"0")</f>
        <v>0</v>
      </c>
      <c r="BA144" s="22">
        <f>IFERROR(VLOOKUP(A144,'Season 8'!AD$4:BE$104,27,0),"0")</f>
        <v>0</v>
      </c>
      <c r="BB144" s="22">
        <f>IFERROR(VLOOKUP(A144,'Season 8'!AD$4:BE$104,28,0),"0")</f>
        <v>0</v>
      </c>
      <c r="BC144" s="22">
        <f>IFERROR(VLOOKUP(A144,'Season 9'!AD$4:BE$104,27,0),"0")</f>
        <v>0</v>
      </c>
      <c r="BD144" s="22">
        <f>IFERROR(VLOOKUP(A144,'Season 9'!AD$4:BE$104,28,0),"0")</f>
        <v>0</v>
      </c>
      <c r="BE144" s="22">
        <f>IFERROR(VLOOKUP(A144,'Season 10'!AD$4:BE$104,27,0),"0")</f>
        <v>0</v>
      </c>
      <c r="BF144" s="22">
        <f>IFERROR(VLOOKUP(A144,'Season 10'!AD$4:BE$104,28,0),"0")</f>
        <v>0</v>
      </c>
      <c r="BG144" s="22">
        <f>IFERROR(VLOOKUP(A144,'Season 11'!AD$4:BE$104,27,0),"0")</f>
        <v>0</v>
      </c>
      <c r="BH144" s="22">
        <f>IFERROR(VLOOKUP(A144,'Season 11'!AD$4:BE$104,28,0),"0")</f>
        <v>0</v>
      </c>
      <c r="BI144" s="22">
        <f>IFERROR(VLOOKUP(A144,'Season 12'!AD$4:BE$104,27,0),"0")</f>
        <v>0</v>
      </c>
      <c r="BJ144" s="22">
        <f>IFERROR(VLOOKUP(A144,'Season 12'!AD$4:BE$104,28,0),"0")</f>
        <v>0</v>
      </c>
      <c r="BK144" s="22">
        <f>IFERROR(VLOOKUP(A144,'Season 13'!AD$4:BE$104,27,0),"0")</f>
        <v>0</v>
      </c>
      <c r="BL144" s="22">
        <f>IFERROR(VLOOKUP(A144,'Season 13'!AD$4:BE$104,28,0),"0")</f>
        <v>0</v>
      </c>
      <c r="BM144" s="22">
        <f>IFERROR(VLOOKUP(A144,'Season 14'!AD$4:BE$104,27,0),"0")</f>
        <v>0</v>
      </c>
      <c r="BN144" s="22">
        <f>IFERROR(VLOOKUP(A144,'Season 14'!AD$4:BE$104,28,0),"0")</f>
        <v>0</v>
      </c>
      <c r="BO144" s="22">
        <f>IFERROR(VLOOKUP(A144,'Season 15'!AD$4:BE$104,27,0),"0")</f>
        <v>0</v>
      </c>
      <c r="BP144" s="22">
        <f>IFERROR(VLOOKUP(A144,'Season 15'!AD$4:BE$104,28,0),"0")</f>
        <v>0</v>
      </c>
    </row>
    <row r="145" spans="1:68" x14ac:dyDescent="0.25">
      <c r="A145" s="21" t="s">
        <v>146</v>
      </c>
      <c r="B145" s="1011">
        <f>IFERROR(VLOOKUP('Data Totals'!A145,'Season 1'!AD$4:BE$104,2,FALSE),IFERROR(VLOOKUP('Data Totals'!A145,'Season 2'!AD$4:BE$104,2,FALSE),IFERROR(VLOOKUP('Data Totals'!A145,'Season 3'!AD$4:BE$104,2,FALSE),IFERROR(VLOOKUP('Data Totals'!A145,'Season 4'!AD$4:BE$104,2,FALSE),IFERROR(VLOOKUP('Data Totals'!A145,'Season 5'!AD$4:BE$104,2,FALSE),IFERROR(VLOOKUP('Data Totals'!A145,'Season 6'!AD$4:BE$104,2,FALSE),IFERROR(VLOOKUP('Data Totals'!A145,'Season 7'!AD$4:BE$104,2,FALSE),IFERROR(VLOOKUP('Data Totals'!A145,'Season 8'!AD$4:BE$104,2,FALSE),IFERROR(VLOOKUP('Data Totals'!A145,'Season 9'!AD$4:BE$104,2,FALSE),IFERROR(VLOOKUP('Data Totals'!A145,'Season 10'!AD$4:BE$104,2,FALSE),IFERROR(VLOOKUP('Data Totals'!A145,'Season 11'!AD$4:BE$104,2,FALSE),IFERROR(VLOOKUP('Data Totals'!A145,'Season 12'!AD$4:BE$104,2,FALSE),IFERROR(VLOOKUP('Data Totals'!A145,'Season 13'!AD$4:BE$104,2,FALSE),IFERROR(VLOOKUP('Data Totals'!A145,'Season 14'!AD$4:BE$104,2,FALSE),IFERROR(VLOOKUP('Data Totals'!A145,'Season 15'!AD$4:BE$104,2,FALSE),"N/A")))))))))))))))</f>
        <v>0</v>
      </c>
      <c r="C145" s="1025">
        <f>IFERROR(VLOOKUP(A145,'Season 1'!AD$4:AG$104,3,0),IFERROR(VLOOKUP(A145,'Season 2'!AD$4:AG$104,3,0),IFERROR(VLOOKUP(A145,'Season 3'!AD$4:AG$104,3,0),IFERROR(VLOOKUP(A145,'Season 4'!AD$4:AG$104,3,0),IFERROR(VLOOKUP(A145,'Season 5'!AD$4:AG$104,3,0),IFERROR(VLOOKUP(A145,'Season 6'!AD$4:AG$104,3,0),IFERROR(VLOOKUP(A145,'Season 7'!AD$4:AG$104,3,0),IFERROR(VLOOKUP(A145,'Season 8'!AD$4:AG$104,3,0),IFERROR(VLOOKUP(A145,'Season 9'!AD$4:AG$104,3,0),IFERROR(VLOOKUP(A145,'Season 10'!AD$4:AG$104,3,0),IFERROR(VLOOKUP(A145,'Season 11'!AD$4:AG$104,3,0),IFERROR(VLOOKUP(A145,'Season 12'!AD$4:AG$104,3,0),IFERROR(VLOOKUP(A145,'Season 13'!AD$4:AG$104,3,0),IFERROR(VLOOKUP(A145,'Season 14'!AD$4:AG$104,3,0),IFERROR(VLOOKUP(A145,'Season 15'!AD$4:AG$104,3,0),"N/A")))))))))))))))</f>
        <v>0</v>
      </c>
      <c r="D145" s="1025">
        <f>IFERROR(VLOOKUP(A145,'Season 15'!AD$4:AG$104,4,0),IFERROR(VLOOKUP(A145,'Season 14'!AD$4:AG$104,4,0),IFERROR(VLOOKUP(A145,'Season 13'!AD$4:AG$104,4,0),IFERROR(VLOOKUP(A145,'Season 12'!AD$4:AG$104,4,0),IFERROR(VLOOKUP(A145,'Season 11'!AD$4:AG$104,4,0),IFERROR(VLOOKUP(A145,'Season 10'!AD$4:AG$104,4,0),IFERROR(VLOOKUP(A145,'Season 9'!AD$4:AG$104,4,0),IFERROR(VLOOKUP(A145,'Season 8'!AD$4:AG$104,4,0),IFERROR(VLOOKUP(A145,'Season 7'!AD$4:AG$104,4,0),IFERROR(VLOOKUP(A145,'Season 6'!AD$4:AG$104,4,0),IFERROR(VLOOKUP(A145,'Season 5'!AD$4:AG$104,4,0),IFERROR(VLOOKUP(A145,'Season 4'!AD$4:AG$104,4,0),IFERROR(VLOOKUP(A145,'Season 3'!AD$4:AG$104,4,0),IFERROR(VLOOKUP(A145,'Season 2'!AD$4:AG$104,4,0),IFERROR(VLOOKUP(A145,'Season 1'!AD$4:AG$104,4,0),"N/A")))))))))))))))</f>
        <v>0</v>
      </c>
      <c r="E145" s="1025">
        <f t="shared" si="16"/>
        <v>0</v>
      </c>
      <c r="F145" s="40">
        <f>SUM(IFERROR(VLOOKUP(A145,AC$3:AI$43,2,0),"0"),IFERROR(VLOOKUP(A145,'Season 1'!AD$4:BF$104,6,0),"0"),IFERROR(VLOOKUP(A145,'Season 2'!AD$4:BF$104,6,0),"0"),IFERROR(VLOOKUP(A145,'Season 3'!AD$4:BF$104,6,0),"0"),IFERROR(VLOOKUP(A145,'Season 4'!AD$4:BF$104,6,0),"0"),IFERROR(VLOOKUP(A145,'Season 5'!AD$4:BF$104,6,0),"0"),IFERROR(VLOOKUP(A145,'Season 6'!AD$4:BF$104,6,0),"0"),IFERROR(VLOOKUP(A145,'Season 7'!AD$4:BF$104,6,0),"0"),IFERROR(VLOOKUP(A145,'Season 8'!AD$4:BF$104,6,0),"0"),IFERROR(VLOOKUP(A145,'Season 9'!AD$4:BF$104,6,0),"0"),IFERROR(VLOOKUP(A145,'Season 10'!AD$4:BF$104,6,0),"0"),IFERROR(VLOOKUP(A145,'Season 11'!AD$4:BF$104,6,0),"0"),IFERROR(VLOOKUP(A145,'Season 12'!AD$4:BF$104,6,0),"0"),IFERROR(VLOOKUP(A145,'Season 13'!AD$4:BF$104,6,0),"0"),IFERROR(VLOOKUP(A145,'Season 14'!AD$4:BF$104,6,0),"0"),IFERROR(VLOOKUP(A145,'Season 15'!AD$4:BF$104,6,0),"0"),)</f>
        <v>0</v>
      </c>
      <c r="G145" s="40">
        <f>SUM(IFERROR(VLOOKUP(A145,'Season 1'!AD$4:BF$104,7,0),"0"),IFERROR(VLOOKUP(A145,'Season 2'!AD$4:BF$104,7,0),"0"),IFERROR(VLOOKUP(A145,'Season 3'!AD$4:BF$104,7,0),"0"),IFERROR(VLOOKUP(A145,'Season 4'!AD$4:BF$104,7,0),"0"),IFERROR(VLOOKUP(A145,'Season 5'!AD$4:BF$104,7,0),"0"),IFERROR(VLOOKUP(A145,'Season 6'!AD$4:BF$104,7,0),"0"),IFERROR(VLOOKUP(A145,'Season 7'!AD$4:BF$104,7,0),"0"),IFERROR(VLOOKUP(A145,'Season 8'!AD$4:BF$104,7,0),"0"),IFERROR(VLOOKUP(A145,'Season 9'!AD$4:BF$104,7,0),"0"),IFERROR(VLOOKUP(A145,'Season 10'!AD$4:BF$104,7,0),"0"),IFERROR(VLOOKUP(A145,'Season 11'!AD$4:BF$104,7,0),"0"),IFERROR(VLOOKUP(A145,'Season 12'!AD$4:BF$104,7,0),"0"),IFERROR(VLOOKUP(A145,'Season 13'!AD$4:BF$104,7,0),"0"),IFERROR(VLOOKUP(A145,'Season 14'!AD$4:BF$104,7,0),"0"),IFERROR(VLOOKUP(A145,'Season 15'!AD$4:BF$104,7,0),"0"),)</f>
        <v>0</v>
      </c>
      <c r="H145" s="48">
        <f>SUM(IFERROR(VLOOKUP(A145,'Season 1'!AD$4:BF$104,8,0),"0"),IFERROR(VLOOKUP(A145,'Season 2'!AD$4:BF$104,8,0),"0"),IFERROR(VLOOKUP(A145,'Season 3'!AD$4:BF$104,8,0),"0"),IFERROR(VLOOKUP(A145,'Season 4'!AD$4:BF$104,8,0),"0"),IFERROR(VLOOKUP(A145,'Season 5'!AD$4:BF$104,8,0),"0"),IFERROR(VLOOKUP(A145,'Season 6'!AD$4:BF$104,8,0),"0"),IFERROR(VLOOKUP(A145,'Season 7'!AD$4:BF$104,8,0),"0"),IFERROR(VLOOKUP(A145,'Season 8'!AD$4:BF$104,8,0),"0"),IFERROR(VLOOKUP(A145,'Season 9'!AD$4:BF$104,8,0),"0"),IFERROR(VLOOKUP(A145,'Season 10'!AD$4:BF$104,8,0),"0"),IFERROR(VLOOKUP(A145,'Season 11'!AD$4:BF$104,8,0),"0"),IFERROR(VLOOKUP(A145,'Season 12'!AD$4:BF$104,8,0),"0"),IFERROR(VLOOKUP(A145,'Season 13'!AD$4:BF$104,8,0),"0"),IFERROR(VLOOKUP(A145,'Season 14'!AD$4:BF$104,8,0),"0"),IFERROR(VLOOKUP(A145,'Season 15'!AD$4:BF$104,8,0),"0"),)</f>
        <v>0</v>
      </c>
      <c r="I145" s="43">
        <f>SUM(IFERROR(VLOOKUP(A145,AC$3:AI$43,3,0),"0"),IFERROR(VLOOKUP(A145,'Season 1'!AD$4:BF$104,9,0),"0"),IFERROR(VLOOKUP(A145,'Season 2'!AD$4:BF$104,9,0),"0"),IFERROR(VLOOKUP(A145,'Season 3'!AD$4:BF$104,9,0),"0"),IFERROR(VLOOKUP(A145,'Season 4'!AD$4:BF$104,9,0),"0"),IFERROR(VLOOKUP(A145,'Season 5'!AD$4:BF$104,9,0),"0"),IFERROR(VLOOKUP(A145,'Season 6'!AD$4:BF$104,9,0),"0"),IFERROR(VLOOKUP(A145,'Season 7'!AD$4:BF$104,9,0),"0"),IFERROR(VLOOKUP(A145,'Season 8'!AD$4:BF$104,9,0),"0"),IFERROR(VLOOKUP(A145,'Season 9'!AD$4:BF$104,9,0),"0"),IFERROR(VLOOKUP(A145,'Season 10'!AD$4:BF$104,9,0),"0"),IFERROR(VLOOKUP(A145,'Season 11'!AD$4:BF$104,9,0),"0"),IFERROR(VLOOKUP(A145,'Season 12'!AD$4:BF$104,9,0),"0"),IFERROR(VLOOKUP(A145,'Season 13'!AD$4:BF$104,9,0),"0"),IFERROR(VLOOKUP(A145,'Season 14'!AD$4:BF$104,9,0),"0"),IFERROR(VLOOKUP(A145,'Season 15'!AD$4:BF$104,9,0),"0"),)</f>
        <v>0</v>
      </c>
      <c r="J145" s="44">
        <f>SUM(IFERROR(VLOOKUP(A145,AC$3:AI$43,4,0),"0"),IFERROR(VLOOKUP(A145,'Season 1'!AD$4:BF$104,10,0),"0"),IFERROR(VLOOKUP(A145,'Season 2'!AD$4:BF$104,10,0),"0"),IFERROR(VLOOKUP(A145,'Season 3'!AD$4:BF$104,10,0),"0"),IFERROR(VLOOKUP(A145,'Season 4'!AD$4:BF$104,10,0),"0"),IFERROR(VLOOKUP(A145,'Season 5'!AD$4:BF$104,10,0),"0"),IFERROR(VLOOKUP(A145,'Season 6'!AD$4:BF$104,10,0),"0"),IFERROR(VLOOKUP(A145,'Season 7'!AD$4:BF$104,10,0),"0"),IFERROR(VLOOKUP(A145,'Season 8'!AD$4:BF$104,10,0),"0"),IFERROR(VLOOKUP(A145,'Season 9'!AD$4:BF$104,10,0),"0"),IFERROR(VLOOKUP(A145,'Season 10'!AD$4:BF$104,10,0),"0"),IFERROR(VLOOKUP(A145,'Season 11'!AD$4:BF$104,10,0),"0"),IFERROR(VLOOKUP(A145,'Season 12'!AD$4:BF$104,10,0),"0"),IFERROR(VLOOKUP(A145,'Season 13'!AD$4:BF$104,10,0),"0"),IFERROR(VLOOKUP(A145,'Season 14'!AD$4:BF$104,10,0),"0"),IFERROR(VLOOKUP(A145,'Season 15'!AD$4:BF$104,10,0),"0"),)</f>
        <v>0</v>
      </c>
      <c r="K145" s="40">
        <f>SUM(IFERROR(VLOOKUP(A145,'Season 1'!AD$4:BF$104,11,0),"0"),IFERROR(VLOOKUP(A145,'Season 2'!AD$4:BF$104,11,0),"0"),IFERROR(VLOOKUP(A145,'Season 3'!AD$4:BF$104,11,0),"0"),IFERROR(VLOOKUP(A145,'Season 4'!AD$4:BF$104,11,0),"0"),IFERROR(VLOOKUP(A145,'Season 5'!AD$4:BF$104,11,0),"0"),IFERROR(VLOOKUP(A145,'Season 6'!AD$4:BF$104,11,0),"0"),IFERROR(VLOOKUP(A145,'Season 7'!AD$4:BF$104,11,0),"0"),IFERROR(VLOOKUP(A145,'Season 8'!AD$4:BF$104,11,0),"0"),IFERROR(VLOOKUP(A145,'Season 9'!AD$4:BF$104,11,0),"0"),IFERROR(VLOOKUP(A145,'Season 10'!AD$4:BF$104,11,0),"0"),IFERROR(VLOOKUP(A145,'Season 11'!AD$4:BF$104,11,0),"0"),IFERROR(VLOOKUP(A145,'Season 12'!AD$4:BF$104,11,0),"0"),IFERROR(VLOOKUP(A145,'Season 13'!AD$4:BF$104,11,0),"0"),IFERROR(VLOOKUP(A145,'Season 14'!AD$4:BF$104,11,0),"0"),IFERROR(VLOOKUP(A145,'Season 15'!AD$4:BF$104,11,0),"0"),)</f>
        <v>0</v>
      </c>
      <c r="L145" s="40">
        <f>SUM(IFERROR(VLOOKUP(A145,'Season 1'!AD$4:BF$104,12,0),"0"),IFERROR(VLOOKUP(A145,'Season 2'!AD$4:BF$104,12,0),"0"),IFERROR(VLOOKUP(A145,'Season 3'!AD$4:BF$104,12,0),"0"),IFERROR(VLOOKUP(A145,'Season 4'!AD$4:BF$104,12,0),"0"),IFERROR(VLOOKUP(A145,'Season 5'!AD$4:BF$104,12,0),"0"),IFERROR(VLOOKUP(A145,'Season 6'!AD$4:BF$104,12,0),"0"),IFERROR(VLOOKUP(A145,'Season 7'!AD$4:BF$104,12,0),"0"),IFERROR(VLOOKUP(A145,'Season 8'!AD$4:BF$104,12,0),"0"),IFERROR(VLOOKUP(A145,'Season 9'!AD$4:BF$104,12,0),"0"),IFERROR(VLOOKUP(A145,'Season 10'!AD$4:BF$104,12,0),"0"),IFERROR(VLOOKUP(A145,'Season 11'!AD$4:BF$104,12,0),"0"),IFERROR(VLOOKUP(A145,'Season 12'!AD$4:BF$104,12,0),"0"),IFERROR(VLOOKUP(A145,'Season 13'!AD$4:BF$104,12,0),"0"),IFERROR(VLOOKUP(A145,'Season 14'!AD$4:BF$104,12,0),"0"),IFERROR(VLOOKUP(A145,'Season 15'!AD$4:BF$104,12,0),"0"),)</f>
        <v>0</v>
      </c>
      <c r="M145" s="32" t="str">
        <f t="shared" si="15"/>
        <v>-</v>
      </c>
      <c r="N145" s="40">
        <f>SUM(IFERROR(VLOOKUP(A145,'Season 1'!AD$4:BE$104,14,0),"0"),IFERROR(VLOOKUP(A145,'Season 2'!AD$4:BE$104,14,0),"0"),IFERROR(VLOOKUP(A145,'Season 3'!AD$4:BE$104,14,0),"0"),IFERROR(VLOOKUP(A145,'Season 4'!AD$4:BE$104,14,0),"0"),IFERROR(VLOOKUP(A145,'Season 5'!AD$4:BE$104,14,0),"0"),IFERROR(VLOOKUP(A145,'Season 6'!AD$4:BE$104,14,0),"0"),IFERROR(VLOOKUP(A145,'Season 7'!AD$4:BE$104,14,0),"0"),IFERROR(VLOOKUP(A145,'Season 8'!AD$4:BE$104,14,0),"0"),IFERROR(VLOOKUP(A145,'Season 9'!AD$4:BE$104,14,0),"0"),IFERROR(VLOOKUP(A145,'Season 10'!AD$4:BE$104,14,0),"0"),IFERROR(VLOOKUP(A145,'Season 11'!AD$4:BE$104,14,0),"0"),IFERROR(VLOOKUP(A145,'Season 12'!AD$4:BE$104,14,0),"0"),IFERROR(VLOOKUP(A145,'Season 13'!AD$4:BE$104,14,0),"0"),IFERROR(VLOOKUP(A145,'Season 14'!AD$4:BE$104,14,0),"0"),IFERROR(VLOOKUP(A145,'Season 15'!AD$4:BE$104,14,0),"0"),)</f>
        <v>0</v>
      </c>
      <c r="O145" s="40">
        <f>SUM(IFERROR(VLOOKUP(A145,'Season 1'!AD$4:BE$104,15,0),"0"),IFERROR(VLOOKUP(A145,'Season 2'!AD$4:BE$104,15,0),"0"),IFERROR(VLOOKUP(A145,'Season 3'!AD$4:BE$104,15,0),"0"),IFERROR(VLOOKUP(A145,'Season 4'!AD$4:BE$104,15,0),"0"),IFERROR(VLOOKUP(A145,'Season 5'!AD$4:BE$104,15,0),"0"),IFERROR(VLOOKUP(A145,'Season 6'!AD$4:BE$104,15,0),"0"),IFERROR(VLOOKUP(A145,'Season 7'!AD$4:BE$104,15,0),"0"),IFERROR(VLOOKUP(A145,'Season 8'!AD$4:BE$104,15,0),"0"),IFERROR(VLOOKUP(A145,'Season 9'!AD$4:BE$104,15,0),"0"),IFERROR(VLOOKUP(A145,'Season 10'!AD$4:BE$104,15,0),"0"),IFERROR(VLOOKUP(A145,'Season 11'!AD$4:BE$104,15,0),"0"),IFERROR(VLOOKUP(A145,'Season 12'!AD$4:BE$104,15,0),"0"),IFERROR(VLOOKUP(A145,'Season 13'!AD$4:BE$104,15,0),"0"),IFERROR(VLOOKUP(A145,'Season 14'!AD$4:BE$104,15,0),"0"),IFERROR(VLOOKUP(A145,'Season 15'!AD$4:BE$104,15,0),"0"),)</f>
        <v>0</v>
      </c>
      <c r="P145" s="32" t="str">
        <f t="shared" si="17"/>
        <v>-</v>
      </c>
      <c r="Q145" s="40">
        <f>SUM(IFERROR(VLOOKUP(A145,'Season 1'!AD$4:BE$104,17,0),"0"),IFERROR(VLOOKUP(A145,'Season 2'!AD$4:BE$104,17,0),"0"),IFERROR(VLOOKUP(A145,'Season 3'!AD$4:BE$104,17,0),"0"),IFERROR(VLOOKUP(A145,'Season 4'!AD$4:BE$104,17,0),"0"),IFERROR(VLOOKUP(A145,'Season 5'!AD$4:BE$104,17,0),"0"),IFERROR(VLOOKUP(A145,'Season 6'!AD$4:BE$104,17,0),"0"),IFERROR(VLOOKUP(A145,'Season 7'!AD$4:BE$104,17,0),"0"),IFERROR(VLOOKUP(A145,'Season 8'!AD$4:BE$104,17,0),"0"),IFERROR(VLOOKUP(A145,'Season 9'!AD$4:BE$104,17,0),"0"),IFERROR(VLOOKUP(A145,'Season 10'!AD$4:BE$104,17,0),"0"),IFERROR(VLOOKUP(A145,'Season 11'!AD$4:BE$104,17,0),"0"),IFERROR(VLOOKUP(A145,'Season 12'!AD$4:BE$104,17,0),"0"),IFERROR(VLOOKUP(A145,'Season 13'!AD$4:BE$104,17,0),"0"),IFERROR(VLOOKUP(A145,'Season 14'!AD$4:BE$104,17,0),"0"),IFERROR(VLOOKUP(A145,'Season 15'!AD$4:BE$104,17,0),"0"),)</f>
        <v>0</v>
      </c>
      <c r="R145" s="40">
        <f>SUM(IFERROR(VLOOKUP(A145,'Season 1'!AD$4:BE$104,18,0),"0"),IFERROR(VLOOKUP(A145,'Season 2'!AD$4:BE$104,18,0),"0"),IFERROR(VLOOKUP(A145,'Season 3'!AD$4:BE$104,18,0),"0"),IFERROR(VLOOKUP(A145,'Season 4'!AD$4:BE$104,18,0),"0"),IFERROR(VLOOKUP(A145,'Season 5'!AD$4:BE$104,18,0),"0"),IFERROR(VLOOKUP(A145,'Season 6'!AD$4:BE$104,18,0),"0"),IFERROR(VLOOKUP(A145,'Season 7'!AD$4:BE$104,18,0),"0"),IFERROR(VLOOKUP(A145,'Season 8'!AD$4:BE$104,18,0),"0"),IFERROR(VLOOKUP(A145,'Season 9'!AD$4:BE$104,18,0),"0"),IFERROR(VLOOKUP(A145,'Season 10'!AD$4:BE$104,18,0),"0"),IFERROR(VLOOKUP(A145,'Season 11'!AD$4:BE$104,18,0),"0"),IFERROR(VLOOKUP(A145,'Season 12'!AD$4:BE$104,18,0),"0"),IFERROR(VLOOKUP(A145,'Season 13'!AD$4:BE$104,18,0),"0"),IFERROR(VLOOKUP(A145,'Season 14'!AD$4:BE$104,18,0),"0"),IFERROR(VLOOKUP(A145,'Season 15'!AD$4:BE$104,18,0),"0"),)</f>
        <v>0</v>
      </c>
      <c r="S145" s="32" t="str">
        <f t="shared" si="18"/>
        <v>-</v>
      </c>
      <c r="T145" s="40">
        <f>SUM(IFERROR(VLOOKUP(A145,'Season 1'!AD$4:BE$104,20,0),"0"),IFERROR(VLOOKUP(A145,'Season 2'!AD$4:BE$104,20,0),"0"),IFERROR(VLOOKUP(A145,'Season 3'!AD$4:BE$104,20,0),"0"),IFERROR(VLOOKUP(A145,'Season 4'!AD$4:BE$104,20,0),"0"),IFERROR(VLOOKUP(A145,'Season 5'!AD$4:BE$104,20,0),"0"),IFERROR(VLOOKUP(A145,'Season 6'!AD$4:BE$104,20,0),"0"),IFERROR(VLOOKUP(A145,'Season 7'!AD$4:BE$104,20,0),"0"),IFERROR(VLOOKUP(A145,'Season 8'!AD$4:BE$104,20,0),"0"),IFERROR(VLOOKUP(A145,'Season 9'!AD$4:BE$104,20,0),"0"),IFERROR(VLOOKUP(A145,'Season 10'!AD$4:BE$104,20,0),"0"),IFERROR(VLOOKUP(A145,'Season 11'!AD$4:BE$104,20,0),"0"),IFERROR(VLOOKUP(A145,'Season 12'!AD$4:BE$104,20,0),"0"),IFERROR(VLOOKUP(A145,'Season 13'!AD$4:BE$104,20,0),"0"),IFERROR(VLOOKUP(A145,'Season 14'!AD$4:BE$104,20,0),"0"),IFERROR(VLOOKUP(A145,'Season 15'!AD$4:BE$104,20,0),"0"),)</f>
        <v>0</v>
      </c>
      <c r="U145" s="37" t="str">
        <f t="shared" si="19"/>
        <v>-</v>
      </c>
      <c r="V145" s="40">
        <f>SUM(IFERROR(VLOOKUP(A145,'Season 1'!AD$4:BE$104,22,0),"0"),IFERROR(VLOOKUP(A145,'Season 2'!AD$4:BE$104,22,0),"0"),IFERROR(VLOOKUP(A145,'Season 3'!AD$4:BE$104,22,0),"0"),IFERROR(VLOOKUP(A145,'Season 4'!AD$4:BE$104,22,0),"0"),IFERROR(VLOOKUP(A145,'Season 5'!AD$4:BE$104,22,0),"0"),IFERROR(VLOOKUP(A145,'Season 6'!AD$4:BE$104,22,0),"0"),IFERROR(VLOOKUP(A145,'Season 7'!AD$4:BE$104,22,0),"0"),IFERROR(VLOOKUP(A145,'Season 8'!AD$4:BE$104,22,0),"0"),IFERROR(VLOOKUP(A145,'Season 9'!AD$4:BE$104,22,0),"0"),IFERROR(VLOOKUP(A145,'Season 10'!AD$4:BE$104,22,0),"0"),IFERROR(VLOOKUP(A145,'Season 11'!AD$4:BE$104,22,0),"0"),IFERROR(VLOOKUP(A145,'Season 12'!AD$4:BE$104,22,0),"0"),IFERROR(VLOOKUP(A145,'Season 13'!AD$4:BE$104,22,0),"0"),IFERROR(VLOOKUP(A145,'Season 14'!AD$4:BE$104,22,0),"0"),IFERROR(VLOOKUP(A145,'Season 15'!AD$4:BE$104,22,0),"0"),)</f>
        <v>0</v>
      </c>
      <c r="W145" s="40">
        <f>SUM(IFERROR(VLOOKUP(A145,'Season 1'!AD$4:BE$104,23,0),"0"),IFERROR(VLOOKUP(A145,'Season 2'!AD$4:BE$104,23,0),"0"),IFERROR(VLOOKUP(A145,'Season 3'!AD$4:BE$104,23,0),"0"),IFERROR(VLOOKUP(A145,'Season 4'!AD$4:BE$104,23,0),"0"),IFERROR(VLOOKUP(A145,'Season 5'!AD$4:BE$104,23,0),"0"),IFERROR(VLOOKUP(A145,'Season 6'!AD$4:BE$104,23,0),"0"),IFERROR(VLOOKUP(A145,'Season 7'!AD$4:BE$104,23,0),"0"),IFERROR(VLOOKUP(A145,'Season 8'!AD$4:BE$104,23,0),"0"),IFERROR(VLOOKUP(A145,'Season 9'!AD$4:BE$104,23,0),"0"),IFERROR(VLOOKUP(A145,'Season 10'!AD$4:BE$104,23,0),"0"),IFERROR(VLOOKUP(A145,'Season 11'!AD$4:BE$104,23,0),"0"),IFERROR(VLOOKUP(A145,'Season 12'!AD$4:BE$104,23,0),"0"),IFERROR(VLOOKUP(A145,'Season 13'!AD$4:BE$104,23,0),"0"),IFERROR(VLOOKUP(A145,'Season 14'!AD$4:BE$104,23,0),"0"),IFERROR(VLOOKUP(A145,'Season 15'!AD$4:BE$104,23,0),"0"),)</f>
        <v>0</v>
      </c>
      <c r="X145" s="1088" t="str">
        <f t="shared" si="20"/>
        <v>-</v>
      </c>
      <c r="Y145" s="41">
        <f>SUM(IFERROR(VLOOKUP(A145,AC$3:AI$43,5,0),"0"),IFERROR(VLOOKUP(A145,'Season 1'!AD$4:BE$104,25,0),"0"),IFERROR(VLOOKUP(A145,'Season 2'!AD$4:BE$104,25,0),"0"),IFERROR(VLOOKUP(A145,'Season 3'!AD$4:BE$104,25,0),"0"),IFERROR(VLOOKUP(A145,'Season 4'!AD$4:BE$104,25,0),"0"),IFERROR(VLOOKUP(A145,'Season 5'!AD$4:BE$104,25,0),"0"),IFERROR(VLOOKUP(A145,'Season 6'!AD$4:BE$104,25,0),"0"),IFERROR(VLOOKUP(A145,'Season 7'!AD$4:BE$104,25,0),"0"),IFERROR(VLOOKUP(A145,'Season 8'!AD$4:BE$104,25,0),"0"),IFERROR(VLOOKUP(A145,'Season 9'!AD$4:BE$104,25,0),"0"),IFERROR(VLOOKUP(A145,'Season 10'!AD$4:BE$104,25,0),"0"),IFERROR(VLOOKUP(A145,'Season 11'!AD$4:BE$104,25,0),"0"),IFERROR(VLOOKUP(A145,'Season 12'!AD$4:BE$104,25,0),"0"),IFERROR(VLOOKUP(A145,'Season 13'!AD$4:BE$104,25,0),"0"),IFERROR(VLOOKUP(A145,'Season 14'!AD$4:BE$104,25,0),"0"),IFERROR(VLOOKUP(A145,'Season 15'!AD$4:BE$104,25,0),"0"),)</f>
        <v>0</v>
      </c>
      <c r="Z145" s="42">
        <f>SUM(IFERROR(VLOOKUP(A145,AC$3:AI$43,6,0),"0"),IFERROR(VLOOKUP(A145,'Season 1'!AD$4:BE$104,26,0),"0"),IFERROR(VLOOKUP(A145,'Season 2'!AD$4:BE$104,26,0),"0"),IFERROR(VLOOKUP(A145,'Season 3'!AD$4:BE$104,26,0),"0"),IFERROR(VLOOKUP(A145,'Season 4'!AD$4:BE$104,26,0),"0"),IFERROR(VLOOKUP(A145,'Season 5'!AD$4:BE$104,26,0),"0"),IFERROR(VLOOKUP(A145,'Season 6'!AD$4:BE$104,26,0),"0"),IFERROR(VLOOKUP(A145,'Season 7'!AD$4:BE$104,26,0),"0"),IFERROR(VLOOKUP(A145,'Season 8'!AD$4:BE$104,26,0),"0"),IFERROR(VLOOKUP(A145,'Season 9'!AD$4:BE$104,26,0),"0"),IFERROR(VLOOKUP(A145,'Season 10'!AD$4:BE$104,26,0),"0"),IFERROR(VLOOKUP(A145,'Season 11'!AD$4:BE$104,26,0),"0"),IFERROR(VLOOKUP(A145,'Season 12'!AD$4:BE$104,26,0),"0"),IFERROR(VLOOKUP(A145,'Season 13'!AD$4:BE$104,26,0),"0"),IFERROR(VLOOKUP(A145,'Season 14'!AD$4:BE$104,26,0),"0"),IFERROR(VLOOKUP(A145,'Season 15'!AD$4:BE$104,26,0),"0"),)</f>
        <v>0</v>
      </c>
      <c r="AA145" s="671" t="e">
        <f t="shared" si="21"/>
        <v>#DIV/0!</v>
      </c>
      <c r="AM145" s="22">
        <f>IFERROR(VLOOKUP(A145,'Season 1'!AD$4:BE$104,27,0),"0")</f>
        <v>0</v>
      </c>
      <c r="AN145" s="22">
        <f>IFERROR(VLOOKUP(A145,'Season 1'!AD$4:BE$104,28,0),"0")</f>
        <v>0</v>
      </c>
      <c r="AO145" s="22">
        <f>IFERROR(VLOOKUP(A145,'Season 2'!AD$4:BE$104,27,0),"0")</f>
        <v>0</v>
      </c>
      <c r="AP145" s="22">
        <f>IFERROR(VLOOKUP(A145,'Season 2'!AD$4:BE$104,28,0),"0")</f>
        <v>0</v>
      </c>
      <c r="AQ145" s="22">
        <f>IFERROR(VLOOKUP(A145,'Season 3'!AD$4:BE$104,27,0),"0")</f>
        <v>0</v>
      </c>
      <c r="AR145" s="22">
        <f>IFERROR(VLOOKUP(A145,'Season 3'!AD$4:BE$104,28,0),"0")</f>
        <v>0</v>
      </c>
      <c r="AS145" s="22">
        <f>IFERROR(VLOOKUP(A145,'Season 4'!AD$4:BE$104,27,0),"0")</f>
        <v>0</v>
      </c>
      <c r="AT145" s="22">
        <f>IFERROR(VLOOKUP(A145,'Season 4'!AD$4:BE$104,28,0),"0")</f>
        <v>0</v>
      </c>
      <c r="AU145" s="22">
        <f>IFERROR(VLOOKUP(A145,'Season 5'!AD$4:BE$104,27,0),"0")</f>
        <v>0</v>
      </c>
      <c r="AV145" s="22">
        <f>IFERROR(VLOOKUP(A145,'Season 5'!AD$4:BE$104,28,0),"0")</f>
        <v>0</v>
      </c>
      <c r="AW145" s="22">
        <f>IFERROR(VLOOKUP(A145,'Season 6'!AD$4:BE$104,27,0),"0")</f>
        <v>0</v>
      </c>
      <c r="AX145" s="22">
        <f>IFERROR(VLOOKUP(A145,'Season 6'!AD$4:BE$104,28,0),"0")</f>
        <v>0</v>
      </c>
      <c r="AY145" s="22">
        <f>IFERROR(VLOOKUP(A145,'Season 7'!AD$4:BE$104,27,0),"0")</f>
        <v>0</v>
      </c>
      <c r="AZ145" s="22">
        <f>IFERROR(VLOOKUP(A145,'Season 7'!AD$4:BE$104,28,0),"0")</f>
        <v>0</v>
      </c>
      <c r="BA145" s="22">
        <f>IFERROR(VLOOKUP(A145,'Season 8'!AD$4:BE$104,27,0),"0")</f>
        <v>0</v>
      </c>
      <c r="BB145" s="22">
        <f>IFERROR(VLOOKUP(A145,'Season 8'!AD$4:BE$104,28,0),"0")</f>
        <v>0</v>
      </c>
      <c r="BC145" s="22">
        <f>IFERROR(VLOOKUP(A145,'Season 9'!AD$4:BE$104,27,0),"0")</f>
        <v>0</v>
      </c>
      <c r="BD145" s="22">
        <f>IFERROR(VLOOKUP(A145,'Season 9'!AD$4:BE$104,28,0),"0")</f>
        <v>0</v>
      </c>
      <c r="BE145" s="22">
        <f>IFERROR(VLOOKUP(A145,'Season 10'!AD$4:BE$104,27,0),"0")</f>
        <v>0</v>
      </c>
      <c r="BF145" s="22">
        <f>IFERROR(VLOOKUP(A145,'Season 10'!AD$4:BE$104,28,0),"0")</f>
        <v>0</v>
      </c>
      <c r="BG145" s="22">
        <f>IFERROR(VLOOKUP(A145,'Season 11'!AD$4:BE$104,27,0),"0")</f>
        <v>0</v>
      </c>
      <c r="BH145" s="22">
        <f>IFERROR(VLOOKUP(A145,'Season 11'!AD$4:BE$104,28,0),"0")</f>
        <v>0</v>
      </c>
      <c r="BI145" s="22">
        <f>IFERROR(VLOOKUP(A145,'Season 12'!AD$4:BE$104,27,0),"0")</f>
        <v>0</v>
      </c>
      <c r="BJ145" s="22">
        <f>IFERROR(VLOOKUP(A145,'Season 12'!AD$4:BE$104,28,0),"0")</f>
        <v>0</v>
      </c>
      <c r="BK145" s="22">
        <f>IFERROR(VLOOKUP(A145,'Season 13'!AD$4:BE$104,27,0),"0")</f>
        <v>0</v>
      </c>
      <c r="BL145" s="22">
        <f>IFERROR(VLOOKUP(A145,'Season 13'!AD$4:BE$104,28,0),"0")</f>
        <v>0</v>
      </c>
      <c r="BM145" s="22">
        <f>IFERROR(VLOOKUP(A145,'Season 14'!AD$4:BE$104,27,0),"0")</f>
        <v>0</v>
      </c>
      <c r="BN145" s="22">
        <f>IFERROR(VLOOKUP(A145,'Season 14'!AD$4:BE$104,28,0),"0")</f>
        <v>0</v>
      </c>
      <c r="BO145" s="22">
        <f>IFERROR(VLOOKUP(A145,'Season 15'!AD$4:BE$104,27,0),"0")</f>
        <v>0</v>
      </c>
      <c r="BP145" s="22">
        <f>IFERROR(VLOOKUP(A145,'Season 15'!AD$4:BE$104,28,0),"0")</f>
        <v>0</v>
      </c>
    </row>
    <row r="146" spans="1:68" x14ac:dyDescent="0.25">
      <c r="A146" s="21" t="s">
        <v>146</v>
      </c>
      <c r="B146" s="1011">
        <f>IFERROR(VLOOKUP('Data Totals'!A146,'Season 1'!AD$4:BE$104,2,FALSE),IFERROR(VLOOKUP('Data Totals'!A146,'Season 2'!AD$4:BE$104,2,FALSE),IFERROR(VLOOKUP('Data Totals'!A146,'Season 3'!AD$4:BE$104,2,FALSE),IFERROR(VLOOKUP('Data Totals'!A146,'Season 4'!AD$4:BE$104,2,FALSE),IFERROR(VLOOKUP('Data Totals'!A146,'Season 5'!AD$4:BE$104,2,FALSE),IFERROR(VLOOKUP('Data Totals'!A146,'Season 6'!AD$4:BE$104,2,FALSE),IFERROR(VLOOKUP('Data Totals'!A146,'Season 7'!AD$4:BE$104,2,FALSE),IFERROR(VLOOKUP('Data Totals'!A146,'Season 8'!AD$4:BE$104,2,FALSE),IFERROR(VLOOKUP('Data Totals'!A146,'Season 9'!AD$4:BE$104,2,FALSE),IFERROR(VLOOKUP('Data Totals'!A146,'Season 10'!AD$4:BE$104,2,FALSE),IFERROR(VLOOKUP('Data Totals'!A146,'Season 11'!AD$4:BE$104,2,FALSE),IFERROR(VLOOKUP('Data Totals'!A146,'Season 12'!AD$4:BE$104,2,FALSE),IFERROR(VLOOKUP('Data Totals'!A146,'Season 13'!AD$4:BE$104,2,FALSE),IFERROR(VLOOKUP('Data Totals'!A146,'Season 14'!AD$4:BE$104,2,FALSE),IFERROR(VLOOKUP('Data Totals'!A146,'Season 15'!AD$4:BE$104,2,FALSE),"N/A")))))))))))))))</f>
        <v>0</v>
      </c>
      <c r="C146" s="1025">
        <f>IFERROR(VLOOKUP(A146,'Season 1'!AD$4:AG$104,3,0),IFERROR(VLOOKUP(A146,'Season 2'!AD$4:AG$104,3,0),IFERROR(VLOOKUP(A146,'Season 3'!AD$4:AG$104,3,0),IFERROR(VLOOKUP(A146,'Season 4'!AD$4:AG$104,3,0),IFERROR(VLOOKUP(A146,'Season 5'!AD$4:AG$104,3,0),IFERROR(VLOOKUP(A146,'Season 6'!AD$4:AG$104,3,0),IFERROR(VLOOKUP(A146,'Season 7'!AD$4:AG$104,3,0),IFERROR(VLOOKUP(A146,'Season 8'!AD$4:AG$104,3,0),IFERROR(VLOOKUP(A146,'Season 9'!AD$4:AG$104,3,0),IFERROR(VLOOKUP(A146,'Season 10'!AD$4:AG$104,3,0),IFERROR(VLOOKUP(A146,'Season 11'!AD$4:AG$104,3,0),IFERROR(VLOOKUP(A146,'Season 12'!AD$4:AG$104,3,0),IFERROR(VLOOKUP(A146,'Season 13'!AD$4:AG$104,3,0),IFERROR(VLOOKUP(A146,'Season 14'!AD$4:AG$104,3,0),IFERROR(VLOOKUP(A146,'Season 15'!AD$4:AG$104,3,0),"N/A")))))))))))))))</f>
        <v>0</v>
      </c>
      <c r="D146" s="1025">
        <f>IFERROR(VLOOKUP(A146,'Season 15'!AD$4:AG$104,4,0),IFERROR(VLOOKUP(A146,'Season 14'!AD$4:AG$104,4,0),IFERROR(VLOOKUP(A146,'Season 13'!AD$4:AG$104,4,0),IFERROR(VLOOKUP(A146,'Season 12'!AD$4:AG$104,4,0),IFERROR(VLOOKUP(A146,'Season 11'!AD$4:AG$104,4,0),IFERROR(VLOOKUP(A146,'Season 10'!AD$4:AG$104,4,0),IFERROR(VLOOKUP(A146,'Season 9'!AD$4:AG$104,4,0),IFERROR(VLOOKUP(A146,'Season 8'!AD$4:AG$104,4,0),IFERROR(VLOOKUP(A146,'Season 7'!AD$4:AG$104,4,0),IFERROR(VLOOKUP(A146,'Season 6'!AD$4:AG$104,4,0),IFERROR(VLOOKUP(A146,'Season 5'!AD$4:AG$104,4,0),IFERROR(VLOOKUP(A146,'Season 4'!AD$4:AG$104,4,0),IFERROR(VLOOKUP(A146,'Season 3'!AD$4:AG$104,4,0),IFERROR(VLOOKUP(A146,'Season 2'!AD$4:AG$104,4,0),IFERROR(VLOOKUP(A146,'Season 1'!AD$4:AG$104,4,0),"N/A")))))))))))))))</f>
        <v>0</v>
      </c>
      <c r="E146" s="1025">
        <f t="shared" si="16"/>
        <v>0</v>
      </c>
      <c r="F146" s="40">
        <f>SUM(IFERROR(VLOOKUP(A146,AC$3:AI$43,2,0),"0"),IFERROR(VLOOKUP(A146,'Season 1'!AD$4:BF$104,6,0),"0"),IFERROR(VLOOKUP(A146,'Season 2'!AD$4:BF$104,6,0),"0"),IFERROR(VLOOKUP(A146,'Season 3'!AD$4:BF$104,6,0),"0"),IFERROR(VLOOKUP(A146,'Season 4'!AD$4:BF$104,6,0),"0"),IFERROR(VLOOKUP(A146,'Season 5'!AD$4:BF$104,6,0),"0"),IFERROR(VLOOKUP(A146,'Season 6'!AD$4:BF$104,6,0),"0"),IFERROR(VLOOKUP(A146,'Season 7'!AD$4:BF$104,6,0),"0"),IFERROR(VLOOKUP(A146,'Season 8'!AD$4:BF$104,6,0),"0"),IFERROR(VLOOKUP(A146,'Season 9'!AD$4:BF$104,6,0),"0"),IFERROR(VLOOKUP(A146,'Season 10'!AD$4:BF$104,6,0),"0"),IFERROR(VLOOKUP(A146,'Season 11'!AD$4:BF$104,6,0),"0"),IFERROR(VLOOKUP(A146,'Season 12'!AD$4:BF$104,6,0),"0"),IFERROR(VLOOKUP(A146,'Season 13'!AD$4:BF$104,6,0),"0"),IFERROR(VLOOKUP(A146,'Season 14'!AD$4:BF$104,6,0),"0"),IFERROR(VLOOKUP(A146,'Season 15'!AD$4:BF$104,6,0),"0"),)</f>
        <v>0</v>
      </c>
      <c r="G146" s="40">
        <f>SUM(IFERROR(VLOOKUP(A146,'Season 1'!AD$4:BF$104,7,0),"0"),IFERROR(VLOOKUP(A146,'Season 2'!AD$4:BF$104,7,0),"0"),IFERROR(VLOOKUP(A146,'Season 3'!AD$4:BF$104,7,0),"0"),IFERROR(VLOOKUP(A146,'Season 4'!AD$4:BF$104,7,0),"0"),IFERROR(VLOOKUP(A146,'Season 5'!AD$4:BF$104,7,0),"0"),IFERROR(VLOOKUP(A146,'Season 6'!AD$4:BF$104,7,0),"0"),IFERROR(VLOOKUP(A146,'Season 7'!AD$4:BF$104,7,0),"0"),IFERROR(VLOOKUP(A146,'Season 8'!AD$4:BF$104,7,0),"0"),IFERROR(VLOOKUP(A146,'Season 9'!AD$4:BF$104,7,0),"0"),IFERROR(VLOOKUP(A146,'Season 10'!AD$4:BF$104,7,0),"0"),IFERROR(VLOOKUP(A146,'Season 11'!AD$4:BF$104,7,0),"0"),IFERROR(VLOOKUP(A146,'Season 12'!AD$4:BF$104,7,0),"0"),IFERROR(VLOOKUP(A146,'Season 13'!AD$4:BF$104,7,0),"0"),IFERROR(VLOOKUP(A146,'Season 14'!AD$4:BF$104,7,0),"0"),IFERROR(VLOOKUP(A146,'Season 15'!AD$4:BF$104,7,0),"0"),)</f>
        <v>0</v>
      </c>
      <c r="H146" s="48">
        <f>SUM(IFERROR(VLOOKUP(A146,'Season 1'!AD$4:BF$104,8,0),"0"),IFERROR(VLOOKUP(A146,'Season 2'!AD$4:BF$104,8,0),"0"),IFERROR(VLOOKUP(A146,'Season 3'!AD$4:BF$104,8,0),"0"),IFERROR(VLOOKUP(A146,'Season 4'!AD$4:BF$104,8,0),"0"),IFERROR(VLOOKUP(A146,'Season 5'!AD$4:BF$104,8,0),"0"),IFERROR(VLOOKUP(A146,'Season 6'!AD$4:BF$104,8,0),"0"),IFERROR(VLOOKUP(A146,'Season 7'!AD$4:BF$104,8,0),"0"),IFERROR(VLOOKUP(A146,'Season 8'!AD$4:BF$104,8,0),"0"),IFERROR(VLOOKUP(A146,'Season 9'!AD$4:BF$104,8,0),"0"),IFERROR(VLOOKUP(A146,'Season 10'!AD$4:BF$104,8,0),"0"),IFERROR(VLOOKUP(A146,'Season 11'!AD$4:BF$104,8,0),"0"),IFERROR(VLOOKUP(A146,'Season 12'!AD$4:BF$104,8,0),"0"),IFERROR(VLOOKUP(A146,'Season 13'!AD$4:BF$104,8,0),"0"),IFERROR(VLOOKUP(A146,'Season 14'!AD$4:BF$104,8,0),"0"),IFERROR(VLOOKUP(A146,'Season 15'!AD$4:BF$104,8,0),"0"),)</f>
        <v>0</v>
      </c>
      <c r="I146" s="43">
        <f>SUM(IFERROR(VLOOKUP(A146,AC$3:AI$43,3,0),"0"),IFERROR(VLOOKUP(A146,'Season 1'!AD$4:BF$104,9,0),"0"),IFERROR(VLOOKUP(A146,'Season 2'!AD$4:BF$104,9,0),"0"),IFERROR(VLOOKUP(A146,'Season 3'!AD$4:BF$104,9,0),"0"),IFERROR(VLOOKUP(A146,'Season 4'!AD$4:BF$104,9,0),"0"),IFERROR(VLOOKUP(A146,'Season 5'!AD$4:BF$104,9,0),"0"),IFERROR(VLOOKUP(A146,'Season 6'!AD$4:BF$104,9,0),"0"),IFERROR(VLOOKUP(A146,'Season 7'!AD$4:BF$104,9,0),"0"),IFERROR(VLOOKUP(A146,'Season 8'!AD$4:BF$104,9,0),"0"),IFERROR(VLOOKUP(A146,'Season 9'!AD$4:BF$104,9,0),"0"),IFERROR(VLOOKUP(A146,'Season 10'!AD$4:BF$104,9,0),"0"),IFERROR(VLOOKUP(A146,'Season 11'!AD$4:BF$104,9,0),"0"),IFERROR(VLOOKUP(A146,'Season 12'!AD$4:BF$104,9,0),"0"),IFERROR(VLOOKUP(A146,'Season 13'!AD$4:BF$104,9,0),"0"),IFERROR(VLOOKUP(A146,'Season 14'!AD$4:BF$104,9,0),"0"),IFERROR(VLOOKUP(A146,'Season 15'!AD$4:BF$104,9,0),"0"),)</f>
        <v>0</v>
      </c>
      <c r="J146" s="44">
        <f>SUM(IFERROR(VLOOKUP(A146,AC$3:AI$43,4,0),"0"),IFERROR(VLOOKUP(A146,'Season 1'!AD$4:BF$104,10,0),"0"),IFERROR(VLOOKUP(A146,'Season 2'!AD$4:BF$104,10,0),"0"),IFERROR(VLOOKUP(A146,'Season 3'!AD$4:BF$104,10,0),"0"),IFERROR(VLOOKUP(A146,'Season 4'!AD$4:BF$104,10,0),"0"),IFERROR(VLOOKUP(A146,'Season 5'!AD$4:BF$104,10,0),"0"),IFERROR(VLOOKUP(A146,'Season 6'!AD$4:BF$104,10,0),"0"),IFERROR(VLOOKUP(A146,'Season 7'!AD$4:BF$104,10,0),"0"),IFERROR(VLOOKUP(A146,'Season 8'!AD$4:BF$104,10,0),"0"),IFERROR(VLOOKUP(A146,'Season 9'!AD$4:BF$104,10,0),"0"),IFERROR(VLOOKUP(A146,'Season 10'!AD$4:BF$104,10,0),"0"),IFERROR(VLOOKUP(A146,'Season 11'!AD$4:BF$104,10,0),"0"),IFERROR(VLOOKUP(A146,'Season 12'!AD$4:BF$104,10,0),"0"),IFERROR(VLOOKUP(A146,'Season 13'!AD$4:BF$104,10,0),"0"),IFERROR(VLOOKUP(A146,'Season 14'!AD$4:BF$104,10,0),"0"),IFERROR(VLOOKUP(A146,'Season 15'!AD$4:BF$104,10,0),"0"),)</f>
        <v>0</v>
      </c>
      <c r="K146" s="40">
        <f>SUM(IFERROR(VLOOKUP(A146,'Season 1'!AD$4:BF$104,11,0),"0"),IFERROR(VLOOKUP(A146,'Season 2'!AD$4:BF$104,11,0),"0"),IFERROR(VLOOKUP(A146,'Season 3'!AD$4:BF$104,11,0),"0"),IFERROR(VLOOKUP(A146,'Season 4'!AD$4:BF$104,11,0),"0"),IFERROR(VLOOKUP(A146,'Season 5'!AD$4:BF$104,11,0),"0"),IFERROR(VLOOKUP(A146,'Season 6'!AD$4:BF$104,11,0),"0"),IFERROR(VLOOKUP(A146,'Season 7'!AD$4:BF$104,11,0),"0"),IFERROR(VLOOKUP(A146,'Season 8'!AD$4:BF$104,11,0),"0"),IFERROR(VLOOKUP(A146,'Season 9'!AD$4:BF$104,11,0),"0"),IFERROR(VLOOKUP(A146,'Season 10'!AD$4:BF$104,11,0),"0"),IFERROR(VLOOKUP(A146,'Season 11'!AD$4:BF$104,11,0),"0"),IFERROR(VLOOKUP(A146,'Season 12'!AD$4:BF$104,11,0),"0"),IFERROR(VLOOKUP(A146,'Season 13'!AD$4:BF$104,11,0),"0"),IFERROR(VLOOKUP(A146,'Season 14'!AD$4:BF$104,11,0),"0"),IFERROR(VLOOKUP(A146,'Season 15'!AD$4:BF$104,11,0),"0"),)</f>
        <v>0</v>
      </c>
      <c r="L146" s="40">
        <f>SUM(IFERROR(VLOOKUP(A146,'Season 1'!AD$4:BF$104,12,0),"0"),IFERROR(VLOOKUP(A146,'Season 2'!AD$4:BF$104,12,0),"0"),IFERROR(VLOOKUP(A146,'Season 3'!AD$4:BF$104,12,0),"0"),IFERROR(VLOOKUP(A146,'Season 4'!AD$4:BF$104,12,0),"0"),IFERROR(VLOOKUP(A146,'Season 5'!AD$4:BF$104,12,0),"0"),IFERROR(VLOOKUP(A146,'Season 6'!AD$4:BF$104,12,0),"0"),IFERROR(VLOOKUP(A146,'Season 7'!AD$4:BF$104,12,0),"0"),IFERROR(VLOOKUP(A146,'Season 8'!AD$4:BF$104,12,0),"0"),IFERROR(VLOOKUP(A146,'Season 9'!AD$4:BF$104,12,0),"0"),IFERROR(VLOOKUP(A146,'Season 10'!AD$4:BF$104,12,0),"0"),IFERROR(VLOOKUP(A146,'Season 11'!AD$4:BF$104,12,0),"0"),IFERROR(VLOOKUP(A146,'Season 12'!AD$4:BF$104,12,0),"0"),IFERROR(VLOOKUP(A146,'Season 13'!AD$4:BF$104,12,0),"0"),IFERROR(VLOOKUP(A146,'Season 14'!AD$4:BF$104,12,0),"0"),IFERROR(VLOOKUP(A146,'Season 15'!AD$4:BF$104,12,0),"0"),)</f>
        <v>0</v>
      </c>
      <c r="M146" s="32" t="str">
        <f t="shared" si="15"/>
        <v>-</v>
      </c>
      <c r="N146" s="40">
        <f>SUM(IFERROR(VLOOKUP(A146,'Season 1'!AD$4:BE$104,14,0),"0"),IFERROR(VLOOKUP(A146,'Season 2'!AD$4:BE$104,14,0),"0"),IFERROR(VLOOKUP(A146,'Season 3'!AD$4:BE$104,14,0),"0"),IFERROR(VLOOKUP(A146,'Season 4'!AD$4:BE$104,14,0),"0"),IFERROR(VLOOKUP(A146,'Season 5'!AD$4:BE$104,14,0),"0"),IFERROR(VLOOKUP(A146,'Season 6'!AD$4:BE$104,14,0),"0"),IFERROR(VLOOKUP(A146,'Season 7'!AD$4:BE$104,14,0),"0"),IFERROR(VLOOKUP(A146,'Season 8'!AD$4:BE$104,14,0),"0"),IFERROR(VLOOKUP(A146,'Season 9'!AD$4:BE$104,14,0),"0"),IFERROR(VLOOKUP(A146,'Season 10'!AD$4:BE$104,14,0),"0"),IFERROR(VLOOKUP(A146,'Season 11'!AD$4:BE$104,14,0),"0"),IFERROR(VLOOKUP(A146,'Season 12'!AD$4:BE$104,14,0),"0"),IFERROR(VLOOKUP(A146,'Season 13'!AD$4:BE$104,14,0),"0"),IFERROR(VLOOKUP(A146,'Season 14'!AD$4:BE$104,14,0),"0"),IFERROR(VLOOKUP(A146,'Season 15'!AD$4:BE$104,14,0),"0"),)</f>
        <v>0</v>
      </c>
      <c r="O146" s="40">
        <f>SUM(IFERROR(VLOOKUP(A146,'Season 1'!AD$4:BE$104,15,0),"0"),IFERROR(VLOOKUP(A146,'Season 2'!AD$4:BE$104,15,0),"0"),IFERROR(VLOOKUP(A146,'Season 3'!AD$4:BE$104,15,0),"0"),IFERROR(VLOOKUP(A146,'Season 4'!AD$4:BE$104,15,0),"0"),IFERROR(VLOOKUP(A146,'Season 5'!AD$4:BE$104,15,0),"0"),IFERROR(VLOOKUP(A146,'Season 6'!AD$4:BE$104,15,0),"0"),IFERROR(VLOOKUP(A146,'Season 7'!AD$4:BE$104,15,0),"0"),IFERROR(VLOOKUP(A146,'Season 8'!AD$4:BE$104,15,0),"0"),IFERROR(VLOOKUP(A146,'Season 9'!AD$4:BE$104,15,0),"0"),IFERROR(VLOOKUP(A146,'Season 10'!AD$4:BE$104,15,0),"0"),IFERROR(VLOOKUP(A146,'Season 11'!AD$4:BE$104,15,0),"0"),IFERROR(VLOOKUP(A146,'Season 12'!AD$4:BE$104,15,0),"0"),IFERROR(VLOOKUP(A146,'Season 13'!AD$4:BE$104,15,0),"0"),IFERROR(VLOOKUP(A146,'Season 14'!AD$4:BE$104,15,0),"0"),IFERROR(VLOOKUP(A146,'Season 15'!AD$4:BE$104,15,0),"0"),)</f>
        <v>0</v>
      </c>
      <c r="P146" s="32" t="str">
        <f t="shared" si="17"/>
        <v>-</v>
      </c>
      <c r="Q146" s="40">
        <f>SUM(IFERROR(VLOOKUP(A146,'Season 1'!AD$4:BE$104,17,0),"0"),IFERROR(VLOOKUP(A146,'Season 2'!AD$4:BE$104,17,0),"0"),IFERROR(VLOOKUP(A146,'Season 3'!AD$4:BE$104,17,0),"0"),IFERROR(VLOOKUP(A146,'Season 4'!AD$4:BE$104,17,0),"0"),IFERROR(VLOOKUP(A146,'Season 5'!AD$4:BE$104,17,0),"0"),IFERROR(VLOOKUP(A146,'Season 6'!AD$4:BE$104,17,0),"0"),IFERROR(VLOOKUP(A146,'Season 7'!AD$4:BE$104,17,0),"0"),IFERROR(VLOOKUP(A146,'Season 8'!AD$4:BE$104,17,0),"0"),IFERROR(VLOOKUP(A146,'Season 9'!AD$4:BE$104,17,0),"0"),IFERROR(VLOOKUP(A146,'Season 10'!AD$4:BE$104,17,0),"0"),IFERROR(VLOOKUP(A146,'Season 11'!AD$4:BE$104,17,0),"0"),IFERROR(VLOOKUP(A146,'Season 12'!AD$4:BE$104,17,0),"0"),IFERROR(VLOOKUP(A146,'Season 13'!AD$4:BE$104,17,0),"0"),IFERROR(VLOOKUP(A146,'Season 14'!AD$4:BE$104,17,0),"0"),IFERROR(VLOOKUP(A146,'Season 15'!AD$4:BE$104,17,0),"0"),)</f>
        <v>0</v>
      </c>
      <c r="R146" s="40">
        <f>SUM(IFERROR(VLOOKUP(A146,'Season 1'!AD$4:BE$104,18,0),"0"),IFERROR(VLOOKUP(A146,'Season 2'!AD$4:BE$104,18,0),"0"),IFERROR(VLOOKUP(A146,'Season 3'!AD$4:BE$104,18,0),"0"),IFERROR(VLOOKUP(A146,'Season 4'!AD$4:BE$104,18,0),"0"),IFERROR(VLOOKUP(A146,'Season 5'!AD$4:BE$104,18,0),"0"),IFERROR(VLOOKUP(A146,'Season 6'!AD$4:BE$104,18,0),"0"),IFERROR(VLOOKUP(A146,'Season 7'!AD$4:BE$104,18,0),"0"),IFERROR(VLOOKUP(A146,'Season 8'!AD$4:BE$104,18,0),"0"),IFERROR(VLOOKUP(A146,'Season 9'!AD$4:BE$104,18,0),"0"),IFERROR(VLOOKUP(A146,'Season 10'!AD$4:BE$104,18,0),"0"),IFERROR(VLOOKUP(A146,'Season 11'!AD$4:BE$104,18,0),"0"),IFERROR(VLOOKUP(A146,'Season 12'!AD$4:BE$104,18,0),"0"),IFERROR(VLOOKUP(A146,'Season 13'!AD$4:BE$104,18,0),"0"),IFERROR(VLOOKUP(A146,'Season 14'!AD$4:BE$104,18,0),"0"),IFERROR(VLOOKUP(A146,'Season 15'!AD$4:BE$104,18,0),"0"),)</f>
        <v>0</v>
      </c>
      <c r="S146" s="32" t="str">
        <f t="shared" si="18"/>
        <v>-</v>
      </c>
      <c r="T146" s="40">
        <f>SUM(IFERROR(VLOOKUP(A146,'Season 1'!AD$4:BE$104,20,0),"0"),IFERROR(VLOOKUP(A146,'Season 2'!AD$4:BE$104,20,0),"0"),IFERROR(VLOOKUP(A146,'Season 3'!AD$4:BE$104,20,0),"0"),IFERROR(VLOOKUP(A146,'Season 4'!AD$4:BE$104,20,0),"0"),IFERROR(VLOOKUP(A146,'Season 5'!AD$4:BE$104,20,0),"0"),IFERROR(VLOOKUP(A146,'Season 6'!AD$4:BE$104,20,0),"0"),IFERROR(VLOOKUP(A146,'Season 7'!AD$4:BE$104,20,0),"0"),IFERROR(VLOOKUP(A146,'Season 8'!AD$4:BE$104,20,0),"0"),IFERROR(VLOOKUP(A146,'Season 9'!AD$4:BE$104,20,0),"0"),IFERROR(VLOOKUP(A146,'Season 10'!AD$4:BE$104,20,0),"0"),IFERROR(VLOOKUP(A146,'Season 11'!AD$4:BE$104,20,0),"0"),IFERROR(VLOOKUP(A146,'Season 12'!AD$4:BE$104,20,0),"0"),IFERROR(VLOOKUP(A146,'Season 13'!AD$4:BE$104,20,0),"0"),IFERROR(VLOOKUP(A146,'Season 14'!AD$4:BE$104,20,0),"0"),IFERROR(VLOOKUP(A146,'Season 15'!AD$4:BE$104,20,0),"0"),)</f>
        <v>0</v>
      </c>
      <c r="U146" s="37" t="str">
        <f t="shared" si="19"/>
        <v>-</v>
      </c>
      <c r="V146" s="40">
        <f>SUM(IFERROR(VLOOKUP(A146,'Season 1'!AD$4:BE$104,22,0),"0"),IFERROR(VLOOKUP(A146,'Season 2'!AD$4:BE$104,22,0),"0"),IFERROR(VLOOKUP(A146,'Season 3'!AD$4:BE$104,22,0),"0"),IFERROR(VLOOKUP(A146,'Season 4'!AD$4:BE$104,22,0),"0"),IFERROR(VLOOKUP(A146,'Season 5'!AD$4:BE$104,22,0),"0"),IFERROR(VLOOKUP(A146,'Season 6'!AD$4:BE$104,22,0),"0"),IFERROR(VLOOKUP(A146,'Season 7'!AD$4:BE$104,22,0),"0"),IFERROR(VLOOKUP(A146,'Season 8'!AD$4:BE$104,22,0),"0"),IFERROR(VLOOKUP(A146,'Season 9'!AD$4:BE$104,22,0),"0"),IFERROR(VLOOKUP(A146,'Season 10'!AD$4:BE$104,22,0),"0"),IFERROR(VLOOKUP(A146,'Season 11'!AD$4:BE$104,22,0),"0"),IFERROR(VLOOKUP(A146,'Season 12'!AD$4:BE$104,22,0),"0"),IFERROR(VLOOKUP(A146,'Season 13'!AD$4:BE$104,22,0),"0"),IFERROR(VLOOKUP(A146,'Season 14'!AD$4:BE$104,22,0),"0"),IFERROR(VLOOKUP(A146,'Season 15'!AD$4:BE$104,22,0),"0"),)</f>
        <v>0</v>
      </c>
      <c r="W146" s="40">
        <f>SUM(IFERROR(VLOOKUP(A146,'Season 1'!AD$4:BE$104,23,0),"0"),IFERROR(VLOOKUP(A146,'Season 2'!AD$4:BE$104,23,0),"0"),IFERROR(VLOOKUP(A146,'Season 3'!AD$4:BE$104,23,0),"0"),IFERROR(VLOOKUP(A146,'Season 4'!AD$4:BE$104,23,0),"0"),IFERROR(VLOOKUP(A146,'Season 5'!AD$4:BE$104,23,0),"0"),IFERROR(VLOOKUP(A146,'Season 6'!AD$4:BE$104,23,0),"0"),IFERROR(VLOOKUP(A146,'Season 7'!AD$4:BE$104,23,0),"0"),IFERROR(VLOOKUP(A146,'Season 8'!AD$4:BE$104,23,0),"0"),IFERROR(VLOOKUP(A146,'Season 9'!AD$4:BE$104,23,0),"0"),IFERROR(VLOOKUP(A146,'Season 10'!AD$4:BE$104,23,0),"0"),IFERROR(VLOOKUP(A146,'Season 11'!AD$4:BE$104,23,0),"0"),IFERROR(VLOOKUP(A146,'Season 12'!AD$4:BE$104,23,0),"0"),IFERROR(VLOOKUP(A146,'Season 13'!AD$4:BE$104,23,0),"0"),IFERROR(VLOOKUP(A146,'Season 14'!AD$4:BE$104,23,0),"0"),IFERROR(VLOOKUP(A146,'Season 15'!AD$4:BE$104,23,0),"0"),)</f>
        <v>0</v>
      </c>
      <c r="X146" s="1088" t="str">
        <f t="shared" si="20"/>
        <v>-</v>
      </c>
      <c r="Y146" s="41">
        <f>SUM(IFERROR(VLOOKUP(A146,AC$3:AI$43,5,0),"0"),IFERROR(VLOOKUP(A146,'Season 1'!AD$4:BE$104,25,0),"0"),IFERROR(VLOOKUP(A146,'Season 2'!AD$4:BE$104,25,0),"0"),IFERROR(VLOOKUP(A146,'Season 3'!AD$4:BE$104,25,0),"0"),IFERROR(VLOOKUP(A146,'Season 4'!AD$4:BE$104,25,0),"0"),IFERROR(VLOOKUP(A146,'Season 5'!AD$4:BE$104,25,0),"0"),IFERROR(VLOOKUP(A146,'Season 6'!AD$4:BE$104,25,0),"0"),IFERROR(VLOOKUP(A146,'Season 7'!AD$4:BE$104,25,0),"0"),IFERROR(VLOOKUP(A146,'Season 8'!AD$4:BE$104,25,0),"0"),IFERROR(VLOOKUP(A146,'Season 9'!AD$4:BE$104,25,0),"0"),IFERROR(VLOOKUP(A146,'Season 10'!AD$4:BE$104,25,0),"0"),IFERROR(VLOOKUP(A146,'Season 11'!AD$4:BE$104,25,0),"0"),IFERROR(VLOOKUP(A146,'Season 12'!AD$4:BE$104,25,0),"0"),IFERROR(VLOOKUP(A146,'Season 13'!AD$4:BE$104,25,0),"0"),IFERROR(VLOOKUP(A146,'Season 14'!AD$4:BE$104,25,0),"0"),IFERROR(VLOOKUP(A146,'Season 15'!AD$4:BE$104,25,0),"0"),)</f>
        <v>0</v>
      </c>
      <c r="Z146" s="42">
        <f>SUM(IFERROR(VLOOKUP(A146,AC$3:AI$43,6,0),"0"),IFERROR(VLOOKUP(A146,'Season 1'!AD$4:BE$104,26,0),"0"),IFERROR(VLOOKUP(A146,'Season 2'!AD$4:BE$104,26,0),"0"),IFERROR(VLOOKUP(A146,'Season 3'!AD$4:BE$104,26,0),"0"),IFERROR(VLOOKUP(A146,'Season 4'!AD$4:BE$104,26,0),"0"),IFERROR(VLOOKUP(A146,'Season 5'!AD$4:BE$104,26,0),"0"),IFERROR(VLOOKUP(A146,'Season 6'!AD$4:BE$104,26,0),"0"),IFERROR(VLOOKUP(A146,'Season 7'!AD$4:BE$104,26,0),"0"),IFERROR(VLOOKUP(A146,'Season 8'!AD$4:BE$104,26,0),"0"),IFERROR(VLOOKUP(A146,'Season 9'!AD$4:BE$104,26,0),"0"),IFERROR(VLOOKUP(A146,'Season 10'!AD$4:BE$104,26,0),"0"),IFERROR(VLOOKUP(A146,'Season 11'!AD$4:BE$104,26,0),"0"),IFERROR(VLOOKUP(A146,'Season 12'!AD$4:BE$104,26,0),"0"),IFERROR(VLOOKUP(A146,'Season 13'!AD$4:BE$104,26,0),"0"),IFERROR(VLOOKUP(A146,'Season 14'!AD$4:BE$104,26,0),"0"),IFERROR(VLOOKUP(A146,'Season 15'!AD$4:BE$104,26,0),"0"),)</f>
        <v>0</v>
      </c>
      <c r="AA146" s="671" t="e">
        <f t="shared" si="21"/>
        <v>#DIV/0!</v>
      </c>
      <c r="AM146" s="22">
        <f>IFERROR(VLOOKUP(A146,'Season 1'!AD$4:BE$104,27,0),"0")</f>
        <v>0</v>
      </c>
      <c r="AN146" s="22">
        <f>IFERROR(VLOOKUP(A146,'Season 1'!AD$4:BE$104,28,0),"0")</f>
        <v>0</v>
      </c>
      <c r="AO146" s="22">
        <f>IFERROR(VLOOKUP(A146,'Season 2'!AD$4:BE$104,27,0),"0")</f>
        <v>0</v>
      </c>
      <c r="AP146" s="22">
        <f>IFERROR(VLOOKUP(A146,'Season 2'!AD$4:BE$104,28,0),"0")</f>
        <v>0</v>
      </c>
      <c r="AQ146" s="22">
        <f>IFERROR(VLOOKUP(A146,'Season 3'!AD$4:BE$104,27,0),"0")</f>
        <v>0</v>
      </c>
      <c r="AR146" s="22">
        <f>IFERROR(VLOOKUP(A146,'Season 3'!AD$4:BE$104,28,0),"0")</f>
        <v>0</v>
      </c>
      <c r="AS146" s="22">
        <f>IFERROR(VLOOKUP(A146,'Season 4'!AD$4:BE$104,27,0),"0")</f>
        <v>0</v>
      </c>
      <c r="AT146" s="22">
        <f>IFERROR(VLOOKUP(A146,'Season 4'!AD$4:BE$104,28,0),"0")</f>
        <v>0</v>
      </c>
      <c r="AU146" s="22">
        <f>IFERROR(VLOOKUP(A146,'Season 5'!AD$4:BE$104,27,0),"0")</f>
        <v>0</v>
      </c>
      <c r="AV146" s="22">
        <f>IFERROR(VLOOKUP(A146,'Season 5'!AD$4:BE$104,28,0),"0")</f>
        <v>0</v>
      </c>
      <c r="AW146" s="22">
        <f>IFERROR(VLOOKUP(A146,'Season 6'!AD$4:BE$104,27,0),"0")</f>
        <v>0</v>
      </c>
      <c r="AX146" s="22">
        <f>IFERROR(VLOOKUP(A146,'Season 6'!AD$4:BE$104,28,0),"0")</f>
        <v>0</v>
      </c>
      <c r="AY146" s="22">
        <f>IFERROR(VLOOKUP(A146,'Season 7'!AD$4:BE$104,27,0),"0")</f>
        <v>0</v>
      </c>
      <c r="AZ146" s="22">
        <f>IFERROR(VLOOKUP(A146,'Season 7'!AD$4:BE$104,28,0),"0")</f>
        <v>0</v>
      </c>
      <c r="BA146" s="22">
        <f>IFERROR(VLOOKUP(A146,'Season 8'!AD$4:BE$104,27,0),"0")</f>
        <v>0</v>
      </c>
      <c r="BB146" s="22">
        <f>IFERROR(VLOOKUP(A146,'Season 8'!AD$4:BE$104,28,0),"0")</f>
        <v>0</v>
      </c>
      <c r="BC146" s="22">
        <f>IFERROR(VLOOKUP(A146,'Season 9'!AD$4:BE$104,27,0),"0")</f>
        <v>0</v>
      </c>
      <c r="BD146" s="22">
        <f>IFERROR(VLOOKUP(A146,'Season 9'!AD$4:BE$104,28,0),"0")</f>
        <v>0</v>
      </c>
      <c r="BE146" s="22">
        <f>IFERROR(VLOOKUP(A146,'Season 10'!AD$4:BE$104,27,0),"0")</f>
        <v>0</v>
      </c>
      <c r="BF146" s="22">
        <f>IFERROR(VLOOKUP(A146,'Season 10'!AD$4:BE$104,28,0),"0")</f>
        <v>0</v>
      </c>
      <c r="BG146" s="22">
        <f>IFERROR(VLOOKUP(A146,'Season 11'!AD$4:BE$104,27,0),"0")</f>
        <v>0</v>
      </c>
      <c r="BH146" s="22">
        <f>IFERROR(VLOOKUP(A146,'Season 11'!AD$4:BE$104,28,0),"0")</f>
        <v>0</v>
      </c>
      <c r="BI146" s="22">
        <f>IFERROR(VLOOKUP(A146,'Season 12'!AD$4:BE$104,27,0),"0")</f>
        <v>0</v>
      </c>
      <c r="BJ146" s="22">
        <f>IFERROR(VLOOKUP(A146,'Season 12'!AD$4:BE$104,28,0),"0")</f>
        <v>0</v>
      </c>
      <c r="BK146" s="22">
        <f>IFERROR(VLOOKUP(A146,'Season 13'!AD$4:BE$104,27,0),"0")</f>
        <v>0</v>
      </c>
      <c r="BL146" s="22">
        <f>IFERROR(VLOOKUP(A146,'Season 13'!AD$4:BE$104,28,0),"0")</f>
        <v>0</v>
      </c>
      <c r="BM146" s="22">
        <f>IFERROR(VLOOKUP(A146,'Season 14'!AD$4:BE$104,27,0),"0")</f>
        <v>0</v>
      </c>
      <c r="BN146" s="22">
        <f>IFERROR(VLOOKUP(A146,'Season 14'!AD$4:BE$104,28,0),"0")</f>
        <v>0</v>
      </c>
      <c r="BO146" s="22">
        <f>IFERROR(VLOOKUP(A146,'Season 15'!AD$4:BE$104,27,0),"0")</f>
        <v>0</v>
      </c>
      <c r="BP146" s="22">
        <f>IFERROR(VLOOKUP(A146,'Season 15'!AD$4:BE$104,28,0),"0")</f>
        <v>0</v>
      </c>
    </row>
    <row r="147" spans="1:68" x14ac:dyDescent="0.25">
      <c r="A147" s="21" t="s">
        <v>146</v>
      </c>
      <c r="B147" s="1011">
        <f>IFERROR(VLOOKUP('Data Totals'!A147,'Season 1'!AD$4:BE$104,2,FALSE),IFERROR(VLOOKUP('Data Totals'!A147,'Season 2'!AD$4:BE$104,2,FALSE),IFERROR(VLOOKUP('Data Totals'!A147,'Season 3'!AD$4:BE$104,2,FALSE),IFERROR(VLOOKUP('Data Totals'!A147,'Season 4'!AD$4:BE$104,2,FALSE),IFERROR(VLOOKUP('Data Totals'!A147,'Season 5'!AD$4:BE$104,2,FALSE),IFERROR(VLOOKUP('Data Totals'!A147,'Season 6'!AD$4:BE$104,2,FALSE),IFERROR(VLOOKUP('Data Totals'!A147,'Season 7'!AD$4:BE$104,2,FALSE),IFERROR(VLOOKUP('Data Totals'!A147,'Season 8'!AD$4:BE$104,2,FALSE),IFERROR(VLOOKUP('Data Totals'!A147,'Season 9'!AD$4:BE$104,2,FALSE),IFERROR(VLOOKUP('Data Totals'!A147,'Season 10'!AD$4:BE$104,2,FALSE),IFERROR(VLOOKUP('Data Totals'!A147,'Season 11'!AD$4:BE$104,2,FALSE),IFERROR(VLOOKUP('Data Totals'!A147,'Season 12'!AD$4:BE$104,2,FALSE),IFERROR(VLOOKUP('Data Totals'!A147,'Season 13'!AD$4:BE$104,2,FALSE),IFERROR(VLOOKUP('Data Totals'!A147,'Season 14'!AD$4:BE$104,2,FALSE),IFERROR(VLOOKUP('Data Totals'!A147,'Season 15'!AD$4:BE$104,2,FALSE),"N/A")))))))))))))))</f>
        <v>0</v>
      </c>
      <c r="C147" s="1025">
        <f>IFERROR(VLOOKUP(A147,'Season 1'!AD$4:AG$104,3,0),IFERROR(VLOOKUP(A147,'Season 2'!AD$4:AG$104,3,0),IFERROR(VLOOKUP(A147,'Season 3'!AD$4:AG$104,3,0),IFERROR(VLOOKUP(A147,'Season 4'!AD$4:AG$104,3,0),IFERROR(VLOOKUP(A147,'Season 5'!AD$4:AG$104,3,0),IFERROR(VLOOKUP(A147,'Season 6'!AD$4:AG$104,3,0),IFERROR(VLOOKUP(A147,'Season 7'!AD$4:AG$104,3,0),IFERROR(VLOOKUP(A147,'Season 8'!AD$4:AG$104,3,0),IFERROR(VLOOKUP(A147,'Season 9'!AD$4:AG$104,3,0),IFERROR(VLOOKUP(A147,'Season 10'!AD$4:AG$104,3,0),IFERROR(VLOOKUP(A147,'Season 11'!AD$4:AG$104,3,0),IFERROR(VLOOKUP(A147,'Season 12'!AD$4:AG$104,3,0),IFERROR(VLOOKUP(A147,'Season 13'!AD$4:AG$104,3,0),IFERROR(VLOOKUP(A147,'Season 14'!AD$4:AG$104,3,0),IFERROR(VLOOKUP(A147,'Season 15'!AD$4:AG$104,3,0),"N/A")))))))))))))))</f>
        <v>0</v>
      </c>
      <c r="D147" s="1025">
        <f>IFERROR(VLOOKUP(A147,'Season 15'!AD$4:AG$104,4,0),IFERROR(VLOOKUP(A147,'Season 14'!AD$4:AG$104,4,0),IFERROR(VLOOKUP(A147,'Season 13'!AD$4:AG$104,4,0),IFERROR(VLOOKUP(A147,'Season 12'!AD$4:AG$104,4,0),IFERROR(VLOOKUP(A147,'Season 11'!AD$4:AG$104,4,0),IFERROR(VLOOKUP(A147,'Season 10'!AD$4:AG$104,4,0),IFERROR(VLOOKUP(A147,'Season 9'!AD$4:AG$104,4,0),IFERROR(VLOOKUP(A147,'Season 8'!AD$4:AG$104,4,0),IFERROR(VLOOKUP(A147,'Season 7'!AD$4:AG$104,4,0),IFERROR(VLOOKUP(A147,'Season 6'!AD$4:AG$104,4,0),IFERROR(VLOOKUP(A147,'Season 5'!AD$4:AG$104,4,0),IFERROR(VLOOKUP(A147,'Season 4'!AD$4:AG$104,4,0),IFERROR(VLOOKUP(A147,'Season 3'!AD$4:AG$104,4,0),IFERROR(VLOOKUP(A147,'Season 2'!AD$4:AG$104,4,0),IFERROR(VLOOKUP(A147,'Season 1'!AD$4:AG$104,4,0),"N/A")))))))))))))))</f>
        <v>0</v>
      </c>
      <c r="E147" s="1025">
        <f t="shared" si="16"/>
        <v>0</v>
      </c>
      <c r="F147" s="40">
        <f>SUM(IFERROR(VLOOKUP(A147,AC$3:AI$43,2,0),"0"),IFERROR(VLOOKUP(A147,'Season 1'!AD$4:BF$104,6,0),"0"),IFERROR(VLOOKUP(A147,'Season 2'!AD$4:BF$104,6,0),"0"),IFERROR(VLOOKUP(A147,'Season 3'!AD$4:BF$104,6,0),"0"),IFERROR(VLOOKUP(A147,'Season 4'!AD$4:BF$104,6,0),"0"),IFERROR(VLOOKUP(A147,'Season 5'!AD$4:BF$104,6,0),"0"),IFERROR(VLOOKUP(A147,'Season 6'!AD$4:BF$104,6,0),"0"),IFERROR(VLOOKUP(A147,'Season 7'!AD$4:BF$104,6,0),"0"),IFERROR(VLOOKUP(A147,'Season 8'!AD$4:BF$104,6,0),"0"),IFERROR(VLOOKUP(A147,'Season 9'!AD$4:BF$104,6,0),"0"),IFERROR(VLOOKUP(A147,'Season 10'!AD$4:BF$104,6,0),"0"),IFERROR(VLOOKUP(A147,'Season 11'!AD$4:BF$104,6,0),"0"),IFERROR(VLOOKUP(A147,'Season 12'!AD$4:BF$104,6,0),"0"),IFERROR(VLOOKUP(A147,'Season 13'!AD$4:BF$104,6,0),"0"),IFERROR(VLOOKUP(A147,'Season 14'!AD$4:BF$104,6,0),"0"),IFERROR(VLOOKUP(A147,'Season 15'!AD$4:BF$104,6,0),"0"),)</f>
        <v>0</v>
      </c>
      <c r="G147" s="40">
        <f>SUM(IFERROR(VLOOKUP(A147,'Season 1'!AD$4:BF$104,7,0),"0"),IFERROR(VLOOKUP(A147,'Season 2'!AD$4:BF$104,7,0),"0"),IFERROR(VLOOKUP(A147,'Season 3'!AD$4:BF$104,7,0),"0"),IFERROR(VLOOKUP(A147,'Season 4'!AD$4:BF$104,7,0),"0"),IFERROR(VLOOKUP(A147,'Season 5'!AD$4:BF$104,7,0),"0"),IFERROR(VLOOKUP(A147,'Season 6'!AD$4:BF$104,7,0),"0"),IFERROR(VLOOKUP(A147,'Season 7'!AD$4:BF$104,7,0),"0"),IFERROR(VLOOKUP(A147,'Season 8'!AD$4:BF$104,7,0),"0"),IFERROR(VLOOKUP(A147,'Season 9'!AD$4:BF$104,7,0),"0"),IFERROR(VLOOKUP(A147,'Season 10'!AD$4:BF$104,7,0),"0"),IFERROR(VLOOKUP(A147,'Season 11'!AD$4:BF$104,7,0),"0"),IFERROR(VLOOKUP(A147,'Season 12'!AD$4:BF$104,7,0),"0"),IFERROR(VLOOKUP(A147,'Season 13'!AD$4:BF$104,7,0),"0"),IFERROR(VLOOKUP(A147,'Season 14'!AD$4:BF$104,7,0),"0"),IFERROR(VLOOKUP(A147,'Season 15'!AD$4:BF$104,7,0),"0"),)</f>
        <v>0</v>
      </c>
      <c r="H147" s="48">
        <f>SUM(IFERROR(VLOOKUP(A147,'Season 1'!AD$4:BF$104,8,0),"0"),IFERROR(VLOOKUP(A147,'Season 2'!AD$4:BF$104,8,0),"0"),IFERROR(VLOOKUP(A147,'Season 3'!AD$4:BF$104,8,0),"0"),IFERROR(VLOOKUP(A147,'Season 4'!AD$4:BF$104,8,0),"0"),IFERROR(VLOOKUP(A147,'Season 5'!AD$4:BF$104,8,0),"0"),IFERROR(VLOOKUP(A147,'Season 6'!AD$4:BF$104,8,0),"0"),IFERROR(VLOOKUP(A147,'Season 7'!AD$4:BF$104,8,0),"0"),IFERROR(VLOOKUP(A147,'Season 8'!AD$4:BF$104,8,0),"0"),IFERROR(VLOOKUP(A147,'Season 9'!AD$4:BF$104,8,0),"0"),IFERROR(VLOOKUP(A147,'Season 10'!AD$4:BF$104,8,0),"0"),IFERROR(VLOOKUP(A147,'Season 11'!AD$4:BF$104,8,0),"0"),IFERROR(VLOOKUP(A147,'Season 12'!AD$4:BF$104,8,0),"0"),IFERROR(VLOOKUP(A147,'Season 13'!AD$4:BF$104,8,0),"0"),IFERROR(VLOOKUP(A147,'Season 14'!AD$4:BF$104,8,0),"0"),IFERROR(VLOOKUP(A147,'Season 15'!AD$4:BF$104,8,0),"0"),)</f>
        <v>0</v>
      </c>
      <c r="I147" s="43">
        <f>SUM(IFERROR(VLOOKUP(A147,AC$3:AI$43,3,0),"0"),IFERROR(VLOOKUP(A147,'Season 1'!AD$4:BF$104,9,0),"0"),IFERROR(VLOOKUP(A147,'Season 2'!AD$4:BF$104,9,0),"0"),IFERROR(VLOOKUP(A147,'Season 3'!AD$4:BF$104,9,0),"0"),IFERROR(VLOOKUP(A147,'Season 4'!AD$4:BF$104,9,0),"0"),IFERROR(VLOOKUP(A147,'Season 5'!AD$4:BF$104,9,0),"0"),IFERROR(VLOOKUP(A147,'Season 6'!AD$4:BF$104,9,0),"0"),IFERROR(VLOOKUP(A147,'Season 7'!AD$4:BF$104,9,0),"0"),IFERROR(VLOOKUP(A147,'Season 8'!AD$4:BF$104,9,0),"0"),IFERROR(VLOOKUP(A147,'Season 9'!AD$4:BF$104,9,0),"0"),IFERROR(VLOOKUP(A147,'Season 10'!AD$4:BF$104,9,0),"0"),IFERROR(VLOOKUP(A147,'Season 11'!AD$4:BF$104,9,0),"0"),IFERROR(VLOOKUP(A147,'Season 12'!AD$4:BF$104,9,0),"0"),IFERROR(VLOOKUP(A147,'Season 13'!AD$4:BF$104,9,0),"0"),IFERROR(VLOOKUP(A147,'Season 14'!AD$4:BF$104,9,0),"0"),IFERROR(VLOOKUP(A147,'Season 15'!AD$4:BF$104,9,0),"0"),)</f>
        <v>0</v>
      </c>
      <c r="J147" s="44">
        <f>SUM(IFERROR(VLOOKUP(A147,AC$3:AI$43,4,0),"0"),IFERROR(VLOOKUP(A147,'Season 1'!AD$4:BF$104,10,0),"0"),IFERROR(VLOOKUP(A147,'Season 2'!AD$4:BF$104,10,0),"0"),IFERROR(VLOOKUP(A147,'Season 3'!AD$4:BF$104,10,0),"0"),IFERROR(VLOOKUP(A147,'Season 4'!AD$4:BF$104,10,0),"0"),IFERROR(VLOOKUP(A147,'Season 5'!AD$4:BF$104,10,0),"0"),IFERROR(VLOOKUP(A147,'Season 6'!AD$4:BF$104,10,0),"0"),IFERROR(VLOOKUP(A147,'Season 7'!AD$4:BF$104,10,0),"0"),IFERROR(VLOOKUP(A147,'Season 8'!AD$4:BF$104,10,0),"0"),IFERROR(VLOOKUP(A147,'Season 9'!AD$4:BF$104,10,0),"0"),IFERROR(VLOOKUP(A147,'Season 10'!AD$4:BF$104,10,0),"0"),IFERROR(VLOOKUP(A147,'Season 11'!AD$4:BF$104,10,0),"0"),IFERROR(VLOOKUP(A147,'Season 12'!AD$4:BF$104,10,0),"0"),IFERROR(VLOOKUP(A147,'Season 13'!AD$4:BF$104,10,0),"0"),IFERROR(VLOOKUP(A147,'Season 14'!AD$4:BF$104,10,0),"0"),IFERROR(VLOOKUP(A147,'Season 15'!AD$4:BF$104,10,0),"0"),)</f>
        <v>0</v>
      </c>
      <c r="K147" s="40">
        <f>SUM(IFERROR(VLOOKUP(A147,'Season 1'!AD$4:BF$104,11,0),"0"),IFERROR(VLOOKUP(A147,'Season 2'!AD$4:BF$104,11,0),"0"),IFERROR(VLOOKUP(A147,'Season 3'!AD$4:BF$104,11,0),"0"),IFERROR(VLOOKUP(A147,'Season 4'!AD$4:BF$104,11,0),"0"),IFERROR(VLOOKUP(A147,'Season 5'!AD$4:BF$104,11,0),"0"),IFERROR(VLOOKUP(A147,'Season 6'!AD$4:BF$104,11,0),"0"),IFERROR(VLOOKUP(A147,'Season 7'!AD$4:BF$104,11,0),"0"),IFERROR(VLOOKUP(A147,'Season 8'!AD$4:BF$104,11,0),"0"),IFERROR(VLOOKUP(A147,'Season 9'!AD$4:BF$104,11,0),"0"),IFERROR(VLOOKUP(A147,'Season 10'!AD$4:BF$104,11,0),"0"),IFERROR(VLOOKUP(A147,'Season 11'!AD$4:BF$104,11,0),"0"),IFERROR(VLOOKUP(A147,'Season 12'!AD$4:BF$104,11,0),"0"),IFERROR(VLOOKUP(A147,'Season 13'!AD$4:BF$104,11,0),"0"),IFERROR(VLOOKUP(A147,'Season 14'!AD$4:BF$104,11,0),"0"),IFERROR(VLOOKUP(A147,'Season 15'!AD$4:BF$104,11,0),"0"),)</f>
        <v>0</v>
      </c>
      <c r="L147" s="40">
        <f>SUM(IFERROR(VLOOKUP(A147,'Season 1'!AD$4:BF$104,12,0),"0"),IFERROR(VLOOKUP(A147,'Season 2'!AD$4:BF$104,12,0),"0"),IFERROR(VLOOKUP(A147,'Season 3'!AD$4:BF$104,12,0),"0"),IFERROR(VLOOKUP(A147,'Season 4'!AD$4:BF$104,12,0),"0"),IFERROR(VLOOKUP(A147,'Season 5'!AD$4:BF$104,12,0),"0"),IFERROR(VLOOKUP(A147,'Season 6'!AD$4:BF$104,12,0),"0"),IFERROR(VLOOKUP(A147,'Season 7'!AD$4:BF$104,12,0),"0"),IFERROR(VLOOKUP(A147,'Season 8'!AD$4:BF$104,12,0),"0"),IFERROR(VLOOKUP(A147,'Season 9'!AD$4:BF$104,12,0),"0"),IFERROR(VLOOKUP(A147,'Season 10'!AD$4:BF$104,12,0),"0"),IFERROR(VLOOKUP(A147,'Season 11'!AD$4:BF$104,12,0),"0"),IFERROR(VLOOKUP(A147,'Season 12'!AD$4:BF$104,12,0),"0"),IFERROR(VLOOKUP(A147,'Season 13'!AD$4:BF$104,12,0),"0"),IFERROR(VLOOKUP(A147,'Season 14'!AD$4:BF$104,12,0),"0"),IFERROR(VLOOKUP(A147,'Season 15'!AD$4:BF$104,12,0),"0"),)</f>
        <v>0</v>
      </c>
      <c r="M147" s="32" t="str">
        <f t="shared" si="15"/>
        <v>-</v>
      </c>
      <c r="N147" s="40">
        <f>SUM(IFERROR(VLOOKUP(A147,'Season 1'!AD$4:BE$104,14,0),"0"),IFERROR(VLOOKUP(A147,'Season 2'!AD$4:BE$104,14,0),"0"),IFERROR(VLOOKUP(A147,'Season 3'!AD$4:BE$104,14,0),"0"),IFERROR(VLOOKUP(A147,'Season 4'!AD$4:BE$104,14,0),"0"),IFERROR(VLOOKUP(A147,'Season 5'!AD$4:BE$104,14,0),"0"),IFERROR(VLOOKUP(A147,'Season 6'!AD$4:BE$104,14,0),"0"),IFERROR(VLOOKUP(A147,'Season 7'!AD$4:BE$104,14,0),"0"),IFERROR(VLOOKUP(A147,'Season 8'!AD$4:BE$104,14,0),"0"),IFERROR(VLOOKUP(A147,'Season 9'!AD$4:BE$104,14,0),"0"),IFERROR(VLOOKUP(A147,'Season 10'!AD$4:BE$104,14,0),"0"),IFERROR(VLOOKUP(A147,'Season 11'!AD$4:BE$104,14,0),"0"),IFERROR(VLOOKUP(A147,'Season 12'!AD$4:BE$104,14,0),"0"),IFERROR(VLOOKUP(A147,'Season 13'!AD$4:BE$104,14,0),"0"),IFERROR(VLOOKUP(A147,'Season 14'!AD$4:BE$104,14,0),"0"),IFERROR(VLOOKUP(A147,'Season 15'!AD$4:BE$104,14,0),"0"),)</f>
        <v>0</v>
      </c>
      <c r="O147" s="40">
        <f>SUM(IFERROR(VLOOKUP(A147,'Season 1'!AD$4:BE$104,15,0),"0"),IFERROR(VLOOKUP(A147,'Season 2'!AD$4:BE$104,15,0),"0"),IFERROR(VLOOKUP(A147,'Season 3'!AD$4:BE$104,15,0),"0"),IFERROR(VLOOKUP(A147,'Season 4'!AD$4:BE$104,15,0),"0"),IFERROR(VLOOKUP(A147,'Season 5'!AD$4:BE$104,15,0),"0"),IFERROR(VLOOKUP(A147,'Season 6'!AD$4:BE$104,15,0),"0"),IFERROR(VLOOKUP(A147,'Season 7'!AD$4:BE$104,15,0),"0"),IFERROR(VLOOKUP(A147,'Season 8'!AD$4:BE$104,15,0),"0"),IFERROR(VLOOKUP(A147,'Season 9'!AD$4:BE$104,15,0),"0"),IFERROR(VLOOKUP(A147,'Season 10'!AD$4:BE$104,15,0),"0"),IFERROR(VLOOKUP(A147,'Season 11'!AD$4:BE$104,15,0),"0"),IFERROR(VLOOKUP(A147,'Season 12'!AD$4:BE$104,15,0),"0"),IFERROR(VLOOKUP(A147,'Season 13'!AD$4:BE$104,15,0),"0"),IFERROR(VLOOKUP(A147,'Season 14'!AD$4:BE$104,15,0),"0"),IFERROR(VLOOKUP(A147,'Season 15'!AD$4:BE$104,15,0),"0"),)</f>
        <v>0</v>
      </c>
      <c r="P147" s="32" t="str">
        <f t="shared" si="17"/>
        <v>-</v>
      </c>
      <c r="Q147" s="40">
        <f>SUM(IFERROR(VLOOKUP(A147,'Season 1'!AD$4:BE$104,17,0),"0"),IFERROR(VLOOKUP(A147,'Season 2'!AD$4:BE$104,17,0),"0"),IFERROR(VLOOKUP(A147,'Season 3'!AD$4:BE$104,17,0),"0"),IFERROR(VLOOKUP(A147,'Season 4'!AD$4:BE$104,17,0),"0"),IFERROR(VLOOKUP(A147,'Season 5'!AD$4:BE$104,17,0),"0"),IFERROR(VLOOKUP(A147,'Season 6'!AD$4:BE$104,17,0),"0"),IFERROR(VLOOKUP(A147,'Season 7'!AD$4:BE$104,17,0),"0"),IFERROR(VLOOKUP(A147,'Season 8'!AD$4:BE$104,17,0),"0"),IFERROR(VLOOKUP(A147,'Season 9'!AD$4:BE$104,17,0),"0"),IFERROR(VLOOKUP(A147,'Season 10'!AD$4:BE$104,17,0),"0"),IFERROR(VLOOKUP(A147,'Season 11'!AD$4:BE$104,17,0),"0"),IFERROR(VLOOKUP(A147,'Season 12'!AD$4:BE$104,17,0),"0"),IFERROR(VLOOKUP(A147,'Season 13'!AD$4:BE$104,17,0),"0"),IFERROR(VLOOKUP(A147,'Season 14'!AD$4:BE$104,17,0),"0"),IFERROR(VLOOKUP(A147,'Season 15'!AD$4:BE$104,17,0),"0"),)</f>
        <v>0</v>
      </c>
      <c r="R147" s="40">
        <f>SUM(IFERROR(VLOOKUP(A147,'Season 1'!AD$4:BE$104,18,0),"0"),IFERROR(VLOOKUP(A147,'Season 2'!AD$4:BE$104,18,0),"0"),IFERROR(VLOOKUP(A147,'Season 3'!AD$4:BE$104,18,0),"0"),IFERROR(VLOOKUP(A147,'Season 4'!AD$4:BE$104,18,0),"0"),IFERROR(VLOOKUP(A147,'Season 5'!AD$4:BE$104,18,0),"0"),IFERROR(VLOOKUP(A147,'Season 6'!AD$4:BE$104,18,0),"0"),IFERROR(VLOOKUP(A147,'Season 7'!AD$4:BE$104,18,0),"0"),IFERROR(VLOOKUP(A147,'Season 8'!AD$4:BE$104,18,0),"0"),IFERROR(VLOOKUP(A147,'Season 9'!AD$4:BE$104,18,0),"0"),IFERROR(VLOOKUP(A147,'Season 10'!AD$4:BE$104,18,0),"0"),IFERROR(VLOOKUP(A147,'Season 11'!AD$4:BE$104,18,0),"0"),IFERROR(VLOOKUP(A147,'Season 12'!AD$4:BE$104,18,0),"0"),IFERROR(VLOOKUP(A147,'Season 13'!AD$4:BE$104,18,0),"0"),IFERROR(VLOOKUP(A147,'Season 14'!AD$4:BE$104,18,0),"0"),IFERROR(VLOOKUP(A147,'Season 15'!AD$4:BE$104,18,0),"0"),)</f>
        <v>0</v>
      </c>
      <c r="S147" s="32" t="str">
        <f t="shared" si="18"/>
        <v>-</v>
      </c>
      <c r="T147" s="40">
        <f>SUM(IFERROR(VLOOKUP(A147,'Season 1'!AD$4:BE$104,20,0),"0"),IFERROR(VLOOKUP(A147,'Season 2'!AD$4:BE$104,20,0),"0"),IFERROR(VLOOKUP(A147,'Season 3'!AD$4:BE$104,20,0),"0"),IFERROR(VLOOKUP(A147,'Season 4'!AD$4:BE$104,20,0),"0"),IFERROR(VLOOKUP(A147,'Season 5'!AD$4:BE$104,20,0),"0"),IFERROR(VLOOKUP(A147,'Season 6'!AD$4:BE$104,20,0),"0"),IFERROR(VLOOKUP(A147,'Season 7'!AD$4:BE$104,20,0),"0"),IFERROR(VLOOKUP(A147,'Season 8'!AD$4:BE$104,20,0),"0"),IFERROR(VLOOKUP(A147,'Season 9'!AD$4:BE$104,20,0),"0"),IFERROR(VLOOKUP(A147,'Season 10'!AD$4:BE$104,20,0),"0"),IFERROR(VLOOKUP(A147,'Season 11'!AD$4:BE$104,20,0),"0"),IFERROR(VLOOKUP(A147,'Season 12'!AD$4:BE$104,20,0),"0"),IFERROR(VLOOKUP(A147,'Season 13'!AD$4:BE$104,20,0),"0"),IFERROR(VLOOKUP(A147,'Season 14'!AD$4:BE$104,20,0),"0"),IFERROR(VLOOKUP(A147,'Season 15'!AD$4:BE$104,20,0),"0"),)</f>
        <v>0</v>
      </c>
      <c r="U147" s="37" t="str">
        <f t="shared" si="19"/>
        <v>-</v>
      </c>
      <c r="V147" s="40">
        <f>SUM(IFERROR(VLOOKUP(A147,'Season 1'!AD$4:BE$104,22,0),"0"),IFERROR(VLOOKUP(A147,'Season 2'!AD$4:BE$104,22,0),"0"),IFERROR(VLOOKUP(A147,'Season 3'!AD$4:BE$104,22,0),"0"),IFERROR(VLOOKUP(A147,'Season 4'!AD$4:BE$104,22,0),"0"),IFERROR(VLOOKUP(A147,'Season 5'!AD$4:BE$104,22,0),"0"),IFERROR(VLOOKUP(A147,'Season 6'!AD$4:BE$104,22,0),"0"),IFERROR(VLOOKUP(A147,'Season 7'!AD$4:BE$104,22,0),"0"),IFERROR(VLOOKUP(A147,'Season 8'!AD$4:BE$104,22,0),"0"),IFERROR(VLOOKUP(A147,'Season 9'!AD$4:BE$104,22,0),"0"),IFERROR(VLOOKUP(A147,'Season 10'!AD$4:BE$104,22,0),"0"),IFERROR(VLOOKUP(A147,'Season 11'!AD$4:BE$104,22,0),"0"),IFERROR(VLOOKUP(A147,'Season 12'!AD$4:BE$104,22,0),"0"),IFERROR(VLOOKUP(A147,'Season 13'!AD$4:BE$104,22,0),"0"),IFERROR(VLOOKUP(A147,'Season 14'!AD$4:BE$104,22,0),"0"),IFERROR(VLOOKUP(A147,'Season 15'!AD$4:BE$104,22,0),"0"),)</f>
        <v>0</v>
      </c>
      <c r="W147" s="40">
        <f>SUM(IFERROR(VLOOKUP(A147,'Season 1'!AD$4:BE$104,23,0),"0"),IFERROR(VLOOKUP(A147,'Season 2'!AD$4:BE$104,23,0),"0"),IFERROR(VLOOKUP(A147,'Season 3'!AD$4:BE$104,23,0),"0"),IFERROR(VLOOKUP(A147,'Season 4'!AD$4:BE$104,23,0),"0"),IFERROR(VLOOKUP(A147,'Season 5'!AD$4:BE$104,23,0),"0"),IFERROR(VLOOKUP(A147,'Season 6'!AD$4:BE$104,23,0),"0"),IFERROR(VLOOKUP(A147,'Season 7'!AD$4:BE$104,23,0),"0"),IFERROR(VLOOKUP(A147,'Season 8'!AD$4:BE$104,23,0),"0"),IFERROR(VLOOKUP(A147,'Season 9'!AD$4:BE$104,23,0),"0"),IFERROR(VLOOKUP(A147,'Season 10'!AD$4:BE$104,23,0),"0"),IFERROR(VLOOKUP(A147,'Season 11'!AD$4:BE$104,23,0),"0"),IFERROR(VLOOKUP(A147,'Season 12'!AD$4:BE$104,23,0),"0"),IFERROR(VLOOKUP(A147,'Season 13'!AD$4:BE$104,23,0),"0"),IFERROR(VLOOKUP(A147,'Season 14'!AD$4:BE$104,23,0),"0"),IFERROR(VLOOKUP(A147,'Season 15'!AD$4:BE$104,23,0),"0"),)</f>
        <v>0</v>
      </c>
      <c r="X147" s="1088" t="str">
        <f t="shared" si="20"/>
        <v>-</v>
      </c>
      <c r="Y147" s="41">
        <f>SUM(IFERROR(VLOOKUP(A147,AC$3:AI$43,5,0),"0"),IFERROR(VLOOKUP(A147,'Season 1'!AD$4:BE$104,25,0),"0"),IFERROR(VLOOKUP(A147,'Season 2'!AD$4:BE$104,25,0),"0"),IFERROR(VLOOKUP(A147,'Season 3'!AD$4:BE$104,25,0),"0"),IFERROR(VLOOKUP(A147,'Season 4'!AD$4:BE$104,25,0),"0"),IFERROR(VLOOKUP(A147,'Season 5'!AD$4:BE$104,25,0),"0"),IFERROR(VLOOKUP(A147,'Season 6'!AD$4:BE$104,25,0),"0"),IFERROR(VLOOKUP(A147,'Season 7'!AD$4:BE$104,25,0),"0"),IFERROR(VLOOKUP(A147,'Season 8'!AD$4:BE$104,25,0),"0"),IFERROR(VLOOKUP(A147,'Season 9'!AD$4:BE$104,25,0),"0"),IFERROR(VLOOKUP(A147,'Season 10'!AD$4:BE$104,25,0),"0"),IFERROR(VLOOKUP(A147,'Season 11'!AD$4:BE$104,25,0),"0"),IFERROR(VLOOKUP(A147,'Season 12'!AD$4:BE$104,25,0),"0"),IFERROR(VLOOKUP(A147,'Season 13'!AD$4:BE$104,25,0),"0"),IFERROR(VLOOKUP(A147,'Season 14'!AD$4:BE$104,25,0),"0"),IFERROR(VLOOKUP(A147,'Season 15'!AD$4:BE$104,25,0),"0"),)</f>
        <v>0</v>
      </c>
      <c r="Z147" s="42">
        <f>SUM(IFERROR(VLOOKUP(A147,AC$3:AI$43,6,0),"0"),IFERROR(VLOOKUP(A147,'Season 1'!AD$4:BE$104,26,0),"0"),IFERROR(VLOOKUP(A147,'Season 2'!AD$4:BE$104,26,0),"0"),IFERROR(VLOOKUP(A147,'Season 3'!AD$4:BE$104,26,0),"0"),IFERROR(VLOOKUP(A147,'Season 4'!AD$4:BE$104,26,0),"0"),IFERROR(VLOOKUP(A147,'Season 5'!AD$4:BE$104,26,0),"0"),IFERROR(VLOOKUP(A147,'Season 6'!AD$4:BE$104,26,0),"0"),IFERROR(VLOOKUP(A147,'Season 7'!AD$4:BE$104,26,0),"0"),IFERROR(VLOOKUP(A147,'Season 8'!AD$4:BE$104,26,0),"0"),IFERROR(VLOOKUP(A147,'Season 9'!AD$4:BE$104,26,0),"0"),IFERROR(VLOOKUP(A147,'Season 10'!AD$4:BE$104,26,0),"0"),IFERROR(VLOOKUP(A147,'Season 11'!AD$4:BE$104,26,0),"0"),IFERROR(VLOOKUP(A147,'Season 12'!AD$4:BE$104,26,0),"0"),IFERROR(VLOOKUP(A147,'Season 13'!AD$4:BE$104,26,0),"0"),IFERROR(VLOOKUP(A147,'Season 14'!AD$4:BE$104,26,0),"0"),IFERROR(VLOOKUP(A147,'Season 15'!AD$4:BE$104,26,0),"0"),)</f>
        <v>0</v>
      </c>
      <c r="AA147" s="671" t="e">
        <f t="shared" si="21"/>
        <v>#DIV/0!</v>
      </c>
      <c r="AM147" s="22">
        <f>IFERROR(VLOOKUP(A147,'Season 1'!AD$4:BE$104,27,0),"0")</f>
        <v>0</v>
      </c>
      <c r="AN147" s="22">
        <f>IFERROR(VLOOKUP(A147,'Season 1'!AD$4:BE$104,28,0),"0")</f>
        <v>0</v>
      </c>
      <c r="AO147" s="22">
        <f>IFERROR(VLOOKUP(A147,'Season 2'!AD$4:BE$104,27,0),"0")</f>
        <v>0</v>
      </c>
      <c r="AP147" s="22">
        <f>IFERROR(VLOOKUP(A147,'Season 2'!AD$4:BE$104,28,0),"0")</f>
        <v>0</v>
      </c>
      <c r="AQ147" s="22">
        <f>IFERROR(VLOOKUP(A147,'Season 3'!AD$4:BE$104,27,0),"0")</f>
        <v>0</v>
      </c>
      <c r="AR147" s="22">
        <f>IFERROR(VLOOKUP(A147,'Season 3'!AD$4:BE$104,28,0),"0")</f>
        <v>0</v>
      </c>
      <c r="AS147" s="22">
        <f>IFERROR(VLOOKUP(A147,'Season 4'!AD$4:BE$104,27,0),"0")</f>
        <v>0</v>
      </c>
      <c r="AT147" s="22">
        <f>IFERROR(VLOOKUP(A147,'Season 4'!AD$4:BE$104,28,0),"0")</f>
        <v>0</v>
      </c>
      <c r="AU147" s="22">
        <f>IFERROR(VLOOKUP(A147,'Season 5'!AD$4:BE$104,27,0),"0")</f>
        <v>0</v>
      </c>
      <c r="AV147" s="22">
        <f>IFERROR(VLOOKUP(A147,'Season 5'!AD$4:BE$104,28,0),"0")</f>
        <v>0</v>
      </c>
      <c r="AW147" s="22">
        <f>IFERROR(VLOOKUP(A147,'Season 6'!AD$4:BE$104,27,0),"0")</f>
        <v>0</v>
      </c>
      <c r="AX147" s="22">
        <f>IFERROR(VLOOKUP(A147,'Season 6'!AD$4:BE$104,28,0),"0")</f>
        <v>0</v>
      </c>
      <c r="AY147" s="22">
        <f>IFERROR(VLOOKUP(A147,'Season 7'!AD$4:BE$104,27,0),"0")</f>
        <v>0</v>
      </c>
      <c r="AZ147" s="22">
        <f>IFERROR(VLOOKUP(A147,'Season 7'!AD$4:BE$104,28,0),"0")</f>
        <v>0</v>
      </c>
      <c r="BA147" s="22">
        <f>IFERROR(VLOOKUP(A147,'Season 8'!AD$4:BE$104,27,0),"0")</f>
        <v>0</v>
      </c>
      <c r="BB147" s="22">
        <f>IFERROR(VLOOKUP(A147,'Season 8'!AD$4:BE$104,28,0),"0")</f>
        <v>0</v>
      </c>
      <c r="BC147" s="22">
        <f>IFERROR(VLOOKUP(A147,'Season 9'!AD$4:BE$104,27,0),"0")</f>
        <v>0</v>
      </c>
      <c r="BD147" s="22">
        <f>IFERROR(VLOOKUP(A147,'Season 9'!AD$4:BE$104,28,0),"0")</f>
        <v>0</v>
      </c>
      <c r="BE147" s="22">
        <f>IFERROR(VLOOKUP(A147,'Season 10'!AD$4:BE$104,27,0),"0")</f>
        <v>0</v>
      </c>
      <c r="BF147" s="22">
        <f>IFERROR(VLOOKUP(A147,'Season 10'!AD$4:BE$104,28,0),"0")</f>
        <v>0</v>
      </c>
      <c r="BG147" s="22">
        <f>IFERROR(VLOOKUP(A147,'Season 11'!AD$4:BE$104,27,0),"0")</f>
        <v>0</v>
      </c>
      <c r="BH147" s="22">
        <f>IFERROR(VLOOKUP(A147,'Season 11'!AD$4:BE$104,28,0),"0")</f>
        <v>0</v>
      </c>
      <c r="BI147" s="22">
        <f>IFERROR(VLOOKUP(A147,'Season 12'!AD$4:BE$104,27,0),"0")</f>
        <v>0</v>
      </c>
      <c r="BJ147" s="22">
        <f>IFERROR(VLOOKUP(A147,'Season 12'!AD$4:BE$104,28,0),"0")</f>
        <v>0</v>
      </c>
      <c r="BK147" s="22">
        <f>IFERROR(VLOOKUP(A147,'Season 13'!AD$4:BE$104,27,0),"0")</f>
        <v>0</v>
      </c>
      <c r="BL147" s="22">
        <f>IFERROR(VLOOKUP(A147,'Season 13'!AD$4:BE$104,28,0),"0")</f>
        <v>0</v>
      </c>
      <c r="BM147" s="22">
        <f>IFERROR(VLOOKUP(A147,'Season 14'!AD$4:BE$104,27,0),"0")</f>
        <v>0</v>
      </c>
      <c r="BN147" s="22">
        <f>IFERROR(VLOOKUP(A147,'Season 14'!AD$4:BE$104,28,0),"0")</f>
        <v>0</v>
      </c>
      <c r="BO147" s="22">
        <f>IFERROR(VLOOKUP(A147,'Season 15'!AD$4:BE$104,27,0),"0")</f>
        <v>0</v>
      </c>
      <c r="BP147" s="22">
        <f>IFERROR(VLOOKUP(A147,'Season 15'!AD$4:BE$104,28,0),"0")</f>
        <v>0</v>
      </c>
    </row>
    <row r="148" spans="1:68" x14ac:dyDescent="0.25">
      <c r="A148" s="21" t="s">
        <v>146</v>
      </c>
      <c r="B148" s="1011">
        <f>IFERROR(VLOOKUP('Data Totals'!A148,'Season 1'!AD$4:BE$104,2,FALSE),IFERROR(VLOOKUP('Data Totals'!A148,'Season 2'!AD$4:BE$104,2,FALSE),IFERROR(VLOOKUP('Data Totals'!A148,'Season 3'!AD$4:BE$104,2,FALSE),IFERROR(VLOOKUP('Data Totals'!A148,'Season 4'!AD$4:BE$104,2,FALSE),IFERROR(VLOOKUP('Data Totals'!A148,'Season 5'!AD$4:BE$104,2,FALSE),IFERROR(VLOOKUP('Data Totals'!A148,'Season 6'!AD$4:BE$104,2,FALSE),IFERROR(VLOOKUP('Data Totals'!A148,'Season 7'!AD$4:BE$104,2,FALSE),IFERROR(VLOOKUP('Data Totals'!A148,'Season 8'!AD$4:BE$104,2,FALSE),IFERROR(VLOOKUP('Data Totals'!A148,'Season 9'!AD$4:BE$104,2,FALSE),IFERROR(VLOOKUP('Data Totals'!A148,'Season 10'!AD$4:BE$104,2,FALSE),IFERROR(VLOOKUP('Data Totals'!A148,'Season 11'!AD$4:BE$104,2,FALSE),IFERROR(VLOOKUP('Data Totals'!A148,'Season 12'!AD$4:BE$104,2,FALSE),IFERROR(VLOOKUP('Data Totals'!A148,'Season 13'!AD$4:BE$104,2,FALSE),IFERROR(VLOOKUP('Data Totals'!A148,'Season 14'!AD$4:BE$104,2,FALSE),IFERROR(VLOOKUP('Data Totals'!A148,'Season 15'!AD$4:BE$104,2,FALSE),"N/A")))))))))))))))</f>
        <v>0</v>
      </c>
      <c r="C148" s="1025">
        <f>IFERROR(VLOOKUP(A148,'Season 1'!AD$4:AG$104,3,0),IFERROR(VLOOKUP(A148,'Season 2'!AD$4:AG$104,3,0),IFERROR(VLOOKUP(A148,'Season 3'!AD$4:AG$104,3,0),IFERROR(VLOOKUP(A148,'Season 4'!AD$4:AG$104,3,0),IFERROR(VLOOKUP(A148,'Season 5'!AD$4:AG$104,3,0),IFERROR(VLOOKUP(A148,'Season 6'!AD$4:AG$104,3,0),IFERROR(VLOOKUP(A148,'Season 7'!AD$4:AG$104,3,0),IFERROR(VLOOKUP(A148,'Season 8'!AD$4:AG$104,3,0),IFERROR(VLOOKUP(A148,'Season 9'!AD$4:AG$104,3,0),IFERROR(VLOOKUP(A148,'Season 10'!AD$4:AG$104,3,0),IFERROR(VLOOKUP(A148,'Season 11'!AD$4:AG$104,3,0),IFERROR(VLOOKUP(A148,'Season 12'!AD$4:AG$104,3,0),IFERROR(VLOOKUP(A148,'Season 13'!AD$4:AG$104,3,0),IFERROR(VLOOKUP(A148,'Season 14'!AD$4:AG$104,3,0),IFERROR(VLOOKUP(A148,'Season 15'!AD$4:AG$104,3,0),"N/A")))))))))))))))</f>
        <v>0</v>
      </c>
      <c r="D148" s="1025">
        <f>IFERROR(VLOOKUP(A148,'Season 15'!AD$4:AG$104,4,0),IFERROR(VLOOKUP(A148,'Season 14'!AD$4:AG$104,4,0),IFERROR(VLOOKUP(A148,'Season 13'!AD$4:AG$104,4,0),IFERROR(VLOOKUP(A148,'Season 12'!AD$4:AG$104,4,0),IFERROR(VLOOKUP(A148,'Season 11'!AD$4:AG$104,4,0),IFERROR(VLOOKUP(A148,'Season 10'!AD$4:AG$104,4,0),IFERROR(VLOOKUP(A148,'Season 9'!AD$4:AG$104,4,0),IFERROR(VLOOKUP(A148,'Season 8'!AD$4:AG$104,4,0),IFERROR(VLOOKUP(A148,'Season 7'!AD$4:AG$104,4,0),IFERROR(VLOOKUP(A148,'Season 6'!AD$4:AG$104,4,0),IFERROR(VLOOKUP(A148,'Season 5'!AD$4:AG$104,4,0),IFERROR(VLOOKUP(A148,'Season 4'!AD$4:AG$104,4,0),IFERROR(VLOOKUP(A148,'Season 3'!AD$4:AG$104,4,0),IFERROR(VLOOKUP(A148,'Season 2'!AD$4:AG$104,4,0),IFERROR(VLOOKUP(A148,'Season 1'!AD$4:AG$104,4,0),"N/A")))))))))))))))</f>
        <v>0</v>
      </c>
      <c r="E148" s="1025">
        <f t="shared" si="16"/>
        <v>0</v>
      </c>
      <c r="F148" s="40">
        <f>SUM(IFERROR(VLOOKUP(A148,AC$3:AI$43,2,0),"0"),IFERROR(VLOOKUP(A148,'Season 1'!AD$4:BF$104,6,0),"0"),IFERROR(VLOOKUP(A148,'Season 2'!AD$4:BF$104,6,0),"0"),IFERROR(VLOOKUP(A148,'Season 3'!AD$4:BF$104,6,0),"0"),IFERROR(VLOOKUP(A148,'Season 4'!AD$4:BF$104,6,0),"0"),IFERROR(VLOOKUP(A148,'Season 5'!AD$4:BF$104,6,0),"0"),IFERROR(VLOOKUP(A148,'Season 6'!AD$4:BF$104,6,0),"0"),IFERROR(VLOOKUP(A148,'Season 7'!AD$4:BF$104,6,0),"0"),IFERROR(VLOOKUP(A148,'Season 8'!AD$4:BF$104,6,0),"0"),IFERROR(VLOOKUP(A148,'Season 9'!AD$4:BF$104,6,0),"0"),IFERROR(VLOOKUP(A148,'Season 10'!AD$4:BF$104,6,0),"0"),IFERROR(VLOOKUP(A148,'Season 11'!AD$4:BF$104,6,0),"0"),IFERROR(VLOOKUP(A148,'Season 12'!AD$4:BF$104,6,0),"0"),IFERROR(VLOOKUP(A148,'Season 13'!AD$4:BF$104,6,0),"0"),IFERROR(VLOOKUP(A148,'Season 14'!AD$4:BF$104,6,0),"0"),IFERROR(VLOOKUP(A148,'Season 15'!AD$4:BF$104,6,0),"0"),)</f>
        <v>0</v>
      </c>
      <c r="G148" s="40">
        <f>SUM(IFERROR(VLOOKUP(A148,'Season 1'!AD$4:BF$104,7,0),"0"),IFERROR(VLOOKUP(A148,'Season 2'!AD$4:BF$104,7,0),"0"),IFERROR(VLOOKUP(A148,'Season 3'!AD$4:BF$104,7,0),"0"),IFERROR(VLOOKUP(A148,'Season 4'!AD$4:BF$104,7,0),"0"),IFERROR(VLOOKUP(A148,'Season 5'!AD$4:BF$104,7,0),"0"),IFERROR(VLOOKUP(A148,'Season 6'!AD$4:BF$104,7,0),"0"),IFERROR(VLOOKUP(A148,'Season 7'!AD$4:BF$104,7,0),"0"),IFERROR(VLOOKUP(A148,'Season 8'!AD$4:BF$104,7,0),"0"),IFERROR(VLOOKUP(A148,'Season 9'!AD$4:BF$104,7,0),"0"),IFERROR(VLOOKUP(A148,'Season 10'!AD$4:BF$104,7,0),"0"),IFERROR(VLOOKUP(A148,'Season 11'!AD$4:BF$104,7,0),"0"),IFERROR(VLOOKUP(A148,'Season 12'!AD$4:BF$104,7,0),"0"),IFERROR(VLOOKUP(A148,'Season 13'!AD$4:BF$104,7,0),"0"),IFERROR(VLOOKUP(A148,'Season 14'!AD$4:BF$104,7,0),"0"),IFERROR(VLOOKUP(A148,'Season 15'!AD$4:BF$104,7,0),"0"),)</f>
        <v>0</v>
      </c>
      <c r="H148" s="48">
        <f>SUM(IFERROR(VLOOKUP(A148,'Season 1'!AD$4:BF$104,8,0),"0"),IFERROR(VLOOKUP(A148,'Season 2'!AD$4:BF$104,8,0),"0"),IFERROR(VLOOKUP(A148,'Season 3'!AD$4:BF$104,8,0),"0"),IFERROR(VLOOKUP(A148,'Season 4'!AD$4:BF$104,8,0),"0"),IFERROR(VLOOKUP(A148,'Season 5'!AD$4:BF$104,8,0),"0"),IFERROR(VLOOKUP(A148,'Season 6'!AD$4:BF$104,8,0),"0"),IFERROR(VLOOKUP(A148,'Season 7'!AD$4:BF$104,8,0),"0"),IFERROR(VLOOKUP(A148,'Season 8'!AD$4:BF$104,8,0),"0"),IFERROR(VLOOKUP(A148,'Season 9'!AD$4:BF$104,8,0),"0"),IFERROR(VLOOKUP(A148,'Season 10'!AD$4:BF$104,8,0),"0"),IFERROR(VLOOKUP(A148,'Season 11'!AD$4:BF$104,8,0),"0"),IFERROR(VLOOKUP(A148,'Season 12'!AD$4:BF$104,8,0),"0"),IFERROR(VLOOKUP(A148,'Season 13'!AD$4:BF$104,8,0),"0"),IFERROR(VLOOKUP(A148,'Season 14'!AD$4:BF$104,8,0),"0"),IFERROR(VLOOKUP(A148,'Season 15'!AD$4:BF$104,8,0),"0"),)</f>
        <v>0</v>
      </c>
      <c r="I148" s="43">
        <f>SUM(IFERROR(VLOOKUP(A148,AC$3:AI$43,3,0),"0"),IFERROR(VLOOKUP(A148,'Season 1'!AD$4:BF$104,9,0),"0"),IFERROR(VLOOKUP(A148,'Season 2'!AD$4:BF$104,9,0),"0"),IFERROR(VLOOKUP(A148,'Season 3'!AD$4:BF$104,9,0),"0"),IFERROR(VLOOKUP(A148,'Season 4'!AD$4:BF$104,9,0),"0"),IFERROR(VLOOKUP(A148,'Season 5'!AD$4:BF$104,9,0),"0"),IFERROR(VLOOKUP(A148,'Season 6'!AD$4:BF$104,9,0),"0"),IFERROR(VLOOKUP(A148,'Season 7'!AD$4:BF$104,9,0),"0"),IFERROR(VLOOKUP(A148,'Season 8'!AD$4:BF$104,9,0),"0"),IFERROR(VLOOKUP(A148,'Season 9'!AD$4:BF$104,9,0),"0"),IFERROR(VLOOKUP(A148,'Season 10'!AD$4:BF$104,9,0),"0"),IFERROR(VLOOKUP(A148,'Season 11'!AD$4:BF$104,9,0),"0"),IFERROR(VLOOKUP(A148,'Season 12'!AD$4:BF$104,9,0),"0"),IFERROR(VLOOKUP(A148,'Season 13'!AD$4:BF$104,9,0),"0"),IFERROR(VLOOKUP(A148,'Season 14'!AD$4:BF$104,9,0),"0"),IFERROR(VLOOKUP(A148,'Season 15'!AD$4:BF$104,9,0),"0"),)</f>
        <v>0</v>
      </c>
      <c r="J148" s="44">
        <f>SUM(IFERROR(VLOOKUP(A148,AC$3:AI$43,4,0),"0"),IFERROR(VLOOKUP(A148,'Season 1'!AD$4:BF$104,10,0),"0"),IFERROR(VLOOKUP(A148,'Season 2'!AD$4:BF$104,10,0),"0"),IFERROR(VLOOKUP(A148,'Season 3'!AD$4:BF$104,10,0),"0"),IFERROR(VLOOKUP(A148,'Season 4'!AD$4:BF$104,10,0),"0"),IFERROR(VLOOKUP(A148,'Season 5'!AD$4:BF$104,10,0),"0"),IFERROR(VLOOKUP(A148,'Season 6'!AD$4:BF$104,10,0),"0"),IFERROR(VLOOKUP(A148,'Season 7'!AD$4:BF$104,10,0),"0"),IFERROR(VLOOKUP(A148,'Season 8'!AD$4:BF$104,10,0),"0"),IFERROR(VLOOKUP(A148,'Season 9'!AD$4:BF$104,10,0),"0"),IFERROR(VLOOKUP(A148,'Season 10'!AD$4:BF$104,10,0),"0"),IFERROR(VLOOKUP(A148,'Season 11'!AD$4:BF$104,10,0),"0"),IFERROR(VLOOKUP(A148,'Season 12'!AD$4:BF$104,10,0),"0"),IFERROR(VLOOKUP(A148,'Season 13'!AD$4:BF$104,10,0),"0"),IFERROR(VLOOKUP(A148,'Season 14'!AD$4:BF$104,10,0),"0"),IFERROR(VLOOKUP(A148,'Season 15'!AD$4:BF$104,10,0),"0"),)</f>
        <v>0</v>
      </c>
      <c r="K148" s="40">
        <f>SUM(IFERROR(VLOOKUP(A148,'Season 1'!AD$4:BF$104,11,0),"0"),IFERROR(VLOOKUP(A148,'Season 2'!AD$4:BF$104,11,0),"0"),IFERROR(VLOOKUP(A148,'Season 3'!AD$4:BF$104,11,0),"0"),IFERROR(VLOOKUP(A148,'Season 4'!AD$4:BF$104,11,0),"0"),IFERROR(VLOOKUP(A148,'Season 5'!AD$4:BF$104,11,0),"0"),IFERROR(VLOOKUP(A148,'Season 6'!AD$4:BF$104,11,0),"0"),IFERROR(VLOOKUP(A148,'Season 7'!AD$4:BF$104,11,0),"0"),IFERROR(VLOOKUP(A148,'Season 8'!AD$4:BF$104,11,0),"0"),IFERROR(VLOOKUP(A148,'Season 9'!AD$4:BF$104,11,0),"0"),IFERROR(VLOOKUP(A148,'Season 10'!AD$4:BF$104,11,0),"0"),IFERROR(VLOOKUP(A148,'Season 11'!AD$4:BF$104,11,0),"0"),IFERROR(VLOOKUP(A148,'Season 12'!AD$4:BF$104,11,0),"0"),IFERROR(VLOOKUP(A148,'Season 13'!AD$4:BF$104,11,0),"0"),IFERROR(VLOOKUP(A148,'Season 14'!AD$4:BF$104,11,0),"0"),IFERROR(VLOOKUP(A148,'Season 15'!AD$4:BF$104,11,0),"0"),)</f>
        <v>0</v>
      </c>
      <c r="L148" s="40">
        <f>SUM(IFERROR(VLOOKUP(A148,'Season 1'!AD$4:BF$104,12,0),"0"),IFERROR(VLOOKUP(A148,'Season 2'!AD$4:BF$104,12,0),"0"),IFERROR(VLOOKUP(A148,'Season 3'!AD$4:BF$104,12,0),"0"),IFERROR(VLOOKUP(A148,'Season 4'!AD$4:BF$104,12,0),"0"),IFERROR(VLOOKUP(A148,'Season 5'!AD$4:BF$104,12,0),"0"),IFERROR(VLOOKUP(A148,'Season 6'!AD$4:BF$104,12,0),"0"),IFERROR(VLOOKUP(A148,'Season 7'!AD$4:BF$104,12,0),"0"),IFERROR(VLOOKUP(A148,'Season 8'!AD$4:BF$104,12,0),"0"),IFERROR(VLOOKUP(A148,'Season 9'!AD$4:BF$104,12,0),"0"),IFERROR(VLOOKUP(A148,'Season 10'!AD$4:BF$104,12,0),"0"),IFERROR(VLOOKUP(A148,'Season 11'!AD$4:BF$104,12,0),"0"),IFERROR(VLOOKUP(A148,'Season 12'!AD$4:BF$104,12,0),"0"),IFERROR(VLOOKUP(A148,'Season 13'!AD$4:BF$104,12,0),"0"),IFERROR(VLOOKUP(A148,'Season 14'!AD$4:BF$104,12,0),"0"),IFERROR(VLOOKUP(A148,'Season 15'!AD$4:BF$104,12,0),"0"),)</f>
        <v>0</v>
      </c>
      <c r="M148" s="32" t="str">
        <f t="shared" si="15"/>
        <v>-</v>
      </c>
      <c r="N148" s="40">
        <f>SUM(IFERROR(VLOOKUP(A148,'Season 1'!AD$4:BE$104,14,0),"0"),IFERROR(VLOOKUP(A148,'Season 2'!AD$4:BE$104,14,0),"0"),IFERROR(VLOOKUP(A148,'Season 3'!AD$4:BE$104,14,0),"0"),IFERROR(VLOOKUP(A148,'Season 4'!AD$4:BE$104,14,0),"0"),IFERROR(VLOOKUP(A148,'Season 5'!AD$4:BE$104,14,0),"0"),IFERROR(VLOOKUP(A148,'Season 6'!AD$4:BE$104,14,0),"0"),IFERROR(VLOOKUP(A148,'Season 7'!AD$4:BE$104,14,0),"0"),IFERROR(VLOOKUP(A148,'Season 8'!AD$4:BE$104,14,0),"0"),IFERROR(VLOOKUP(A148,'Season 9'!AD$4:BE$104,14,0),"0"),IFERROR(VLOOKUP(A148,'Season 10'!AD$4:BE$104,14,0),"0"),IFERROR(VLOOKUP(A148,'Season 11'!AD$4:BE$104,14,0),"0"),IFERROR(VLOOKUP(A148,'Season 12'!AD$4:BE$104,14,0),"0"),IFERROR(VLOOKUP(A148,'Season 13'!AD$4:BE$104,14,0),"0"),IFERROR(VLOOKUP(A148,'Season 14'!AD$4:BE$104,14,0),"0"),IFERROR(VLOOKUP(A148,'Season 15'!AD$4:BE$104,14,0),"0"),)</f>
        <v>0</v>
      </c>
      <c r="O148" s="40">
        <f>SUM(IFERROR(VLOOKUP(A148,'Season 1'!AD$4:BE$104,15,0),"0"),IFERROR(VLOOKUP(A148,'Season 2'!AD$4:BE$104,15,0),"0"),IFERROR(VLOOKUP(A148,'Season 3'!AD$4:BE$104,15,0),"0"),IFERROR(VLOOKUP(A148,'Season 4'!AD$4:BE$104,15,0),"0"),IFERROR(VLOOKUP(A148,'Season 5'!AD$4:BE$104,15,0),"0"),IFERROR(VLOOKUP(A148,'Season 6'!AD$4:BE$104,15,0),"0"),IFERROR(VLOOKUP(A148,'Season 7'!AD$4:BE$104,15,0),"0"),IFERROR(VLOOKUP(A148,'Season 8'!AD$4:BE$104,15,0),"0"),IFERROR(VLOOKUP(A148,'Season 9'!AD$4:BE$104,15,0),"0"),IFERROR(VLOOKUP(A148,'Season 10'!AD$4:BE$104,15,0),"0"),IFERROR(VLOOKUP(A148,'Season 11'!AD$4:BE$104,15,0),"0"),IFERROR(VLOOKUP(A148,'Season 12'!AD$4:BE$104,15,0),"0"),IFERROR(VLOOKUP(A148,'Season 13'!AD$4:BE$104,15,0),"0"),IFERROR(VLOOKUP(A148,'Season 14'!AD$4:BE$104,15,0),"0"),IFERROR(VLOOKUP(A148,'Season 15'!AD$4:BE$104,15,0),"0"),)</f>
        <v>0</v>
      </c>
      <c r="P148" s="32" t="str">
        <f t="shared" si="17"/>
        <v>-</v>
      </c>
      <c r="Q148" s="40">
        <f>SUM(IFERROR(VLOOKUP(A148,'Season 1'!AD$4:BE$104,17,0),"0"),IFERROR(VLOOKUP(A148,'Season 2'!AD$4:BE$104,17,0),"0"),IFERROR(VLOOKUP(A148,'Season 3'!AD$4:BE$104,17,0),"0"),IFERROR(VLOOKUP(A148,'Season 4'!AD$4:BE$104,17,0),"0"),IFERROR(VLOOKUP(A148,'Season 5'!AD$4:BE$104,17,0),"0"),IFERROR(VLOOKUP(A148,'Season 6'!AD$4:BE$104,17,0),"0"),IFERROR(VLOOKUP(A148,'Season 7'!AD$4:BE$104,17,0),"0"),IFERROR(VLOOKUP(A148,'Season 8'!AD$4:BE$104,17,0),"0"),IFERROR(VLOOKUP(A148,'Season 9'!AD$4:BE$104,17,0),"0"),IFERROR(VLOOKUP(A148,'Season 10'!AD$4:BE$104,17,0),"0"),IFERROR(VLOOKUP(A148,'Season 11'!AD$4:BE$104,17,0),"0"),IFERROR(VLOOKUP(A148,'Season 12'!AD$4:BE$104,17,0),"0"),IFERROR(VLOOKUP(A148,'Season 13'!AD$4:BE$104,17,0),"0"),IFERROR(VLOOKUP(A148,'Season 14'!AD$4:BE$104,17,0),"0"),IFERROR(VLOOKUP(A148,'Season 15'!AD$4:BE$104,17,0),"0"),)</f>
        <v>0</v>
      </c>
      <c r="R148" s="40">
        <f>SUM(IFERROR(VLOOKUP(A148,'Season 1'!AD$4:BE$104,18,0),"0"),IFERROR(VLOOKUP(A148,'Season 2'!AD$4:BE$104,18,0),"0"),IFERROR(VLOOKUP(A148,'Season 3'!AD$4:BE$104,18,0),"0"),IFERROR(VLOOKUP(A148,'Season 4'!AD$4:BE$104,18,0),"0"),IFERROR(VLOOKUP(A148,'Season 5'!AD$4:BE$104,18,0),"0"),IFERROR(VLOOKUP(A148,'Season 6'!AD$4:BE$104,18,0),"0"),IFERROR(VLOOKUP(A148,'Season 7'!AD$4:BE$104,18,0),"0"),IFERROR(VLOOKUP(A148,'Season 8'!AD$4:BE$104,18,0),"0"),IFERROR(VLOOKUP(A148,'Season 9'!AD$4:BE$104,18,0),"0"),IFERROR(VLOOKUP(A148,'Season 10'!AD$4:BE$104,18,0),"0"),IFERROR(VLOOKUP(A148,'Season 11'!AD$4:BE$104,18,0),"0"),IFERROR(VLOOKUP(A148,'Season 12'!AD$4:BE$104,18,0),"0"),IFERROR(VLOOKUP(A148,'Season 13'!AD$4:BE$104,18,0),"0"),IFERROR(VLOOKUP(A148,'Season 14'!AD$4:BE$104,18,0),"0"),IFERROR(VLOOKUP(A148,'Season 15'!AD$4:BE$104,18,0),"0"),)</f>
        <v>0</v>
      </c>
      <c r="S148" s="32" t="str">
        <f t="shared" si="18"/>
        <v>-</v>
      </c>
      <c r="T148" s="40">
        <f>SUM(IFERROR(VLOOKUP(A148,'Season 1'!AD$4:BE$104,20,0),"0"),IFERROR(VLOOKUP(A148,'Season 2'!AD$4:BE$104,20,0),"0"),IFERROR(VLOOKUP(A148,'Season 3'!AD$4:BE$104,20,0),"0"),IFERROR(VLOOKUP(A148,'Season 4'!AD$4:BE$104,20,0),"0"),IFERROR(VLOOKUP(A148,'Season 5'!AD$4:BE$104,20,0),"0"),IFERROR(VLOOKUP(A148,'Season 6'!AD$4:BE$104,20,0),"0"),IFERROR(VLOOKUP(A148,'Season 7'!AD$4:BE$104,20,0),"0"),IFERROR(VLOOKUP(A148,'Season 8'!AD$4:BE$104,20,0),"0"),IFERROR(VLOOKUP(A148,'Season 9'!AD$4:BE$104,20,0),"0"),IFERROR(VLOOKUP(A148,'Season 10'!AD$4:BE$104,20,0),"0"),IFERROR(VLOOKUP(A148,'Season 11'!AD$4:BE$104,20,0),"0"),IFERROR(VLOOKUP(A148,'Season 12'!AD$4:BE$104,20,0),"0"),IFERROR(VLOOKUP(A148,'Season 13'!AD$4:BE$104,20,0),"0"),IFERROR(VLOOKUP(A148,'Season 14'!AD$4:BE$104,20,0),"0"),IFERROR(VLOOKUP(A148,'Season 15'!AD$4:BE$104,20,0),"0"),)</f>
        <v>0</v>
      </c>
      <c r="U148" s="37" t="str">
        <f t="shared" si="19"/>
        <v>-</v>
      </c>
      <c r="V148" s="40">
        <f>SUM(IFERROR(VLOOKUP(A148,'Season 1'!AD$4:BE$104,22,0),"0"),IFERROR(VLOOKUP(A148,'Season 2'!AD$4:BE$104,22,0),"0"),IFERROR(VLOOKUP(A148,'Season 3'!AD$4:BE$104,22,0),"0"),IFERROR(VLOOKUP(A148,'Season 4'!AD$4:BE$104,22,0),"0"),IFERROR(VLOOKUP(A148,'Season 5'!AD$4:BE$104,22,0),"0"),IFERROR(VLOOKUP(A148,'Season 6'!AD$4:BE$104,22,0),"0"),IFERROR(VLOOKUP(A148,'Season 7'!AD$4:BE$104,22,0),"0"),IFERROR(VLOOKUP(A148,'Season 8'!AD$4:BE$104,22,0),"0"),IFERROR(VLOOKUP(A148,'Season 9'!AD$4:BE$104,22,0),"0"),IFERROR(VLOOKUP(A148,'Season 10'!AD$4:BE$104,22,0),"0"),IFERROR(VLOOKUP(A148,'Season 11'!AD$4:BE$104,22,0),"0"),IFERROR(VLOOKUP(A148,'Season 12'!AD$4:BE$104,22,0),"0"),IFERROR(VLOOKUP(A148,'Season 13'!AD$4:BE$104,22,0),"0"),IFERROR(VLOOKUP(A148,'Season 14'!AD$4:BE$104,22,0),"0"),IFERROR(VLOOKUP(A148,'Season 15'!AD$4:BE$104,22,0),"0"),)</f>
        <v>0</v>
      </c>
      <c r="W148" s="40">
        <f>SUM(IFERROR(VLOOKUP(A148,'Season 1'!AD$4:BE$104,23,0),"0"),IFERROR(VLOOKUP(A148,'Season 2'!AD$4:BE$104,23,0),"0"),IFERROR(VLOOKUP(A148,'Season 3'!AD$4:BE$104,23,0),"0"),IFERROR(VLOOKUP(A148,'Season 4'!AD$4:BE$104,23,0),"0"),IFERROR(VLOOKUP(A148,'Season 5'!AD$4:BE$104,23,0),"0"),IFERROR(VLOOKUP(A148,'Season 6'!AD$4:BE$104,23,0),"0"),IFERROR(VLOOKUP(A148,'Season 7'!AD$4:BE$104,23,0),"0"),IFERROR(VLOOKUP(A148,'Season 8'!AD$4:BE$104,23,0),"0"),IFERROR(VLOOKUP(A148,'Season 9'!AD$4:BE$104,23,0),"0"),IFERROR(VLOOKUP(A148,'Season 10'!AD$4:BE$104,23,0),"0"),IFERROR(VLOOKUP(A148,'Season 11'!AD$4:BE$104,23,0),"0"),IFERROR(VLOOKUP(A148,'Season 12'!AD$4:BE$104,23,0),"0"),IFERROR(VLOOKUP(A148,'Season 13'!AD$4:BE$104,23,0),"0"),IFERROR(VLOOKUP(A148,'Season 14'!AD$4:BE$104,23,0),"0"),IFERROR(VLOOKUP(A148,'Season 15'!AD$4:BE$104,23,0),"0"),)</f>
        <v>0</v>
      </c>
      <c r="X148" s="1088" t="str">
        <f t="shared" si="20"/>
        <v>-</v>
      </c>
      <c r="Y148" s="41">
        <f>SUM(IFERROR(VLOOKUP(A148,AC$3:AI$43,5,0),"0"),IFERROR(VLOOKUP(A148,'Season 1'!AD$4:BE$104,25,0),"0"),IFERROR(VLOOKUP(A148,'Season 2'!AD$4:BE$104,25,0),"0"),IFERROR(VLOOKUP(A148,'Season 3'!AD$4:BE$104,25,0),"0"),IFERROR(VLOOKUP(A148,'Season 4'!AD$4:BE$104,25,0),"0"),IFERROR(VLOOKUP(A148,'Season 5'!AD$4:BE$104,25,0),"0"),IFERROR(VLOOKUP(A148,'Season 6'!AD$4:BE$104,25,0),"0"),IFERROR(VLOOKUP(A148,'Season 7'!AD$4:BE$104,25,0),"0"),IFERROR(VLOOKUP(A148,'Season 8'!AD$4:BE$104,25,0),"0"),IFERROR(VLOOKUP(A148,'Season 9'!AD$4:BE$104,25,0),"0"),IFERROR(VLOOKUP(A148,'Season 10'!AD$4:BE$104,25,0),"0"),IFERROR(VLOOKUP(A148,'Season 11'!AD$4:BE$104,25,0),"0"),IFERROR(VLOOKUP(A148,'Season 12'!AD$4:BE$104,25,0),"0"),IFERROR(VLOOKUP(A148,'Season 13'!AD$4:BE$104,25,0),"0"),IFERROR(VLOOKUP(A148,'Season 14'!AD$4:BE$104,25,0),"0"),IFERROR(VLOOKUP(A148,'Season 15'!AD$4:BE$104,25,0),"0"),)</f>
        <v>0</v>
      </c>
      <c r="Z148" s="42">
        <f>SUM(IFERROR(VLOOKUP(A148,AC$3:AI$43,6,0),"0"),IFERROR(VLOOKUP(A148,'Season 1'!AD$4:BE$104,26,0),"0"),IFERROR(VLOOKUP(A148,'Season 2'!AD$4:BE$104,26,0),"0"),IFERROR(VLOOKUP(A148,'Season 3'!AD$4:BE$104,26,0),"0"),IFERROR(VLOOKUP(A148,'Season 4'!AD$4:BE$104,26,0),"0"),IFERROR(VLOOKUP(A148,'Season 5'!AD$4:BE$104,26,0),"0"),IFERROR(VLOOKUP(A148,'Season 6'!AD$4:BE$104,26,0),"0"),IFERROR(VLOOKUP(A148,'Season 7'!AD$4:BE$104,26,0),"0"),IFERROR(VLOOKUP(A148,'Season 8'!AD$4:BE$104,26,0),"0"),IFERROR(VLOOKUP(A148,'Season 9'!AD$4:BE$104,26,0),"0"),IFERROR(VLOOKUP(A148,'Season 10'!AD$4:BE$104,26,0),"0"),IFERROR(VLOOKUP(A148,'Season 11'!AD$4:BE$104,26,0),"0"),IFERROR(VLOOKUP(A148,'Season 12'!AD$4:BE$104,26,0),"0"),IFERROR(VLOOKUP(A148,'Season 13'!AD$4:BE$104,26,0),"0"),IFERROR(VLOOKUP(A148,'Season 14'!AD$4:BE$104,26,0),"0"),IFERROR(VLOOKUP(A148,'Season 15'!AD$4:BE$104,26,0),"0"),)</f>
        <v>0</v>
      </c>
      <c r="AA148" s="671" t="e">
        <f t="shared" si="21"/>
        <v>#DIV/0!</v>
      </c>
      <c r="AM148" s="22">
        <f>IFERROR(VLOOKUP(A148,'Season 1'!AD$4:BE$104,27,0),"0")</f>
        <v>0</v>
      </c>
      <c r="AN148" s="22">
        <f>IFERROR(VLOOKUP(A148,'Season 1'!AD$4:BE$104,28,0),"0")</f>
        <v>0</v>
      </c>
      <c r="AO148" s="22">
        <f>IFERROR(VLOOKUP(A148,'Season 2'!AD$4:BE$104,27,0),"0")</f>
        <v>0</v>
      </c>
      <c r="AP148" s="22">
        <f>IFERROR(VLOOKUP(A148,'Season 2'!AD$4:BE$104,28,0),"0")</f>
        <v>0</v>
      </c>
      <c r="AQ148" s="22">
        <f>IFERROR(VLOOKUP(A148,'Season 3'!AD$4:BE$104,27,0),"0")</f>
        <v>0</v>
      </c>
      <c r="AR148" s="22">
        <f>IFERROR(VLOOKUP(A148,'Season 3'!AD$4:BE$104,28,0),"0")</f>
        <v>0</v>
      </c>
      <c r="AS148" s="22">
        <f>IFERROR(VLOOKUP(A148,'Season 4'!AD$4:BE$104,27,0),"0")</f>
        <v>0</v>
      </c>
      <c r="AT148" s="22">
        <f>IFERROR(VLOOKUP(A148,'Season 4'!AD$4:BE$104,28,0),"0")</f>
        <v>0</v>
      </c>
      <c r="AU148" s="22">
        <f>IFERROR(VLOOKUP(A148,'Season 5'!AD$4:BE$104,27,0),"0")</f>
        <v>0</v>
      </c>
      <c r="AV148" s="22">
        <f>IFERROR(VLOOKUP(A148,'Season 5'!AD$4:BE$104,28,0),"0")</f>
        <v>0</v>
      </c>
      <c r="AW148" s="22">
        <f>IFERROR(VLOOKUP(A148,'Season 6'!AD$4:BE$104,27,0),"0")</f>
        <v>0</v>
      </c>
      <c r="AX148" s="22">
        <f>IFERROR(VLOOKUP(A148,'Season 6'!AD$4:BE$104,28,0),"0")</f>
        <v>0</v>
      </c>
      <c r="AY148" s="22">
        <f>IFERROR(VLOOKUP(A148,'Season 7'!AD$4:BE$104,27,0),"0")</f>
        <v>0</v>
      </c>
      <c r="AZ148" s="22">
        <f>IFERROR(VLOOKUP(A148,'Season 7'!AD$4:BE$104,28,0),"0")</f>
        <v>0</v>
      </c>
      <c r="BA148" s="22">
        <f>IFERROR(VLOOKUP(A148,'Season 8'!AD$4:BE$104,27,0),"0")</f>
        <v>0</v>
      </c>
      <c r="BB148" s="22">
        <f>IFERROR(VLOOKUP(A148,'Season 8'!AD$4:BE$104,28,0),"0")</f>
        <v>0</v>
      </c>
      <c r="BC148" s="22">
        <f>IFERROR(VLOOKUP(A148,'Season 9'!AD$4:BE$104,27,0),"0")</f>
        <v>0</v>
      </c>
      <c r="BD148" s="22">
        <f>IFERROR(VLOOKUP(A148,'Season 9'!AD$4:BE$104,28,0),"0")</f>
        <v>0</v>
      </c>
      <c r="BE148" s="22">
        <f>IFERROR(VLOOKUP(A148,'Season 10'!AD$4:BE$104,27,0),"0")</f>
        <v>0</v>
      </c>
      <c r="BF148" s="22">
        <f>IFERROR(VLOOKUP(A148,'Season 10'!AD$4:BE$104,28,0),"0")</f>
        <v>0</v>
      </c>
      <c r="BG148" s="22">
        <f>IFERROR(VLOOKUP(A148,'Season 11'!AD$4:BE$104,27,0),"0")</f>
        <v>0</v>
      </c>
      <c r="BH148" s="22">
        <f>IFERROR(VLOOKUP(A148,'Season 11'!AD$4:BE$104,28,0),"0")</f>
        <v>0</v>
      </c>
      <c r="BI148" s="22">
        <f>IFERROR(VLOOKUP(A148,'Season 12'!AD$4:BE$104,27,0),"0")</f>
        <v>0</v>
      </c>
      <c r="BJ148" s="22">
        <f>IFERROR(VLOOKUP(A148,'Season 12'!AD$4:BE$104,28,0),"0")</f>
        <v>0</v>
      </c>
      <c r="BK148" s="22">
        <f>IFERROR(VLOOKUP(A148,'Season 13'!AD$4:BE$104,27,0),"0")</f>
        <v>0</v>
      </c>
      <c r="BL148" s="22">
        <f>IFERROR(VLOOKUP(A148,'Season 13'!AD$4:BE$104,28,0),"0")</f>
        <v>0</v>
      </c>
      <c r="BM148" s="22">
        <f>IFERROR(VLOOKUP(A148,'Season 14'!AD$4:BE$104,27,0),"0")</f>
        <v>0</v>
      </c>
      <c r="BN148" s="22">
        <f>IFERROR(VLOOKUP(A148,'Season 14'!AD$4:BE$104,28,0),"0")</f>
        <v>0</v>
      </c>
      <c r="BO148" s="22">
        <f>IFERROR(VLOOKUP(A148,'Season 15'!AD$4:BE$104,27,0),"0")</f>
        <v>0</v>
      </c>
      <c r="BP148" s="22">
        <f>IFERROR(VLOOKUP(A148,'Season 15'!AD$4:BE$104,28,0),"0")</f>
        <v>0</v>
      </c>
    </row>
    <row r="149" spans="1:68" x14ac:dyDescent="0.25">
      <c r="A149" s="21" t="s">
        <v>146</v>
      </c>
      <c r="B149" s="1011">
        <f>IFERROR(VLOOKUP('Data Totals'!A149,'Season 1'!AD$4:BE$104,2,FALSE),IFERROR(VLOOKUP('Data Totals'!A149,'Season 2'!AD$4:BE$104,2,FALSE),IFERROR(VLOOKUP('Data Totals'!A149,'Season 3'!AD$4:BE$104,2,FALSE),IFERROR(VLOOKUP('Data Totals'!A149,'Season 4'!AD$4:BE$104,2,FALSE),IFERROR(VLOOKUP('Data Totals'!A149,'Season 5'!AD$4:BE$104,2,FALSE),IFERROR(VLOOKUP('Data Totals'!A149,'Season 6'!AD$4:BE$104,2,FALSE),IFERROR(VLOOKUP('Data Totals'!A149,'Season 7'!AD$4:BE$104,2,FALSE),IFERROR(VLOOKUP('Data Totals'!A149,'Season 8'!AD$4:BE$104,2,FALSE),IFERROR(VLOOKUP('Data Totals'!A149,'Season 9'!AD$4:BE$104,2,FALSE),IFERROR(VLOOKUP('Data Totals'!A149,'Season 10'!AD$4:BE$104,2,FALSE),IFERROR(VLOOKUP('Data Totals'!A149,'Season 11'!AD$4:BE$104,2,FALSE),IFERROR(VLOOKUP('Data Totals'!A149,'Season 12'!AD$4:BE$104,2,FALSE),IFERROR(VLOOKUP('Data Totals'!A149,'Season 13'!AD$4:BE$104,2,FALSE),IFERROR(VLOOKUP('Data Totals'!A149,'Season 14'!AD$4:BE$104,2,FALSE),IFERROR(VLOOKUP('Data Totals'!A149,'Season 15'!AD$4:BE$104,2,FALSE),"N/A")))))))))))))))</f>
        <v>0</v>
      </c>
      <c r="C149" s="1025">
        <f>IFERROR(VLOOKUP(A149,'Season 1'!AD$4:AG$104,3,0),IFERROR(VLOOKUP(A149,'Season 2'!AD$4:AG$104,3,0),IFERROR(VLOOKUP(A149,'Season 3'!AD$4:AG$104,3,0),IFERROR(VLOOKUP(A149,'Season 4'!AD$4:AG$104,3,0),IFERROR(VLOOKUP(A149,'Season 5'!AD$4:AG$104,3,0),IFERROR(VLOOKUP(A149,'Season 6'!AD$4:AG$104,3,0),IFERROR(VLOOKUP(A149,'Season 7'!AD$4:AG$104,3,0),IFERROR(VLOOKUP(A149,'Season 8'!AD$4:AG$104,3,0),IFERROR(VLOOKUP(A149,'Season 9'!AD$4:AG$104,3,0),IFERROR(VLOOKUP(A149,'Season 10'!AD$4:AG$104,3,0),IFERROR(VLOOKUP(A149,'Season 11'!AD$4:AG$104,3,0),IFERROR(VLOOKUP(A149,'Season 12'!AD$4:AG$104,3,0),IFERROR(VLOOKUP(A149,'Season 13'!AD$4:AG$104,3,0),IFERROR(VLOOKUP(A149,'Season 14'!AD$4:AG$104,3,0),IFERROR(VLOOKUP(A149,'Season 15'!AD$4:AG$104,3,0),"N/A")))))))))))))))</f>
        <v>0</v>
      </c>
      <c r="D149" s="1025">
        <f>IFERROR(VLOOKUP(A149,'Season 15'!AD$4:AG$104,4,0),IFERROR(VLOOKUP(A149,'Season 14'!AD$4:AG$104,4,0),IFERROR(VLOOKUP(A149,'Season 13'!AD$4:AG$104,4,0),IFERROR(VLOOKUP(A149,'Season 12'!AD$4:AG$104,4,0),IFERROR(VLOOKUP(A149,'Season 11'!AD$4:AG$104,4,0),IFERROR(VLOOKUP(A149,'Season 10'!AD$4:AG$104,4,0),IFERROR(VLOOKUP(A149,'Season 9'!AD$4:AG$104,4,0),IFERROR(VLOOKUP(A149,'Season 8'!AD$4:AG$104,4,0),IFERROR(VLOOKUP(A149,'Season 7'!AD$4:AG$104,4,0),IFERROR(VLOOKUP(A149,'Season 6'!AD$4:AG$104,4,0),IFERROR(VLOOKUP(A149,'Season 5'!AD$4:AG$104,4,0),IFERROR(VLOOKUP(A149,'Season 4'!AD$4:AG$104,4,0),IFERROR(VLOOKUP(A149,'Season 3'!AD$4:AG$104,4,0),IFERROR(VLOOKUP(A149,'Season 2'!AD$4:AG$104,4,0),IFERROR(VLOOKUP(A149,'Season 1'!AD$4:AG$104,4,0),"N/A")))))))))))))))</f>
        <v>0</v>
      </c>
      <c r="E149" s="1025">
        <f t="shared" si="16"/>
        <v>0</v>
      </c>
      <c r="F149" s="40">
        <f>SUM(IFERROR(VLOOKUP(A149,AC$3:AI$43,2,0),"0"),IFERROR(VLOOKUP(A149,'Season 1'!AD$4:BF$104,6,0),"0"),IFERROR(VLOOKUP(A149,'Season 2'!AD$4:BF$104,6,0),"0"),IFERROR(VLOOKUP(A149,'Season 3'!AD$4:BF$104,6,0),"0"),IFERROR(VLOOKUP(A149,'Season 4'!AD$4:BF$104,6,0),"0"),IFERROR(VLOOKUP(A149,'Season 5'!AD$4:BF$104,6,0),"0"),IFERROR(VLOOKUP(A149,'Season 6'!AD$4:BF$104,6,0),"0"),IFERROR(VLOOKUP(A149,'Season 7'!AD$4:BF$104,6,0),"0"),IFERROR(VLOOKUP(A149,'Season 8'!AD$4:BF$104,6,0),"0"),IFERROR(VLOOKUP(A149,'Season 9'!AD$4:BF$104,6,0),"0"),IFERROR(VLOOKUP(A149,'Season 10'!AD$4:BF$104,6,0),"0"),IFERROR(VLOOKUP(A149,'Season 11'!AD$4:BF$104,6,0),"0"),IFERROR(VLOOKUP(A149,'Season 12'!AD$4:BF$104,6,0),"0"),IFERROR(VLOOKUP(A149,'Season 13'!AD$4:BF$104,6,0),"0"),IFERROR(VLOOKUP(A149,'Season 14'!AD$4:BF$104,6,0),"0"),IFERROR(VLOOKUP(A149,'Season 15'!AD$4:BF$104,6,0),"0"),)</f>
        <v>0</v>
      </c>
      <c r="G149" s="40">
        <f>SUM(IFERROR(VLOOKUP(A149,'Season 1'!AD$4:BF$104,7,0),"0"),IFERROR(VLOOKUP(A149,'Season 2'!AD$4:BF$104,7,0),"0"),IFERROR(VLOOKUP(A149,'Season 3'!AD$4:BF$104,7,0),"0"),IFERROR(VLOOKUP(A149,'Season 4'!AD$4:BF$104,7,0),"0"),IFERROR(VLOOKUP(A149,'Season 5'!AD$4:BF$104,7,0),"0"),IFERROR(VLOOKUP(A149,'Season 6'!AD$4:BF$104,7,0),"0"),IFERROR(VLOOKUP(A149,'Season 7'!AD$4:BF$104,7,0),"0"),IFERROR(VLOOKUP(A149,'Season 8'!AD$4:BF$104,7,0),"0"),IFERROR(VLOOKUP(A149,'Season 9'!AD$4:BF$104,7,0),"0"),IFERROR(VLOOKUP(A149,'Season 10'!AD$4:BF$104,7,0),"0"),IFERROR(VLOOKUP(A149,'Season 11'!AD$4:BF$104,7,0),"0"),IFERROR(VLOOKUP(A149,'Season 12'!AD$4:BF$104,7,0),"0"),IFERROR(VLOOKUP(A149,'Season 13'!AD$4:BF$104,7,0),"0"),IFERROR(VLOOKUP(A149,'Season 14'!AD$4:BF$104,7,0),"0"),IFERROR(VLOOKUP(A149,'Season 15'!AD$4:BF$104,7,0),"0"),)</f>
        <v>0</v>
      </c>
      <c r="H149" s="48">
        <f>SUM(IFERROR(VLOOKUP(A149,'Season 1'!AD$4:BF$104,8,0),"0"),IFERROR(VLOOKUP(A149,'Season 2'!AD$4:BF$104,8,0),"0"),IFERROR(VLOOKUP(A149,'Season 3'!AD$4:BF$104,8,0),"0"),IFERROR(VLOOKUP(A149,'Season 4'!AD$4:BF$104,8,0),"0"),IFERROR(VLOOKUP(A149,'Season 5'!AD$4:BF$104,8,0),"0"),IFERROR(VLOOKUP(A149,'Season 6'!AD$4:BF$104,8,0),"0"),IFERROR(VLOOKUP(A149,'Season 7'!AD$4:BF$104,8,0),"0"),IFERROR(VLOOKUP(A149,'Season 8'!AD$4:BF$104,8,0),"0"),IFERROR(VLOOKUP(A149,'Season 9'!AD$4:BF$104,8,0),"0"),IFERROR(VLOOKUP(A149,'Season 10'!AD$4:BF$104,8,0),"0"),IFERROR(VLOOKUP(A149,'Season 11'!AD$4:BF$104,8,0),"0"),IFERROR(VLOOKUP(A149,'Season 12'!AD$4:BF$104,8,0),"0"),IFERROR(VLOOKUP(A149,'Season 13'!AD$4:BF$104,8,0),"0"),IFERROR(VLOOKUP(A149,'Season 14'!AD$4:BF$104,8,0),"0"),IFERROR(VLOOKUP(A149,'Season 15'!AD$4:BF$104,8,0),"0"),)</f>
        <v>0</v>
      </c>
      <c r="I149" s="43">
        <f>SUM(IFERROR(VLOOKUP(A149,AC$3:AI$43,3,0),"0"),IFERROR(VLOOKUP(A149,'Season 1'!AD$4:BF$104,9,0),"0"),IFERROR(VLOOKUP(A149,'Season 2'!AD$4:BF$104,9,0),"0"),IFERROR(VLOOKUP(A149,'Season 3'!AD$4:BF$104,9,0),"0"),IFERROR(VLOOKUP(A149,'Season 4'!AD$4:BF$104,9,0),"0"),IFERROR(VLOOKUP(A149,'Season 5'!AD$4:BF$104,9,0),"0"),IFERROR(VLOOKUP(A149,'Season 6'!AD$4:BF$104,9,0),"0"),IFERROR(VLOOKUP(A149,'Season 7'!AD$4:BF$104,9,0),"0"),IFERROR(VLOOKUP(A149,'Season 8'!AD$4:BF$104,9,0),"0"),IFERROR(VLOOKUP(A149,'Season 9'!AD$4:BF$104,9,0),"0"),IFERROR(VLOOKUP(A149,'Season 10'!AD$4:BF$104,9,0),"0"),IFERROR(VLOOKUP(A149,'Season 11'!AD$4:BF$104,9,0),"0"),IFERROR(VLOOKUP(A149,'Season 12'!AD$4:BF$104,9,0),"0"),IFERROR(VLOOKUP(A149,'Season 13'!AD$4:BF$104,9,0),"0"),IFERROR(VLOOKUP(A149,'Season 14'!AD$4:BF$104,9,0),"0"),IFERROR(VLOOKUP(A149,'Season 15'!AD$4:BF$104,9,0),"0"),)</f>
        <v>0</v>
      </c>
      <c r="J149" s="44">
        <f>SUM(IFERROR(VLOOKUP(A149,AC$3:AI$43,4,0),"0"),IFERROR(VLOOKUP(A149,'Season 1'!AD$4:BF$104,10,0),"0"),IFERROR(VLOOKUP(A149,'Season 2'!AD$4:BF$104,10,0),"0"),IFERROR(VLOOKUP(A149,'Season 3'!AD$4:BF$104,10,0),"0"),IFERROR(VLOOKUP(A149,'Season 4'!AD$4:BF$104,10,0),"0"),IFERROR(VLOOKUP(A149,'Season 5'!AD$4:BF$104,10,0),"0"),IFERROR(VLOOKUP(A149,'Season 6'!AD$4:BF$104,10,0),"0"),IFERROR(VLOOKUP(A149,'Season 7'!AD$4:BF$104,10,0),"0"),IFERROR(VLOOKUP(A149,'Season 8'!AD$4:BF$104,10,0),"0"),IFERROR(VLOOKUP(A149,'Season 9'!AD$4:BF$104,10,0),"0"),IFERROR(VLOOKUP(A149,'Season 10'!AD$4:BF$104,10,0),"0"),IFERROR(VLOOKUP(A149,'Season 11'!AD$4:BF$104,10,0),"0"),IFERROR(VLOOKUP(A149,'Season 12'!AD$4:BF$104,10,0),"0"),IFERROR(VLOOKUP(A149,'Season 13'!AD$4:BF$104,10,0),"0"),IFERROR(VLOOKUP(A149,'Season 14'!AD$4:BF$104,10,0),"0"),IFERROR(VLOOKUP(A149,'Season 15'!AD$4:BF$104,10,0),"0"),)</f>
        <v>0</v>
      </c>
      <c r="K149" s="40">
        <f>SUM(IFERROR(VLOOKUP(A149,'Season 1'!AD$4:BF$104,11,0),"0"),IFERROR(VLOOKUP(A149,'Season 2'!AD$4:BF$104,11,0),"0"),IFERROR(VLOOKUP(A149,'Season 3'!AD$4:BF$104,11,0),"0"),IFERROR(VLOOKUP(A149,'Season 4'!AD$4:BF$104,11,0),"0"),IFERROR(VLOOKUP(A149,'Season 5'!AD$4:BF$104,11,0),"0"),IFERROR(VLOOKUP(A149,'Season 6'!AD$4:BF$104,11,0),"0"),IFERROR(VLOOKUP(A149,'Season 7'!AD$4:BF$104,11,0),"0"),IFERROR(VLOOKUP(A149,'Season 8'!AD$4:BF$104,11,0),"0"),IFERROR(VLOOKUP(A149,'Season 9'!AD$4:BF$104,11,0),"0"),IFERROR(VLOOKUP(A149,'Season 10'!AD$4:BF$104,11,0),"0"),IFERROR(VLOOKUP(A149,'Season 11'!AD$4:BF$104,11,0),"0"),IFERROR(VLOOKUP(A149,'Season 12'!AD$4:BF$104,11,0),"0"),IFERROR(VLOOKUP(A149,'Season 13'!AD$4:BF$104,11,0),"0"),IFERROR(VLOOKUP(A149,'Season 14'!AD$4:BF$104,11,0),"0"),IFERROR(VLOOKUP(A149,'Season 15'!AD$4:BF$104,11,0),"0"),)</f>
        <v>0</v>
      </c>
      <c r="L149" s="40">
        <f>SUM(IFERROR(VLOOKUP(A149,'Season 1'!AD$4:BF$104,12,0),"0"),IFERROR(VLOOKUP(A149,'Season 2'!AD$4:BF$104,12,0),"0"),IFERROR(VLOOKUP(A149,'Season 3'!AD$4:BF$104,12,0),"0"),IFERROR(VLOOKUP(A149,'Season 4'!AD$4:BF$104,12,0),"0"),IFERROR(VLOOKUP(A149,'Season 5'!AD$4:BF$104,12,0),"0"),IFERROR(VLOOKUP(A149,'Season 6'!AD$4:BF$104,12,0),"0"),IFERROR(VLOOKUP(A149,'Season 7'!AD$4:BF$104,12,0),"0"),IFERROR(VLOOKUP(A149,'Season 8'!AD$4:BF$104,12,0),"0"),IFERROR(VLOOKUP(A149,'Season 9'!AD$4:BF$104,12,0),"0"),IFERROR(VLOOKUP(A149,'Season 10'!AD$4:BF$104,12,0),"0"),IFERROR(VLOOKUP(A149,'Season 11'!AD$4:BF$104,12,0),"0"),IFERROR(VLOOKUP(A149,'Season 12'!AD$4:BF$104,12,0),"0"),IFERROR(VLOOKUP(A149,'Season 13'!AD$4:BF$104,12,0),"0"),IFERROR(VLOOKUP(A149,'Season 14'!AD$4:BF$104,12,0),"0"),IFERROR(VLOOKUP(A149,'Season 15'!AD$4:BF$104,12,0),"0"),)</f>
        <v>0</v>
      </c>
      <c r="M149" s="32" t="str">
        <f t="shared" si="15"/>
        <v>-</v>
      </c>
      <c r="N149" s="40">
        <f>SUM(IFERROR(VLOOKUP(A149,'Season 1'!AD$4:BE$104,14,0),"0"),IFERROR(VLOOKUP(A149,'Season 2'!AD$4:BE$104,14,0),"0"),IFERROR(VLOOKUP(A149,'Season 3'!AD$4:BE$104,14,0),"0"),IFERROR(VLOOKUP(A149,'Season 4'!AD$4:BE$104,14,0),"0"),IFERROR(VLOOKUP(A149,'Season 5'!AD$4:BE$104,14,0),"0"),IFERROR(VLOOKUP(A149,'Season 6'!AD$4:BE$104,14,0),"0"),IFERROR(VLOOKUP(A149,'Season 7'!AD$4:BE$104,14,0),"0"),IFERROR(VLOOKUP(A149,'Season 8'!AD$4:BE$104,14,0),"0"),IFERROR(VLOOKUP(A149,'Season 9'!AD$4:BE$104,14,0),"0"),IFERROR(VLOOKUP(A149,'Season 10'!AD$4:BE$104,14,0),"0"),IFERROR(VLOOKUP(A149,'Season 11'!AD$4:BE$104,14,0),"0"),IFERROR(VLOOKUP(A149,'Season 12'!AD$4:BE$104,14,0),"0"),IFERROR(VLOOKUP(A149,'Season 13'!AD$4:BE$104,14,0),"0"),IFERROR(VLOOKUP(A149,'Season 14'!AD$4:BE$104,14,0),"0"),IFERROR(VLOOKUP(A149,'Season 15'!AD$4:BE$104,14,0),"0"),)</f>
        <v>0</v>
      </c>
      <c r="O149" s="40">
        <f>SUM(IFERROR(VLOOKUP(A149,'Season 1'!AD$4:BE$104,15,0),"0"),IFERROR(VLOOKUP(A149,'Season 2'!AD$4:BE$104,15,0),"0"),IFERROR(VLOOKUP(A149,'Season 3'!AD$4:BE$104,15,0),"0"),IFERROR(VLOOKUP(A149,'Season 4'!AD$4:BE$104,15,0),"0"),IFERROR(VLOOKUP(A149,'Season 5'!AD$4:BE$104,15,0),"0"),IFERROR(VLOOKUP(A149,'Season 6'!AD$4:BE$104,15,0),"0"),IFERROR(VLOOKUP(A149,'Season 7'!AD$4:BE$104,15,0),"0"),IFERROR(VLOOKUP(A149,'Season 8'!AD$4:BE$104,15,0),"0"),IFERROR(VLOOKUP(A149,'Season 9'!AD$4:BE$104,15,0),"0"),IFERROR(VLOOKUP(A149,'Season 10'!AD$4:BE$104,15,0),"0"),IFERROR(VLOOKUP(A149,'Season 11'!AD$4:BE$104,15,0),"0"),IFERROR(VLOOKUP(A149,'Season 12'!AD$4:BE$104,15,0),"0"),IFERROR(VLOOKUP(A149,'Season 13'!AD$4:BE$104,15,0),"0"),IFERROR(VLOOKUP(A149,'Season 14'!AD$4:BE$104,15,0),"0"),IFERROR(VLOOKUP(A149,'Season 15'!AD$4:BE$104,15,0),"0"),)</f>
        <v>0</v>
      </c>
      <c r="P149" s="32" t="str">
        <f t="shared" si="17"/>
        <v>-</v>
      </c>
      <c r="Q149" s="40">
        <f>SUM(IFERROR(VLOOKUP(A149,'Season 1'!AD$4:BE$104,17,0),"0"),IFERROR(VLOOKUP(A149,'Season 2'!AD$4:BE$104,17,0),"0"),IFERROR(VLOOKUP(A149,'Season 3'!AD$4:BE$104,17,0),"0"),IFERROR(VLOOKUP(A149,'Season 4'!AD$4:BE$104,17,0),"0"),IFERROR(VLOOKUP(A149,'Season 5'!AD$4:BE$104,17,0),"0"),IFERROR(VLOOKUP(A149,'Season 6'!AD$4:BE$104,17,0),"0"),IFERROR(VLOOKUP(A149,'Season 7'!AD$4:BE$104,17,0),"0"),IFERROR(VLOOKUP(A149,'Season 8'!AD$4:BE$104,17,0),"0"),IFERROR(VLOOKUP(A149,'Season 9'!AD$4:BE$104,17,0),"0"),IFERROR(VLOOKUP(A149,'Season 10'!AD$4:BE$104,17,0),"0"),IFERROR(VLOOKUP(A149,'Season 11'!AD$4:BE$104,17,0),"0"),IFERROR(VLOOKUP(A149,'Season 12'!AD$4:BE$104,17,0),"0"),IFERROR(VLOOKUP(A149,'Season 13'!AD$4:BE$104,17,0),"0"),IFERROR(VLOOKUP(A149,'Season 14'!AD$4:BE$104,17,0),"0"),IFERROR(VLOOKUP(A149,'Season 15'!AD$4:BE$104,17,0),"0"),)</f>
        <v>0</v>
      </c>
      <c r="R149" s="40">
        <f>SUM(IFERROR(VLOOKUP(A149,'Season 1'!AD$4:BE$104,18,0),"0"),IFERROR(VLOOKUP(A149,'Season 2'!AD$4:BE$104,18,0),"0"),IFERROR(VLOOKUP(A149,'Season 3'!AD$4:BE$104,18,0),"0"),IFERROR(VLOOKUP(A149,'Season 4'!AD$4:BE$104,18,0),"0"),IFERROR(VLOOKUP(A149,'Season 5'!AD$4:BE$104,18,0),"0"),IFERROR(VLOOKUP(A149,'Season 6'!AD$4:BE$104,18,0),"0"),IFERROR(VLOOKUP(A149,'Season 7'!AD$4:BE$104,18,0),"0"),IFERROR(VLOOKUP(A149,'Season 8'!AD$4:BE$104,18,0),"0"),IFERROR(VLOOKUP(A149,'Season 9'!AD$4:BE$104,18,0),"0"),IFERROR(VLOOKUP(A149,'Season 10'!AD$4:BE$104,18,0),"0"),IFERROR(VLOOKUP(A149,'Season 11'!AD$4:BE$104,18,0),"0"),IFERROR(VLOOKUP(A149,'Season 12'!AD$4:BE$104,18,0),"0"),IFERROR(VLOOKUP(A149,'Season 13'!AD$4:BE$104,18,0),"0"),IFERROR(VLOOKUP(A149,'Season 14'!AD$4:BE$104,18,0),"0"),IFERROR(VLOOKUP(A149,'Season 15'!AD$4:BE$104,18,0),"0"),)</f>
        <v>0</v>
      </c>
      <c r="S149" s="32" t="str">
        <f t="shared" si="18"/>
        <v>-</v>
      </c>
      <c r="T149" s="40">
        <f>SUM(IFERROR(VLOOKUP(A149,'Season 1'!AD$4:BE$104,20,0),"0"),IFERROR(VLOOKUP(A149,'Season 2'!AD$4:BE$104,20,0),"0"),IFERROR(VLOOKUP(A149,'Season 3'!AD$4:BE$104,20,0),"0"),IFERROR(VLOOKUP(A149,'Season 4'!AD$4:BE$104,20,0),"0"),IFERROR(VLOOKUP(A149,'Season 5'!AD$4:BE$104,20,0),"0"),IFERROR(VLOOKUP(A149,'Season 6'!AD$4:BE$104,20,0),"0"),IFERROR(VLOOKUP(A149,'Season 7'!AD$4:BE$104,20,0),"0"),IFERROR(VLOOKUP(A149,'Season 8'!AD$4:BE$104,20,0),"0"),IFERROR(VLOOKUP(A149,'Season 9'!AD$4:BE$104,20,0),"0"),IFERROR(VLOOKUP(A149,'Season 10'!AD$4:BE$104,20,0),"0"),IFERROR(VLOOKUP(A149,'Season 11'!AD$4:BE$104,20,0),"0"),IFERROR(VLOOKUP(A149,'Season 12'!AD$4:BE$104,20,0),"0"),IFERROR(VLOOKUP(A149,'Season 13'!AD$4:BE$104,20,0),"0"),IFERROR(VLOOKUP(A149,'Season 14'!AD$4:BE$104,20,0),"0"),IFERROR(VLOOKUP(A149,'Season 15'!AD$4:BE$104,20,0),"0"),)</f>
        <v>0</v>
      </c>
      <c r="U149" s="37" t="str">
        <f t="shared" si="19"/>
        <v>-</v>
      </c>
      <c r="V149" s="40">
        <f>SUM(IFERROR(VLOOKUP(A149,'Season 1'!AD$4:BE$104,22,0),"0"),IFERROR(VLOOKUP(A149,'Season 2'!AD$4:BE$104,22,0),"0"),IFERROR(VLOOKUP(A149,'Season 3'!AD$4:BE$104,22,0),"0"),IFERROR(VLOOKUP(A149,'Season 4'!AD$4:BE$104,22,0),"0"),IFERROR(VLOOKUP(A149,'Season 5'!AD$4:BE$104,22,0),"0"),IFERROR(VLOOKUP(A149,'Season 6'!AD$4:BE$104,22,0),"0"),IFERROR(VLOOKUP(A149,'Season 7'!AD$4:BE$104,22,0),"0"),IFERROR(VLOOKUP(A149,'Season 8'!AD$4:BE$104,22,0),"0"),IFERROR(VLOOKUP(A149,'Season 9'!AD$4:BE$104,22,0),"0"),IFERROR(VLOOKUP(A149,'Season 10'!AD$4:BE$104,22,0),"0"),IFERROR(VLOOKUP(A149,'Season 11'!AD$4:BE$104,22,0),"0"),IFERROR(VLOOKUP(A149,'Season 12'!AD$4:BE$104,22,0),"0"),IFERROR(VLOOKUP(A149,'Season 13'!AD$4:BE$104,22,0),"0"),IFERROR(VLOOKUP(A149,'Season 14'!AD$4:BE$104,22,0),"0"),IFERROR(VLOOKUP(A149,'Season 15'!AD$4:BE$104,22,0),"0"),)</f>
        <v>0</v>
      </c>
      <c r="W149" s="40">
        <f>SUM(IFERROR(VLOOKUP(A149,'Season 1'!AD$4:BE$104,23,0),"0"),IFERROR(VLOOKUP(A149,'Season 2'!AD$4:BE$104,23,0),"0"),IFERROR(VLOOKUP(A149,'Season 3'!AD$4:BE$104,23,0),"0"),IFERROR(VLOOKUP(A149,'Season 4'!AD$4:BE$104,23,0),"0"),IFERROR(VLOOKUP(A149,'Season 5'!AD$4:BE$104,23,0),"0"),IFERROR(VLOOKUP(A149,'Season 6'!AD$4:BE$104,23,0),"0"),IFERROR(VLOOKUP(A149,'Season 7'!AD$4:BE$104,23,0),"0"),IFERROR(VLOOKUP(A149,'Season 8'!AD$4:BE$104,23,0),"0"),IFERROR(VLOOKUP(A149,'Season 9'!AD$4:BE$104,23,0),"0"),IFERROR(VLOOKUP(A149,'Season 10'!AD$4:BE$104,23,0),"0"),IFERROR(VLOOKUP(A149,'Season 11'!AD$4:BE$104,23,0),"0"),IFERROR(VLOOKUP(A149,'Season 12'!AD$4:BE$104,23,0),"0"),IFERROR(VLOOKUP(A149,'Season 13'!AD$4:BE$104,23,0),"0"),IFERROR(VLOOKUP(A149,'Season 14'!AD$4:BE$104,23,0),"0"),IFERROR(VLOOKUP(A149,'Season 15'!AD$4:BE$104,23,0),"0"),)</f>
        <v>0</v>
      </c>
      <c r="X149" s="1088" t="str">
        <f t="shared" si="20"/>
        <v>-</v>
      </c>
      <c r="Y149" s="41">
        <f>SUM(IFERROR(VLOOKUP(A149,AC$3:AI$43,5,0),"0"),IFERROR(VLOOKUP(A149,'Season 1'!AD$4:BE$104,25,0),"0"),IFERROR(VLOOKUP(A149,'Season 2'!AD$4:BE$104,25,0),"0"),IFERROR(VLOOKUP(A149,'Season 3'!AD$4:BE$104,25,0),"0"),IFERROR(VLOOKUP(A149,'Season 4'!AD$4:BE$104,25,0),"0"),IFERROR(VLOOKUP(A149,'Season 5'!AD$4:BE$104,25,0),"0"),IFERROR(VLOOKUP(A149,'Season 6'!AD$4:BE$104,25,0),"0"),IFERROR(VLOOKUP(A149,'Season 7'!AD$4:BE$104,25,0),"0"),IFERROR(VLOOKUP(A149,'Season 8'!AD$4:BE$104,25,0),"0"),IFERROR(VLOOKUP(A149,'Season 9'!AD$4:BE$104,25,0),"0"),IFERROR(VLOOKUP(A149,'Season 10'!AD$4:BE$104,25,0),"0"),IFERROR(VLOOKUP(A149,'Season 11'!AD$4:BE$104,25,0),"0"),IFERROR(VLOOKUP(A149,'Season 12'!AD$4:BE$104,25,0),"0"),IFERROR(VLOOKUP(A149,'Season 13'!AD$4:BE$104,25,0),"0"),IFERROR(VLOOKUP(A149,'Season 14'!AD$4:BE$104,25,0),"0"),IFERROR(VLOOKUP(A149,'Season 15'!AD$4:BE$104,25,0),"0"),)</f>
        <v>0</v>
      </c>
      <c r="Z149" s="42">
        <f>SUM(IFERROR(VLOOKUP(A149,AC$3:AI$43,6,0),"0"),IFERROR(VLOOKUP(A149,'Season 1'!AD$4:BE$104,26,0),"0"),IFERROR(VLOOKUP(A149,'Season 2'!AD$4:BE$104,26,0),"0"),IFERROR(VLOOKUP(A149,'Season 3'!AD$4:BE$104,26,0),"0"),IFERROR(VLOOKUP(A149,'Season 4'!AD$4:BE$104,26,0),"0"),IFERROR(VLOOKUP(A149,'Season 5'!AD$4:BE$104,26,0),"0"),IFERROR(VLOOKUP(A149,'Season 6'!AD$4:BE$104,26,0),"0"),IFERROR(VLOOKUP(A149,'Season 7'!AD$4:BE$104,26,0),"0"),IFERROR(VLOOKUP(A149,'Season 8'!AD$4:BE$104,26,0),"0"),IFERROR(VLOOKUP(A149,'Season 9'!AD$4:BE$104,26,0),"0"),IFERROR(VLOOKUP(A149,'Season 10'!AD$4:BE$104,26,0),"0"),IFERROR(VLOOKUP(A149,'Season 11'!AD$4:BE$104,26,0),"0"),IFERROR(VLOOKUP(A149,'Season 12'!AD$4:BE$104,26,0),"0"),IFERROR(VLOOKUP(A149,'Season 13'!AD$4:BE$104,26,0),"0"),IFERROR(VLOOKUP(A149,'Season 14'!AD$4:BE$104,26,0),"0"),IFERROR(VLOOKUP(A149,'Season 15'!AD$4:BE$104,26,0),"0"),)</f>
        <v>0</v>
      </c>
      <c r="AA149" s="671" t="e">
        <f t="shared" si="21"/>
        <v>#DIV/0!</v>
      </c>
      <c r="AM149" s="22">
        <f>IFERROR(VLOOKUP(A149,'Season 1'!AD$4:BE$104,27,0),"0")</f>
        <v>0</v>
      </c>
      <c r="AN149" s="22">
        <f>IFERROR(VLOOKUP(A149,'Season 1'!AD$4:BE$104,28,0),"0")</f>
        <v>0</v>
      </c>
      <c r="AO149" s="22">
        <f>IFERROR(VLOOKUP(A149,'Season 2'!AD$4:BE$104,27,0),"0")</f>
        <v>0</v>
      </c>
      <c r="AP149" s="22">
        <f>IFERROR(VLOOKUP(A149,'Season 2'!AD$4:BE$104,28,0),"0")</f>
        <v>0</v>
      </c>
      <c r="AQ149" s="22">
        <f>IFERROR(VLOOKUP(A149,'Season 3'!AD$4:BE$104,27,0),"0")</f>
        <v>0</v>
      </c>
      <c r="AR149" s="22">
        <f>IFERROR(VLOOKUP(A149,'Season 3'!AD$4:BE$104,28,0),"0")</f>
        <v>0</v>
      </c>
      <c r="AS149" s="22">
        <f>IFERROR(VLOOKUP(A149,'Season 4'!AD$4:BE$104,27,0),"0")</f>
        <v>0</v>
      </c>
      <c r="AT149" s="22">
        <f>IFERROR(VLOOKUP(A149,'Season 4'!AD$4:BE$104,28,0),"0")</f>
        <v>0</v>
      </c>
      <c r="AU149" s="22">
        <f>IFERROR(VLOOKUP(A149,'Season 5'!AD$4:BE$104,27,0),"0")</f>
        <v>0</v>
      </c>
      <c r="AV149" s="22">
        <f>IFERROR(VLOOKUP(A149,'Season 5'!AD$4:BE$104,28,0),"0")</f>
        <v>0</v>
      </c>
      <c r="AW149" s="22">
        <f>IFERROR(VLOOKUP(A149,'Season 6'!AD$4:BE$104,27,0),"0")</f>
        <v>0</v>
      </c>
      <c r="AX149" s="22">
        <f>IFERROR(VLOOKUP(A149,'Season 6'!AD$4:BE$104,28,0),"0")</f>
        <v>0</v>
      </c>
      <c r="AY149" s="22">
        <f>IFERROR(VLOOKUP(A149,'Season 7'!AD$4:BE$104,27,0),"0")</f>
        <v>0</v>
      </c>
      <c r="AZ149" s="22">
        <f>IFERROR(VLOOKUP(A149,'Season 7'!AD$4:BE$104,28,0),"0")</f>
        <v>0</v>
      </c>
      <c r="BA149" s="22">
        <f>IFERROR(VLOOKUP(A149,'Season 8'!AD$4:BE$104,27,0),"0")</f>
        <v>0</v>
      </c>
      <c r="BB149" s="22">
        <f>IFERROR(VLOOKUP(A149,'Season 8'!AD$4:BE$104,28,0),"0")</f>
        <v>0</v>
      </c>
      <c r="BC149" s="22">
        <f>IFERROR(VLOOKUP(A149,'Season 9'!AD$4:BE$104,27,0),"0")</f>
        <v>0</v>
      </c>
      <c r="BD149" s="22">
        <f>IFERROR(VLOOKUP(A149,'Season 9'!AD$4:BE$104,28,0),"0")</f>
        <v>0</v>
      </c>
      <c r="BE149" s="22">
        <f>IFERROR(VLOOKUP(A149,'Season 10'!AD$4:BE$104,27,0),"0")</f>
        <v>0</v>
      </c>
      <c r="BF149" s="22">
        <f>IFERROR(VLOOKUP(A149,'Season 10'!AD$4:BE$104,28,0),"0")</f>
        <v>0</v>
      </c>
      <c r="BG149" s="22">
        <f>IFERROR(VLOOKUP(A149,'Season 11'!AD$4:BE$104,27,0),"0")</f>
        <v>0</v>
      </c>
      <c r="BH149" s="22">
        <f>IFERROR(VLOOKUP(A149,'Season 11'!AD$4:BE$104,28,0),"0")</f>
        <v>0</v>
      </c>
      <c r="BI149" s="22">
        <f>IFERROR(VLOOKUP(A149,'Season 12'!AD$4:BE$104,27,0),"0")</f>
        <v>0</v>
      </c>
      <c r="BJ149" s="22">
        <f>IFERROR(VLOOKUP(A149,'Season 12'!AD$4:BE$104,28,0),"0")</f>
        <v>0</v>
      </c>
      <c r="BK149" s="22">
        <f>IFERROR(VLOOKUP(A149,'Season 13'!AD$4:BE$104,27,0),"0")</f>
        <v>0</v>
      </c>
      <c r="BL149" s="22">
        <f>IFERROR(VLOOKUP(A149,'Season 13'!AD$4:BE$104,28,0),"0")</f>
        <v>0</v>
      </c>
      <c r="BM149" s="22">
        <f>IFERROR(VLOOKUP(A149,'Season 14'!AD$4:BE$104,27,0),"0")</f>
        <v>0</v>
      </c>
      <c r="BN149" s="22">
        <f>IFERROR(VLOOKUP(A149,'Season 14'!AD$4:BE$104,28,0),"0")</f>
        <v>0</v>
      </c>
      <c r="BO149" s="22">
        <f>IFERROR(VLOOKUP(A149,'Season 15'!AD$4:BE$104,27,0),"0")</f>
        <v>0</v>
      </c>
      <c r="BP149" s="22">
        <f>IFERROR(VLOOKUP(A149,'Season 15'!AD$4:BE$104,28,0),"0")</f>
        <v>0</v>
      </c>
    </row>
    <row r="150" spans="1:68" x14ac:dyDescent="0.25">
      <c r="A150" s="21" t="s">
        <v>146</v>
      </c>
      <c r="B150" s="1011">
        <f>IFERROR(VLOOKUP('Data Totals'!A150,'Season 1'!AD$4:BE$104,2,FALSE),IFERROR(VLOOKUP('Data Totals'!A150,'Season 2'!AD$4:BE$104,2,FALSE),IFERROR(VLOOKUP('Data Totals'!A150,'Season 3'!AD$4:BE$104,2,FALSE),IFERROR(VLOOKUP('Data Totals'!A150,'Season 4'!AD$4:BE$104,2,FALSE),IFERROR(VLOOKUP('Data Totals'!A150,'Season 5'!AD$4:BE$104,2,FALSE),IFERROR(VLOOKUP('Data Totals'!A150,'Season 6'!AD$4:BE$104,2,FALSE),IFERROR(VLOOKUP('Data Totals'!A150,'Season 7'!AD$4:BE$104,2,FALSE),IFERROR(VLOOKUP('Data Totals'!A150,'Season 8'!AD$4:BE$104,2,FALSE),IFERROR(VLOOKUP('Data Totals'!A150,'Season 9'!AD$4:BE$104,2,FALSE),IFERROR(VLOOKUP('Data Totals'!A150,'Season 10'!AD$4:BE$104,2,FALSE),IFERROR(VLOOKUP('Data Totals'!A150,'Season 11'!AD$4:BE$104,2,FALSE),IFERROR(VLOOKUP('Data Totals'!A150,'Season 12'!AD$4:BE$104,2,FALSE),IFERROR(VLOOKUP('Data Totals'!A150,'Season 13'!AD$4:BE$104,2,FALSE),IFERROR(VLOOKUP('Data Totals'!A150,'Season 14'!AD$4:BE$104,2,FALSE),IFERROR(VLOOKUP('Data Totals'!A150,'Season 15'!AD$4:BE$104,2,FALSE),"N/A")))))))))))))))</f>
        <v>0</v>
      </c>
      <c r="C150" s="1025">
        <f>IFERROR(VLOOKUP(A150,'Season 1'!AD$4:AG$104,3,0),IFERROR(VLOOKUP(A150,'Season 2'!AD$4:AG$104,3,0),IFERROR(VLOOKUP(A150,'Season 3'!AD$4:AG$104,3,0),IFERROR(VLOOKUP(A150,'Season 4'!AD$4:AG$104,3,0),IFERROR(VLOOKUP(A150,'Season 5'!AD$4:AG$104,3,0),IFERROR(VLOOKUP(A150,'Season 6'!AD$4:AG$104,3,0),IFERROR(VLOOKUP(A150,'Season 7'!AD$4:AG$104,3,0),IFERROR(VLOOKUP(A150,'Season 8'!AD$4:AG$104,3,0),IFERROR(VLOOKUP(A150,'Season 9'!AD$4:AG$104,3,0),IFERROR(VLOOKUP(A150,'Season 10'!AD$4:AG$104,3,0),IFERROR(VLOOKUP(A150,'Season 11'!AD$4:AG$104,3,0),IFERROR(VLOOKUP(A150,'Season 12'!AD$4:AG$104,3,0),IFERROR(VLOOKUP(A150,'Season 13'!AD$4:AG$104,3,0),IFERROR(VLOOKUP(A150,'Season 14'!AD$4:AG$104,3,0),IFERROR(VLOOKUP(A150,'Season 15'!AD$4:AG$104,3,0),"N/A")))))))))))))))</f>
        <v>0</v>
      </c>
      <c r="D150" s="1025">
        <f>IFERROR(VLOOKUP(A150,'Season 15'!AD$4:AG$104,4,0),IFERROR(VLOOKUP(A150,'Season 14'!AD$4:AG$104,4,0),IFERROR(VLOOKUP(A150,'Season 13'!AD$4:AG$104,4,0),IFERROR(VLOOKUP(A150,'Season 12'!AD$4:AG$104,4,0),IFERROR(VLOOKUP(A150,'Season 11'!AD$4:AG$104,4,0),IFERROR(VLOOKUP(A150,'Season 10'!AD$4:AG$104,4,0),IFERROR(VLOOKUP(A150,'Season 9'!AD$4:AG$104,4,0),IFERROR(VLOOKUP(A150,'Season 8'!AD$4:AG$104,4,0),IFERROR(VLOOKUP(A150,'Season 7'!AD$4:AG$104,4,0),IFERROR(VLOOKUP(A150,'Season 6'!AD$4:AG$104,4,0),IFERROR(VLOOKUP(A150,'Season 5'!AD$4:AG$104,4,0),IFERROR(VLOOKUP(A150,'Season 4'!AD$4:AG$104,4,0),IFERROR(VLOOKUP(A150,'Season 3'!AD$4:AG$104,4,0),IFERROR(VLOOKUP(A150,'Season 2'!AD$4:AG$104,4,0),IFERROR(VLOOKUP(A150,'Season 1'!AD$4:AG$104,4,0),"N/A")))))))))))))))</f>
        <v>0</v>
      </c>
      <c r="E150" s="1025">
        <f t="shared" si="16"/>
        <v>0</v>
      </c>
      <c r="F150" s="40">
        <f>SUM(IFERROR(VLOOKUP(A150,AC$3:AI$43,2,0),"0"),IFERROR(VLOOKUP(A150,'Season 1'!AD$4:BF$104,6,0),"0"),IFERROR(VLOOKUP(A150,'Season 2'!AD$4:BF$104,6,0),"0"),IFERROR(VLOOKUP(A150,'Season 3'!AD$4:BF$104,6,0),"0"),IFERROR(VLOOKUP(A150,'Season 4'!AD$4:BF$104,6,0),"0"),IFERROR(VLOOKUP(A150,'Season 5'!AD$4:BF$104,6,0),"0"),IFERROR(VLOOKUP(A150,'Season 6'!AD$4:BF$104,6,0),"0"),IFERROR(VLOOKUP(A150,'Season 7'!AD$4:BF$104,6,0),"0"),IFERROR(VLOOKUP(A150,'Season 8'!AD$4:BF$104,6,0),"0"),IFERROR(VLOOKUP(A150,'Season 9'!AD$4:BF$104,6,0),"0"),IFERROR(VLOOKUP(A150,'Season 10'!AD$4:BF$104,6,0),"0"),IFERROR(VLOOKUP(A150,'Season 11'!AD$4:BF$104,6,0),"0"),IFERROR(VLOOKUP(A150,'Season 12'!AD$4:BF$104,6,0),"0"),IFERROR(VLOOKUP(A150,'Season 13'!AD$4:BF$104,6,0),"0"),IFERROR(VLOOKUP(A150,'Season 14'!AD$4:BF$104,6,0),"0"),IFERROR(VLOOKUP(A150,'Season 15'!AD$4:BF$104,6,0),"0"),)</f>
        <v>0</v>
      </c>
      <c r="G150" s="40">
        <f>SUM(IFERROR(VLOOKUP(A150,'Season 1'!AD$4:BF$104,7,0),"0"),IFERROR(VLOOKUP(A150,'Season 2'!AD$4:BF$104,7,0),"0"),IFERROR(VLOOKUP(A150,'Season 3'!AD$4:BF$104,7,0),"0"),IFERROR(VLOOKUP(A150,'Season 4'!AD$4:BF$104,7,0),"0"),IFERROR(VLOOKUP(A150,'Season 5'!AD$4:BF$104,7,0),"0"),IFERROR(VLOOKUP(A150,'Season 6'!AD$4:BF$104,7,0),"0"),IFERROR(VLOOKUP(A150,'Season 7'!AD$4:BF$104,7,0),"0"),IFERROR(VLOOKUP(A150,'Season 8'!AD$4:BF$104,7,0),"0"),IFERROR(VLOOKUP(A150,'Season 9'!AD$4:BF$104,7,0),"0"),IFERROR(VLOOKUP(A150,'Season 10'!AD$4:BF$104,7,0),"0"),IFERROR(VLOOKUP(A150,'Season 11'!AD$4:BF$104,7,0),"0"),IFERROR(VLOOKUP(A150,'Season 12'!AD$4:BF$104,7,0),"0"),IFERROR(VLOOKUP(A150,'Season 13'!AD$4:BF$104,7,0),"0"),IFERROR(VLOOKUP(A150,'Season 14'!AD$4:BF$104,7,0),"0"),IFERROR(VLOOKUP(A150,'Season 15'!AD$4:BF$104,7,0),"0"),)</f>
        <v>0</v>
      </c>
      <c r="H150" s="48">
        <f>SUM(IFERROR(VLOOKUP(A150,'Season 1'!AD$4:BF$104,8,0),"0"),IFERROR(VLOOKUP(A150,'Season 2'!AD$4:BF$104,8,0),"0"),IFERROR(VLOOKUP(A150,'Season 3'!AD$4:BF$104,8,0),"0"),IFERROR(VLOOKUP(A150,'Season 4'!AD$4:BF$104,8,0),"0"),IFERROR(VLOOKUP(A150,'Season 5'!AD$4:BF$104,8,0),"0"),IFERROR(VLOOKUP(A150,'Season 6'!AD$4:BF$104,8,0),"0"),IFERROR(VLOOKUP(A150,'Season 7'!AD$4:BF$104,8,0),"0"),IFERROR(VLOOKUP(A150,'Season 8'!AD$4:BF$104,8,0),"0"),IFERROR(VLOOKUP(A150,'Season 9'!AD$4:BF$104,8,0),"0"),IFERROR(VLOOKUP(A150,'Season 10'!AD$4:BF$104,8,0),"0"),IFERROR(VLOOKUP(A150,'Season 11'!AD$4:BF$104,8,0),"0"),IFERROR(VLOOKUP(A150,'Season 12'!AD$4:BF$104,8,0),"0"),IFERROR(VLOOKUP(A150,'Season 13'!AD$4:BF$104,8,0),"0"),IFERROR(VLOOKUP(A150,'Season 14'!AD$4:BF$104,8,0),"0"),IFERROR(VLOOKUP(A150,'Season 15'!AD$4:BF$104,8,0),"0"),)</f>
        <v>0</v>
      </c>
      <c r="I150" s="43">
        <f>SUM(IFERROR(VLOOKUP(A150,AC$3:AI$43,3,0),"0"),IFERROR(VLOOKUP(A150,'Season 1'!AD$4:BF$104,9,0),"0"),IFERROR(VLOOKUP(A150,'Season 2'!AD$4:BF$104,9,0),"0"),IFERROR(VLOOKUP(A150,'Season 3'!AD$4:BF$104,9,0),"0"),IFERROR(VLOOKUP(A150,'Season 4'!AD$4:BF$104,9,0),"0"),IFERROR(VLOOKUP(A150,'Season 5'!AD$4:BF$104,9,0),"0"),IFERROR(VLOOKUP(A150,'Season 6'!AD$4:BF$104,9,0),"0"),IFERROR(VLOOKUP(A150,'Season 7'!AD$4:BF$104,9,0),"0"),IFERROR(VLOOKUP(A150,'Season 8'!AD$4:BF$104,9,0),"0"),IFERROR(VLOOKUP(A150,'Season 9'!AD$4:BF$104,9,0),"0"),IFERROR(VLOOKUP(A150,'Season 10'!AD$4:BF$104,9,0),"0"),IFERROR(VLOOKUP(A150,'Season 11'!AD$4:BF$104,9,0),"0"),IFERROR(VLOOKUP(A150,'Season 12'!AD$4:BF$104,9,0),"0"),IFERROR(VLOOKUP(A150,'Season 13'!AD$4:BF$104,9,0),"0"),IFERROR(VLOOKUP(A150,'Season 14'!AD$4:BF$104,9,0),"0"),IFERROR(VLOOKUP(A150,'Season 15'!AD$4:BF$104,9,0),"0"),)</f>
        <v>0</v>
      </c>
      <c r="J150" s="44">
        <f>SUM(IFERROR(VLOOKUP(A150,AC$3:AI$43,4,0),"0"),IFERROR(VLOOKUP(A150,'Season 1'!AD$4:BF$104,10,0),"0"),IFERROR(VLOOKUP(A150,'Season 2'!AD$4:BF$104,10,0),"0"),IFERROR(VLOOKUP(A150,'Season 3'!AD$4:BF$104,10,0),"0"),IFERROR(VLOOKUP(A150,'Season 4'!AD$4:BF$104,10,0),"0"),IFERROR(VLOOKUP(A150,'Season 5'!AD$4:BF$104,10,0),"0"),IFERROR(VLOOKUP(A150,'Season 6'!AD$4:BF$104,10,0),"0"),IFERROR(VLOOKUP(A150,'Season 7'!AD$4:BF$104,10,0),"0"),IFERROR(VLOOKUP(A150,'Season 8'!AD$4:BF$104,10,0),"0"),IFERROR(VLOOKUP(A150,'Season 9'!AD$4:BF$104,10,0),"0"),IFERROR(VLOOKUP(A150,'Season 10'!AD$4:BF$104,10,0),"0"),IFERROR(VLOOKUP(A150,'Season 11'!AD$4:BF$104,10,0),"0"),IFERROR(VLOOKUP(A150,'Season 12'!AD$4:BF$104,10,0),"0"),IFERROR(VLOOKUP(A150,'Season 13'!AD$4:BF$104,10,0),"0"),IFERROR(VLOOKUP(A150,'Season 14'!AD$4:BF$104,10,0),"0"),IFERROR(VLOOKUP(A150,'Season 15'!AD$4:BF$104,10,0),"0"),)</f>
        <v>0</v>
      </c>
      <c r="K150" s="40">
        <f>SUM(IFERROR(VLOOKUP(A150,'Season 1'!AD$4:BF$104,11,0),"0"),IFERROR(VLOOKUP(A150,'Season 2'!AD$4:BF$104,11,0),"0"),IFERROR(VLOOKUP(A150,'Season 3'!AD$4:BF$104,11,0),"0"),IFERROR(VLOOKUP(A150,'Season 4'!AD$4:BF$104,11,0),"0"),IFERROR(VLOOKUP(A150,'Season 5'!AD$4:BF$104,11,0),"0"),IFERROR(VLOOKUP(A150,'Season 6'!AD$4:BF$104,11,0),"0"),IFERROR(VLOOKUP(A150,'Season 7'!AD$4:BF$104,11,0),"0"),IFERROR(VLOOKUP(A150,'Season 8'!AD$4:BF$104,11,0),"0"),IFERROR(VLOOKUP(A150,'Season 9'!AD$4:BF$104,11,0),"0"),IFERROR(VLOOKUP(A150,'Season 10'!AD$4:BF$104,11,0),"0"),IFERROR(VLOOKUP(A150,'Season 11'!AD$4:BF$104,11,0),"0"),IFERROR(VLOOKUP(A150,'Season 12'!AD$4:BF$104,11,0),"0"),IFERROR(VLOOKUP(A150,'Season 13'!AD$4:BF$104,11,0),"0"),IFERROR(VLOOKUP(A150,'Season 14'!AD$4:BF$104,11,0),"0"),IFERROR(VLOOKUP(A150,'Season 15'!AD$4:BF$104,11,0),"0"),)</f>
        <v>0</v>
      </c>
      <c r="L150" s="40">
        <f>SUM(IFERROR(VLOOKUP(A150,'Season 1'!AD$4:BF$104,12,0),"0"),IFERROR(VLOOKUP(A150,'Season 2'!AD$4:BF$104,12,0),"0"),IFERROR(VLOOKUP(A150,'Season 3'!AD$4:BF$104,12,0),"0"),IFERROR(VLOOKUP(A150,'Season 4'!AD$4:BF$104,12,0),"0"),IFERROR(VLOOKUP(A150,'Season 5'!AD$4:BF$104,12,0),"0"),IFERROR(VLOOKUP(A150,'Season 6'!AD$4:BF$104,12,0),"0"),IFERROR(VLOOKUP(A150,'Season 7'!AD$4:BF$104,12,0),"0"),IFERROR(VLOOKUP(A150,'Season 8'!AD$4:BF$104,12,0),"0"),IFERROR(VLOOKUP(A150,'Season 9'!AD$4:BF$104,12,0),"0"),IFERROR(VLOOKUP(A150,'Season 10'!AD$4:BF$104,12,0),"0"),IFERROR(VLOOKUP(A150,'Season 11'!AD$4:BF$104,12,0),"0"),IFERROR(VLOOKUP(A150,'Season 12'!AD$4:BF$104,12,0),"0"),IFERROR(VLOOKUP(A150,'Season 13'!AD$4:BF$104,12,0),"0"),IFERROR(VLOOKUP(A150,'Season 14'!AD$4:BF$104,12,0),"0"),IFERROR(VLOOKUP(A150,'Season 15'!AD$4:BF$104,12,0),"0"),)</f>
        <v>0</v>
      </c>
      <c r="M150" s="32" t="str">
        <f t="shared" si="15"/>
        <v>-</v>
      </c>
      <c r="N150" s="40">
        <f>SUM(IFERROR(VLOOKUP(A150,'Season 1'!AD$4:BE$104,14,0),"0"),IFERROR(VLOOKUP(A150,'Season 2'!AD$4:BE$104,14,0),"0"),IFERROR(VLOOKUP(A150,'Season 3'!AD$4:BE$104,14,0),"0"),IFERROR(VLOOKUP(A150,'Season 4'!AD$4:BE$104,14,0),"0"),IFERROR(VLOOKUP(A150,'Season 5'!AD$4:BE$104,14,0),"0"),IFERROR(VLOOKUP(A150,'Season 6'!AD$4:BE$104,14,0),"0"),IFERROR(VLOOKUP(A150,'Season 7'!AD$4:BE$104,14,0),"0"),IFERROR(VLOOKUP(A150,'Season 8'!AD$4:BE$104,14,0),"0"),IFERROR(VLOOKUP(A150,'Season 9'!AD$4:BE$104,14,0),"0"),IFERROR(VLOOKUP(A150,'Season 10'!AD$4:BE$104,14,0),"0"),IFERROR(VLOOKUP(A150,'Season 11'!AD$4:BE$104,14,0),"0"),IFERROR(VLOOKUP(A150,'Season 12'!AD$4:BE$104,14,0),"0"),IFERROR(VLOOKUP(A150,'Season 13'!AD$4:BE$104,14,0),"0"),IFERROR(VLOOKUP(A150,'Season 14'!AD$4:BE$104,14,0),"0"),IFERROR(VLOOKUP(A150,'Season 15'!AD$4:BE$104,14,0),"0"),)</f>
        <v>0</v>
      </c>
      <c r="O150" s="40">
        <f>SUM(IFERROR(VLOOKUP(A150,'Season 1'!AD$4:BE$104,15,0),"0"),IFERROR(VLOOKUP(A150,'Season 2'!AD$4:BE$104,15,0),"0"),IFERROR(VLOOKUP(A150,'Season 3'!AD$4:BE$104,15,0),"0"),IFERROR(VLOOKUP(A150,'Season 4'!AD$4:BE$104,15,0),"0"),IFERROR(VLOOKUP(A150,'Season 5'!AD$4:BE$104,15,0),"0"),IFERROR(VLOOKUP(A150,'Season 6'!AD$4:BE$104,15,0),"0"),IFERROR(VLOOKUP(A150,'Season 7'!AD$4:BE$104,15,0),"0"),IFERROR(VLOOKUP(A150,'Season 8'!AD$4:BE$104,15,0),"0"),IFERROR(VLOOKUP(A150,'Season 9'!AD$4:BE$104,15,0),"0"),IFERROR(VLOOKUP(A150,'Season 10'!AD$4:BE$104,15,0),"0"),IFERROR(VLOOKUP(A150,'Season 11'!AD$4:BE$104,15,0),"0"),IFERROR(VLOOKUP(A150,'Season 12'!AD$4:BE$104,15,0),"0"),IFERROR(VLOOKUP(A150,'Season 13'!AD$4:BE$104,15,0),"0"),IFERROR(VLOOKUP(A150,'Season 14'!AD$4:BE$104,15,0),"0"),IFERROR(VLOOKUP(A150,'Season 15'!AD$4:BE$104,15,0),"0"),)</f>
        <v>0</v>
      </c>
      <c r="P150" s="32" t="str">
        <f t="shared" si="17"/>
        <v>-</v>
      </c>
      <c r="Q150" s="40">
        <f>SUM(IFERROR(VLOOKUP(A150,'Season 1'!AD$4:BE$104,17,0),"0"),IFERROR(VLOOKUP(A150,'Season 2'!AD$4:BE$104,17,0),"0"),IFERROR(VLOOKUP(A150,'Season 3'!AD$4:BE$104,17,0),"0"),IFERROR(VLOOKUP(A150,'Season 4'!AD$4:BE$104,17,0),"0"),IFERROR(VLOOKUP(A150,'Season 5'!AD$4:BE$104,17,0),"0"),IFERROR(VLOOKUP(A150,'Season 6'!AD$4:BE$104,17,0),"0"),IFERROR(VLOOKUP(A150,'Season 7'!AD$4:BE$104,17,0),"0"),IFERROR(VLOOKUP(A150,'Season 8'!AD$4:BE$104,17,0),"0"),IFERROR(VLOOKUP(A150,'Season 9'!AD$4:BE$104,17,0),"0"),IFERROR(VLOOKUP(A150,'Season 10'!AD$4:BE$104,17,0),"0"),IFERROR(VLOOKUP(A150,'Season 11'!AD$4:BE$104,17,0),"0"),IFERROR(VLOOKUP(A150,'Season 12'!AD$4:BE$104,17,0),"0"),IFERROR(VLOOKUP(A150,'Season 13'!AD$4:BE$104,17,0),"0"),IFERROR(VLOOKUP(A150,'Season 14'!AD$4:BE$104,17,0),"0"),IFERROR(VLOOKUP(A150,'Season 15'!AD$4:BE$104,17,0),"0"),)</f>
        <v>0</v>
      </c>
      <c r="R150" s="40">
        <f>SUM(IFERROR(VLOOKUP(A150,'Season 1'!AD$4:BE$104,18,0),"0"),IFERROR(VLOOKUP(A150,'Season 2'!AD$4:BE$104,18,0),"0"),IFERROR(VLOOKUP(A150,'Season 3'!AD$4:BE$104,18,0),"0"),IFERROR(VLOOKUP(A150,'Season 4'!AD$4:BE$104,18,0),"0"),IFERROR(VLOOKUP(A150,'Season 5'!AD$4:BE$104,18,0),"0"),IFERROR(VLOOKUP(A150,'Season 6'!AD$4:BE$104,18,0),"0"),IFERROR(VLOOKUP(A150,'Season 7'!AD$4:BE$104,18,0),"0"),IFERROR(VLOOKUP(A150,'Season 8'!AD$4:BE$104,18,0),"0"),IFERROR(VLOOKUP(A150,'Season 9'!AD$4:BE$104,18,0),"0"),IFERROR(VLOOKUP(A150,'Season 10'!AD$4:BE$104,18,0),"0"),IFERROR(VLOOKUP(A150,'Season 11'!AD$4:BE$104,18,0),"0"),IFERROR(VLOOKUP(A150,'Season 12'!AD$4:BE$104,18,0),"0"),IFERROR(VLOOKUP(A150,'Season 13'!AD$4:BE$104,18,0),"0"),IFERROR(VLOOKUP(A150,'Season 14'!AD$4:BE$104,18,0),"0"),IFERROR(VLOOKUP(A150,'Season 15'!AD$4:BE$104,18,0),"0"),)</f>
        <v>0</v>
      </c>
      <c r="S150" s="32" t="str">
        <f t="shared" si="18"/>
        <v>-</v>
      </c>
      <c r="T150" s="40">
        <f>SUM(IFERROR(VLOOKUP(A150,'Season 1'!AD$4:BE$104,20,0),"0"),IFERROR(VLOOKUP(A150,'Season 2'!AD$4:BE$104,20,0),"0"),IFERROR(VLOOKUP(A150,'Season 3'!AD$4:BE$104,20,0),"0"),IFERROR(VLOOKUP(A150,'Season 4'!AD$4:BE$104,20,0),"0"),IFERROR(VLOOKUP(A150,'Season 5'!AD$4:BE$104,20,0),"0"),IFERROR(VLOOKUP(A150,'Season 6'!AD$4:BE$104,20,0),"0"),IFERROR(VLOOKUP(A150,'Season 7'!AD$4:BE$104,20,0),"0"),IFERROR(VLOOKUP(A150,'Season 8'!AD$4:BE$104,20,0),"0"),IFERROR(VLOOKUP(A150,'Season 9'!AD$4:BE$104,20,0),"0"),IFERROR(VLOOKUP(A150,'Season 10'!AD$4:BE$104,20,0),"0"),IFERROR(VLOOKUP(A150,'Season 11'!AD$4:BE$104,20,0),"0"),IFERROR(VLOOKUP(A150,'Season 12'!AD$4:BE$104,20,0),"0"),IFERROR(VLOOKUP(A150,'Season 13'!AD$4:BE$104,20,0),"0"),IFERROR(VLOOKUP(A150,'Season 14'!AD$4:BE$104,20,0),"0"),IFERROR(VLOOKUP(A150,'Season 15'!AD$4:BE$104,20,0),"0"),)</f>
        <v>0</v>
      </c>
      <c r="U150" s="37" t="str">
        <f t="shared" si="19"/>
        <v>-</v>
      </c>
      <c r="V150" s="40">
        <f>SUM(IFERROR(VLOOKUP(A150,'Season 1'!AD$4:BE$104,22,0),"0"),IFERROR(VLOOKUP(A150,'Season 2'!AD$4:BE$104,22,0),"0"),IFERROR(VLOOKUP(A150,'Season 3'!AD$4:BE$104,22,0),"0"),IFERROR(VLOOKUP(A150,'Season 4'!AD$4:BE$104,22,0),"0"),IFERROR(VLOOKUP(A150,'Season 5'!AD$4:BE$104,22,0),"0"),IFERROR(VLOOKUP(A150,'Season 6'!AD$4:BE$104,22,0),"0"),IFERROR(VLOOKUP(A150,'Season 7'!AD$4:BE$104,22,0),"0"),IFERROR(VLOOKUP(A150,'Season 8'!AD$4:BE$104,22,0),"0"),IFERROR(VLOOKUP(A150,'Season 9'!AD$4:BE$104,22,0),"0"),IFERROR(VLOOKUP(A150,'Season 10'!AD$4:BE$104,22,0),"0"),IFERROR(VLOOKUP(A150,'Season 11'!AD$4:BE$104,22,0),"0"),IFERROR(VLOOKUP(A150,'Season 12'!AD$4:BE$104,22,0),"0"),IFERROR(VLOOKUP(A150,'Season 13'!AD$4:BE$104,22,0),"0"),IFERROR(VLOOKUP(A150,'Season 14'!AD$4:BE$104,22,0),"0"),IFERROR(VLOOKUP(A150,'Season 15'!AD$4:BE$104,22,0),"0"),)</f>
        <v>0</v>
      </c>
      <c r="W150" s="40">
        <f>SUM(IFERROR(VLOOKUP(A150,'Season 1'!AD$4:BE$104,23,0),"0"),IFERROR(VLOOKUP(A150,'Season 2'!AD$4:BE$104,23,0),"0"),IFERROR(VLOOKUP(A150,'Season 3'!AD$4:BE$104,23,0),"0"),IFERROR(VLOOKUP(A150,'Season 4'!AD$4:BE$104,23,0),"0"),IFERROR(VLOOKUP(A150,'Season 5'!AD$4:BE$104,23,0),"0"),IFERROR(VLOOKUP(A150,'Season 6'!AD$4:BE$104,23,0),"0"),IFERROR(VLOOKUP(A150,'Season 7'!AD$4:BE$104,23,0),"0"),IFERROR(VLOOKUP(A150,'Season 8'!AD$4:BE$104,23,0),"0"),IFERROR(VLOOKUP(A150,'Season 9'!AD$4:BE$104,23,0),"0"),IFERROR(VLOOKUP(A150,'Season 10'!AD$4:BE$104,23,0),"0"),IFERROR(VLOOKUP(A150,'Season 11'!AD$4:BE$104,23,0),"0"),IFERROR(VLOOKUP(A150,'Season 12'!AD$4:BE$104,23,0),"0"),IFERROR(VLOOKUP(A150,'Season 13'!AD$4:BE$104,23,0),"0"),IFERROR(VLOOKUP(A150,'Season 14'!AD$4:BE$104,23,0),"0"),IFERROR(VLOOKUP(A150,'Season 15'!AD$4:BE$104,23,0),"0"),)</f>
        <v>0</v>
      </c>
      <c r="X150" s="1088" t="str">
        <f t="shared" si="20"/>
        <v>-</v>
      </c>
      <c r="Y150" s="41">
        <f>SUM(IFERROR(VLOOKUP(A150,AC$3:AI$43,5,0),"0"),IFERROR(VLOOKUP(A150,'Season 1'!AD$4:BE$104,25,0),"0"),IFERROR(VLOOKUP(A150,'Season 2'!AD$4:BE$104,25,0),"0"),IFERROR(VLOOKUP(A150,'Season 3'!AD$4:BE$104,25,0),"0"),IFERROR(VLOOKUP(A150,'Season 4'!AD$4:BE$104,25,0),"0"),IFERROR(VLOOKUP(A150,'Season 5'!AD$4:BE$104,25,0),"0"),IFERROR(VLOOKUP(A150,'Season 6'!AD$4:BE$104,25,0),"0"),IFERROR(VLOOKUP(A150,'Season 7'!AD$4:BE$104,25,0),"0"),IFERROR(VLOOKUP(A150,'Season 8'!AD$4:BE$104,25,0),"0"),IFERROR(VLOOKUP(A150,'Season 9'!AD$4:BE$104,25,0),"0"),IFERROR(VLOOKUP(A150,'Season 10'!AD$4:BE$104,25,0),"0"),IFERROR(VLOOKUP(A150,'Season 11'!AD$4:BE$104,25,0),"0"),IFERROR(VLOOKUP(A150,'Season 12'!AD$4:BE$104,25,0),"0"),IFERROR(VLOOKUP(A150,'Season 13'!AD$4:BE$104,25,0),"0"),IFERROR(VLOOKUP(A150,'Season 14'!AD$4:BE$104,25,0),"0"),IFERROR(VLOOKUP(A150,'Season 15'!AD$4:BE$104,25,0),"0"),)</f>
        <v>0</v>
      </c>
      <c r="Z150" s="42">
        <f>SUM(IFERROR(VLOOKUP(A150,AC$3:AI$43,6,0),"0"),IFERROR(VLOOKUP(A150,'Season 1'!AD$4:BE$104,26,0),"0"),IFERROR(VLOOKUP(A150,'Season 2'!AD$4:BE$104,26,0),"0"),IFERROR(VLOOKUP(A150,'Season 3'!AD$4:BE$104,26,0),"0"),IFERROR(VLOOKUP(A150,'Season 4'!AD$4:BE$104,26,0),"0"),IFERROR(VLOOKUP(A150,'Season 5'!AD$4:BE$104,26,0),"0"),IFERROR(VLOOKUP(A150,'Season 6'!AD$4:BE$104,26,0),"0"),IFERROR(VLOOKUP(A150,'Season 7'!AD$4:BE$104,26,0),"0"),IFERROR(VLOOKUP(A150,'Season 8'!AD$4:BE$104,26,0),"0"),IFERROR(VLOOKUP(A150,'Season 9'!AD$4:BE$104,26,0),"0"),IFERROR(VLOOKUP(A150,'Season 10'!AD$4:BE$104,26,0),"0"),IFERROR(VLOOKUP(A150,'Season 11'!AD$4:BE$104,26,0),"0"),IFERROR(VLOOKUP(A150,'Season 12'!AD$4:BE$104,26,0),"0"),IFERROR(VLOOKUP(A150,'Season 13'!AD$4:BE$104,26,0),"0"),IFERROR(VLOOKUP(A150,'Season 14'!AD$4:BE$104,26,0),"0"),IFERROR(VLOOKUP(A150,'Season 15'!AD$4:BE$104,26,0),"0"),)</f>
        <v>0</v>
      </c>
      <c r="AA150" s="671" t="e">
        <f t="shared" si="21"/>
        <v>#DIV/0!</v>
      </c>
      <c r="AM150" s="22">
        <f>IFERROR(VLOOKUP(A150,'Season 1'!AD$4:BE$104,27,0),"0")</f>
        <v>0</v>
      </c>
      <c r="AN150" s="22">
        <f>IFERROR(VLOOKUP(A150,'Season 1'!AD$4:BE$104,28,0),"0")</f>
        <v>0</v>
      </c>
      <c r="AO150" s="22">
        <f>IFERROR(VLOOKUP(A150,'Season 2'!AD$4:BE$104,27,0),"0")</f>
        <v>0</v>
      </c>
      <c r="AP150" s="22">
        <f>IFERROR(VLOOKUP(A150,'Season 2'!AD$4:BE$104,28,0),"0")</f>
        <v>0</v>
      </c>
      <c r="AQ150" s="22">
        <f>IFERROR(VLOOKUP(A150,'Season 3'!AD$4:BE$104,27,0),"0")</f>
        <v>0</v>
      </c>
      <c r="AR150" s="22">
        <f>IFERROR(VLOOKUP(A150,'Season 3'!AD$4:BE$104,28,0),"0")</f>
        <v>0</v>
      </c>
      <c r="AS150" s="22">
        <f>IFERROR(VLOOKUP(A150,'Season 4'!AD$4:BE$104,27,0),"0")</f>
        <v>0</v>
      </c>
      <c r="AT150" s="22">
        <f>IFERROR(VLOOKUP(A150,'Season 4'!AD$4:BE$104,28,0),"0")</f>
        <v>0</v>
      </c>
      <c r="AU150" s="22">
        <f>IFERROR(VLOOKUP(A150,'Season 5'!AD$4:BE$104,27,0),"0")</f>
        <v>0</v>
      </c>
      <c r="AV150" s="22">
        <f>IFERROR(VLOOKUP(A150,'Season 5'!AD$4:BE$104,28,0),"0")</f>
        <v>0</v>
      </c>
      <c r="AW150" s="22">
        <f>IFERROR(VLOOKUP(A150,'Season 6'!AD$4:BE$104,27,0),"0")</f>
        <v>0</v>
      </c>
      <c r="AX150" s="22">
        <f>IFERROR(VLOOKUP(A150,'Season 6'!AD$4:BE$104,28,0),"0")</f>
        <v>0</v>
      </c>
      <c r="AY150" s="22">
        <f>IFERROR(VLOOKUP(A150,'Season 7'!AD$4:BE$104,27,0),"0")</f>
        <v>0</v>
      </c>
      <c r="AZ150" s="22">
        <f>IFERROR(VLOOKUP(A150,'Season 7'!AD$4:BE$104,28,0),"0")</f>
        <v>0</v>
      </c>
      <c r="BA150" s="22">
        <f>IFERROR(VLOOKUP(A150,'Season 8'!AD$4:BE$104,27,0),"0")</f>
        <v>0</v>
      </c>
      <c r="BB150" s="22">
        <f>IFERROR(VLOOKUP(A150,'Season 8'!AD$4:BE$104,28,0),"0")</f>
        <v>0</v>
      </c>
      <c r="BC150" s="22">
        <f>IFERROR(VLOOKUP(A150,'Season 9'!AD$4:BE$104,27,0),"0")</f>
        <v>0</v>
      </c>
      <c r="BD150" s="22">
        <f>IFERROR(VLOOKUP(A150,'Season 9'!AD$4:BE$104,28,0),"0")</f>
        <v>0</v>
      </c>
      <c r="BE150" s="22">
        <f>IFERROR(VLOOKUP(A150,'Season 10'!AD$4:BE$104,27,0),"0")</f>
        <v>0</v>
      </c>
      <c r="BF150" s="22">
        <f>IFERROR(VLOOKUP(A150,'Season 10'!AD$4:BE$104,28,0),"0")</f>
        <v>0</v>
      </c>
      <c r="BG150" s="22">
        <f>IFERROR(VLOOKUP(A150,'Season 11'!AD$4:BE$104,27,0),"0")</f>
        <v>0</v>
      </c>
      <c r="BH150" s="22">
        <f>IFERROR(VLOOKUP(A150,'Season 11'!AD$4:BE$104,28,0),"0")</f>
        <v>0</v>
      </c>
      <c r="BI150" s="22">
        <f>IFERROR(VLOOKUP(A150,'Season 12'!AD$4:BE$104,27,0),"0")</f>
        <v>0</v>
      </c>
      <c r="BJ150" s="22">
        <f>IFERROR(VLOOKUP(A150,'Season 12'!AD$4:BE$104,28,0),"0")</f>
        <v>0</v>
      </c>
      <c r="BK150" s="22">
        <f>IFERROR(VLOOKUP(A150,'Season 13'!AD$4:BE$104,27,0),"0")</f>
        <v>0</v>
      </c>
      <c r="BL150" s="22">
        <f>IFERROR(VLOOKUP(A150,'Season 13'!AD$4:BE$104,28,0),"0")</f>
        <v>0</v>
      </c>
      <c r="BM150" s="22">
        <f>IFERROR(VLOOKUP(A150,'Season 14'!AD$4:BE$104,27,0),"0")</f>
        <v>0</v>
      </c>
      <c r="BN150" s="22">
        <f>IFERROR(VLOOKUP(A150,'Season 14'!AD$4:BE$104,28,0),"0")</f>
        <v>0</v>
      </c>
      <c r="BO150" s="22">
        <f>IFERROR(VLOOKUP(A150,'Season 15'!AD$4:BE$104,27,0),"0")</f>
        <v>0</v>
      </c>
      <c r="BP150" s="22">
        <f>IFERROR(VLOOKUP(A150,'Season 15'!AD$4:BE$104,28,0),"0")</f>
        <v>0</v>
      </c>
    </row>
    <row r="151" spans="1:68" x14ac:dyDescent="0.25">
      <c r="A151" s="21" t="s">
        <v>146</v>
      </c>
      <c r="B151" s="1011">
        <f>IFERROR(VLOOKUP('Data Totals'!A151,'Season 1'!AD$4:BE$104,2,FALSE),IFERROR(VLOOKUP('Data Totals'!A151,'Season 2'!AD$4:BE$104,2,FALSE),IFERROR(VLOOKUP('Data Totals'!A151,'Season 3'!AD$4:BE$104,2,FALSE),IFERROR(VLOOKUP('Data Totals'!A151,'Season 4'!AD$4:BE$104,2,FALSE),IFERROR(VLOOKUP('Data Totals'!A151,'Season 5'!AD$4:BE$104,2,FALSE),IFERROR(VLOOKUP('Data Totals'!A151,'Season 6'!AD$4:BE$104,2,FALSE),IFERROR(VLOOKUP('Data Totals'!A151,'Season 7'!AD$4:BE$104,2,FALSE),IFERROR(VLOOKUP('Data Totals'!A151,'Season 8'!AD$4:BE$104,2,FALSE),IFERROR(VLOOKUP('Data Totals'!A151,'Season 9'!AD$4:BE$104,2,FALSE),IFERROR(VLOOKUP('Data Totals'!A151,'Season 10'!AD$4:BE$104,2,FALSE),IFERROR(VLOOKUP('Data Totals'!A151,'Season 11'!AD$4:BE$104,2,FALSE),IFERROR(VLOOKUP('Data Totals'!A151,'Season 12'!AD$4:BE$104,2,FALSE),IFERROR(VLOOKUP('Data Totals'!A151,'Season 13'!AD$4:BE$104,2,FALSE),IFERROR(VLOOKUP('Data Totals'!A151,'Season 14'!AD$4:BE$104,2,FALSE),IFERROR(VLOOKUP('Data Totals'!A151,'Season 15'!AD$4:BE$104,2,FALSE),"N/A")))))))))))))))</f>
        <v>0</v>
      </c>
      <c r="C151" s="1025">
        <f>IFERROR(VLOOKUP(A151,'Season 1'!AD$4:AG$104,3,0),IFERROR(VLOOKUP(A151,'Season 2'!AD$4:AG$104,3,0),IFERROR(VLOOKUP(A151,'Season 3'!AD$4:AG$104,3,0),IFERROR(VLOOKUP(A151,'Season 4'!AD$4:AG$104,3,0),IFERROR(VLOOKUP(A151,'Season 5'!AD$4:AG$104,3,0),IFERROR(VLOOKUP(A151,'Season 6'!AD$4:AG$104,3,0),IFERROR(VLOOKUP(A151,'Season 7'!AD$4:AG$104,3,0),IFERROR(VLOOKUP(A151,'Season 8'!AD$4:AG$104,3,0),IFERROR(VLOOKUP(A151,'Season 9'!AD$4:AG$104,3,0),IFERROR(VLOOKUP(A151,'Season 10'!AD$4:AG$104,3,0),IFERROR(VLOOKUP(A151,'Season 11'!AD$4:AG$104,3,0),IFERROR(VLOOKUP(A151,'Season 12'!AD$4:AG$104,3,0),IFERROR(VLOOKUP(A151,'Season 13'!AD$4:AG$104,3,0),IFERROR(VLOOKUP(A151,'Season 14'!AD$4:AG$104,3,0),IFERROR(VLOOKUP(A151,'Season 15'!AD$4:AG$104,3,0),"N/A")))))))))))))))</f>
        <v>0</v>
      </c>
      <c r="D151" s="1025">
        <f>IFERROR(VLOOKUP(A151,'Season 15'!AD$4:AG$104,4,0),IFERROR(VLOOKUP(A151,'Season 14'!AD$4:AG$104,4,0),IFERROR(VLOOKUP(A151,'Season 13'!AD$4:AG$104,4,0),IFERROR(VLOOKUP(A151,'Season 12'!AD$4:AG$104,4,0),IFERROR(VLOOKUP(A151,'Season 11'!AD$4:AG$104,4,0),IFERROR(VLOOKUP(A151,'Season 10'!AD$4:AG$104,4,0),IFERROR(VLOOKUP(A151,'Season 9'!AD$4:AG$104,4,0),IFERROR(VLOOKUP(A151,'Season 8'!AD$4:AG$104,4,0),IFERROR(VLOOKUP(A151,'Season 7'!AD$4:AG$104,4,0),IFERROR(VLOOKUP(A151,'Season 6'!AD$4:AG$104,4,0),IFERROR(VLOOKUP(A151,'Season 5'!AD$4:AG$104,4,0),IFERROR(VLOOKUP(A151,'Season 4'!AD$4:AG$104,4,0),IFERROR(VLOOKUP(A151,'Season 3'!AD$4:AG$104,4,0),IFERROR(VLOOKUP(A151,'Season 2'!AD$4:AG$104,4,0),IFERROR(VLOOKUP(A151,'Season 1'!AD$4:AG$104,4,0),"N/A")))))))))))))))</f>
        <v>0</v>
      </c>
      <c r="E151" s="1025">
        <f t="shared" si="16"/>
        <v>0</v>
      </c>
      <c r="F151" s="40">
        <f>SUM(IFERROR(VLOOKUP(A151,AC$3:AI$43,2,0),"0"),IFERROR(VLOOKUP(A151,'Season 1'!AD$4:BF$104,6,0),"0"),IFERROR(VLOOKUP(A151,'Season 2'!AD$4:BF$104,6,0),"0"),IFERROR(VLOOKUP(A151,'Season 3'!AD$4:BF$104,6,0),"0"),IFERROR(VLOOKUP(A151,'Season 4'!AD$4:BF$104,6,0),"0"),IFERROR(VLOOKUP(A151,'Season 5'!AD$4:BF$104,6,0),"0"),IFERROR(VLOOKUP(A151,'Season 6'!AD$4:BF$104,6,0),"0"),IFERROR(VLOOKUP(A151,'Season 7'!AD$4:BF$104,6,0),"0"),IFERROR(VLOOKUP(A151,'Season 8'!AD$4:BF$104,6,0),"0"),IFERROR(VLOOKUP(A151,'Season 9'!AD$4:BF$104,6,0),"0"),IFERROR(VLOOKUP(A151,'Season 10'!AD$4:BF$104,6,0),"0"),IFERROR(VLOOKUP(A151,'Season 11'!AD$4:BF$104,6,0),"0"),IFERROR(VLOOKUP(A151,'Season 12'!AD$4:BF$104,6,0),"0"),IFERROR(VLOOKUP(A151,'Season 13'!AD$4:BF$104,6,0),"0"),IFERROR(VLOOKUP(A151,'Season 14'!AD$4:BF$104,6,0),"0"),IFERROR(VLOOKUP(A151,'Season 15'!AD$4:BF$104,6,0),"0"),)</f>
        <v>0</v>
      </c>
      <c r="G151" s="40">
        <f>SUM(IFERROR(VLOOKUP(A151,'Season 1'!AD$4:BF$104,7,0),"0"),IFERROR(VLOOKUP(A151,'Season 2'!AD$4:BF$104,7,0),"0"),IFERROR(VLOOKUP(A151,'Season 3'!AD$4:BF$104,7,0),"0"),IFERROR(VLOOKUP(A151,'Season 4'!AD$4:BF$104,7,0),"0"),IFERROR(VLOOKUP(A151,'Season 5'!AD$4:BF$104,7,0),"0"),IFERROR(VLOOKUP(A151,'Season 6'!AD$4:BF$104,7,0),"0"),IFERROR(VLOOKUP(A151,'Season 7'!AD$4:BF$104,7,0),"0"),IFERROR(VLOOKUP(A151,'Season 8'!AD$4:BF$104,7,0),"0"),IFERROR(VLOOKUP(A151,'Season 9'!AD$4:BF$104,7,0),"0"),IFERROR(VLOOKUP(A151,'Season 10'!AD$4:BF$104,7,0),"0"),IFERROR(VLOOKUP(A151,'Season 11'!AD$4:BF$104,7,0),"0"),IFERROR(VLOOKUP(A151,'Season 12'!AD$4:BF$104,7,0),"0"),IFERROR(VLOOKUP(A151,'Season 13'!AD$4:BF$104,7,0),"0"),IFERROR(VLOOKUP(A151,'Season 14'!AD$4:BF$104,7,0),"0"),IFERROR(VLOOKUP(A151,'Season 15'!AD$4:BF$104,7,0),"0"),)</f>
        <v>0</v>
      </c>
      <c r="H151" s="48">
        <f>SUM(IFERROR(VLOOKUP(A151,'Season 1'!AD$4:BF$104,8,0),"0"),IFERROR(VLOOKUP(A151,'Season 2'!AD$4:BF$104,8,0),"0"),IFERROR(VLOOKUP(A151,'Season 3'!AD$4:BF$104,8,0),"0"),IFERROR(VLOOKUP(A151,'Season 4'!AD$4:BF$104,8,0),"0"),IFERROR(VLOOKUP(A151,'Season 5'!AD$4:BF$104,8,0),"0"),IFERROR(VLOOKUP(A151,'Season 6'!AD$4:BF$104,8,0),"0"),IFERROR(VLOOKUP(A151,'Season 7'!AD$4:BF$104,8,0),"0"),IFERROR(VLOOKUP(A151,'Season 8'!AD$4:BF$104,8,0),"0"),IFERROR(VLOOKUP(A151,'Season 9'!AD$4:BF$104,8,0),"0"),IFERROR(VLOOKUP(A151,'Season 10'!AD$4:BF$104,8,0),"0"),IFERROR(VLOOKUP(A151,'Season 11'!AD$4:BF$104,8,0),"0"),IFERROR(VLOOKUP(A151,'Season 12'!AD$4:BF$104,8,0),"0"),IFERROR(VLOOKUP(A151,'Season 13'!AD$4:BF$104,8,0),"0"),IFERROR(VLOOKUP(A151,'Season 14'!AD$4:BF$104,8,0),"0"),IFERROR(VLOOKUP(A151,'Season 15'!AD$4:BF$104,8,0),"0"),)</f>
        <v>0</v>
      </c>
      <c r="I151" s="43">
        <f>SUM(IFERROR(VLOOKUP(A151,AC$3:AI$43,3,0),"0"),IFERROR(VLOOKUP(A151,'Season 1'!AD$4:BF$104,9,0),"0"),IFERROR(VLOOKUP(A151,'Season 2'!AD$4:BF$104,9,0),"0"),IFERROR(VLOOKUP(A151,'Season 3'!AD$4:BF$104,9,0),"0"),IFERROR(VLOOKUP(A151,'Season 4'!AD$4:BF$104,9,0),"0"),IFERROR(VLOOKUP(A151,'Season 5'!AD$4:BF$104,9,0),"0"),IFERROR(VLOOKUP(A151,'Season 6'!AD$4:BF$104,9,0),"0"),IFERROR(VLOOKUP(A151,'Season 7'!AD$4:BF$104,9,0),"0"),IFERROR(VLOOKUP(A151,'Season 8'!AD$4:BF$104,9,0),"0"),IFERROR(VLOOKUP(A151,'Season 9'!AD$4:BF$104,9,0),"0"),IFERROR(VLOOKUP(A151,'Season 10'!AD$4:BF$104,9,0),"0"),IFERROR(VLOOKUP(A151,'Season 11'!AD$4:BF$104,9,0),"0"),IFERROR(VLOOKUP(A151,'Season 12'!AD$4:BF$104,9,0),"0"),IFERROR(VLOOKUP(A151,'Season 13'!AD$4:BF$104,9,0),"0"),IFERROR(VLOOKUP(A151,'Season 14'!AD$4:BF$104,9,0),"0"),IFERROR(VLOOKUP(A151,'Season 15'!AD$4:BF$104,9,0),"0"),)</f>
        <v>0</v>
      </c>
      <c r="J151" s="44">
        <f>SUM(IFERROR(VLOOKUP(A151,AC$3:AI$43,4,0),"0"),IFERROR(VLOOKUP(A151,'Season 1'!AD$4:BF$104,10,0),"0"),IFERROR(VLOOKUP(A151,'Season 2'!AD$4:BF$104,10,0),"0"),IFERROR(VLOOKUP(A151,'Season 3'!AD$4:BF$104,10,0),"0"),IFERROR(VLOOKUP(A151,'Season 4'!AD$4:BF$104,10,0),"0"),IFERROR(VLOOKUP(A151,'Season 5'!AD$4:BF$104,10,0),"0"),IFERROR(VLOOKUP(A151,'Season 6'!AD$4:BF$104,10,0),"0"),IFERROR(VLOOKUP(A151,'Season 7'!AD$4:BF$104,10,0),"0"),IFERROR(VLOOKUP(A151,'Season 8'!AD$4:BF$104,10,0),"0"),IFERROR(VLOOKUP(A151,'Season 9'!AD$4:BF$104,10,0),"0"),IFERROR(VLOOKUP(A151,'Season 10'!AD$4:BF$104,10,0),"0"),IFERROR(VLOOKUP(A151,'Season 11'!AD$4:BF$104,10,0),"0"),IFERROR(VLOOKUP(A151,'Season 12'!AD$4:BF$104,10,0),"0"),IFERROR(VLOOKUP(A151,'Season 13'!AD$4:BF$104,10,0),"0"),IFERROR(VLOOKUP(A151,'Season 14'!AD$4:BF$104,10,0),"0"),IFERROR(VLOOKUP(A151,'Season 15'!AD$4:BF$104,10,0),"0"),)</f>
        <v>0</v>
      </c>
      <c r="K151" s="40">
        <f>SUM(IFERROR(VLOOKUP(A151,'Season 1'!AD$4:BF$104,11,0),"0"),IFERROR(VLOOKUP(A151,'Season 2'!AD$4:BF$104,11,0),"0"),IFERROR(VLOOKUP(A151,'Season 3'!AD$4:BF$104,11,0),"0"),IFERROR(VLOOKUP(A151,'Season 4'!AD$4:BF$104,11,0),"0"),IFERROR(VLOOKUP(A151,'Season 5'!AD$4:BF$104,11,0),"0"),IFERROR(VLOOKUP(A151,'Season 6'!AD$4:BF$104,11,0),"0"),IFERROR(VLOOKUP(A151,'Season 7'!AD$4:BF$104,11,0),"0"),IFERROR(VLOOKUP(A151,'Season 8'!AD$4:BF$104,11,0),"0"),IFERROR(VLOOKUP(A151,'Season 9'!AD$4:BF$104,11,0),"0"),IFERROR(VLOOKUP(A151,'Season 10'!AD$4:BF$104,11,0),"0"),IFERROR(VLOOKUP(A151,'Season 11'!AD$4:BF$104,11,0),"0"),IFERROR(VLOOKUP(A151,'Season 12'!AD$4:BF$104,11,0),"0"),IFERROR(VLOOKUP(A151,'Season 13'!AD$4:BF$104,11,0),"0"),IFERROR(VLOOKUP(A151,'Season 14'!AD$4:BF$104,11,0),"0"),IFERROR(VLOOKUP(A151,'Season 15'!AD$4:BF$104,11,0),"0"),)</f>
        <v>0</v>
      </c>
      <c r="L151" s="40">
        <f>SUM(IFERROR(VLOOKUP(A151,'Season 1'!AD$4:BF$104,12,0),"0"),IFERROR(VLOOKUP(A151,'Season 2'!AD$4:BF$104,12,0),"0"),IFERROR(VLOOKUP(A151,'Season 3'!AD$4:BF$104,12,0),"0"),IFERROR(VLOOKUP(A151,'Season 4'!AD$4:BF$104,12,0),"0"),IFERROR(VLOOKUP(A151,'Season 5'!AD$4:BF$104,12,0),"0"),IFERROR(VLOOKUP(A151,'Season 6'!AD$4:BF$104,12,0),"0"),IFERROR(VLOOKUP(A151,'Season 7'!AD$4:BF$104,12,0),"0"),IFERROR(VLOOKUP(A151,'Season 8'!AD$4:BF$104,12,0),"0"),IFERROR(VLOOKUP(A151,'Season 9'!AD$4:BF$104,12,0),"0"),IFERROR(VLOOKUP(A151,'Season 10'!AD$4:BF$104,12,0),"0"),IFERROR(VLOOKUP(A151,'Season 11'!AD$4:BF$104,12,0),"0"),IFERROR(VLOOKUP(A151,'Season 12'!AD$4:BF$104,12,0),"0"),IFERROR(VLOOKUP(A151,'Season 13'!AD$4:BF$104,12,0),"0"),IFERROR(VLOOKUP(A151,'Season 14'!AD$4:BF$104,12,0),"0"),IFERROR(VLOOKUP(A151,'Season 15'!AD$4:BF$104,12,0),"0"),)</f>
        <v>0</v>
      </c>
      <c r="M151" s="32" t="str">
        <f t="shared" si="15"/>
        <v>-</v>
      </c>
      <c r="N151" s="40">
        <f>SUM(IFERROR(VLOOKUP(A151,'Season 1'!AD$4:BE$104,14,0),"0"),IFERROR(VLOOKUP(A151,'Season 2'!AD$4:BE$104,14,0),"0"),IFERROR(VLOOKUP(A151,'Season 3'!AD$4:BE$104,14,0),"0"),IFERROR(VLOOKUP(A151,'Season 4'!AD$4:BE$104,14,0),"0"),IFERROR(VLOOKUP(A151,'Season 5'!AD$4:BE$104,14,0),"0"),IFERROR(VLOOKUP(A151,'Season 6'!AD$4:BE$104,14,0),"0"),IFERROR(VLOOKUP(A151,'Season 7'!AD$4:BE$104,14,0),"0"),IFERROR(VLOOKUP(A151,'Season 8'!AD$4:BE$104,14,0),"0"),IFERROR(VLOOKUP(A151,'Season 9'!AD$4:BE$104,14,0),"0"),IFERROR(VLOOKUP(A151,'Season 10'!AD$4:BE$104,14,0),"0"),IFERROR(VLOOKUP(A151,'Season 11'!AD$4:BE$104,14,0),"0"),IFERROR(VLOOKUP(A151,'Season 12'!AD$4:BE$104,14,0),"0"),IFERROR(VLOOKUP(A151,'Season 13'!AD$4:BE$104,14,0),"0"),IFERROR(VLOOKUP(A151,'Season 14'!AD$4:BE$104,14,0),"0"),IFERROR(VLOOKUP(A151,'Season 15'!AD$4:BE$104,14,0),"0"),)</f>
        <v>0</v>
      </c>
      <c r="O151" s="40">
        <f>SUM(IFERROR(VLOOKUP(A151,'Season 1'!AD$4:BE$104,15,0),"0"),IFERROR(VLOOKUP(A151,'Season 2'!AD$4:BE$104,15,0),"0"),IFERROR(VLOOKUP(A151,'Season 3'!AD$4:BE$104,15,0),"0"),IFERROR(VLOOKUP(A151,'Season 4'!AD$4:BE$104,15,0),"0"),IFERROR(VLOOKUP(A151,'Season 5'!AD$4:BE$104,15,0),"0"),IFERROR(VLOOKUP(A151,'Season 6'!AD$4:BE$104,15,0),"0"),IFERROR(VLOOKUP(A151,'Season 7'!AD$4:BE$104,15,0),"0"),IFERROR(VLOOKUP(A151,'Season 8'!AD$4:BE$104,15,0),"0"),IFERROR(VLOOKUP(A151,'Season 9'!AD$4:BE$104,15,0),"0"),IFERROR(VLOOKUP(A151,'Season 10'!AD$4:BE$104,15,0),"0"),IFERROR(VLOOKUP(A151,'Season 11'!AD$4:BE$104,15,0),"0"),IFERROR(VLOOKUP(A151,'Season 12'!AD$4:BE$104,15,0),"0"),IFERROR(VLOOKUP(A151,'Season 13'!AD$4:BE$104,15,0),"0"),IFERROR(VLOOKUP(A151,'Season 14'!AD$4:BE$104,15,0),"0"),IFERROR(VLOOKUP(A151,'Season 15'!AD$4:BE$104,15,0),"0"),)</f>
        <v>0</v>
      </c>
      <c r="P151" s="32" t="str">
        <f t="shared" si="17"/>
        <v>-</v>
      </c>
      <c r="Q151" s="40">
        <f>SUM(IFERROR(VLOOKUP(A151,'Season 1'!AD$4:BE$104,17,0),"0"),IFERROR(VLOOKUP(A151,'Season 2'!AD$4:BE$104,17,0),"0"),IFERROR(VLOOKUP(A151,'Season 3'!AD$4:BE$104,17,0),"0"),IFERROR(VLOOKUP(A151,'Season 4'!AD$4:BE$104,17,0),"0"),IFERROR(VLOOKUP(A151,'Season 5'!AD$4:BE$104,17,0),"0"),IFERROR(VLOOKUP(A151,'Season 6'!AD$4:BE$104,17,0),"0"),IFERROR(VLOOKUP(A151,'Season 7'!AD$4:BE$104,17,0),"0"),IFERROR(VLOOKUP(A151,'Season 8'!AD$4:BE$104,17,0),"0"),IFERROR(VLOOKUP(A151,'Season 9'!AD$4:BE$104,17,0),"0"),IFERROR(VLOOKUP(A151,'Season 10'!AD$4:BE$104,17,0),"0"),IFERROR(VLOOKUP(A151,'Season 11'!AD$4:BE$104,17,0),"0"),IFERROR(VLOOKUP(A151,'Season 12'!AD$4:BE$104,17,0),"0"),IFERROR(VLOOKUP(A151,'Season 13'!AD$4:BE$104,17,0),"0"),IFERROR(VLOOKUP(A151,'Season 14'!AD$4:BE$104,17,0),"0"),IFERROR(VLOOKUP(A151,'Season 15'!AD$4:BE$104,17,0),"0"),)</f>
        <v>0</v>
      </c>
      <c r="R151" s="40">
        <f>SUM(IFERROR(VLOOKUP(A151,'Season 1'!AD$4:BE$104,18,0),"0"),IFERROR(VLOOKUP(A151,'Season 2'!AD$4:BE$104,18,0),"0"),IFERROR(VLOOKUP(A151,'Season 3'!AD$4:BE$104,18,0),"0"),IFERROR(VLOOKUP(A151,'Season 4'!AD$4:BE$104,18,0),"0"),IFERROR(VLOOKUP(A151,'Season 5'!AD$4:BE$104,18,0),"0"),IFERROR(VLOOKUP(A151,'Season 6'!AD$4:BE$104,18,0),"0"),IFERROR(VLOOKUP(A151,'Season 7'!AD$4:BE$104,18,0),"0"),IFERROR(VLOOKUP(A151,'Season 8'!AD$4:BE$104,18,0),"0"),IFERROR(VLOOKUP(A151,'Season 9'!AD$4:BE$104,18,0),"0"),IFERROR(VLOOKUP(A151,'Season 10'!AD$4:BE$104,18,0),"0"),IFERROR(VLOOKUP(A151,'Season 11'!AD$4:BE$104,18,0),"0"),IFERROR(VLOOKUP(A151,'Season 12'!AD$4:BE$104,18,0),"0"),IFERROR(VLOOKUP(A151,'Season 13'!AD$4:BE$104,18,0),"0"),IFERROR(VLOOKUP(A151,'Season 14'!AD$4:BE$104,18,0),"0"),IFERROR(VLOOKUP(A151,'Season 15'!AD$4:BE$104,18,0),"0"),)</f>
        <v>0</v>
      </c>
      <c r="S151" s="32" t="str">
        <f t="shared" si="18"/>
        <v>-</v>
      </c>
      <c r="T151" s="40">
        <f>SUM(IFERROR(VLOOKUP(A151,'Season 1'!AD$4:BE$104,20,0),"0"),IFERROR(VLOOKUP(A151,'Season 2'!AD$4:BE$104,20,0),"0"),IFERROR(VLOOKUP(A151,'Season 3'!AD$4:BE$104,20,0),"0"),IFERROR(VLOOKUP(A151,'Season 4'!AD$4:BE$104,20,0),"0"),IFERROR(VLOOKUP(A151,'Season 5'!AD$4:BE$104,20,0),"0"),IFERROR(VLOOKUP(A151,'Season 6'!AD$4:BE$104,20,0),"0"),IFERROR(VLOOKUP(A151,'Season 7'!AD$4:BE$104,20,0),"0"),IFERROR(VLOOKUP(A151,'Season 8'!AD$4:BE$104,20,0),"0"),IFERROR(VLOOKUP(A151,'Season 9'!AD$4:BE$104,20,0),"0"),IFERROR(VLOOKUP(A151,'Season 10'!AD$4:BE$104,20,0),"0"),IFERROR(VLOOKUP(A151,'Season 11'!AD$4:BE$104,20,0),"0"),IFERROR(VLOOKUP(A151,'Season 12'!AD$4:BE$104,20,0),"0"),IFERROR(VLOOKUP(A151,'Season 13'!AD$4:BE$104,20,0),"0"),IFERROR(VLOOKUP(A151,'Season 14'!AD$4:BE$104,20,0),"0"),IFERROR(VLOOKUP(A151,'Season 15'!AD$4:BE$104,20,0),"0"),)</f>
        <v>0</v>
      </c>
      <c r="U151" s="37" t="str">
        <f t="shared" si="19"/>
        <v>-</v>
      </c>
      <c r="V151" s="40">
        <f>SUM(IFERROR(VLOOKUP(A151,'Season 1'!AD$4:BE$104,22,0),"0"),IFERROR(VLOOKUP(A151,'Season 2'!AD$4:BE$104,22,0),"0"),IFERROR(VLOOKUP(A151,'Season 3'!AD$4:BE$104,22,0),"0"),IFERROR(VLOOKUP(A151,'Season 4'!AD$4:BE$104,22,0),"0"),IFERROR(VLOOKUP(A151,'Season 5'!AD$4:BE$104,22,0),"0"),IFERROR(VLOOKUP(A151,'Season 6'!AD$4:BE$104,22,0),"0"),IFERROR(VLOOKUP(A151,'Season 7'!AD$4:BE$104,22,0),"0"),IFERROR(VLOOKUP(A151,'Season 8'!AD$4:BE$104,22,0),"0"),IFERROR(VLOOKUP(A151,'Season 9'!AD$4:BE$104,22,0),"0"),IFERROR(VLOOKUP(A151,'Season 10'!AD$4:BE$104,22,0),"0"),IFERROR(VLOOKUP(A151,'Season 11'!AD$4:BE$104,22,0),"0"),IFERROR(VLOOKUP(A151,'Season 12'!AD$4:BE$104,22,0),"0"),IFERROR(VLOOKUP(A151,'Season 13'!AD$4:BE$104,22,0),"0"),IFERROR(VLOOKUP(A151,'Season 14'!AD$4:BE$104,22,0),"0"),IFERROR(VLOOKUP(A151,'Season 15'!AD$4:BE$104,22,0),"0"),)</f>
        <v>0</v>
      </c>
      <c r="W151" s="40">
        <f>SUM(IFERROR(VLOOKUP(A151,'Season 1'!AD$4:BE$104,23,0),"0"),IFERROR(VLOOKUP(A151,'Season 2'!AD$4:BE$104,23,0),"0"),IFERROR(VLOOKUP(A151,'Season 3'!AD$4:BE$104,23,0),"0"),IFERROR(VLOOKUP(A151,'Season 4'!AD$4:BE$104,23,0),"0"),IFERROR(VLOOKUP(A151,'Season 5'!AD$4:BE$104,23,0),"0"),IFERROR(VLOOKUP(A151,'Season 6'!AD$4:BE$104,23,0),"0"),IFERROR(VLOOKUP(A151,'Season 7'!AD$4:BE$104,23,0),"0"),IFERROR(VLOOKUP(A151,'Season 8'!AD$4:BE$104,23,0),"0"),IFERROR(VLOOKUP(A151,'Season 9'!AD$4:BE$104,23,0),"0"),IFERROR(VLOOKUP(A151,'Season 10'!AD$4:BE$104,23,0),"0"),IFERROR(VLOOKUP(A151,'Season 11'!AD$4:BE$104,23,0),"0"),IFERROR(VLOOKUP(A151,'Season 12'!AD$4:BE$104,23,0),"0"),IFERROR(VLOOKUP(A151,'Season 13'!AD$4:BE$104,23,0),"0"),IFERROR(VLOOKUP(A151,'Season 14'!AD$4:BE$104,23,0),"0"),IFERROR(VLOOKUP(A151,'Season 15'!AD$4:BE$104,23,0),"0"),)</f>
        <v>0</v>
      </c>
      <c r="X151" s="1088" t="str">
        <f t="shared" si="20"/>
        <v>-</v>
      </c>
      <c r="Y151" s="41">
        <f>SUM(IFERROR(VLOOKUP(A151,AC$3:AI$43,5,0),"0"),IFERROR(VLOOKUP(A151,'Season 1'!AD$4:BE$104,25,0),"0"),IFERROR(VLOOKUP(A151,'Season 2'!AD$4:BE$104,25,0),"0"),IFERROR(VLOOKUP(A151,'Season 3'!AD$4:BE$104,25,0),"0"),IFERROR(VLOOKUP(A151,'Season 4'!AD$4:BE$104,25,0),"0"),IFERROR(VLOOKUP(A151,'Season 5'!AD$4:BE$104,25,0),"0"),IFERROR(VLOOKUP(A151,'Season 6'!AD$4:BE$104,25,0),"0"),IFERROR(VLOOKUP(A151,'Season 7'!AD$4:BE$104,25,0),"0"),IFERROR(VLOOKUP(A151,'Season 8'!AD$4:BE$104,25,0),"0"),IFERROR(VLOOKUP(A151,'Season 9'!AD$4:BE$104,25,0),"0"),IFERROR(VLOOKUP(A151,'Season 10'!AD$4:BE$104,25,0),"0"),IFERROR(VLOOKUP(A151,'Season 11'!AD$4:BE$104,25,0),"0"),IFERROR(VLOOKUP(A151,'Season 12'!AD$4:BE$104,25,0),"0"),IFERROR(VLOOKUP(A151,'Season 13'!AD$4:BE$104,25,0),"0"),IFERROR(VLOOKUP(A151,'Season 14'!AD$4:BE$104,25,0),"0"),IFERROR(VLOOKUP(A151,'Season 15'!AD$4:BE$104,25,0),"0"),)</f>
        <v>0</v>
      </c>
      <c r="Z151" s="42">
        <f>SUM(IFERROR(VLOOKUP(A151,AC$3:AI$43,6,0),"0"),IFERROR(VLOOKUP(A151,'Season 1'!AD$4:BE$104,26,0),"0"),IFERROR(VLOOKUP(A151,'Season 2'!AD$4:BE$104,26,0),"0"),IFERROR(VLOOKUP(A151,'Season 3'!AD$4:BE$104,26,0),"0"),IFERROR(VLOOKUP(A151,'Season 4'!AD$4:BE$104,26,0),"0"),IFERROR(VLOOKUP(A151,'Season 5'!AD$4:BE$104,26,0),"0"),IFERROR(VLOOKUP(A151,'Season 6'!AD$4:BE$104,26,0),"0"),IFERROR(VLOOKUP(A151,'Season 7'!AD$4:BE$104,26,0),"0"),IFERROR(VLOOKUP(A151,'Season 8'!AD$4:BE$104,26,0),"0"),IFERROR(VLOOKUP(A151,'Season 9'!AD$4:BE$104,26,0),"0"),IFERROR(VLOOKUP(A151,'Season 10'!AD$4:BE$104,26,0),"0"),IFERROR(VLOOKUP(A151,'Season 11'!AD$4:BE$104,26,0),"0"),IFERROR(VLOOKUP(A151,'Season 12'!AD$4:BE$104,26,0),"0"),IFERROR(VLOOKUP(A151,'Season 13'!AD$4:BE$104,26,0),"0"),IFERROR(VLOOKUP(A151,'Season 14'!AD$4:BE$104,26,0),"0"),IFERROR(VLOOKUP(A151,'Season 15'!AD$4:BE$104,26,0),"0"),)</f>
        <v>0</v>
      </c>
      <c r="AA151" s="671" t="e">
        <f t="shared" si="21"/>
        <v>#DIV/0!</v>
      </c>
      <c r="AM151" s="22">
        <f>IFERROR(VLOOKUP(A151,'Season 1'!AD$4:BE$104,27,0),"0")</f>
        <v>0</v>
      </c>
      <c r="AN151" s="22">
        <f>IFERROR(VLOOKUP(A151,'Season 1'!AD$4:BE$104,28,0),"0")</f>
        <v>0</v>
      </c>
      <c r="AO151" s="22">
        <f>IFERROR(VLOOKUP(A151,'Season 2'!AD$4:BE$104,27,0),"0")</f>
        <v>0</v>
      </c>
      <c r="AP151" s="22">
        <f>IFERROR(VLOOKUP(A151,'Season 2'!AD$4:BE$104,28,0),"0")</f>
        <v>0</v>
      </c>
      <c r="AQ151" s="22">
        <f>IFERROR(VLOOKUP(A151,'Season 3'!AD$4:BE$104,27,0),"0")</f>
        <v>0</v>
      </c>
      <c r="AR151" s="22">
        <f>IFERROR(VLOOKUP(A151,'Season 3'!AD$4:BE$104,28,0),"0")</f>
        <v>0</v>
      </c>
      <c r="AS151" s="22">
        <f>IFERROR(VLOOKUP(A151,'Season 4'!AD$4:BE$104,27,0),"0")</f>
        <v>0</v>
      </c>
      <c r="AT151" s="22">
        <f>IFERROR(VLOOKUP(A151,'Season 4'!AD$4:BE$104,28,0),"0")</f>
        <v>0</v>
      </c>
      <c r="AU151" s="22">
        <f>IFERROR(VLOOKUP(A151,'Season 5'!AD$4:BE$104,27,0),"0")</f>
        <v>0</v>
      </c>
      <c r="AV151" s="22">
        <f>IFERROR(VLOOKUP(A151,'Season 5'!AD$4:BE$104,28,0),"0")</f>
        <v>0</v>
      </c>
      <c r="AW151" s="22">
        <f>IFERROR(VLOOKUP(A151,'Season 6'!AD$4:BE$104,27,0),"0")</f>
        <v>0</v>
      </c>
      <c r="AX151" s="22">
        <f>IFERROR(VLOOKUP(A151,'Season 6'!AD$4:BE$104,28,0),"0")</f>
        <v>0</v>
      </c>
      <c r="AY151" s="22">
        <f>IFERROR(VLOOKUP(A151,'Season 7'!AD$4:BE$104,27,0),"0")</f>
        <v>0</v>
      </c>
      <c r="AZ151" s="22">
        <f>IFERROR(VLOOKUP(A151,'Season 7'!AD$4:BE$104,28,0),"0")</f>
        <v>0</v>
      </c>
      <c r="BA151" s="22">
        <f>IFERROR(VLOOKUP(A151,'Season 8'!AD$4:BE$104,27,0),"0")</f>
        <v>0</v>
      </c>
      <c r="BB151" s="22">
        <f>IFERROR(VLOOKUP(A151,'Season 8'!AD$4:BE$104,28,0),"0")</f>
        <v>0</v>
      </c>
      <c r="BC151" s="22">
        <f>IFERROR(VLOOKUP(A151,'Season 9'!AD$4:BE$104,27,0),"0")</f>
        <v>0</v>
      </c>
      <c r="BD151" s="22">
        <f>IFERROR(VLOOKUP(A151,'Season 9'!AD$4:BE$104,28,0),"0")</f>
        <v>0</v>
      </c>
      <c r="BE151" s="22">
        <f>IFERROR(VLOOKUP(A151,'Season 10'!AD$4:BE$104,27,0),"0")</f>
        <v>0</v>
      </c>
      <c r="BF151" s="22">
        <f>IFERROR(VLOOKUP(A151,'Season 10'!AD$4:BE$104,28,0),"0")</f>
        <v>0</v>
      </c>
      <c r="BG151" s="22">
        <f>IFERROR(VLOOKUP(A151,'Season 11'!AD$4:BE$104,27,0),"0")</f>
        <v>0</v>
      </c>
      <c r="BH151" s="22">
        <f>IFERROR(VLOOKUP(A151,'Season 11'!AD$4:BE$104,28,0),"0")</f>
        <v>0</v>
      </c>
      <c r="BI151" s="22">
        <f>IFERROR(VLOOKUP(A151,'Season 12'!AD$4:BE$104,27,0),"0")</f>
        <v>0</v>
      </c>
      <c r="BJ151" s="22">
        <f>IFERROR(VLOOKUP(A151,'Season 12'!AD$4:BE$104,28,0),"0")</f>
        <v>0</v>
      </c>
      <c r="BK151" s="22">
        <f>IFERROR(VLOOKUP(A151,'Season 13'!AD$4:BE$104,27,0),"0")</f>
        <v>0</v>
      </c>
      <c r="BL151" s="22">
        <f>IFERROR(VLOOKUP(A151,'Season 13'!AD$4:BE$104,28,0),"0")</f>
        <v>0</v>
      </c>
      <c r="BM151" s="22">
        <f>IFERROR(VLOOKUP(A151,'Season 14'!AD$4:BE$104,27,0),"0")</f>
        <v>0</v>
      </c>
      <c r="BN151" s="22">
        <f>IFERROR(VLOOKUP(A151,'Season 14'!AD$4:BE$104,28,0),"0")</f>
        <v>0</v>
      </c>
      <c r="BO151" s="22">
        <f>IFERROR(VLOOKUP(A151,'Season 15'!AD$4:BE$104,27,0),"0")</f>
        <v>0</v>
      </c>
      <c r="BP151" s="22">
        <f>IFERROR(VLOOKUP(A151,'Season 15'!AD$4:BE$104,28,0),"0")</f>
        <v>0</v>
      </c>
    </row>
    <row r="152" spans="1:68" x14ac:dyDescent="0.25">
      <c r="A152" s="21" t="s">
        <v>146</v>
      </c>
      <c r="B152" s="1011">
        <f>IFERROR(VLOOKUP('Data Totals'!A152,'Season 1'!AD$4:BE$104,2,FALSE),IFERROR(VLOOKUP('Data Totals'!A152,'Season 2'!AD$4:BE$104,2,FALSE),IFERROR(VLOOKUP('Data Totals'!A152,'Season 3'!AD$4:BE$104,2,FALSE),IFERROR(VLOOKUP('Data Totals'!A152,'Season 4'!AD$4:BE$104,2,FALSE),IFERROR(VLOOKUP('Data Totals'!A152,'Season 5'!AD$4:BE$104,2,FALSE),IFERROR(VLOOKUP('Data Totals'!A152,'Season 6'!AD$4:BE$104,2,FALSE),IFERROR(VLOOKUP('Data Totals'!A152,'Season 7'!AD$4:BE$104,2,FALSE),IFERROR(VLOOKUP('Data Totals'!A152,'Season 8'!AD$4:BE$104,2,FALSE),IFERROR(VLOOKUP('Data Totals'!A152,'Season 9'!AD$4:BE$104,2,FALSE),IFERROR(VLOOKUP('Data Totals'!A152,'Season 10'!AD$4:BE$104,2,FALSE),IFERROR(VLOOKUP('Data Totals'!A152,'Season 11'!AD$4:BE$104,2,FALSE),IFERROR(VLOOKUP('Data Totals'!A152,'Season 12'!AD$4:BE$104,2,FALSE),IFERROR(VLOOKUP('Data Totals'!A152,'Season 13'!AD$4:BE$104,2,FALSE),IFERROR(VLOOKUP('Data Totals'!A152,'Season 14'!AD$4:BE$104,2,FALSE),IFERROR(VLOOKUP('Data Totals'!A152,'Season 15'!AD$4:BE$104,2,FALSE),"N/A")))))))))))))))</f>
        <v>0</v>
      </c>
      <c r="C152" s="1025">
        <f>IFERROR(VLOOKUP(A152,'Season 1'!AD$4:AG$104,3,0),IFERROR(VLOOKUP(A152,'Season 2'!AD$4:AG$104,3,0),IFERROR(VLOOKUP(A152,'Season 3'!AD$4:AG$104,3,0),IFERROR(VLOOKUP(A152,'Season 4'!AD$4:AG$104,3,0),IFERROR(VLOOKUP(A152,'Season 5'!AD$4:AG$104,3,0),IFERROR(VLOOKUP(A152,'Season 6'!AD$4:AG$104,3,0),IFERROR(VLOOKUP(A152,'Season 7'!AD$4:AG$104,3,0),IFERROR(VLOOKUP(A152,'Season 8'!AD$4:AG$104,3,0),IFERROR(VLOOKUP(A152,'Season 9'!AD$4:AG$104,3,0),IFERROR(VLOOKUP(A152,'Season 10'!AD$4:AG$104,3,0),IFERROR(VLOOKUP(A152,'Season 11'!AD$4:AG$104,3,0),IFERROR(VLOOKUP(A152,'Season 12'!AD$4:AG$104,3,0),IFERROR(VLOOKUP(A152,'Season 13'!AD$4:AG$104,3,0),IFERROR(VLOOKUP(A152,'Season 14'!AD$4:AG$104,3,0),IFERROR(VLOOKUP(A152,'Season 15'!AD$4:AG$104,3,0),"N/A")))))))))))))))</f>
        <v>0</v>
      </c>
      <c r="D152" s="1025">
        <f>IFERROR(VLOOKUP(A152,'Season 15'!AD$4:AG$104,4,0),IFERROR(VLOOKUP(A152,'Season 14'!AD$4:AG$104,4,0),IFERROR(VLOOKUP(A152,'Season 13'!AD$4:AG$104,4,0),IFERROR(VLOOKUP(A152,'Season 12'!AD$4:AG$104,4,0),IFERROR(VLOOKUP(A152,'Season 11'!AD$4:AG$104,4,0),IFERROR(VLOOKUP(A152,'Season 10'!AD$4:AG$104,4,0),IFERROR(VLOOKUP(A152,'Season 9'!AD$4:AG$104,4,0),IFERROR(VLOOKUP(A152,'Season 8'!AD$4:AG$104,4,0),IFERROR(VLOOKUP(A152,'Season 7'!AD$4:AG$104,4,0),IFERROR(VLOOKUP(A152,'Season 6'!AD$4:AG$104,4,0),IFERROR(VLOOKUP(A152,'Season 5'!AD$4:AG$104,4,0),IFERROR(VLOOKUP(A152,'Season 4'!AD$4:AG$104,4,0),IFERROR(VLOOKUP(A152,'Season 3'!AD$4:AG$104,4,0),IFERROR(VLOOKUP(A152,'Season 2'!AD$4:AG$104,4,0),IFERROR(VLOOKUP(A152,'Season 1'!AD$4:AG$104,4,0),"N/A")))))))))))))))</f>
        <v>0</v>
      </c>
      <c r="E152" s="1025">
        <f t="shared" si="16"/>
        <v>0</v>
      </c>
      <c r="F152" s="40">
        <f>SUM(IFERROR(VLOOKUP(A152,AC$3:AI$43,2,0),"0"),IFERROR(VLOOKUP(A152,'Season 1'!AD$4:BF$104,6,0),"0"),IFERROR(VLOOKUP(A152,'Season 2'!AD$4:BF$104,6,0),"0"),IFERROR(VLOOKUP(A152,'Season 3'!AD$4:BF$104,6,0),"0"),IFERROR(VLOOKUP(A152,'Season 4'!AD$4:BF$104,6,0),"0"),IFERROR(VLOOKUP(A152,'Season 5'!AD$4:BF$104,6,0),"0"),IFERROR(VLOOKUP(A152,'Season 6'!AD$4:BF$104,6,0),"0"),IFERROR(VLOOKUP(A152,'Season 7'!AD$4:BF$104,6,0),"0"),IFERROR(VLOOKUP(A152,'Season 8'!AD$4:BF$104,6,0),"0"),IFERROR(VLOOKUP(A152,'Season 9'!AD$4:BF$104,6,0),"0"),IFERROR(VLOOKUP(A152,'Season 10'!AD$4:BF$104,6,0),"0"),IFERROR(VLOOKUP(A152,'Season 11'!AD$4:BF$104,6,0),"0"),IFERROR(VLOOKUP(A152,'Season 12'!AD$4:BF$104,6,0),"0"),IFERROR(VLOOKUP(A152,'Season 13'!AD$4:BF$104,6,0),"0"),IFERROR(VLOOKUP(A152,'Season 14'!AD$4:BF$104,6,0),"0"),IFERROR(VLOOKUP(A152,'Season 15'!AD$4:BF$104,6,0),"0"),)</f>
        <v>0</v>
      </c>
      <c r="G152" s="40">
        <f>SUM(IFERROR(VLOOKUP(A152,'Season 1'!AD$4:BF$104,7,0),"0"),IFERROR(VLOOKUP(A152,'Season 2'!AD$4:BF$104,7,0),"0"),IFERROR(VLOOKUP(A152,'Season 3'!AD$4:BF$104,7,0),"0"),IFERROR(VLOOKUP(A152,'Season 4'!AD$4:BF$104,7,0),"0"),IFERROR(VLOOKUP(A152,'Season 5'!AD$4:BF$104,7,0),"0"),IFERROR(VLOOKUP(A152,'Season 6'!AD$4:BF$104,7,0),"0"),IFERROR(VLOOKUP(A152,'Season 7'!AD$4:BF$104,7,0),"0"),IFERROR(VLOOKUP(A152,'Season 8'!AD$4:BF$104,7,0),"0"),IFERROR(VLOOKUP(A152,'Season 9'!AD$4:BF$104,7,0),"0"),IFERROR(VLOOKUP(A152,'Season 10'!AD$4:BF$104,7,0),"0"),IFERROR(VLOOKUP(A152,'Season 11'!AD$4:BF$104,7,0),"0"),IFERROR(VLOOKUP(A152,'Season 12'!AD$4:BF$104,7,0),"0"),IFERROR(VLOOKUP(A152,'Season 13'!AD$4:BF$104,7,0),"0"),IFERROR(VLOOKUP(A152,'Season 14'!AD$4:BF$104,7,0),"0"),IFERROR(VLOOKUP(A152,'Season 15'!AD$4:BF$104,7,0),"0"),)</f>
        <v>0</v>
      </c>
      <c r="H152" s="48">
        <f>SUM(IFERROR(VLOOKUP(A152,'Season 1'!AD$4:BF$104,8,0),"0"),IFERROR(VLOOKUP(A152,'Season 2'!AD$4:BF$104,8,0),"0"),IFERROR(VLOOKUP(A152,'Season 3'!AD$4:BF$104,8,0),"0"),IFERROR(VLOOKUP(A152,'Season 4'!AD$4:BF$104,8,0),"0"),IFERROR(VLOOKUP(A152,'Season 5'!AD$4:BF$104,8,0),"0"),IFERROR(VLOOKUP(A152,'Season 6'!AD$4:BF$104,8,0),"0"),IFERROR(VLOOKUP(A152,'Season 7'!AD$4:BF$104,8,0),"0"),IFERROR(VLOOKUP(A152,'Season 8'!AD$4:BF$104,8,0),"0"),IFERROR(VLOOKUP(A152,'Season 9'!AD$4:BF$104,8,0),"0"),IFERROR(VLOOKUP(A152,'Season 10'!AD$4:BF$104,8,0),"0"),IFERROR(VLOOKUP(A152,'Season 11'!AD$4:BF$104,8,0),"0"),IFERROR(VLOOKUP(A152,'Season 12'!AD$4:BF$104,8,0),"0"),IFERROR(VLOOKUP(A152,'Season 13'!AD$4:BF$104,8,0),"0"),IFERROR(VLOOKUP(A152,'Season 14'!AD$4:BF$104,8,0),"0"),IFERROR(VLOOKUP(A152,'Season 15'!AD$4:BF$104,8,0),"0"),)</f>
        <v>0</v>
      </c>
      <c r="I152" s="43">
        <f>SUM(IFERROR(VLOOKUP(A152,AC$3:AI$43,3,0),"0"),IFERROR(VLOOKUP(A152,'Season 1'!AD$4:BF$104,9,0),"0"),IFERROR(VLOOKUP(A152,'Season 2'!AD$4:BF$104,9,0),"0"),IFERROR(VLOOKUP(A152,'Season 3'!AD$4:BF$104,9,0),"0"),IFERROR(VLOOKUP(A152,'Season 4'!AD$4:BF$104,9,0),"0"),IFERROR(VLOOKUP(A152,'Season 5'!AD$4:BF$104,9,0),"0"),IFERROR(VLOOKUP(A152,'Season 6'!AD$4:BF$104,9,0),"0"),IFERROR(VLOOKUP(A152,'Season 7'!AD$4:BF$104,9,0),"0"),IFERROR(VLOOKUP(A152,'Season 8'!AD$4:BF$104,9,0),"0"),IFERROR(VLOOKUP(A152,'Season 9'!AD$4:BF$104,9,0),"0"),IFERROR(VLOOKUP(A152,'Season 10'!AD$4:BF$104,9,0),"0"),IFERROR(VLOOKUP(A152,'Season 11'!AD$4:BF$104,9,0),"0"),IFERROR(VLOOKUP(A152,'Season 12'!AD$4:BF$104,9,0),"0"),IFERROR(VLOOKUP(A152,'Season 13'!AD$4:BF$104,9,0),"0"),IFERROR(VLOOKUP(A152,'Season 14'!AD$4:BF$104,9,0),"0"),IFERROR(VLOOKUP(A152,'Season 15'!AD$4:BF$104,9,0),"0"),)</f>
        <v>0</v>
      </c>
      <c r="J152" s="44">
        <f>SUM(IFERROR(VLOOKUP(A152,AC$3:AI$43,4,0),"0"),IFERROR(VLOOKUP(A152,'Season 1'!AD$4:BF$104,10,0),"0"),IFERROR(VLOOKUP(A152,'Season 2'!AD$4:BF$104,10,0),"0"),IFERROR(VLOOKUP(A152,'Season 3'!AD$4:BF$104,10,0),"0"),IFERROR(VLOOKUP(A152,'Season 4'!AD$4:BF$104,10,0),"0"),IFERROR(VLOOKUP(A152,'Season 5'!AD$4:BF$104,10,0),"0"),IFERROR(VLOOKUP(A152,'Season 6'!AD$4:BF$104,10,0),"0"),IFERROR(VLOOKUP(A152,'Season 7'!AD$4:BF$104,10,0),"0"),IFERROR(VLOOKUP(A152,'Season 8'!AD$4:BF$104,10,0),"0"),IFERROR(VLOOKUP(A152,'Season 9'!AD$4:BF$104,10,0),"0"),IFERROR(VLOOKUP(A152,'Season 10'!AD$4:BF$104,10,0),"0"),IFERROR(VLOOKUP(A152,'Season 11'!AD$4:BF$104,10,0),"0"),IFERROR(VLOOKUP(A152,'Season 12'!AD$4:BF$104,10,0),"0"),IFERROR(VLOOKUP(A152,'Season 13'!AD$4:BF$104,10,0),"0"),IFERROR(VLOOKUP(A152,'Season 14'!AD$4:BF$104,10,0),"0"),IFERROR(VLOOKUP(A152,'Season 15'!AD$4:BF$104,10,0),"0"),)</f>
        <v>0</v>
      </c>
      <c r="K152" s="40">
        <f>SUM(IFERROR(VLOOKUP(A152,'Season 1'!AD$4:BF$104,11,0),"0"),IFERROR(VLOOKUP(A152,'Season 2'!AD$4:BF$104,11,0),"0"),IFERROR(VLOOKUP(A152,'Season 3'!AD$4:BF$104,11,0),"0"),IFERROR(VLOOKUP(A152,'Season 4'!AD$4:BF$104,11,0),"0"),IFERROR(VLOOKUP(A152,'Season 5'!AD$4:BF$104,11,0),"0"),IFERROR(VLOOKUP(A152,'Season 6'!AD$4:BF$104,11,0),"0"),IFERROR(VLOOKUP(A152,'Season 7'!AD$4:BF$104,11,0),"0"),IFERROR(VLOOKUP(A152,'Season 8'!AD$4:BF$104,11,0),"0"),IFERROR(VLOOKUP(A152,'Season 9'!AD$4:BF$104,11,0),"0"),IFERROR(VLOOKUP(A152,'Season 10'!AD$4:BF$104,11,0),"0"),IFERROR(VLOOKUP(A152,'Season 11'!AD$4:BF$104,11,0),"0"),IFERROR(VLOOKUP(A152,'Season 12'!AD$4:BF$104,11,0),"0"),IFERROR(VLOOKUP(A152,'Season 13'!AD$4:BF$104,11,0),"0"),IFERROR(VLOOKUP(A152,'Season 14'!AD$4:BF$104,11,0),"0"),IFERROR(VLOOKUP(A152,'Season 15'!AD$4:BF$104,11,0),"0"),)</f>
        <v>0</v>
      </c>
      <c r="L152" s="40">
        <f>SUM(IFERROR(VLOOKUP(A152,'Season 1'!AD$4:BF$104,12,0),"0"),IFERROR(VLOOKUP(A152,'Season 2'!AD$4:BF$104,12,0),"0"),IFERROR(VLOOKUP(A152,'Season 3'!AD$4:BF$104,12,0),"0"),IFERROR(VLOOKUP(A152,'Season 4'!AD$4:BF$104,12,0),"0"),IFERROR(VLOOKUP(A152,'Season 5'!AD$4:BF$104,12,0),"0"),IFERROR(VLOOKUP(A152,'Season 6'!AD$4:BF$104,12,0),"0"),IFERROR(VLOOKUP(A152,'Season 7'!AD$4:BF$104,12,0),"0"),IFERROR(VLOOKUP(A152,'Season 8'!AD$4:BF$104,12,0),"0"),IFERROR(VLOOKUP(A152,'Season 9'!AD$4:BF$104,12,0),"0"),IFERROR(VLOOKUP(A152,'Season 10'!AD$4:BF$104,12,0),"0"),IFERROR(VLOOKUP(A152,'Season 11'!AD$4:BF$104,12,0),"0"),IFERROR(VLOOKUP(A152,'Season 12'!AD$4:BF$104,12,0),"0"),IFERROR(VLOOKUP(A152,'Season 13'!AD$4:BF$104,12,0),"0"),IFERROR(VLOOKUP(A152,'Season 14'!AD$4:BF$104,12,0),"0"),IFERROR(VLOOKUP(A152,'Season 15'!AD$4:BF$104,12,0),"0"),)</f>
        <v>0</v>
      </c>
      <c r="M152" s="32" t="str">
        <f t="shared" si="15"/>
        <v>-</v>
      </c>
      <c r="N152" s="40">
        <f>SUM(IFERROR(VLOOKUP(A152,'Season 1'!AD$4:BE$104,14,0),"0"),IFERROR(VLOOKUP(A152,'Season 2'!AD$4:BE$104,14,0),"0"),IFERROR(VLOOKUP(A152,'Season 3'!AD$4:BE$104,14,0),"0"),IFERROR(VLOOKUP(A152,'Season 4'!AD$4:BE$104,14,0),"0"),IFERROR(VLOOKUP(A152,'Season 5'!AD$4:BE$104,14,0),"0"),IFERROR(VLOOKUP(A152,'Season 6'!AD$4:BE$104,14,0),"0"),IFERROR(VLOOKUP(A152,'Season 7'!AD$4:BE$104,14,0),"0"),IFERROR(VLOOKUP(A152,'Season 8'!AD$4:BE$104,14,0),"0"),IFERROR(VLOOKUP(A152,'Season 9'!AD$4:BE$104,14,0),"0"),IFERROR(VLOOKUP(A152,'Season 10'!AD$4:BE$104,14,0),"0"),IFERROR(VLOOKUP(A152,'Season 11'!AD$4:BE$104,14,0),"0"),IFERROR(VLOOKUP(A152,'Season 12'!AD$4:BE$104,14,0),"0"),IFERROR(VLOOKUP(A152,'Season 13'!AD$4:BE$104,14,0),"0"),IFERROR(VLOOKUP(A152,'Season 14'!AD$4:BE$104,14,0),"0"),IFERROR(VLOOKUP(A152,'Season 15'!AD$4:BE$104,14,0),"0"),)</f>
        <v>0</v>
      </c>
      <c r="O152" s="40">
        <f>SUM(IFERROR(VLOOKUP(A152,'Season 1'!AD$4:BE$104,15,0),"0"),IFERROR(VLOOKUP(A152,'Season 2'!AD$4:BE$104,15,0),"0"),IFERROR(VLOOKUP(A152,'Season 3'!AD$4:BE$104,15,0),"0"),IFERROR(VLOOKUP(A152,'Season 4'!AD$4:BE$104,15,0),"0"),IFERROR(VLOOKUP(A152,'Season 5'!AD$4:BE$104,15,0),"0"),IFERROR(VLOOKUP(A152,'Season 6'!AD$4:BE$104,15,0),"0"),IFERROR(VLOOKUP(A152,'Season 7'!AD$4:BE$104,15,0),"0"),IFERROR(VLOOKUP(A152,'Season 8'!AD$4:BE$104,15,0),"0"),IFERROR(VLOOKUP(A152,'Season 9'!AD$4:BE$104,15,0),"0"),IFERROR(VLOOKUP(A152,'Season 10'!AD$4:BE$104,15,0),"0"),IFERROR(VLOOKUP(A152,'Season 11'!AD$4:BE$104,15,0),"0"),IFERROR(VLOOKUP(A152,'Season 12'!AD$4:BE$104,15,0),"0"),IFERROR(VLOOKUP(A152,'Season 13'!AD$4:BE$104,15,0),"0"),IFERROR(VLOOKUP(A152,'Season 14'!AD$4:BE$104,15,0),"0"),IFERROR(VLOOKUP(A152,'Season 15'!AD$4:BE$104,15,0),"0"),)</f>
        <v>0</v>
      </c>
      <c r="P152" s="32" t="str">
        <f t="shared" si="17"/>
        <v>-</v>
      </c>
      <c r="Q152" s="40">
        <f>SUM(IFERROR(VLOOKUP(A152,'Season 1'!AD$4:BE$104,17,0),"0"),IFERROR(VLOOKUP(A152,'Season 2'!AD$4:BE$104,17,0),"0"),IFERROR(VLOOKUP(A152,'Season 3'!AD$4:BE$104,17,0),"0"),IFERROR(VLOOKUP(A152,'Season 4'!AD$4:BE$104,17,0),"0"),IFERROR(VLOOKUP(A152,'Season 5'!AD$4:BE$104,17,0),"0"),IFERROR(VLOOKUP(A152,'Season 6'!AD$4:BE$104,17,0),"0"),IFERROR(VLOOKUP(A152,'Season 7'!AD$4:BE$104,17,0),"0"),IFERROR(VLOOKUP(A152,'Season 8'!AD$4:BE$104,17,0),"0"),IFERROR(VLOOKUP(A152,'Season 9'!AD$4:BE$104,17,0),"0"),IFERROR(VLOOKUP(A152,'Season 10'!AD$4:BE$104,17,0),"0"),IFERROR(VLOOKUP(A152,'Season 11'!AD$4:BE$104,17,0),"0"),IFERROR(VLOOKUP(A152,'Season 12'!AD$4:BE$104,17,0),"0"),IFERROR(VLOOKUP(A152,'Season 13'!AD$4:BE$104,17,0),"0"),IFERROR(VLOOKUP(A152,'Season 14'!AD$4:BE$104,17,0),"0"),IFERROR(VLOOKUP(A152,'Season 15'!AD$4:BE$104,17,0),"0"),)</f>
        <v>0</v>
      </c>
      <c r="R152" s="40">
        <f>SUM(IFERROR(VLOOKUP(A152,'Season 1'!AD$4:BE$104,18,0),"0"),IFERROR(VLOOKUP(A152,'Season 2'!AD$4:BE$104,18,0),"0"),IFERROR(VLOOKUP(A152,'Season 3'!AD$4:BE$104,18,0),"0"),IFERROR(VLOOKUP(A152,'Season 4'!AD$4:BE$104,18,0),"0"),IFERROR(VLOOKUP(A152,'Season 5'!AD$4:BE$104,18,0),"0"),IFERROR(VLOOKUP(A152,'Season 6'!AD$4:BE$104,18,0),"0"),IFERROR(VLOOKUP(A152,'Season 7'!AD$4:BE$104,18,0),"0"),IFERROR(VLOOKUP(A152,'Season 8'!AD$4:BE$104,18,0),"0"),IFERROR(VLOOKUP(A152,'Season 9'!AD$4:BE$104,18,0),"0"),IFERROR(VLOOKUP(A152,'Season 10'!AD$4:BE$104,18,0),"0"),IFERROR(VLOOKUP(A152,'Season 11'!AD$4:BE$104,18,0),"0"),IFERROR(VLOOKUP(A152,'Season 12'!AD$4:BE$104,18,0),"0"),IFERROR(VLOOKUP(A152,'Season 13'!AD$4:BE$104,18,0),"0"),IFERROR(VLOOKUP(A152,'Season 14'!AD$4:BE$104,18,0),"0"),IFERROR(VLOOKUP(A152,'Season 15'!AD$4:BE$104,18,0),"0"),)</f>
        <v>0</v>
      </c>
      <c r="S152" s="32" t="str">
        <f t="shared" si="18"/>
        <v>-</v>
      </c>
      <c r="T152" s="40">
        <f>SUM(IFERROR(VLOOKUP(A152,'Season 1'!AD$4:BE$104,20,0),"0"),IFERROR(VLOOKUP(A152,'Season 2'!AD$4:BE$104,20,0),"0"),IFERROR(VLOOKUP(A152,'Season 3'!AD$4:BE$104,20,0),"0"),IFERROR(VLOOKUP(A152,'Season 4'!AD$4:BE$104,20,0),"0"),IFERROR(VLOOKUP(A152,'Season 5'!AD$4:BE$104,20,0),"0"),IFERROR(VLOOKUP(A152,'Season 6'!AD$4:BE$104,20,0),"0"),IFERROR(VLOOKUP(A152,'Season 7'!AD$4:BE$104,20,0),"0"),IFERROR(VLOOKUP(A152,'Season 8'!AD$4:BE$104,20,0),"0"),IFERROR(VLOOKUP(A152,'Season 9'!AD$4:BE$104,20,0),"0"),IFERROR(VLOOKUP(A152,'Season 10'!AD$4:BE$104,20,0),"0"),IFERROR(VLOOKUP(A152,'Season 11'!AD$4:BE$104,20,0),"0"),IFERROR(VLOOKUP(A152,'Season 12'!AD$4:BE$104,20,0),"0"),IFERROR(VLOOKUP(A152,'Season 13'!AD$4:BE$104,20,0),"0"),IFERROR(VLOOKUP(A152,'Season 14'!AD$4:BE$104,20,0),"0"),IFERROR(VLOOKUP(A152,'Season 15'!AD$4:BE$104,20,0),"0"),)</f>
        <v>0</v>
      </c>
      <c r="U152" s="37" t="str">
        <f t="shared" si="19"/>
        <v>-</v>
      </c>
      <c r="V152" s="40">
        <f>SUM(IFERROR(VLOOKUP(A152,'Season 1'!AD$4:BE$104,22,0),"0"),IFERROR(VLOOKUP(A152,'Season 2'!AD$4:BE$104,22,0),"0"),IFERROR(VLOOKUP(A152,'Season 3'!AD$4:BE$104,22,0),"0"),IFERROR(VLOOKUP(A152,'Season 4'!AD$4:BE$104,22,0),"0"),IFERROR(VLOOKUP(A152,'Season 5'!AD$4:BE$104,22,0),"0"),IFERROR(VLOOKUP(A152,'Season 6'!AD$4:BE$104,22,0),"0"),IFERROR(VLOOKUP(A152,'Season 7'!AD$4:BE$104,22,0),"0"),IFERROR(VLOOKUP(A152,'Season 8'!AD$4:BE$104,22,0),"0"),IFERROR(VLOOKUP(A152,'Season 9'!AD$4:BE$104,22,0),"0"),IFERROR(VLOOKUP(A152,'Season 10'!AD$4:BE$104,22,0),"0"),IFERROR(VLOOKUP(A152,'Season 11'!AD$4:BE$104,22,0),"0"),IFERROR(VLOOKUP(A152,'Season 12'!AD$4:BE$104,22,0),"0"),IFERROR(VLOOKUP(A152,'Season 13'!AD$4:BE$104,22,0),"0"),IFERROR(VLOOKUP(A152,'Season 14'!AD$4:BE$104,22,0),"0"),IFERROR(VLOOKUP(A152,'Season 15'!AD$4:BE$104,22,0),"0"),)</f>
        <v>0</v>
      </c>
      <c r="W152" s="40">
        <f>SUM(IFERROR(VLOOKUP(A152,'Season 1'!AD$4:BE$104,23,0),"0"),IFERROR(VLOOKUP(A152,'Season 2'!AD$4:BE$104,23,0),"0"),IFERROR(VLOOKUP(A152,'Season 3'!AD$4:BE$104,23,0),"0"),IFERROR(VLOOKUP(A152,'Season 4'!AD$4:BE$104,23,0),"0"),IFERROR(VLOOKUP(A152,'Season 5'!AD$4:BE$104,23,0),"0"),IFERROR(VLOOKUP(A152,'Season 6'!AD$4:BE$104,23,0),"0"),IFERROR(VLOOKUP(A152,'Season 7'!AD$4:BE$104,23,0),"0"),IFERROR(VLOOKUP(A152,'Season 8'!AD$4:BE$104,23,0),"0"),IFERROR(VLOOKUP(A152,'Season 9'!AD$4:BE$104,23,0),"0"),IFERROR(VLOOKUP(A152,'Season 10'!AD$4:BE$104,23,0),"0"),IFERROR(VLOOKUP(A152,'Season 11'!AD$4:BE$104,23,0),"0"),IFERROR(VLOOKUP(A152,'Season 12'!AD$4:BE$104,23,0),"0"),IFERROR(VLOOKUP(A152,'Season 13'!AD$4:BE$104,23,0),"0"),IFERROR(VLOOKUP(A152,'Season 14'!AD$4:BE$104,23,0),"0"),IFERROR(VLOOKUP(A152,'Season 15'!AD$4:BE$104,23,0),"0"),)</f>
        <v>0</v>
      </c>
      <c r="X152" s="1088" t="str">
        <f t="shared" si="20"/>
        <v>-</v>
      </c>
      <c r="Y152" s="41">
        <f>SUM(IFERROR(VLOOKUP(A152,AC$3:AI$43,5,0),"0"),IFERROR(VLOOKUP(A152,'Season 1'!AD$4:BE$104,25,0),"0"),IFERROR(VLOOKUP(A152,'Season 2'!AD$4:BE$104,25,0),"0"),IFERROR(VLOOKUP(A152,'Season 3'!AD$4:BE$104,25,0),"0"),IFERROR(VLOOKUP(A152,'Season 4'!AD$4:BE$104,25,0),"0"),IFERROR(VLOOKUP(A152,'Season 5'!AD$4:BE$104,25,0),"0"),IFERROR(VLOOKUP(A152,'Season 6'!AD$4:BE$104,25,0),"0"),IFERROR(VLOOKUP(A152,'Season 7'!AD$4:BE$104,25,0),"0"),IFERROR(VLOOKUP(A152,'Season 8'!AD$4:BE$104,25,0),"0"),IFERROR(VLOOKUP(A152,'Season 9'!AD$4:BE$104,25,0),"0"),IFERROR(VLOOKUP(A152,'Season 10'!AD$4:BE$104,25,0),"0"),IFERROR(VLOOKUP(A152,'Season 11'!AD$4:BE$104,25,0),"0"),IFERROR(VLOOKUP(A152,'Season 12'!AD$4:BE$104,25,0),"0"),IFERROR(VLOOKUP(A152,'Season 13'!AD$4:BE$104,25,0),"0"),IFERROR(VLOOKUP(A152,'Season 14'!AD$4:BE$104,25,0),"0"),IFERROR(VLOOKUP(A152,'Season 15'!AD$4:BE$104,25,0),"0"),)</f>
        <v>0</v>
      </c>
      <c r="Z152" s="42">
        <f>SUM(IFERROR(VLOOKUP(A152,AC$3:AI$43,6,0),"0"),IFERROR(VLOOKUP(A152,'Season 1'!AD$4:BE$104,26,0),"0"),IFERROR(VLOOKUP(A152,'Season 2'!AD$4:BE$104,26,0),"0"),IFERROR(VLOOKUP(A152,'Season 3'!AD$4:BE$104,26,0),"0"),IFERROR(VLOOKUP(A152,'Season 4'!AD$4:BE$104,26,0),"0"),IFERROR(VLOOKUP(A152,'Season 5'!AD$4:BE$104,26,0),"0"),IFERROR(VLOOKUP(A152,'Season 6'!AD$4:BE$104,26,0),"0"),IFERROR(VLOOKUP(A152,'Season 7'!AD$4:BE$104,26,0),"0"),IFERROR(VLOOKUP(A152,'Season 8'!AD$4:BE$104,26,0),"0"),IFERROR(VLOOKUP(A152,'Season 9'!AD$4:BE$104,26,0),"0"),IFERROR(VLOOKUP(A152,'Season 10'!AD$4:BE$104,26,0),"0"),IFERROR(VLOOKUP(A152,'Season 11'!AD$4:BE$104,26,0),"0"),IFERROR(VLOOKUP(A152,'Season 12'!AD$4:BE$104,26,0),"0"),IFERROR(VLOOKUP(A152,'Season 13'!AD$4:BE$104,26,0),"0"),IFERROR(VLOOKUP(A152,'Season 14'!AD$4:BE$104,26,0),"0"),IFERROR(VLOOKUP(A152,'Season 15'!AD$4:BE$104,26,0),"0"),)</f>
        <v>0</v>
      </c>
      <c r="AA152" s="671" t="e">
        <f t="shared" si="21"/>
        <v>#DIV/0!</v>
      </c>
      <c r="AM152" s="22">
        <f>IFERROR(VLOOKUP(A152,'Season 1'!AD$4:BE$104,27,0),"0")</f>
        <v>0</v>
      </c>
      <c r="AN152" s="22">
        <f>IFERROR(VLOOKUP(A152,'Season 1'!AD$4:BE$104,28,0),"0")</f>
        <v>0</v>
      </c>
      <c r="AO152" s="22">
        <f>IFERROR(VLOOKUP(A152,'Season 2'!AD$4:BE$104,27,0),"0")</f>
        <v>0</v>
      </c>
      <c r="AP152" s="22">
        <f>IFERROR(VLOOKUP(A152,'Season 2'!AD$4:BE$104,28,0),"0")</f>
        <v>0</v>
      </c>
      <c r="AQ152" s="22">
        <f>IFERROR(VLOOKUP(A152,'Season 3'!AD$4:BE$104,27,0),"0")</f>
        <v>0</v>
      </c>
      <c r="AR152" s="22">
        <f>IFERROR(VLOOKUP(A152,'Season 3'!AD$4:BE$104,28,0),"0")</f>
        <v>0</v>
      </c>
      <c r="AS152" s="22">
        <f>IFERROR(VLOOKUP(A152,'Season 4'!AD$4:BE$104,27,0),"0")</f>
        <v>0</v>
      </c>
      <c r="AT152" s="22">
        <f>IFERROR(VLOOKUP(A152,'Season 4'!AD$4:BE$104,28,0),"0")</f>
        <v>0</v>
      </c>
      <c r="AU152" s="22">
        <f>IFERROR(VLOOKUP(A152,'Season 5'!AD$4:BE$104,27,0),"0")</f>
        <v>0</v>
      </c>
      <c r="AV152" s="22">
        <f>IFERROR(VLOOKUP(A152,'Season 5'!AD$4:BE$104,28,0),"0")</f>
        <v>0</v>
      </c>
      <c r="AW152" s="22">
        <f>IFERROR(VLOOKUP(A152,'Season 6'!AD$4:BE$104,27,0),"0")</f>
        <v>0</v>
      </c>
      <c r="AX152" s="22">
        <f>IFERROR(VLOOKUP(A152,'Season 6'!AD$4:BE$104,28,0),"0")</f>
        <v>0</v>
      </c>
      <c r="AY152" s="22">
        <f>IFERROR(VLOOKUP(A152,'Season 7'!AD$4:BE$104,27,0),"0")</f>
        <v>0</v>
      </c>
      <c r="AZ152" s="22">
        <f>IFERROR(VLOOKUP(A152,'Season 7'!AD$4:BE$104,28,0),"0")</f>
        <v>0</v>
      </c>
      <c r="BA152" s="22">
        <f>IFERROR(VLOOKUP(A152,'Season 8'!AD$4:BE$104,27,0),"0")</f>
        <v>0</v>
      </c>
      <c r="BB152" s="22">
        <f>IFERROR(VLOOKUP(A152,'Season 8'!AD$4:BE$104,28,0),"0")</f>
        <v>0</v>
      </c>
      <c r="BC152" s="22">
        <f>IFERROR(VLOOKUP(A152,'Season 9'!AD$4:BE$104,27,0),"0")</f>
        <v>0</v>
      </c>
      <c r="BD152" s="22">
        <f>IFERROR(VLOOKUP(A152,'Season 9'!AD$4:BE$104,28,0),"0")</f>
        <v>0</v>
      </c>
      <c r="BE152" s="22">
        <f>IFERROR(VLOOKUP(A152,'Season 10'!AD$4:BE$104,27,0),"0")</f>
        <v>0</v>
      </c>
      <c r="BF152" s="22">
        <f>IFERROR(VLOOKUP(A152,'Season 10'!AD$4:BE$104,28,0),"0")</f>
        <v>0</v>
      </c>
      <c r="BG152" s="22">
        <f>IFERROR(VLOOKUP(A152,'Season 11'!AD$4:BE$104,27,0),"0")</f>
        <v>0</v>
      </c>
      <c r="BH152" s="22">
        <f>IFERROR(VLOOKUP(A152,'Season 11'!AD$4:BE$104,28,0),"0")</f>
        <v>0</v>
      </c>
      <c r="BI152" s="22">
        <f>IFERROR(VLOOKUP(A152,'Season 12'!AD$4:BE$104,27,0),"0")</f>
        <v>0</v>
      </c>
      <c r="BJ152" s="22">
        <f>IFERROR(VLOOKUP(A152,'Season 12'!AD$4:BE$104,28,0),"0")</f>
        <v>0</v>
      </c>
      <c r="BK152" s="22">
        <f>IFERROR(VLOOKUP(A152,'Season 13'!AD$4:BE$104,27,0),"0")</f>
        <v>0</v>
      </c>
      <c r="BL152" s="22">
        <f>IFERROR(VLOOKUP(A152,'Season 13'!AD$4:BE$104,28,0),"0")</f>
        <v>0</v>
      </c>
      <c r="BM152" s="22">
        <f>IFERROR(VLOOKUP(A152,'Season 14'!AD$4:BE$104,27,0),"0")</f>
        <v>0</v>
      </c>
      <c r="BN152" s="22">
        <f>IFERROR(VLOOKUP(A152,'Season 14'!AD$4:BE$104,28,0),"0")</f>
        <v>0</v>
      </c>
      <c r="BO152" s="22">
        <f>IFERROR(VLOOKUP(A152,'Season 15'!AD$4:BE$104,27,0),"0")</f>
        <v>0</v>
      </c>
      <c r="BP152" s="22">
        <f>IFERROR(VLOOKUP(A152,'Season 15'!AD$4:BE$104,28,0),"0")</f>
        <v>0</v>
      </c>
    </row>
  </sheetData>
  <mergeCells count="9">
    <mergeCell ref="AM1:BP1"/>
    <mergeCell ref="C1:E1"/>
    <mergeCell ref="V1:X1"/>
    <mergeCell ref="K1:M1"/>
    <mergeCell ref="N1:P1"/>
    <mergeCell ref="T1:U1"/>
    <mergeCell ref="AK1:AL1"/>
    <mergeCell ref="AA1:AA2"/>
    <mergeCell ref="Q1:S1"/>
  </mergeCells>
  <conditionalFormatting sqref="B3:B152">
    <cfRule type="containsText" dxfId="3861" priority="16" operator="containsText" text="ST">
      <formula>NOT(ISERROR(SEARCH("ST",B3)))</formula>
    </cfRule>
    <cfRule type="containsText" dxfId="3860" priority="17" operator="containsText" text="RW">
      <formula>NOT(ISERROR(SEARCH("RW",B3)))</formula>
    </cfRule>
    <cfRule type="containsText" dxfId="3859" priority="18" operator="containsText" text="LW">
      <formula>NOT(ISERROR(SEARCH("LW",B3)))</formula>
    </cfRule>
    <cfRule type="containsText" dxfId="3858" priority="19" operator="containsText" text="LF">
      <formula>NOT(ISERROR(SEARCH("LF",B3)))</formula>
    </cfRule>
    <cfRule type="containsText" dxfId="3857" priority="20" operator="containsText" text="CF">
      <formula>NOT(ISERROR(SEARCH("CF",B3)))</formula>
    </cfRule>
    <cfRule type="containsText" dxfId="3856" priority="21" operator="containsText" text="CF">
      <formula>NOT(ISERROR(SEARCH("CF",B3)))</formula>
    </cfRule>
    <cfRule type="containsText" dxfId="3855" priority="22" operator="containsText" text="CAM">
      <formula>NOT(ISERROR(SEARCH("CAM",B3)))</formula>
    </cfRule>
    <cfRule type="containsText" dxfId="3854" priority="23" operator="containsText" text="LM">
      <formula>NOT(ISERROR(SEARCH("LM",B3)))</formula>
    </cfRule>
    <cfRule type="containsText" dxfId="3853" priority="24" operator="containsText" text="CM">
      <formula>NOT(ISERROR(SEARCH("CM",B3)))</formula>
    </cfRule>
    <cfRule type="containsText" dxfId="3852" priority="25" operator="containsText" text="RM">
      <formula>NOT(ISERROR(SEARCH("RM",B3)))</formula>
    </cfRule>
    <cfRule type="containsText" dxfId="3851" priority="26" operator="containsText" text="CDM">
      <formula>NOT(ISERROR(SEARCH("CDM",B3)))</formula>
    </cfRule>
    <cfRule type="containsText" dxfId="3850" priority="27" operator="containsText" text="LWB">
      <formula>NOT(ISERROR(SEARCH("LWB",B3)))</formula>
    </cfRule>
    <cfRule type="containsText" dxfId="3849" priority="28" operator="containsText" text="RWB">
      <formula>NOT(ISERROR(SEARCH("RWB",B3)))</formula>
    </cfRule>
    <cfRule type="containsText" dxfId="3848" priority="29" operator="containsText" text="RB">
      <formula>NOT(ISERROR(SEARCH("RB",B3)))</formula>
    </cfRule>
    <cfRule type="containsText" dxfId="3847" priority="30" operator="containsText" text="CB">
      <formula>NOT(ISERROR(SEARCH("CB",B3)))</formula>
    </cfRule>
    <cfRule type="containsText" dxfId="3846" priority="31" operator="containsText" text="LB">
      <formula>NOT(ISERROR(SEARCH("LB",B3)))</formula>
    </cfRule>
    <cfRule type="containsText" dxfId="3845" priority="32" operator="containsText" text="GK">
      <formula>NOT(ISERROR(SEARCH("GK",B3)))</formula>
    </cfRule>
  </conditionalFormatting>
  <conditionalFormatting sqref="C3:D152">
    <cfRule type="cellIs" dxfId="3844" priority="9" operator="between">
      <formula>30</formula>
      <formula>39</formula>
    </cfRule>
    <cfRule type="cellIs" dxfId="3843" priority="10" operator="between">
      <formula>90</formula>
      <formula>99</formula>
    </cfRule>
    <cfRule type="cellIs" dxfId="3842" priority="11" operator="between">
      <formula>40</formula>
      <formula>49</formula>
    </cfRule>
    <cfRule type="cellIs" dxfId="3841" priority="12" operator="between">
      <formula>50</formula>
      <formula>59</formula>
    </cfRule>
    <cfRule type="cellIs" dxfId="3840" priority="13" operator="between">
      <formula>60</formula>
      <formula>69</formula>
    </cfRule>
    <cfRule type="cellIs" dxfId="3839" priority="14" operator="between">
      <formula>70</formula>
      <formula>79</formula>
    </cfRule>
    <cfRule type="cellIs" dxfId="3838" priority="15" operator="between">
      <formula>80</formula>
      <formula>89</formula>
    </cfRule>
  </conditionalFormatting>
  <conditionalFormatting sqref="E3:E152">
    <cfRule type="cellIs" dxfId="3837" priority="1" operator="between">
      <formula>-5</formula>
      <formula>-100</formula>
    </cfRule>
    <cfRule type="cellIs" dxfId="3836" priority="2" operator="between">
      <formula>-1</formula>
      <formula>-4</formula>
    </cfRule>
    <cfRule type="cellIs" dxfId="3835" priority="3" operator="equal">
      <formula>0</formula>
    </cfRule>
    <cfRule type="cellIs" dxfId="3834" priority="4" operator="between">
      <formula>19</formula>
      <formula>25</formula>
    </cfRule>
    <cfRule type="cellIs" dxfId="3833" priority="5" operator="between">
      <formula>13</formula>
      <formula>18</formula>
    </cfRule>
    <cfRule type="cellIs" dxfId="3832" priority="6" operator="between">
      <formula>8</formula>
      <formula>12</formula>
    </cfRule>
    <cfRule type="cellIs" dxfId="3831" priority="7" operator="between">
      <formula>4</formula>
      <formula>7</formula>
    </cfRule>
    <cfRule type="cellIs" dxfId="3830" priority="8" operator="between">
      <formula>1</formula>
      <formula>3</formula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FF0000"/>
  </sheetPr>
  <dimension ref="A1:JZ80"/>
  <sheetViews>
    <sheetView zoomScale="85" zoomScaleNormal="85" workbookViewId="0">
      <pane xSplit="1" ySplit="2" topLeftCell="B3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5.140625" customWidth="1"/>
    <col min="2" max="2" width="9.140625" customWidth="1"/>
    <col min="3" max="19" width="6.85546875" customWidth="1"/>
    <col min="20" max="20" width="1.5703125" style="24" customWidth="1"/>
    <col min="22" max="38" width="6.85546875" customWidth="1"/>
    <col min="39" max="39" width="1.5703125" style="24" customWidth="1"/>
    <col min="41" max="57" width="6.85546875" customWidth="1"/>
    <col min="58" max="58" width="1.5703125" style="24" customWidth="1"/>
    <col min="60" max="76" width="6.85546875" customWidth="1"/>
    <col min="77" max="77" width="1.5703125" style="24" customWidth="1"/>
    <col min="79" max="95" width="6.85546875" customWidth="1"/>
    <col min="96" max="96" width="1.5703125" style="24" customWidth="1"/>
    <col min="98" max="114" width="6.85546875" customWidth="1"/>
    <col min="115" max="115" width="1.5703125" style="24" customWidth="1"/>
    <col min="117" max="133" width="6.85546875" customWidth="1"/>
    <col min="134" max="134" width="1.5703125" style="24" customWidth="1"/>
    <col min="136" max="152" width="6.85546875" customWidth="1"/>
    <col min="153" max="153" width="1.5703125" style="24" customWidth="1"/>
    <col min="155" max="171" width="6.85546875" customWidth="1"/>
    <col min="172" max="172" width="1.5703125" style="24" customWidth="1"/>
    <col min="174" max="190" width="6.85546875" customWidth="1"/>
    <col min="191" max="191" width="1.5703125" style="24" customWidth="1"/>
    <col min="193" max="209" width="6.85546875" customWidth="1"/>
    <col min="210" max="210" width="1.5703125" style="24" customWidth="1"/>
    <col min="212" max="228" width="6.85546875" customWidth="1"/>
    <col min="229" max="229" width="1.5703125" style="24" customWidth="1"/>
    <col min="231" max="247" width="6.85546875" customWidth="1"/>
    <col min="248" max="248" width="1.5703125" style="24" customWidth="1"/>
    <col min="250" max="266" width="6.85546875" customWidth="1"/>
    <col min="267" max="267" width="1.5703125" style="24" customWidth="1"/>
    <col min="269" max="285" width="6.85546875" customWidth="1"/>
    <col min="286" max="286" width="1.5703125" style="24" customWidth="1"/>
    <col min="288" max="304" width="6.85546875" customWidth="1"/>
  </cols>
  <sheetData>
    <row r="1" spans="1:285" x14ac:dyDescent="0.25">
      <c r="B1" s="23" t="s">
        <v>44</v>
      </c>
      <c r="C1" s="8" t="s">
        <v>18</v>
      </c>
      <c r="D1" s="8" t="s">
        <v>19</v>
      </c>
      <c r="E1" s="8" t="s">
        <v>20</v>
      </c>
      <c r="F1" s="8" t="s">
        <v>3</v>
      </c>
      <c r="G1" s="8" t="s">
        <v>4</v>
      </c>
      <c r="H1" s="1207" t="s">
        <v>100</v>
      </c>
      <c r="I1" s="1209"/>
      <c r="J1" s="1207" t="s">
        <v>105</v>
      </c>
      <c r="K1" s="1208"/>
      <c r="L1" s="1208" t="s">
        <v>108</v>
      </c>
      <c r="M1" s="1208"/>
      <c r="N1" s="1208" t="s">
        <v>109</v>
      </c>
      <c r="O1" s="1209"/>
      <c r="P1" s="1207" t="s">
        <v>5</v>
      </c>
      <c r="Q1" s="1209"/>
      <c r="R1" s="8" t="s">
        <v>39</v>
      </c>
      <c r="S1" s="8" t="s">
        <v>40</v>
      </c>
      <c r="U1" s="23" t="s">
        <v>53</v>
      </c>
      <c r="V1" s="8" t="s">
        <v>18</v>
      </c>
      <c r="W1" s="8" t="s">
        <v>19</v>
      </c>
      <c r="X1" s="8" t="s">
        <v>20</v>
      </c>
      <c r="Y1" s="8" t="s">
        <v>3</v>
      </c>
      <c r="Z1" s="8" t="s">
        <v>4</v>
      </c>
      <c r="AA1" s="1207" t="s">
        <v>100</v>
      </c>
      <c r="AB1" s="1209"/>
      <c r="AC1" s="1207" t="s">
        <v>105</v>
      </c>
      <c r="AD1" s="1208"/>
      <c r="AE1" s="1208" t="s">
        <v>108</v>
      </c>
      <c r="AF1" s="1208"/>
      <c r="AG1" s="1208" t="s">
        <v>109</v>
      </c>
      <c r="AH1" s="1209"/>
      <c r="AI1" s="1207" t="s">
        <v>5</v>
      </c>
      <c r="AJ1" s="1209"/>
      <c r="AK1" s="8" t="s">
        <v>39</v>
      </c>
      <c r="AL1" s="8" t="s">
        <v>40</v>
      </c>
      <c r="AN1" s="23" t="s">
        <v>52</v>
      </c>
      <c r="AO1" s="8" t="s">
        <v>18</v>
      </c>
      <c r="AP1" s="8" t="s">
        <v>19</v>
      </c>
      <c r="AQ1" s="8" t="s">
        <v>20</v>
      </c>
      <c r="AR1" s="8" t="s">
        <v>3</v>
      </c>
      <c r="AS1" s="8" t="s">
        <v>4</v>
      </c>
      <c r="AT1" s="1207" t="s">
        <v>100</v>
      </c>
      <c r="AU1" s="1209"/>
      <c r="AV1" s="1207" t="s">
        <v>105</v>
      </c>
      <c r="AW1" s="1208"/>
      <c r="AX1" s="1208" t="s">
        <v>108</v>
      </c>
      <c r="AY1" s="1208"/>
      <c r="AZ1" s="1208" t="s">
        <v>109</v>
      </c>
      <c r="BA1" s="1209"/>
      <c r="BB1" s="1207" t="s">
        <v>5</v>
      </c>
      <c r="BC1" s="1209"/>
      <c r="BD1" s="8" t="s">
        <v>39</v>
      </c>
      <c r="BE1" s="8" t="s">
        <v>40</v>
      </c>
      <c r="BG1" s="23" t="s">
        <v>50</v>
      </c>
      <c r="BH1" s="8" t="s">
        <v>18</v>
      </c>
      <c r="BI1" s="8" t="s">
        <v>19</v>
      </c>
      <c r="BJ1" s="8" t="s">
        <v>20</v>
      </c>
      <c r="BK1" s="8" t="s">
        <v>3</v>
      </c>
      <c r="BL1" s="8" t="s">
        <v>4</v>
      </c>
      <c r="BM1" s="1207" t="s">
        <v>100</v>
      </c>
      <c r="BN1" s="1209"/>
      <c r="BO1" s="1207" t="s">
        <v>105</v>
      </c>
      <c r="BP1" s="1208"/>
      <c r="BQ1" s="1208" t="s">
        <v>108</v>
      </c>
      <c r="BR1" s="1208"/>
      <c r="BS1" s="1208" t="s">
        <v>109</v>
      </c>
      <c r="BT1" s="1209"/>
      <c r="BU1" s="1207" t="s">
        <v>5</v>
      </c>
      <c r="BV1" s="1209"/>
      <c r="BW1" s="8" t="s">
        <v>39</v>
      </c>
      <c r="BX1" s="8" t="s">
        <v>40</v>
      </c>
      <c r="BZ1" s="23" t="s">
        <v>51</v>
      </c>
      <c r="CA1" s="8" t="s">
        <v>18</v>
      </c>
      <c r="CB1" s="8" t="s">
        <v>19</v>
      </c>
      <c r="CC1" s="8" t="s">
        <v>20</v>
      </c>
      <c r="CD1" s="8" t="s">
        <v>3</v>
      </c>
      <c r="CE1" s="8" t="s">
        <v>4</v>
      </c>
      <c r="CF1" s="1207" t="s">
        <v>100</v>
      </c>
      <c r="CG1" s="1209"/>
      <c r="CH1" s="1207" t="s">
        <v>105</v>
      </c>
      <c r="CI1" s="1208"/>
      <c r="CJ1" s="1208" t="s">
        <v>108</v>
      </c>
      <c r="CK1" s="1208"/>
      <c r="CL1" s="1208" t="s">
        <v>109</v>
      </c>
      <c r="CM1" s="1209"/>
      <c r="CN1" s="1207" t="s">
        <v>5</v>
      </c>
      <c r="CO1" s="1209"/>
      <c r="CP1" s="8" t="s">
        <v>39</v>
      </c>
      <c r="CQ1" s="8" t="s">
        <v>40</v>
      </c>
      <c r="CS1" s="23" t="s">
        <v>49</v>
      </c>
      <c r="CT1" s="8" t="s">
        <v>18</v>
      </c>
      <c r="CU1" s="8" t="s">
        <v>19</v>
      </c>
      <c r="CV1" s="8" t="s">
        <v>20</v>
      </c>
      <c r="CW1" s="8" t="s">
        <v>3</v>
      </c>
      <c r="CX1" s="8" t="s">
        <v>4</v>
      </c>
      <c r="CY1" s="1207" t="s">
        <v>100</v>
      </c>
      <c r="CZ1" s="1209"/>
      <c r="DA1" s="1207" t="s">
        <v>105</v>
      </c>
      <c r="DB1" s="1208"/>
      <c r="DC1" s="1208" t="s">
        <v>108</v>
      </c>
      <c r="DD1" s="1208"/>
      <c r="DE1" s="1208" t="s">
        <v>109</v>
      </c>
      <c r="DF1" s="1209"/>
      <c r="DG1" s="1207" t="s">
        <v>5</v>
      </c>
      <c r="DH1" s="1209"/>
      <c r="DI1" s="8" t="s">
        <v>39</v>
      </c>
      <c r="DJ1" s="8" t="s">
        <v>40</v>
      </c>
      <c r="DL1" s="23" t="s">
        <v>48</v>
      </c>
      <c r="DM1" s="8" t="s">
        <v>18</v>
      </c>
      <c r="DN1" s="8" t="s">
        <v>19</v>
      </c>
      <c r="DO1" s="8" t="s">
        <v>20</v>
      </c>
      <c r="DP1" s="8" t="s">
        <v>3</v>
      </c>
      <c r="DQ1" s="8" t="s">
        <v>4</v>
      </c>
      <c r="DR1" s="1207" t="s">
        <v>100</v>
      </c>
      <c r="DS1" s="1209"/>
      <c r="DT1" s="1207" t="s">
        <v>105</v>
      </c>
      <c r="DU1" s="1208"/>
      <c r="DV1" s="1208" t="s">
        <v>108</v>
      </c>
      <c r="DW1" s="1208"/>
      <c r="DX1" s="1208" t="s">
        <v>109</v>
      </c>
      <c r="DY1" s="1209"/>
      <c r="DZ1" s="1207" t="s">
        <v>5</v>
      </c>
      <c r="EA1" s="1209"/>
      <c r="EB1" s="8" t="s">
        <v>39</v>
      </c>
      <c r="EC1" s="8" t="s">
        <v>40</v>
      </c>
      <c r="EE1" s="23" t="s">
        <v>47</v>
      </c>
      <c r="EF1" s="8" t="s">
        <v>18</v>
      </c>
      <c r="EG1" s="8" t="s">
        <v>19</v>
      </c>
      <c r="EH1" s="8" t="s">
        <v>20</v>
      </c>
      <c r="EI1" s="8" t="s">
        <v>3</v>
      </c>
      <c r="EJ1" s="8" t="s">
        <v>4</v>
      </c>
      <c r="EK1" s="1207" t="s">
        <v>100</v>
      </c>
      <c r="EL1" s="1209"/>
      <c r="EM1" s="1207" t="s">
        <v>105</v>
      </c>
      <c r="EN1" s="1208"/>
      <c r="EO1" s="1208" t="s">
        <v>108</v>
      </c>
      <c r="EP1" s="1208"/>
      <c r="EQ1" s="1208" t="s">
        <v>109</v>
      </c>
      <c r="ER1" s="1209"/>
      <c r="ES1" s="1207" t="s">
        <v>5</v>
      </c>
      <c r="ET1" s="1209"/>
      <c r="EU1" s="8" t="s">
        <v>39</v>
      </c>
      <c r="EV1" s="8" t="s">
        <v>40</v>
      </c>
      <c r="EX1" s="23" t="s">
        <v>46</v>
      </c>
      <c r="EY1" s="8" t="s">
        <v>18</v>
      </c>
      <c r="EZ1" s="8" t="s">
        <v>19</v>
      </c>
      <c r="FA1" s="8" t="s">
        <v>20</v>
      </c>
      <c r="FB1" s="8" t="s">
        <v>3</v>
      </c>
      <c r="FC1" s="8" t="s">
        <v>4</v>
      </c>
      <c r="FD1" s="1207" t="s">
        <v>100</v>
      </c>
      <c r="FE1" s="1209"/>
      <c r="FF1" s="1207" t="s">
        <v>105</v>
      </c>
      <c r="FG1" s="1208"/>
      <c r="FH1" s="1208" t="s">
        <v>108</v>
      </c>
      <c r="FI1" s="1208"/>
      <c r="FJ1" s="1208" t="s">
        <v>109</v>
      </c>
      <c r="FK1" s="1209"/>
      <c r="FL1" s="1207" t="s">
        <v>5</v>
      </c>
      <c r="FM1" s="1209"/>
      <c r="FN1" s="8" t="s">
        <v>39</v>
      </c>
      <c r="FO1" s="8" t="s">
        <v>40</v>
      </c>
      <c r="FQ1" s="23" t="s">
        <v>45</v>
      </c>
      <c r="FR1" s="8" t="s">
        <v>18</v>
      </c>
      <c r="FS1" s="8" t="s">
        <v>19</v>
      </c>
      <c r="FT1" s="8" t="s">
        <v>20</v>
      </c>
      <c r="FU1" s="8" t="s">
        <v>3</v>
      </c>
      <c r="FV1" s="8" t="s">
        <v>4</v>
      </c>
      <c r="FW1" s="1207" t="s">
        <v>100</v>
      </c>
      <c r="FX1" s="1209"/>
      <c r="FY1" s="1207" t="s">
        <v>105</v>
      </c>
      <c r="FZ1" s="1208"/>
      <c r="GA1" s="1208" t="s">
        <v>108</v>
      </c>
      <c r="GB1" s="1208"/>
      <c r="GC1" s="1208" t="s">
        <v>109</v>
      </c>
      <c r="GD1" s="1209"/>
      <c r="GE1" s="1207" t="s">
        <v>5</v>
      </c>
      <c r="GF1" s="1209"/>
      <c r="GG1" s="8" t="s">
        <v>39</v>
      </c>
      <c r="GH1" s="8" t="s">
        <v>40</v>
      </c>
      <c r="GJ1" s="23" t="s">
        <v>120</v>
      </c>
      <c r="GK1" s="33" t="s">
        <v>18</v>
      </c>
      <c r="GL1" s="33" t="s">
        <v>19</v>
      </c>
      <c r="GM1" s="33" t="s">
        <v>20</v>
      </c>
      <c r="GN1" s="33" t="s">
        <v>3</v>
      </c>
      <c r="GO1" s="33" t="s">
        <v>4</v>
      </c>
      <c r="GP1" s="1207" t="s">
        <v>100</v>
      </c>
      <c r="GQ1" s="1209"/>
      <c r="GR1" s="1207" t="s">
        <v>105</v>
      </c>
      <c r="GS1" s="1208"/>
      <c r="GT1" s="1208" t="s">
        <v>108</v>
      </c>
      <c r="GU1" s="1208"/>
      <c r="GV1" s="1208" t="s">
        <v>109</v>
      </c>
      <c r="GW1" s="1209"/>
      <c r="GX1" s="1207" t="s">
        <v>5</v>
      </c>
      <c r="GY1" s="1209"/>
      <c r="GZ1" s="33" t="s">
        <v>39</v>
      </c>
      <c r="HA1" s="33" t="s">
        <v>40</v>
      </c>
      <c r="HC1" s="23" t="s">
        <v>121</v>
      </c>
      <c r="HD1" s="33" t="s">
        <v>18</v>
      </c>
      <c r="HE1" s="33" t="s">
        <v>19</v>
      </c>
      <c r="HF1" s="33" t="s">
        <v>20</v>
      </c>
      <c r="HG1" s="33" t="s">
        <v>3</v>
      </c>
      <c r="HH1" s="33" t="s">
        <v>4</v>
      </c>
      <c r="HI1" s="1207" t="s">
        <v>100</v>
      </c>
      <c r="HJ1" s="1209"/>
      <c r="HK1" s="1207" t="s">
        <v>105</v>
      </c>
      <c r="HL1" s="1208"/>
      <c r="HM1" s="1208" t="s">
        <v>108</v>
      </c>
      <c r="HN1" s="1208"/>
      <c r="HO1" s="1208" t="s">
        <v>109</v>
      </c>
      <c r="HP1" s="1209"/>
      <c r="HQ1" s="1207" t="s">
        <v>5</v>
      </c>
      <c r="HR1" s="1209"/>
      <c r="HS1" s="33" t="s">
        <v>39</v>
      </c>
      <c r="HT1" s="33" t="s">
        <v>40</v>
      </c>
      <c r="HV1" s="23" t="s">
        <v>122</v>
      </c>
      <c r="HW1" s="33" t="s">
        <v>18</v>
      </c>
      <c r="HX1" s="33" t="s">
        <v>19</v>
      </c>
      <c r="HY1" s="33" t="s">
        <v>20</v>
      </c>
      <c r="HZ1" s="33" t="s">
        <v>3</v>
      </c>
      <c r="IA1" s="33" t="s">
        <v>4</v>
      </c>
      <c r="IB1" s="1207" t="s">
        <v>100</v>
      </c>
      <c r="IC1" s="1209"/>
      <c r="ID1" s="1207" t="s">
        <v>105</v>
      </c>
      <c r="IE1" s="1208"/>
      <c r="IF1" s="1208" t="s">
        <v>108</v>
      </c>
      <c r="IG1" s="1208"/>
      <c r="IH1" s="1208" t="s">
        <v>109</v>
      </c>
      <c r="II1" s="1209"/>
      <c r="IJ1" s="1207" t="s">
        <v>5</v>
      </c>
      <c r="IK1" s="1209"/>
      <c r="IL1" s="33" t="s">
        <v>39</v>
      </c>
      <c r="IM1" s="33" t="s">
        <v>40</v>
      </c>
      <c r="IO1" s="23" t="s">
        <v>123</v>
      </c>
      <c r="IP1" s="33" t="s">
        <v>18</v>
      </c>
      <c r="IQ1" s="33" t="s">
        <v>19</v>
      </c>
      <c r="IR1" s="33" t="s">
        <v>20</v>
      </c>
      <c r="IS1" s="33" t="s">
        <v>3</v>
      </c>
      <c r="IT1" s="33" t="s">
        <v>4</v>
      </c>
      <c r="IU1" s="1207" t="s">
        <v>100</v>
      </c>
      <c r="IV1" s="1209"/>
      <c r="IW1" s="1207" t="s">
        <v>105</v>
      </c>
      <c r="IX1" s="1208"/>
      <c r="IY1" s="1208" t="s">
        <v>108</v>
      </c>
      <c r="IZ1" s="1208"/>
      <c r="JA1" s="1208" t="s">
        <v>109</v>
      </c>
      <c r="JB1" s="1209"/>
      <c r="JC1" s="1207" t="s">
        <v>5</v>
      </c>
      <c r="JD1" s="1209"/>
      <c r="JE1" s="33" t="s">
        <v>39</v>
      </c>
      <c r="JF1" s="33" t="s">
        <v>40</v>
      </c>
      <c r="JH1" s="23" t="s">
        <v>124</v>
      </c>
      <c r="JI1" s="33" t="s">
        <v>18</v>
      </c>
      <c r="JJ1" s="33" t="s">
        <v>19</v>
      </c>
      <c r="JK1" s="33" t="s">
        <v>20</v>
      </c>
      <c r="JL1" s="33" t="s">
        <v>3</v>
      </c>
      <c r="JM1" s="33" t="s">
        <v>4</v>
      </c>
      <c r="JN1" s="1207" t="s">
        <v>100</v>
      </c>
      <c r="JO1" s="1209"/>
      <c r="JP1" s="1207" t="s">
        <v>105</v>
      </c>
      <c r="JQ1" s="1208"/>
      <c r="JR1" s="1208" t="s">
        <v>108</v>
      </c>
      <c r="JS1" s="1208"/>
      <c r="JT1" s="1208" t="s">
        <v>109</v>
      </c>
      <c r="JU1" s="1209"/>
      <c r="JV1" s="1207" t="s">
        <v>5</v>
      </c>
      <c r="JW1" s="1209"/>
      <c r="JX1" s="33" t="s">
        <v>39</v>
      </c>
      <c r="JY1" s="33" t="s">
        <v>40</v>
      </c>
    </row>
    <row r="2" spans="1:285" ht="18" customHeight="1" x14ac:dyDescent="0.25">
      <c r="C2" s="19"/>
      <c r="D2" s="19"/>
      <c r="E2" s="19"/>
      <c r="F2" s="19"/>
      <c r="G2" s="19"/>
      <c r="H2" s="17" t="s">
        <v>98</v>
      </c>
      <c r="I2" s="17" t="s">
        <v>99</v>
      </c>
      <c r="J2" s="17" t="s">
        <v>106</v>
      </c>
      <c r="K2" s="17" t="s">
        <v>107</v>
      </c>
      <c r="L2" s="17" t="s">
        <v>106</v>
      </c>
      <c r="M2" s="17" t="s">
        <v>107</v>
      </c>
      <c r="N2" s="17" t="s">
        <v>106</v>
      </c>
      <c r="O2" s="17" t="s">
        <v>107</v>
      </c>
      <c r="P2" s="17" t="s">
        <v>16</v>
      </c>
      <c r="Q2" s="17" t="s">
        <v>23</v>
      </c>
      <c r="R2" s="19"/>
      <c r="S2" s="19"/>
      <c r="V2" s="19"/>
      <c r="W2" s="19"/>
      <c r="X2" s="19"/>
      <c r="Y2" s="19"/>
      <c r="Z2" s="19"/>
      <c r="AA2" s="17" t="s">
        <v>98</v>
      </c>
      <c r="AB2" s="17" t="s">
        <v>99</v>
      </c>
      <c r="AC2" s="17" t="s">
        <v>106</v>
      </c>
      <c r="AD2" s="17" t="s">
        <v>107</v>
      </c>
      <c r="AE2" s="17" t="s">
        <v>106</v>
      </c>
      <c r="AF2" s="17" t="s">
        <v>107</v>
      </c>
      <c r="AG2" s="17" t="s">
        <v>106</v>
      </c>
      <c r="AH2" s="17" t="s">
        <v>107</v>
      </c>
      <c r="AI2" s="17" t="s">
        <v>16</v>
      </c>
      <c r="AJ2" s="17" t="s">
        <v>23</v>
      </c>
      <c r="AK2" s="19"/>
      <c r="AL2" s="19"/>
      <c r="AO2" s="19"/>
      <c r="AP2" s="19"/>
      <c r="AQ2" s="19"/>
      <c r="AR2" s="19"/>
      <c r="AS2" s="19"/>
      <c r="AT2" s="17" t="s">
        <v>98</v>
      </c>
      <c r="AU2" s="17" t="s">
        <v>99</v>
      </c>
      <c r="AV2" s="17" t="s">
        <v>106</v>
      </c>
      <c r="AW2" s="17" t="s">
        <v>107</v>
      </c>
      <c r="AX2" s="17" t="s">
        <v>106</v>
      </c>
      <c r="AY2" s="17" t="s">
        <v>107</v>
      </c>
      <c r="AZ2" s="17" t="s">
        <v>106</v>
      </c>
      <c r="BA2" s="17" t="s">
        <v>107</v>
      </c>
      <c r="BB2" s="17" t="s">
        <v>16</v>
      </c>
      <c r="BC2" s="17" t="s">
        <v>23</v>
      </c>
      <c r="BD2" s="19"/>
      <c r="BE2" s="19"/>
      <c r="BH2" s="19"/>
      <c r="BI2" s="19"/>
      <c r="BJ2" s="19"/>
      <c r="BK2" s="19"/>
      <c r="BL2" s="19"/>
      <c r="BM2" s="17" t="s">
        <v>98</v>
      </c>
      <c r="BN2" s="17" t="s">
        <v>99</v>
      </c>
      <c r="BO2" s="17" t="s">
        <v>106</v>
      </c>
      <c r="BP2" s="17" t="s">
        <v>107</v>
      </c>
      <c r="BQ2" s="17" t="s">
        <v>106</v>
      </c>
      <c r="BR2" s="17" t="s">
        <v>107</v>
      </c>
      <c r="BS2" s="17" t="s">
        <v>106</v>
      </c>
      <c r="BT2" s="17" t="s">
        <v>107</v>
      </c>
      <c r="BU2" s="17" t="s">
        <v>16</v>
      </c>
      <c r="BV2" s="17" t="s">
        <v>23</v>
      </c>
      <c r="BW2" s="19"/>
      <c r="BX2" s="19"/>
      <c r="CA2" s="19"/>
      <c r="CB2" s="19"/>
      <c r="CC2" s="19"/>
      <c r="CD2" s="19"/>
      <c r="CE2" s="19"/>
      <c r="CF2" s="17" t="s">
        <v>98</v>
      </c>
      <c r="CG2" s="17" t="s">
        <v>99</v>
      </c>
      <c r="CH2" s="17" t="s">
        <v>106</v>
      </c>
      <c r="CI2" s="17" t="s">
        <v>107</v>
      </c>
      <c r="CJ2" s="17" t="s">
        <v>106</v>
      </c>
      <c r="CK2" s="17" t="s">
        <v>107</v>
      </c>
      <c r="CL2" s="17" t="s">
        <v>106</v>
      </c>
      <c r="CM2" s="17" t="s">
        <v>107</v>
      </c>
      <c r="CN2" s="17" t="s">
        <v>16</v>
      </c>
      <c r="CO2" s="17" t="s">
        <v>23</v>
      </c>
      <c r="CP2" s="19"/>
      <c r="CQ2" s="19"/>
      <c r="CT2" s="19"/>
      <c r="CU2" s="19"/>
      <c r="CV2" s="19"/>
      <c r="CW2" s="19"/>
      <c r="CX2" s="19"/>
      <c r="CY2" s="17" t="s">
        <v>98</v>
      </c>
      <c r="CZ2" s="17" t="s">
        <v>99</v>
      </c>
      <c r="DA2" s="17" t="s">
        <v>106</v>
      </c>
      <c r="DB2" s="17" t="s">
        <v>107</v>
      </c>
      <c r="DC2" s="17" t="s">
        <v>106</v>
      </c>
      <c r="DD2" s="17" t="s">
        <v>107</v>
      </c>
      <c r="DE2" s="17" t="s">
        <v>106</v>
      </c>
      <c r="DF2" s="17" t="s">
        <v>107</v>
      </c>
      <c r="DG2" s="17" t="s">
        <v>16</v>
      </c>
      <c r="DH2" s="17" t="s">
        <v>23</v>
      </c>
      <c r="DI2" s="19"/>
      <c r="DJ2" s="19"/>
      <c r="DM2" s="19"/>
      <c r="DN2" s="19"/>
      <c r="DO2" s="19"/>
      <c r="DP2" s="19"/>
      <c r="DQ2" s="19"/>
      <c r="DR2" s="17" t="s">
        <v>98</v>
      </c>
      <c r="DS2" s="17" t="s">
        <v>99</v>
      </c>
      <c r="DT2" s="17" t="s">
        <v>106</v>
      </c>
      <c r="DU2" s="17" t="s">
        <v>107</v>
      </c>
      <c r="DV2" s="17" t="s">
        <v>106</v>
      </c>
      <c r="DW2" s="17" t="s">
        <v>107</v>
      </c>
      <c r="DX2" s="17" t="s">
        <v>106</v>
      </c>
      <c r="DY2" s="17" t="s">
        <v>107</v>
      </c>
      <c r="DZ2" s="17" t="s">
        <v>16</v>
      </c>
      <c r="EA2" s="17" t="s">
        <v>23</v>
      </c>
      <c r="EB2" s="19"/>
      <c r="EC2" s="19"/>
      <c r="EF2" s="19"/>
      <c r="EG2" s="19"/>
      <c r="EH2" s="19"/>
      <c r="EI2" s="19"/>
      <c r="EJ2" s="19"/>
      <c r="EK2" s="17" t="s">
        <v>98</v>
      </c>
      <c r="EL2" s="17" t="s">
        <v>99</v>
      </c>
      <c r="EM2" s="17" t="s">
        <v>106</v>
      </c>
      <c r="EN2" s="17" t="s">
        <v>107</v>
      </c>
      <c r="EO2" s="17" t="s">
        <v>106</v>
      </c>
      <c r="EP2" s="17" t="s">
        <v>107</v>
      </c>
      <c r="EQ2" s="17" t="s">
        <v>106</v>
      </c>
      <c r="ER2" s="17" t="s">
        <v>107</v>
      </c>
      <c r="ES2" s="17" t="s">
        <v>16</v>
      </c>
      <c r="ET2" s="17" t="s">
        <v>23</v>
      </c>
      <c r="EU2" s="19"/>
      <c r="EV2" s="19"/>
      <c r="EY2" s="19"/>
      <c r="EZ2" s="19"/>
      <c r="FA2" s="19"/>
      <c r="FB2" s="19"/>
      <c r="FC2" s="19"/>
      <c r="FD2" s="17" t="s">
        <v>98</v>
      </c>
      <c r="FE2" s="17" t="s">
        <v>99</v>
      </c>
      <c r="FF2" s="17" t="s">
        <v>106</v>
      </c>
      <c r="FG2" s="17" t="s">
        <v>107</v>
      </c>
      <c r="FH2" s="17" t="s">
        <v>106</v>
      </c>
      <c r="FI2" s="17" t="s">
        <v>107</v>
      </c>
      <c r="FJ2" s="17" t="s">
        <v>106</v>
      </c>
      <c r="FK2" s="17" t="s">
        <v>107</v>
      </c>
      <c r="FL2" s="17" t="s">
        <v>16</v>
      </c>
      <c r="FM2" s="17" t="s">
        <v>23</v>
      </c>
      <c r="FN2" s="19"/>
      <c r="FO2" s="19"/>
      <c r="FR2" s="19"/>
      <c r="FS2" s="19"/>
      <c r="FT2" s="19"/>
      <c r="FU2" s="19"/>
      <c r="FV2" s="19"/>
      <c r="FW2" s="17" t="s">
        <v>98</v>
      </c>
      <c r="FX2" s="17" t="s">
        <v>99</v>
      </c>
      <c r="FY2" s="17" t="s">
        <v>106</v>
      </c>
      <c r="FZ2" s="17" t="s">
        <v>107</v>
      </c>
      <c r="GA2" s="17" t="s">
        <v>106</v>
      </c>
      <c r="GB2" s="17" t="s">
        <v>107</v>
      </c>
      <c r="GC2" s="17" t="s">
        <v>106</v>
      </c>
      <c r="GD2" s="17" t="s">
        <v>107</v>
      </c>
      <c r="GE2" s="17" t="s">
        <v>16</v>
      </c>
      <c r="GF2" s="17" t="s">
        <v>23</v>
      </c>
      <c r="GG2" s="19"/>
      <c r="GH2" s="19"/>
      <c r="GK2" s="19"/>
      <c r="GL2" s="19"/>
      <c r="GM2" s="19"/>
      <c r="GN2" s="19"/>
      <c r="GO2" s="19"/>
      <c r="GP2" s="17" t="s">
        <v>98</v>
      </c>
      <c r="GQ2" s="17" t="s">
        <v>99</v>
      </c>
      <c r="GR2" s="17" t="s">
        <v>106</v>
      </c>
      <c r="GS2" s="17" t="s">
        <v>107</v>
      </c>
      <c r="GT2" s="17" t="s">
        <v>106</v>
      </c>
      <c r="GU2" s="17" t="s">
        <v>107</v>
      </c>
      <c r="GV2" s="17" t="s">
        <v>106</v>
      </c>
      <c r="GW2" s="17" t="s">
        <v>107</v>
      </c>
      <c r="GX2" s="17" t="s">
        <v>16</v>
      </c>
      <c r="GY2" s="17" t="s">
        <v>23</v>
      </c>
      <c r="GZ2" s="19"/>
      <c r="HA2" s="19"/>
      <c r="HD2" s="19"/>
      <c r="HE2" s="19"/>
      <c r="HF2" s="19"/>
      <c r="HG2" s="19"/>
      <c r="HH2" s="19"/>
      <c r="HI2" s="17" t="s">
        <v>98</v>
      </c>
      <c r="HJ2" s="17" t="s">
        <v>99</v>
      </c>
      <c r="HK2" s="17" t="s">
        <v>106</v>
      </c>
      <c r="HL2" s="17" t="s">
        <v>107</v>
      </c>
      <c r="HM2" s="17" t="s">
        <v>106</v>
      </c>
      <c r="HN2" s="17" t="s">
        <v>107</v>
      </c>
      <c r="HO2" s="17" t="s">
        <v>106</v>
      </c>
      <c r="HP2" s="17" t="s">
        <v>107</v>
      </c>
      <c r="HQ2" s="17" t="s">
        <v>16</v>
      </c>
      <c r="HR2" s="17" t="s">
        <v>23</v>
      </c>
      <c r="HS2" s="19"/>
      <c r="HT2" s="19"/>
      <c r="HW2" s="19"/>
      <c r="HX2" s="19"/>
      <c r="HY2" s="19"/>
      <c r="HZ2" s="19"/>
      <c r="IA2" s="19"/>
      <c r="IB2" s="17" t="s">
        <v>98</v>
      </c>
      <c r="IC2" s="17" t="s">
        <v>99</v>
      </c>
      <c r="ID2" s="17" t="s">
        <v>106</v>
      </c>
      <c r="IE2" s="17" t="s">
        <v>107</v>
      </c>
      <c r="IF2" s="17" t="s">
        <v>106</v>
      </c>
      <c r="IG2" s="17" t="s">
        <v>107</v>
      </c>
      <c r="IH2" s="17" t="s">
        <v>106</v>
      </c>
      <c r="II2" s="17" t="s">
        <v>107</v>
      </c>
      <c r="IJ2" s="17" t="s">
        <v>16</v>
      </c>
      <c r="IK2" s="17" t="s">
        <v>23</v>
      </c>
      <c r="IL2" s="19"/>
      <c r="IM2" s="19"/>
      <c r="IP2" s="19"/>
      <c r="IQ2" s="19"/>
      <c r="IR2" s="19"/>
      <c r="IS2" s="19"/>
      <c r="IT2" s="19"/>
      <c r="IU2" s="17" t="s">
        <v>98</v>
      </c>
      <c r="IV2" s="17" t="s">
        <v>99</v>
      </c>
      <c r="IW2" s="17" t="s">
        <v>106</v>
      </c>
      <c r="IX2" s="17" t="s">
        <v>107</v>
      </c>
      <c r="IY2" s="17" t="s">
        <v>106</v>
      </c>
      <c r="IZ2" s="17" t="s">
        <v>107</v>
      </c>
      <c r="JA2" s="17" t="s">
        <v>106</v>
      </c>
      <c r="JB2" s="17" t="s">
        <v>107</v>
      </c>
      <c r="JC2" s="17" t="s">
        <v>16</v>
      </c>
      <c r="JD2" s="17" t="s">
        <v>23</v>
      </c>
      <c r="JE2" s="19"/>
      <c r="JF2" s="19"/>
      <c r="JI2" s="19"/>
      <c r="JJ2" s="19"/>
      <c r="JK2" s="19"/>
      <c r="JL2" s="19"/>
      <c r="JM2" s="19"/>
      <c r="JN2" s="17" t="s">
        <v>98</v>
      </c>
      <c r="JO2" s="17" t="s">
        <v>99</v>
      </c>
      <c r="JP2" s="17" t="s">
        <v>106</v>
      </c>
      <c r="JQ2" s="17" t="s">
        <v>107</v>
      </c>
      <c r="JR2" s="17" t="s">
        <v>106</v>
      </c>
      <c r="JS2" s="17" t="s">
        <v>107</v>
      </c>
      <c r="JT2" s="17" t="s">
        <v>106</v>
      </c>
      <c r="JU2" s="17" t="s">
        <v>107</v>
      </c>
      <c r="JV2" s="17" t="s">
        <v>16</v>
      </c>
      <c r="JW2" s="17" t="s">
        <v>23</v>
      </c>
      <c r="JX2" s="19"/>
      <c r="JY2" s="19"/>
    </row>
    <row r="3" spans="1:285" x14ac:dyDescent="0.25">
      <c r="A3" s="9" t="s">
        <v>6</v>
      </c>
      <c r="B3" s="21">
        <f>'Season 1'!AE4</f>
        <v>0</v>
      </c>
      <c r="C3" s="22">
        <f>'Season 1'!AI4</f>
        <v>0</v>
      </c>
      <c r="D3" s="22">
        <f>'Season 1'!AJ4</f>
        <v>0</v>
      </c>
      <c r="E3" s="22">
        <f>'Season 1'!AK4</f>
        <v>0</v>
      </c>
      <c r="F3" s="22">
        <f>'Season 1'!AL4</f>
        <v>0</v>
      </c>
      <c r="G3" s="22">
        <f>'Season 1'!AM4</f>
        <v>0</v>
      </c>
      <c r="H3" s="22">
        <f>'Season 1'!AN4</f>
        <v>0</v>
      </c>
      <c r="I3" s="22">
        <f>'Season 1'!AO4</f>
        <v>0</v>
      </c>
      <c r="J3" s="22">
        <f>'Season 1'!AQ4</f>
        <v>0</v>
      </c>
      <c r="K3" s="22">
        <f>'Season 1'!AR4</f>
        <v>0</v>
      </c>
      <c r="L3" s="22">
        <f>'Season 1'!AT4</f>
        <v>0</v>
      </c>
      <c r="M3" s="22">
        <f>'Season 1'!AU4</f>
        <v>0</v>
      </c>
      <c r="N3" s="22">
        <f>'Season 1'!AW4</f>
        <v>0</v>
      </c>
      <c r="O3" s="22" t="str">
        <f>'Season 1'!AX4</f>
        <v>-</v>
      </c>
      <c r="P3" s="22">
        <f>'Season 1'!AY4</f>
        <v>0</v>
      </c>
      <c r="Q3" s="22">
        <f>'Season 1'!AZ4</f>
        <v>0</v>
      </c>
      <c r="R3" s="22">
        <f>'Season 1'!BB4</f>
        <v>0</v>
      </c>
      <c r="S3" s="22">
        <f>'Season 1'!BC4</f>
        <v>0</v>
      </c>
      <c r="U3" s="21" t="e">
        <f>#REF!</f>
        <v>#REF!</v>
      </c>
      <c r="V3" s="22" t="e">
        <f>#REF!</f>
        <v>#REF!</v>
      </c>
      <c r="W3" s="22" t="e">
        <f>#REF!</f>
        <v>#REF!</v>
      </c>
      <c r="X3" s="22" t="e">
        <f>#REF!</f>
        <v>#REF!</v>
      </c>
      <c r="Y3" s="22" t="e">
        <f>#REF!</f>
        <v>#REF!</v>
      </c>
      <c r="Z3" s="22" t="e">
        <f>#REF!</f>
        <v>#REF!</v>
      </c>
      <c r="AA3" s="22" t="e">
        <f>#REF!</f>
        <v>#REF!</v>
      </c>
      <c r="AB3" s="22" t="e">
        <f>#REF!</f>
        <v>#REF!</v>
      </c>
      <c r="AC3" s="22" t="e">
        <f>#REF!</f>
        <v>#REF!</v>
      </c>
      <c r="AD3" s="22" t="e">
        <f>#REF!</f>
        <v>#REF!</v>
      </c>
      <c r="AE3" s="22" t="e">
        <f>#REF!</f>
        <v>#REF!</v>
      </c>
      <c r="AF3" s="22" t="e">
        <f>#REF!</f>
        <v>#REF!</v>
      </c>
      <c r="AG3" s="22" t="e">
        <f>#REF!</f>
        <v>#REF!</v>
      </c>
      <c r="AH3" s="22" t="e">
        <f>#REF!</f>
        <v>#REF!</v>
      </c>
      <c r="AI3" s="22" t="e">
        <f>#REF!</f>
        <v>#REF!</v>
      </c>
      <c r="AJ3" s="22" t="e">
        <f>#REF!</f>
        <v>#REF!</v>
      </c>
      <c r="AK3" s="22" t="e">
        <f>#REF!</f>
        <v>#REF!</v>
      </c>
      <c r="AL3" s="22" t="e">
        <f>#REF!</f>
        <v>#REF!</v>
      </c>
      <c r="AN3" s="21" t="e">
        <f>#REF!</f>
        <v>#REF!</v>
      </c>
      <c r="AO3" s="22" t="e">
        <f>#REF!</f>
        <v>#REF!</v>
      </c>
      <c r="AP3" s="22" t="e">
        <f>#REF!</f>
        <v>#REF!</v>
      </c>
      <c r="AQ3" s="22" t="e">
        <f>#REF!</f>
        <v>#REF!</v>
      </c>
      <c r="AR3" s="22" t="e">
        <f>#REF!</f>
        <v>#REF!</v>
      </c>
      <c r="AS3" s="22" t="e">
        <f>#REF!</f>
        <v>#REF!</v>
      </c>
      <c r="AT3" s="22" t="e">
        <f>#REF!</f>
        <v>#REF!</v>
      </c>
      <c r="AU3" s="22" t="e">
        <f>#REF!</f>
        <v>#REF!</v>
      </c>
      <c r="AV3" s="22" t="e">
        <f>#REF!</f>
        <v>#REF!</v>
      </c>
      <c r="AW3" s="22" t="e">
        <f>#REF!</f>
        <v>#REF!</v>
      </c>
      <c r="AX3" s="22" t="e">
        <f>#REF!</f>
        <v>#REF!</v>
      </c>
      <c r="AY3" s="22" t="e">
        <f>#REF!</f>
        <v>#REF!</v>
      </c>
      <c r="AZ3" s="22" t="e">
        <f>#REF!</f>
        <v>#REF!</v>
      </c>
      <c r="BA3" s="22" t="e">
        <f>#REF!</f>
        <v>#REF!</v>
      </c>
      <c r="BB3" s="22" t="e">
        <f>#REF!</f>
        <v>#REF!</v>
      </c>
      <c r="BC3" s="22" t="e">
        <f>#REF!</f>
        <v>#REF!</v>
      </c>
      <c r="BD3" s="22" t="e">
        <f>#REF!</f>
        <v>#REF!</v>
      </c>
      <c r="BE3" s="22" t="e">
        <f>#REF!</f>
        <v>#REF!</v>
      </c>
      <c r="BG3" s="21" t="e">
        <f>#REF!</f>
        <v>#REF!</v>
      </c>
      <c r="BH3" s="22" t="e">
        <f>#REF!</f>
        <v>#REF!</v>
      </c>
      <c r="BI3" s="22" t="e">
        <f>#REF!</f>
        <v>#REF!</v>
      </c>
      <c r="BJ3" s="22" t="e">
        <f>#REF!</f>
        <v>#REF!</v>
      </c>
      <c r="BK3" s="22" t="e">
        <f>#REF!</f>
        <v>#REF!</v>
      </c>
      <c r="BL3" s="22" t="e">
        <f>#REF!</f>
        <v>#REF!</v>
      </c>
      <c r="BM3" s="22" t="e">
        <f>#REF!</f>
        <v>#REF!</v>
      </c>
      <c r="BN3" s="22" t="e">
        <f>#REF!</f>
        <v>#REF!</v>
      </c>
      <c r="BO3" s="22" t="e">
        <f>#REF!</f>
        <v>#REF!</v>
      </c>
      <c r="BP3" s="22" t="e">
        <f>#REF!</f>
        <v>#REF!</v>
      </c>
      <c r="BQ3" s="22" t="e">
        <f>#REF!</f>
        <v>#REF!</v>
      </c>
      <c r="BR3" s="22" t="e">
        <f>#REF!</f>
        <v>#REF!</v>
      </c>
      <c r="BS3" s="22" t="e">
        <f>#REF!</f>
        <v>#REF!</v>
      </c>
      <c r="BT3" s="22" t="e">
        <f>#REF!</f>
        <v>#REF!</v>
      </c>
      <c r="BU3" s="22" t="e">
        <f>#REF!</f>
        <v>#REF!</v>
      </c>
      <c r="BV3" s="22" t="e">
        <f>#REF!</f>
        <v>#REF!</v>
      </c>
      <c r="BW3" s="22" t="e">
        <f>#REF!</f>
        <v>#REF!</v>
      </c>
      <c r="BX3" s="22" t="e">
        <f>#REF!</f>
        <v>#REF!</v>
      </c>
      <c r="BZ3" s="21" t="e">
        <f>#REF!</f>
        <v>#REF!</v>
      </c>
      <c r="CA3" s="22" t="e">
        <f>#REF!</f>
        <v>#REF!</v>
      </c>
      <c r="CB3" s="22" t="e">
        <f>#REF!</f>
        <v>#REF!</v>
      </c>
      <c r="CC3" s="22" t="e">
        <f>#REF!</f>
        <v>#REF!</v>
      </c>
      <c r="CD3" s="22" t="e">
        <f>#REF!</f>
        <v>#REF!</v>
      </c>
      <c r="CE3" s="22" t="e">
        <f>#REF!</f>
        <v>#REF!</v>
      </c>
      <c r="CF3" s="22" t="e">
        <f>#REF!</f>
        <v>#REF!</v>
      </c>
      <c r="CG3" s="22" t="e">
        <f>#REF!</f>
        <v>#REF!</v>
      </c>
      <c r="CH3" s="22" t="e">
        <f>#REF!</f>
        <v>#REF!</v>
      </c>
      <c r="CI3" s="22" t="e">
        <f>#REF!</f>
        <v>#REF!</v>
      </c>
      <c r="CJ3" s="22" t="e">
        <f>#REF!</f>
        <v>#REF!</v>
      </c>
      <c r="CK3" s="22" t="e">
        <f>#REF!</f>
        <v>#REF!</v>
      </c>
      <c r="CL3" s="22" t="e">
        <f>#REF!</f>
        <v>#REF!</v>
      </c>
      <c r="CM3" s="22" t="e">
        <f>#REF!</f>
        <v>#REF!</v>
      </c>
      <c r="CN3" s="22" t="e">
        <f>#REF!</f>
        <v>#REF!</v>
      </c>
      <c r="CO3" s="22" t="e">
        <f>#REF!</f>
        <v>#REF!</v>
      </c>
      <c r="CP3" s="22" t="e">
        <f>#REF!</f>
        <v>#REF!</v>
      </c>
      <c r="CQ3" s="22" t="e">
        <f>#REF!</f>
        <v>#REF!</v>
      </c>
      <c r="CS3" s="21" t="e">
        <f>#REF!</f>
        <v>#REF!</v>
      </c>
      <c r="CT3" s="22" t="e">
        <f>#REF!</f>
        <v>#REF!</v>
      </c>
      <c r="CU3" s="22" t="e">
        <f>#REF!</f>
        <v>#REF!</v>
      </c>
      <c r="CV3" s="22" t="e">
        <f>#REF!</f>
        <v>#REF!</v>
      </c>
      <c r="CW3" s="22" t="e">
        <f>#REF!</f>
        <v>#REF!</v>
      </c>
      <c r="CX3" s="22" t="e">
        <f>#REF!</f>
        <v>#REF!</v>
      </c>
      <c r="CY3" s="22" t="e">
        <f>#REF!</f>
        <v>#REF!</v>
      </c>
      <c r="CZ3" s="22" t="e">
        <f>#REF!</f>
        <v>#REF!</v>
      </c>
      <c r="DA3" s="22" t="e">
        <f>#REF!</f>
        <v>#REF!</v>
      </c>
      <c r="DB3" s="22" t="e">
        <f>#REF!</f>
        <v>#REF!</v>
      </c>
      <c r="DC3" s="22" t="e">
        <f>#REF!</f>
        <v>#REF!</v>
      </c>
      <c r="DD3" s="22" t="e">
        <f>#REF!</f>
        <v>#REF!</v>
      </c>
      <c r="DE3" s="22" t="e">
        <f>#REF!</f>
        <v>#REF!</v>
      </c>
      <c r="DF3" s="22" t="e">
        <f>#REF!</f>
        <v>#REF!</v>
      </c>
      <c r="DG3" s="22" t="e">
        <f>#REF!</f>
        <v>#REF!</v>
      </c>
      <c r="DH3" s="22" t="e">
        <f>#REF!</f>
        <v>#REF!</v>
      </c>
      <c r="DI3" s="22" t="e">
        <f>#REF!</f>
        <v>#REF!</v>
      </c>
      <c r="DJ3" s="22" t="e">
        <f>#REF!</f>
        <v>#REF!</v>
      </c>
      <c r="DL3" s="21" t="e">
        <f>#REF!</f>
        <v>#REF!</v>
      </c>
      <c r="DM3" s="22" t="e">
        <f>#REF!</f>
        <v>#REF!</v>
      </c>
      <c r="DN3" s="22" t="e">
        <f>#REF!</f>
        <v>#REF!</v>
      </c>
      <c r="DO3" s="22" t="e">
        <f>#REF!</f>
        <v>#REF!</v>
      </c>
      <c r="DP3" s="22" t="e">
        <f>#REF!</f>
        <v>#REF!</v>
      </c>
      <c r="DQ3" s="22" t="e">
        <f>#REF!</f>
        <v>#REF!</v>
      </c>
      <c r="DR3" s="22" t="e">
        <f>#REF!</f>
        <v>#REF!</v>
      </c>
      <c r="DS3" s="22" t="e">
        <f>#REF!</f>
        <v>#REF!</v>
      </c>
      <c r="DT3" s="22" t="e">
        <f>#REF!</f>
        <v>#REF!</v>
      </c>
      <c r="DU3" s="22" t="e">
        <f>#REF!</f>
        <v>#REF!</v>
      </c>
      <c r="DV3" s="22" t="e">
        <f>#REF!</f>
        <v>#REF!</v>
      </c>
      <c r="DW3" s="22" t="e">
        <f>#REF!</f>
        <v>#REF!</v>
      </c>
      <c r="DX3" s="22" t="e">
        <f>#REF!</f>
        <v>#REF!</v>
      </c>
      <c r="DY3" s="22" t="e">
        <f>#REF!</f>
        <v>#REF!</v>
      </c>
      <c r="DZ3" s="22" t="e">
        <f>#REF!</f>
        <v>#REF!</v>
      </c>
      <c r="EA3" s="22" t="e">
        <f>#REF!</f>
        <v>#REF!</v>
      </c>
      <c r="EB3" s="22" t="e">
        <f>#REF!</f>
        <v>#REF!</v>
      </c>
      <c r="EC3" s="22" t="e">
        <f>#REF!</f>
        <v>#REF!</v>
      </c>
      <c r="EE3" s="21" t="e">
        <f>#REF!</f>
        <v>#REF!</v>
      </c>
      <c r="EF3" s="22" t="e">
        <f>#REF!</f>
        <v>#REF!</v>
      </c>
      <c r="EG3" s="22" t="e">
        <f>#REF!</f>
        <v>#REF!</v>
      </c>
      <c r="EH3" s="22" t="e">
        <f>#REF!</f>
        <v>#REF!</v>
      </c>
      <c r="EI3" s="22" t="e">
        <f>#REF!</f>
        <v>#REF!</v>
      </c>
      <c r="EJ3" s="22" t="e">
        <f>#REF!</f>
        <v>#REF!</v>
      </c>
      <c r="EK3" s="22" t="e">
        <f>#REF!</f>
        <v>#REF!</v>
      </c>
      <c r="EL3" s="22" t="e">
        <f>#REF!</f>
        <v>#REF!</v>
      </c>
      <c r="EM3" s="22" t="e">
        <f>#REF!</f>
        <v>#REF!</v>
      </c>
      <c r="EN3" s="22" t="e">
        <f>#REF!</f>
        <v>#REF!</v>
      </c>
      <c r="EO3" s="22" t="e">
        <f>#REF!</f>
        <v>#REF!</v>
      </c>
      <c r="EP3" s="22" t="e">
        <f>#REF!</f>
        <v>#REF!</v>
      </c>
      <c r="EQ3" s="22" t="e">
        <f>#REF!</f>
        <v>#REF!</v>
      </c>
      <c r="ER3" s="22" t="e">
        <f>#REF!</f>
        <v>#REF!</v>
      </c>
      <c r="ES3" s="22" t="e">
        <f>#REF!</f>
        <v>#REF!</v>
      </c>
      <c r="ET3" s="22" t="e">
        <f>#REF!</f>
        <v>#REF!</v>
      </c>
      <c r="EU3" s="22" t="e">
        <f>#REF!</f>
        <v>#REF!</v>
      </c>
      <c r="EV3" s="22" t="e">
        <f>#REF!</f>
        <v>#REF!</v>
      </c>
      <c r="EX3" s="21" t="e">
        <f>#REF!</f>
        <v>#REF!</v>
      </c>
      <c r="EY3" s="22" t="e">
        <f>#REF!</f>
        <v>#REF!</v>
      </c>
      <c r="EZ3" s="22" t="e">
        <f>#REF!</f>
        <v>#REF!</v>
      </c>
      <c r="FA3" s="22" t="e">
        <f>#REF!</f>
        <v>#REF!</v>
      </c>
      <c r="FB3" s="22" t="e">
        <f>#REF!</f>
        <v>#REF!</v>
      </c>
      <c r="FC3" s="22" t="e">
        <f>#REF!</f>
        <v>#REF!</v>
      </c>
      <c r="FD3" s="22" t="e">
        <f>#REF!</f>
        <v>#REF!</v>
      </c>
      <c r="FE3" s="22" t="e">
        <f>#REF!</f>
        <v>#REF!</v>
      </c>
      <c r="FF3" s="22" t="e">
        <f>#REF!</f>
        <v>#REF!</v>
      </c>
      <c r="FG3" s="22" t="e">
        <f>#REF!</f>
        <v>#REF!</v>
      </c>
      <c r="FH3" s="22" t="e">
        <f>#REF!</f>
        <v>#REF!</v>
      </c>
      <c r="FI3" s="22" t="e">
        <f>#REF!</f>
        <v>#REF!</v>
      </c>
      <c r="FJ3" s="22" t="e">
        <f>#REF!</f>
        <v>#REF!</v>
      </c>
      <c r="FK3" s="22" t="e">
        <f>#REF!</f>
        <v>#REF!</v>
      </c>
      <c r="FL3" s="22" t="e">
        <f>#REF!</f>
        <v>#REF!</v>
      </c>
      <c r="FM3" s="22" t="e">
        <f>#REF!</f>
        <v>#REF!</v>
      </c>
      <c r="FN3" s="22" t="e">
        <f>#REF!</f>
        <v>#REF!</v>
      </c>
      <c r="FO3" s="22" t="e">
        <f>#REF!</f>
        <v>#REF!</v>
      </c>
      <c r="FQ3" s="21" t="e">
        <f>#REF!</f>
        <v>#REF!</v>
      </c>
      <c r="FR3" s="22" t="e">
        <f>#REF!</f>
        <v>#REF!</v>
      </c>
      <c r="FS3" s="22" t="e">
        <f>#REF!</f>
        <v>#REF!</v>
      </c>
      <c r="FT3" s="22" t="e">
        <f>#REF!</f>
        <v>#REF!</v>
      </c>
      <c r="FU3" s="22" t="e">
        <f>#REF!</f>
        <v>#REF!</v>
      </c>
      <c r="FV3" s="22" t="e">
        <f>#REF!</f>
        <v>#REF!</v>
      </c>
      <c r="FW3" s="22" t="e">
        <f>#REF!</f>
        <v>#REF!</v>
      </c>
      <c r="FX3" s="22" t="e">
        <f>#REF!</f>
        <v>#REF!</v>
      </c>
      <c r="FY3" s="22" t="e">
        <f>#REF!</f>
        <v>#REF!</v>
      </c>
      <c r="FZ3" s="22" t="e">
        <f>#REF!</f>
        <v>#REF!</v>
      </c>
      <c r="GA3" s="22" t="e">
        <f>#REF!</f>
        <v>#REF!</v>
      </c>
      <c r="GB3" s="22" t="e">
        <f>#REF!</f>
        <v>#REF!</v>
      </c>
      <c r="GC3" s="22" t="e">
        <f>#REF!</f>
        <v>#REF!</v>
      </c>
      <c r="GD3" s="22" t="e">
        <f>#REF!</f>
        <v>#REF!</v>
      </c>
      <c r="GE3" s="22" t="e">
        <f>#REF!</f>
        <v>#REF!</v>
      </c>
      <c r="GF3" s="22" t="e">
        <f>#REF!</f>
        <v>#REF!</v>
      </c>
      <c r="GG3" s="22" t="e">
        <f>#REF!</f>
        <v>#REF!</v>
      </c>
      <c r="GH3" s="22" t="e">
        <f>#REF!</f>
        <v>#REF!</v>
      </c>
      <c r="GJ3" s="21" t="e">
        <f>#REF!</f>
        <v>#REF!</v>
      </c>
      <c r="GK3" s="22" t="e">
        <f>#REF!</f>
        <v>#REF!</v>
      </c>
      <c r="GL3" s="22" t="e">
        <f>#REF!</f>
        <v>#REF!</v>
      </c>
      <c r="GM3" s="22" t="e">
        <f>#REF!</f>
        <v>#REF!</v>
      </c>
      <c r="GN3" s="22" t="e">
        <f>#REF!</f>
        <v>#REF!</v>
      </c>
      <c r="GO3" s="22" t="e">
        <f>#REF!</f>
        <v>#REF!</v>
      </c>
      <c r="GP3" s="22" t="e">
        <f>#REF!</f>
        <v>#REF!</v>
      </c>
      <c r="GQ3" s="22" t="e">
        <f>#REF!</f>
        <v>#REF!</v>
      </c>
      <c r="GR3" s="22" t="e">
        <f>#REF!</f>
        <v>#REF!</v>
      </c>
      <c r="GS3" s="22" t="e">
        <f>#REF!</f>
        <v>#REF!</v>
      </c>
      <c r="GT3" s="22" t="e">
        <f>#REF!</f>
        <v>#REF!</v>
      </c>
      <c r="GU3" s="22" t="e">
        <f>#REF!</f>
        <v>#REF!</v>
      </c>
      <c r="GV3" s="22" t="e">
        <f>#REF!</f>
        <v>#REF!</v>
      </c>
      <c r="GW3" s="22" t="e">
        <f>#REF!</f>
        <v>#REF!</v>
      </c>
      <c r="GX3" s="22" t="e">
        <f>#REF!</f>
        <v>#REF!</v>
      </c>
      <c r="GY3" s="22" t="e">
        <f>#REF!</f>
        <v>#REF!</v>
      </c>
      <c r="GZ3" s="22" t="e">
        <f>#REF!</f>
        <v>#REF!</v>
      </c>
      <c r="HA3" s="22" t="e">
        <f>#REF!</f>
        <v>#REF!</v>
      </c>
      <c r="HC3" s="21" t="e">
        <f>#REF!</f>
        <v>#REF!</v>
      </c>
      <c r="HD3" s="22" t="e">
        <f>#REF!</f>
        <v>#REF!</v>
      </c>
      <c r="HE3" s="22" t="e">
        <f>#REF!</f>
        <v>#REF!</v>
      </c>
      <c r="HF3" s="22" t="e">
        <f>#REF!</f>
        <v>#REF!</v>
      </c>
      <c r="HG3" s="22" t="e">
        <f>#REF!</f>
        <v>#REF!</v>
      </c>
      <c r="HH3" s="22" t="e">
        <f>#REF!</f>
        <v>#REF!</v>
      </c>
      <c r="HI3" s="22" t="e">
        <f>#REF!</f>
        <v>#REF!</v>
      </c>
      <c r="HJ3" s="22" t="e">
        <f>#REF!</f>
        <v>#REF!</v>
      </c>
      <c r="HK3" s="22" t="e">
        <f>#REF!</f>
        <v>#REF!</v>
      </c>
      <c r="HL3" s="22" t="e">
        <f>#REF!</f>
        <v>#REF!</v>
      </c>
      <c r="HM3" s="22" t="e">
        <f>#REF!</f>
        <v>#REF!</v>
      </c>
      <c r="HN3" s="22" t="e">
        <f>#REF!</f>
        <v>#REF!</v>
      </c>
      <c r="HO3" s="22" t="e">
        <f>#REF!</f>
        <v>#REF!</v>
      </c>
      <c r="HP3" s="22" t="e">
        <f>#REF!</f>
        <v>#REF!</v>
      </c>
      <c r="HQ3" s="22" t="e">
        <f>#REF!</f>
        <v>#REF!</v>
      </c>
      <c r="HR3" s="22" t="e">
        <f>#REF!</f>
        <v>#REF!</v>
      </c>
      <c r="HS3" s="22" t="e">
        <f>#REF!</f>
        <v>#REF!</v>
      </c>
      <c r="HT3" s="22" t="e">
        <f>#REF!</f>
        <v>#REF!</v>
      </c>
      <c r="HV3" s="21" t="e">
        <f>#REF!</f>
        <v>#REF!</v>
      </c>
      <c r="HW3" s="22" t="e">
        <f>#REF!</f>
        <v>#REF!</v>
      </c>
      <c r="HX3" s="22" t="e">
        <f>#REF!</f>
        <v>#REF!</v>
      </c>
      <c r="HY3" s="22" t="e">
        <f>#REF!</f>
        <v>#REF!</v>
      </c>
      <c r="HZ3" s="22" t="e">
        <f>#REF!</f>
        <v>#REF!</v>
      </c>
      <c r="IA3" s="22" t="e">
        <f>#REF!</f>
        <v>#REF!</v>
      </c>
      <c r="IB3" s="22" t="e">
        <f>#REF!</f>
        <v>#REF!</v>
      </c>
      <c r="IC3" s="22" t="e">
        <f>#REF!</f>
        <v>#REF!</v>
      </c>
      <c r="ID3" s="22" t="e">
        <f>#REF!</f>
        <v>#REF!</v>
      </c>
      <c r="IE3" s="22" t="e">
        <f>#REF!</f>
        <v>#REF!</v>
      </c>
      <c r="IF3" s="22" t="e">
        <f>#REF!</f>
        <v>#REF!</v>
      </c>
      <c r="IG3" s="22" t="e">
        <f>#REF!</f>
        <v>#REF!</v>
      </c>
      <c r="IH3" s="22" t="e">
        <f>#REF!</f>
        <v>#REF!</v>
      </c>
      <c r="II3" s="22" t="e">
        <f>#REF!</f>
        <v>#REF!</v>
      </c>
      <c r="IJ3" s="22" t="e">
        <f>#REF!</f>
        <v>#REF!</v>
      </c>
      <c r="IK3" s="22" t="e">
        <f>#REF!</f>
        <v>#REF!</v>
      </c>
      <c r="IL3" s="22" t="e">
        <f>#REF!</f>
        <v>#REF!</v>
      </c>
      <c r="IM3" s="22" t="e">
        <f>#REF!</f>
        <v>#REF!</v>
      </c>
      <c r="IO3" s="21" t="e">
        <f>#REF!</f>
        <v>#REF!</v>
      </c>
      <c r="IP3" s="22" t="e">
        <f>#REF!</f>
        <v>#REF!</v>
      </c>
      <c r="IQ3" s="22" t="e">
        <f>#REF!</f>
        <v>#REF!</v>
      </c>
      <c r="IR3" s="22" t="e">
        <f>#REF!</f>
        <v>#REF!</v>
      </c>
      <c r="IS3" s="22" t="e">
        <f>#REF!</f>
        <v>#REF!</v>
      </c>
      <c r="IT3" s="22" t="e">
        <f>#REF!</f>
        <v>#REF!</v>
      </c>
      <c r="IU3" s="22" t="e">
        <f>#REF!</f>
        <v>#REF!</v>
      </c>
      <c r="IV3" s="22" t="e">
        <f>#REF!</f>
        <v>#REF!</v>
      </c>
      <c r="IW3" s="22" t="e">
        <f>#REF!</f>
        <v>#REF!</v>
      </c>
      <c r="IX3" s="22" t="e">
        <f>#REF!</f>
        <v>#REF!</v>
      </c>
      <c r="IY3" s="22" t="e">
        <f>#REF!</f>
        <v>#REF!</v>
      </c>
      <c r="IZ3" s="22" t="e">
        <f>#REF!</f>
        <v>#REF!</v>
      </c>
      <c r="JA3" s="22" t="e">
        <f>#REF!</f>
        <v>#REF!</v>
      </c>
      <c r="JB3" s="22" t="e">
        <f>#REF!</f>
        <v>#REF!</v>
      </c>
      <c r="JC3" s="22" t="e">
        <f>#REF!</f>
        <v>#REF!</v>
      </c>
      <c r="JD3" s="22" t="e">
        <f>#REF!</f>
        <v>#REF!</v>
      </c>
      <c r="JE3" s="22" t="e">
        <f>#REF!</f>
        <v>#REF!</v>
      </c>
      <c r="JF3" s="22" t="e">
        <f>#REF!</f>
        <v>#REF!</v>
      </c>
      <c r="JH3" s="21" t="e">
        <f>#REF!</f>
        <v>#REF!</v>
      </c>
      <c r="JI3" s="22" t="e">
        <f>#REF!</f>
        <v>#REF!</v>
      </c>
      <c r="JJ3" s="22" t="e">
        <f>#REF!</f>
        <v>#REF!</v>
      </c>
      <c r="JK3" s="22" t="e">
        <f>#REF!</f>
        <v>#REF!</v>
      </c>
      <c r="JL3" s="22" t="e">
        <f>#REF!</f>
        <v>#REF!</v>
      </c>
      <c r="JM3" s="22" t="e">
        <f>#REF!</f>
        <v>#REF!</v>
      </c>
      <c r="JN3" s="22" t="e">
        <f>#REF!</f>
        <v>#REF!</v>
      </c>
      <c r="JO3" s="22" t="e">
        <f>#REF!</f>
        <v>#REF!</v>
      </c>
      <c r="JP3" s="22" t="e">
        <f>#REF!</f>
        <v>#REF!</v>
      </c>
      <c r="JQ3" s="22" t="e">
        <f>#REF!</f>
        <v>#REF!</v>
      </c>
      <c r="JR3" s="22" t="e">
        <f>#REF!</f>
        <v>#REF!</v>
      </c>
      <c r="JS3" s="22" t="e">
        <f>#REF!</f>
        <v>#REF!</v>
      </c>
      <c r="JT3" s="22" t="e">
        <f>#REF!</f>
        <v>#REF!</v>
      </c>
      <c r="JU3" s="22" t="e">
        <f>#REF!</f>
        <v>#REF!</v>
      </c>
      <c r="JV3" s="22" t="e">
        <f>#REF!</f>
        <v>#REF!</v>
      </c>
      <c r="JW3" s="22" t="e">
        <f>#REF!</f>
        <v>#REF!</v>
      </c>
      <c r="JX3" s="22" t="e">
        <f>#REF!</f>
        <v>#REF!</v>
      </c>
      <c r="JY3" s="22" t="e">
        <f>#REF!</f>
        <v>#REF!</v>
      </c>
    </row>
    <row r="4" spans="1:285" x14ac:dyDescent="0.25">
      <c r="A4" s="9" t="s">
        <v>6</v>
      </c>
      <c r="B4" s="21">
        <f>'Season 1'!AE5</f>
        <v>0</v>
      </c>
      <c r="C4" s="22">
        <f>'Season 1'!AI5</f>
        <v>0</v>
      </c>
      <c r="D4" s="22">
        <f>'Season 1'!AJ5</f>
        <v>0</v>
      </c>
      <c r="E4" s="22">
        <f>'Season 1'!AK5</f>
        <v>0</v>
      </c>
      <c r="F4" s="22">
        <f>'Season 1'!AL5</f>
        <v>0</v>
      </c>
      <c r="G4" s="22">
        <f>'Season 1'!AM5</f>
        <v>0</v>
      </c>
      <c r="H4" s="22">
        <f>'Season 1'!AN5</f>
        <v>0</v>
      </c>
      <c r="I4" s="22">
        <f>'Season 1'!AO5</f>
        <v>0</v>
      </c>
      <c r="J4" s="22">
        <f>'Season 1'!AQ5</f>
        <v>0</v>
      </c>
      <c r="K4" s="22">
        <f>'Season 1'!AR5</f>
        <v>0</v>
      </c>
      <c r="L4" s="22">
        <f>'Season 1'!AT5</f>
        <v>0</v>
      </c>
      <c r="M4" s="22">
        <f>'Season 1'!AU5</f>
        <v>0</v>
      </c>
      <c r="N4" s="22">
        <f>'Season 1'!AW5</f>
        <v>0</v>
      </c>
      <c r="O4" s="22" t="str">
        <f>'Season 1'!AX5</f>
        <v>-</v>
      </c>
      <c r="P4" s="22">
        <f>'Season 1'!AY5</f>
        <v>0</v>
      </c>
      <c r="Q4" s="22">
        <f>'Season 1'!AZ5</f>
        <v>0</v>
      </c>
      <c r="R4" s="22">
        <f>'Season 1'!BB5</f>
        <v>0</v>
      </c>
      <c r="S4" s="22">
        <f>'Season 1'!BC5</f>
        <v>0</v>
      </c>
      <c r="U4" s="21" t="e">
        <f>#REF!</f>
        <v>#REF!</v>
      </c>
      <c r="V4" s="22" t="e">
        <f>#REF!</f>
        <v>#REF!</v>
      </c>
      <c r="W4" s="22" t="e">
        <f>#REF!</f>
        <v>#REF!</v>
      </c>
      <c r="X4" s="22" t="e">
        <f>#REF!</f>
        <v>#REF!</v>
      </c>
      <c r="Y4" s="22" t="e">
        <f>#REF!</f>
        <v>#REF!</v>
      </c>
      <c r="Z4" s="22" t="e">
        <f>#REF!</f>
        <v>#REF!</v>
      </c>
      <c r="AA4" s="22" t="e">
        <f>#REF!</f>
        <v>#REF!</v>
      </c>
      <c r="AB4" s="22" t="e">
        <f>#REF!</f>
        <v>#REF!</v>
      </c>
      <c r="AC4" s="22" t="e">
        <f>#REF!</f>
        <v>#REF!</v>
      </c>
      <c r="AD4" s="22" t="e">
        <f>#REF!</f>
        <v>#REF!</v>
      </c>
      <c r="AE4" s="22" t="e">
        <f>#REF!</f>
        <v>#REF!</v>
      </c>
      <c r="AF4" s="22" t="e">
        <f>#REF!</f>
        <v>#REF!</v>
      </c>
      <c r="AG4" s="22" t="e">
        <f>#REF!</f>
        <v>#REF!</v>
      </c>
      <c r="AH4" s="22" t="e">
        <f>#REF!</f>
        <v>#REF!</v>
      </c>
      <c r="AI4" s="22" t="e">
        <f>#REF!</f>
        <v>#REF!</v>
      </c>
      <c r="AJ4" s="22" t="e">
        <f>#REF!</f>
        <v>#REF!</v>
      </c>
      <c r="AK4" s="22" t="e">
        <f>#REF!</f>
        <v>#REF!</v>
      </c>
      <c r="AL4" s="22" t="e">
        <f>#REF!</f>
        <v>#REF!</v>
      </c>
      <c r="AN4" s="21" t="e">
        <f>#REF!</f>
        <v>#REF!</v>
      </c>
      <c r="AO4" s="22" t="e">
        <f>#REF!</f>
        <v>#REF!</v>
      </c>
      <c r="AP4" s="22" t="e">
        <f>#REF!</f>
        <v>#REF!</v>
      </c>
      <c r="AQ4" s="22" t="e">
        <f>#REF!</f>
        <v>#REF!</v>
      </c>
      <c r="AR4" s="22" t="e">
        <f>#REF!</f>
        <v>#REF!</v>
      </c>
      <c r="AS4" s="22" t="e">
        <f>#REF!</f>
        <v>#REF!</v>
      </c>
      <c r="AT4" s="22" t="e">
        <f>#REF!</f>
        <v>#REF!</v>
      </c>
      <c r="AU4" s="22" t="e">
        <f>#REF!</f>
        <v>#REF!</v>
      </c>
      <c r="AV4" s="22" t="e">
        <f>#REF!</f>
        <v>#REF!</v>
      </c>
      <c r="AW4" s="22" t="e">
        <f>#REF!</f>
        <v>#REF!</v>
      </c>
      <c r="AX4" s="22" t="e">
        <f>#REF!</f>
        <v>#REF!</v>
      </c>
      <c r="AY4" s="22" t="e">
        <f>#REF!</f>
        <v>#REF!</v>
      </c>
      <c r="AZ4" s="22" t="e">
        <f>#REF!</f>
        <v>#REF!</v>
      </c>
      <c r="BA4" s="22" t="e">
        <f>#REF!</f>
        <v>#REF!</v>
      </c>
      <c r="BB4" s="22" t="e">
        <f>#REF!</f>
        <v>#REF!</v>
      </c>
      <c r="BC4" s="22" t="e">
        <f>#REF!</f>
        <v>#REF!</v>
      </c>
      <c r="BD4" s="22" t="e">
        <f>#REF!</f>
        <v>#REF!</v>
      </c>
      <c r="BE4" s="22" t="e">
        <f>#REF!</f>
        <v>#REF!</v>
      </c>
      <c r="BG4" s="21" t="e">
        <f>#REF!</f>
        <v>#REF!</v>
      </c>
      <c r="BH4" s="22" t="e">
        <f>#REF!</f>
        <v>#REF!</v>
      </c>
      <c r="BI4" s="22" t="e">
        <f>#REF!</f>
        <v>#REF!</v>
      </c>
      <c r="BJ4" s="22" t="e">
        <f>#REF!</f>
        <v>#REF!</v>
      </c>
      <c r="BK4" s="22" t="e">
        <f>#REF!</f>
        <v>#REF!</v>
      </c>
      <c r="BL4" s="22" t="e">
        <f>#REF!</f>
        <v>#REF!</v>
      </c>
      <c r="BM4" s="22" t="e">
        <f>#REF!</f>
        <v>#REF!</v>
      </c>
      <c r="BN4" s="22" t="e">
        <f>#REF!</f>
        <v>#REF!</v>
      </c>
      <c r="BO4" s="22" t="e">
        <f>#REF!</f>
        <v>#REF!</v>
      </c>
      <c r="BP4" s="22" t="e">
        <f>#REF!</f>
        <v>#REF!</v>
      </c>
      <c r="BQ4" s="22" t="e">
        <f>#REF!</f>
        <v>#REF!</v>
      </c>
      <c r="BR4" s="22" t="e">
        <f>#REF!</f>
        <v>#REF!</v>
      </c>
      <c r="BS4" s="22" t="e">
        <f>#REF!</f>
        <v>#REF!</v>
      </c>
      <c r="BT4" s="22" t="e">
        <f>#REF!</f>
        <v>#REF!</v>
      </c>
      <c r="BU4" s="22" t="e">
        <f>#REF!</f>
        <v>#REF!</v>
      </c>
      <c r="BV4" s="22" t="e">
        <f>#REF!</f>
        <v>#REF!</v>
      </c>
      <c r="BW4" s="22" t="e">
        <f>#REF!</f>
        <v>#REF!</v>
      </c>
      <c r="BX4" s="22" t="e">
        <f>#REF!</f>
        <v>#REF!</v>
      </c>
      <c r="BZ4" s="21" t="e">
        <f>#REF!</f>
        <v>#REF!</v>
      </c>
      <c r="CA4" s="22" t="e">
        <f>#REF!</f>
        <v>#REF!</v>
      </c>
      <c r="CB4" s="22" t="e">
        <f>#REF!</f>
        <v>#REF!</v>
      </c>
      <c r="CC4" s="22" t="e">
        <f>#REF!</f>
        <v>#REF!</v>
      </c>
      <c r="CD4" s="22" t="e">
        <f>#REF!</f>
        <v>#REF!</v>
      </c>
      <c r="CE4" s="22" t="e">
        <f>#REF!</f>
        <v>#REF!</v>
      </c>
      <c r="CF4" s="22" t="e">
        <f>#REF!</f>
        <v>#REF!</v>
      </c>
      <c r="CG4" s="22" t="e">
        <f>#REF!</f>
        <v>#REF!</v>
      </c>
      <c r="CH4" s="22" t="e">
        <f>#REF!</f>
        <v>#REF!</v>
      </c>
      <c r="CI4" s="22" t="e">
        <f>#REF!</f>
        <v>#REF!</v>
      </c>
      <c r="CJ4" s="22" t="e">
        <f>#REF!</f>
        <v>#REF!</v>
      </c>
      <c r="CK4" s="22" t="e">
        <f>#REF!</f>
        <v>#REF!</v>
      </c>
      <c r="CL4" s="22" t="e">
        <f>#REF!</f>
        <v>#REF!</v>
      </c>
      <c r="CM4" s="22" t="e">
        <f>#REF!</f>
        <v>#REF!</v>
      </c>
      <c r="CN4" s="22" t="e">
        <f>#REF!</f>
        <v>#REF!</v>
      </c>
      <c r="CO4" s="22" t="e">
        <f>#REF!</f>
        <v>#REF!</v>
      </c>
      <c r="CP4" s="22" t="e">
        <f>#REF!</f>
        <v>#REF!</v>
      </c>
      <c r="CQ4" s="22" t="e">
        <f>#REF!</f>
        <v>#REF!</v>
      </c>
      <c r="CS4" s="21" t="e">
        <f>#REF!</f>
        <v>#REF!</v>
      </c>
      <c r="CT4" s="22" t="e">
        <f>#REF!</f>
        <v>#REF!</v>
      </c>
      <c r="CU4" s="22" t="e">
        <f>#REF!</f>
        <v>#REF!</v>
      </c>
      <c r="CV4" s="22" t="e">
        <f>#REF!</f>
        <v>#REF!</v>
      </c>
      <c r="CW4" s="22" t="e">
        <f>#REF!</f>
        <v>#REF!</v>
      </c>
      <c r="CX4" s="22" t="e">
        <f>#REF!</f>
        <v>#REF!</v>
      </c>
      <c r="CY4" s="22" t="e">
        <f>#REF!</f>
        <v>#REF!</v>
      </c>
      <c r="CZ4" s="22" t="e">
        <f>#REF!</f>
        <v>#REF!</v>
      </c>
      <c r="DA4" s="22" t="e">
        <f>#REF!</f>
        <v>#REF!</v>
      </c>
      <c r="DB4" s="22" t="e">
        <f>#REF!</f>
        <v>#REF!</v>
      </c>
      <c r="DC4" s="22" t="e">
        <f>#REF!</f>
        <v>#REF!</v>
      </c>
      <c r="DD4" s="22" t="e">
        <f>#REF!</f>
        <v>#REF!</v>
      </c>
      <c r="DE4" s="22" t="e">
        <f>#REF!</f>
        <v>#REF!</v>
      </c>
      <c r="DF4" s="22" t="e">
        <f>#REF!</f>
        <v>#REF!</v>
      </c>
      <c r="DG4" s="22" t="e">
        <f>#REF!</f>
        <v>#REF!</v>
      </c>
      <c r="DH4" s="22" t="e">
        <f>#REF!</f>
        <v>#REF!</v>
      </c>
      <c r="DI4" s="22" t="e">
        <f>#REF!</f>
        <v>#REF!</v>
      </c>
      <c r="DJ4" s="22" t="e">
        <f>#REF!</f>
        <v>#REF!</v>
      </c>
      <c r="DL4" s="21" t="e">
        <f>#REF!</f>
        <v>#REF!</v>
      </c>
      <c r="DM4" s="22" t="e">
        <f>#REF!</f>
        <v>#REF!</v>
      </c>
      <c r="DN4" s="22" t="e">
        <f>#REF!</f>
        <v>#REF!</v>
      </c>
      <c r="DO4" s="22" t="e">
        <f>#REF!</f>
        <v>#REF!</v>
      </c>
      <c r="DP4" s="22" t="e">
        <f>#REF!</f>
        <v>#REF!</v>
      </c>
      <c r="DQ4" s="22" t="e">
        <f>#REF!</f>
        <v>#REF!</v>
      </c>
      <c r="DR4" s="22" t="e">
        <f>#REF!</f>
        <v>#REF!</v>
      </c>
      <c r="DS4" s="22" t="e">
        <f>#REF!</f>
        <v>#REF!</v>
      </c>
      <c r="DT4" s="22" t="e">
        <f>#REF!</f>
        <v>#REF!</v>
      </c>
      <c r="DU4" s="22" t="e">
        <f>#REF!</f>
        <v>#REF!</v>
      </c>
      <c r="DV4" s="22" t="e">
        <f>#REF!</f>
        <v>#REF!</v>
      </c>
      <c r="DW4" s="22" t="e">
        <f>#REF!</f>
        <v>#REF!</v>
      </c>
      <c r="DX4" s="22" t="e">
        <f>#REF!</f>
        <v>#REF!</v>
      </c>
      <c r="DY4" s="22" t="e">
        <f>#REF!</f>
        <v>#REF!</v>
      </c>
      <c r="DZ4" s="22" t="e">
        <f>#REF!</f>
        <v>#REF!</v>
      </c>
      <c r="EA4" s="22" t="e">
        <f>#REF!</f>
        <v>#REF!</v>
      </c>
      <c r="EB4" s="22" t="e">
        <f>#REF!</f>
        <v>#REF!</v>
      </c>
      <c r="EC4" s="22" t="e">
        <f>#REF!</f>
        <v>#REF!</v>
      </c>
      <c r="EE4" s="21" t="e">
        <f>#REF!</f>
        <v>#REF!</v>
      </c>
      <c r="EF4" s="22" t="e">
        <f>#REF!</f>
        <v>#REF!</v>
      </c>
      <c r="EG4" s="22" t="e">
        <f>#REF!</f>
        <v>#REF!</v>
      </c>
      <c r="EH4" s="22" t="e">
        <f>#REF!</f>
        <v>#REF!</v>
      </c>
      <c r="EI4" s="22" t="e">
        <f>#REF!</f>
        <v>#REF!</v>
      </c>
      <c r="EJ4" s="22" t="e">
        <f>#REF!</f>
        <v>#REF!</v>
      </c>
      <c r="EK4" s="22" t="e">
        <f>#REF!</f>
        <v>#REF!</v>
      </c>
      <c r="EL4" s="22" t="e">
        <f>#REF!</f>
        <v>#REF!</v>
      </c>
      <c r="EM4" s="22" t="e">
        <f>#REF!</f>
        <v>#REF!</v>
      </c>
      <c r="EN4" s="22" t="e">
        <f>#REF!</f>
        <v>#REF!</v>
      </c>
      <c r="EO4" s="22" t="e">
        <f>#REF!</f>
        <v>#REF!</v>
      </c>
      <c r="EP4" s="22" t="e">
        <f>#REF!</f>
        <v>#REF!</v>
      </c>
      <c r="EQ4" s="22" t="e">
        <f>#REF!</f>
        <v>#REF!</v>
      </c>
      <c r="ER4" s="22" t="e">
        <f>#REF!</f>
        <v>#REF!</v>
      </c>
      <c r="ES4" s="22" t="e">
        <f>#REF!</f>
        <v>#REF!</v>
      </c>
      <c r="ET4" s="22" t="e">
        <f>#REF!</f>
        <v>#REF!</v>
      </c>
      <c r="EU4" s="22" t="e">
        <f>#REF!</f>
        <v>#REF!</v>
      </c>
      <c r="EV4" s="22" t="e">
        <f>#REF!</f>
        <v>#REF!</v>
      </c>
      <c r="EX4" s="21" t="e">
        <f>#REF!</f>
        <v>#REF!</v>
      </c>
      <c r="EY4" s="22" t="e">
        <f>#REF!</f>
        <v>#REF!</v>
      </c>
      <c r="EZ4" s="22" t="e">
        <f>#REF!</f>
        <v>#REF!</v>
      </c>
      <c r="FA4" s="22" t="e">
        <f>#REF!</f>
        <v>#REF!</v>
      </c>
      <c r="FB4" s="22" t="e">
        <f>#REF!</f>
        <v>#REF!</v>
      </c>
      <c r="FC4" s="22" t="e">
        <f>#REF!</f>
        <v>#REF!</v>
      </c>
      <c r="FD4" s="22" t="e">
        <f>#REF!</f>
        <v>#REF!</v>
      </c>
      <c r="FE4" s="22" t="e">
        <f>#REF!</f>
        <v>#REF!</v>
      </c>
      <c r="FF4" s="22" t="e">
        <f>#REF!</f>
        <v>#REF!</v>
      </c>
      <c r="FG4" s="22" t="e">
        <f>#REF!</f>
        <v>#REF!</v>
      </c>
      <c r="FH4" s="22" t="e">
        <f>#REF!</f>
        <v>#REF!</v>
      </c>
      <c r="FI4" s="22" t="e">
        <f>#REF!</f>
        <v>#REF!</v>
      </c>
      <c r="FJ4" s="22" t="e">
        <f>#REF!</f>
        <v>#REF!</v>
      </c>
      <c r="FK4" s="22" t="e">
        <f>#REF!</f>
        <v>#REF!</v>
      </c>
      <c r="FL4" s="22" t="e">
        <f>#REF!</f>
        <v>#REF!</v>
      </c>
      <c r="FM4" s="22" t="e">
        <f>#REF!</f>
        <v>#REF!</v>
      </c>
      <c r="FN4" s="22" t="e">
        <f>#REF!</f>
        <v>#REF!</v>
      </c>
      <c r="FO4" s="22" t="e">
        <f>#REF!</f>
        <v>#REF!</v>
      </c>
      <c r="FQ4" s="21" t="e">
        <f>#REF!</f>
        <v>#REF!</v>
      </c>
      <c r="FR4" s="22" t="e">
        <f>#REF!</f>
        <v>#REF!</v>
      </c>
      <c r="FS4" s="22" t="e">
        <f>#REF!</f>
        <v>#REF!</v>
      </c>
      <c r="FT4" s="22" t="e">
        <f>#REF!</f>
        <v>#REF!</v>
      </c>
      <c r="FU4" s="22" t="e">
        <f>#REF!</f>
        <v>#REF!</v>
      </c>
      <c r="FV4" s="22" t="e">
        <f>#REF!</f>
        <v>#REF!</v>
      </c>
      <c r="FW4" s="22" t="e">
        <f>#REF!</f>
        <v>#REF!</v>
      </c>
      <c r="FX4" s="22" t="e">
        <f>#REF!</f>
        <v>#REF!</v>
      </c>
      <c r="FY4" s="22" t="e">
        <f>#REF!</f>
        <v>#REF!</v>
      </c>
      <c r="FZ4" s="22" t="e">
        <f>#REF!</f>
        <v>#REF!</v>
      </c>
      <c r="GA4" s="22" t="e">
        <f>#REF!</f>
        <v>#REF!</v>
      </c>
      <c r="GB4" s="22" t="e">
        <f>#REF!</f>
        <v>#REF!</v>
      </c>
      <c r="GC4" s="22" t="e">
        <f>#REF!</f>
        <v>#REF!</v>
      </c>
      <c r="GD4" s="22" t="e">
        <f>#REF!</f>
        <v>#REF!</v>
      </c>
      <c r="GE4" s="22" t="e">
        <f>#REF!</f>
        <v>#REF!</v>
      </c>
      <c r="GF4" s="22" t="e">
        <f>#REF!</f>
        <v>#REF!</v>
      </c>
      <c r="GG4" s="22" t="e">
        <f>#REF!</f>
        <v>#REF!</v>
      </c>
      <c r="GH4" s="22" t="e">
        <f>#REF!</f>
        <v>#REF!</v>
      </c>
      <c r="GJ4" s="21" t="e">
        <f>#REF!</f>
        <v>#REF!</v>
      </c>
      <c r="GK4" s="22" t="e">
        <f>#REF!</f>
        <v>#REF!</v>
      </c>
      <c r="GL4" s="22" t="e">
        <f>#REF!</f>
        <v>#REF!</v>
      </c>
      <c r="GM4" s="22" t="e">
        <f>#REF!</f>
        <v>#REF!</v>
      </c>
      <c r="GN4" s="22" t="e">
        <f>#REF!</f>
        <v>#REF!</v>
      </c>
      <c r="GO4" s="22" t="e">
        <f>#REF!</f>
        <v>#REF!</v>
      </c>
      <c r="GP4" s="22" t="e">
        <f>#REF!</f>
        <v>#REF!</v>
      </c>
      <c r="GQ4" s="22" t="e">
        <f>#REF!</f>
        <v>#REF!</v>
      </c>
      <c r="GR4" s="22" t="e">
        <f>#REF!</f>
        <v>#REF!</v>
      </c>
      <c r="GS4" s="22" t="e">
        <f>#REF!</f>
        <v>#REF!</v>
      </c>
      <c r="GT4" s="22" t="e">
        <f>#REF!</f>
        <v>#REF!</v>
      </c>
      <c r="GU4" s="22" t="e">
        <f>#REF!</f>
        <v>#REF!</v>
      </c>
      <c r="GV4" s="22" t="e">
        <f>#REF!</f>
        <v>#REF!</v>
      </c>
      <c r="GW4" s="22" t="e">
        <f>#REF!</f>
        <v>#REF!</v>
      </c>
      <c r="GX4" s="22" t="e">
        <f>#REF!</f>
        <v>#REF!</v>
      </c>
      <c r="GY4" s="22" t="e">
        <f>#REF!</f>
        <v>#REF!</v>
      </c>
      <c r="GZ4" s="22" t="e">
        <f>#REF!</f>
        <v>#REF!</v>
      </c>
      <c r="HA4" s="22" t="e">
        <f>#REF!</f>
        <v>#REF!</v>
      </c>
      <c r="HC4" s="21" t="e">
        <f>#REF!</f>
        <v>#REF!</v>
      </c>
      <c r="HD4" s="22" t="e">
        <f>#REF!</f>
        <v>#REF!</v>
      </c>
      <c r="HE4" s="22" t="e">
        <f>#REF!</f>
        <v>#REF!</v>
      </c>
      <c r="HF4" s="22" t="e">
        <f>#REF!</f>
        <v>#REF!</v>
      </c>
      <c r="HG4" s="22" t="e">
        <f>#REF!</f>
        <v>#REF!</v>
      </c>
      <c r="HH4" s="22" t="e">
        <f>#REF!</f>
        <v>#REF!</v>
      </c>
      <c r="HI4" s="22" t="e">
        <f>#REF!</f>
        <v>#REF!</v>
      </c>
      <c r="HJ4" s="22" t="e">
        <f>#REF!</f>
        <v>#REF!</v>
      </c>
      <c r="HK4" s="22" t="e">
        <f>#REF!</f>
        <v>#REF!</v>
      </c>
      <c r="HL4" s="22" t="e">
        <f>#REF!</f>
        <v>#REF!</v>
      </c>
      <c r="HM4" s="22" t="e">
        <f>#REF!</f>
        <v>#REF!</v>
      </c>
      <c r="HN4" s="22" t="e">
        <f>#REF!</f>
        <v>#REF!</v>
      </c>
      <c r="HO4" s="22" t="e">
        <f>#REF!</f>
        <v>#REF!</v>
      </c>
      <c r="HP4" s="22" t="e">
        <f>#REF!</f>
        <v>#REF!</v>
      </c>
      <c r="HQ4" s="22" t="e">
        <f>#REF!</f>
        <v>#REF!</v>
      </c>
      <c r="HR4" s="22" t="e">
        <f>#REF!</f>
        <v>#REF!</v>
      </c>
      <c r="HS4" s="22" t="e">
        <f>#REF!</f>
        <v>#REF!</v>
      </c>
      <c r="HT4" s="22" t="e">
        <f>#REF!</f>
        <v>#REF!</v>
      </c>
      <c r="HV4" s="21" t="e">
        <f>#REF!</f>
        <v>#REF!</v>
      </c>
      <c r="HW4" s="22" t="e">
        <f>#REF!</f>
        <v>#REF!</v>
      </c>
      <c r="HX4" s="22" t="e">
        <f>#REF!</f>
        <v>#REF!</v>
      </c>
      <c r="HY4" s="22" t="e">
        <f>#REF!</f>
        <v>#REF!</v>
      </c>
      <c r="HZ4" s="22" t="e">
        <f>#REF!</f>
        <v>#REF!</v>
      </c>
      <c r="IA4" s="22" t="e">
        <f>#REF!</f>
        <v>#REF!</v>
      </c>
      <c r="IB4" s="22" t="e">
        <f>#REF!</f>
        <v>#REF!</v>
      </c>
      <c r="IC4" s="22" t="e">
        <f>#REF!</f>
        <v>#REF!</v>
      </c>
      <c r="ID4" s="22" t="e">
        <f>#REF!</f>
        <v>#REF!</v>
      </c>
      <c r="IE4" s="22" t="e">
        <f>#REF!</f>
        <v>#REF!</v>
      </c>
      <c r="IF4" s="22" t="e">
        <f>#REF!</f>
        <v>#REF!</v>
      </c>
      <c r="IG4" s="22" t="e">
        <f>#REF!</f>
        <v>#REF!</v>
      </c>
      <c r="IH4" s="22" t="e">
        <f>#REF!</f>
        <v>#REF!</v>
      </c>
      <c r="II4" s="22" t="e">
        <f>#REF!</f>
        <v>#REF!</v>
      </c>
      <c r="IJ4" s="22" t="e">
        <f>#REF!</f>
        <v>#REF!</v>
      </c>
      <c r="IK4" s="22" t="e">
        <f>#REF!</f>
        <v>#REF!</v>
      </c>
      <c r="IL4" s="22" t="e">
        <f>#REF!</f>
        <v>#REF!</v>
      </c>
      <c r="IM4" s="22" t="e">
        <f>#REF!</f>
        <v>#REF!</v>
      </c>
      <c r="IO4" s="21" t="e">
        <f>#REF!</f>
        <v>#REF!</v>
      </c>
      <c r="IP4" s="22" t="e">
        <f>#REF!</f>
        <v>#REF!</v>
      </c>
      <c r="IQ4" s="22" t="e">
        <f>#REF!</f>
        <v>#REF!</v>
      </c>
      <c r="IR4" s="22" t="e">
        <f>#REF!</f>
        <v>#REF!</v>
      </c>
      <c r="IS4" s="22" t="e">
        <f>#REF!</f>
        <v>#REF!</v>
      </c>
      <c r="IT4" s="22" t="e">
        <f>#REF!</f>
        <v>#REF!</v>
      </c>
      <c r="IU4" s="22" t="e">
        <f>#REF!</f>
        <v>#REF!</v>
      </c>
      <c r="IV4" s="22" t="e">
        <f>#REF!</f>
        <v>#REF!</v>
      </c>
      <c r="IW4" s="22" t="e">
        <f>#REF!</f>
        <v>#REF!</v>
      </c>
      <c r="IX4" s="22" t="e">
        <f>#REF!</f>
        <v>#REF!</v>
      </c>
      <c r="IY4" s="22" t="e">
        <f>#REF!</f>
        <v>#REF!</v>
      </c>
      <c r="IZ4" s="22" t="e">
        <f>#REF!</f>
        <v>#REF!</v>
      </c>
      <c r="JA4" s="22" t="e">
        <f>#REF!</f>
        <v>#REF!</v>
      </c>
      <c r="JB4" s="22" t="e">
        <f>#REF!</f>
        <v>#REF!</v>
      </c>
      <c r="JC4" s="22" t="e">
        <f>#REF!</f>
        <v>#REF!</v>
      </c>
      <c r="JD4" s="22" t="e">
        <f>#REF!</f>
        <v>#REF!</v>
      </c>
      <c r="JE4" s="22" t="e">
        <f>#REF!</f>
        <v>#REF!</v>
      </c>
      <c r="JF4" s="22" t="e">
        <f>#REF!</f>
        <v>#REF!</v>
      </c>
      <c r="JH4" s="21" t="e">
        <f>#REF!</f>
        <v>#REF!</v>
      </c>
      <c r="JI4" s="22" t="e">
        <f>#REF!</f>
        <v>#REF!</v>
      </c>
      <c r="JJ4" s="22" t="e">
        <f>#REF!</f>
        <v>#REF!</v>
      </c>
      <c r="JK4" s="22" t="e">
        <f>#REF!</f>
        <v>#REF!</v>
      </c>
      <c r="JL4" s="22" t="e">
        <f>#REF!</f>
        <v>#REF!</v>
      </c>
      <c r="JM4" s="22" t="e">
        <f>#REF!</f>
        <v>#REF!</v>
      </c>
      <c r="JN4" s="22" t="e">
        <f>#REF!</f>
        <v>#REF!</v>
      </c>
      <c r="JO4" s="22" t="e">
        <f>#REF!</f>
        <v>#REF!</v>
      </c>
      <c r="JP4" s="22" t="e">
        <f>#REF!</f>
        <v>#REF!</v>
      </c>
      <c r="JQ4" s="22" t="e">
        <f>#REF!</f>
        <v>#REF!</v>
      </c>
      <c r="JR4" s="22" t="e">
        <f>#REF!</f>
        <v>#REF!</v>
      </c>
      <c r="JS4" s="22" t="e">
        <f>#REF!</f>
        <v>#REF!</v>
      </c>
      <c r="JT4" s="22" t="e">
        <f>#REF!</f>
        <v>#REF!</v>
      </c>
      <c r="JU4" s="22" t="e">
        <f>#REF!</f>
        <v>#REF!</v>
      </c>
      <c r="JV4" s="22" t="e">
        <f>#REF!</f>
        <v>#REF!</v>
      </c>
      <c r="JW4" s="22" t="e">
        <f>#REF!</f>
        <v>#REF!</v>
      </c>
      <c r="JX4" s="22" t="e">
        <f>#REF!</f>
        <v>#REF!</v>
      </c>
      <c r="JY4" s="22" t="e">
        <f>#REF!</f>
        <v>#REF!</v>
      </c>
    </row>
    <row r="5" spans="1:285" x14ac:dyDescent="0.25">
      <c r="A5" s="9" t="s">
        <v>6</v>
      </c>
      <c r="B5" s="21">
        <f>'Season 1'!AE6</f>
        <v>0</v>
      </c>
      <c r="C5" s="22">
        <f>'Season 1'!AI6</f>
        <v>0</v>
      </c>
      <c r="D5" s="22">
        <f>'Season 1'!AJ6</f>
        <v>0</v>
      </c>
      <c r="E5" s="22">
        <f>'Season 1'!AK6</f>
        <v>0</v>
      </c>
      <c r="F5" s="22">
        <f>'Season 1'!AL6</f>
        <v>0</v>
      </c>
      <c r="G5" s="22">
        <f>'Season 1'!AM6</f>
        <v>0</v>
      </c>
      <c r="H5" s="22">
        <f>'Season 1'!AN6</f>
        <v>0</v>
      </c>
      <c r="I5" s="22">
        <f>'Season 1'!AO6</f>
        <v>0</v>
      </c>
      <c r="J5" s="22">
        <f>'Season 1'!AQ6</f>
        <v>0</v>
      </c>
      <c r="K5" s="22">
        <f>'Season 1'!AR6</f>
        <v>0</v>
      </c>
      <c r="L5" s="22">
        <f>'Season 1'!AT6</f>
        <v>0</v>
      </c>
      <c r="M5" s="22">
        <f>'Season 1'!AU6</f>
        <v>0</v>
      </c>
      <c r="N5" s="22">
        <f>'Season 1'!AW6</f>
        <v>0</v>
      </c>
      <c r="O5" s="22" t="str">
        <f>'Season 1'!AX6</f>
        <v>-</v>
      </c>
      <c r="P5" s="22">
        <f>'Season 1'!AY6</f>
        <v>0</v>
      </c>
      <c r="Q5" s="22">
        <f>'Season 1'!AZ6</f>
        <v>0</v>
      </c>
      <c r="R5" s="22">
        <f>'Season 1'!BB6</f>
        <v>0</v>
      </c>
      <c r="S5" s="22">
        <f>'Season 1'!BC6</f>
        <v>0</v>
      </c>
      <c r="U5" s="21" t="e">
        <f>#REF!</f>
        <v>#REF!</v>
      </c>
      <c r="V5" s="22" t="e">
        <f>#REF!</f>
        <v>#REF!</v>
      </c>
      <c r="W5" s="22" t="e">
        <f>#REF!</f>
        <v>#REF!</v>
      </c>
      <c r="X5" s="22" t="e">
        <f>#REF!</f>
        <v>#REF!</v>
      </c>
      <c r="Y5" s="22" t="e">
        <f>#REF!</f>
        <v>#REF!</v>
      </c>
      <c r="Z5" s="22" t="e">
        <f>#REF!</f>
        <v>#REF!</v>
      </c>
      <c r="AA5" s="22" t="e">
        <f>#REF!</f>
        <v>#REF!</v>
      </c>
      <c r="AB5" s="22" t="e">
        <f>#REF!</f>
        <v>#REF!</v>
      </c>
      <c r="AC5" s="22" t="e">
        <f>#REF!</f>
        <v>#REF!</v>
      </c>
      <c r="AD5" s="22" t="e">
        <f>#REF!</f>
        <v>#REF!</v>
      </c>
      <c r="AE5" s="22" t="e">
        <f>#REF!</f>
        <v>#REF!</v>
      </c>
      <c r="AF5" s="22" t="e">
        <f>#REF!</f>
        <v>#REF!</v>
      </c>
      <c r="AG5" s="22" t="e">
        <f>#REF!</f>
        <v>#REF!</v>
      </c>
      <c r="AH5" s="22" t="e">
        <f>#REF!</f>
        <v>#REF!</v>
      </c>
      <c r="AI5" s="22" t="e">
        <f>#REF!</f>
        <v>#REF!</v>
      </c>
      <c r="AJ5" s="22" t="e">
        <f>#REF!</f>
        <v>#REF!</v>
      </c>
      <c r="AK5" s="22" t="e">
        <f>#REF!</f>
        <v>#REF!</v>
      </c>
      <c r="AL5" s="22" t="e">
        <f>#REF!</f>
        <v>#REF!</v>
      </c>
      <c r="AN5" s="21" t="e">
        <f>#REF!</f>
        <v>#REF!</v>
      </c>
      <c r="AO5" s="22" t="e">
        <f>#REF!</f>
        <v>#REF!</v>
      </c>
      <c r="AP5" s="22" t="e">
        <f>#REF!</f>
        <v>#REF!</v>
      </c>
      <c r="AQ5" s="22" t="e">
        <f>#REF!</f>
        <v>#REF!</v>
      </c>
      <c r="AR5" s="22" t="e">
        <f>#REF!</f>
        <v>#REF!</v>
      </c>
      <c r="AS5" s="22" t="e">
        <f>#REF!</f>
        <v>#REF!</v>
      </c>
      <c r="AT5" s="22" t="e">
        <f>#REF!</f>
        <v>#REF!</v>
      </c>
      <c r="AU5" s="22" t="e">
        <f>#REF!</f>
        <v>#REF!</v>
      </c>
      <c r="AV5" s="22" t="e">
        <f>#REF!</f>
        <v>#REF!</v>
      </c>
      <c r="AW5" s="22" t="e">
        <f>#REF!</f>
        <v>#REF!</v>
      </c>
      <c r="AX5" s="22" t="e">
        <f>#REF!</f>
        <v>#REF!</v>
      </c>
      <c r="AY5" s="22" t="e">
        <f>#REF!</f>
        <v>#REF!</v>
      </c>
      <c r="AZ5" s="22" t="e">
        <f>#REF!</f>
        <v>#REF!</v>
      </c>
      <c r="BA5" s="22" t="e">
        <f>#REF!</f>
        <v>#REF!</v>
      </c>
      <c r="BB5" s="22" t="e">
        <f>#REF!</f>
        <v>#REF!</v>
      </c>
      <c r="BC5" s="22" t="e">
        <f>#REF!</f>
        <v>#REF!</v>
      </c>
      <c r="BD5" s="22" t="e">
        <f>#REF!</f>
        <v>#REF!</v>
      </c>
      <c r="BE5" s="22" t="e">
        <f>#REF!</f>
        <v>#REF!</v>
      </c>
      <c r="BG5" s="21" t="e">
        <f>#REF!</f>
        <v>#REF!</v>
      </c>
      <c r="BH5" s="22" t="e">
        <f>#REF!</f>
        <v>#REF!</v>
      </c>
      <c r="BI5" s="22" t="e">
        <f>#REF!</f>
        <v>#REF!</v>
      </c>
      <c r="BJ5" s="22" t="e">
        <f>#REF!</f>
        <v>#REF!</v>
      </c>
      <c r="BK5" s="22" t="e">
        <f>#REF!</f>
        <v>#REF!</v>
      </c>
      <c r="BL5" s="22" t="e">
        <f>#REF!</f>
        <v>#REF!</v>
      </c>
      <c r="BM5" s="22" t="e">
        <f>#REF!</f>
        <v>#REF!</v>
      </c>
      <c r="BN5" s="22" t="e">
        <f>#REF!</f>
        <v>#REF!</v>
      </c>
      <c r="BO5" s="22" t="e">
        <f>#REF!</f>
        <v>#REF!</v>
      </c>
      <c r="BP5" s="22" t="e">
        <f>#REF!</f>
        <v>#REF!</v>
      </c>
      <c r="BQ5" s="22" t="e">
        <f>#REF!</f>
        <v>#REF!</v>
      </c>
      <c r="BR5" s="22" t="e">
        <f>#REF!</f>
        <v>#REF!</v>
      </c>
      <c r="BS5" s="22" t="e">
        <f>#REF!</f>
        <v>#REF!</v>
      </c>
      <c r="BT5" s="22" t="e">
        <f>#REF!</f>
        <v>#REF!</v>
      </c>
      <c r="BU5" s="22" t="e">
        <f>#REF!</f>
        <v>#REF!</v>
      </c>
      <c r="BV5" s="22" t="e">
        <f>#REF!</f>
        <v>#REF!</v>
      </c>
      <c r="BW5" s="22" t="e">
        <f>#REF!</f>
        <v>#REF!</v>
      </c>
      <c r="BX5" s="22" t="e">
        <f>#REF!</f>
        <v>#REF!</v>
      </c>
      <c r="BZ5" s="21" t="e">
        <f>#REF!</f>
        <v>#REF!</v>
      </c>
      <c r="CA5" s="22" t="e">
        <f>#REF!</f>
        <v>#REF!</v>
      </c>
      <c r="CB5" s="22" t="e">
        <f>#REF!</f>
        <v>#REF!</v>
      </c>
      <c r="CC5" s="22" t="e">
        <f>#REF!</f>
        <v>#REF!</v>
      </c>
      <c r="CD5" s="22" t="e">
        <f>#REF!</f>
        <v>#REF!</v>
      </c>
      <c r="CE5" s="22" t="e">
        <f>#REF!</f>
        <v>#REF!</v>
      </c>
      <c r="CF5" s="22" t="e">
        <f>#REF!</f>
        <v>#REF!</v>
      </c>
      <c r="CG5" s="22" t="e">
        <f>#REF!</f>
        <v>#REF!</v>
      </c>
      <c r="CH5" s="22" t="e">
        <f>#REF!</f>
        <v>#REF!</v>
      </c>
      <c r="CI5" s="22" t="e">
        <f>#REF!</f>
        <v>#REF!</v>
      </c>
      <c r="CJ5" s="22" t="e">
        <f>#REF!</f>
        <v>#REF!</v>
      </c>
      <c r="CK5" s="22" t="e">
        <f>#REF!</f>
        <v>#REF!</v>
      </c>
      <c r="CL5" s="22" t="e">
        <f>#REF!</f>
        <v>#REF!</v>
      </c>
      <c r="CM5" s="22" t="e">
        <f>#REF!</f>
        <v>#REF!</v>
      </c>
      <c r="CN5" s="22" t="e">
        <f>#REF!</f>
        <v>#REF!</v>
      </c>
      <c r="CO5" s="22" t="e">
        <f>#REF!</f>
        <v>#REF!</v>
      </c>
      <c r="CP5" s="22" t="e">
        <f>#REF!</f>
        <v>#REF!</v>
      </c>
      <c r="CQ5" s="22" t="e">
        <f>#REF!</f>
        <v>#REF!</v>
      </c>
      <c r="CS5" s="21" t="e">
        <f>#REF!</f>
        <v>#REF!</v>
      </c>
      <c r="CT5" s="22" t="e">
        <f>#REF!</f>
        <v>#REF!</v>
      </c>
      <c r="CU5" s="22" t="e">
        <f>#REF!</f>
        <v>#REF!</v>
      </c>
      <c r="CV5" s="22" t="e">
        <f>#REF!</f>
        <v>#REF!</v>
      </c>
      <c r="CW5" s="22" t="e">
        <f>#REF!</f>
        <v>#REF!</v>
      </c>
      <c r="CX5" s="22" t="e">
        <f>#REF!</f>
        <v>#REF!</v>
      </c>
      <c r="CY5" s="22" t="e">
        <f>#REF!</f>
        <v>#REF!</v>
      </c>
      <c r="CZ5" s="22" t="e">
        <f>#REF!</f>
        <v>#REF!</v>
      </c>
      <c r="DA5" s="22" t="e">
        <f>#REF!</f>
        <v>#REF!</v>
      </c>
      <c r="DB5" s="22" t="e">
        <f>#REF!</f>
        <v>#REF!</v>
      </c>
      <c r="DC5" s="22" t="e">
        <f>#REF!</f>
        <v>#REF!</v>
      </c>
      <c r="DD5" s="22" t="e">
        <f>#REF!</f>
        <v>#REF!</v>
      </c>
      <c r="DE5" s="22" t="e">
        <f>#REF!</f>
        <v>#REF!</v>
      </c>
      <c r="DF5" s="22" t="e">
        <f>#REF!</f>
        <v>#REF!</v>
      </c>
      <c r="DG5" s="22" t="e">
        <f>#REF!</f>
        <v>#REF!</v>
      </c>
      <c r="DH5" s="22" t="e">
        <f>#REF!</f>
        <v>#REF!</v>
      </c>
      <c r="DI5" s="22" t="e">
        <f>#REF!</f>
        <v>#REF!</v>
      </c>
      <c r="DJ5" s="22" t="e">
        <f>#REF!</f>
        <v>#REF!</v>
      </c>
      <c r="DL5" s="21" t="e">
        <f>#REF!</f>
        <v>#REF!</v>
      </c>
      <c r="DM5" s="22" t="e">
        <f>#REF!</f>
        <v>#REF!</v>
      </c>
      <c r="DN5" s="22" t="e">
        <f>#REF!</f>
        <v>#REF!</v>
      </c>
      <c r="DO5" s="22" t="e">
        <f>#REF!</f>
        <v>#REF!</v>
      </c>
      <c r="DP5" s="22" t="e">
        <f>#REF!</f>
        <v>#REF!</v>
      </c>
      <c r="DQ5" s="22" t="e">
        <f>#REF!</f>
        <v>#REF!</v>
      </c>
      <c r="DR5" s="22" t="e">
        <f>#REF!</f>
        <v>#REF!</v>
      </c>
      <c r="DS5" s="22" t="e">
        <f>#REF!</f>
        <v>#REF!</v>
      </c>
      <c r="DT5" s="22" t="e">
        <f>#REF!</f>
        <v>#REF!</v>
      </c>
      <c r="DU5" s="22" t="e">
        <f>#REF!</f>
        <v>#REF!</v>
      </c>
      <c r="DV5" s="22" t="e">
        <f>#REF!</f>
        <v>#REF!</v>
      </c>
      <c r="DW5" s="22" t="e">
        <f>#REF!</f>
        <v>#REF!</v>
      </c>
      <c r="DX5" s="22" t="e">
        <f>#REF!</f>
        <v>#REF!</v>
      </c>
      <c r="DY5" s="22" t="e">
        <f>#REF!</f>
        <v>#REF!</v>
      </c>
      <c r="DZ5" s="22" t="e">
        <f>#REF!</f>
        <v>#REF!</v>
      </c>
      <c r="EA5" s="22" t="e">
        <f>#REF!</f>
        <v>#REF!</v>
      </c>
      <c r="EB5" s="22" t="e">
        <f>#REF!</f>
        <v>#REF!</v>
      </c>
      <c r="EC5" s="22" t="e">
        <f>#REF!</f>
        <v>#REF!</v>
      </c>
      <c r="EE5" s="21" t="e">
        <f>#REF!</f>
        <v>#REF!</v>
      </c>
      <c r="EF5" s="22" t="e">
        <f>#REF!</f>
        <v>#REF!</v>
      </c>
      <c r="EG5" s="22" t="e">
        <f>#REF!</f>
        <v>#REF!</v>
      </c>
      <c r="EH5" s="22" t="e">
        <f>#REF!</f>
        <v>#REF!</v>
      </c>
      <c r="EI5" s="22" t="e">
        <f>#REF!</f>
        <v>#REF!</v>
      </c>
      <c r="EJ5" s="22" t="e">
        <f>#REF!</f>
        <v>#REF!</v>
      </c>
      <c r="EK5" s="22" t="e">
        <f>#REF!</f>
        <v>#REF!</v>
      </c>
      <c r="EL5" s="22" t="e">
        <f>#REF!</f>
        <v>#REF!</v>
      </c>
      <c r="EM5" s="22" t="e">
        <f>#REF!</f>
        <v>#REF!</v>
      </c>
      <c r="EN5" s="22" t="e">
        <f>#REF!</f>
        <v>#REF!</v>
      </c>
      <c r="EO5" s="22" t="e">
        <f>#REF!</f>
        <v>#REF!</v>
      </c>
      <c r="EP5" s="22" t="e">
        <f>#REF!</f>
        <v>#REF!</v>
      </c>
      <c r="EQ5" s="22" t="e">
        <f>#REF!</f>
        <v>#REF!</v>
      </c>
      <c r="ER5" s="22" t="e">
        <f>#REF!</f>
        <v>#REF!</v>
      </c>
      <c r="ES5" s="22" t="e">
        <f>#REF!</f>
        <v>#REF!</v>
      </c>
      <c r="ET5" s="22" t="e">
        <f>#REF!</f>
        <v>#REF!</v>
      </c>
      <c r="EU5" s="22" t="e">
        <f>#REF!</f>
        <v>#REF!</v>
      </c>
      <c r="EV5" s="22" t="e">
        <f>#REF!</f>
        <v>#REF!</v>
      </c>
      <c r="EX5" s="21" t="e">
        <f>#REF!</f>
        <v>#REF!</v>
      </c>
      <c r="EY5" s="22" t="e">
        <f>#REF!</f>
        <v>#REF!</v>
      </c>
      <c r="EZ5" s="22" t="e">
        <f>#REF!</f>
        <v>#REF!</v>
      </c>
      <c r="FA5" s="22" t="e">
        <f>#REF!</f>
        <v>#REF!</v>
      </c>
      <c r="FB5" s="22" t="e">
        <f>#REF!</f>
        <v>#REF!</v>
      </c>
      <c r="FC5" s="22" t="e">
        <f>#REF!</f>
        <v>#REF!</v>
      </c>
      <c r="FD5" s="22" t="e">
        <f>#REF!</f>
        <v>#REF!</v>
      </c>
      <c r="FE5" s="22" t="e">
        <f>#REF!</f>
        <v>#REF!</v>
      </c>
      <c r="FF5" s="22" t="e">
        <f>#REF!</f>
        <v>#REF!</v>
      </c>
      <c r="FG5" s="22" t="e">
        <f>#REF!</f>
        <v>#REF!</v>
      </c>
      <c r="FH5" s="22" t="e">
        <f>#REF!</f>
        <v>#REF!</v>
      </c>
      <c r="FI5" s="22" t="e">
        <f>#REF!</f>
        <v>#REF!</v>
      </c>
      <c r="FJ5" s="22" t="e">
        <f>#REF!</f>
        <v>#REF!</v>
      </c>
      <c r="FK5" s="22" t="e">
        <f>#REF!</f>
        <v>#REF!</v>
      </c>
      <c r="FL5" s="22" t="e">
        <f>#REF!</f>
        <v>#REF!</v>
      </c>
      <c r="FM5" s="22" t="e">
        <f>#REF!</f>
        <v>#REF!</v>
      </c>
      <c r="FN5" s="22" t="e">
        <f>#REF!</f>
        <v>#REF!</v>
      </c>
      <c r="FO5" s="22" t="e">
        <f>#REF!</f>
        <v>#REF!</v>
      </c>
      <c r="FQ5" s="21" t="e">
        <f>#REF!</f>
        <v>#REF!</v>
      </c>
      <c r="FR5" s="22" t="e">
        <f>#REF!</f>
        <v>#REF!</v>
      </c>
      <c r="FS5" s="22" t="e">
        <f>#REF!</f>
        <v>#REF!</v>
      </c>
      <c r="FT5" s="22" t="e">
        <f>#REF!</f>
        <v>#REF!</v>
      </c>
      <c r="FU5" s="22" t="e">
        <f>#REF!</f>
        <v>#REF!</v>
      </c>
      <c r="FV5" s="22" t="e">
        <f>#REF!</f>
        <v>#REF!</v>
      </c>
      <c r="FW5" s="22" t="e">
        <f>#REF!</f>
        <v>#REF!</v>
      </c>
      <c r="FX5" s="22" t="e">
        <f>#REF!</f>
        <v>#REF!</v>
      </c>
      <c r="FY5" s="22" t="e">
        <f>#REF!</f>
        <v>#REF!</v>
      </c>
      <c r="FZ5" s="22" t="e">
        <f>#REF!</f>
        <v>#REF!</v>
      </c>
      <c r="GA5" s="22" t="e">
        <f>#REF!</f>
        <v>#REF!</v>
      </c>
      <c r="GB5" s="22" t="e">
        <f>#REF!</f>
        <v>#REF!</v>
      </c>
      <c r="GC5" s="22" t="e">
        <f>#REF!</f>
        <v>#REF!</v>
      </c>
      <c r="GD5" s="22" t="e">
        <f>#REF!</f>
        <v>#REF!</v>
      </c>
      <c r="GE5" s="22" t="e">
        <f>#REF!</f>
        <v>#REF!</v>
      </c>
      <c r="GF5" s="22" t="e">
        <f>#REF!</f>
        <v>#REF!</v>
      </c>
      <c r="GG5" s="22" t="e">
        <f>#REF!</f>
        <v>#REF!</v>
      </c>
      <c r="GH5" s="22" t="e">
        <f>#REF!</f>
        <v>#REF!</v>
      </c>
      <c r="GJ5" s="21" t="e">
        <f>#REF!</f>
        <v>#REF!</v>
      </c>
      <c r="GK5" s="22" t="e">
        <f>#REF!</f>
        <v>#REF!</v>
      </c>
      <c r="GL5" s="22" t="e">
        <f>#REF!</f>
        <v>#REF!</v>
      </c>
      <c r="GM5" s="22" t="e">
        <f>#REF!</f>
        <v>#REF!</v>
      </c>
      <c r="GN5" s="22" t="e">
        <f>#REF!</f>
        <v>#REF!</v>
      </c>
      <c r="GO5" s="22" t="e">
        <f>#REF!</f>
        <v>#REF!</v>
      </c>
      <c r="GP5" s="22" t="e">
        <f>#REF!</f>
        <v>#REF!</v>
      </c>
      <c r="GQ5" s="22" t="e">
        <f>#REF!</f>
        <v>#REF!</v>
      </c>
      <c r="GR5" s="22" t="e">
        <f>#REF!</f>
        <v>#REF!</v>
      </c>
      <c r="GS5" s="22" t="e">
        <f>#REF!</f>
        <v>#REF!</v>
      </c>
      <c r="GT5" s="22" t="e">
        <f>#REF!</f>
        <v>#REF!</v>
      </c>
      <c r="GU5" s="22" t="e">
        <f>#REF!</f>
        <v>#REF!</v>
      </c>
      <c r="GV5" s="22" t="e">
        <f>#REF!</f>
        <v>#REF!</v>
      </c>
      <c r="GW5" s="22" t="e">
        <f>#REF!</f>
        <v>#REF!</v>
      </c>
      <c r="GX5" s="22" t="e">
        <f>#REF!</f>
        <v>#REF!</v>
      </c>
      <c r="GY5" s="22" t="e">
        <f>#REF!</f>
        <v>#REF!</v>
      </c>
      <c r="GZ5" s="22" t="e">
        <f>#REF!</f>
        <v>#REF!</v>
      </c>
      <c r="HA5" s="22" t="e">
        <f>#REF!</f>
        <v>#REF!</v>
      </c>
      <c r="HC5" s="21" t="e">
        <f>#REF!</f>
        <v>#REF!</v>
      </c>
      <c r="HD5" s="22" t="e">
        <f>#REF!</f>
        <v>#REF!</v>
      </c>
      <c r="HE5" s="22" t="e">
        <f>#REF!</f>
        <v>#REF!</v>
      </c>
      <c r="HF5" s="22" t="e">
        <f>#REF!</f>
        <v>#REF!</v>
      </c>
      <c r="HG5" s="22" t="e">
        <f>#REF!</f>
        <v>#REF!</v>
      </c>
      <c r="HH5" s="22" t="e">
        <f>#REF!</f>
        <v>#REF!</v>
      </c>
      <c r="HI5" s="22" t="e">
        <f>#REF!</f>
        <v>#REF!</v>
      </c>
      <c r="HJ5" s="22" t="e">
        <f>#REF!</f>
        <v>#REF!</v>
      </c>
      <c r="HK5" s="22" t="e">
        <f>#REF!</f>
        <v>#REF!</v>
      </c>
      <c r="HL5" s="22" t="e">
        <f>#REF!</f>
        <v>#REF!</v>
      </c>
      <c r="HM5" s="22" t="e">
        <f>#REF!</f>
        <v>#REF!</v>
      </c>
      <c r="HN5" s="22" t="e">
        <f>#REF!</f>
        <v>#REF!</v>
      </c>
      <c r="HO5" s="22" t="e">
        <f>#REF!</f>
        <v>#REF!</v>
      </c>
      <c r="HP5" s="22" t="e">
        <f>#REF!</f>
        <v>#REF!</v>
      </c>
      <c r="HQ5" s="22" t="e">
        <f>#REF!</f>
        <v>#REF!</v>
      </c>
      <c r="HR5" s="22" t="e">
        <f>#REF!</f>
        <v>#REF!</v>
      </c>
      <c r="HS5" s="22" t="e">
        <f>#REF!</f>
        <v>#REF!</v>
      </c>
      <c r="HT5" s="22" t="e">
        <f>#REF!</f>
        <v>#REF!</v>
      </c>
      <c r="HV5" s="21" t="e">
        <f>#REF!</f>
        <v>#REF!</v>
      </c>
      <c r="HW5" s="22" t="e">
        <f>#REF!</f>
        <v>#REF!</v>
      </c>
      <c r="HX5" s="22" t="e">
        <f>#REF!</f>
        <v>#REF!</v>
      </c>
      <c r="HY5" s="22" t="e">
        <f>#REF!</f>
        <v>#REF!</v>
      </c>
      <c r="HZ5" s="22" t="e">
        <f>#REF!</f>
        <v>#REF!</v>
      </c>
      <c r="IA5" s="22" t="e">
        <f>#REF!</f>
        <v>#REF!</v>
      </c>
      <c r="IB5" s="22" t="e">
        <f>#REF!</f>
        <v>#REF!</v>
      </c>
      <c r="IC5" s="22" t="e">
        <f>#REF!</f>
        <v>#REF!</v>
      </c>
      <c r="ID5" s="22" t="e">
        <f>#REF!</f>
        <v>#REF!</v>
      </c>
      <c r="IE5" s="22" t="e">
        <f>#REF!</f>
        <v>#REF!</v>
      </c>
      <c r="IF5" s="22" t="e">
        <f>#REF!</f>
        <v>#REF!</v>
      </c>
      <c r="IG5" s="22" t="e">
        <f>#REF!</f>
        <v>#REF!</v>
      </c>
      <c r="IH5" s="22" t="e">
        <f>#REF!</f>
        <v>#REF!</v>
      </c>
      <c r="II5" s="22" t="e">
        <f>#REF!</f>
        <v>#REF!</v>
      </c>
      <c r="IJ5" s="22" t="e">
        <f>#REF!</f>
        <v>#REF!</v>
      </c>
      <c r="IK5" s="22" t="e">
        <f>#REF!</f>
        <v>#REF!</v>
      </c>
      <c r="IL5" s="22" t="e">
        <f>#REF!</f>
        <v>#REF!</v>
      </c>
      <c r="IM5" s="22" t="e">
        <f>#REF!</f>
        <v>#REF!</v>
      </c>
      <c r="IO5" s="21" t="e">
        <f>#REF!</f>
        <v>#REF!</v>
      </c>
      <c r="IP5" s="22" t="e">
        <f>#REF!</f>
        <v>#REF!</v>
      </c>
      <c r="IQ5" s="22" t="e">
        <f>#REF!</f>
        <v>#REF!</v>
      </c>
      <c r="IR5" s="22" t="e">
        <f>#REF!</f>
        <v>#REF!</v>
      </c>
      <c r="IS5" s="22" t="e">
        <f>#REF!</f>
        <v>#REF!</v>
      </c>
      <c r="IT5" s="22" t="e">
        <f>#REF!</f>
        <v>#REF!</v>
      </c>
      <c r="IU5" s="22" t="e">
        <f>#REF!</f>
        <v>#REF!</v>
      </c>
      <c r="IV5" s="22" t="e">
        <f>#REF!</f>
        <v>#REF!</v>
      </c>
      <c r="IW5" s="22" t="e">
        <f>#REF!</f>
        <v>#REF!</v>
      </c>
      <c r="IX5" s="22" t="e">
        <f>#REF!</f>
        <v>#REF!</v>
      </c>
      <c r="IY5" s="22" t="e">
        <f>#REF!</f>
        <v>#REF!</v>
      </c>
      <c r="IZ5" s="22" t="e">
        <f>#REF!</f>
        <v>#REF!</v>
      </c>
      <c r="JA5" s="22" t="e">
        <f>#REF!</f>
        <v>#REF!</v>
      </c>
      <c r="JB5" s="22" t="e">
        <f>#REF!</f>
        <v>#REF!</v>
      </c>
      <c r="JC5" s="22" t="e">
        <f>#REF!</f>
        <v>#REF!</v>
      </c>
      <c r="JD5" s="22" t="e">
        <f>#REF!</f>
        <v>#REF!</v>
      </c>
      <c r="JE5" s="22" t="e">
        <f>#REF!</f>
        <v>#REF!</v>
      </c>
      <c r="JF5" s="22" t="e">
        <f>#REF!</f>
        <v>#REF!</v>
      </c>
      <c r="JH5" s="21" t="e">
        <f>#REF!</f>
        <v>#REF!</v>
      </c>
      <c r="JI5" s="22" t="e">
        <f>#REF!</f>
        <v>#REF!</v>
      </c>
      <c r="JJ5" s="22" t="e">
        <f>#REF!</f>
        <v>#REF!</v>
      </c>
      <c r="JK5" s="22" t="e">
        <f>#REF!</f>
        <v>#REF!</v>
      </c>
      <c r="JL5" s="22" t="e">
        <f>#REF!</f>
        <v>#REF!</v>
      </c>
      <c r="JM5" s="22" t="e">
        <f>#REF!</f>
        <v>#REF!</v>
      </c>
      <c r="JN5" s="22" t="e">
        <f>#REF!</f>
        <v>#REF!</v>
      </c>
      <c r="JO5" s="22" t="e">
        <f>#REF!</f>
        <v>#REF!</v>
      </c>
      <c r="JP5" s="22" t="e">
        <f>#REF!</f>
        <v>#REF!</v>
      </c>
      <c r="JQ5" s="22" t="e">
        <f>#REF!</f>
        <v>#REF!</v>
      </c>
      <c r="JR5" s="22" t="e">
        <f>#REF!</f>
        <v>#REF!</v>
      </c>
      <c r="JS5" s="22" t="e">
        <f>#REF!</f>
        <v>#REF!</v>
      </c>
      <c r="JT5" s="22" t="e">
        <f>#REF!</f>
        <v>#REF!</v>
      </c>
      <c r="JU5" s="22" t="e">
        <f>#REF!</f>
        <v>#REF!</v>
      </c>
      <c r="JV5" s="22" t="e">
        <f>#REF!</f>
        <v>#REF!</v>
      </c>
      <c r="JW5" s="22" t="e">
        <f>#REF!</f>
        <v>#REF!</v>
      </c>
      <c r="JX5" s="22" t="e">
        <f>#REF!</f>
        <v>#REF!</v>
      </c>
      <c r="JY5" s="22" t="e">
        <f>#REF!</f>
        <v>#REF!</v>
      </c>
    </row>
    <row r="6" spans="1:285" x14ac:dyDescent="0.25">
      <c r="A6" s="9" t="s">
        <v>6</v>
      </c>
      <c r="B6" s="21">
        <f>'Season 1'!AE7</f>
        <v>0</v>
      </c>
      <c r="C6" s="22">
        <f>'Season 1'!AI7</f>
        <v>0</v>
      </c>
      <c r="D6" s="22">
        <f>'Season 1'!AJ7</f>
        <v>0</v>
      </c>
      <c r="E6" s="22">
        <f>'Season 1'!AK7</f>
        <v>0</v>
      </c>
      <c r="F6" s="22">
        <f>'Season 1'!AL7</f>
        <v>0</v>
      </c>
      <c r="G6" s="22">
        <f>'Season 1'!AM7</f>
        <v>0</v>
      </c>
      <c r="H6" s="22">
        <f>'Season 1'!AN7</f>
        <v>0</v>
      </c>
      <c r="I6" s="22">
        <f>'Season 1'!AO7</f>
        <v>0</v>
      </c>
      <c r="J6" s="22">
        <f>'Season 1'!AQ7</f>
        <v>0</v>
      </c>
      <c r="K6" s="22">
        <f>'Season 1'!AR7</f>
        <v>0</v>
      </c>
      <c r="L6" s="22">
        <f>'Season 1'!AT7</f>
        <v>0</v>
      </c>
      <c r="M6" s="22">
        <f>'Season 1'!AU7</f>
        <v>0</v>
      </c>
      <c r="N6" s="22">
        <f>'Season 1'!AW7</f>
        <v>0</v>
      </c>
      <c r="O6" s="22" t="str">
        <f>'Season 1'!AX7</f>
        <v>-</v>
      </c>
      <c r="P6" s="22">
        <f>'Season 1'!AY7</f>
        <v>0</v>
      </c>
      <c r="Q6" s="22">
        <f>'Season 1'!AZ7</f>
        <v>0</v>
      </c>
      <c r="R6" s="22">
        <f>'Season 1'!BB7</f>
        <v>0</v>
      </c>
      <c r="S6" s="22">
        <f>'Season 1'!BC7</f>
        <v>0</v>
      </c>
      <c r="U6" s="21" t="e">
        <f>#REF!</f>
        <v>#REF!</v>
      </c>
      <c r="V6" s="22" t="e">
        <f>#REF!</f>
        <v>#REF!</v>
      </c>
      <c r="W6" s="22" t="e">
        <f>#REF!</f>
        <v>#REF!</v>
      </c>
      <c r="X6" s="22" t="e">
        <f>#REF!</f>
        <v>#REF!</v>
      </c>
      <c r="Y6" s="22" t="e">
        <f>#REF!</f>
        <v>#REF!</v>
      </c>
      <c r="Z6" s="22" t="e">
        <f>#REF!</f>
        <v>#REF!</v>
      </c>
      <c r="AA6" s="22" t="e">
        <f>#REF!</f>
        <v>#REF!</v>
      </c>
      <c r="AB6" s="22" t="e">
        <f>#REF!</f>
        <v>#REF!</v>
      </c>
      <c r="AC6" s="22" t="e">
        <f>#REF!</f>
        <v>#REF!</v>
      </c>
      <c r="AD6" s="22" t="e">
        <f>#REF!</f>
        <v>#REF!</v>
      </c>
      <c r="AE6" s="22" t="e">
        <f>#REF!</f>
        <v>#REF!</v>
      </c>
      <c r="AF6" s="22" t="e">
        <f>#REF!</f>
        <v>#REF!</v>
      </c>
      <c r="AG6" s="22" t="e">
        <f>#REF!</f>
        <v>#REF!</v>
      </c>
      <c r="AH6" s="22" t="e">
        <f>#REF!</f>
        <v>#REF!</v>
      </c>
      <c r="AI6" s="22" t="e">
        <f>#REF!</f>
        <v>#REF!</v>
      </c>
      <c r="AJ6" s="22" t="e">
        <f>#REF!</f>
        <v>#REF!</v>
      </c>
      <c r="AK6" s="22" t="e">
        <f>#REF!</f>
        <v>#REF!</v>
      </c>
      <c r="AL6" s="22" t="e">
        <f>#REF!</f>
        <v>#REF!</v>
      </c>
      <c r="AN6" s="21" t="e">
        <f>#REF!</f>
        <v>#REF!</v>
      </c>
      <c r="AO6" s="22" t="e">
        <f>#REF!</f>
        <v>#REF!</v>
      </c>
      <c r="AP6" s="22" t="e">
        <f>#REF!</f>
        <v>#REF!</v>
      </c>
      <c r="AQ6" s="22" t="e">
        <f>#REF!</f>
        <v>#REF!</v>
      </c>
      <c r="AR6" s="22" t="e">
        <f>#REF!</f>
        <v>#REF!</v>
      </c>
      <c r="AS6" s="22" t="e">
        <f>#REF!</f>
        <v>#REF!</v>
      </c>
      <c r="AT6" s="22" t="e">
        <f>#REF!</f>
        <v>#REF!</v>
      </c>
      <c r="AU6" s="22" t="e">
        <f>#REF!</f>
        <v>#REF!</v>
      </c>
      <c r="AV6" s="22" t="e">
        <f>#REF!</f>
        <v>#REF!</v>
      </c>
      <c r="AW6" s="22" t="e">
        <f>#REF!</f>
        <v>#REF!</v>
      </c>
      <c r="AX6" s="22" t="e">
        <f>#REF!</f>
        <v>#REF!</v>
      </c>
      <c r="AY6" s="22" t="e">
        <f>#REF!</f>
        <v>#REF!</v>
      </c>
      <c r="AZ6" s="22" t="e">
        <f>#REF!</f>
        <v>#REF!</v>
      </c>
      <c r="BA6" s="22" t="e">
        <f>#REF!</f>
        <v>#REF!</v>
      </c>
      <c r="BB6" s="22" t="e">
        <f>#REF!</f>
        <v>#REF!</v>
      </c>
      <c r="BC6" s="22" t="e">
        <f>#REF!</f>
        <v>#REF!</v>
      </c>
      <c r="BD6" s="22" t="e">
        <f>#REF!</f>
        <v>#REF!</v>
      </c>
      <c r="BE6" s="22" t="e">
        <f>#REF!</f>
        <v>#REF!</v>
      </c>
      <c r="BG6" s="21" t="e">
        <f>#REF!</f>
        <v>#REF!</v>
      </c>
      <c r="BH6" s="22" t="e">
        <f>#REF!</f>
        <v>#REF!</v>
      </c>
      <c r="BI6" s="22" t="e">
        <f>#REF!</f>
        <v>#REF!</v>
      </c>
      <c r="BJ6" s="22" t="e">
        <f>#REF!</f>
        <v>#REF!</v>
      </c>
      <c r="BK6" s="22" t="e">
        <f>#REF!</f>
        <v>#REF!</v>
      </c>
      <c r="BL6" s="22" t="e">
        <f>#REF!</f>
        <v>#REF!</v>
      </c>
      <c r="BM6" s="22" t="e">
        <f>#REF!</f>
        <v>#REF!</v>
      </c>
      <c r="BN6" s="22" t="e">
        <f>#REF!</f>
        <v>#REF!</v>
      </c>
      <c r="BO6" s="22" t="e">
        <f>#REF!</f>
        <v>#REF!</v>
      </c>
      <c r="BP6" s="22" t="e">
        <f>#REF!</f>
        <v>#REF!</v>
      </c>
      <c r="BQ6" s="22" t="e">
        <f>#REF!</f>
        <v>#REF!</v>
      </c>
      <c r="BR6" s="22" t="e">
        <f>#REF!</f>
        <v>#REF!</v>
      </c>
      <c r="BS6" s="22" t="e">
        <f>#REF!</f>
        <v>#REF!</v>
      </c>
      <c r="BT6" s="22" t="e">
        <f>#REF!</f>
        <v>#REF!</v>
      </c>
      <c r="BU6" s="22" t="e">
        <f>#REF!</f>
        <v>#REF!</v>
      </c>
      <c r="BV6" s="22" t="e">
        <f>#REF!</f>
        <v>#REF!</v>
      </c>
      <c r="BW6" s="22" t="e">
        <f>#REF!</f>
        <v>#REF!</v>
      </c>
      <c r="BX6" s="22" t="e">
        <f>#REF!</f>
        <v>#REF!</v>
      </c>
      <c r="BZ6" s="21" t="e">
        <f>#REF!</f>
        <v>#REF!</v>
      </c>
      <c r="CA6" s="22" t="e">
        <f>#REF!</f>
        <v>#REF!</v>
      </c>
      <c r="CB6" s="22" t="e">
        <f>#REF!</f>
        <v>#REF!</v>
      </c>
      <c r="CC6" s="22" t="e">
        <f>#REF!</f>
        <v>#REF!</v>
      </c>
      <c r="CD6" s="22" t="e">
        <f>#REF!</f>
        <v>#REF!</v>
      </c>
      <c r="CE6" s="22" t="e">
        <f>#REF!</f>
        <v>#REF!</v>
      </c>
      <c r="CF6" s="22" t="e">
        <f>#REF!</f>
        <v>#REF!</v>
      </c>
      <c r="CG6" s="22" t="e">
        <f>#REF!</f>
        <v>#REF!</v>
      </c>
      <c r="CH6" s="22" t="e">
        <f>#REF!</f>
        <v>#REF!</v>
      </c>
      <c r="CI6" s="22" t="e">
        <f>#REF!</f>
        <v>#REF!</v>
      </c>
      <c r="CJ6" s="22" t="e">
        <f>#REF!</f>
        <v>#REF!</v>
      </c>
      <c r="CK6" s="22" t="e">
        <f>#REF!</f>
        <v>#REF!</v>
      </c>
      <c r="CL6" s="22" t="e">
        <f>#REF!</f>
        <v>#REF!</v>
      </c>
      <c r="CM6" s="22" t="e">
        <f>#REF!</f>
        <v>#REF!</v>
      </c>
      <c r="CN6" s="22" t="e">
        <f>#REF!</f>
        <v>#REF!</v>
      </c>
      <c r="CO6" s="22" t="e">
        <f>#REF!</f>
        <v>#REF!</v>
      </c>
      <c r="CP6" s="22" t="e">
        <f>#REF!</f>
        <v>#REF!</v>
      </c>
      <c r="CQ6" s="22" t="e">
        <f>#REF!</f>
        <v>#REF!</v>
      </c>
      <c r="CS6" s="21" t="e">
        <f>#REF!</f>
        <v>#REF!</v>
      </c>
      <c r="CT6" s="22" t="e">
        <f>#REF!</f>
        <v>#REF!</v>
      </c>
      <c r="CU6" s="22" t="e">
        <f>#REF!</f>
        <v>#REF!</v>
      </c>
      <c r="CV6" s="22" t="e">
        <f>#REF!</f>
        <v>#REF!</v>
      </c>
      <c r="CW6" s="22" t="e">
        <f>#REF!</f>
        <v>#REF!</v>
      </c>
      <c r="CX6" s="22" t="e">
        <f>#REF!</f>
        <v>#REF!</v>
      </c>
      <c r="CY6" s="22" t="e">
        <f>#REF!</f>
        <v>#REF!</v>
      </c>
      <c r="CZ6" s="22" t="e">
        <f>#REF!</f>
        <v>#REF!</v>
      </c>
      <c r="DA6" s="22" t="e">
        <f>#REF!</f>
        <v>#REF!</v>
      </c>
      <c r="DB6" s="22" t="e">
        <f>#REF!</f>
        <v>#REF!</v>
      </c>
      <c r="DC6" s="22" t="e">
        <f>#REF!</f>
        <v>#REF!</v>
      </c>
      <c r="DD6" s="22" t="e">
        <f>#REF!</f>
        <v>#REF!</v>
      </c>
      <c r="DE6" s="22" t="e">
        <f>#REF!</f>
        <v>#REF!</v>
      </c>
      <c r="DF6" s="22" t="e">
        <f>#REF!</f>
        <v>#REF!</v>
      </c>
      <c r="DG6" s="22" t="e">
        <f>#REF!</f>
        <v>#REF!</v>
      </c>
      <c r="DH6" s="22" t="e">
        <f>#REF!</f>
        <v>#REF!</v>
      </c>
      <c r="DI6" s="22" t="e">
        <f>#REF!</f>
        <v>#REF!</v>
      </c>
      <c r="DJ6" s="22" t="e">
        <f>#REF!</f>
        <v>#REF!</v>
      </c>
      <c r="DL6" s="21" t="e">
        <f>#REF!</f>
        <v>#REF!</v>
      </c>
      <c r="DM6" s="22" t="e">
        <f>#REF!</f>
        <v>#REF!</v>
      </c>
      <c r="DN6" s="22" t="e">
        <f>#REF!</f>
        <v>#REF!</v>
      </c>
      <c r="DO6" s="22" t="e">
        <f>#REF!</f>
        <v>#REF!</v>
      </c>
      <c r="DP6" s="22" t="e">
        <f>#REF!</f>
        <v>#REF!</v>
      </c>
      <c r="DQ6" s="22" t="e">
        <f>#REF!</f>
        <v>#REF!</v>
      </c>
      <c r="DR6" s="22" t="e">
        <f>#REF!</f>
        <v>#REF!</v>
      </c>
      <c r="DS6" s="22" t="e">
        <f>#REF!</f>
        <v>#REF!</v>
      </c>
      <c r="DT6" s="22" t="e">
        <f>#REF!</f>
        <v>#REF!</v>
      </c>
      <c r="DU6" s="22" t="e">
        <f>#REF!</f>
        <v>#REF!</v>
      </c>
      <c r="DV6" s="22" t="e">
        <f>#REF!</f>
        <v>#REF!</v>
      </c>
      <c r="DW6" s="22" t="e">
        <f>#REF!</f>
        <v>#REF!</v>
      </c>
      <c r="DX6" s="22" t="e">
        <f>#REF!</f>
        <v>#REF!</v>
      </c>
      <c r="DY6" s="22" t="e">
        <f>#REF!</f>
        <v>#REF!</v>
      </c>
      <c r="DZ6" s="22" t="e">
        <f>#REF!</f>
        <v>#REF!</v>
      </c>
      <c r="EA6" s="22" t="e">
        <f>#REF!</f>
        <v>#REF!</v>
      </c>
      <c r="EB6" s="22" t="e">
        <f>#REF!</f>
        <v>#REF!</v>
      </c>
      <c r="EC6" s="22" t="e">
        <f>#REF!</f>
        <v>#REF!</v>
      </c>
      <c r="EE6" s="21" t="e">
        <f>#REF!</f>
        <v>#REF!</v>
      </c>
      <c r="EF6" s="22" t="e">
        <f>#REF!</f>
        <v>#REF!</v>
      </c>
      <c r="EG6" s="22" t="e">
        <f>#REF!</f>
        <v>#REF!</v>
      </c>
      <c r="EH6" s="22" t="e">
        <f>#REF!</f>
        <v>#REF!</v>
      </c>
      <c r="EI6" s="22" t="e">
        <f>#REF!</f>
        <v>#REF!</v>
      </c>
      <c r="EJ6" s="22" t="e">
        <f>#REF!</f>
        <v>#REF!</v>
      </c>
      <c r="EK6" s="22" t="e">
        <f>#REF!</f>
        <v>#REF!</v>
      </c>
      <c r="EL6" s="22" t="e">
        <f>#REF!</f>
        <v>#REF!</v>
      </c>
      <c r="EM6" s="22" t="e">
        <f>#REF!</f>
        <v>#REF!</v>
      </c>
      <c r="EN6" s="22" t="e">
        <f>#REF!</f>
        <v>#REF!</v>
      </c>
      <c r="EO6" s="22" t="e">
        <f>#REF!</f>
        <v>#REF!</v>
      </c>
      <c r="EP6" s="22" t="e">
        <f>#REF!</f>
        <v>#REF!</v>
      </c>
      <c r="EQ6" s="22" t="e">
        <f>#REF!</f>
        <v>#REF!</v>
      </c>
      <c r="ER6" s="22" t="e">
        <f>#REF!</f>
        <v>#REF!</v>
      </c>
      <c r="ES6" s="22" t="e">
        <f>#REF!</f>
        <v>#REF!</v>
      </c>
      <c r="ET6" s="22" t="e">
        <f>#REF!</f>
        <v>#REF!</v>
      </c>
      <c r="EU6" s="22" t="e">
        <f>#REF!</f>
        <v>#REF!</v>
      </c>
      <c r="EV6" s="22" t="e">
        <f>#REF!</f>
        <v>#REF!</v>
      </c>
      <c r="EX6" s="21" t="e">
        <f>#REF!</f>
        <v>#REF!</v>
      </c>
      <c r="EY6" s="22" t="e">
        <f>#REF!</f>
        <v>#REF!</v>
      </c>
      <c r="EZ6" s="22" t="e">
        <f>#REF!</f>
        <v>#REF!</v>
      </c>
      <c r="FA6" s="22" t="e">
        <f>#REF!</f>
        <v>#REF!</v>
      </c>
      <c r="FB6" s="22" t="e">
        <f>#REF!</f>
        <v>#REF!</v>
      </c>
      <c r="FC6" s="22" t="e">
        <f>#REF!</f>
        <v>#REF!</v>
      </c>
      <c r="FD6" s="22" t="e">
        <f>#REF!</f>
        <v>#REF!</v>
      </c>
      <c r="FE6" s="22" t="e">
        <f>#REF!</f>
        <v>#REF!</v>
      </c>
      <c r="FF6" s="22" t="e">
        <f>#REF!</f>
        <v>#REF!</v>
      </c>
      <c r="FG6" s="22" t="e">
        <f>#REF!</f>
        <v>#REF!</v>
      </c>
      <c r="FH6" s="22" t="e">
        <f>#REF!</f>
        <v>#REF!</v>
      </c>
      <c r="FI6" s="22" t="e">
        <f>#REF!</f>
        <v>#REF!</v>
      </c>
      <c r="FJ6" s="22" t="e">
        <f>#REF!</f>
        <v>#REF!</v>
      </c>
      <c r="FK6" s="22" t="e">
        <f>#REF!</f>
        <v>#REF!</v>
      </c>
      <c r="FL6" s="22" t="e">
        <f>#REF!</f>
        <v>#REF!</v>
      </c>
      <c r="FM6" s="22" t="e">
        <f>#REF!</f>
        <v>#REF!</v>
      </c>
      <c r="FN6" s="22" t="e">
        <f>#REF!</f>
        <v>#REF!</v>
      </c>
      <c r="FO6" s="22" t="e">
        <f>#REF!</f>
        <v>#REF!</v>
      </c>
      <c r="FQ6" s="21" t="e">
        <f>#REF!</f>
        <v>#REF!</v>
      </c>
      <c r="FR6" s="22" t="e">
        <f>#REF!</f>
        <v>#REF!</v>
      </c>
      <c r="FS6" s="22" t="e">
        <f>#REF!</f>
        <v>#REF!</v>
      </c>
      <c r="FT6" s="22" t="e">
        <f>#REF!</f>
        <v>#REF!</v>
      </c>
      <c r="FU6" s="22" t="e">
        <f>#REF!</f>
        <v>#REF!</v>
      </c>
      <c r="FV6" s="22" t="e">
        <f>#REF!</f>
        <v>#REF!</v>
      </c>
      <c r="FW6" s="22" t="e">
        <f>#REF!</f>
        <v>#REF!</v>
      </c>
      <c r="FX6" s="22" t="e">
        <f>#REF!</f>
        <v>#REF!</v>
      </c>
      <c r="FY6" s="22" t="e">
        <f>#REF!</f>
        <v>#REF!</v>
      </c>
      <c r="FZ6" s="22" t="e">
        <f>#REF!</f>
        <v>#REF!</v>
      </c>
      <c r="GA6" s="22" t="e">
        <f>#REF!</f>
        <v>#REF!</v>
      </c>
      <c r="GB6" s="22" t="e">
        <f>#REF!</f>
        <v>#REF!</v>
      </c>
      <c r="GC6" s="22" t="e">
        <f>#REF!</f>
        <v>#REF!</v>
      </c>
      <c r="GD6" s="22" t="e">
        <f>#REF!</f>
        <v>#REF!</v>
      </c>
      <c r="GE6" s="22" t="e">
        <f>#REF!</f>
        <v>#REF!</v>
      </c>
      <c r="GF6" s="22" t="e">
        <f>#REF!</f>
        <v>#REF!</v>
      </c>
      <c r="GG6" s="22" t="e">
        <f>#REF!</f>
        <v>#REF!</v>
      </c>
      <c r="GH6" s="22" t="e">
        <f>#REF!</f>
        <v>#REF!</v>
      </c>
      <c r="GJ6" s="21" t="e">
        <f>#REF!</f>
        <v>#REF!</v>
      </c>
      <c r="GK6" s="22" t="e">
        <f>#REF!</f>
        <v>#REF!</v>
      </c>
      <c r="GL6" s="22" t="e">
        <f>#REF!</f>
        <v>#REF!</v>
      </c>
      <c r="GM6" s="22" t="e">
        <f>#REF!</f>
        <v>#REF!</v>
      </c>
      <c r="GN6" s="22" t="e">
        <f>#REF!</f>
        <v>#REF!</v>
      </c>
      <c r="GO6" s="22" t="e">
        <f>#REF!</f>
        <v>#REF!</v>
      </c>
      <c r="GP6" s="22" t="e">
        <f>#REF!</f>
        <v>#REF!</v>
      </c>
      <c r="GQ6" s="22" t="e">
        <f>#REF!</f>
        <v>#REF!</v>
      </c>
      <c r="GR6" s="22" t="e">
        <f>#REF!</f>
        <v>#REF!</v>
      </c>
      <c r="GS6" s="22" t="e">
        <f>#REF!</f>
        <v>#REF!</v>
      </c>
      <c r="GT6" s="22" t="e">
        <f>#REF!</f>
        <v>#REF!</v>
      </c>
      <c r="GU6" s="22" t="e">
        <f>#REF!</f>
        <v>#REF!</v>
      </c>
      <c r="GV6" s="22" t="e">
        <f>#REF!</f>
        <v>#REF!</v>
      </c>
      <c r="GW6" s="22" t="e">
        <f>#REF!</f>
        <v>#REF!</v>
      </c>
      <c r="GX6" s="22" t="e">
        <f>#REF!</f>
        <v>#REF!</v>
      </c>
      <c r="GY6" s="22" t="e">
        <f>#REF!</f>
        <v>#REF!</v>
      </c>
      <c r="GZ6" s="22" t="e">
        <f>#REF!</f>
        <v>#REF!</v>
      </c>
      <c r="HA6" s="22" t="e">
        <f>#REF!</f>
        <v>#REF!</v>
      </c>
      <c r="HC6" s="21" t="e">
        <f>#REF!</f>
        <v>#REF!</v>
      </c>
      <c r="HD6" s="22" t="e">
        <f>#REF!</f>
        <v>#REF!</v>
      </c>
      <c r="HE6" s="22" t="e">
        <f>#REF!</f>
        <v>#REF!</v>
      </c>
      <c r="HF6" s="22" t="e">
        <f>#REF!</f>
        <v>#REF!</v>
      </c>
      <c r="HG6" s="22" t="e">
        <f>#REF!</f>
        <v>#REF!</v>
      </c>
      <c r="HH6" s="22" t="e">
        <f>#REF!</f>
        <v>#REF!</v>
      </c>
      <c r="HI6" s="22" t="e">
        <f>#REF!</f>
        <v>#REF!</v>
      </c>
      <c r="HJ6" s="22" t="e">
        <f>#REF!</f>
        <v>#REF!</v>
      </c>
      <c r="HK6" s="22" t="e">
        <f>#REF!</f>
        <v>#REF!</v>
      </c>
      <c r="HL6" s="22" t="e">
        <f>#REF!</f>
        <v>#REF!</v>
      </c>
      <c r="HM6" s="22" t="e">
        <f>#REF!</f>
        <v>#REF!</v>
      </c>
      <c r="HN6" s="22" t="e">
        <f>#REF!</f>
        <v>#REF!</v>
      </c>
      <c r="HO6" s="22" t="e">
        <f>#REF!</f>
        <v>#REF!</v>
      </c>
      <c r="HP6" s="22" t="e">
        <f>#REF!</f>
        <v>#REF!</v>
      </c>
      <c r="HQ6" s="22" t="e">
        <f>#REF!</f>
        <v>#REF!</v>
      </c>
      <c r="HR6" s="22" t="e">
        <f>#REF!</f>
        <v>#REF!</v>
      </c>
      <c r="HS6" s="22" t="e">
        <f>#REF!</f>
        <v>#REF!</v>
      </c>
      <c r="HT6" s="22" t="e">
        <f>#REF!</f>
        <v>#REF!</v>
      </c>
      <c r="HV6" s="21" t="e">
        <f>#REF!</f>
        <v>#REF!</v>
      </c>
      <c r="HW6" s="22" t="e">
        <f>#REF!</f>
        <v>#REF!</v>
      </c>
      <c r="HX6" s="22" t="e">
        <f>#REF!</f>
        <v>#REF!</v>
      </c>
      <c r="HY6" s="22" t="e">
        <f>#REF!</f>
        <v>#REF!</v>
      </c>
      <c r="HZ6" s="22" t="e">
        <f>#REF!</f>
        <v>#REF!</v>
      </c>
      <c r="IA6" s="22" t="e">
        <f>#REF!</f>
        <v>#REF!</v>
      </c>
      <c r="IB6" s="22" t="e">
        <f>#REF!</f>
        <v>#REF!</v>
      </c>
      <c r="IC6" s="22" t="e">
        <f>#REF!</f>
        <v>#REF!</v>
      </c>
      <c r="ID6" s="22" t="e">
        <f>#REF!</f>
        <v>#REF!</v>
      </c>
      <c r="IE6" s="22" t="e">
        <f>#REF!</f>
        <v>#REF!</v>
      </c>
      <c r="IF6" s="22" t="e">
        <f>#REF!</f>
        <v>#REF!</v>
      </c>
      <c r="IG6" s="22" t="e">
        <f>#REF!</f>
        <v>#REF!</v>
      </c>
      <c r="IH6" s="22" t="e">
        <f>#REF!</f>
        <v>#REF!</v>
      </c>
      <c r="II6" s="22" t="e">
        <f>#REF!</f>
        <v>#REF!</v>
      </c>
      <c r="IJ6" s="22" t="e">
        <f>#REF!</f>
        <v>#REF!</v>
      </c>
      <c r="IK6" s="22" t="e">
        <f>#REF!</f>
        <v>#REF!</v>
      </c>
      <c r="IL6" s="22" t="e">
        <f>#REF!</f>
        <v>#REF!</v>
      </c>
      <c r="IM6" s="22" t="e">
        <f>#REF!</f>
        <v>#REF!</v>
      </c>
      <c r="IO6" s="21" t="e">
        <f>#REF!</f>
        <v>#REF!</v>
      </c>
      <c r="IP6" s="22" t="e">
        <f>#REF!</f>
        <v>#REF!</v>
      </c>
      <c r="IQ6" s="22" t="e">
        <f>#REF!</f>
        <v>#REF!</v>
      </c>
      <c r="IR6" s="22" t="e">
        <f>#REF!</f>
        <v>#REF!</v>
      </c>
      <c r="IS6" s="22" t="e">
        <f>#REF!</f>
        <v>#REF!</v>
      </c>
      <c r="IT6" s="22" t="e">
        <f>#REF!</f>
        <v>#REF!</v>
      </c>
      <c r="IU6" s="22" t="e">
        <f>#REF!</f>
        <v>#REF!</v>
      </c>
      <c r="IV6" s="22" t="e">
        <f>#REF!</f>
        <v>#REF!</v>
      </c>
      <c r="IW6" s="22" t="e">
        <f>#REF!</f>
        <v>#REF!</v>
      </c>
      <c r="IX6" s="22" t="e">
        <f>#REF!</f>
        <v>#REF!</v>
      </c>
      <c r="IY6" s="22" t="e">
        <f>#REF!</f>
        <v>#REF!</v>
      </c>
      <c r="IZ6" s="22" t="e">
        <f>#REF!</f>
        <v>#REF!</v>
      </c>
      <c r="JA6" s="22" t="e">
        <f>#REF!</f>
        <v>#REF!</v>
      </c>
      <c r="JB6" s="22" t="e">
        <f>#REF!</f>
        <v>#REF!</v>
      </c>
      <c r="JC6" s="22" t="e">
        <f>#REF!</f>
        <v>#REF!</v>
      </c>
      <c r="JD6" s="22" t="e">
        <f>#REF!</f>
        <v>#REF!</v>
      </c>
      <c r="JE6" s="22" t="e">
        <f>#REF!</f>
        <v>#REF!</v>
      </c>
      <c r="JF6" s="22" t="e">
        <f>#REF!</f>
        <v>#REF!</v>
      </c>
      <c r="JH6" s="21" t="e">
        <f>#REF!</f>
        <v>#REF!</v>
      </c>
      <c r="JI6" s="22" t="e">
        <f>#REF!</f>
        <v>#REF!</v>
      </c>
      <c r="JJ6" s="22" t="e">
        <f>#REF!</f>
        <v>#REF!</v>
      </c>
      <c r="JK6" s="22" t="e">
        <f>#REF!</f>
        <v>#REF!</v>
      </c>
      <c r="JL6" s="22" t="e">
        <f>#REF!</f>
        <v>#REF!</v>
      </c>
      <c r="JM6" s="22" t="e">
        <f>#REF!</f>
        <v>#REF!</v>
      </c>
      <c r="JN6" s="22" t="e">
        <f>#REF!</f>
        <v>#REF!</v>
      </c>
      <c r="JO6" s="22" t="e">
        <f>#REF!</f>
        <v>#REF!</v>
      </c>
      <c r="JP6" s="22" t="e">
        <f>#REF!</f>
        <v>#REF!</v>
      </c>
      <c r="JQ6" s="22" t="e">
        <f>#REF!</f>
        <v>#REF!</v>
      </c>
      <c r="JR6" s="22" t="e">
        <f>#REF!</f>
        <v>#REF!</v>
      </c>
      <c r="JS6" s="22" t="e">
        <f>#REF!</f>
        <v>#REF!</v>
      </c>
      <c r="JT6" s="22" t="e">
        <f>#REF!</f>
        <v>#REF!</v>
      </c>
      <c r="JU6" s="22" t="e">
        <f>#REF!</f>
        <v>#REF!</v>
      </c>
      <c r="JV6" s="22" t="e">
        <f>#REF!</f>
        <v>#REF!</v>
      </c>
      <c r="JW6" s="22" t="e">
        <f>#REF!</f>
        <v>#REF!</v>
      </c>
      <c r="JX6" s="22" t="e">
        <f>#REF!</f>
        <v>#REF!</v>
      </c>
      <c r="JY6" s="22" t="e">
        <f>#REF!</f>
        <v>#REF!</v>
      </c>
    </row>
    <row r="7" spans="1:285" x14ac:dyDescent="0.25">
      <c r="A7" s="10" t="s">
        <v>7</v>
      </c>
      <c r="B7" s="21">
        <f>'Season 1'!AE8</f>
        <v>0</v>
      </c>
      <c r="C7" s="22">
        <f>'Season 1'!AI8</f>
        <v>0</v>
      </c>
      <c r="D7" s="22">
        <f>'Season 1'!AJ8</f>
        <v>0</v>
      </c>
      <c r="E7" s="22">
        <f>'Season 1'!AK8</f>
        <v>0</v>
      </c>
      <c r="F7" s="22">
        <f>'Season 1'!AL8</f>
        <v>0</v>
      </c>
      <c r="G7" s="22">
        <f>'Season 1'!AM8</f>
        <v>0</v>
      </c>
      <c r="H7" s="22">
        <f>'Season 1'!AN8</f>
        <v>0</v>
      </c>
      <c r="I7" s="22">
        <f>'Season 1'!AO8</f>
        <v>0</v>
      </c>
      <c r="J7" s="22">
        <f>'Season 1'!AQ8</f>
        <v>0</v>
      </c>
      <c r="K7" s="22">
        <f>'Season 1'!AR8</f>
        <v>0</v>
      </c>
      <c r="L7" s="22">
        <f>'Season 1'!AT8</f>
        <v>0</v>
      </c>
      <c r="M7" s="22">
        <f>'Season 1'!AU8</f>
        <v>0</v>
      </c>
      <c r="N7" s="22">
        <f>'Season 1'!AW8</f>
        <v>0</v>
      </c>
      <c r="O7" s="22" t="str">
        <f>'Season 1'!AX8</f>
        <v>-</v>
      </c>
      <c r="P7" s="22">
        <f>'Season 1'!AY8</f>
        <v>0</v>
      </c>
      <c r="Q7" s="22">
        <f>'Season 1'!AZ8</f>
        <v>0</v>
      </c>
      <c r="R7" s="22">
        <f>'Season 1'!BB8</f>
        <v>0</v>
      </c>
      <c r="S7" s="22">
        <f>'Season 1'!BC8</f>
        <v>0</v>
      </c>
      <c r="U7" s="21" t="e">
        <f>#REF!</f>
        <v>#REF!</v>
      </c>
      <c r="V7" s="22" t="e">
        <f>#REF!</f>
        <v>#REF!</v>
      </c>
      <c r="W7" s="22" t="e">
        <f>#REF!</f>
        <v>#REF!</v>
      </c>
      <c r="X7" s="22" t="e">
        <f>#REF!</f>
        <v>#REF!</v>
      </c>
      <c r="Y7" s="22" t="e">
        <f>#REF!</f>
        <v>#REF!</v>
      </c>
      <c r="Z7" s="22" t="e">
        <f>#REF!</f>
        <v>#REF!</v>
      </c>
      <c r="AA7" s="22" t="e">
        <f>#REF!</f>
        <v>#REF!</v>
      </c>
      <c r="AB7" s="22" t="e">
        <f>#REF!</f>
        <v>#REF!</v>
      </c>
      <c r="AC7" s="22" t="e">
        <f>#REF!</f>
        <v>#REF!</v>
      </c>
      <c r="AD7" s="22" t="e">
        <f>#REF!</f>
        <v>#REF!</v>
      </c>
      <c r="AE7" s="22" t="e">
        <f>#REF!</f>
        <v>#REF!</v>
      </c>
      <c r="AF7" s="22" t="e">
        <f>#REF!</f>
        <v>#REF!</v>
      </c>
      <c r="AG7" s="22" t="e">
        <f>#REF!</f>
        <v>#REF!</v>
      </c>
      <c r="AH7" s="22" t="e">
        <f>#REF!</f>
        <v>#REF!</v>
      </c>
      <c r="AI7" s="22" t="e">
        <f>#REF!</f>
        <v>#REF!</v>
      </c>
      <c r="AJ7" s="22" t="e">
        <f>#REF!</f>
        <v>#REF!</v>
      </c>
      <c r="AK7" s="22" t="e">
        <f>#REF!</f>
        <v>#REF!</v>
      </c>
      <c r="AL7" s="22" t="e">
        <f>#REF!</f>
        <v>#REF!</v>
      </c>
      <c r="AN7" s="21" t="e">
        <f>#REF!</f>
        <v>#REF!</v>
      </c>
      <c r="AO7" s="22" t="e">
        <f>#REF!</f>
        <v>#REF!</v>
      </c>
      <c r="AP7" s="22" t="e">
        <f>#REF!</f>
        <v>#REF!</v>
      </c>
      <c r="AQ7" s="22" t="e">
        <f>#REF!</f>
        <v>#REF!</v>
      </c>
      <c r="AR7" s="22" t="e">
        <f>#REF!</f>
        <v>#REF!</v>
      </c>
      <c r="AS7" s="22" t="e">
        <f>#REF!</f>
        <v>#REF!</v>
      </c>
      <c r="AT7" s="22" t="e">
        <f>#REF!</f>
        <v>#REF!</v>
      </c>
      <c r="AU7" s="22" t="e">
        <f>#REF!</f>
        <v>#REF!</v>
      </c>
      <c r="AV7" s="22" t="e">
        <f>#REF!</f>
        <v>#REF!</v>
      </c>
      <c r="AW7" s="22" t="e">
        <f>#REF!</f>
        <v>#REF!</v>
      </c>
      <c r="AX7" s="22" t="e">
        <f>#REF!</f>
        <v>#REF!</v>
      </c>
      <c r="AY7" s="22" t="e">
        <f>#REF!</f>
        <v>#REF!</v>
      </c>
      <c r="AZ7" s="22" t="e">
        <f>#REF!</f>
        <v>#REF!</v>
      </c>
      <c r="BA7" s="22" t="e">
        <f>#REF!</f>
        <v>#REF!</v>
      </c>
      <c r="BB7" s="22" t="e">
        <f>#REF!</f>
        <v>#REF!</v>
      </c>
      <c r="BC7" s="22" t="e">
        <f>#REF!</f>
        <v>#REF!</v>
      </c>
      <c r="BD7" s="22" t="e">
        <f>#REF!</f>
        <v>#REF!</v>
      </c>
      <c r="BE7" s="22" t="e">
        <f>#REF!</f>
        <v>#REF!</v>
      </c>
      <c r="BG7" s="21" t="e">
        <f>#REF!</f>
        <v>#REF!</v>
      </c>
      <c r="BH7" s="22" t="e">
        <f>#REF!</f>
        <v>#REF!</v>
      </c>
      <c r="BI7" s="22" t="e">
        <f>#REF!</f>
        <v>#REF!</v>
      </c>
      <c r="BJ7" s="22" t="e">
        <f>#REF!</f>
        <v>#REF!</v>
      </c>
      <c r="BK7" s="22" t="e">
        <f>#REF!</f>
        <v>#REF!</v>
      </c>
      <c r="BL7" s="22" t="e">
        <f>#REF!</f>
        <v>#REF!</v>
      </c>
      <c r="BM7" s="22" t="e">
        <f>#REF!</f>
        <v>#REF!</v>
      </c>
      <c r="BN7" s="22" t="e">
        <f>#REF!</f>
        <v>#REF!</v>
      </c>
      <c r="BO7" s="22" t="e">
        <f>#REF!</f>
        <v>#REF!</v>
      </c>
      <c r="BP7" s="22" t="e">
        <f>#REF!</f>
        <v>#REF!</v>
      </c>
      <c r="BQ7" s="22" t="e">
        <f>#REF!</f>
        <v>#REF!</v>
      </c>
      <c r="BR7" s="22" t="e">
        <f>#REF!</f>
        <v>#REF!</v>
      </c>
      <c r="BS7" s="22" t="e">
        <f>#REF!</f>
        <v>#REF!</v>
      </c>
      <c r="BT7" s="22" t="e">
        <f>#REF!</f>
        <v>#REF!</v>
      </c>
      <c r="BU7" s="22" t="e">
        <f>#REF!</f>
        <v>#REF!</v>
      </c>
      <c r="BV7" s="22" t="e">
        <f>#REF!</f>
        <v>#REF!</v>
      </c>
      <c r="BW7" s="22" t="e">
        <f>#REF!</f>
        <v>#REF!</v>
      </c>
      <c r="BX7" s="22" t="e">
        <f>#REF!</f>
        <v>#REF!</v>
      </c>
      <c r="BZ7" s="21" t="e">
        <f>#REF!</f>
        <v>#REF!</v>
      </c>
      <c r="CA7" s="22" t="e">
        <f>#REF!</f>
        <v>#REF!</v>
      </c>
      <c r="CB7" s="22" t="e">
        <f>#REF!</f>
        <v>#REF!</v>
      </c>
      <c r="CC7" s="22" t="e">
        <f>#REF!</f>
        <v>#REF!</v>
      </c>
      <c r="CD7" s="22" t="e">
        <f>#REF!</f>
        <v>#REF!</v>
      </c>
      <c r="CE7" s="22" t="e">
        <f>#REF!</f>
        <v>#REF!</v>
      </c>
      <c r="CF7" s="22" t="e">
        <f>#REF!</f>
        <v>#REF!</v>
      </c>
      <c r="CG7" s="22" t="e">
        <f>#REF!</f>
        <v>#REF!</v>
      </c>
      <c r="CH7" s="22" t="e">
        <f>#REF!</f>
        <v>#REF!</v>
      </c>
      <c r="CI7" s="22" t="e">
        <f>#REF!</f>
        <v>#REF!</v>
      </c>
      <c r="CJ7" s="22" t="e">
        <f>#REF!</f>
        <v>#REF!</v>
      </c>
      <c r="CK7" s="22" t="e">
        <f>#REF!</f>
        <v>#REF!</v>
      </c>
      <c r="CL7" s="22" t="e">
        <f>#REF!</f>
        <v>#REF!</v>
      </c>
      <c r="CM7" s="22" t="e">
        <f>#REF!</f>
        <v>#REF!</v>
      </c>
      <c r="CN7" s="22" t="e">
        <f>#REF!</f>
        <v>#REF!</v>
      </c>
      <c r="CO7" s="22" t="e">
        <f>#REF!</f>
        <v>#REF!</v>
      </c>
      <c r="CP7" s="22" t="e">
        <f>#REF!</f>
        <v>#REF!</v>
      </c>
      <c r="CQ7" s="22" t="e">
        <f>#REF!</f>
        <v>#REF!</v>
      </c>
      <c r="CS7" s="21" t="e">
        <f>#REF!</f>
        <v>#REF!</v>
      </c>
      <c r="CT7" s="22" t="e">
        <f>#REF!</f>
        <v>#REF!</v>
      </c>
      <c r="CU7" s="22" t="e">
        <f>#REF!</f>
        <v>#REF!</v>
      </c>
      <c r="CV7" s="22" t="e">
        <f>#REF!</f>
        <v>#REF!</v>
      </c>
      <c r="CW7" s="22" t="e">
        <f>#REF!</f>
        <v>#REF!</v>
      </c>
      <c r="CX7" s="22" t="e">
        <f>#REF!</f>
        <v>#REF!</v>
      </c>
      <c r="CY7" s="22" t="e">
        <f>#REF!</f>
        <v>#REF!</v>
      </c>
      <c r="CZ7" s="22" t="e">
        <f>#REF!</f>
        <v>#REF!</v>
      </c>
      <c r="DA7" s="22" t="e">
        <f>#REF!</f>
        <v>#REF!</v>
      </c>
      <c r="DB7" s="22" t="e">
        <f>#REF!</f>
        <v>#REF!</v>
      </c>
      <c r="DC7" s="22" t="e">
        <f>#REF!</f>
        <v>#REF!</v>
      </c>
      <c r="DD7" s="22" t="e">
        <f>#REF!</f>
        <v>#REF!</v>
      </c>
      <c r="DE7" s="22" t="e">
        <f>#REF!</f>
        <v>#REF!</v>
      </c>
      <c r="DF7" s="22" t="e">
        <f>#REF!</f>
        <v>#REF!</v>
      </c>
      <c r="DG7" s="22" t="e">
        <f>#REF!</f>
        <v>#REF!</v>
      </c>
      <c r="DH7" s="22" t="e">
        <f>#REF!</f>
        <v>#REF!</v>
      </c>
      <c r="DI7" s="22" t="e">
        <f>#REF!</f>
        <v>#REF!</v>
      </c>
      <c r="DJ7" s="22" t="e">
        <f>#REF!</f>
        <v>#REF!</v>
      </c>
      <c r="DL7" s="21" t="e">
        <f>#REF!</f>
        <v>#REF!</v>
      </c>
      <c r="DM7" s="22" t="e">
        <f>#REF!</f>
        <v>#REF!</v>
      </c>
      <c r="DN7" s="22" t="e">
        <f>#REF!</f>
        <v>#REF!</v>
      </c>
      <c r="DO7" s="22" t="e">
        <f>#REF!</f>
        <v>#REF!</v>
      </c>
      <c r="DP7" s="22" t="e">
        <f>#REF!</f>
        <v>#REF!</v>
      </c>
      <c r="DQ7" s="22" t="e">
        <f>#REF!</f>
        <v>#REF!</v>
      </c>
      <c r="DR7" s="22" t="e">
        <f>#REF!</f>
        <v>#REF!</v>
      </c>
      <c r="DS7" s="22" t="e">
        <f>#REF!</f>
        <v>#REF!</v>
      </c>
      <c r="DT7" s="22" t="e">
        <f>#REF!</f>
        <v>#REF!</v>
      </c>
      <c r="DU7" s="22" t="e">
        <f>#REF!</f>
        <v>#REF!</v>
      </c>
      <c r="DV7" s="22" t="e">
        <f>#REF!</f>
        <v>#REF!</v>
      </c>
      <c r="DW7" s="22" t="e">
        <f>#REF!</f>
        <v>#REF!</v>
      </c>
      <c r="DX7" s="22" t="e">
        <f>#REF!</f>
        <v>#REF!</v>
      </c>
      <c r="DY7" s="22" t="e">
        <f>#REF!</f>
        <v>#REF!</v>
      </c>
      <c r="DZ7" s="22" t="e">
        <f>#REF!</f>
        <v>#REF!</v>
      </c>
      <c r="EA7" s="22" t="e">
        <f>#REF!</f>
        <v>#REF!</v>
      </c>
      <c r="EB7" s="22" t="e">
        <f>#REF!</f>
        <v>#REF!</v>
      </c>
      <c r="EC7" s="22" t="e">
        <f>#REF!</f>
        <v>#REF!</v>
      </c>
      <c r="EE7" s="21" t="e">
        <f>#REF!</f>
        <v>#REF!</v>
      </c>
      <c r="EF7" s="22" t="e">
        <f>#REF!</f>
        <v>#REF!</v>
      </c>
      <c r="EG7" s="22" t="e">
        <f>#REF!</f>
        <v>#REF!</v>
      </c>
      <c r="EH7" s="22" t="e">
        <f>#REF!</f>
        <v>#REF!</v>
      </c>
      <c r="EI7" s="22" t="e">
        <f>#REF!</f>
        <v>#REF!</v>
      </c>
      <c r="EJ7" s="22" t="e">
        <f>#REF!</f>
        <v>#REF!</v>
      </c>
      <c r="EK7" s="22" t="e">
        <f>#REF!</f>
        <v>#REF!</v>
      </c>
      <c r="EL7" s="22" t="e">
        <f>#REF!</f>
        <v>#REF!</v>
      </c>
      <c r="EM7" s="22" t="e">
        <f>#REF!</f>
        <v>#REF!</v>
      </c>
      <c r="EN7" s="22" t="e">
        <f>#REF!</f>
        <v>#REF!</v>
      </c>
      <c r="EO7" s="22" t="e">
        <f>#REF!</f>
        <v>#REF!</v>
      </c>
      <c r="EP7" s="22" t="e">
        <f>#REF!</f>
        <v>#REF!</v>
      </c>
      <c r="EQ7" s="22" t="e">
        <f>#REF!</f>
        <v>#REF!</v>
      </c>
      <c r="ER7" s="22" t="e">
        <f>#REF!</f>
        <v>#REF!</v>
      </c>
      <c r="ES7" s="22" t="e">
        <f>#REF!</f>
        <v>#REF!</v>
      </c>
      <c r="ET7" s="22" t="e">
        <f>#REF!</f>
        <v>#REF!</v>
      </c>
      <c r="EU7" s="22" t="e">
        <f>#REF!</f>
        <v>#REF!</v>
      </c>
      <c r="EV7" s="22" t="e">
        <f>#REF!</f>
        <v>#REF!</v>
      </c>
      <c r="EX7" s="21" t="e">
        <f>#REF!</f>
        <v>#REF!</v>
      </c>
      <c r="EY7" s="22" t="e">
        <f>#REF!</f>
        <v>#REF!</v>
      </c>
      <c r="EZ7" s="22" t="e">
        <f>#REF!</f>
        <v>#REF!</v>
      </c>
      <c r="FA7" s="22" t="e">
        <f>#REF!</f>
        <v>#REF!</v>
      </c>
      <c r="FB7" s="22" t="e">
        <f>#REF!</f>
        <v>#REF!</v>
      </c>
      <c r="FC7" s="22" t="e">
        <f>#REF!</f>
        <v>#REF!</v>
      </c>
      <c r="FD7" s="22" t="e">
        <f>#REF!</f>
        <v>#REF!</v>
      </c>
      <c r="FE7" s="22" t="e">
        <f>#REF!</f>
        <v>#REF!</v>
      </c>
      <c r="FF7" s="22" t="e">
        <f>#REF!</f>
        <v>#REF!</v>
      </c>
      <c r="FG7" s="22" t="e">
        <f>#REF!</f>
        <v>#REF!</v>
      </c>
      <c r="FH7" s="22" t="e">
        <f>#REF!</f>
        <v>#REF!</v>
      </c>
      <c r="FI7" s="22" t="e">
        <f>#REF!</f>
        <v>#REF!</v>
      </c>
      <c r="FJ7" s="22" t="e">
        <f>#REF!</f>
        <v>#REF!</v>
      </c>
      <c r="FK7" s="22" t="e">
        <f>#REF!</f>
        <v>#REF!</v>
      </c>
      <c r="FL7" s="22" t="e">
        <f>#REF!</f>
        <v>#REF!</v>
      </c>
      <c r="FM7" s="22" t="e">
        <f>#REF!</f>
        <v>#REF!</v>
      </c>
      <c r="FN7" s="22" t="e">
        <f>#REF!</f>
        <v>#REF!</v>
      </c>
      <c r="FO7" s="22" t="e">
        <f>#REF!</f>
        <v>#REF!</v>
      </c>
      <c r="FQ7" s="21" t="e">
        <f>#REF!</f>
        <v>#REF!</v>
      </c>
      <c r="FR7" s="22" t="e">
        <f>#REF!</f>
        <v>#REF!</v>
      </c>
      <c r="FS7" s="22" t="e">
        <f>#REF!</f>
        <v>#REF!</v>
      </c>
      <c r="FT7" s="22" t="e">
        <f>#REF!</f>
        <v>#REF!</v>
      </c>
      <c r="FU7" s="22" t="e">
        <f>#REF!</f>
        <v>#REF!</v>
      </c>
      <c r="FV7" s="22" t="e">
        <f>#REF!</f>
        <v>#REF!</v>
      </c>
      <c r="FW7" s="22" t="e">
        <f>#REF!</f>
        <v>#REF!</v>
      </c>
      <c r="FX7" s="22" t="e">
        <f>#REF!</f>
        <v>#REF!</v>
      </c>
      <c r="FY7" s="22" t="e">
        <f>#REF!</f>
        <v>#REF!</v>
      </c>
      <c r="FZ7" s="22" t="e">
        <f>#REF!</f>
        <v>#REF!</v>
      </c>
      <c r="GA7" s="22" t="e">
        <f>#REF!</f>
        <v>#REF!</v>
      </c>
      <c r="GB7" s="22" t="e">
        <f>#REF!</f>
        <v>#REF!</v>
      </c>
      <c r="GC7" s="22" t="e">
        <f>#REF!</f>
        <v>#REF!</v>
      </c>
      <c r="GD7" s="22" t="e">
        <f>#REF!</f>
        <v>#REF!</v>
      </c>
      <c r="GE7" s="22" t="e">
        <f>#REF!</f>
        <v>#REF!</v>
      </c>
      <c r="GF7" s="22" t="e">
        <f>#REF!</f>
        <v>#REF!</v>
      </c>
      <c r="GG7" s="22" t="e">
        <f>#REF!</f>
        <v>#REF!</v>
      </c>
      <c r="GH7" s="22" t="e">
        <f>#REF!</f>
        <v>#REF!</v>
      </c>
      <c r="GJ7" s="21" t="e">
        <f>#REF!</f>
        <v>#REF!</v>
      </c>
      <c r="GK7" s="22" t="e">
        <f>#REF!</f>
        <v>#REF!</v>
      </c>
      <c r="GL7" s="22" t="e">
        <f>#REF!</f>
        <v>#REF!</v>
      </c>
      <c r="GM7" s="22" t="e">
        <f>#REF!</f>
        <v>#REF!</v>
      </c>
      <c r="GN7" s="22" t="e">
        <f>#REF!</f>
        <v>#REF!</v>
      </c>
      <c r="GO7" s="22" t="e">
        <f>#REF!</f>
        <v>#REF!</v>
      </c>
      <c r="GP7" s="22" t="e">
        <f>#REF!</f>
        <v>#REF!</v>
      </c>
      <c r="GQ7" s="22" t="e">
        <f>#REF!</f>
        <v>#REF!</v>
      </c>
      <c r="GR7" s="22" t="e">
        <f>#REF!</f>
        <v>#REF!</v>
      </c>
      <c r="GS7" s="22" t="e">
        <f>#REF!</f>
        <v>#REF!</v>
      </c>
      <c r="GT7" s="22" t="e">
        <f>#REF!</f>
        <v>#REF!</v>
      </c>
      <c r="GU7" s="22" t="e">
        <f>#REF!</f>
        <v>#REF!</v>
      </c>
      <c r="GV7" s="22" t="e">
        <f>#REF!</f>
        <v>#REF!</v>
      </c>
      <c r="GW7" s="22" t="e">
        <f>#REF!</f>
        <v>#REF!</v>
      </c>
      <c r="GX7" s="22" t="e">
        <f>#REF!</f>
        <v>#REF!</v>
      </c>
      <c r="GY7" s="22" t="e">
        <f>#REF!</f>
        <v>#REF!</v>
      </c>
      <c r="GZ7" s="22" t="e">
        <f>#REF!</f>
        <v>#REF!</v>
      </c>
      <c r="HA7" s="22" t="e">
        <f>#REF!</f>
        <v>#REF!</v>
      </c>
      <c r="HC7" s="21" t="e">
        <f>#REF!</f>
        <v>#REF!</v>
      </c>
      <c r="HD7" s="22" t="e">
        <f>#REF!</f>
        <v>#REF!</v>
      </c>
      <c r="HE7" s="22" t="e">
        <f>#REF!</f>
        <v>#REF!</v>
      </c>
      <c r="HF7" s="22" t="e">
        <f>#REF!</f>
        <v>#REF!</v>
      </c>
      <c r="HG7" s="22" t="e">
        <f>#REF!</f>
        <v>#REF!</v>
      </c>
      <c r="HH7" s="22" t="e">
        <f>#REF!</f>
        <v>#REF!</v>
      </c>
      <c r="HI7" s="22" t="e">
        <f>#REF!</f>
        <v>#REF!</v>
      </c>
      <c r="HJ7" s="22" t="e">
        <f>#REF!</f>
        <v>#REF!</v>
      </c>
      <c r="HK7" s="22" t="e">
        <f>#REF!</f>
        <v>#REF!</v>
      </c>
      <c r="HL7" s="22" t="e">
        <f>#REF!</f>
        <v>#REF!</v>
      </c>
      <c r="HM7" s="22" t="e">
        <f>#REF!</f>
        <v>#REF!</v>
      </c>
      <c r="HN7" s="22" t="e">
        <f>#REF!</f>
        <v>#REF!</v>
      </c>
      <c r="HO7" s="22" t="e">
        <f>#REF!</f>
        <v>#REF!</v>
      </c>
      <c r="HP7" s="22" t="e">
        <f>#REF!</f>
        <v>#REF!</v>
      </c>
      <c r="HQ7" s="22" t="e">
        <f>#REF!</f>
        <v>#REF!</v>
      </c>
      <c r="HR7" s="22" t="e">
        <f>#REF!</f>
        <v>#REF!</v>
      </c>
      <c r="HS7" s="22" t="e">
        <f>#REF!</f>
        <v>#REF!</v>
      </c>
      <c r="HT7" s="22" t="e">
        <f>#REF!</f>
        <v>#REF!</v>
      </c>
      <c r="HV7" s="21" t="e">
        <f>#REF!</f>
        <v>#REF!</v>
      </c>
      <c r="HW7" s="22" t="e">
        <f>#REF!</f>
        <v>#REF!</v>
      </c>
      <c r="HX7" s="22" t="e">
        <f>#REF!</f>
        <v>#REF!</v>
      </c>
      <c r="HY7" s="22" t="e">
        <f>#REF!</f>
        <v>#REF!</v>
      </c>
      <c r="HZ7" s="22" t="e">
        <f>#REF!</f>
        <v>#REF!</v>
      </c>
      <c r="IA7" s="22" t="e">
        <f>#REF!</f>
        <v>#REF!</v>
      </c>
      <c r="IB7" s="22" t="e">
        <f>#REF!</f>
        <v>#REF!</v>
      </c>
      <c r="IC7" s="22" t="e">
        <f>#REF!</f>
        <v>#REF!</v>
      </c>
      <c r="ID7" s="22" t="e">
        <f>#REF!</f>
        <v>#REF!</v>
      </c>
      <c r="IE7" s="22" t="e">
        <f>#REF!</f>
        <v>#REF!</v>
      </c>
      <c r="IF7" s="22" t="e">
        <f>#REF!</f>
        <v>#REF!</v>
      </c>
      <c r="IG7" s="22" t="e">
        <f>#REF!</f>
        <v>#REF!</v>
      </c>
      <c r="IH7" s="22" t="e">
        <f>#REF!</f>
        <v>#REF!</v>
      </c>
      <c r="II7" s="22" t="e">
        <f>#REF!</f>
        <v>#REF!</v>
      </c>
      <c r="IJ7" s="22" t="e">
        <f>#REF!</f>
        <v>#REF!</v>
      </c>
      <c r="IK7" s="22" t="e">
        <f>#REF!</f>
        <v>#REF!</v>
      </c>
      <c r="IL7" s="22" t="e">
        <f>#REF!</f>
        <v>#REF!</v>
      </c>
      <c r="IM7" s="22" t="e">
        <f>#REF!</f>
        <v>#REF!</v>
      </c>
      <c r="IO7" s="21" t="e">
        <f>#REF!</f>
        <v>#REF!</v>
      </c>
      <c r="IP7" s="22" t="e">
        <f>#REF!</f>
        <v>#REF!</v>
      </c>
      <c r="IQ7" s="22" t="e">
        <f>#REF!</f>
        <v>#REF!</v>
      </c>
      <c r="IR7" s="22" t="e">
        <f>#REF!</f>
        <v>#REF!</v>
      </c>
      <c r="IS7" s="22" t="e">
        <f>#REF!</f>
        <v>#REF!</v>
      </c>
      <c r="IT7" s="22" t="e">
        <f>#REF!</f>
        <v>#REF!</v>
      </c>
      <c r="IU7" s="22" t="e">
        <f>#REF!</f>
        <v>#REF!</v>
      </c>
      <c r="IV7" s="22" t="e">
        <f>#REF!</f>
        <v>#REF!</v>
      </c>
      <c r="IW7" s="22" t="e">
        <f>#REF!</f>
        <v>#REF!</v>
      </c>
      <c r="IX7" s="22" t="e">
        <f>#REF!</f>
        <v>#REF!</v>
      </c>
      <c r="IY7" s="22" t="e">
        <f>#REF!</f>
        <v>#REF!</v>
      </c>
      <c r="IZ7" s="22" t="e">
        <f>#REF!</f>
        <v>#REF!</v>
      </c>
      <c r="JA7" s="22" t="e">
        <f>#REF!</f>
        <v>#REF!</v>
      </c>
      <c r="JB7" s="22" t="e">
        <f>#REF!</f>
        <v>#REF!</v>
      </c>
      <c r="JC7" s="22" t="e">
        <f>#REF!</f>
        <v>#REF!</v>
      </c>
      <c r="JD7" s="22" t="e">
        <f>#REF!</f>
        <v>#REF!</v>
      </c>
      <c r="JE7" s="22" t="e">
        <f>#REF!</f>
        <v>#REF!</v>
      </c>
      <c r="JF7" s="22" t="e">
        <f>#REF!</f>
        <v>#REF!</v>
      </c>
      <c r="JH7" s="21" t="e">
        <f>#REF!</f>
        <v>#REF!</v>
      </c>
      <c r="JI7" s="22" t="e">
        <f>#REF!</f>
        <v>#REF!</v>
      </c>
      <c r="JJ7" s="22" t="e">
        <f>#REF!</f>
        <v>#REF!</v>
      </c>
      <c r="JK7" s="22" t="e">
        <f>#REF!</f>
        <v>#REF!</v>
      </c>
      <c r="JL7" s="22" t="e">
        <f>#REF!</f>
        <v>#REF!</v>
      </c>
      <c r="JM7" s="22" t="e">
        <f>#REF!</f>
        <v>#REF!</v>
      </c>
      <c r="JN7" s="22" t="e">
        <f>#REF!</f>
        <v>#REF!</v>
      </c>
      <c r="JO7" s="22" t="e">
        <f>#REF!</f>
        <v>#REF!</v>
      </c>
      <c r="JP7" s="22" t="e">
        <f>#REF!</f>
        <v>#REF!</v>
      </c>
      <c r="JQ7" s="22" t="e">
        <f>#REF!</f>
        <v>#REF!</v>
      </c>
      <c r="JR7" s="22" t="e">
        <f>#REF!</f>
        <v>#REF!</v>
      </c>
      <c r="JS7" s="22" t="e">
        <f>#REF!</f>
        <v>#REF!</v>
      </c>
      <c r="JT7" s="22" t="e">
        <f>#REF!</f>
        <v>#REF!</v>
      </c>
      <c r="JU7" s="22" t="e">
        <f>#REF!</f>
        <v>#REF!</v>
      </c>
      <c r="JV7" s="22" t="e">
        <f>#REF!</f>
        <v>#REF!</v>
      </c>
      <c r="JW7" s="22" t="e">
        <f>#REF!</f>
        <v>#REF!</v>
      </c>
      <c r="JX7" s="22" t="e">
        <f>#REF!</f>
        <v>#REF!</v>
      </c>
      <c r="JY7" s="22" t="e">
        <f>#REF!</f>
        <v>#REF!</v>
      </c>
    </row>
    <row r="8" spans="1:285" x14ac:dyDescent="0.25">
      <c r="A8" s="10" t="s">
        <v>7</v>
      </c>
      <c r="B8" s="21">
        <f>'Season 1'!AE9</f>
        <v>0</v>
      </c>
      <c r="C8" s="22">
        <f>'Season 1'!AI9</f>
        <v>0</v>
      </c>
      <c r="D8" s="22">
        <f>'Season 1'!AJ9</f>
        <v>0</v>
      </c>
      <c r="E8" s="22">
        <f>'Season 1'!AK9</f>
        <v>0</v>
      </c>
      <c r="F8" s="22">
        <f>'Season 1'!AL9</f>
        <v>0</v>
      </c>
      <c r="G8" s="22">
        <f>'Season 1'!AM9</f>
        <v>0</v>
      </c>
      <c r="H8" s="22">
        <f>'Season 1'!AN9</f>
        <v>0</v>
      </c>
      <c r="I8" s="22">
        <f>'Season 1'!AO9</f>
        <v>0</v>
      </c>
      <c r="J8" s="22">
        <f>'Season 1'!AQ9</f>
        <v>0</v>
      </c>
      <c r="K8" s="22">
        <f>'Season 1'!AR9</f>
        <v>0</v>
      </c>
      <c r="L8" s="22">
        <f>'Season 1'!AT9</f>
        <v>0</v>
      </c>
      <c r="M8" s="22">
        <f>'Season 1'!AU9</f>
        <v>0</v>
      </c>
      <c r="N8" s="22">
        <f>'Season 1'!AW9</f>
        <v>0</v>
      </c>
      <c r="O8" s="22" t="str">
        <f>'Season 1'!AX9</f>
        <v>-</v>
      </c>
      <c r="P8" s="22">
        <f>'Season 1'!AY9</f>
        <v>0</v>
      </c>
      <c r="Q8" s="22">
        <f>'Season 1'!AZ9</f>
        <v>0</v>
      </c>
      <c r="R8" s="22">
        <f>'Season 1'!BB9</f>
        <v>0</v>
      </c>
      <c r="S8" s="22">
        <f>'Season 1'!BC9</f>
        <v>0</v>
      </c>
      <c r="U8" s="21" t="e">
        <f>#REF!</f>
        <v>#REF!</v>
      </c>
      <c r="V8" s="22" t="e">
        <f>#REF!</f>
        <v>#REF!</v>
      </c>
      <c r="W8" s="22" t="e">
        <f>#REF!</f>
        <v>#REF!</v>
      </c>
      <c r="X8" s="22" t="e">
        <f>#REF!</f>
        <v>#REF!</v>
      </c>
      <c r="Y8" s="22" t="e">
        <f>#REF!</f>
        <v>#REF!</v>
      </c>
      <c r="Z8" s="22" t="e">
        <f>#REF!</f>
        <v>#REF!</v>
      </c>
      <c r="AA8" s="22" t="e">
        <f>#REF!</f>
        <v>#REF!</v>
      </c>
      <c r="AB8" s="22" t="e">
        <f>#REF!</f>
        <v>#REF!</v>
      </c>
      <c r="AC8" s="22" t="e">
        <f>#REF!</f>
        <v>#REF!</v>
      </c>
      <c r="AD8" s="22" t="e">
        <f>#REF!</f>
        <v>#REF!</v>
      </c>
      <c r="AE8" s="22" t="e">
        <f>#REF!</f>
        <v>#REF!</v>
      </c>
      <c r="AF8" s="22" t="e">
        <f>#REF!</f>
        <v>#REF!</v>
      </c>
      <c r="AG8" s="22" t="e">
        <f>#REF!</f>
        <v>#REF!</v>
      </c>
      <c r="AH8" s="22" t="e">
        <f>#REF!</f>
        <v>#REF!</v>
      </c>
      <c r="AI8" s="22" t="e">
        <f>#REF!</f>
        <v>#REF!</v>
      </c>
      <c r="AJ8" s="22" t="e">
        <f>#REF!</f>
        <v>#REF!</v>
      </c>
      <c r="AK8" s="22" t="e">
        <f>#REF!</f>
        <v>#REF!</v>
      </c>
      <c r="AL8" s="22" t="e">
        <f>#REF!</f>
        <v>#REF!</v>
      </c>
      <c r="AN8" s="21" t="e">
        <f>#REF!</f>
        <v>#REF!</v>
      </c>
      <c r="AO8" s="22" t="e">
        <f>#REF!</f>
        <v>#REF!</v>
      </c>
      <c r="AP8" s="22" t="e">
        <f>#REF!</f>
        <v>#REF!</v>
      </c>
      <c r="AQ8" s="22" t="e">
        <f>#REF!</f>
        <v>#REF!</v>
      </c>
      <c r="AR8" s="22" t="e">
        <f>#REF!</f>
        <v>#REF!</v>
      </c>
      <c r="AS8" s="22" t="e">
        <f>#REF!</f>
        <v>#REF!</v>
      </c>
      <c r="AT8" s="22" t="e">
        <f>#REF!</f>
        <v>#REF!</v>
      </c>
      <c r="AU8" s="22" t="e">
        <f>#REF!</f>
        <v>#REF!</v>
      </c>
      <c r="AV8" s="22" t="e">
        <f>#REF!</f>
        <v>#REF!</v>
      </c>
      <c r="AW8" s="22" t="e">
        <f>#REF!</f>
        <v>#REF!</v>
      </c>
      <c r="AX8" s="22" t="e">
        <f>#REF!</f>
        <v>#REF!</v>
      </c>
      <c r="AY8" s="22" t="e">
        <f>#REF!</f>
        <v>#REF!</v>
      </c>
      <c r="AZ8" s="22" t="e">
        <f>#REF!</f>
        <v>#REF!</v>
      </c>
      <c r="BA8" s="22" t="e">
        <f>#REF!</f>
        <v>#REF!</v>
      </c>
      <c r="BB8" s="22" t="e">
        <f>#REF!</f>
        <v>#REF!</v>
      </c>
      <c r="BC8" s="22" t="e">
        <f>#REF!</f>
        <v>#REF!</v>
      </c>
      <c r="BD8" s="22" t="e">
        <f>#REF!</f>
        <v>#REF!</v>
      </c>
      <c r="BE8" s="22" t="e">
        <f>#REF!</f>
        <v>#REF!</v>
      </c>
      <c r="BG8" s="21" t="e">
        <f>#REF!</f>
        <v>#REF!</v>
      </c>
      <c r="BH8" s="22" t="e">
        <f>#REF!</f>
        <v>#REF!</v>
      </c>
      <c r="BI8" s="22" t="e">
        <f>#REF!</f>
        <v>#REF!</v>
      </c>
      <c r="BJ8" s="22" t="e">
        <f>#REF!</f>
        <v>#REF!</v>
      </c>
      <c r="BK8" s="22" t="e">
        <f>#REF!</f>
        <v>#REF!</v>
      </c>
      <c r="BL8" s="22" t="e">
        <f>#REF!</f>
        <v>#REF!</v>
      </c>
      <c r="BM8" s="22" t="e">
        <f>#REF!</f>
        <v>#REF!</v>
      </c>
      <c r="BN8" s="22" t="e">
        <f>#REF!</f>
        <v>#REF!</v>
      </c>
      <c r="BO8" s="22" t="e">
        <f>#REF!</f>
        <v>#REF!</v>
      </c>
      <c r="BP8" s="22" t="e">
        <f>#REF!</f>
        <v>#REF!</v>
      </c>
      <c r="BQ8" s="22" t="e">
        <f>#REF!</f>
        <v>#REF!</v>
      </c>
      <c r="BR8" s="22" t="e">
        <f>#REF!</f>
        <v>#REF!</v>
      </c>
      <c r="BS8" s="22" t="e">
        <f>#REF!</f>
        <v>#REF!</v>
      </c>
      <c r="BT8" s="22" t="e">
        <f>#REF!</f>
        <v>#REF!</v>
      </c>
      <c r="BU8" s="22" t="e">
        <f>#REF!</f>
        <v>#REF!</v>
      </c>
      <c r="BV8" s="22" t="e">
        <f>#REF!</f>
        <v>#REF!</v>
      </c>
      <c r="BW8" s="22" t="e">
        <f>#REF!</f>
        <v>#REF!</v>
      </c>
      <c r="BX8" s="22" t="e">
        <f>#REF!</f>
        <v>#REF!</v>
      </c>
      <c r="BZ8" s="21" t="e">
        <f>#REF!</f>
        <v>#REF!</v>
      </c>
      <c r="CA8" s="22" t="e">
        <f>#REF!</f>
        <v>#REF!</v>
      </c>
      <c r="CB8" s="22" t="e">
        <f>#REF!</f>
        <v>#REF!</v>
      </c>
      <c r="CC8" s="22" t="e">
        <f>#REF!</f>
        <v>#REF!</v>
      </c>
      <c r="CD8" s="22" t="e">
        <f>#REF!</f>
        <v>#REF!</v>
      </c>
      <c r="CE8" s="22" t="e">
        <f>#REF!</f>
        <v>#REF!</v>
      </c>
      <c r="CF8" s="22" t="e">
        <f>#REF!</f>
        <v>#REF!</v>
      </c>
      <c r="CG8" s="22" t="e">
        <f>#REF!</f>
        <v>#REF!</v>
      </c>
      <c r="CH8" s="22" t="e">
        <f>#REF!</f>
        <v>#REF!</v>
      </c>
      <c r="CI8" s="22" t="e">
        <f>#REF!</f>
        <v>#REF!</v>
      </c>
      <c r="CJ8" s="22" t="e">
        <f>#REF!</f>
        <v>#REF!</v>
      </c>
      <c r="CK8" s="22" t="e">
        <f>#REF!</f>
        <v>#REF!</v>
      </c>
      <c r="CL8" s="22" t="e">
        <f>#REF!</f>
        <v>#REF!</v>
      </c>
      <c r="CM8" s="22" t="e">
        <f>#REF!</f>
        <v>#REF!</v>
      </c>
      <c r="CN8" s="22" t="e">
        <f>#REF!</f>
        <v>#REF!</v>
      </c>
      <c r="CO8" s="22" t="e">
        <f>#REF!</f>
        <v>#REF!</v>
      </c>
      <c r="CP8" s="22" t="e">
        <f>#REF!</f>
        <v>#REF!</v>
      </c>
      <c r="CQ8" s="22" t="e">
        <f>#REF!</f>
        <v>#REF!</v>
      </c>
      <c r="CS8" s="21" t="e">
        <f>#REF!</f>
        <v>#REF!</v>
      </c>
      <c r="CT8" s="22" t="e">
        <f>#REF!</f>
        <v>#REF!</v>
      </c>
      <c r="CU8" s="22" t="e">
        <f>#REF!</f>
        <v>#REF!</v>
      </c>
      <c r="CV8" s="22" t="e">
        <f>#REF!</f>
        <v>#REF!</v>
      </c>
      <c r="CW8" s="22" t="e">
        <f>#REF!</f>
        <v>#REF!</v>
      </c>
      <c r="CX8" s="22" t="e">
        <f>#REF!</f>
        <v>#REF!</v>
      </c>
      <c r="CY8" s="22" t="e">
        <f>#REF!</f>
        <v>#REF!</v>
      </c>
      <c r="CZ8" s="22" t="e">
        <f>#REF!</f>
        <v>#REF!</v>
      </c>
      <c r="DA8" s="22" t="e">
        <f>#REF!</f>
        <v>#REF!</v>
      </c>
      <c r="DB8" s="22" t="e">
        <f>#REF!</f>
        <v>#REF!</v>
      </c>
      <c r="DC8" s="22" t="e">
        <f>#REF!</f>
        <v>#REF!</v>
      </c>
      <c r="DD8" s="22" t="e">
        <f>#REF!</f>
        <v>#REF!</v>
      </c>
      <c r="DE8" s="22" t="e">
        <f>#REF!</f>
        <v>#REF!</v>
      </c>
      <c r="DF8" s="22" t="e">
        <f>#REF!</f>
        <v>#REF!</v>
      </c>
      <c r="DG8" s="22" t="e">
        <f>#REF!</f>
        <v>#REF!</v>
      </c>
      <c r="DH8" s="22" t="e">
        <f>#REF!</f>
        <v>#REF!</v>
      </c>
      <c r="DI8" s="22" t="e">
        <f>#REF!</f>
        <v>#REF!</v>
      </c>
      <c r="DJ8" s="22" t="e">
        <f>#REF!</f>
        <v>#REF!</v>
      </c>
      <c r="DL8" s="21" t="e">
        <f>#REF!</f>
        <v>#REF!</v>
      </c>
      <c r="DM8" s="22" t="e">
        <f>#REF!</f>
        <v>#REF!</v>
      </c>
      <c r="DN8" s="22" t="e">
        <f>#REF!</f>
        <v>#REF!</v>
      </c>
      <c r="DO8" s="22" t="e">
        <f>#REF!</f>
        <v>#REF!</v>
      </c>
      <c r="DP8" s="22" t="e">
        <f>#REF!</f>
        <v>#REF!</v>
      </c>
      <c r="DQ8" s="22" t="e">
        <f>#REF!</f>
        <v>#REF!</v>
      </c>
      <c r="DR8" s="22" t="e">
        <f>#REF!</f>
        <v>#REF!</v>
      </c>
      <c r="DS8" s="22" t="e">
        <f>#REF!</f>
        <v>#REF!</v>
      </c>
      <c r="DT8" s="22" t="e">
        <f>#REF!</f>
        <v>#REF!</v>
      </c>
      <c r="DU8" s="22" t="e">
        <f>#REF!</f>
        <v>#REF!</v>
      </c>
      <c r="DV8" s="22" t="e">
        <f>#REF!</f>
        <v>#REF!</v>
      </c>
      <c r="DW8" s="22" t="e">
        <f>#REF!</f>
        <v>#REF!</v>
      </c>
      <c r="DX8" s="22" t="e">
        <f>#REF!</f>
        <v>#REF!</v>
      </c>
      <c r="DY8" s="22" t="e">
        <f>#REF!</f>
        <v>#REF!</v>
      </c>
      <c r="DZ8" s="22" t="e">
        <f>#REF!</f>
        <v>#REF!</v>
      </c>
      <c r="EA8" s="22" t="e">
        <f>#REF!</f>
        <v>#REF!</v>
      </c>
      <c r="EB8" s="22" t="e">
        <f>#REF!</f>
        <v>#REF!</v>
      </c>
      <c r="EC8" s="22" t="e">
        <f>#REF!</f>
        <v>#REF!</v>
      </c>
      <c r="EE8" s="21" t="e">
        <f>#REF!</f>
        <v>#REF!</v>
      </c>
      <c r="EF8" s="22" t="e">
        <f>#REF!</f>
        <v>#REF!</v>
      </c>
      <c r="EG8" s="22" t="e">
        <f>#REF!</f>
        <v>#REF!</v>
      </c>
      <c r="EH8" s="22" t="e">
        <f>#REF!</f>
        <v>#REF!</v>
      </c>
      <c r="EI8" s="22" t="e">
        <f>#REF!</f>
        <v>#REF!</v>
      </c>
      <c r="EJ8" s="22" t="e">
        <f>#REF!</f>
        <v>#REF!</v>
      </c>
      <c r="EK8" s="22" t="e">
        <f>#REF!</f>
        <v>#REF!</v>
      </c>
      <c r="EL8" s="22" t="e">
        <f>#REF!</f>
        <v>#REF!</v>
      </c>
      <c r="EM8" s="22" t="e">
        <f>#REF!</f>
        <v>#REF!</v>
      </c>
      <c r="EN8" s="22" t="e">
        <f>#REF!</f>
        <v>#REF!</v>
      </c>
      <c r="EO8" s="22" t="e">
        <f>#REF!</f>
        <v>#REF!</v>
      </c>
      <c r="EP8" s="22" t="e">
        <f>#REF!</f>
        <v>#REF!</v>
      </c>
      <c r="EQ8" s="22" t="e">
        <f>#REF!</f>
        <v>#REF!</v>
      </c>
      <c r="ER8" s="22" t="e">
        <f>#REF!</f>
        <v>#REF!</v>
      </c>
      <c r="ES8" s="22" t="e">
        <f>#REF!</f>
        <v>#REF!</v>
      </c>
      <c r="ET8" s="22" t="e">
        <f>#REF!</f>
        <v>#REF!</v>
      </c>
      <c r="EU8" s="22" t="e">
        <f>#REF!</f>
        <v>#REF!</v>
      </c>
      <c r="EV8" s="22" t="e">
        <f>#REF!</f>
        <v>#REF!</v>
      </c>
      <c r="EX8" s="21" t="e">
        <f>#REF!</f>
        <v>#REF!</v>
      </c>
      <c r="EY8" s="22" t="e">
        <f>#REF!</f>
        <v>#REF!</v>
      </c>
      <c r="EZ8" s="22" t="e">
        <f>#REF!</f>
        <v>#REF!</v>
      </c>
      <c r="FA8" s="22" t="e">
        <f>#REF!</f>
        <v>#REF!</v>
      </c>
      <c r="FB8" s="22" t="e">
        <f>#REF!</f>
        <v>#REF!</v>
      </c>
      <c r="FC8" s="22" t="e">
        <f>#REF!</f>
        <v>#REF!</v>
      </c>
      <c r="FD8" s="22" t="e">
        <f>#REF!</f>
        <v>#REF!</v>
      </c>
      <c r="FE8" s="22" t="e">
        <f>#REF!</f>
        <v>#REF!</v>
      </c>
      <c r="FF8" s="22" t="e">
        <f>#REF!</f>
        <v>#REF!</v>
      </c>
      <c r="FG8" s="22" t="e">
        <f>#REF!</f>
        <v>#REF!</v>
      </c>
      <c r="FH8" s="22" t="e">
        <f>#REF!</f>
        <v>#REF!</v>
      </c>
      <c r="FI8" s="22" t="e">
        <f>#REF!</f>
        <v>#REF!</v>
      </c>
      <c r="FJ8" s="22" t="e">
        <f>#REF!</f>
        <v>#REF!</v>
      </c>
      <c r="FK8" s="22" t="e">
        <f>#REF!</f>
        <v>#REF!</v>
      </c>
      <c r="FL8" s="22" t="e">
        <f>#REF!</f>
        <v>#REF!</v>
      </c>
      <c r="FM8" s="22" t="e">
        <f>#REF!</f>
        <v>#REF!</v>
      </c>
      <c r="FN8" s="22" t="e">
        <f>#REF!</f>
        <v>#REF!</v>
      </c>
      <c r="FO8" s="22" t="e">
        <f>#REF!</f>
        <v>#REF!</v>
      </c>
      <c r="FQ8" s="21" t="e">
        <f>#REF!</f>
        <v>#REF!</v>
      </c>
      <c r="FR8" s="22" t="e">
        <f>#REF!</f>
        <v>#REF!</v>
      </c>
      <c r="FS8" s="22" t="e">
        <f>#REF!</f>
        <v>#REF!</v>
      </c>
      <c r="FT8" s="22" t="e">
        <f>#REF!</f>
        <v>#REF!</v>
      </c>
      <c r="FU8" s="22" t="e">
        <f>#REF!</f>
        <v>#REF!</v>
      </c>
      <c r="FV8" s="22" t="e">
        <f>#REF!</f>
        <v>#REF!</v>
      </c>
      <c r="FW8" s="22" t="e">
        <f>#REF!</f>
        <v>#REF!</v>
      </c>
      <c r="FX8" s="22" t="e">
        <f>#REF!</f>
        <v>#REF!</v>
      </c>
      <c r="FY8" s="22" t="e">
        <f>#REF!</f>
        <v>#REF!</v>
      </c>
      <c r="FZ8" s="22" t="e">
        <f>#REF!</f>
        <v>#REF!</v>
      </c>
      <c r="GA8" s="22" t="e">
        <f>#REF!</f>
        <v>#REF!</v>
      </c>
      <c r="GB8" s="22" t="e">
        <f>#REF!</f>
        <v>#REF!</v>
      </c>
      <c r="GC8" s="22" t="e">
        <f>#REF!</f>
        <v>#REF!</v>
      </c>
      <c r="GD8" s="22" t="e">
        <f>#REF!</f>
        <v>#REF!</v>
      </c>
      <c r="GE8" s="22" t="e">
        <f>#REF!</f>
        <v>#REF!</v>
      </c>
      <c r="GF8" s="22" t="e">
        <f>#REF!</f>
        <v>#REF!</v>
      </c>
      <c r="GG8" s="22" t="e">
        <f>#REF!</f>
        <v>#REF!</v>
      </c>
      <c r="GH8" s="22" t="e">
        <f>#REF!</f>
        <v>#REF!</v>
      </c>
      <c r="GJ8" s="21" t="e">
        <f>#REF!</f>
        <v>#REF!</v>
      </c>
      <c r="GK8" s="22" t="e">
        <f>#REF!</f>
        <v>#REF!</v>
      </c>
      <c r="GL8" s="22" t="e">
        <f>#REF!</f>
        <v>#REF!</v>
      </c>
      <c r="GM8" s="22" t="e">
        <f>#REF!</f>
        <v>#REF!</v>
      </c>
      <c r="GN8" s="22" t="e">
        <f>#REF!</f>
        <v>#REF!</v>
      </c>
      <c r="GO8" s="22" t="e">
        <f>#REF!</f>
        <v>#REF!</v>
      </c>
      <c r="GP8" s="22" t="e">
        <f>#REF!</f>
        <v>#REF!</v>
      </c>
      <c r="GQ8" s="22" t="e">
        <f>#REF!</f>
        <v>#REF!</v>
      </c>
      <c r="GR8" s="22" t="e">
        <f>#REF!</f>
        <v>#REF!</v>
      </c>
      <c r="GS8" s="22" t="e">
        <f>#REF!</f>
        <v>#REF!</v>
      </c>
      <c r="GT8" s="22" t="e">
        <f>#REF!</f>
        <v>#REF!</v>
      </c>
      <c r="GU8" s="22" t="e">
        <f>#REF!</f>
        <v>#REF!</v>
      </c>
      <c r="GV8" s="22" t="e">
        <f>#REF!</f>
        <v>#REF!</v>
      </c>
      <c r="GW8" s="22" t="e">
        <f>#REF!</f>
        <v>#REF!</v>
      </c>
      <c r="GX8" s="22" t="e">
        <f>#REF!</f>
        <v>#REF!</v>
      </c>
      <c r="GY8" s="22" t="e">
        <f>#REF!</f>
        <v>#REF!</v>
      </c>
      <c r="GZ8" s="22" t="e">
        <f>#REF!</f>
        <v>#REF!</v>
      </c>
      <c r="HA8" s="22" t="e">
        <f>#REF!</f>
        <v>#REF!</v>
      </c>
      <c r="HC8" s="21" t="e">
        <f>#REF!</f>
        <v>#REF!</v>
      </c>
      <c r="HD8" s="22" t="e">
        <f>#REF!</f>
        <v>#REF!</v>
      </c>
      <c r="HE8" s="22" t="e">
        <f>#REF!</f>
        <v>#REF!</v>
      </c>
      <c r="HF8" s="22" t="e">
        <f>#REF!</f>
        <v>#REF!</v>
      </c>
      <c r="HG8" s="22" t="e">
        <f>#REF!</f>
        <v>#REF!</v>
      </c>
      <c r="HH8" s="22" t="e">
        <f>#REF!</f>
        <v>#REF!</v>
      </c>
      <c r="HI8" s="22" t="e">
        <f>#REF!</f>
        <v>#REF!</v>
      </c>
      <c r="HJ8" s="22" t="e">
        <f>#REF!</f>
        <v>#REF!</v>
      </c>
      <c r="HK8" s="22" t="e">
        <f>#REF!</f>
        <v>#REF!</v>
      </c>
      <c r="HL8" s="22" t="e">
        <f>#REF!</f>
        <v>#REF!</v>
      </c>
      <c r="HM8" s="22" t="e">
        <f>#REF!</f>
        <v>#REF!</v>
      </c>
      <c r="HN8" s="22" t="e">
        <f>#REF!</f>
        <v>#REF!</v>
      </c>
      <c r="HO8" s="22" t="e">
        <f>#REF!</f>
        <v>#REF!</v>
      </c>
      <c r="HP8" s="22" t="e">
        <f>#REF!</f>
        <v>#REF!</v>
      </c>
      <c r="HQ8" s="22" t="e">
        <f>#REF!</f>
        <v>#REF!</v>
      </c>
      <c r="HR8" s="22" t="e">
        <f>#REF!</f>
        <v>#REF!</v>
      </c>
      <c r="HS8" s="22" t="e">
        <f>#REF!</f>
        <v>#REF!</v>
      </c>
      <c r="HT8" s="22" t="e">
        <f>#REF!</f>
        <v>#REF!</v>
      </c>
      <c r="HV8" s="21" t="e">
        <f>#REF!</f>
        <v>#REF!</v>
      </c>
      <c r="HW8" s="22" t="e">
        <f>#REF!</f>
        <v>#REF!</v>
      </c>
      <c r="HX8" s="22" t="e">
        <f>#REF!</f>
        <v>#REF!</v>
      </c>
      <c r="HY8" s="22" t="e">
        <f>#REF!</f>
        <v>#REF!</v>
      </c>
      <c r="HZ8" s="22" t="e">
        <f>#REF!</f>
        <v>#REF!</v>
      </c>
      <c r="IA8" s="22" t="e">
        <f>#REF!</f>
        <v>#REF!</v>
      </c>
      <c r="IB8" s="22" t="e">
        <f>#REF!</f>
        <v>#REF!</v>
      </c>
      <c r="IC8" s="22" t="e">
        <f>#REF!</f>
        <v>#REF!</v>
      </c>
      <c r="ID8" s="22" t="e">
        <f>#REF!</f>
        <v>#REF!</v>
      </c>
      <c r="IE8" s="22" t="e">
        <f>#REF!</f>
        <v>#REF!</v>
      </c>
      <c r="IF8" s="22" t="e">
        <f>#REF!</f>
        <v>#REF!</v>
      </c>
      <c r="IG8" s="22" t="e">
        <f>#REF!</f>
        <v>#REF!</v>
      </c>
      <c r="IH8" s="22" t="e">
        <f>#REF!</f>
        <v>#REF!</v>
      </c>
      <c r="II8" s="22" t="e">
        <f>#REF!</f>
        <v>#REF!</v>
      </c>
      <c r="IJ8" s="22" t="e">
        <f>#REF!</f>
        <v>#REF!</v>
      </c>
      <c r="IK8" s="22" t="e">
        <f>#REF!</f>
        <v>#REF!</v>
      </c>
      <c r="IL8" s="22" t="e">
        <f>#REF!</f>
        <v>#REF!</v>
      </c>
      <c r="IM8" s="22" t="e">
        <f>#REF!</f>
        <v>#REF!</v>
      </c>
      <c r="IO8" s="21" t="e">
        <f>#REF!</f>
        <v>#REF!</v>
      </c>
      <c r="IP8" s="22" t="e">
        <f>#REF!</f>
        <v>#REF!</v>
      </c>
      <c r="IQ8" s="22" t="e">
        <f>#REF!</f>
        <v>#REF!</v>
      </c>
      <c r="IR8" s="22" t="e">
        <f>#REF!</f>
        <v>#REF!</v>
      </c>
      <c r="IS8" s="22" t="e">
        <f>#REF!</f>
        <v>#REF!</v>
      </c>
      <c r="IT8" s="22" t="e">
        <f>#REF!</f>
        <v>#REF!</v>
      </c>
      <c r="IU8" s="22" t="e">
        <f>#REF!</f>
        <v>#REF!</v>
      </c>
      <c r="IV8" s="22" t="e">
        <f>#REF!</f>
        <v>#REF!</v>
      </c>
      <c r="IW8" s="22" t="e">
        <f>#REF!</f>
        <v>#REF!</v>
      </c>
      <c r="IX8" s="22" t="e">
        <f>#REF!</f>
        <v>#REF!</v>
      </c>
      <c r="IY8" s="22" t="e">
        <f>#REF!</f>
        <v>#REF!</v>
      </c>
      <c r="IZ8" s="22" t="e">
        <f>#REF!</f>
        <v>#REF!</v>
      </c>
      <c r="JA8" s="22" t="e">
        <f>#REF!</f>
        <v>#REF!</v>
      </c>
      <c r="JB8" s="22" t="e">
        <f>#REF!</f>
        <v>#REF!</v>
      </c>
      <c r="JC8" s="22" t="e">
        <f>#REF!</f>
        <v>#REF!</v>
      </c>
      <c r="JD8" s="22" t="e">
        <f>#REF!</f>
        <v>#REF!</v>
      </c>
      <c r="JE8" s="22" t="e">
        <f>#REF!</f>
        <v>#REF!</v>
      </c>
      <c r="JF8" s="22" t="e">
        <f>#REF!</f>
        <v>#REF!</v>
      </c>
      <c r="JH8" s="21" t="e">
        <f>#REF!</f>
        <v>#REF!</v>
      </c>
      <c r="JI8" s="22" t="e">
        <f>#REF!</f>
        <v>#REF!</v>
      </c>
      <c r="JJ8" s="22" t="e">
        <f>#REF!</f>
        <v>#REF!</v>
      </c>
      <c r="JK8" s="22" t="e">
        <f>#REF!</f>
        <v>#REF!</v>
      </c>
      <c r="JL8" s="22" t="e">
        <f>#REF!</f>
        <v>#REF!</v>
      </c>
      <c r="JM8" s="22" t="e">
        <f>#REF!</f>
        <v>#REF!</v>
      </c>
      <c r="JN8" s="22" t="e">
        <f>#REF!</f>
        <v>#REF!</v>
      </c>
      <c r="JO8" s="22" t="e">
        <f>#REF!</f>
        <v>#REF!</v>
      </c>
      <c r="JP8" s="22" t="e">
        <f>#REF!</f>
        <v>#REF!</v>
      </c>
      <c r="JQ8" s="22" t="e">
        <f>#REF!</f>
        <v>#REF!</v>
      </c>
      <c r="JR8" s="22" t="e">
        <f>#REF!</f>
        <v>#REF!</v>
      </c>
      <c r="JS8" s="22" t="e">
        <f>#REF!</f>
        <v>#REF!</v>
      </c>
      <c r="JT8" s="22" t="e">
        <f>#REF!</f>
        <v>#REF!</v>
      </c>
      <c r="JU8" s="22" t="e">
        <f>#REF!</f>
        <v>#REF!</v>
      </c>
      <c r="JV8" s="22" t="e">
        <f>#REF!</f>
        <v>#REF!</v>
      </c>
      <c r="JW8" s="22" t="e">
        <f>#REF!</f>
        <v>#REF!</v>
      </c>
      <c r="JX8" s="22" t="e">
        <f>#REF!</f>
        <v>#REF!</v>
      </c>
      <c r="JY8" s="22" t="e">
        <f>#REF!</f>
        <v>#REF!</v>
      </c>
    </row>
    <row r="9" spans="1:285" x14ac:dyDescent="0.25">
      <c r="A9" s="10" t="s">
        <v>8</v>
      </c>
      <c r="B9" s="21">
        <f>'Season 1'!AE10</f>
        <v>0</v>
      </c>
      <c r="C9" s="22">
        <f>'Season 1'!AI10</f>
        <v>0</v>
      </c>
      <c r="D9" s="22">
        <f>'Season 1'!AJ10</f>
        <v>0</v>
      </c>
      <c r="E9" s="22">
        <f>'Season 1'!AK10</f>
        <v>0</v>
      </c>
      <c r="F9" s="22">
        <f>'Season 1'!AL10</f>
        <v>0</v>
      </c>
      <c r="G9" s="22">
        <f>'Season 1'!AM10</f>
        <v>0</v>
      </c>
      <c r="H9" s="22">
        <f>'Season 1'!AN10</f>
        <v>0</v>
      </c>
      <c r="I9" s="22">
        <f>'Season 1'!AO10</f>
        <v>0</v>
      </c>
      <c r="J9" s="22">
        <f>'Season 1'!AQ10</f>
        <v>0</v>
      </c>
      <c r="K9" s="22">
        <f>'Season 1'!AR10</f>
        <v>0</v>
      </c>
      <c r="L9" s="22">
        <f>'Season 1'!AT10</f>
        <v>0</v>
      </c>
      <c r="M9" s="22">
        <f>'Season 1'!AU10</f>
        <v>0</v>
      </c>
      <c r="N9" s="22">
        <f>'Season 1'!AW10</f>
        <v>0</v>
      </c>
      <c r="O9" s="22" t="str">
        <f>'Season 1'!AX10</f>
        <v>-</v>
      </c>
      <c r="P9" s="22">
        <f>'Season 1'!AY10</f>
        <v>0</v>
      </c>
      <c r="Q9" s="22">
        <f>'Season 1'!AZ10</f>
        <v>0</v>
      </c>
      <c r="R9" s="22">
        <f>'Season 1'!BB10</f>
        <v>0</v>
      </c>
      <c r="S9" s="22">
        <f>'Season 1'!BC10</f>
        <v>0</v>
      </c>
      <c r="U9" s="21" t="e">
        <f>#REF!</f>
        <v>#REF!</v>
      </c>
      <c r="V9" s="22" t="e">
        <f>#REF!</f>
        <v>#REF!</v>
      </c>
      <c r="W9" s="22" t="e">
        <f>#REF!</f>
        <v>#REF!</v>
      </c>
      <c r="X9" s="22" t="e">
        <f>#REF!</f>
        <v>#REF!</v>
      </c>
      <c r="Y9" s="22" t="e">
        <f>#REF!</f>
        <v>#REF!</v>
      </c>
      <c r="Z9" s="22" t="e">
        <f>#REF!</f>
        <v>#REF!</v>
      </c>
      <c r="AA9" s="22" t="e">
        <f>#REF!</f>
        <v>#REF!</v>
      </c>
      <c r="AB9" s="22" t="e">
        <f>#REF!</f>
        <v>#REF!</v>
      </c>
      <c r="AC9" s="22" t="e">
        <f>#REF!</f>
        <v>#REF!</v>
      </c>
      <c r="AD9" s="22" t="e">
        <f>#REF!</f>
        <v>#REF!</v>
      </c>
      <c r="AE9" s="22" t="e">
        <f>#REF!</f>
        <v>#REF!</v>
      </c>
      <c r="AF9" s="22" t="e">
        <f>#REF!</f>
        <v>#REF!</v>
      </c>
      <c r="AG9" s="22" t="e">
        <f>#REF!</f>
        <v>#REF!</v>
      </c>
      <c r="AH9" s="22" t="e">
        <f>#REF!</f>
        <v>#REF!</v>
      </c>
      <c r="AI9" s="22" t="e">
        <f>#REF!</f>
        <v>#REF!</v>
      </c>
      <c r="AJ9" s="22" t="e">
        <f>#REF!</f>
        <v>#REF!</v>
      </c>
      <c r="AK9" s="22" t="e">
        <f>#REF!</f>
        <v>#REF!</v>
      </c>
      <c r="AL9" s="22" t="e">
        <f>#REF!</f>
        <v>#REF!</v>
      </c>
      <c r="AN9" s="21" t="e">
        <f>#REF!</f>
        <v>#REF!</v>
      </c>
      <c r="AO9" s="22" t="e">
        <f>#REF!</f>
        <v>#REF!</v>
      </c>
      <c r="AP9" s="22" t="e">
        <f>#REF!</f>
        <v>#REF!</v>
      </c>
      <c r="AQ9" s="22" t="e">
        <f>#REF!</f>
        <v>#REF!</v>
      </c>
      <c r="AR9" s="22" t="e">
        <f>#REF!</f>
        <v>#REF!</v>
      </c>
      <c r="AS9" s="22" t="e">
        <f>#REF!</f>
        <v>#REF!</v>
      </c>
      <c r="AT9" s="22" t="e">
        <f>#REF!</f>
        <v>#REF!</v>
      </c>
      <c r="AU9" s="22" t="e">
        <f>#REF!</f>
        <v>#REF!</v>
      </c>
      <c r="AV9" s="22" t="e">
        <f>#REF!</f>
        <v>#REF!</v>
      </c>
      <c r="AW9" s="22" t="e">
        <f>#REF!</f>
        <v>#REF!</v>
      </c>
      <c r="AX9" s="22" t="e">
        <f>#REF!</f>
        <v>#REF!</v>
      </c>
      <c r="AY9" s="22" t="e">
        <f>#REF!</f>
        <v>#REF!</v>
      </c>
      <c r="AZ9" s="22" t="e">
        <f>#REF!</f>
        <v>#REF!</v>
      </c>
      <c r="BA9" s="22" t="e">
        <f>#REF!</f>
        <v>#REF!</v>
      </c>
      <c r="BB9" s="22" t="e">
        <f>#REF!</f>
        <v>#REF!</v>
      </c>
      <c r="BC9" s="22" t="e">
        <f>#REF!</f>
        <v>#REF!</v>
      </c>
      <c r="BD9" s="22" t="e">
        <f>#REF!</f>
        <v>#REF!</v>
      </c>
      <c r="BE9" s="22" t="e">
        <f>#REF!</f>
        <v>#REF!</v>
      </c>
      <c r="BG9" s="21" t="e">
        <f>#REF!</f>
        <v>#REF!</v>
      </c>
      <c r="BH9" s="22" t="e">
        <f>#REF!</f>
        <v>#REF!</v>
      </c>
      <c r="BI9" s="22" t="e">
        <f>#REF!</f>
        <v>#REF!</v>
      </c>
      <c r="BJ9" s="22" t="e">
        <f>#REF!</f>
        <v>#REF!</v>
      </c>
      <c r="BK9" s="22" t="e">
        <f>#REF!</f>
        <v>#REF!</v>
      </c>
      <c r="BL9" s="22" t="e">
        <f>#REF!</f>
        <v>#REF!</v>
      </c>
      <c r="BM9" s="22" t="e">
        <f>#REF!</f>
        <v>#REF!</v>
      </c>
      <c r="BN9" s="22" t="e">
        <f>#REF!</f>
        <v>#REF!</v>
      </c>
      <c r="BO9" s="22" t="e">
        <f>#REF!</f>
        <v>#REF!</v>
      </c>
      <c r="BP9" s="22" t="e">
        <f>#REF!</f>
        <v>#REF!</v>
      </c>
      <c r="BQ9" s="22" t="e">
        <f>#REF!</f>
        <v>#REF!</v>
      </c>
      <c r="BR9" s="22" t="e">
        <f>#REF!</f>
        <v>#REF!</v>
      </c>
      <c r="BS9" s="22" t="e">
        <f>#REF!</f>
        <v>#REF!</v>
      </c>
      <c r="BT9" s="22" t="e">
        <f>#REF!</f>
        <v>#REF!</v>
      </c>
      <c r="BU9" s="22" t="e">
        <f>#REF!</f>
        <v>#REF!</v>
      </c>
      <c r="BV9" s="22" t="e">
        <f>#REF!</f>
        <v>#REF!</v>
      </c>
      <c r="BW9" s="22" t="e">
        <f>#REF!</f>
        <v>#REF!</v>
      </c>
      <c r="BX9" s="22" t="e">
        <f>#REF!</f>
        <v>#REF!</v>
      </c>
      <c r="BZ9" s="21" t="e">
        <f>#REF!</f>
        <v>#REF!</v>
      </c>
      <c r="CA9" s="22" t="e">
        <f>#REF!</f>
        <v>#REF!</v>
      </c>
      <c r="CB9" s="22" t="e">
        <f>#REF!</f>
        <v>#REF!</v>
      </c>
      <c r="CC9" s="22" t="e">
        <f>#REF!</f>
        <v>#REF!</v>
      </c>
      <c r="CD9" s="22" t="e">
        <f>#REF!</f>
        <v>#REF!</v>
      </c>
      <c r="CE9" s="22" t="e">
        <f>#REF!</f>
        <v>#REF!</v>
      </c>
      <c r="CF9" s="22" t="e">
        <f>#REF!</f>
        <v>#REF!</v>
      </c>
      <c r="CG9" s="22" t="e">
        <f>#REF!</f>
        <v>#REF!</v>
      </c>
      <c r="CH9" s="22" t="e">
        <f>#REF!</f>
        <v>#REF!</v>
      </c>
      <c r="CI9" s="22" t="e">
        <f>#REF!</f>
        <v>#REF!</v>
      </c>
      <c r="CJ9" s="22" t="e">
        <f>#REF!</f>
        <v>#REF!</v>
      </c>
      <c r="CK9" s="22" t="e">
        <f>#REF!</f>
        <v>#REF!</v>
      </c>
      <c r="CL9" s="22" t="e">
        <f>#REF!</f>
        <v>#REF!</v>
      </c>
      <c r="CM9" s="22" t="e">
        <f>#REF!</f>
        <v>#REF!</v>
      </c>
      <c r="CN9" s="22" t="e">
        <f>#REF!</f>
        <v>#REF!</v>
      </c>
      <c r="CO9" s="22" t="e">
        <f>#REF!</f>
        <v>#REF!</v>
      </c>
      <c r="CP9" s="22" t="e">
        <f>#REF!</f>
        <v>#REF!</v>
      </c>
      <c r="CQ9" s="22" t="e">
        <f>#REF!</f>
        <v>#REF!</v>
      </c>
      <c r="CS9" s="21" t="e">
        <f>#REF!</f>
        <v>#REF!</v>
      </c>
      <c r="CT9" s="22" t="e">
        <f>#REF!</f>
        <v>#REF!</v>
      </c>
      <c r="CU9" s="22" t="e">
        <f>#REF!</f>
        <v>#REF!</v>
      </c>
      <c r="CV9" s="22" t="e">
        <f>#REF!</f>
        <v>#REF!</v>
      </c>
      <c r="CW9" s="22" t="e">
        <f>#REF!</f>
        <v>#REF!</v>
      </c>
      <c r="CX9" s="22" t="e">
        <f>#REF!</f>
        <v>#REF!</v>
      </c>
      <c r="CY9" s="22" t="e">
        <f>#REF!</f>
        <v>#REF!</v>
      </c>
      <c r="CZ9" s="22" t="e">
        <f>#REF!</f>
        <v>#REF!</v>
      </c>
      <c r="DA9" s="22" t="e">
        <f>#REF!</f>
        <v>#REF!</v>
      </c>
      <c r="DB9" s="22" t="e">
        <f>#REF!</f>
        <v>#REF!</v>
      </c>
      <c r="DC9" s="22" t="e">
        <f>#REF!</f>
        <v>#REF!</v>
      </c>
      <c r="DD9" s="22" t="e">
        <f>#REF!</f>
        <v>#REF!</v>
      </c>
      <c r="DE9" s="22" t="e">
        <f>#REF!</f>
        <v>#REF!</v>
      </c>
      <c r="DF9" s="22" t="e">
        <f>#REF!</f>
        <v>#REF!</v>
      </c>
      <c r="DG9" s="22" t="e">
        <f>#REF!</f>
        <v>#REF!</v>
      </c>
      <c r="DH9" s="22" t="e">
        <f>#REF!</f>
        <v>#REF!</v>
      </c>
      <c r="DI9" s="22" t="e">
        <f>#REF!</f>
        <v>#REF!</v>
      </c>
      <c r="DJ9" s="22" t="e">
        <f>#REF!</f>
        <v>#REF!</v>
      </c>
      <c r="DL9" s="21" t="e">
        <f>#REF!</f>
        <v>#REF!</v>
      </c>
      <c r="DM9" s="22" t="e">
        <f>#REF!</f>
        <v>#REF!</v>
      </c>
      <c r="DN9" s="22" t="e">
        <f>#REF!</f>
        <v>#REF!</v>
      </c>
      <c r="DO9" s="22" t="e">
        <f>#REF!</f>
        <v>#REF!</v>
      </c>
      <c r="DP9" s="22" t="e">
        <f>#REF!</f>
        <v>#REF!</v>
      </c>
      <c r="DQ9" s="22" t="e">
        <f>#REF!</f>
        <v>#REF!</v>
      </c>
      <c r="DR9" s="22" t="e">
        <f>#REF!</f>
        <v>#REF!</v>
      </c>
      <c r="DS9" s="22" t="e">
        <f>#REF!</f>
        <v>#REF!</v>
      </c>
      <c r="DT9" s="22" t="e">
        <f>#REF!</f>
        <v>#REF!</v>
      </c>
      <c r="DU9" s="22" t="e">
        <f>#REF!</f>
        <v>#REF!</v>
      </c>
      <c r="DV9" s="22" t="e">
        <f>#REF!</f>
        <v>#REF!</v>
      </c>
      <c r="DW9" s="22" t="e">
        <f>#REF!</f>
        <v>#REF!</v>
      </c>
      <c r="DX9" s="22" t="e">
        <f>#REF!</f>
        <v>#REF!</v>
      </c>
      <c r="DY9" s="22" t="e">
        <f>#REF!</f>
        <v>#REF!</v>
      </c>
      <c r="DZ9" s="22" t="e">
        <f>#REF!</f>
        <v>#REF!</v>
      </c>
      <c r="EA9" s="22" t="e">
        <f>#REF!</f>
        <v>#REF!</v>
      </c>
      <c r="EB9" s="22" t="e">
        <f>#REF!</f>
        <v>#REF!</v>
      </c>
      <c r="EC9" s="22" t="e">
        <f>#REF!</f>
        <v>#REF!</v>
      </c>
      <c r="EE9" s="21" t="e">
        <f>#REF!</f>
        <v>#REF!</v>
      </c>
      <c r="EF9" s="22" t="e">
        <f>#REF!</f>
        <v>#REF!</v>
      </c>
      <c r="EG9" s="22" t="e">
        <f>#REF!</f>
        <v>#REF!</v>
      </c>
      <c r="EH9" s="22" t="e">
        <f>#REF!</f>
        <v>#REF!</v>
      </c>
      <c r="EI9" s="22" t="e">
        <f>#REF!</f>
        <v>#REF!</v>
      </c>
      <c r="EJ9" s="22" t="e">
        <f>#REF!</f>
        <v>#REF!</v>
      </c>
      <c r="EK9" s="22" t="e">
        <f>#REF!</f>
        <v>#REF!</v>
      </c>
      <c r="EL9" s="22" t="e">
        <f>#REF!</f>
        <v>#REF!</v>
      </c>
      <c r="EM9" s="22" t="e">
        <f>#REF!</f>
        <v>#REF!</v>
      </c>
      <c r="EN9" s="22" t="e">
        <f>#REF!</f>
        <v>#REF!</v>
      </c>
      <c r="EO9" s="22" t="e">
        <f>#REF!</f>
        <v>#REF!</v>
      </c>
      <c r="EP9" s="22" t="e">
        <f>#REF!</f>
        <v>#REF!</v>
      </c>
      <c r="EQ9" s="22" t="e">
        <f>#REF!</f>
        <v>#REF!</v>
      </c>
      <c r="ER9" s="22" t="e">
        <f>#REF!</f>
        <v>#REF!</v>
      </c>
      <c r="ES9" s="22" t="e">
        <f>#REF!</f>
        <v>#REF!</v>
      </c>
      <c r="ET9" s="22" t="e">
        <f>#REF!</f>
        <v>#REF!</v>
      </c>
      <c r="EU9" s="22" t="e">
        <f>#REF!</f>
        <v>#REF!</v>
      </c>
      <c r="EV9" s="22" t="e">
        <f>#REF!</f>
        <v>#REF!</v>
      </c>
      <c r="EX9" s="21" t="e">
        <f>#REF!</f>
        <v>#REF!</v>
      </c>
      <c r="EY9" s="22" t="e">
        <f>#REF!</f>
        <v>#REF!</v>
      </c>
      <c r="EZ9" s="22" t="e">
        <f>#REF!</f>
        <v>#REF!</v>
      </c>
      <c r="FA9" s="22" t="e">
        <f>#REF!</f>
        <v>#REF!</v>
      </c>
      <c r="FB9" s="22" t="e">
        <f>#REF!</f>
        <v>#REF!</v>
      </c>
      <c r="FC9" s="22" t="e">
        <f>#REF!</f>
        <v>#REF!</v>
      </c>
      <c r="FD9" s="22" t="e">
        <f>#REF!</f>
        <v>#REF!</v>
      </c>
      <c r="FE9" s="22" t="e">
        <f>#REF!</f>
        <v>#REF!</v>
      </c>
      <c r="FF9" s="22" t="e">
        <f>#REF!</f>
        <v>#REF!</v>
      </c>
      <c r="FG9" s="22" t="e">
        <f>#REF!</f>
        <v>#REF!</v>
      </c>
      <c r="FH9" s="22" t="e">
        <f>#REF!</f>
        <v>#REF!</v>
      </c>
      <c r="FI9" s="22" t="e">
        <f>#REF!</f>
        <v>#REF!</v>
      </c>
      <c r="FJ9" s="22" t="e">
        <f>#REF!</f>
        <v>#REF!</v>
      </c>
      <c r="FK9" s="22" t="e">
        <f>#REF!</f>
        <v>#REF!</v>
      </c>
      <c r="FL9" s="22" t="e">
        <f>#REF!</f>
        <v>#REF!</v>
      </c>
      <c r="FM9" s="22" t="e">
        <f>#REF!</f>
        <v>#REF!</v>
      </c>
      <c r="FN9" s="22" t="e">
        <f>#REF!</f>
        <v>#REF!</v>
      </c>
      <c r="FO9" s="22" t="e">
        <f>#REF!</f>
        <v>#REF!</v>
      </c>
      <c r="FQ9" s="21" t="e">
        <f>#REF!</f>
        <v>#REF!</v>
      </c>
      <c r="FR9" s="22" t="e">
        <f>#REF!</f>
        <v>#REF!</v>
      </c>
      <c r="FS9" s="22" t="e">
        <f>#REF!</f>
        <v>#REF!</v>
      </c>
      <c r="FT9" s="22" t="e">
        <f>#REF!</f>
        <v>#REF!</v>
      </c>
      <c r="FU9" s="22" t="e">
        <f>#REF!</f>
        <v>#REF!</v>
      </c>
      <c r="FV9" s="22" t="e">
        <f>#REF!</f>
        <v>#REF!</v>
      </c>
      <c r="FW9" s="22" t="e">
        <f>#REF!</f>
        <v>#REF!</v>
      </c>
      <c r="FX9" s="22" t="e">
        <f>#REF!</f>
        <v>#REF!</v>
      </c>
      <c r="FY9" s="22" t="e">
        <f>#REF!</f>
        <v>#REF!</v>
      </c>
      <c r="FZ9" s="22" t="e">
        <f>#REF!</f>
        <v>#REF!</v>
      </c>
      <c r="GA9" s="22" t="e">
        <f>#REF!</f>
        <v>#REF!</v>
      </c>
      <c r="GB9" s="22" t="e">
        <f>#REF!</f>
        <v>#REF!</v>
      </c>
      <c r="GC9" s="22" t="e">
        <f>#REF!</f>
        <v>#REF!</v>
      </c>
      <c r="GD9" s="22" t="e">
        <f>#REF!</f>
        <v>#REF!</v>
      </c>
      <c r="GE9" s="22" t="e">
        <f>#REF!</f>
        <v>#REF!</v>
      </c>
      <c r="GF9" s="22" t="e">
        <f>#REF!</f>
        <v>#REF!</v>
      </c>
      <c r="GG9" s="22" t="e">
        <f>#REF!</f>
        <v>#REF!</v>
      </c>
      <c r="GH9" s="22" t="e">
        <f>#REF!</f>
        <v>#REF!</v>
      </c>
      <c r="GJ9" s="21" t="e">
        <f>#REF!</f>
        <v>#REF!</v>
      </c>
      <c r="GK9" s="22" t="e">
        <f>#REF!</f>
        <v>#REF!</v>
      </c>
      <c r="GL9" s="22" t="e">
        <f>#REF!</f>
        <v>#REF!</v>
      </c>
      <c r="GM9" s="22" t="e">
        <f>#REF!</f>
        <v>#REF!</v>
      </c>
      <c r="GN9" s="22" t="e">
        <f>#REF!</f>
        <v>#REF!</v>
      </c>
      <c r="GO9" s="22" t="e">
        <f>#REF!</f>
        <v>#REF!</v>
      </c>
      <c r="GP9" s="22" t="e">
        <f>#REF!</f>
        <v>#REF!</v>
      </c>
      <c r="GQ9" s="22" t="e">
        <f>#REF!</f>
        <v>#REF!</v>
      </c>
      <c r="GR9" s="22" t="e">
        <f>#REF!</f>
        <v>#REF!</v>
      </c>
      <c r="GS9" s="22" t="e">
        <f>#REF!</f>
        <v>#REF!</v>
      </c>
      <c r="GT9" s="22" t="e">
        <f>#REF!</f>
        <v>#REF!</v>
      </c>
      <c r="GU9" s="22" t="e">
        <f>#REF!</f>
        <v>#REF!</v>
      </c>
      <c r="GV9" s="22" t="e">
        <f>#REF!</f>
        <v>#REF!</v>
      </c>
      <c r="GW9" s="22" t="e">
        <f>#REF!</f>
        <v>#REF!</v>
      </c>
      <c r="GX9" s="22" t="e">
        <f>#REF!</f>
        <v>#REF!</v>
      </c>
      <c r="GY9" s="22" t="e">
        <f>#REF!</f>
        <v>#REF!</v>
      </c>
      <c r="GZ9" s="22" t="e">
        <f>#REF!</f>
        <v>#REF!</v>
      </c>
      <c r="HA9" s="22" t="e">
        <f>#REF!</f>
        <v>#REF!</v>
      </c>
      <c r="HC9" s="21" t="e">
        <f>#REF!</f>
        <v>#REF!</v>
      </c>
      <c r="HD9" s="22" t="e">
        <f>#REF!</f>
        <v>#REF!</v>
      </c>
      <c r="HE9" s="22" t="e">
        <f>#REF!</f>
        <v>#REF!</v>
      </c>
      <c r="HF9" s="22" t="e">
        <f>#REF!</f>
        <v>#REF!</v>
      </c>
      <c r="HG9" s="22" t="e">
        <f>#REF!</f>
        <v>#REF!</v>
      </c>
      <c r="HH9" s="22" t="e">
        <f>#REF!</f>
        <v>#REF!</v>
      </c>
      <c r="HI9" s="22" t="e">
        <f>#REF!</f>
        <v>#REF!</v>
      </c>
      <c r="HJ9" s="22" t="e">
        <f>#REF!</f>
        <v>#REF!</v>
      </c>
      <c r="HK9" s="22" t="e">
        <f>#REF!</f>
        <v>#REF!</v>
      </c>
      <c r="HL9" s="22" t="e">
        <f>#REF!</f>
        <v>#REF!</v>
      </c>
      <c r="HM9" s="22" t="e">
        <f>#REF!</f>
        <v>#REF!</v>
      </c>
      <c r="HN9" s="22" t="e">
        <f>#REF!</f>
        <v>#REF!</v>
      </c>
      <c r="HO9" s="22" t="e">
        <f>#REF!</f>
        <v>#REF!</v>
      </c>
      <c r="HP9" s="22" t="e">
        <f>#REF!</f>
        <v>#REF!</v>
      </c>
      <c r="HQ9" s="22" t="e">
        <f>#REF!</f>
        <v>#REF!</v>
      </c>
      <c r="HR9" s="22" t="e">
        <f>#REF!</f>
        <v>#REF!</v>
      </c>
      <c r="HS9" s="22" t="e">
        <f>#REF!</f>
        <v>#REF!</v>
      </c>
      <c r="HT9" s="22" t="e">
        <f>#REF!</f>
        <v>#REF!</v>
      </c>
      <c r="HV9" s="21" t="e">
        <f>#REF!</f>
        <v>#REF!</v>
      </c>
      <c r="HW9" s="22" t="e">
        <f>#REF!</f>
        <v>#REF!</v>
      </c>
      <c r="HX9" s="22" t="e">
        <f>#REF!</f>
        <v>#REF!</v>
      </c>
      <c r="HY9" s="22" t="e">
        <f>#REF!</f>
        <v>#REF!</v>
      </c>
      <c r="HZ9" s="22" t="e">
        <f>#REF!</f>
        <v>#REF!</v>
      </c>
      <c r="IA9" s="22" t="e">
        <f>#REF!</f>
        <v>#REF!</v>
      </c>
      <c r="IB9" s="22" t="e">
        <f>#REF!</f>
        <v>#REF!</v>
      </c>
      <c r="IC9" s="22" t="e">
        <f>#REF!</f>
        <v>#REF!</v>
      </c>
      <c r="ID9" s="22" t="e">
        <f>#REF!</f>
        <v>#REF!</v>
      </c>
      <c r="IE9" s="22" t="e">
        <f>#REF!</f>
        <v>#REF!</v>
      </c>
      <c r="IF9" s="22" t="e">
        <f>#REF!</f>
        <v>#REF!</v>
      </c>
      <c r="IG9" s="22" t="e">
        <f>#REF!</f>
        <v>#REF!</v>
      </c>
      <c r="IH9" s="22" t="e">
        <f>#REF!</f>
        <v>#REF!</v>
      </c>
      <c r="II9" s="22" t="e">
        <f>#REF!</f>
        <v>#REF!</v>
      </c>
      <c r="IJ9" s="22" t="e">
        <f>#REF!</f>
        <v>#REF!</v>
      </c>
      <c r="IK9" s="22" t="e">
        <f>#REF!</f>
        <v>#REF!</v>
      </c>
      <c r="IL9" s="22" t="e">
        <f>#REF!</f>
        <v>#REF!</v>
      </c>
      <c r="IM9" s="22" t="e">
        <f>#REF!</f>
        <v>#REF!</v>
      </c>
      <c r="IO9" s="21" t="e">
        <f>#REF!</f>
        <v>#REF!</v>
      </c>
      <c r="IP9" s="22" t="e">
        <f>#REF!</f>
        <v>#REF!</v>
      </c>
      <c r="IQ9" s="22" t="e">
        <f>#REF!</f>
        <v>#REF!</v>
      </c>
      <c r="IR9" s="22" t="e">
        <f>#REF!</f>
        <v>#REF!</v>
      </c>
      <c r="IS9" s="22" t="e">
        <f>#REF!</f>
        <v>#REF!</v>
      </c>
      <c r="IT9" s="22" t="e">
        <f>#REF!</f>
        <v>#REF!</v>
      </c>
      <c r="IU9" s="22" t="e">
        <f>#REF!</f>
        <v>#REF!</v>
      </c>
      <c r="IV9" s="22" t="e">
        <f>#REF!</f>
        <v>#REF!</v>
      </c>
      <c r="IW9" s="22" t="e">
        <f>#REF!</f>
        <v>#REF!</v>
      </c>
      <c r="IX9" s="22" t="e">
        <f>#REF!</f>
        <v>#REF!</v>
      </c>
      <c r="IY9" s="22" t="e">
        <f>#REF!</f>
        <v>#REF!</v>
      </c>
      <c r="IZ9" s="22" t="e">
        <f>#REF!</f>
        <v>#REF!</v>
      </c>
      <c r="JA9" s="22" t="e">
        <f>#REF!</f>
        <v>#REF!</v>
      </c>
      <c r="JB9" s="22" t="e">
        <f>#REF!</f>
        <v>#REF!</v>
      </c>
      <c r="JC9" s="22" t="e">
        <f>#REF!</f>
        <v>#REF!</v>
      </c>
      <c r="JD9" s="22" t="e">
        <f>#REF!</f>
        <v>#REF!</v>
      </c>
      <c r="JE9" s="22" t="e">
        <f>#REF!</f>
        <v>#REF!</v>
      </c>
      <c r="JF9" s="22" t="e">
        <f>#REF!</f>
        <v>#REF!</v>
      </c>
      <c r="JH9" s="21" t="e">
        <f>#REF!</f>
        <v>#REF!</v>
      </c>
      <c r="JI9" s="22" t="e">
        <f>#REF!</f>
        <v>#REF!</v>
      </c>
      <c r="JJ9" s="22" t="e">
        <f>#REF!</f>
        <v>#REF!</v>
      </c>
      <c r="JK9" s="22" t="e">
        <f>#REF!</f>
        <v>#REF!</v>
      </c>
      <c r="JL9" s="22" t="e">
        <f>#REF!</f>
        <v>#REF!</v>
      </c>
      <c r="JM9" s="22" t="e">
        <f>#REF!</f>
        <v>#REF!</v>
      </c>
      <c r="JN9" s="22" t="e">
        <f>#REF!</f>
        <v>#REF!</v>
      </c>
      <c r="JO9" s="22" t="e">
        <f>#REF!</f>
        <v>#REF!</v>
      </c>
      <c r="JP9" s="22" t="e">
        <f>#REF!</f>
        <v>#REF!</v>
      </c>
      <c r="JQ9" s="22" t="e">
        <f>#REF!</f>
        <v>#REF!</v>
      </c>
      <c r="JR9" s="22" t="e">
        <f>#REF!</f>
        <v>#REF!</v>
      </c>
      <c r="JS9" s="22" t="e">
        <f>#REF!</f>
        <v>#REF!</v>
      </c>
      <c r="JT9" s="22" t="e">
        <f>#REF!</f>
        <v>#REF!</v>
      </c>
      <c r="JU9" s="22" t="e">
        <f>#REF!</f>
        <v>#REF!</v>
      </c>
      <c r="JV9" s="22" t="e">
        <f>#REF!</f>
        <v>#REF!</v>
      </c>
      <c r="JW9" s="22" t="e">
        <f>#REF!</f>
        <v>#REF!</v>
      </c>
      <c r="JX9" s="22" t="e">
        <f>#REF!</f>
        <v>#REF!</v>
      </c>
      <c r="JY9" s="22" t="e">
        <f>#REF!</f>
        <v>#REF!</v>
      </c>
    </row>
    <row r="10" spans="1:285" x14ac:dyDescent="0.25">
      <c r="A10" s="10" t="s">
        <v>8</v>
      </c>
      <c r="B10" s="21">
        <f>'Season 1'!AE11</f>
        <v>0</v>
      </c>
      <c r="C10" s="22">
        <f>'Season 1'!AI11</f>
        <v>0</v>
      </c>
      <c r="D10" s="22">
        <f>'Season 1'!AJ11</f>
        <v>0</v>
      </c>
      <c r="E10" s="22">
        <f>'Season 1'!AK11</f>
        <v>0</v>
      </c>
      <c r="F10" s="22">
        <f>'Season 1'!AL11</f>
        <v>0</v>
      </c>
      <c r="G10" s="22">
        <f>'Season 1'!AM11</f>
        <v>0</v>
      </c>
      <c r="H10" s="22">
        <f>'Season 1'!AN11</f>
        <v>0</v>
      </c>
      <c r="I10" s="22">
        <f>'Season 1'!AO11</f>
        <v>0</v>
      </c>
      <c r="J10" s="22">
        <f>'Season 1'!AQ11</f>
        <v>0</v>
      </c>
      <c r="K10" s="22">
        <f>'Season 1'!AR11</f>
        <v>0</v>
      </c>
      <c r="L10" s="22">
        <f>'Season 1'!AT11</f>
        <v>0</v>
      </c>
      <c r="M10" s="22">
        <f>'Season 1'!AU11</f>
        <v>0</v>
      </c>
      <c r="N10" s="22">
        <f>'Season 1'!AW11</f>
        <v>0</v>
      </c>
      <c r="O10" s="22" t="str">
        <f>'Season 1'!AX11</f>
        <v>-</v>
      </c>
      <c r="P10" s="22">
        <f>'Season 1'!AY11</f>
        <v>0</v>
      </c>
      <c r="Q10" s="22">
        <f>'Season 1'!AZ11</f>
        <v>0</v>
      </c>
      <c r="R10" s="22">
        <f>'Season 1'!BB11</f>
        <v>0</v>
      </c>
      <c r="S10" s="22">
        <f>'Season 1'!BC11</f>
        <v>0</v>
      </c>
      <c r="U10" s="21" t="e">
        <f>#REF!</f>
        <v>#REF!</v>
      </c>
      <c r="V10" s="22" t="e">
        <f>#REF!</f>
        <v>#REF!</v>
      </c>
      <c r="W10" s="22" t="e">
        <f>#REF!</f>
        <v>#REF!</v>
      </c>
      <c r="X10" s="22" t="e">
        <f>#REF!</f>
        <v>#REF!</v>
      </c>
      <c r="Y10" s="22" t="e">
        <f>#REF!</f>
        <v>#REF!</v>
      </c>
      <c r="Z10" s="22" t="e">
        <f>#REF!</f>
        <v>#REF!</v>
      </c>
      <c r="AA10" s="22" t="e">
        <f>#REF!</f>
        <v>#REF!</v>
      </c>
      <c r="AB10" s="22" t="e">
        <f>#REF!</f>
        <v>#REF!</v>
      </c>
      <c r="AC10" s="22" t="e">
        <f>#REF!</f>
        <v>#REF!</v>
      </c>
      <c r="AD10" s="22" t="e">
        <f>#REF!</f>
        <v>#REF!</v>
      </c>
      <c r="AE10" s="22" t="e">
        <f>#REF!</f>
        <v>#REF!</v>
      </c>
      <c r="AF10" s="22" t="e">
        <f>#REF!</f>
        <v>#REF!</v>
      </c>
      <c r="AG10" s="22" t="e">
        <f>#REF!</f>
        <v>#REF!</v>
      </c>
      <c r="AH10" s="22" t="e">
        <f>#REF!</f>
        <v>#REF!</v>
      </c>
      <c r="AI10" s="22" t="e">
        <f>#REF!</f>
        <v>#REF!</v>
      </c>
      <c r="AJ10" s="22" t="e">
        <f>#REF!</f>
        <v>#REF!</v>
      </c>
      <c r="AK10" s="22" t="e">
        <f>#REF!</f>
        <v>#REF!</v>
      </c>
      <c r="AL10" s="22" t="e">
        <f>#REF!</f>
        <v>#REF!</v>
      </c>
      <c r="AN10" s="21" t="e">
        <f>#REF!</f>
        <v>#REF!</v>
      </c>
      <c r="AO10" s="22" t="e">
        <f>#REF!</f>
        <v>#REF!</v>
      </c>
      <c r="AP10" s="22" t="e">
        <f>#REF!</f>
        <v>#REF!</v>
      </c>
      <c r="AQ10" s="22" t="e">
        <f>#REF!</f>
        <v>#REF!</v>
      </c>
      <c r="AR10" s="22" t="e">
        <f>#REF!</f>
        <v>#REF!</v>
      </c>
      <c r="AS10" s="22" t="e">
        <f>#REF!</f>
        <v>#REF!</v>
      </c>
      <c r="AT10" s="22" t="e">
        <f>#REF!</f>
        <v>#REF!</v>
      </c>
      <c r="AU10" s="22" t="e">
        <f>#REF!</f>
        <v>#REF!</v>
      </c>
      <c r="AV10" s="22" t="e">
        <f>#REF!</f>
        <v>#REF!</v>
      </c>
      <c r="AW10" s="22" t="e">
        <f>#REF!</f>
        <v>#REF!</v>
      </c>
      <c r="AX10" s="22" t="e">
        <f>#REF!</f>
        <v>#REF!</v>
      </c>
      <c r="AY10" s="22" t="e">
        <f>#REF!</f>
        <v>#REF!</v>
      </c>
      <c r="AZ10" s="22" t="e">
        <f>#REF!</f>
        <v>#REF!</v>
      </c>
      <c r="BA10" s="22" t="e">
        <f>#REF!</f>
        <v>#REF!</v>
      </c>
      <c r="BB10" s="22" t="e">
        <f>#REF!</f>
        <v>#REF!</v>
      </c>
      <c r="BC10" s="22" t="e">
        <f>#REF!</f>
        <v>#REF!</v>
      </c>
      <c r="BD10" s="22" t="e">
        <f>#REF!</f>
        <v>#REF!</v>
      </c>
      <c r="BE10" s="22" t="e">
        <f>#REF!</f>
        <v>#REF!</v>
      </c>
      <c r="BG10" s="21" t="e">
        <f>#REF!</f>
        <v>#REF!</v>
      </c>
      <c r="BH10" s="22" t="e">
        <f>#REF!</f>
        <v>#REF!</v>
      </c>
      <c r="BI10" s="22" t="e">
        <f>#REF!</f>
        <v>#REF!</v>
      </c>
      <c r="BJ10" s="22" t="e">
        <f>#REF!</f>
        <v>#REF!</v>
      </c>
      <c r="BK10" s="22" t="e">
        <f>#REF!</f>
        <v>#REF!</v>
      </c>
      <c r="BL10" s="22" t="e">
        <f>#REF!</f>
        <v>#REF!</v>
      </c>
      <c r="BM10" s="22" t="e">
        <f>#REF!</f>
        <v>#REF!</v>
      </c>
      <c r="BN10" s="22" t="e">
        <f>#REF!</f>
        <v>#REF!</v>
      </c>
      <c r="BO10" s="22" t="e">
        <f>#REF!</f>
        <v>#REF!</v>
      </c>
      <c r="BP10" s="22" t="e">
        <f>#REF!</f>
        <v>#REF!</v>
      </c>
      <c r="BQ10" s="22" t="e">
        <f>#REF!</f>
        <v>#REF!</v>
      </c>
      <c r="BR10" s="22" t="e">
        <f>#REF!</f>
        <v>#REF!</v>
      </c>
      <c r="BS10" s="22" t="e">
        <f>#REF!</f>
        <v>#REF!</v>
      </c>
      <c r="BT10" s="22" t="e">
        <f>#REF!</f>
        <v>#REF!</v>
      </c>
      <c r="BU10" s="22" t="e">
        <f>#REF!</f>
        <v>#REF!</v>
      </c>
      <c r="BV10" s="22" t="e">
        <f>#REF!</f>
        <v>#REF!</v>
      </c>
      <c r="BW10" s="22" t="e">
        <f>#REF!</f>
        <v>#REF!</v>
      </c>
      <c r="BX10" s="22" t="e">
        <f>#REF!</f>
        <v>#REF!</v>
      </c>
      <c r="BZ10" s="21" t="e">
        <f>#REF!</f>
        <v>#REF!</v>
      </c>
      <c r="CA10" s="22" t="e">
        <f>#REF!</f>
        <v>#REF!</v>
      </c>
      <c r="CB10" s="22" t="e">
        <f>#REF!</f>
        <v>#REF!</v>
      </c>
      <c r="CC10" s="22" t="e">
        <f>#REF!</f>
        <v>#REF!</v>
      </c>
      <c r="CD10" s="22" t="e">
        <f>#REF!</f>
        <v>#REF!</v>
      </c>
      <c r="CE10" s="22" t="e">
        <f>#REF!</f>
        <v>#REF!</v>
      </c>
      <c r="CF10" s="22" t="e">
        <f>#REF!</f>
        <v>#REF!</v>
      </c>
      <c r="CG10" s="22" t="e">
        <f>#REF!</f>
        <v>#REF!</v>
      </c>
      <c r="CH10" s="22" t="e">
        <f>#REF!</f>
        <v>#REF!</v>
      </c>
      <c r="CI10" s="22" t="e">
        <f>#REF!</f>
        <v>#REF!</v>
      </c>
      <c r="CJ10" s="22" t="e">
        <f>#REF!</f>
        <v>#REF!</v>
      </c>
      <c r="CK10" s="22" t="e">
        <f>#REF!</f>
        <v>#REF!</v>
      </c>
      <c r="CL10" s="22" t="e">
        <f>#REF!</f>
        <v>#REF!</v>
      </c>
      <c r="CM10" s="22" t="e">
        <f>#REF!</f>
        <v>#REF!</v>
      </c>
      <c r="CN10" s="22" t="e">
        <f>#REF!</f>
        <v>#REF!</v>
      </c>
      <c r="CO10" s="22" t="e">
        <f>#REF!</f>
        <v>#REF!</v>
      </c>
      <c r="CP10" s="22" t="e">
        <f>#REF!</f>
        <v>#REF!</v>
      </c>
      <c r="CQ10" s="22" t="e">
        <f>#REF!</f>
        <v>#REF!</v>
      </c>
      <c r="CS10" s="21" t="e">
        <f>#REF!</f>
        <v>#REF!</v>
      </c>
      <c r="CT10" s="22" t="e">
        <f>#REF!</f>
        <v>#REF!</v>
      </c>
      <c r="CU10" s="22" t="e">
        <f>#REF!</f>
        <v>#REF!</v>
      </c>
      <c r="CV10" s="22" t="e">
        <f>#REF!</f>
        <v>#REF!</v>
      </c>
      <c r="CW10" s="22" t="e">
        <f>#REF!</f>
        <v>#REF!</v>
      </c>
      <c r="CX10" s="22" t="e">
        <f>#REF!</f>
        <v>#REF!</v>
      </c>
      <c r="CY10" s="22" t="e">
        <f>#REF!</f>
        <v>#REF!</v>
      </c>
      <c r="CZ10" s="22" t="e">
        <f>#REF!</f>
        <v>#REF!</v>
      </c>
      <c r="DA10" s="22" t="e">
        <f>#REF!</f>
        <v>#REF!</v>
      </c>
      <c r="DB10" s="22" t="e">
        <f>#REF!</f>
        <v>#REF!</v>
      </c>
      <c r="DC10" s="22" t="e">
        <f>#REF!</f>
        <v>#REF!</v>
      </c>
      <c r="DD10" s="22" t="e">
        <f>#REF!</f>
        <v>#REF!</v>
      </c>
      <c r="DE10" s="22" t="e">
        <f>#REF!</f>
        <v>#REF!</v>
      </c>
      <c r="DF10" s="22" t="e">
        <f>#REF!</f>
        <v>#REF!</v>
      </c>
      <c r="DG10" s="22" t="e">
        <f>#REF!</f>
        <v>#REF!</v>
      </c>
      <c r="DH10" s="22" t="e">
        <f>#REF!</f>
        <v>#REF!</v>
      </c>
      <c r="DI10" s="22" t="e">
        <f>#REF!</f>
        <v>#REF!</v>
      </c>
      <c r="DJ10" s="22" t="e">
        <f>#REF!</f>
        <v>#REF!</v>
      </c>
      <c r="DL10" s="21" t="e">
        <f>#REF!</f>
        <v>#REF!</v>
      </c>
      <c r="DM10" s="22" t="e">
        <f>#REF!</f>
        <v>#REF!</v>
      </c>
      <c r="DN10" s="22" t="e">
        <f>#REF!</f>
        <v>#REF!</v>
      </c>
      <c r="DO10" s="22" t="e">
        <f>#REF!</f>
        <v>#REF!</v>
      </c>
      <c r="DP10" s="22" t="e">
        <f>#REF!</f>
        <v>#REF!</v>
      </c>
      <c r="DQ10" s="22" t="e">
        <f>#REF!</f>
        <v>#REF!</v>
      </c>
      <c r="DR10" s="22" t="e">
        <f>#REF!</f>
        <v>#REF!</v>
      </c>
      <c r="DS10" s="22" t="e">
        <f>#REF!</f>
        <v>#REF!</v>
      </c>
      <c r="DT10" s="22" t="e">
        <f>#REF!</f>
        <v>#REF!</v>
      </c>
      <c r="DU10" s="22" t="e">
        <f>#REF!</f>
        <v>#REF!</v>
      </c>
      <c r="DV10" s="22" t="e">
        <f>#REF!</f>
        <v>#REF!</v>
      </c>
      <c r="DW10" s="22" t="e">
        <f>#REF!</f>
        <v>#REF!</v>
      </c>
      <c r="DX10" s="22" t="e">
        <f>#REF!</f>
        <v>#REF!</v>
      </c>
      <c r="DY10" s="22" t="e">
        <f>#REF!</f>
        <v>#REF!</v>
      </c>
      <c r="DZ10" s="22" t="e">
        <f>#REF!</f>
        <v>#REF!</v>
      </c>
      <c r="EA10" s="22" t="e">
        <f>#REF!</f>
        <v>#REF!</v>
      </c>
      <c r="EB10" s="22" t="e">
        <f>#REF!</f>
        <v>#REF!</v>
      </c>
      <c r="EC10" s="22" t="e">
        <f>#REF!</f>
        <v>#REF!</v>
      </c>
      <c r="EE10" s="21" t="e">
        <f>#REF!</f>
        <v>#REF!</v>
      </c>
      <c r="EF10" s="22" t="e">
        <f>#REF!</f>
        <v>#REF!</v>
      </c>
      <c r="EG10" s="22" t="e">
        <f>#REF!</f>
        <v>#REF!</v>
      </c>
      <c r="EH10" s="22" t="e">
        <f>#REF!</f>
        <v>#REF!</v>
      </c>
      <c r="EI10" s="22" t="e">
        <f>#REF!</f>
        <v>#REF!</v>
      </c>
      <c r="EJ10" s="22" t="e">
        <f>#REF!</f>
        <v>#REF!</v>
      </c>
      <c r="EK10" s="22" t="e">
        <f>#REF!</f>
        <v>#REF!</v>
      </c>
      <c r="EL10" s="22" t="e">
        <f>#REF!</f>
        <v>#REF!</v>
      </c>
      <c r="EM10" s="22" t="e">
        <f>#REF!</f>
        <v>#REF!</v>
      </c>
      <c r="EN10" s="22" t="e">
        <f>#REF!</f>
        <v>#REF!</v>
      </c>
      <c r="EO10" s="22" t="e">
        <f>#REF!</f>
        <v>#REF!</v>
      </c>
      <c r="EP10" s="22" t="e">
        <f>#REF!</f>
        <v>#REF!</v>
      </c>
      <c r="EQ10" s="22" t="e">
        <f>#REF!</f>
        <v>#REF!</v>
      </c>
      <c r="ER10" s="22" t="e">
        <f>#REF!</f>
        <v>#REF!</v>
      </c>
      <c r="ES10" s="22" t="e">
        <f>#REF!</f>
        <v>#REF!</v>
      </c>
      <c r="ET10" s="22" t="e">
        <f>#REF!</f>
        <v>#REF!</v>
      </c>
      <c r="EU10" s="22" t="e">
        <f>#REF!</f>
        <v>#REF!</v>
      </c>
      <c r="EV10" s="22" t="e">
        <f>#REF!</f>
        <v>#REF!</v>
      </c>
      <c r="EX10" s="21" t="e">
        <f>#REF!</f>
        <v>#REF!</v>
      </c>
      <c r="EY10" s="22" t="e">
        <f>#REF!</f>
        <v>#REF!</v>
      </c>
      <c r="EZ10" s="22" t="e">
        <f>#REF!</f>
        <v>#REF!</v>
      </c>
      <c r="FA10" s="22" t="e">
        <f>#REF!</f>
        <v>#REF!</v>
      </c>
      <c r="FB10" s="22" t="e">
        <f>#REF!</f>
        <v>#REF!</v>
      </c>
      <c r="FC10" s="22" t="e">
        <f>#REF!</f>
        <v>#REF!</v>
      </c>
      <c r="FD10" s="22" t="e">
        <f>#REF!</f>
        <v>#REF!</v>
      </c>
      <c r="FE10" s="22" t="e">
        <f>#REF!</f>
        <v>#REF!</v>
      </c>
      <c r="FF10" s="22" t="e">
        <f>#REF!</f>
        <v>#REF!</v>
      </c>
      <c r="FG10" s="22" t="e">
        <f>#REF!</f>
        <v>#REF!</v>
      </c>
      <c r="FH10" s="22" t="e">
        <f>#REF!</f>
        <v>#REF!</v>
      </c>
      <c r="FI10" s="22" t="e">
        <f>#REF!</f>
        <v>#REF!</v>
      </c>
      <c r="FJ10" s="22" t="e">
        <f>#REF!</f>
        <v>#REF!</v>
      </c>
      <c r="FK10" s="22" t="e">
        <f>#REF!</f>
        <v>#REF!</v>
      </c>
      <c r="FL10" s="22" t="e">
        <f>#REF!</f>
        <v>#REF!</v>
      </c>
      <c r="FM10" s="22" t="e">
        <f>#REF!</f>
        <v>#REF!</v>
      </c>
      <c r="FN10" s="22" t="e">
        <f>#REF!</f>
        <v>#REF!</v>
      </c>
      <c r="FO10" s="22" t="e">
        <f>#REF!</f>
        <v>#REF!</v>
      </c>
      <c r="FQ10" s="21" t="e">
        <f>#REF!</f>
        <v>#REF!</v>
      </c>
      <c r="FR10" s="22" t="e">
        <f>#REF!</f>
        <v>#REF!</v>
      </c>
      <c r="FS10" s="22" t="e">
        <f>#REF!</f>
        <v>#REF!</v>
      </c>
      <c r="FT10" s="22" t="e">
        <f>#REF!</f>
        <v>#REF!</v>
      </c>
      <c r="FU10" s="22" t="e">
        <f>#REF!</f>
        <v>#REF!</v>
      </c>
      <c r="FV10" s="22" t="e">
        <f>#REF!</f>
        <v>#REF!</v>
      </c>
      <c r="FW10" s="22" t="e">
        <f>#REF!</f>
        <v>#REF!</v>
      </c>
      <c r="FX10" s="22" t="e">
        <f>#REF!</f>
        <v>#REF!</v>
      </c>
      <c r="FY10" s="22" t="e">
        <f>#REF!</f>
        <v>#REF!</v>
      </c>
      <c r="FZ10" s="22" t="e">
        <f>#REF!</f>
        <v>#REF!</v>
      </c>
      <c r="GA10" s="22" t="e">
        <f>#REF!</f>
        <v>#REF!</v>
      </c>
      <c r="GB10" s="22" t="e">
        <f>#REF!</f>
        <v>#REF!</v>
      </c>
      <c r="GC10" s="22" t="e">
        <f>#REF!</f>
        <v>#REF!</v>
      </c>
      <c r="GD10" s="22" t="e">
        <f>#REF!</f>
        <v>#REF!</v>
      </c>
      <c r="GE10" s="22" t="e">
        <f>#REF!</f>
        <v>#REF!</v>
      </c>
      <c r="GF10" s="22" t="e">
        <f>#REF!</f>
        <v>#REF!</v>
      </c>
      <c r="GG10" s="22" t="e">
        <f>#REF!</f>
        <v>#REF!</v>
      </c>
      <c r="GH10" s="22" t="e">
        <f>#REF!</f>
        <v>#REF!</v>
      </c>
      <c r="GJ10" s="21" t="e">
        <f>#REF!</f>
        <v>#REF!</v>
      </c>
      <c r="GK10" s="22" t="e">
        <f>#REF!</f>
        <v>#REF!</v>
      </c>
      <c r="GL10" s="22" t="e">
        <f>#REF!</f>
        <v>#REF!</v>
      </c>
      <c r="GM10" s="22" t="e">
        <f>#REF!</f>
        <v>#REF!</v>
      </c>
      <c r="GN10" s="22" t="e">
        <f>#REF!</f>
        <v>#REF!</v>
      </c>
      <c r="GO10" s="22" t="e">
        <f>#REF!</f>
        <v>#REF!</v>
      </c>
      <c r="GP10" s="22" t="e">
        <f>#REF!</f>
        <v>#REF!</v>
      </c>
      <c r="GQ10" s="22" t="e">
        <f>#REF!</f>
        <v>#REF!</v>
      </c>
      <c r="GR10" s="22" t="e">
        <f>#REF!</f>
        <v>#REF!</v>
      </c>
      <c r="GS10" s="22" t="e">
        <f>#REF!</f>
        <v>#REF!</v>
      </c>
      <c r="GT10" s="22" t="e">
        <f>#REF!</f>
        <v>#REF!</v>
      </c>
      <c r="GU10" s="22" t="e">
        <f>#REF!</f>
        <v>#REF!</v>
      </c>
      <c r="GV10" s="22" t="e">
        <f>#REF!</f>
        <v>#REF!</v>
      </c>
      <c r="GW10" s="22" t="e">
        <f>#REF!</f>
        <v>#REF!</v>
      </c>
      <c r="GX10" s="22" t="e">
        <f>#REF!</f>
        <v>#REF!</v>
      </c>
      <c r="GY10" s="22" t="e">
        <f>#REF!</f>
        <v>#REF!</v>
      </c>
      <c r="GZ10" s="22" t="e">
        <f>#REF!</f>
        <v>#REF!</v>
      </c>
      <c r="HA10" s="22" t="e">
        <f>#REF!</f>
        <v>#REF!</v>
      </c>
      <c r="HC10" s="21" t="e">
        <f>#REF!</f>
        <v>#REF!</v>
      </c>
      <c r="HD10" s="22" t="e">
        <f>#REF!</f>
        <v>#REF!</v>
      </c>
      <c r="HE10" s="22" t="e">
        <f>#REF!</f>
        <v>#REF!</v>
      </c>
      <c r="HF10" s="22" t="e">
        <f>#REF!</f>
        <v>#REF!</v>
      </c>
      <c r="HG10" s="22" t="e">
        <f>#REF!</f>
        <v>#REF!</v>
      </c>
      <c r="HH10" s="22" t="e">
        <f>#REF!</f>
        <v>#REF!</v>
      </c>
      <c r="HI10" s="22" t="e">
        <f>#REF!</f>
        <v>#REF!</v>
      </c>
      <c r="HJ10" s="22" t="e">
        <f>#REF!</f>
        <v>#REF!</v>
      </c>
      <c r="HK10" s="22" t="e">
        <f>#REF!</f>
        <v>#REF!</v>
      </c>
      <c r="HL10" s="22" t="e">
        <f>#REF!</f>
        <v>#REF!</v>
      </c>
      <c r="HM10" s="22" t="e">
        <f>#REF!</f>
        <v>#REF!</v>
      </c>
      <c r="HN10" s="22" t="e">
        <f>#REF!</f>
        <v>#REF!</v>
      </c>
      <c r="HO10" s="22" t="e">
        <f>#REF!</f>
        <v>#REF!</v>
      </c>
      <c r="HP10" s="22" t="e">
        <f>#REF!</f>
        <v>#REF!</v>
      </c>
      <c r="HQ10" s="22" t="e">
        <f>#REF!</f>
        <v>#REF!</v>
      </c>
      <c r="HR10" s="22" t="e">
        <f>#REF!</f>
        <v>#REF!</v>
      </c>
      <c r="HS10" s="22" t="e">
        <f>#REF!</f>
        <v>#REF!</v>
      </c>
      <c r="HT10" s="22" t="e">
        <f>#REF!</f>
        <v>#REF!</v>
      </c>
      <c r="HV10" s="21" t="e">
        <f>#REF!</f>
        <v>#REF!</v>
      </c>
      <c r="HW10" s="22" t="e">
        <f>#REF!</f>
        <v>#REF!</v>
      </c>
      <c r="HX10" s="22" t="e">
        <f>#REF!</f>
        <v>#REF!</v>
      </c>
      <c r="HY10" s="22" t="e">
        <f>#REF!</f>
        <v>#REF!</v>
      </c>
      <c r="HZ10" s="22" t="e">
        <f>#REF!</f>
        <v>#REF!</v>
      </c>
      <c r="IA10" s="22" t="e">
        <f>#REF!</f>
        <v>#REF!</v>
      </c>
      <c r="IB10" s="22" t="e">
        <f>#REF!</f>
        <v>#REF!</v>
      </c>
      <c r="IC10" s="22" t="e">
        <f>#REF!</f>
        <v>#REF!</v>
      </c>
      <c r="ID10" s="22" t="e">
        <f>#REF!</f>
        <v>#REF!</v>
      </c>
      <c r="IE10" s="22" t="e">
        <f>#REF!</f>
        <v>#REF!</v>
      </c>
      <c r="IF10" s="22" t="e">
        <f>#REF!</f>
        <v>#REF!</v>
      </c>
      <c r="IG10" s="22" t="e">
        <f>#REF!</f>
        <v>#REF!</v>
      </c>
      <c r="IH10" s="22" t="e">
        <f>#REF!</f>
        <v>#REF!</v>
      </c>
      <c r="II10" s="22" t="e">
        <f>#REF!</f>
        <v>#REF!</v>
      </c>
      <c r="IJ10" s="22" t="e">
        <f>#REF!</f>
        <v>#REF!</v>
      </c>
      <c r="IK10" s="22" t="e">
        <f>#REF!</f>
        <v>#REF!</v>
      </c>
      <c r="IL10" s="22" t="e">
        <f>#REF!</f>
        <v>#REF!</v>
      </c>
      <c r="IM10" s="22" t="e">
        <f>#REF!</f>
        <v>#REF!</v>
      </c>
      <c r="IO10" s="21" t="e">
        <f>#REF!</f>
        <v>#REF!</v>
      </c>
      <c r="IP10" s="22" t="e">
        <f>#REF!</f>
        <v>#REF!</v>
      </c>
      <c r="IQ10" s="22" t="e">
        <f>#REF!</f>
        <v>#REF!</v>
      </c>
      <c r="IR10" s="22" t="e">
        <f>#REF!</f>
        <v>#REF!</v>
      </c>
      <c r="IS10" s="22" t="e">
        <f>#REF!</f>
        <v>#REF!</v>
      </c>
      <c r="IT10" s="22" t="e">
        <f>#REF!</f>
        <v>#REF!</v>
      </c>
      <c r="IU10" s="22" t="e">
        <f>#REF!</f>
        <v>#REF!</v>
      </c>
      <c r="IV10" s="22" t="e">
        <f>#REF!</f>
        <v>#REF!</v>
      </c>
      <c r="IW10" s="22" t="e">
        <f>#REF!</f>
        <v>#REF!</v>
      </c>
      <c r="IX10" s="22" t="e">
        <f>#REF!</f>
        <v>#REF!</v>
      </c>
      <c r="IY10" s="22" t="e">
        <f>#REF!</f>
        <v>#REF!</v>
      </c>
      <c r="IZ10" s="22" t="e">
        <f>#REF!</f>
        <v>#REF!</v>
      </c>
      <c r="JA10" s="22" t="e">
        <f>#REF!</f>
        <v>#REF!</v>
      </c>
      <c r="JB10" s="22" t="e">
        <f>#REF!</f>
        <v>#REF!</v>
      </c>
      <c r="JC10" s="22" t="e">
        <f>#REF!</f>
        <v>#REF!</v>
      </c>
      <c r="JD10" s="22" t="e">
        <f>#REF!</f>
        <v>#REF!</v>
      </c>
      <c r="JE10" s="22" t="e">
        <f>#REF!</f>
        <v>#REF!</v>
      </c>
      <c r="JF10" s="22" t="e">
        <f>#REF!</f>
        <v>#REF!</v>
      </c>
      <c r="JH10" s="21" t="e">
        <f>#REF!</f>
        <v>#REF!</v>
      </c>
      <c r="JI10" s="22" t="e">
        <f>#REF!</f>
        <v>#REF!</v>
      </c>
      <c r="JJ10" s="22" t="e">
        <f>#REF!</f>
        <v>#REF!</v>
      </c>
      <c r="JK10" s="22" t="e">
        <f>#REF!</f>
        <v>#REF!</v>
      </c>
      <c r="JL10" s="22" t="e">
        <f>#REF!</f>
        <v>#REF!</v>
      </c>
      <c r="JM10" s="22" t="e">
        <f>#REF!</f>
        <v>#REF!</v>
      </c>
      <c r="JN10" s="22" t="e">
        <f>#REF!</f>
        <v>#REF!</v>
      </c>
      <c r="JO10" s="22" t="e">
        <f>#REF!</f>
        <v>#REF!</v>
      </c>
      <c r="JP10" s="22" t="e">
        <f>#REF!</f>
        <v>#REF!</v>
      </c>
      <c r="JQ10" s="22" t="e">
        <f>#REF!</f>
        <v>#REF!</v>
      </c>
      <c r="JR10" s="22" t="e">
        <f>#REF!</f>
        <v>#REF!</v>
      </c>
      <c r="JS10" s="22" t="e">
        <f>#REF!</f>
        <v>#REF!</v>
      </c>
      <c r="JT10" s="22" t="e">
        <f>#REF!</f>
        <v>#REF!</v>
      </c>
      <c r="JU10" s="22" t="e">
        <f>#REF!</f>
        <v>#REF!</v>
      </c>
      <c r="JV10" s="22" t="e">
        <f>#REF!</f>
        <v>#REF!</v>
      </c>
      <c r="JW10" s="22" t="e">
        <f>#REF!</f>
        <v>#REF!</v>
      </c>
      <c r="JX10" s="22" t="e">
        <f>#REF!</f>
        <v>#REF!</v>
      </c>
      <c r="JY10" s="22" t="e">
        <f>#REF!</f>
        <v>#REF!</v>
      </c>
    </row>
    <row r="11" spans="1:285" x14ac:dyDescent="0.25">
      <c r="A11" s="10" t="s">
        <v>9</v>
      </c>
      <c r="B11" s="21">
        <f>'Season 1'!AE12</f>
        <v>0</v>
      </c>
      <c r="C11" s="22">
        <f>'Season 1'!AI12</f>
        <v>0</v>
      </c>
      <c r="D11" s="22">
        <f>'Season 1'!AJ12</f>
        <v>0</v>
      </c>
      <c r="E11" s="22">
        <f>'Season 1'!AK12</f>
        <v>0</v>
      </c>
      <c r="F11" s="22">
        <f>'Season 1'!AL12</f>
        <v>0</v>
      </c>
      <c r="G11" s="22">
        <f>'Season 1'!AM12</f>
        <v>0</v>
      </c>
      <c r="H11" s="22">
        <f>'Season 1'!AN12</f>
        <v>0</v>
      </c>
      <c r="I11" s="22">
        <f>'Season 1'!AO12</f>
        <v>0</v>
      </c>
      <c r="J11" s="22">
        <f>'Season 1'!AQ12</f>
        <v>0</v>
      </c>
      <c r="K11" s="22">
        <f>'Season 1'!AR12</f>
        <v>0</v>
      </c>
      <c r="L11" s="22">
        <f>'Season 1'!AT12</f>
        <v>0</v>
      </c>
      <c r="M11" s="22">
        <f>'Season 1'!AU12</f>
        <v>0</v>
      </c>
      <c r="N11" s="22">
        <f>'Season 1'!AW12</f>
        <v>0</v>
      </c>
      <c r="O11" s="22" t="str">
        <f>'Season 1'!AX12</f>
        <v>-</v>
      </c>
      <c r="P11" s="22">
        <f>'Season 1'!AY12</f>
        <v>0</v>
      </c>
      <c r="Q11" s="22">
        <f>'Season 1'!AZ12</f>
        <v>0</v>
      </c>
      <c r="R11" s="22">
        <f>'Season 1'!BB12</f>
        <v>0</v>
      </c>
      <c r="S11" s="22">
        <f>'Season 1'!BC12</f>
        <v>0</v>
      </c>
      <c r="U11" s="21" t="e">
        <f>#REF!</f>
        <v>#REF!</v>
      </c>
      <c r="V11" s="22" t="e">
        <f>#REF!</f>
        <v>#REF!</v>
      </c>
      <c r="W11" s="22" t="e">
        <f>#REF!</f>
        <v>#REF!</v>
      </c>
      <c r="X11" s="22" t="e">
        <f>#REF!</f>
        <v>#REF!</v>
      </c>
      <c r="Y11" s="22" t="e">
        <f>#REF!</f>
        <v>#REF!</v>
      </c>
      <c r="Z11" s="22" t="e">
        <f>#REF!</f>
        <v>#REF!</v>
      </c>
      <c r="AA11" s="22" t="e">
        <f>#REF!</f>
        <v>#REF!</v>
      </c>
      <c r="AB11" s="22" t="e">
        <f>#REF!</f>
        <v>#REF!</v>
      </c>
      <c r="AC11" s="22" t="e">
        <f>#REF!</f>
        <v>#REF!</v>
      </c>
      <c r="AD11" s="22" t="e">
        <f>#REF!</f>
        <v>#REF!</v>
      </c>
      <c r="AE11" s="22" t="e">
        <f>#REF!</f>
        <v>#REF!</v>
      </c>
      <c r="AF11" s="22" t="e">
        <f>#REF!</f>
        <v>#REF!</v>
      </c>
      <c r="AG11" s="22" t="e">
        <f>#REF!</f>
        <v>#REF!</v>
      </c>
      <c r="AH11" s="22" t="e">
        <f>#REF!</f>
        <v>#REF!</v>
      </c>
      <c r="AI11" s="22" t="e">
        <f>#REF!</f>
        <v>#REF!</v>
      </c>
      <c r="AJ11" s="22" t="e">
        <f>#REF!</f>
        <v>#REF!</v>
      </c>
      <c r="AK11" s="22" t="e">
        <f>#REF!</f>
        <v>#REF!</v>
      </c>
      <c r="AL11" s="22" t="e">
        <f>#REF!</f>
        <v>#REF!</v>
      </c>
      <c r="AN11" s="21" t="e">
        <f>#REF!</f>
        <v>#REF!</v>
      </c>
      <c r="AO11" s="22" t="e">
        <f>#REF!</f>
        <v>#REF!</v>
      </c>
      <c r="AP11" s="22" t="e">
        <f>#REF!</f>
        <v>#REF!</v>
      </c>
      <c r="AQ11" s="22" t="e">
        <f>#REF!</f>
        <v>#REF!</v>
      </c>
      <c r="AR11" s="22" t="e">
        <f>#REF!</f>
        <v>#REF!</v>
      </c>
      <c r="AS11" s="22" t="e">
        <f>#REF!</f>
        <v>#REF!</v>
      </c>
      <c r="AT11" s="22" t="e">
        <f>#REF!</f>
        <v>#REF!</v>
      </c>
      <c r="AU11" s="22" t="e">
        <f>#REF!</f>
        <v>#REF!</v>
      </c>
      <c r="AV11" s="22" t="e">
        <f>#REF!</f>
        <v>#REF!</v>
      </c>
      <c r="AW11" s="22" t="e">
        <f>#REF!</f>
        <v>#REF!</v>
      </c>
      <c r="AX11" s="22" t="e">
        <f>#REF!</f>
        <v>#REF!</v>
      </c>
      <c r="AY11" s="22" t="e">
        <f>#REF!</f>
        <v>#REF!</v>
      </c>
      <c r="AZ11" s="22" t="e">
        <f>#REF!</f>
        <v>#REF!</v>
      </c>
      <c r="BA11" s="22" t="e">
        <f>#REF!</f>
        <v>#REF!</v>
      </c>
      <c r="BB11" s="22" t="e">
        <f>#REF!</f>
        <v>#REF!</v>
      </c>
      <c r="BC11" s="22" t="e">
        <f>#REF!</f>
        <v>#REF!</v>
      </c>
      <c r="BD11" s="22" t="e">
        <f>#REF!</f>
        <v>#REF!</v>
      </c>
      <c r="BE11" s="22" t="e">
        <f>#REF!</f>
        <v>#REF!</v>
      </c>
      <c r="BG11" s="21" t="e">
        <f>#REF!</f>
        <v>#REF!</v>
      </c>
      <c r="BH11" s="22" t="e">
        <f>#REF!</f>
        <v>#REF!</v>
      </c>
      <c r="BI11" s="22" t="e">
        <f>#REF!</f>
        <v>#REF!</v>
      </c>
      <c r="BJ11" s="22" t="e">
        <f>#REF!</f>
        <v>#REF!</v>
      </c>
      <c r="BK11" s="22" t="e">
        <f>#REF!</f>
        <v>#REF!</v>
      </c>
      <c r="BL11" s="22" t="e">
        <f>#REF!</f>
        <v>#REF!</v>
      </c>
      <c r="BM11" s="22" t="e">
        <f>#REF!</f>
        <v>#REF!</v>
      </c>
      <c r="BN11" s="22" t="e">
        <f>#REF!</f>
        <v>#REF!</v>
      </c>
      <c r="BO11" s="22" t="e">
        <f>#REF!</f>
        <v>#REF!</v>
      </c>
      <c r="BP11" s="22" t="e">
        <f>#REF!</f>
        <v>#REF!</v>
      </c>
      <c r="BQ11" s="22" t="e">
        <f>#REF!</f>
        <v>#REF!</v>
      </c>
      <c r="BR11" s="22" t="e">
        <f>#REF!</f>
        <v>#REF!</v>
      </c>
      <c r="BS11" s="22" t="e">
        <f>#REF!</f>
        <v>#REF!</v>
      </c>
      <c r="BT11" s="22" t="e">
        <f>#REF!</f>
        <v>#REF!</v>
      </c>
      <c r="BU11" s="22" t="e">
        <f>#REF!</f>
        <v>#REF!</v>
      </c>
      <c r="BV11" s="22" t="e">
        <f>#REF!</f>
        <v>#REF!</v>
      </c>
      <c r="BW11" s="22" t="e">
        <f>#REF!</f>
        <v>#REF!</v>
      </c>
      <c r="BX11" s="22" t="e">
        <f>#REF!</f>
        <v>#REF!</v>
      </c>
      <c r="BZ11" s="21" t="e">
        <f>#REF!</f>
        <v>#REF!</v>
      </c>
      <c r="CA11" s="22" t="e">
        <f>#REF!</f>
        <v>#REF!</v>
      </c>
      <c r="CB11" s="22" t="e">
        <f>#REF!</f>
        <v>#REF!</v>
      </c>
      <c r="CC11" s="22" t="e">
        <f>#REF!</f>
        <v>#REF!</v>
      </c>
      <c r="CD11" s="22" t="e">
        <f>#REF!</f>
        <v>#REF!</v>
      </c>
      <c r="CE11" s="22" t="e">
        <f>#REF!</f>
        <v>#REF!</v>
      </c>
      <c r="CF11" s="22" t="e">
        <f>#REF!</f>
        <v>#REF!</v>
      </c>
      <c r="CG11" s="22" t="e">
        <f>#REF!</f>
        <v>#REF!</v>
      </c>
      <c r="CH11" s="22" t="e">
        <f>#REF!</f>
        <v>#REF!</v>
      </c>
      <c r="CI11" s="22" t="e">
        <f>#REF!</f>
        <v>#REF!</v>
      </c>
      <c r="CJ11" s="22" t="e">
        <f>#REF!</f>
        <v>#REF!</v>
      </c>
      <c r="CK11" s="22" t="e">
        <f>#REF!</f>
        <v>#REF!</v>
      </c>
      <c r="CL11" s="22" t="e">
        <f>#REF!</f>
        <v>#REF!</v>
      </c>
      <c r="CM11" s="22" t="e">
        <f>#REF!</f>
        <v>#REF!</v>
      </c>
      <c r="CN11" s="22" t="e">
        <f>#REF!</f>
        <v>#REF!</v>
      </c>
      <c r="CO11" s="22" t="e">
        <f>#REF!</f>
        <v>#REF!</v>
      </c>
      <c r="CP11" s="22" t="e">
        <f>#REF!</f>
        <v>#REF!</v>
      </c>
      <c r="CQ11" s="22" t="e">
        <f>#REF!</f>
        <v>#REF!</v>
      </c>
      <c r="CS11" s="21" t="e">
        <f>#REF!</f>
        <v>#REF!</v>
      </c>
      <c r="CT11" s="22" t="e">
        <f>#REF!</f>
        <v>#REF!</v>
      </c>
      <c r="CU11" s="22" t="e">
        <f>#REF!</f>
        <v>#REF!</v>
      </c>
      <c r="CV11" s="22" t="e">
        <f>#REF!</f>
        <v>#REF!</v>
      </c>
      <c r="CW11" s="22" t="e">
        <f>#REF!</f>
        <v>#REF!</v>
      </c>
      <c r="CX11" s="22" t="e">
        <f>#REF!</f>
        <v>#REF!</v>
      </c>
      <c r="CY11" s="22" t="e">
        <f>#REF!</f>
        <v>#REF!</v>
      </c>
      <c r="CZ11" s="22" t="e">
        <f>#REF!</f>
        <v>#REF!</v>
      </c>
      <c r="DA11" s="22" t="e">
        <f>#REF!</f>
        <v>#REF!</v>
      </c>
      <c r="DB11" s="22" t="e">
        <f>#REF!</f>
        <v>#REF!</v>
      </c>
      <c r="DC11" s="22" t="e">
        <f>#REF!</f>
        <v>#REF!</v>
      </c>
      <c r="DD11" s="22" t="e">
        <f>#REF!</f>
        <v>#REF!</v>
      </c>
      <c r="DE11" s="22" t="e">
        <f>#REF!</f>
        <v>#REF!</v>
      </c>
      <c r="DF11" s="22" t="e">
        <f>#REF!</f>
        <v>#REF!</v>
      </c>
      <c r="DG11" s="22" t="e">
        <f>#REF!</f>
        <v>#REF!</v>
      </c>
      <c r="DH11" s="22" t="e">
        <f>#REF!</f>
        <v>#REF!</v>
      </c>
      <c r="DI11" s="22" t="e">
        <f>#REF!</f>
        <v>#REF!</v>
      </c>
      <c r="DJ11" s="22" t="e">
        <f>#REF!</f>
        <v>#REF!</v>
      </c>
      <c r="DL11" s="21" t="e">
        <f>#REF!</f>
        <v>#REF!</v>
      </c>
      <c r="DM11" s="22" t="e">
        <f>#REF!</f>
        <v>#REF!</v>
      </c>
      <c r="DN11" s="22" t="e">
        <f>#REF!</f>
        <v>#REF!</v>
      </c>
      <c r="DO11" s="22" t="e">
        <f>#REF!</f>
        <v>#REF!</v>
      </c>
      <c r="DP11" s="22" t="e">
        <f>#REF!</f>
        <v>#REF!</v>
      </c>
      <c r="DQ11" s="22" t="e">
        <f>#REF!</f>
        <v>#REF!</v>
      </c>
      <c r="DR11" s="22" t="e">
        <f>#REF!</f>
        <v>#REF!</v>
      </c>
      <c r="DS11" s="22" t="e">
        <f>#REF!</f>
        <v>#REF!</v>
      </c>
      <c r="DT11" s="22" t="e">
        <f>#REF!</f>
        <v>#REF!</v>
      </c>
      <c r="DU11" s="22" t="e">
        <f>#REF!</f>
        <v>#REF!</v>
      </c>
      <c r="DV11" s="22" t="e">
        <f>#REF!</f>
        <v>#REF!</v>
      </c>
      <c r="DW11" s="22" t="e">
        <f>#REF!</f>
        <v>#REF!</v>
      </c>
      <c r="DX11" s="22" t="e">
        <f>#REF!</f>
        <v>#REF!</v>
      </c>
      <c r="DY11" s="22" t="e">
        <f>#REF!</f>
        <v>#REF!</v>
      </c>
      <c r="DZ11" s="22" t="e">
        <f>#REF!</f>
        <v>#REF!</v>
      </c>
      <c r="EA11" s="22" t="e">
        <f>#REF!</f>
        <v>#REF!</v>
      </c>
      <c r="EB11" s="22" t="e">
        <f>#REF!</f>
        <v>#REF!</v>
      </c>
      <c r="EC11" s="22" t="e">
        <f>#REF!</f>
        <v>#REF!</v>
      </c>
      <c r="EE11" s="21" t="e">
        <f>#REF!</f>
        <v>#REF!</v>
      </c>
      <c r="EF11" s="22" t="e">
        <f>#REF!</f>
        <v>#REF!</v>
      </c>
      <c r="EG11" s="22" t="e">
        <f>#REF!</f>
        <v>#REF!</v>
      </c>
      <c r="EH11" s="22" t="e">
        <f>#REF!</f>
        <v>#REF!</v>
      </c>
      <c r="EI11" s="22" t="e">
        <f>#REF!</f>
        <v>#REF!</v>
      </c>
      <c r="EJ11" s="22" t="e">
        <f>#REF!</f>
        <v>#REF!</v>
      </c>
      <c r="EK11" s="22" t="e">
        <f>#REF!</f>
        <v>#REF!</v>
      </c>
      <c r="EL11" s="22" t="e">
        <f>#REF!</f>
        <v>#REF!</v>
      </c>
      <c r="EM11" s="22" t="e">
        <f>#REF!</f>
        <v>#REF!</v>
      </c>
      <c r="EN11" s="22" t="e">
        <f>#REF!</f>
        <v>#REF!</v>
      </c>
      <c r="EO11" s="22" t="e">
        <f>#REF!</f>
        <v>#REF!</v>
      </c>
      <c r="EP11" s="22" t="e">
        <f>#REF!</f>
        <v>#REF!</v>
      </c>
      <c r="EQ11" s="22" t="e">
        <f>#REF!</f>
        <v>#REF!</v>
      </c>
      <c r="ER11" s="22" t="e">
        <f>#REF!</f>
        <v>#REF!</v>
      </c>
      <c r="ES11" s="22" t="e">
        <f>#REF!</f>
        <v>#REF!</v>
      </c>
      <c r="ET11" s="22" t="e">
        <f>#REF!</f>
        <v>#REF!</v>
      </c>
      <c r="EU11" s="22" t="e">
        <f>#REF!</f>
        <v>#REF!</v>
      </c>
      <c r="EV11" s="22" t="e">
        <f>#REF!</f>
        <v>#REF!</v>
      </c>
      <c r="EX11" s="21" t="e">
        <f>#REF!</f>
        <v>#REF!</v>
      </c>
      <c r="EY11" s="22" t="e">
        <f>#REF!</f>
        <v>#REF!</v>
      </c>
      <c r="EZ11" s="22" t="e">
        <f>#REF!</f>
        <v>#REF!</v>
      </c>
      <c r="FA11" s="22" t="e">
        <f>#REF!</f>
        <v>#REF!</v>
      </c>
      <c r="FB11" s="22" t="e">
        <f>#REF!</f>
        <v>#REF!</v>
      </c>
      <c r="FC11" s="22" t="e">
        <f>#REF!</f>
        <v>#REF!</v>
      </c>
      <c r="FD11" s="22" t="e">
        <f>#REF!</f>
        <v>#REF!</v>
      </c>
      <c r="FE11" s="22" t="e">
        <f>#REF!</f>
        <v>#REF!</v>
      </c>
      <c r="FF11" s="22" t="e">
        <f>#REF!</f>
        <v>#REF!</v>
      </c>
      <c r="FG11" s="22" t="e">
        <f>#REF!</f>
        <v>#REF!</v>
      </c>
      <c r="FH11" s="22" t="e">
        <f>#REF!</f>
        <v>#REF!</v>
      </c>
      <c r="FI11" s="22" t="e">
        <f>#REF!</f>
        <v>#REF!</v>
      </c>
      <c r="FJ11" s="22" t="e">
        <f>#REF!</f>
        <v>#REF!</v>
      </c>
      <c r="FK11" s="22" t="e">
        <f>#REF!</f>
        <v>#REF!</v>
      </c>
      <c r="FL11" s="22" t="e">
        <f>#REF!</f>
        <v>#REF!</v>
      </c>
      <c r="FM11" s="22" t="e">
        <f>#REF!</f>
        <v>#REF!</v>
      </c>
      <c r="FN11" s="22" t="e">
        <f>#REF!</f>
        <v>#REF!</v>
      </c>
      <c r="FO11" s="22" t="e">
        <f>#REF!</f>
        <v>#REF!</v>
      </c>
      <c r="FQ11" s="21" t="e">
        <f>#REF!</f>
        <v>#REF!</v>
      </c>
      <c r="FR11" s="22" t="e">
        <f>#REF!</f>
        <v>#REF!</v>
      </c>
      <c r="FS11" s="22" t="e">
        <f>#REF!</f>
        <v>#REF!</v>
      </c>
      <c r="FT11" s="22" t="e">
        <f>#REF!</f>
        <v>#REF!</v>
      </c>
      <c r="FU11" s="22" t="e">
        <f>#REF!</f>
        <v>#REF!</v>
      </c>
      <c r="FV11" s="22" t="e">
        <f>#REF!</f>
        <v>#REF!</v>
      </c>
      <c r="FW11" s="22" t="e">
        <f>#REF!</f>
        <v>#REF!</v>
      </c>
      <c r="FX11" s="22" t="e">
        <f>#REF!</f>
        <v>#REF!</v>
      </c>
      <c r="FY11" s="22" t="e">
        <f>#REF!</f>
        <v>#REF!</v>
      </c>
      <c r="FZ11" s="22" t="e">
        <f>#REF!</f>
        <v>#REF!</v>
      </c>
      <c r="GA11" s="22" t="e">
        <f>#REF!</f>
        <v>#REF!</v>
      </c>
      <c r="GB11" s="22" t="e">
        <f>#REF!</f>
        <v>#REF!</v>
      </c>
      <c r="GC11" s="22" t="e">
        <f>#REF!</f>
        <v>#REF!</v>
      </c>
      <c r="GD11" s="22" t="e">
        <f>#REF!</f>
        <v>#REF!</v>
      </c>
      <c r="GE11" s="22" t="e">
        <f>#REF!</f>
        <v>#REF!</v>
      </c>
      <c r="GF11" s="22" t="e">
        <f>#REF!</f>
        <v>#REF!</v>
      </c>
      <c r="GG11" s="22" t="e">
        <f>#REF!</f>
        <v>#REF!</v>
      </c>
      <c r="GH11" s="22" t="e">
        <f>#REF!</f>
        <v>#REF!</v>
      </c>
      <c r="GJ11" s="21" t="e">
        <f>#REF!</f>
        <v>#REF!</v>
      </c>
      <c r="GK11" s="22" t="e">
        <f>#REF!</f>
        <v>#REF!</v>
      </c>
      <c r="GL11" s="22" t="e">
        <f>#REF!</f>
        <v>#REF!</v>
      </c>
      <c r="GM11" s="22" t="e">
        <f>#REF!</f>
        <v>#REF!</v>
      </c>
      <c r="GN11" s="22" t="e">
        <f>#REF!</f>
        <v>#REF!</v>
      </c>
      <c r="GO11" s="22" t="e">
        <f>#REF!</f>
        <v>#REF!</v>
      </c>
      <c r="GP11" s="22" t="e">
        <f>#REF!</f>
        <v>#REF!</v>
      </c>
      <c r="GQ11" s="22" t="e">
        <f>#REF!</f>
        <v>#REF!</v>
      </c>
      <c r="GR11" s="22" t="e">
        <f>#REF!</f>
        <v>#REF!</v>
      </c>
      <c r="GS11" s="22" t="e">
        <f>#REF!</f>
        <v>#REF!</v>
      </c>
      <c r="GT11" s="22" t="e">
        <f>#REF!</f>
        <v>#REF!</v>
      </c>
      <c r="GU11" s="22" t="e">
        <f>#REF!</f>
        <v>#REF!</v>
      </c>
      <c r="GV11" s="22" t="e">
        <f>#REF!</f>
        <v>#REF!</v>
      </c>
      <c r="GW11" s="22" t="e">
        <f>#REF!</f>
        <v>#REF!</v>
      </c>
      <c r="GX11" s="22" t="e">
        <f>#REF!</f>
        <v>#REF!</v>
      </c>
      <c r="GY11" s="22" t="e">
        <f>#REF!</f>
        <v>#REF!</v>
      </c>
      <c r="GZ11" s="22" t="e">
        <f>#REF!</f>
        <v>#REF!</v>
      </c>
      <c r="HA11" s="22" t="e">
        <f>#REF!</f>
        <v>#REF!</v>
      </c>
      <c r="HC11" s="21" t="e">
        <f>#REF!</f>
        <v>#REF!</v>
      </c>
      <c r="HD11" s="22" t="e">
        <f>#REF!</f>
        <v>#REF!</v>
      </c>
      <c r="HE11" s="22" t="e">
        <f>#REF!</f>
        <v>#REF!</v>
      </c>
      <c r="HF11" s="22" t="e">
        <f>#REF!</f>
        <v>#REF!</v>
      </c>
      <c r="HG11" s="22" t="e">
        <f>#REF!</f>
        <v>#REF!</v>
      </c>
      <c r="HH11" s="22" t="e">
        <f>#REF!</f>
        <v>#REF!</v>
      </c>
      <c r="HI11" s="22" t="e">
        <f>#REF!</f>
        <v>#REF!</v>
      </c>
      <c r="HJ11" s="22" t="e">
        <f>#REF!</f>
        <v>#REF!</v>
      </c>
      <c r="HK11" s="22" t="e">
        <f>#REF!</f>
        <v>#REF!</v>
      </c>
      <c r="HL11" s="22" t="e">
        <f>#REF!</f>
        <v>#REF!</v>
      </c>
      <c r="HM11" s="22" t="e">
        <f>#REF!</f>
        <v>#REF!</v>
      </c>
      <c r="HN11" s="22" t="e">
        <f>#REF!</f>
        <v>#REF!</v>
      </c>
      <c r="HO11" s="22" t="e">
        <f>#REF!</f>
        <v>#REF!</v>
      </c>
      <c r="HP11" s="22" t="e">
        <f>#REF!</f>
        <v>#REF!</v>
      </c>
      <c r="HQ11" s="22" t="e">
        <f>#REF!</f>
        <v>#REF!</v>
      </c>
      <c r="HR11" s="22" t="e">
        <f>#REF!</f>
        <v>#REF!</v>
      </c>
      <c r="HS11" s="22" t="e">
        <f>#REF!</f>
        <v>#REF!</v>
      </c>
      <c r="HT11" s="22" t="e">
        <f>#REF!</f>
        <v>#REF!</v>
      </c>
      <c r="HV11" s="21" t="e">
        <f>#REF!</f>
        <v>#REF!</v>
      </c>
      <c r="HW11" s="22" t="e">
        <f>#REF!</f>
        <v>#REF!</v>
      </c>
      <c r="HX11" s="22" t="e">
        <f>#REF!</f>
        <v>#REF!</v>
      </c>
      <c r="HY11" s="22" t="e">
        <f>#REF!</f>
        <v>#REF!</v>
      </c>
      <c r="HZ11" s="22" t="e">
        <f>#REF!</f>
        <v>#REF!</v>
      </c>
      <c r="IA11" s="22" t="e">
        <f>#REF!</f>
        <v>#REF!</v>
      </c>
      <c r="IB11" s="22" t="e">
        <f>#REF!</f>
        <v>#REF!</v>
      </c>
      <c r="IC11" s="22" t="e">
        <f>#REF!</f>
        <v>#REF!</v>
      </c>
      <c r="ID11" s="22" t="e">
        <f>#REF!</f>
        <v>#REF!</v>
      </c>
      <c r="IE11" s="22" t="e">
        <f>#REF!</f>
        <v>#REF!</v>
      </c>
      <c r="IF11" s="22" t="e">
        <f>#REF!</f>
        <v>#REF!</v>
      </c>
      <c r="IG11" s="22" t="e">
        <f>#REF!</f>
        <v>#REF!</v>
      </c>
      <c r="IH11" s="22" t="e">
        <f>#REF!</f>
        <v>#REF!</v>
      </c>
      <c r="II11" s="22" t="e">
        <f>#REF!</f>
        <v>#REF!</v>
      </c>
      <c r="IJ11" s="22" t="e">
        <f>#REF!</f>
        <v>#REF!</v>
      </c>
      <c r="IK11" s="22" t="e">
        <f>#REF!</f>
        <v>#REF!</v>
      </c>
      <c r="IL11" s="22" t="e">
        <f>#REF!</f>
        <v>#REF!</v>
      </c>
      <c r="IM11" s="22" t="e">
        <f>#REF!</f>
        <v>#REF!</v>
      </c>
      <c r="IO11" s="21" t="e">
        <f>#REF!</f>
        <v>#REF!</v>
      </c>
      <c r="IP11" s="22" t="e">
        <f>#REF!</f>
        <v>#REF!</v>
      </c>
      <c r="IQ11" s="22" t="e">
        <f>#REF!</f>
        <v>#REF!</v>
      </c>
      <c r="IR11" s="22" t="e">
        <f>#REF!</f>
        <v>#REF!</v>
      </c>
      <c r="IS11" s="22" t="e">
        <f>#REF!</f>
        <v>#REF!</v>
      </c>
      <c r="IT11" s="22" t="e">
        <f>#REF!</f>
        <v>#REF!</v>
      </c>
      <c r="IU11" s="22" t="e">
        <f>#REF!</f>
        <v>#REF!</v>
      </c>
      <c r="IV11" s="22" t="e">
        <f>#REF!</f>
        <v>#REF!</v>
      </c>
      <c r="IW11" s="22" t="e">
        <f>#REF!</f>
        <v>#REF!</v>
      </c>
      <c r="IX11" s="22" t="e">
        <f>#REF!</f>
        <v>#REF!</v>
      </c>
      <c r="IY11" s="22" t="e">
        <f>#REF!</f>
        <v>#REF!</v>
      </c>
      <c r="IZ11" s="22" t="e">
        <f>#REF!</f>
        <v>#REF!</v>
      </c>
      <c r="JA11" s="22" t="e">
        <f>#REF!</f>
        <v>#REF!</v>
      </c>
      <c r="JB11" s="22" t="e">
        <f>#REF!</f>
        <v>#REF!</v>
      </c>
      <c r="JC11" s="22" t="e">
        <f>#REF!</f>
        <v>#REF!</v>
      </c>
      <c r="JD11" s="22" t="e">
        <f>#REF!</f>
        <v>#REF!</v>
      </c>
      <c r="JE11" s="22" t="e">
        <f>#REF!</f>
        <v>#REF!</v>
      </c>
      <c r="JF11" s="22" t="e">
        <f>#REF!</f>
        <v>#REF!</v>
      </c>
      <c r="JH11" s="21" t="e">
        <f>#REF!</f>
        <v>#REF!</v>
      </c>
      <c r="JI11" s="22" t="e">
        <f>#REF!</f>
        <v>#REF!</v>
      </c>
      <c r="JJ11" s="22" t="e">
        <f>#REF!</f>
        <v>#REF!</v>
      </c>
      <c r="JK11" s="22" t="e">
        <f>#REF!</f>
        <v>#REF!</v>
      </c>
      <c r="JL11" s="22" t="e">
        <f>#REF!</f>
        <v>#REF!</v>
      </c>
      <c r="JM11" s="22" t="e">
        <f>#REF!</f>
        <v>#REF!</v>
      </c>
      <c r="JN11" s="22" t="e">
        <f>#REF!</f>
        <v>#REF!</v>
      </c>
      <c r="JO11" s="22" t="e">
        <f>#REF!</f>
        <v>#REF!</v>
      </c>
      <c r="JP11" s="22" t="e">
        <f>#REF!</f>
        <v>#REF!</v>
      </c>
      <c r="JQ11" s="22" t="e">
        <f>#REF!</f>
        <v>#REF!</v>
      </c>
      <c r="JR11" s="22" t="e">
        <f>#REF!</f>
        <v>#REF!</v>
      </c>
      <c r="JS11" s="22" t="e">
        <f>#REF!</f>
        <v>#REF!</v>
      </c>
      <c r="JT11" s="22" t="e">
        <f>#REF!</f>
        <v>#REF!</v>
      </c>
      <c r="JU11" s="22" t="e">
        <f>#REF!</f>
        <v>#REF!</v>
      </c>
      <c r="JV11" s="22" t="e">
        <f>#REF!</f>
        <v>#REF!</v>
      </c>
      <c r="JW11" s="22" t="e">
        <f>#REF!</f>
        <v>#REF!</v>
      </c>
      <c r="JX11" s="22" t="e">
        <f>#REF!</f>
        <v>#REF!</v>
      </c>
      <c r="JY11" s="22" t="e">
        <f>#REF!</f>
        <v>#REF!</v>
      </c>
    </row>
    <row r="12" spans="1:285" x14ac:dyDescent="0.25">
      <c r="A12" s="10" t="s">
        <v>9</v>
      </c>
      <c r="B12" s="21">
        <f>'Season 1'!AE13</f>
        <v>0</v>
      </c>
      <c r="C12" s="22">
        <f>'Season 1'!AI13</f>
        <v>0</v>
      </c>
      <c r="D12" s="22">
        <f>'Season 1'!AJ13</f>
        <v>0</v>
      </c>
      <c r="E12" s="22">
        <f>'Season 1'!AK13</f>
        <v>0</v>
      </c>
      <c r="F12" s="22">
        <f>'Season 1'!AL13</f>
        <v>0</v>
      </c>
      <c r="G12" s="22">
        <f>'Season 1'!AM13</f>
        <v>0</v>
      </c>
      <c r="H12" s="22">
        <f>'Season 1'!AN13</f>
        <v>0</v>
      </c>
      <c r="I12" s="22">
        <f>'Season 1'!AO13</f>
        <v>0</v>
      </c>
      <c r="J12" s="22">
        <f>'Season 1'!AQ13</f>
        <v>0</v>
      </c>
      <c r="K12" s="22">
        <f>'Season 1'!AR13</f>
        <v>0</v>
      </c>
      <c r="L12" s="22">
        <f>'Season 1'!AT13</f>
        <v>0</v>
      </c>
      <c r="M12" s="22">
        <f>'Season 1'!AU13</f>
        <v>0</v>
      </c>
      <c r="N12" s="22">
        <f>'Season 1'!AW13</f>
        <v>0</v>
      </c>
      <c r="O12" s="22" t="str">
        <f>'Season 1'!AX13</f>
        <v>-</v>
      </c>
      <c r="P12" s="22">
        <f>'Season 1'!AY13</f>
        <v>0</v>
      </c>
      <c r="Q12" s="22">
        <f>'Season 1'!AZ13</f>
        <v>0</v>
      </c>
      <c r="R12" s="22">
        <f>'Season 1'!BB13</f>
        <v>0</v>
      </c>
      <c r="S12" s="22">
        <f>'Season 1'!BC13</f>
        <v>0</v>
      </c>
      <c r="U12" s="21" t="e">
        <f>#REF!</f>
        <v>#REF!</v>
      </c>
      <c r="V12" s="22" t="e">
        <f>#REF!</f>
        <v>#REF!</v>
      </c>
      <c r="W12" s="22" t="e">
        <f>#REF!</f>
        <v>#REF!</v>
      </c>
      <c r="X12" s="22" t="e">
        <f>#REF!</f>
        <v>#REF!</v>
      </c>
      <c r="Y12" s="22" t="e">
        <f>#REF!</f>
        <v>#REF!</v>
      </c>
      <c r="Z12" s="22" t="e">
        <f>#REF!</f>
        <v>#REF!</v>
      </c>
      <c r="AA12" s="22" t="e">
        <f>#REF!</f>
        <v>#REF!</v>
      </c>
      <c r="AB12" s="22" t="e">
        <f>#REF!</f>
        <v>#REF!</v>
      </c>
      <c r="AC12" s="22" t="e">
        <f>#REF!</f>
        <v>#REF!</v>
      </c>
      <c r="AD12" s="22" t="e">
        <f>#REF!</f>
        <v>#REF!</v>
      </c>
      <c r="AE12" s="22" t="e">
        <f>#REF!</f>
        <v>#REF!</v>
      </c>
      <c r="AF12" s="22" t="e">
        <f>#REF!</f>
        <v>#REF!</v>
      </c>
      <c r="AG12" s="22" t="e">
        <f>#REF!</f>
        <v>#REF!</v>
      </c>
      <c r="AH12" s="22" t="e">
        <f>#REF!</f>
        <v>#REF!</v>
      </c>
      <c r="AI12" s="22" t="e">
        <f>#REF!</f>
        <v>#REF!</v>
      </c>
      <c r="AJ12" s="22" t="e">
        <f>#REF!</f>
        <v>#REF!</v>
      </c>
      <c r="AK12" s="22" t="e">
        <f>#REF!</f>
        <v>#REF!</v>
      </c>
      <c r="AL12" s="22" t="e">
        <f>#REF!</f>
        <v>#REF!</v>
      </c>
      <c r="AN12" s="21" t="e">
        <f>#REF!</f>
        <v>#REF!</v>
      </c>
      <c r="AO12" s="22" t="e">
        <f>#REF!</f>
        <v>#REF!</v>
      </c>
      <c r="AP12" s="22" t="e">
        <f>#REF!</f>
        <v>#REF!</v>
      </c>
      <c r="AQ12" s="22" t="e">
        <f>#REF!</f>
        <v>#REF!</v>
      </c>
      <c r="AR12" s="22" t="e">
        <f>#REF!</f>
        <v>#REF!</v>
      </c>
      <c r="AS12" s="22" t="e">
        <f>#REF!</f>
        <v>#REF!</v>
      </c>
      <c r="AT12" s="22" t="e">
        <f>#REF!</f>
        <v>#REF!</v>
      </c>
      <c r="AU12" s="22" t="e">
        <f>#REF!</f>
        <v>#REF!</v>
      </c>
      <c r="AV12" s="22" t="e">
        <f>#REF!</f>
        <v>#REF!</v>
      </c>
      <c r="AW12" s="22" t="e">
        <f>#REF!</f>
        <v>#REF!</v>
      </c>
      <c r="AX12" s="22" t="e">
        <f>#REF!</f>
        <v>#REF!</v>
      </c>
      <c r="AY12" s="22" t="e">
        <f>#REF!</f>
        <v>#REF!</v>
      </c>
      <c r="AZ12" s="22" t="e">
        <f>#REF!</f>
        <v>#REF!</v>
      </c>
      <c r="BA12" s="22" t="e">
        <f>#REF!</f>
        <v>#REF!</v>
      </c>
      <c r="BB12" s="22" t="e">
        <f>#REF!</f>
        <v>#REF!</v>
      </c>
      <c r="BC12" s="22" t="e">
        <f>#REF!</f>
        <v>#REF!</v>
      </c>
      <c r="BD12" s="22" t="e">
        <f>#REF!</f>
        <v>#REF!</v>
      </c>
      <c r="BE12" s="22" t="e">
        <f>#REF!</f>
        <v>#REF!</v>
      </c>
      <c r="BG12" s="21" t="e">
        <f>#REF!</f>
        <v>#REF!</v>
      </c>
      <c r="BH12" s="22" t="e">
        <f>#REF!</f>
        <v>#REF!</v>
      </c>
      <c r="BI12" s="22" t="e">
        <f>#REF!</f>
        <v>#REF!</v>
      </c>
      <c r="BJ12" s="22" t="e">
        <f>#REF!</f>
        <v>#REF!</v>
      </c>
      <c r="BK12" s="22" t="e">
        <f>#REF!</f>
        <v>#REF!</v>
      </c>
      <c r="BL12" s="22" t="e">
        <f>#REF!</f>
        <v>#REF!</v>
      </c>
      <c r="BM12" s="22" t="e">
        <f>#REF!</f>
        <v>#REF!</v>
      </c>
      <c r="BN12" s="22" t="e">
        <f>#REF!</f>
        <v>#REF!</v>
      </c>
      <c r="BO12" s="22" t="e">
        <f>#REF!</f>
        <v>#REF!</v>
      </c>
      <c r="BP12" s="22" t="e">
        <f>#REF!</f>
        <v>#REF!</v>
      </c>
      <c r="BQ12" s="22" t="e">
        <f>#REF!</f>
        <v>#REF!</v>
      </c>
      <c r="BR12" s="22" t="e">
        <f>#REF!</f>
        <v>#REF!</v>
      </c>
      <c r="BS12" s="22" t="e">
        <f>#REF!</f>
        <v>#REF!</v>
      </c>
      <c r="BT12" s="22" t="e">
        <f>#REF!</f>
        <v>#REF!</v>
      </c>
      <c r="BU12" s="22" t="e">
        <f>#REF!</f>
        <v>#REF!</v>
      </c>
      <c r="BV12" s="22" t="e">
        <f>#REF!</f>
        <v>#REF!</v>
      </c>
      <c r="BW12" s="22" t="e">
        <f>#REF!</f>
        <v>#REF!</v>
      </c>
      <c r="BX12" s="22" t="e">
        <f>#REF!</f>
        <v>#REF!</v>
      </c>
      <c r="BZ12" s="21" t="e">
        <f>#REF!</f>
        <v>#REF!</v>
      </c>
      <c r="CA12" s="22" t="e">
        <f>#REF!</f>
        <v>#REF!</v>
      </c>
      <c r="CB12" s="22" t="e">
        <f>#REF!</f>
        <v>#REF!</v>
      </c>
      <c r="CC12" s="22" t="e">
        <f>#REF!</f>
        <v>#REF!</v>
      </c>
      <c r="CD12" s="22" t="e">
        <f>#REF!</f>
        <v>#REF!</v>
      </c>
      <c r="CE12" s="22" t="e">
        <f>#REF!</f>
        <v>#REF!</v>
      </c>
      <c r="CF12" s="22" t="e">
        <f>#REF!</f>
        <v>#REF!</v>
      </c>
      <c r="CG12" s="22" t="e">
        <f>#REF!</f>
        <v>#REF!</v>
      </c>
      <c r="CH12" s="22" t="e">
        <f>#REF!</f>
        <v>#REF!</v>
      </c>
      <c r="CI12" s="22" t="e">
        <f>#REF!</f>
        <v>#REF!</v>
      </c>
      <c r="CJ12" s="22" t="e">
        <f>#REF!</f>
        <v>#REF!</v>
      </c>
      <c r="CK12" s="22" t="e">
        <f>#REF!</f>
        <v>#REF!</v>
      </c>
      <c r="CL12" s="22" t="e">
        <f>#REF!</f>
        <v>#REF!</v>
      </c>
      <c r="CM12" s="22" t="e">
        <f>#REF!</f>
        <v>#REF!</v>
      </c>
      <c r="CN12" s="22" t="e">
        <f>#REF!</f>
        <v>#REF!</v>
      </c>
      <c r="CO12" s="22" t="e">
        <f>#REF!</f>
        <v>#REF!</v>
      </c>
      <c r="CP12" s="22" t="e">
        <f>#REF!</f>
        <v>#REF!</v>
      </c>
      <c r="CQ12" s="22" t="e">
        <f>#REF!</f>
        <v>#REF!</v>
      </c>
      <c r="CS12" s="21" t="e">
        <f>#REF!</f>
        <v>#REF!</v>
      </c>
      <c r="CT12" s="22" t="e">
        <f>#REF!</f>
        <v>#REF!</v>
      </c>
      <c r="CU12" s="22" t="e">
        <f>#REF!</f>
        <v>#REF!</v>
      </c>
      <c r="CV12" s="22" t="e">
        <f>#REF!</f>
        <v>#REF!</v>
      </c>
      <c r="CW12" s="22" t="e">
        <f>#REF!</f>
        <v>#REF!</v>
      </c>
      <c r="CX12" s="22" t="e">
        <f>#REF!</f>
        <v>#REF!</v>
      </c>
      <c r="CY12" s="22" t="e">
        <f>#REF!</f>
        <v>#REF!</v>
      </c>
      <c r="CZ12" s="22" t="e">
        <f>#REF!</f>
        <v>#REF!</v>
      </c>
      <c r="DA12" s="22" t="e">
        <f>#REF!</f>
        <v>#REF!</v>
      </c>
      <c r="DB12" s="22" t="e">
        <f>#REF!</f>
        <v>#REF!</v>
      </c>
      <c r="DC12" s="22" t="e">
        <f>#REF!</f>
        <v>#REF!</v>
      </c>
      <c r="DD12" s="22" t="e">
        <f>#REF!</f>
        <v>#REF!</v>
      </c>
      <c r="DE12" s="22" t="e">
        <f>#REF!</f>
        <v>#REF!</v>
      </c>
      <c r="DF12" s="22" t="e">
        <f>#REF!</f>
        <v>#REF!</v>
      </c>
      <c r="DG12" s="22" t="e">
        <f>#REF!</f>
        <v>#REF!</v>
      </c>
      <c r="DH12" s="22" t="e">
        <f>#REF!</f>
        <v>#REF!</v>
      </c>
      <c r="DI12" s="22" t="e">
        <f>#REF!</f>
        <v>#REF!</v>
      </c>
      <c r="DJ12" s="22" t="e">
        <f>#REF!</f>
        <v>#REF!</v>
      </c>
      <c r="DL12" s="21" t="e">
        <f>#REF!</f>
        <v>#REF!</v>
      </c>
      <c r="DM12" s="22" t="e">
        <f>#REF!</f>
        <v>#REF!</v>
      </c>
      <c r="DN12" s="22" t="e">
        <f>#REF!</f>
        <v>#REF!</v>
      </c>
      <c r="DO12" s="22" t="e">
        <f>#REF!</f>
        <v>#REF!</v>
      </c>
      <c r="DP12" s="22" t="e">
        <f>#REF!</f>
        <v>#REF!</v>
      </c>
      <c r="DQ12" s="22" t="e">
        <f>#REF!</f>
        <v>#REF!</v>
      </c>
      <c r="DR12" s="22" t="e">
        <f>#REF!</f>
        <v>#REF!</v>
      </c>
      <c r="DS12" s="22" t="e">
        <f>#REF!</f>
        <v>#REF!</v>
      </c>
      <c r="DT12" s="22" t="e">
        <f>#REF!</f>
        <v>#REF!</v>
      </c>
      <c r="DU12" s="22" t="e">
        <f>#REF!</f>
        <v>#REF!</v>
      </c>
      <c r="DV12" s="22" t="e">
        <f>#REF!</f>
        <v>#REF!</v>
      </c>
      <c r="DW12" s="22" t="e">
        <f>#REF!</f>
        <v>#REF!</v>
      </c>
      <c r="DX12" s="22" t="e">
        <f>#REF!</f>
        <v>#REF!</v>
      </c>
      <c r="DY12" s="22" t="e">
        <f>#REF!</f>
        <v>#REF!</v>
      </c>
      <c r="DZ12" s="22" t="e">
        <f>#REF!</f>
        <v>#REF!</v>
      </c>
      <c r="EA12" s="22" t="e">
        <f>#REF!</f>
        <v>#REF!</v>
      </c>
      <c r="EB12" s="22" t="e">
        <f>#REF!</f>
        <v>#REF!</v>
      </c>
      <c r="EC12" s="22" t="e">
        <f>#REF!</f>
        <v>#REF!</v>
      </c>
      <c r="EE12" s="21" t="e">
        <f>#REF!</f>
        <v>#REF!</v>
      </c>
      <c r="EF12" s="22" t="e">
        <f>#REF!</f>
        <v>#REF!</v>
      </c>
      <c r="EG12" s="22" t="e">
        <f>#REF!</f>
        <v>#REF!</v>
      </c>
      <c r="EH12" s="22" t="e">
        <f>#REF!</f>
        <v>#REF!</v>
      </c>
      <c r="EI12" s="22" t="e">
        <f>#REF!</f>
        <v>#REF!</v>
      </c>
      <c r="EJ12" s="22" t="e">
        <f>#REF!</f>
        <v>#REF!</v>
      </c>
      <c r="EK12" s="22" t="e">
        <f>#REF!</f>
        <v>#REF!</v>
      </c>
      <c r="EL12" s="22" t="e">
        <f>#REF!</f>
        <v>#REF!</v>
      </c>
      <c r="EM12" s="22" t="e">
        <f>#REF!</f>
        <v>#REF!</v>
      </c>
      <c r="EN12" s="22" t="e">
        <f>#REF!</f>
        <v>#REF!</v>
      </c>
      <c r="EO12" s="22" t="e">
        <f>#REF!</f>
        <v>#REF!</v>
      </c>
      <c r="EP12" s="22" t="e">
        <f>#REF!</f>
        <v>#REF!</v>
      </c>
      <c r="EQ12" s="22" t="e">
        <f>#REF!</f>
        <v>#REF!</v>
      </c>
      <c r="ER12" s="22" t="e">
        <f>#REF!</f>
        <v>#REF!</v>
      </c>
      <c r="ES12" s="22" t="e">
        <f>#REF!</f>
        <v>#REF!</v>
      </c>
      <c r="ET12" s="22" t="e">
        <f>#REF!</f>
        <v>#REF!</v>
      </c>
      <c r="EU12" s="22" t="e">
        <f>#REF!</f>
        <v>#REF!</v>
      </c>
      <c r="EV12" s="22" t="e">
        <f>#REF!</f>
        <v>#REF!</v>
      </c>
      <c r="EX12" s="21" t="e">
        <f>#REF!</f>
        <v>#REF!</v>
      </c>
      <c r="EY12" s="22" t="e">
        <f>#REF!</f>
        <v>#REF!</v>
      </c>
      <c r="EZ12" s="22" t="e">
        <f>#REF!</f>
        <v>#REF!</v>
      </c>
      <c r="FA12" s="22" t="e">
        <f>#REF!</f>
        <v>#REF!</v>
      </c>
      <c r="FB12" s="22" t="e">
        <f>#REF!</f>
        <v>#REF!</v>
      </c>
      <c r="FC12" s="22" t="e">
        <f>#REF!</f>
        <v>#REF!</v>
      </c>
      <c r="FD12" s="22" t="e">
        <f>#REF!</f>
        <v>#REF!</v>
      </c>
      <c r="FE12" s="22" t="e">
        <f>#REF!</f>
        <v>#REF!</v>
      </c>
      <c r="FF12" s="22" t="e">
        <f>#REF!</f>
        <v>#REF!</v>
      </c>
      <c r="FG12" s="22" t="e">
        <f>#REF!</f>
        <v>#REF!</v>
      </c>
      <c r="FH12" s="22" t="e">
        <f>#REF!</f>
        <v>#REF!</v>
      </c>
      <c r="FI12" s="22" t="e">
        <f>#REF!</f>
        <v>#REF!</v>
      </c>
      <c r="FJ12" s="22" t="e">
        <f>#REF!</f>
        <v>#REF!</v>
      </c>
      <c r="FK12" s="22" t="e">
        <f>#REF!</f>
        <v>#REF!</v>
      </c>
      <c r="FL12" s="22" t="e">
        <f>#REF!</f>
        <v>#REF!</v>
      </c>
      <c r="FM12" s="22" t="e">
        <f>#REF!</f>
        <v>#REF!</v>
      </c>
      <c r="FN12" s="22" t="e">
        <f>#REF!</f>
        <v>#REF!</v>
      </c>
      <c r="FO12" s="22" t="e">
        <f>#REF!</f>
        <v>#REF!</v>
      </c>
      <c r="FQ12" s="21" t="e">
        <f>#REF!</f>
        <v>#REF!</v>
      </c>
      <c r="FR12" s="22" t="e">
        <f>#REF!</f>
        <v>#REF!</v>
      </c>
      <c r="FS12" s="22" t="e">
        <f>#REF!</f>
        <v>#REF!</v>
      </c>
      <c r="FT12" s="22" t="e">
        <f>#REF!</f>
        <v>#REF!</v>
      </c>
      <c r="FU12" s="22" t="e">
        <f>#REF!</f>
        <v>#REF!</v>
      </c>
      <c r="FV12" s="22" t="e">
        <f>#REF!</f>
        <v>#REF!</v>
      </c>
      <c r="FW12" s="22" t="e">
        <f>#REF!</f>
        <v>#REF!</v>
      </c>
      <c r="FX12" s="22" t="e">
        <f>#REF!</f>
        <v>#REF!</v>
      </c>
      <c r="FY12" s="22" t="e">
        <f>#REF!</f>
        <v>#REF!</v>
      </c>
      <c r="FZ12" s="22" t="e">
        <f>#REF!</f>
        <v>#REF!</v>
      </c>
      <c r="GA12" s="22" t="e">
        <f>#REF!</f>
        <v>#REF!</v>
      </c>
      <c r="GB12" s="22" t="e">
        <f>#REF!</f>
        <v>#REF!</v>
      </c>
      <c r="GC12" s="22" t="e">
        <f>#REF!</f>
        <v>#REF!</v>
      </c>
      <c r="GD12" s="22" t="e">
        <f>#REF!</f>
        <v>#REF!</v>
      </c>
      <c r="GE12" s="22" t="e">
        <f>#REF!</f>
        <v>#REF!</v>
      </c>
      <c r="GF12" s="22" t="e">
        <f>#REF!</f>
        <v>#REF!</v>
      </c>
      <c r="GG12" s="22" t="e">
        <f>#REF!</f>
        <v>#REF!</v>
      </c>
      <c r="GH12" s="22" t="e">
        <f>#REF!</f>
        <v>#REF!</v>
      </c>
      <c r="GJ12" s="21" t="e">
        <f>#REF!</f>
        <v>#REF!</v>
      </c>
      <c r="GK12" s="22" t="e">
        <f>#REF!</f>
        <v>#REF!</v>
      </c>
      <c r="GL12" s="22" t="e">
        <f>#REF!</f>
        <v>#REF!</v>
      </c>
      <c r="GM12" s="22" t="e">
        <f>#REF!</f>
        <v>#REF!</v>
      </c>
      <c r="GN12" s="22" t="e">
        <f>#REF!</f>
        <v>#REF!</v>
      </c>
      <c r="GO12" s="22" t="e">
        <f>#REF!</f>
        <v>#REF!</v>
      </c>
      <c r="GP12" s="22" t="e">
        <f>#REF!</f>
        <v>#REF!</v>
      </c>
      <c r="GQ12" s="22" t="e">
        <f>#REF!</f>
        <v>#REF!</v>
      </c>
      <c r="GR12" s="22" t="e">
        <f>#REF!</f>
        <v>#REF!</v>
      </c>
      <c r="GS12" s="22" t="e">
        <f>#REF!</f>
        <v>#REF!</v>
      </c>
      <c r="GT12" s="22" t="e">
        <f>#REF!</f>
        <v>#REF!</v>
      </c>
      <c r="GU12" s="22" t="e">
        <f>#REF!</f>
        <v>#REF!</v>
      </c>
      <c r="GV12" s="22" t="e">
        <f>#REF!</f>
        <v>#REF!</v>
      </c>
      <c r="GW12" s="22" t="e">
        <f>#REF!</f>
        <v>#REF!</v>
      </c>
      <c r="GX12" s="22" t="e">
        <f>#REF!</f>
        <v>#REF!</v>
      </c>
      <c r="GY12" s="22" t="e">
        <f>#REF!</f>
        <v>#REF!</v>
      </c>
      <c r="GZ12" s="22" t="e">
        <f>#REF!</f>
        <v>#REF!</v>
      </c>
      <c r="HA12" s="22" t="e">
        <f>#REF!</f>
        <v>#REF!</v>
      </c>
      <c r="HC12" s="21" t="e">
        <f>#REF!</f>
        <v>#REF!</v>
      </c>
      <c r="HD12" s="22" t="e">
        <f>#REF!</f>
        <v>#REF!</v>
      </c>
      <c r="HE12" s="22" t="e">
        <f>#REF!</f>
        <v>#REF!</v>
      </c>
      <c r="HF12" s="22" t="e">
        <f>#REF!</f>
        <v>#REF!</v>
      </c>
      <c r="HG12" s="22" t="e">
        <f>#REF!</f>
        <v>#REF!</v>
      </c>
      <c r="HH12" s="22" t="e">
        <f>#REF!</f>
        <v>#REF!</v>
      </c>
      <c r="HI12" s="22" t="e">
        <f>#REF!</f>
        <v>#REF!</v>
      </c>
      <c r="HJ12" s="22" t="e">
        <f>#REF!</f>
        <v>#REF!</v>
      </c>
      <c r="HK12" s="22" t="e">
        <f>#REF!</f>
        <v>#REF!</v>
      </c>
      <c r="HL12" s="22" t="e">
        <f>#REF!</f>
        <v>#REF!</v>
      </c>
      <c r="HM12" s="22" t="e">
        <f>#REF!</f>
        <v>#REF!</v>
      </c>
      <c r="HN12" s="22" t="e">
        <f>#REF!</f>
        <v>#REF!</v>
      </c>
      <c r="HO12" s="22" t="e">
        <f>#REF!</f>
        <v>#REF!</v>
      </c>
      <c r="HP12" s="22" t="e">
        <f>#REF!</f>
        <v>#REF!</v>
      </c>
      <c r="HQ12" s="22" t="e">
        <f>#REF!</f>
        <v>#REF!</v>
      </c>
      <c r="HR12" s="22" t="e">
        <f>#REF!</f>
        <v>#REF!</v>
      </c>
      <c r="HS12" s="22" t="e">
        <f>#REF!</f>
        <v>#REF!</v>
      </c>
      <c r="HT12" s="22" t="e">
        <f>#REF!</f>
        <v>#REF!</v>
      </c>
      <c r="HV12" s="21" t="e">
        <f>#REF!</f>
        <v>#REF!</v>
      </c>
      <c r="HW12" s="22" t="e">
        <f>#REF!</f>
        <v>#REF!</v>
      </c>
      <c r="HX12" s="22" t="e">
        <f>#REF!</f>
        <v>#REF!</v>
      </c>
      <c r="HY12" s="22" t="e">
        <f>#REF!</f>
        <v>#REF!</v>
      </c>
      <c r="HZ12" s="22" t="e">
        <f>#REF!</f>
        <v>#REF!</v>
      </c>
      <c r="IA12" s="22" t="e">
        <f>#REF!</f>
        <v>#REF!</v>
      </c>
      <c r="IB12" s="22" t="e">
        <f>#REF!</f>
        <v>#REF!</v>
      </c>
      <c r="IC12" s="22" t="e">
        <f>#REF!</f>
        <v>#REF!</v>
      </c>
      <c r="ID12" s="22" t="e">
        <f>#REF!</f>
        <v>#REF!</v>
      </c>
      <c r="IE12" s="22" t="e">
        <f>#REF!</f>
        <v>#REF!</v>
      </c>
      <c r="IF12" s="22" t="e">
        <f>#REF!</f>
        <v>#REF!</v>
      </c>
      <c r="IG12" s="22" t="e">
        <f>#REF!</f>
        <v>#REF!</v>
      </c>
      <c r="IH12" s="22" t="e">
        <f>#REF!</f>
        <v>#REF!</v>
      </c>
      <c r="II12" s="22" t="e">
        <f>#REF!</f>
        <v>#REF!</v>
      </c>
      <c r="IJ12" s="22" t="e">
        <f>#REF!</f>
        <v>#REF!</v>
      </c>
      <c r="IK12" s="22" t="e">
        <f>#REF!</f>
        <v>#REF!</v>
      </c>
      <c r="IL12" s="22" t="e">
        <f>#REF!</f>
        <v>#REF!</v>
      </c>
      <c r="IM12" s="22" t="e">
        <f>#REF!</f>
        <v>#REF!</v>
      </c>
      <c r="IO12" s="21" t="e">
        <f>#REF!</f>
        <v>#REF!</v>
      </c>
      <c r="IP12" s="22" t="e">
        <f>#REF!</f>
        <v>#REF!</v>
      </c>
      <c r="IQ12" s="22" t="e">
        <f>#REF!</f>
        <v>#REF!</v>
      </c>
      <c r="IR12" s="22" t="e">
        <f>#REF!</f>
        <v>#REF!</v>
      </c>
      <c r="IS12" s="22" t="e">
        <f>#REF!</f>
        <v>#REF!</v>
      </c>
      <c r="IT12" s="22" t="e">
        <f>#REF!</f>
        <v>#REF!</v>
      </c>
      <c r="IU12" s="22" t="e">
        <f>#REF!</f>
        <v>#REF!</v>
      </c>
      <c r="IV12" s="22" t="e">
        <f>#REF!</f>
        <v>#REF!</v>
      </c>
      <c r="IW12" s="22" t="e">
        <f>#REF!</f>
        <v>#REF!</v>
      </c>
      <c r="IX12" s="22" t="e">
        <f>#REF!</f>
        <v>#REF!</v>
      </c>
      <c r="IY12" s="22" t="e">
        <f>#REF!</f>
        <v>#REF!</v>
      </c>
      <c r="IZ12" s="22" t="e">
        <f>#REF!</f>
        <v>#REF!</v>
      </c>
      <c r="JA12" s="22" t="e">
        <f>#REF!</f>
        <v>#REF!</v>
      </c>
      <c r="JB12" s="22" t="e">
        <f>#REF!</f>
        <v>#REF!</v>
      </c>
      <c r="JC12" s="22" t="e">
        <f>#REF!</f>
        <v>#REF!</v>
      </c>
      <c r="JD12" s="22" t="e">
        <f>#REF!</f>
        <v>#REF!</v>
      </c>
      <c r="JE12" s="22" t="e">
        <f>#REF!</f>
        <v>#REF!</v>
      </c>
      <c r="JF12" s="22" t="e">
        <f>#REF!</f>
        <v>#REF!</v>
      </c>
      <c r="JH12" s="21" t="e">
        <f>#REF!</f>
        <v>#REF!</v>
      </c>
      <c r="JI12" s="22" t="e">
        <f>#REF!</f>
        <v>#REF!</v>
      </c>
      <c r="JJ12" s="22" t="e">
        <f>#REF!</f>
        <v>#REF!</v>
      </c>
      <c r="JK12" s="22" t="e">
        <f>#REF!</f>
        <v>#REF!</v>
      </c>
      <c r="JL12" s="22" t="e">
        <f>#REF!</f>
        <v>#REF!</v>
      </c>
      <c r="JM12" s="22" t="e">
        <f>#REF!</f>
        <v>#REF!</v>
      </c>
      <c r="JN12" s="22" t="e">
        <f>#REF!</f>
        <v>#REF!</v>
      </c>
      <c r="JO12" s="22" t="e">
        <f>#REF!</f>
        <v>#REF!</v>
      </c>
      <c r="JP12" s="22" t="e">
        <f>#REF!</f>
        <v>#REF!</v>
      </c>
      <c r="JQ12" s="22" t="e">
        <f>#REF!</f>
        <v>#REF!</v>
      </c>
      <c r="JR12" s="22" t="e">
        <f>#REF!</f>
        <v>#REF!</v>
      </c>
      <c r="JS12" s="22" t="e">
        <f>#REF!</f>
        <v>#REF!</v>
      </c>
      <c r="JT12" s="22" t="e">
        <f>#REF!</f>
        <v>#REF!</v>
      </c>
      <c r="JU12" s="22" t="e">
        <f>#REF!</f>
        <v>#REF!</v>
      </c>
      <c r="JV12" s="22" t="e">
        <f>#REF!</f>
        <v>#REF!</v>
      </c>
      <c r="JW12" s="22" t="e">
        <f>#REF!</f>
        <v>#REF!</v>
      </c>
      <c r="JX12" s="22" t="e">
        <f>#REF!</f>
        <v>#REF!</v>
      </c>
      <c r="JY12" s="22" t="e">
        <f>#REF!</f>
        <v>#REF!</v>
      </c>
    </row>
    <row r="13" spans="1:285" x14ac:dyDescent="0.25">
      <c r="A13" s="10" t="s">
        <v>9</v>
      </c>
      <c r="B13" s="21">
        <f>'Season 1'!AE14</f>
        <v>0</v>
      </c>
      <c r="C13" s="22">
        <f>'Season 1'!AI14</f>
        <v>0</v>
      </c>
      <c r="D13" s="22">
        <f>'Season 1'!AJ14</f>
        <v>0</v>
      </c>
      <c r="E13" s="22">
        <f>'Season 1'!AK14</f>
        <v>0</v>
      </c>
      <c r="F13" s="22">
        <f>'Season 1'!AL14</f>
        <v>0</v>
      </c>
      <c r="G13" s="22">
        <f>'Season 1'!AM14</f>
        <v>0</v>
      </c>
      <c r="H13" s="22">
        <f>'Season 1'!AN14</f>
        <v>0</v>
      </c>
      <c r="I13" s="22">
        <f>'Season 1'!AO14</f>
        <v>0</v>
      </c>
      <c r="J13" s="22">
        <f>'Season 1'!AQ14</f>
        <v>0</v>
      </c>
      <c r="K13" s="22">
        <f>'Season 1'!AR14</f>
        <v>0</v>
      </c>
      <c r="L13" s="22">
        <f>'Season 1'!AT14</f>
        <v>0</v>
      </c>
      <c r="M13" s="22">
        <f>'Season 1'!AU14</f>
        <v>0</v>
      </c>
      <c r="N13" s="22">
        <f>'Season 1'!AW14</f>
        <v>0</v>
      </c>
      <c r="O13" s="22" t="str">
        <f>'Season 1'!AX14</f>
        <v>-</v>
      </c>
      <c r="P13" s="22">
        <f>'Season 1'!AY14</f>
        <v>0</v>
      </c>
      <c r="Q13" s="22">
        <f>'Season 1'!AZ14</f>
        <v>0</v>
      </c>
      <c r="R13" s="22">
        <f>'Season 1'!BB14</f>
        <v>0</v>
      </c>
      <c r="S13" s="22">
        <f>'Season 1'!BC14</f>
        <v>0</v>
      </c>
      <c r="U13" s="21" t="e">
        <f>#REF!</f>
        <v>#REF!</v>
      </c>
      <c r="V13" s="22" t="e">
        <f>#REF!</f>
        <v>#REF!</v>
      </c>
      <c r="W13" s="22" t="e">
        <f>#REF!</f>
        <v>#REF!</v>
      </c>
      <c r="X13" s="22" t="e">
        <f>#REF!</f>
        <v>#REF!</v>
      </c>
      <c r="Y13" s="22" t="e">
        <f>#REF!</f>
        <v>#REF!</v>
      </c>
      <c r="Z13" s="22" t="e">
        <f>#REF!</f>
        <v>#REF!</v>
      </c>
      <c r="AA13" s="22" t="e">
        <f>#REF!</f>
        <v>#REF!</v>
      </c>
      <c r="AB13" s="22" t="e">
        <f>#REF!</f>
        <v>#REF!</v>
      </c>
      <c r="AC13" s="22" t="e">
        <f>#REF!</f>
        <v>#REF!</v>
      </c>
      <c r="AD13" s="22" t="e">
        <f>#REF!</f>
        <v>#REF!</v>
      </c>
      <c r="AE13" s="22" t="e">
        <f>#REF!</f>
        <v>#REF!</v>
      </c>
      <c r="AF13" s="22" t="e">
        <f>#REF!</f>
        <v>#REF!</v>
      </c>
      <c r="AG13" s="22" t="e">
        <f>#REF!</f>
        <v>#REF!</v>
      </c>
      <c r="AH13" s="22" t="e">
        <f>#REF!</f>
        <v>#REF!</v>
      </c>
      <c r="AI13" s="22" t="e">
        <f>#REF!</f>
        <v>#REF!</v>
      </c>
      <c r="AJ13" s="22" t="e">
        <f>#REF!</f>
        <v>#REF!</v>
      </c>
      <c r="AK13" s="22" t="e">
        <f>#REF!</f>
        <v>#REF!</v>
      </c>
      <c r="AL13" s="22" t="e">
        <f>#REF!</f>
        <v>#REF!</v>
      </c>
      <c r="AN13" s="21" t="e">
        <f>#REF!</f>
        <v>#REF!</v>
      </c>
      <c r="AO13" s="22" t="e">
        <f>#REF!</f>
        <v>#REF!</v>
      </c>
      <c r="AP13" s="22" t="e">
        <f>#REF!</f>
        <v>#REF!</v>
      </c>
      <c r="AQ13" s="22" t="e">
        <f>#REF!</f>
        <v>#REF!</v>
      </c>
      <c r="AR13" s="22" t="e">
        <f>#REF!</f>
        <v>#REF!</v>
      </c>
      <c r="AS13" s="22" t="e">
        <f>#REF!</f>
        <v>#REF!</v>
      </c>
      <c r="AT13" s="22" t="e">
        <f>#REF!</f>
        <v>#REF!</v>
      </c>
      <c r="AU13" s="22" t="e">
        <f>#REF!</f>
        <v>#REF!</v>
      </c>
      <c r="AV13" s="22" t="e">
        <f>#REF!</f>
        <v>#REF!</v>
      </c>
      <c r="AW13" s="22" t="e">
        <f>#REF!</f>
        <v>#REF!</v>
      </c>
      <c r="AX13" s="22" t="e">
        <f>#REF!</f>
        <v>#REF!</v>
      </c>
      <c r="AY13" s="22" t="e">
        <f>#REF!</f>
        <v>#REF!</v>
      </c>
      <c r="AZ13" s="22" t="e">
        <f>#REF!</f>
        <v>#REF!</v>
      </c>
      <c r="BA13" s="22" t="e">
        <f>#REF!</f>
        <v>#REF!</v>
      </c>
      <c r="BB13" s="22" t="e">
        <f>#REF!</f>
        <v>#REF!</v>
      </c>
      <c r="BC13" s="22" t="e">
        <f>#REF!</f>
        <v>#REF!</v>
      </c>
      <c r="BD13" s="22" t="e">
        <f>#REF!</f>
        <v>#REF!</v>
      </c>
      <c r="BE13" s="22" t="e">
        <f>#REF!</f>
        <v>#REF!</v>
      </c>
      <c r="BG13" s="21" t="e">
        <f>#REF!</f>
        <v>#REF!</v>
      </c>
      <c r="BH13" s="22" t="e">
        <f>#REF!</f>
        <v>#REF!</v>
      </c>
      <c r="BI13" s="22" t="e">
        <f>#REF!</f>
        <v>#REF!</v>
      </c>
      <c r="BJ13" s="22" t="e">
        <f>#REF!</f>
        <v>#REF!</v>
      </c>
      <c r="BK13" s="22" t="e">
        <f>#REF!</f>
        <v>#REF!</v>
      </c>
      <c r="BL13" s="22" t="e">
        <f>#REF!</f>
        <v>#REF!</v>
      </c>
      <c r="BM13" s="22" t="e">
        <f>#REF!</f>
        <v>#REF!</v>
      </c>
      <c r="BN13" s="22" t="e">
        <f>#REF!</f>
        <v>#REF!</v>
      </c>
      <c r="BO13" s="22" t="e">
        <f>#REF!</f>
        <v>#REF!</v>
      </c>
      <c r="BP13" s="22" t="e">
        <f>#REF!</f>
        <v>#REF!</v>
      </c>
      <c r="BQ13" s="22" t="e">
        <f>#REF!</f>
        <v>#REF!</v>
      </c>
      <c r="BR13" s="22" t="e">
        <f>#REF!</f>
        <v>#REF!</v>
      </c>
      <c r="BS13" s="22" t="e">
        <f>#REF!</f>
        <v>#REF!</v>
      </c>
      <c r="BT13" s="22" t="e">
        <f>#REF!</f>
        <v>#REF!</v>
      </c>
      <c r="BU13" s="22" t="e">
        <f>#REF!</f>
        <v>#REF!</v>
      </c>
      <c r="BV13" s="22" t="e">
        <f>#REF!</f>
        <v>#REF!</v>
      </c>
      <c r="BW13" s="22" t="e">
        <f>#REF!</f>
        <v>#REF!</v>
      </c>
      <c r="BX13" s="22" t="e">
        <f>#REF!</f>
        <v>#REF!</v>
      </c>
      <c r="BZ13" s="21" t="e">
        <f>#REF!</f>
        <v>#REF!</v>
      </c>
      <c r="CA13" s="22" t="e">
        <f>#REF!</f>
        <v>#REF!</v>
      </c>
      <c r="CB13" s="22" t="e">
        <f>#REF!</f>
        <v>#REF!</v>
      </c>
      <c r="CC13" s="22" t="e">
        <f>#REF!</f>
        <v>#REF!</v>
      </c>
      <c r="CD13" s="22" t="e">
        <f>#REF!</f>
        <v>#REF!</v>
      </c>
      <c r="CE13" s="22" t="e">
        <f>#REF!</f>
        <v>#REF!</v>
      </c>
      <c r="CF13" s="22" t="e">
        <f>#REF!</f>
        <v>#REF!</v>
      </c>
      <c r="CG13" s="22" t="e">
        <f>#REF!</f>
        <v>#REF!</v>
      </c>
      <c r="CH13" s="22" t="e">
        <f>#REF!</f>
        <v>#REF!</v>
      </c>
      <c r="CI13" s="22" t="e">
        <f>#REF!</f>
        <v>#REF!</v>
      </c>
      <c r="CJ13" s="22" t="e">
        <f>#REF!</f>
        <v>#REF!</v>
      </c>
      <c r="CK13" s="22" t="e">
        <f>#REF!</f>
        <v>#REF!</v>
      </c>
      <c r="CL13" s="22" t="e">
        <f>#REF!</f>
        <v>#REF!</v>
      </c>
      <c r="CM13" s="22" t="e">
        <f>#REF!</f>
        <v>#REF!</v>
      </c>
      <c r="CN13" s="22" t="e">
        <f>#REF!</f>
        <v>#REF!</v>
      </c>
      <c r="CO13" s="22" t="e">
        <f>#REF!</f>
        <v>#REF!</v>
      </c>
      <c r="CP13" s="22" t="e">
        <f>#REF!</f>
        <v>#REF!</v>
      </c>
      <c r="CQ13" s="22" t="e">
        <f>#REF!</f>
        <v>#REF!</v>
      </c>
      <c r="CS13" s="21" t="e">
        <f>#REF!</f>
        <v>#REF!</v>
      </c>
      <c r="CT13" s="22" t="e">
        <f>#REF!</f>
        <v>#REF!</v>
      </c>
      <c r="CU13" s="22" t="e">
        <f>#REF!</f>
        <v>#REF!</v>
      </c>
      <c r="CV13" s="22" t="e">
        <f>#REF!</f>
        <v>#REF!</v>
      </c>
      <c r="CW13" s="22" t="e">
        <f>#REF!</f>
        <v>#REF!</v>
      </c>
      <c r="CX13" s="22" t="e">
        <f>#REF!</f>
        <v>#REF!</v>
      </c>
      <c r="CY13" s="22" t="e">
        <f>#REF!</f>
        <v>#REF!</v>
      </c>
      <c r="CZ13" s="22" t="e">
        <f>#REF!</f>
        <v>#REF!</v>
      </c>
      <c r="DA13" s="22" t="e">
        <f>#REF!</f>
        <v>#REF!</v>
      </c>
      <c r="DB13" s="22" t="e">
        <f>#REF!</f>
        <v>#REF!</v>
      </c>
      <c r="DC13" s="22" t="e">
        <f>#REF!</f>
        <v>#REF!</v>
      </c>
      <c r="DD13" s="22" t="e">
        <f>#REF!</f>
        <v>#REF!</v>
      </c>
      <c r="DE13" s="22" t="e">
        <f>#REF!</f>
        <v>#REF!</v>
      </c>
      <c r="DF13" s="22" t="e">
        <f>#REF!</f>
        <v>#REF!</v>
      </c>
      <c r="DG13" s="22" t="e">
        <f>#REF!</f>
        <v>#REF!</v>
      </c>
      <c r="DH13" s="22" t="e">
        <f>#REF!</f>
        <v>#REF!</v>
      </c>
      <c r="DI13" s="22" t="e">
        <f>#REF!</f>
        <v>#REF!</v>
      </c>
      <c r="DJ13" s="22" t="e">
        <f>#REF!</f>
        <v>#REF!</v>
      </c>
      <c r="DL13" s="21" t="e">
        <f>#REF!</f>
        <v>#REF!</v>
      </c>
      <c r="DM13" s="22" t="e">
        <f>#REF!</f>
        <v>#REF!</v>
      </c>
      <c r="DN13" s="22" t="e">
        <f>#REF!</f>
        <v>#REF!</v>
      </c>
      <c r="DO13" s="22" t="e">
        <f>#REF!</f>
        <v>#REF!</v>
      </c>
      <c r="DP13" s="22" t="e">
        <f>#REF!</f>
        <v>#REF!</v>
      </c>
      <c r="DQ13" s="22" t="e">
        <f>#REF!</f>
        <v>#REF!</v>
      </c>
      <c r="DR13" s="22" t="e">
        <f>#REF!</f>
        <v>#REF!</v>
      </c>
      <c r="DS13" s="22" t="e">
        <f>#REF!</f>
        <v>#REF!</v>
      </c>
      <c r="DT13" s="22" t="e">
        <f>#REF!</f>
        <v>#REF!</v>
      </c>
      <c r="DU13" s="22" t="e">
        <f>#REF!</f>
        <v>#REF!</v>
      </c>
      <c r="DV13" s="22" t="e">
        <f>#REF!</f>
        <v>#REF!</v>
      </c>
      <c r="DW13" s="22" t="e">
        <f>#REF!</f>
        <v>#REF!</v>
      </c>
      <c r="DX13" s="22" t="e">
        <f>#REF!</f>
        <v>#REF!</v>
      </c>
      <c r="DY13" s="22" t="e">
        <f>#REF!</f>
        <v>#REF!</v>
      </c>
      <c r="DZ13" s="22" t="e">
        <f>#REF!</f>
        <v>#REF!</v>
      </c>
      <c r="EA13" s="22" t="e">
        <f>#REF!</f>
        <v>#REF!</v>
      </c>
      <c r="EB13" s="22" t="e">
        <f>#REF!</f>
        <v>#REF!</v>
      </c>
      <c r="EC13" s="22" t="e">
        <f>#REF!</f>
        <v>#REF!</v>
      </c>
      <c r="EE13" s="21" t="e">
        <f>#REF!</f>
        <v>#REF!</v>
      </c>
      <c r="EF13" s="22" t="e">
        <f>#REF!</f>
        <v>#REF!</v>
      </c>
      <c r="EG13" s="22" t="e">
        <f>#REF!</f>
        <v>#REF!</v>
      </c>
      <c r="EH13" s="22" t="e">
        <f>#REF!</f>
        <v>#REF!</v>
      </c>
      <c r="EI13" s="22" t="e">
        <f>#REF!</f>
        <v>#REF!</v>
      </c>
      <c r="EJ13" s="22" t="e">
        <f>#REF!</f>
        <v>#REF!</v>
      </c>
      <c r="EK13" s="22" t="e">
        <f>#REF!</f>
        <v>#REF!</v>
      </c>
      <c r="EL13" s="22" t="e">
        <f>#REF!</f>
        <v>#REF!</v>
      </c>
      <c r="EM13" s="22" t="e">
        <f>#REF!</f>
        <v>#REF!</v>
      </c>
      <c r="EN13" s="22" t="e">
        <f>#REF!</f>
        <v>#REF!</v>
      </c>
      <c r="EO13" s="22" t="e">
        <f>#REF!</f>
        <v>#REF!</v>
      </c>
      <c r="EP13" s="22" t="e">
        <f>#REF!</f>
        <v>#REF!</v>
      </c>
      <c r="EQ13" s="22" t="e">
        <f>#REF!</f>
        <v>#REF!</v>
      </c>
      <c r="ER13" s="22" t="e">
        <f>#REF!</f>
        <v>#REF!</v>
      </c>
      <c r="ES13" s="22" t="e">
        <f>#REF!</f>
        <v>#REF!</v>
      </c>
      <c r="ET13" s="22" t="e">
        <f>#REF!</f>
        <v>#REF!</v>
      </c>
      <c r="EU13" s="22" t="e">
        <f>#REF!</f>
        <v>#REF!</v>
      </c>
      <c r="EV13" s="22" t="e">
        <f>#REF!</f>
        <v>#REF!</v>
      </c>
      <c r="EX13" s="21" t="e">
        <f>#REF!</f>
        <v>#REF!</v>
      </c>
      <c r="EY13" s="22" t="e">
        <f>#REF!</f>
        <v>#REF!</v>
      </c>
      <c r="EZ13" s="22" t="e">
        <f>#REF!</f>
        <v>#REF!</v>
      </c>
      <c r="FA13" s="22" t="e">
        <f>#REF!</f>
        <v>#REF!</v>
      </c>
      <c r="FB13" s="22" t="e">
        <f>#REF!</f>
        <v>#REF!</v>
      </c>
      <c r="FC13" s="22" t="e">
        <f>#REF!</f>
        <v>#REF!</v>
      </c>
      <c r="FD13" s="22" t="e">
        <f>#REF!</f>
        <v>#REF!</v>
      </c>
      <c r="FE13" s="22" t="e">
        <f>#REF!</f>
        <v>#REF!</v>
      </c>
      <c r="FF13" s="22" t="e">
        <f>#REF!</f>
        <v>#REF!</v>
      </c>
      <c r="FG13" s="22" t="e">
        <f>#REF!</f>
        <v>#REF!</v>
      </c>
      <c r="FH13" s="22" t="e">
        <f>#REF!</f>
        <v>#REF!</v>
      </c>
      <c r="FI13" s="22" t="e">
        <f>#REF!</f>
        <v>#REF!</v>
      </c>
      <c r="FJ13" s="22" t="e">
        <f>#REF!</f>
        <v>#REF!</v>
      </c>
      <c r="FK13" s="22" t="e">
        <f>#REF!</f>
        <v>#REF!</v>
      </c>
      <c r="FL13" s="22" t="e">
        <f>#REF!</f>
        <v>#REF!</v>
      </c>
      <c r="FM13" s="22" t="e">
        <f>#REF!</f>
        <v>#REF!</v>
      </c>
      <c r="FN13" s="22" t="e">
        <f>#REF!</f>
        <v>#REF!</v>
      </c>
      <c r="FO13" s="22" t="e">
        <f>#REF!</f>
        <v>#REF!</v>
      </c>
      <c r="FQ13" s="21" t="e">
        <f>#REF!</f>
        <v>#REF!</v>
      </c>
      <c r="FR13" s="22" t="e">
        <f>#REF!</f>
        <v>#REF!</v>
      </c>
      <c r="FS13" s="22" t="e">
        <f>#REF!</f>
        <v>#REF!</v>
      </c>
      <c r="FT13" s="22" t="e">
        <f>#REF!</f>
        <v>#REF!</v>
      </c>
      <c r="FU13" s="22" t="e">
        <f>#REF!</f>
        <v>#REF!</v>
      </c>
      <c r="FV13" s="22" t="e">
        <f>#REF!</f>
        <v>#REF!</v>
      </c>
      <c r="FW13" s="22" t="e">
        <f>#REF!</f>
        <v>#REF!</v>
      </c>
      <c r="FX13" s="22" t="e">
        <f>#REF!</f>
        <v>#REF!</v>
      </c>
      <c r="FY13" s="22" t="e">
        <f>#REF!</f>
        <v>#REF!</v>
      </c>
      <c r="FZ13" s="22" t="e">
        <f>#REF!</f>
        <v>#REF!</v>
      </c>
      <c r="GA13" s="22" t="e">
        <f>#REF!</f>
        <v>#REF!</v>
      </c>
      <c r="GB13" s="22" t="e">
        <f>#REF!</f>
        <v>#REF!</v>
      </c>
      <c r="GC13" s="22" t="e">
        <f>#REF!</f>
        <v>#REF!</v>
      </c>
      <c r="GD13" s="22" t="e">
        <f>#REF!</f>
        <v>#REF!</v>
      </c>
      <c r="GE13" s="22" t="e">
        <f>#REF!</f>
        <v>#REF!</v>
      </c>
      <c r="GF13" s="22" t="e">
        <f>#REF!</f>
        <v>#REF!</v>
      </c>
      <c r="GG13" s="22" t="e">
        <f>#REF!</f>
        <v>#REF!</v>
      </c>
      <c r="GH13" s="22" t="e">
        <f>#REF!</f>
        <v>#REF!</v>
      </c>
      <c r="GJ13" s="21" t="e">
        <f>#REF!</f>
        <v>#REF!</v>
      </c>
      <c r="GK13" s="22" t="e">
        <f>#REF!</f>
        <v>#REF!</v>
      </c>
      <c r="GL13" s="22" t="e">
        <f>#REF!</f>
        <v>#REF!</v>
      </c>
      <c r="GM13" s="22" t="e">
        <f>#REF!</f>
        <v>#REF!</v>
      </c>
      <c r="GN13" s="22" t="e">
        <f>#REF!</f>
        <v>#REF!</v>
      </c>
      <c r="GO13" s="22" t="e">
        <f>#REF!</f>
        <v>#REF!</v>
      </c>
      <c r="GP13" s="22" t="e">
        <f>#REF!</f>
        <v>#REF!</v>
      </c>
      <c r="GQ13" s="22" t="e">
        <f>#REF!</f>
        <v>#REF!</v>
      </c>
      <c r="GR13" s="22" t="e">
        <f>#REF!</f>
        <v>#REF!</v>
      </c>
      <c r="GS13" s="22" t="e">
        <f>#REF!</f>
        <v>#REF!</v>
      </c>
      <c r="GT13" s="22" t="e">
        <f>#REF!</f>
        <v>#REF!</v>
      </c>
      <c r="GU13" s="22" t="e">
        <f>#REF!</f>
        <v>#REF!</v>
      </c>
      <c r="GV13" s="22" t="e">
        <f>#REF!</f>
        <v>#REF!</v>
      </c>
      <c r="GW13" s="22" t="e">
        <f>#REF!</f>
        <v>#REF!</v>
      </c>
      <c r="GX13" s="22" t="e">
        <f>#REF!</f>
        <v>#REF!</v>
      </c>
      <c r="GY13" s="22" t="e">
        <f>#REF!</f>
        <v>#REF!</v>
      </c>
      <c r="GZ13" s="22" t="e">
        <f>#REF!</f>
        <v>#REF!</v>
      </c>
      <c r="HA13" s="22" t="e">
        <f>#REF!</f>
        <v>#REF!</v>
      </c>
      <c r="HC13" s="21" t="e">
        <f>#REF!</f>
        <v>#REF!</v>
      </c>
      <c r="HD13" s="22" t="e">
        <f>#REF!</f>
        <v>#REF!</v>
      </c>
      <c r="HE13" s="22" t="e">
        <f>#REF!</f>
        <v>#REF!</v>
      </c>
      <c r="HF13" s="22" t="e">
        <f>#REF!</f>
        <v>#REF!</v>
      </c>
      <c r="HG13" s="22" t="e">
        <f>#REF!</f>
        <v>#REF!</v>
      </c>
      <c r="HH13" s="22" t="e">
        <f>#REF!</f>
        <v>#REF!</v>
      </c>
      <c r="HI13" s="22" t="e">
        <f>#REF!</f>
        <v>#REF!</v>
      </c>
      <c r="HJ13" s="22" t="e">
        <f>#REF!</f>
        <v>#REF!</v>
      </c>
      <c r="HK13" s="22" t="e">
        <f>#REF!</f>
        <v>#REF!</v>
      </c>
      <c r="HL13" s="22" t="e">
        <f>#REF!</f>
        <v>#REF!</v>
      </c>
      <c r="HM13" s="22" t="e">
        <f>#REF!</f>
        <v>#REF!</v>
      </c>
      <c r="HN13" s="22" t="e">
        <f>#REF!</f>
        <v>#REF!</v>
      </c>
      <c r="HO13" s="22" t="e">
        <f>#REF!</f>
        <v>#REF!</v>
      </c>
      <c r="HP13" s="22" t="e">
        <f>#REF!</f>
        <v>#REF!</v>
      </c>
      <c r="HQ13" s="22" t="e">
        <f>#REF!</f>
        <v>#REF!</v>
      </c>
      <c r="HR13" s="22" t="e">
        <f>#REF!</f>
        <v>#REF!</v>
      </c>
      <c r="HS13" s="22" t="e">
        <f>#REF!</f>
        <v>#REF!</v>
      </c>
      <c r="HT13" s="22" t="e">
        <f>#REF!</f>
        <v>#REF!</v>
      </c>
      <c r="HV13" s="21" t="e">
        <f>#REF!</f>
        <v>#REF!</v>
      </c>
      <c r="HW13" s="22" t="e">
        <f>#REF!</f>
        <v>#REF!</v>
      </c>
      <c r="HX13" s="22" t="e">
        <f>#REF!</f>
        <v>#REF!</v>
      </c>
      <c r="HY13" s="22" t="e">
        <f>#REF!</f>
        <v>#REF!</v>
      </c>
      <c r="HZ13" s="22" t="e">
        <f>#REF!</f>
        <v>#REF!</v>
      </c>
      <c r="IA13" s="22" t="e">
        <f>#REF!</f>
        <v>#REF!</v>
      </c>
      <c r="IB13" s="22" t="e">
        <f>#REF!</f>
        <v>#REF!</v>
      </c>
      <c r="IC13" s="22" t="e">
        <f>#REF!</f>
        <v>#REF!</v>
      </c>
      <c r="ID13" s="22" t="e">
        <f>#REF!</f>
        <v>#REF!</v>
      </c>
      <c r="IE13" s="22" t="e">
        <f>#REF!</f>
        <v>#REF!</v>
      </c>
      <c r="IF13" s="22" t="e">
        <f>#REF!</f>
        <v>#REF!</v>
      </c>
      <c r="IG13" s="22" t="e">
        <f>#REF!</f>
        <v>#REF!</v>
      </c>
      <c r="IH13" s="22" t="e">
        <f>#REF!</f>
        <v>#REF!</v>
      </c>
      <c r="II13" s="22" t="e">
        <f>#REF!</f>
        <v>#REF!</v>
      </c>
      <c r="IJ13" s="22" t="e">
        <f>#REF!</f>
        <v>#REF!</v>
      </c>
      <c r="IK13" s="22" t="e">
        <f>#REF!</f>
        <v>#REF!</v>
      </c>
      <c r="IL13" s="22" t="e">
        <f>#REF!</f>
        <v>#REF!</v>
      </c>
      <c r="IM13" s="22" t="e">
        <f>#REF!</f>
        <v>#REF!</v>
      </c>
      <c r="IO13" s="21" t="e">
        <f>#REF!</f>
        <v>#REF!</v>
      </c>
      <c r="IP13" s="22" t="e">
        <f>#REF!</f>
        <v>#REF!</v>
      </c>
      <c r="IQ13" s="22" t="e">
        <f>#REF!</f>
        <v>#REF!</v>
      </c>
      <c r="IR13" s="22" t="e">
        <f>#REF!</f>
        <v>#REF!</v>
      </c>
      <c r="IS13" s="22" t="e">
        <f>#REF!</f>
        <v>#REF!</v>
      </c>
      <c r="IT13" s="22" t="e">
        <f>#REF!</f>
        <v>#REF!</v>
      </c>
      <c r="IU13" s="22" t="e">
        <f>#REF!</f>
        <v>#REF!</v>
      </c>
      <c r="IV13" s="22" t="e">
        <f>#REF!</f>
        <v>#REF!</v>
      </c>
      <c r="IW13" s="22" t="e">
        <f>#REF!</f>
        <v>#REF!</v>
      </c>
      <c r="IX13" s="22" t="e">
        <f>#REF!</f>
        <v>#REF!</v>
      </c>
      <c r="IY13" s="22" t="e">
        <f>#REF!</f>
        <v>#REF!</v>
      </c>
      <c r="IZ13" s="22" t="e">
        <f>#REF!</f>
        <v>#REF!</v>
      </c>
      <c r="JA13" s="22" t="e">
        <f>#REF!</f>
        <v>#REF!</v>
      </c>
      <c r="JB13" s="22" t="e">
        <f>#REF!</f>
        <v>#REF!</v>
      </c>
      <c r="JC13" s="22" t="e">
        <f>#REF!</f>
        <v>#REF!</v>
      </c>
      <c r="JD13" s="22" t="e">
        <f>#REF!</f>
        <v>#REF!</v>
      </c>
      <c r="JE13" s="22" t="e">
        <f>#REF!</f>
        <v>#REF!</v>
      </c>
      <c r="JF13" s="22" t="e">
        <f>#REF!</f>
        <v>#REF!</v>
      </c>
      <c r="JH13" s="21" t="e">
        <f>#REF!</f>
        <v>#REF!</v>
      </c>
      <c r="JI13" s="22" t="e">
        <f>#REF!</f>
        <v>#REF!</v>
      </c>
      <c r="JJ13" s="22" t="e">
        <f>#REF!</f>
        <v>#REF!</v>
      </c>
      <c r="JK13" s="22" t="e">
        <f>#REF!</f>
        <v>#REF!</v>
      </c>
      <c r="JL13" s="22" t="e">
        <f>#REF!</f>
        <v>#REF!</v>
      </c>
      <c r="JM13" s="22" t="e">
        <f>#REF!</f>
        <v>#REF!</v>
      </c>
      <c r="JN13" s="22" t="e">
        <f>#REF!</f>
        <v>#REF!</v>
      </c>
      <c r="JO13" s="22" t="e">
        <f>#REF!</f>
        <v>#REF!</v>
      </c>
      <c r="JP13" s="22" t="e">
        <f>#REF!</f>
        <v>#REF!</v>
      </c>
      <c r="JQ13" s="22" t="e">
        <f>#REF!</f>
        <v>#REF!</v>
      </c>
      <c r="JR13" s="22" t="e">
        <f>#REF!</f>
        <v>#REF!</v>
      </c>
      <c r="JS13" s="22" t="e">
        <f>#REF!</f>
        <v>#REF!</v>
      </c>
      <c r="JT13" s="22" t="e">
        <f>#REF!</f>
        <v>#REF!</v>
      </c>
      <c r="JU13" s="22" t="e">
        <f>#REF!</f>
        <v>#REF!</v>
      </c>
      <c r="JV13" s="22" t="e">
        <f>#REF!</f>
        <v>#REF!</v>
      </c>
      <c r="JW13" s="22" t="e">
        <f>#REF!</f>
        <v>#REF!</v>
      </c>
      <c r="JX13" s="22" t="e">
        <f>#REF!</f>
        <v>#REF!</v>
      </c>
      <c r="JY13" s="22" t="e">
        <f>#REF!</f>
        <v>#REF!</v>
      </c>
    </row>
    <row r="14" spans="1:285" x14ac:dyDescent="0.25">
      <c r="A14" s="11" t="s">
        <v>10</v>
      </c>
      <c r="B14" s="21">
        <f>'Season 1'!AE15</f>
        <v>0</v>
      </c>
      <c r="C14" s="22">
        <f>'Season 1'!AI15</f>
        <v>0</v>
      </c>
      <c r="D14" s="22">
        <f>'Season 1'!AJ15</f>
        <v>0</v>
      </c>
      <c r="E14" s="22">
        <f>'Season 1'!AK15</f>
        <v>0</v>
      </c>
      <c r="F14" s="22">
        <f>'Season 1'!AL15</f>
        <v>0</v>
      </c>
      <c r="G14" s="22">
        <f>'Season 1'!AM15</f>
        <v>0</v>
      </c>
      <c r="H14" s="22">
        <f>'Season 1'!AN15</f>
        <v>0</v>
      </c>
      <c r="I14" s="22">
        <f>'Season 1'!AO15</f>
        <v>0</v>
      </c>
      <c r="J14" s="22">
        <f>'Season 1'!AQ15</f>
        <v>0</v>
      </c>
      <c r="K14" s="22">
        <f>'Season 1'!AR15</f>
        <v>0</v>
      </c>
      <c r="L14" s="22">
        <f>'Season 1'!AT15</f>
        <v>0</v>
      </c>
      <c r="M14" s="22">
        <f>'Season 1'!AU15</f>
        <v>0</v>
      </c>
      <c r="N14" s="22">
        <f>'Season 1'!AW15</f>
        <v>0</v>
      </c>
      <c r="O14" s="22" t="str">
        <f>'Season 1'!AX15</f>
        <v>-</v>
      </c>
      <c r="P14" s="22">
        <f>'Season 1'!AY15</f>
        <v>0</v>
      </c>
      <c r="Q14" s="22">
        <f>'Season 1'!AZ15</f>
        <v>0</v>
      </c>
      <c r="R14" s="22">
        <f>'Season 1'!BB15</f>
        <v>0</v>
      </c>
      <c r="S14" s="22">
        <f>'Season 1'!BC15</f>
        <v>0</v>
      </c>
      <c r="U14" s="21" t="e">
        <f>#REF!</f>
        <v>#REF!</v>
      </c>
      <c r="V14" s="22" t="e">
        <f>#REF!</f>
        <v>#REF!</v>
      </c>
      <c r="W14" s="22" t="e">
        <f>#REF!</f>
        <v>#REF!</v>
      </c>
      <c r="X14" s="22" t="e">
        <f>#REF!</f>
        <v>#REF!</v>
      </c>
      <c r="Y14" s="22" t="e">
        <f>#REF!</f>
        <v>#REF!</v>
      </c>
      <c r="Z14" s="22" t="e">
        <f>#REF!</f>
        <v>#REF!</v>
      </c>
      <c r="AA14" s="22" t="e">
        <f>#REF!</f>
        <v>#REF!</v>
      </c>
      <c r="AB14" s="22" t="e">
        <f>#REF!</f>
        <v>#REF!</v>
      </c>
      <c r="AC14" s="22" t="e">
        <f>#REF!</f>
        <v>#REF!</v>
      </c>
      <c r="AD14" s="22" t="e">
        <f>#REF!</f>
        <v>#REF!</v>
      </c>
      <c r="AE14" s="22" t="e">
        <f>#REF!</f>
        <v>#REF!</v>
      </c>
      <c r="AF14" s="22" t="e">
        <f>#REF!</f>
        <v>#REF!</v>
      </c>
      <c r="AG14" s="22" t="e">
        <f>#REF!</f>
        <v>#REF!</v>
      </c>
      <c r="AH14" s="22" t="e">
        <f>#REF!</f>
        <v>#REF!</v>
      </c>
      <c r="AI14" s="22" t="e">
        <f>#REF!</f>
        <v>#REF!</v>
      </c>
      <c r="AJ14" s="22" t="e">
        <f>#REF!</f>
        <v>#REF!</v>
      </c>
      <c r="AK14" s="22" t="e">
        <f>#REF!</f>
        <v>#REF!</v>
      </c>
      <c r="AL14" s="22" t="e">
        <f>#REF!</f>
        <v>#REF!</v>
      </c>
      <c r="AN14" s="21" t="e">
        <f>#REF!</f>
        <v>#REF!</v>
      </c>
      <c r="AO14" s="22" t="e">
        <f>#REF!</f>
        <v>#REF!</v>
      </c>
      <c r="AP14" s="22" t="e">
        <f>#REF!</f>
        <v>#REF!</v>
      </c>
      <c r="AQ14" s="22" t="e">
        <f>#REF!</f>
        <v>#REF!</v>
      </c>
      <c r="AR14" s="22" t="e">
        <f>#REF!</f>
        <v>#REF!</v>
      </c>
      <c r="AS14" s="22" t="e">
        <f>#REF!</f>
        <v>#REF!</v>
      </c>
      <c r="AT14" s="22" t="e">
        <f>#REF!</f>
        <v>#REF!</v>
      </c>
      <c r="AU14" s="22" t="e">
        <f>#REF!</f>
        <v>#REF!</v>
      </c>
      <c r="AV14" s="22" t="e">
        <f>#REF!</f>
        <v>#REF!</v>
      </c>
      <c r="AW14" s="22" t="e">
        <f>#REF!</f>
        <v>#REF!</v>
      </c>
      <c r="AX14" s="22" t="e">
        <f>#REF!</f>
        <v>#REF!</v>
      </c>
      <c r="AY14" s="22" t="e">
        <f>#REF!</f>
        <v>#REF!</v>
      </c>
      <c r="AZ14" s="22" t="e">
        <f>#REF!</f>
        <v>#REF!</v>
      </c>
      <c r="BA14" s="22" t="e">
        <f>#REF!</f>
        <v>#REF!</v>
      </c>
      <c r="BB14" s="22" t="e">
        <f>#REF!</f>
        <v>#REF!</v>
      </c>
      <c r="BC14" s="22" t="e">
        <f>#REF!</f>
        <v>#REF!</v>
      </c>
      <c r="BD14" s="22" t="e">
        <f>#REF!</f>
        <v>#REF!</v>
      </c>
      <c r="BE14" s="22" t="e">
        <f>#REF!</f>
        <v>#REF!</v>
      </c>
      <c r="BG14" s="21" t="e">
        <f>#REF!</f>
        <v>#REF!</v>
      </c>
      <c r="BH14" s="22" t="e">
        <f>#REF!</f>
        <v>#REF!</v>
      </c>
      <c r="BI14" s="22" t="e">
        <f>#REF!</f>
        <v>#REF!</v>
      </c>
      <c r="BJ14" s="22" t="e">
        <f>#REF!</f>
        <v>#REF!</v>
      </c>
      <c r="BK14" s="22" t="e">
        <f>#REF!</f>
        <v>#REF!</v>
      </c>
      <c r="BL14" s="22" t="e">
        <f>#REF!</f>
        <v>#REF!</v>
      </c>
      <c r="BM14" s="22" t="e">
        <f>#REF!</f>
        <v>#REF!</v>
      </c>
      <c r="BN14" s="22" t="e">
        <f>#REF!</f>
        <v>#REF!</v>
      </c>
      <c r="BO14" s="22" t="e">
        <f>#REF!</f>
        <v>#REF!</v>
      </c>
      <c r="BP14" s="22" t="e">
        <f>#REF!</f>
        <v>#REF!</v>
      </c>
      <c r="BQ14" s="22" t="e">
        <f>#REF!</f>
        <v>#REF!</v>
      </c>
      <c r="BR14" s="22" t="e">
        <f>#REF!</f>
        <v>#REF!</v>
      </c>
      <c r="BS14" s="22" t="e">
        <f>#REF!</f>
        <v>#REF!</v>
      </c>
      <c r="BT14" s="22" t="e">
        <f>#REF!</f>
        <v>#REF!</v>
      </c>
      <c r="BU14" s="22" t="e">
        <f>#REF!</f>
        <v>#REF!</v>
      </c>
      <c r="BV14" s="22" t="e">
        <f>#REF!</f>
        <v>#REF!</v>
      </c>
      <c r="BW14" s="22" t="e">
        <f>#REF!</f>
        <v>#REF!</v>
      </c>
      <c r="BX14" s="22" t="e">
        <f>#REF!</f>
        <v>#REF!</v>
      </c>
      <c r="BZ14" s="21" t="e">
        <f>#REF!</f>
        <v>#REF!</v>
      </c>
      <c r="CA14" s="22" t="e">
        <f>#REF!</f>
        <v>#REF!</v>
      </c>
      <c r="CB14" s="22" t="e">
        <f>#REF!</f>
        <v>#REF!</v>
      </c>
      <c r="CC14" s="22" t="e">
        <f>#REF!</f>
        <v>#REF!</v>
      </c>
      <c r="CD14" s="22" t="e">
        <f>#REF!</f>
        <v>#REF!</v>
      </c>
      <c r="CE14" s="22" t="e">
        <f>#REF!</f>
        <v>#REF!</v>
      </c>
      <c r="CF14" s="22" t="e">
        <f>#REF!</f>
        <v>#REF!</v>
      </c>
      <c r="CG14" s="22" t="e">
        <f>#REF!</f>
        <v>#REF!</v>
      </c>
      <c r="CH14" s="22" t="e">
        <f>#REF!</f>
        <v>#REF!</v>
      </c>
      <c r="CI14" s="22" t="e">
        <f>#REF!</f>
        <v>#REF!</v>
      </c>
      <c r="CJ14" s="22" t="e">
        <f>#REF!</f>
        <v>#REF!</v>
      </c>
      <c r="CK14" s="22" t="e">
        <f>#REF!</f>
        <v>#REF!</v>
      </c>
      <c r="CL14" s="22" t="e">
        <f>#REF!</f>
        <v>#REF!</v>
      </c>
      <c r="CM14" s="22" t="e">
        <f>#REF!</f>
        <v>#REF!</v>
      </c>
      <c r="CN14" s="22" t="e">
        <f>#REF!</f>
        <v>#REF!</v>
      </c>
      <c r="CO14" s="22" t="e">
        <f>#REF!</f>
        <v>#REF!</v>
      </c>
      <c r="CP14" s="22" t="e">
        <f>#REF!</f>
        <v>#REF!</v>
      </c>
      <c r="CQ14" s="22" t="e">
        <f>#REF!</f>
        <v>#REF!</v>
      </c>
      <c r="CS14" s="21" t="e">
        <f>#REF!</f>
        <v>#REF!</v>
      </c>
      <c r="CT14" s="22" t="e">
        <f>#REF!</f>
        <v>#REF!</v>
      </c>
      <c r="CU14" s="22" t="e">
        <f>#REF!</f>
        <v>#REF!</v>
      </c>
      <c r="CV14" s="22" t="e">
        <f>#REF!</f>
        <v>#REF!</v>
      </c>
      <c r="CW14" s="22" t="e">
        <f>#REF!</f>
        <v>#REF!</v>
      </c>
      <c r="CX14" s="22" t="e">
        <f>#REF!</f>
        <v>#REF!</v>
      </c>
      <c r="CY14" s="22" t="e">
        <f>#REF!</f>
        <v>#REF!</v>
      </c>
      <c r="CZ14" s="22" t="e">
        <f>#REF!</f>
        <v>#REF!</v>
      </c>
      <c r="DA14" s="22" t="e">
        <f>#REF!</f>
        <v>#REF!</v>
      </c>
      <c r="DB14" s="22" t="e">
        <f>#REF!</f>
        <v>#REF!</v>
      </c>
      <c r="DC14" s="22" t="e">
        <f>#REF!</f>
        <v>#REF!</v>
      </c>
      <c r="DD14" s="22" t="e">
        <f>#REF!</f>
        <v>#REF!</v>
      </c>
      <c r="DE14" s="22" t="e">
        <f>#REF!</f>
        <v>#REF!</v>
      </c>
      <c r="DF14" s="22" t="e">
        <f>#REF!</f>
        <v>#REF!</v>
      </c>
      <c r="DG14" s="22" t="e">
        <f>#REF!</f>
        <v>#REF!</v>
      </c>
      <c r="DH14" s="22" t="e">
        <f>#REF!</f>
        <v>#REF!</v>
      </c>
      <c r="DI14" s="22" t="e">
        <f>#REF!</f>
        <v>#REF!</v>
      </c>
      <c r="DJ14" s="22" t="e">
        <f>#REF!</f>
        <v>#REF!</v>
      </c>
      <c r="DL14" s="21" t="e">
        <f>#REF!</f>
        <v>#REF!</v>
      </c>
      <c r="DM14" s="22" t="e">
        <f>#REF!</f>
        <v>#REF!</v>
      </c>
      <c r="DN14" s="22" t="e">
        <f>#REF!</f>
        <v>#REF!</v>
      </c>
      <c r="DO14" s="22" t="e">
        <f>#REF!</f>
        <v>#REF!</v>
      </c>
      <c r="DP14" s="22" t="e">
        <f>#REF!</f>
        <v>#REF!</v>
      </c>
      <c r="DQ14" s="22" t="e">
        <f>#REF!</f>
        <v>#REF!</v>
      </c>
      <c r="DR14" s="22" t="e">
        <f>#REF!</f>
        <v>#REF!</v>
      </c>
      <c r="DS14" s="22" t="e">
        <f>#REF!</f>
        <v>#REF!</v>
      </c>
      <c r="DT14" s="22" t="e">
        <f>#REF!</f>
        <v>#REF!</v>
      </c>
      <c r="DU14" s="22" t="e">
        <f>#REF!</f>
        <v>#REF!</v>
      </c>
      <c r="DV14" s="22" t="e">
        <f>#REF!</f>
        <v>#REF!</v>
      </c>
      <c r="DW14" s="22" t="e">
        <f>#REF!</f>
        <v>#REF!</v>
      </c>
      <c r="DX14" s="22" t="e">
        <f>#REF!</f>
        <v>#REF!</v>
      </c>
      <c r="DY14" s="22" t="e">
        <f>#REF!</f>
        <v>#REF!</v>
      </c>
      <c r="DZ14" s="22" t="e">
        <f>#REF!</f>
        <v>#REF!</v>
      </c>
      <c r="EA14" s="22" t="e">
        <f>#REF!</f>
        <v>#REF!</v>
      </c>
      <c r="EB14" s="22" t="e">
        <f>#REF!</f>
        <v>#REF!</v>
      </c>
      <c r="EC14" s="22" t="e">
        <f>#REF!</f>
        <v>#REF!</v>
      </c>
      <c r="EE14" s="21" t="e">
        <f>#REF!</f>
        <v>#REF!</v>
      </c>
      <c r="EF14" s="22" t="e">
        <f>#REF!</f>
        <v>#REF!</v>
      </c>
      <c r="EG14" s="22" t="e">
        <f>#REF!</f>
        <v>#REF!</v>
      </c>
      <c r="EH14" s="22" t="e">
        <f>#REF!</f>
        <v>#REF!</v>
      </c>
      <c r="EI14" s="22" t="e">
        <f>#REF!</f>
        <v>#REF!</v>
      </c>
      <c r="EJ14" s="22" t="e">
        <f>#REF!</f>
        <v>#REF!</v>
      </c>
      <c r="EK14" s="22" t="e">
        <f>#REF!</f>
        <v>#REF!</v>
      </c>
      <c r="EL14" s="22" t="e">
        <f>#REF!</f>
        <v>#REF!</v>
      </c>
      <c r="EM14" s="22" t="e">
        <f>#REF!</f>
        <v>#REF!</v>
      </c>
      <c r="EN14" s="22" t="e">
        <f>#REF!</f>
        <v>#REF!</v>
      </c>
      <c r="EO14" s="22" t="e">
        <f>#REF!</f>
        <v>#REF!</v>
      </c>
      <c r="EP14" s="22" t="e">
        <f>#REF!</f>
        <v>#REF!</v>
      </c>
      <c r="EQ14" s="22" t="e">
        <f>#REF!</f>
        <v>#REF!</v>
      </c>
      <c r="ER14" s="22" t="e">
        <f>#REF!</f>
        <v>#REF!</v>
      </c>
      <c r="ES14" s="22" t="e">
        <f>#REF!</f>
        <v>#REF!</v>
      </c>
      <c r="ET14" s="22" t="e">
        <f>#REF!</f>
        <v>#REF!</v>
      </c>
      <c r="EU14" s="22" t="e">
        <f>#REF!</f>
        <v>#REF!</v>
      </c>
      <c r="EV14" s="22" t="e">
        <f>#REF!</f>
        <v>#REF!</v>
      </c>
      <c r="EX14" s="21" t="e">
        <f>#REF!</f>
        <v>#REF!</v>
      </c>
      <c r="EY14" s="22" t="e">
        <f>#REF!</f>
        <v>#REF!</v>
      </c>
      <c r="EZ14" s="22" t="e">
        <f>#REF!</f>
        <v>#REF!</v>
      </c>
      <c r="FA14" s="22" t="e">
        <f>#REF!</f>
        <v>#REF!</v>
      </c>
      <c r="FB14" s="22" t="e">
        <f>#REF!</f>
        <v>#REF!</v>
      </c>
      <c r="FC14" s="22" t="e">
        <f>#REF!</f>
        <v>#REF!</v>
      </c>
      <c r="FD14" s="22" t="e">
        <f>#REF!</f>
        <v>#REF!</v>
      </c>
      <c r="FE14" s="22" t="e">
        <f>#REF!</f>
        <v>#REF!</v>
      </c>
      <c r="FF14" s="22" t="e">
        <f>#REF!</f>
        <v>#REF!</v>
      </c>
      <c r="FG14" s="22" t="e">
        <f>#REF!</f>
        <v>#REF!</v>
      </c>
      <c r="FH14" s="22" t="e">
        <f>#REF!</f>
        <v>#REF!</v>
      </c>
      <c r="FI14" s="22" t="e">
        <f>#REF!</f>
        <v>#REF!</v>
      </c>
      <c r="FJ14" s="22" t="e">
        <f>#REF!</f>
        <v>#REF!</v>
      </c>
      <c r="FK14" s="22" t="e">
        <f>#REF!</f>
        <v>#REF!</v>
      </c>
      <c r="FL14" s="22" t="e">
        <f>#REF!</f>
        <v>#REF!</v>
      </c>
      <c r="FM14" s="22" t="e">
        <f>#REF!</f>
        <v>#REF!</v>
      </c>
      <c r="FN14" s="22" t="e">
        <f>#REF!</f>
        <v>#REF!</v>
      </c>
      <c r="FO14" s="22" t="e">
        <f>#REF!</f>
        <v>#REF!</v>
      </c>
      <c r="FQ14" s="21" t="e">
        <f>#REF!</f>
        <v>#REF!</v>
      </c>
      <c r="FR14" s="22" t="e">
        <f>#REF!</f>
        <v>#REF!</v>
      </c>
      <c r="FS14" s="22" t="e">
        <f>#REF!</f>
        <v>#REF!</v>
      </c>
      <c r="FT14" s="22" t="e">
        <f>#REF!</f>
        <v>#REF!</v>
      </c>
      <c r="FU14" s="22" t="e">
        <f>#REF!</f>
        <v>#REF!</v>
      </c>
      <c r="FV14" s="22" t="e">
        <f>#REF!</f>
        <v>#REF!</v>
      </c>
      <c r="FW14" s="22" t="e">
        <f>#REF!</f>
        <v>#REF!</v>
      </c>
      <c r="FX14" s="22" t="e">
        <f>#REF!</f>
        <v>#REF!</v>
      </c>
      <c r="FY14" s="22" t="e">
        <f>#REF!</f>
        <v>#REF!</v>
      </c>
      <c r="FZ14" s="22" t="e">
        <f>#REF!</f>
        <v>#REF!</v>
      </c>
      <c r="GA14" s="22" t="e">
        <f>#REF!</f>
        <v>#REF!</v>
      </c>
      <c r="GB14" s="22" t="e">
        <f>#REF!</f>
        <v>#REF!</v>
      </c>
      <c r="GC14" s="22" t="e">
        <f>#REF!</f>
        <v>#REF!</v>
      </c>
      <c r="GD14" s="22" t="e">
        <f>#REF!</f>
        <v>#REF!</v>
      </c>
      <c r="GE14" s="22" t="e">
        <f>#REF!</f>
        <v>#REF!</v>
      </c>
      <c r="GF14" s="22" t="e">
        <f>#REF!</f>
        <v>#REF!</v>
      </c>
      <c r="GG14" s="22" t="e">
        <f>#REF!</f>
        <v>#REF!</v>
      </c>
      <c r="GH14" s="22" t="e">
        <f>#REF!</f>
        <v>#REF!</v>
      </c>
      <c r="GJ14" s="21" t="e">
        <f>#REF!</f>
        <v>#REF!</v>
      </c>
      <c r="GK14" s="22" t="e">
        <f>#REF!</f>
        <v>#REF!</v>
      </c>
      <c r="GL14" s="22" t="e">
        <f>#REF!</f>
        <v>#REF!</v>
      </c>
      <c r="GM14" s="22" t="e">
        <f>#REF!</f>
        <v>#REF!</v>
      </c>
      <c r="GN14" s="22" t="e">
        <f>#REF!</f>
        <v>#REF!</v>
      </c>
      <c r="GO14" s="22" t="e">
        <f>#REF!</f>
        <v>#REF!</v>
      </c>
      <c r="GP14" s="22" t="e">
        <f>#REF!</f>
        <v>#REF!</v>
      </c>
      <c r="GQ14" s="22" t="e">
        <f>#REF!</f>
        <v>#REF!</v>
      </c>
      <c r="GR14" s="22" t="e">
        <f>#REF!</f>
        <v>#REF!</v>
      </c>
      <c r="GS14" s="22" t="e">
        <f>#REF!</f>
        <v>#REF!</v>
      </c>
      <c r="GT14" s="22" t="e">
        <f>#REF!</f>
        <v>#REF!</v>
      </c>
      <c r="GU14" s="22" t="e">
        <f>#REF!</f>
        <v>#REF!</v>
      </c>
      <c r="GV14" s="22" t="e">
        <f>#REF!</f>
        <v>#REF!</v>
      </c>
      <c r="GW14" s="22" t="e">
        <f>#REF!</f>
        <v>#REF!</v>
      </c>
      <c r="GX14" s="22" t="e">
        <f>#REF!</f>
        <v>#REF!</v>
      </c>
      <c r="GY14" s="22" t="e">
        <f>#REF!</f>
        <v>#REF!</v>
      </c>
      <c r="GZ14" s="22" t="e">
        <f>#REF!</f>
        <v>#REF!</v>
      </c>
      <c r="HA14" s="22" t="e">
        <f>#REF!</f>
        <v>#REF!</v>
      </c>
      <c r="HC14" s="21" t="e">
        <f>#REF!</f>
        <v>#REF!</v>
      </c>
      <c r="HD14" s="22" t="e">
        <f>#REF!</f>
        <v>#REF!</v>
      </c>
      <c r="HE14" s="22" t="e">
        <f>#REF!</f>
        <v>#REF!</v>
      </c>
      <c r="HF14" s="22" t="e">
        <f>#REF!</f>
        <v>#REF!</v>
      </c>
      <c r="HG14" s="22" t="e">
        <f>#REF!</f>
        <v>#REF!</v>
      </c>
      <c r="HH14" s="22" t="e">
        <f>#REF!</f>
        <v>#REF!</v>
      </c>
      <c r="HI14" s="22" t="e">
        <f>#REF!</f>
        <v>#REF!</v>
      </c>
      <c r="HJ14" s="22" t="e">
        <f>#REF!</f>
        <v>#REF!</v>
      </c>
      <c r="HK14" s="22" t="e">
        <f>#REF!</f>
        <v>#REF!</v>
      </c>
      <c r="HL14" s="22" t="e">
        <f>#REF!</f>
        <v>#REF!</v>
      </c>
      <c r="HM14" s="22" t="e">
        <f>#REF!</f>
        <v>#REF!</v>
      </c>
      <c r="HN14" s="22" t="e">
        <f>#REF!</f>
        <v>#REF!</v>
      </c>
      <c r="HO14" s="22" t="e">
        <f>#REF!</f>
        <v>#REF!</v>
      </c>
      <c r="HP14" s="22" t="e">
        <f>#REF!</f>
        <v>#REF!</v>
      </c>
      <c r="HQ14" s="22" t="e">
        <f>#REF!</f>
        <v>#REF!</v>
      </c>
      <c r="HR14" s="22" t="e">
        <f>#REF!</f>
        <v>#REF!</v>
      </c>
      <c r="HS14" s="22" t="e">
        <f>#REF!</f>
        <v>#REF!</v>
      </c>
      <c r="HT14" s="22" t="e">
        <f>#REF!</f>
        <v>#REF!</v>
      </c>
      <c r="HV14" s="21" t="e">
        <f>#REF!</f>
        <v>#REF!</v>
      </c>
      <c r="HW14" s="22" t="e">
        <f>#REF!</f>
        <v>#REF!</v>
      </c>
      <c r="HX14" s="22" t="e">
        <f>#REF!</f>
        <v>#REF!</v>
      </c>
      <c r="HY14" s="22" t="e">
        <f>#REF!</f>
        <v>#REF!</v>
      </c>
      <c r="HZ14" s="22" t="e">
        <f>#REF!</f>
        <v>#REF!</v>
      </c>
      <c r="IA14" s="22" t="e">
        <f>#REF!</f>
        <v>#REF!</v>
      </c>
      <c r="IB14" s="22" t="e">
        <f>#REF!</f>
        <v>#REF!</v>
      </c>
      <c r="IC14" s="22" t="e">
        <f>#REF!</f>
        <v>#REF!</v>
      </c>
      <c r="ID14" s="22" t="e">
        <f>#REF!</f>
        <v>#REF!</v>
      </c>
      <c r="IE14" s="22" t="e">
        <f>#REF!</f>
        <v>#REF!</v>
      </c>
      <c r="IF14" s="22" t="e">
        <f>#REF!</f>
        <v>#REF!</v>
      </c>
      <c r="IG14" s="22" t="e">
        <f>#REF!</f>
        <v>#REF!</v>
      </c>
      <c r="IH14" s="22" t="e">
        <f>#REF!</f>
        <v>#REF!</v>
      </c>
      <c r="II14" s="22" t="e">
        <f>#REF!</f>
        <v>#REF!</v>
      </c>
      <c r="IJ14" s="22" t="e">
        <f>#REF!</f>
        <v>#REF!</v>
      </c>
      <c r="IK14" s="22" t="e">
        <f>#REF!</f>
        <v>#REF!</v>
      </c>
      <c r="IL14" s="22" t="e">
        <f>#REF!</f>
        <v>#REF!</v>
      </c>
      <c r="IM14" s="22" t="e">
        <f>#REF!</f>
        <v>#REF!</v>
      </c>
      <c r="IO14" s="21" t="e">
        <f>#REF!</f>
        <v>#REF!</v>
      </c>
      <c r="IP14" s="22" t="e">
        <f>#REF!</f>
        <v>#REF!</v>
      </c>
      <c r="IQ14" s="22" t="e">
        <f>#REF!</f>
        <v>#REF!</v>
      </c>
      <c r="IR14" s="22" t="e">
        <f>#REF!</f>
        <v>#REF!</v>
      </c>
      <c r="IS14" s="22" t="e">
        <f>#REF!</f>
        <v>#REF!</v>
      </c>
      <c r="IT14" s="22" t="e">
        <f>#REF!</f>
        <v>#REF!</v>
      </c>
      <c r="IU14" s="22" t="e">
        <f>#REF!</f>
        <v>#REF!</v>
      </c>
      <c r="IV14" s="22" t="e">
        <f>#REF!</f>
        <v>#REF!</v>
      </c>
      <c r="IW14" s="22" t="e">
        <f>#REF!</f>
        <v>#REF!</v>
      </c>
      <c r="IX14" s="22" t="e">
        <f>#REF!</f>
        <v>#REF!</v>
      </c>
      <c r="IY14" s="22" t="e">
        <f>#REF!</f>
        <v>#REF!</v>
      </c>
      <c r="IZ14" s="22" t="e">
        <f>#REF!</f>
        <v>#REF!</v>
      </c>
      <c r="JA14" s="22" t="e">
        <f>#REF!</f>
        <v>#REF!</v>
      </c>
      <c r="JB14" s="22" t="e">
        <f>#REF!</f>
        <v>#REF!</v>
      </c>
      <c r="JC14" s="22" t="e">
        <f>#REF!</f>
        <v>#REF!</v>
      </c>
      <c r="JD14" s="22" t="e">
        <f>#REF!</f>
        <v>#REF!</v>
      </c>
      <c r="JE14" s="22" t="e">
        <f>#REF!</f>
        <v>#REF!</v>
      </c>
      <c r="JF14" s="22" t="e">
        <f>#REF!</f>
        <v>#REF!</v>
      </c>
      <c r="JH14" s="21" t="e">
        <f>#REF!</f>
        <v>#REF!</v>
      </c>
      <c r="JI14" s="22" t="e">
        <f>#REF!</f>
        <v>#REF!</v>
      </c>
      <c r="JJ14" s="22" t="e">
        <f>#REF!</f>
        <v>#REF!</v>
      </c>
      <c r="JK14" s="22" t="e">
        <f>#REF!</f>
        <v>#REF!</v>
      </c>
      <c r="JL14" s="22" t="e">
        <f>#REF!</f>
        <v>#REF!</v>
      </c>
      <c r="JM14" s="22" t="e">
        <f>#REF!</f>
        <v>#REF!</v>
      </c>
      <c r="JN14" s="22" t="e">
        <f>#REF!</f>
        <v>#REF!</v>
      </c>
      <c r="JO14" s="22" t="e">
        <f>#REF!</f>
        <v>#REF!</v>
      </c>
      <c r="JP14" s="22" t="e">
        <f>#REF!</f>
        <v>#REF!</v>
      </c>
      <c r="JQ14" s="22" t="e">
        <f>#REF!</f>
        <v>#REF!</v>
      </c>
      <c r="JR14" s="22" t="e">
        <f>#REF!</f>
        <v>#REF!</v>
      </c>
      <c r="JS14" s="22" t="e">
        <f>#REF!</f>
        <v>#REF!</v>
      </c>
      <c r="JT14" s="22" t="e">
        <f>#REF!</f>
        <v>#REF!</v>
      </c>
      <c r="JU14" s="22" t="e">
        <f>#REF!</f>
        <v>#REF!</v>
      </c>
      <c r="JV14" s="22" t="e">
        <f>#REF!</f>
        <v>#REF!</v>
      </c>
      <c r="JW14" s="22" t="e">
        <f>#REF!</f>
        <v>#REF!</v>
      </c>
      <c r="JX14" s="22" t="e">
        <f>#REF!</f>
        <v>#REF!</v>
      </c>
      <c r="JY14" s="22" t="e">
        <f>#REF!</f>
        <v>#REF!</v>
      </c>
    </row>
    <row r="15" spans="1:285" x14ac:dyDescent="0.25">
      <c r="A15" s="11" t="s">
        <v>10</v>
      </c>
      <c r="B15" s="21">
        <f>'Season 1'!AE16</f>
        <v>0</v>
      </c>
      <c r="C15" s="22">
        <f>'Season 1'!AI16</f>
        <v>0</v>
      </c>
      <c r="D15" s="22">
        <f>'Season 1'!AJ16</f>
        <v>0</v>
      </c>
      <c r="E15" s="22">
        <f>'Season 1'!AK16</f>
        <v>0</v>
      </c>
      <c r="F15" s="22">
        <f>'Season 1'!AL16</f>
        <v>0</v>
      </c>
      <c r="G15" s="22">
        <f>'Season 1'!AM16</f>
        <v>0</v>
      </c>
      <c r="H15" s="22">
        <f>'Season 1'!AN16</f>
        <v>0</v>
      </c>
      <c r="I15" s="22">
        <f>'Season 1'!AO16</f>
        <v>0</v>
      </c>
      <c r="J15" s="22">
        <f>'Season 1'!AQ16</f>
        <v>0</v>
      </c>
      <c r="K15" s="22">
        <f>'Season 1'!AR16</f>
        <v>0</v>
      </c>
      <c r="L15" s="22">
        <f>'Season 1'!AT16</f>
        <v>0</v>
      </c>
      <c r="M15" s="22">
        <f>'Season 1'!AU16</f>
        <v>0</v>
      </c>
      <c r="N15" s="22">
        <f>'Season 1'!AW16</f>
        <v>0</v>
      </c>
      <c r="O15" s="22" t="str">
        <f>'Season 1'!AX16</f>
        <v>-</v>
      </c>
      <c r="P15" s="22">
        <f>'Season 1'!AY16</f>
        <v>0</v>
      </c>
      <c r="Q15" s="22">
        <f>'Season 1'!AZ16</f>
        <v>0</v>
      </c>
      <c r="R15" s="22">
        <f>'Season 1'!BB16</f>
        <v>0</v>
      </c>
      <c r="S15" s="22">
        <f>'Season 1'!BC16</f>
        <v>0</v>
      </c>
      <c r="U15" s="21" t="e">
        <f>#REF!</f>
        <v>#REF!</v>
      </c>
      <c r="V15" s="22" t="e">
        <f>#REF!</f>
        <v>#REF!</v>
      </c>
      <c r="W15" s="22" t="e">
        <f>#REF!</f>
        <v>#REF!</v>
      </c>
      <c r="X15" s="22" t="e">
        <f>#REF!</f>
        <v>#REF!</v>
      </c>
      <c r="Y15" s="22" t="e">
        <f>#REF!</f>
        <v>#REF!</v>
      </c>
      <c r="Z15" s="22" t="e">
        <f>#REF!</f>
        <v>#REF!</v>
      </c>
      <c r="AA15" s="22" t="e">
        <f>#REF!</f>
        <v>#REF!</v>
      </c>
      <c r="AB15" s="22" t="e">
        <f>#REF!</f>
        <v>#REF!</v>
      </c>
      <c r="AC15" s="22" t="e">
        <f>#REF!</f>
        <v>#REF!</v>
      </c>
      <c r="AD15" s="22" t="e">
        <f>#REF!</f>
        <v>#REF!</v>
      </c>
      <c r="AE15" s="22" t="e">
        <f>#REF!</f>
        <v>#REF!</v>
      </c>
      <c r="AF15" s="22" t="e">
        <f>#REF!</f>
        <v>#REF!</v>
      </c>
      <c r="AG15" s="22" t="e">
        <f>#REF!</f>
        <v>#REF!</v>
      </c>
      <c r="AH15" s="22" t="e">
        <f>#REF!</f>
        <v>#REF!</v>
      </c>
      <c r="AI15" s="22" t="e">
        <f>#REF!</f>
        <v>#REF!</v>
      </c>
      <c r="AJ15" s="22" t="e">
        <f>#REF!</f>
        <v>#REF!</v>
      </c>
      <c r="AK15" s="22" t="e">
        <f>#REF!</f>
        <v>#REF!</v>
      </c>
      <c r="AL15" s="22" t="e">
        <f>#REF!</f>
        <v>#REF!</v>
      </c>
      <c r="AN15" s="21" t="e">
        <f>#REF!</f>
        <v>#REF!</v>
      </c>
      <c r="AO15" s="22" t="e">
        <f>#REF!</f>
        <v>#REF!</v>
      </c>
      <c r="AP15" s="22" t="e">
        <f>#REF!</f>
        <v>#REF!</v>
      </c>
      <c r="AQ15" s="22" t="e">
        <f>#REF!</f>
        <v>#REF!</v>
      </c>
      <c r="AR15" s="22" t="e">
        <f>#REF!</f>
        <v>#REF!</v>
      </c>
      <c r="AS15" s="22" t="e">
        <f>#REF!</f>
        <v>#REF!</v>
      </c>
      <c r="AT15" s="22" t="e">
        <f>#REF!</f>
        <v>#REF!</v>
      </c>
      <c r="AU15" s="22" t="e">
        <f>#REF!</f>
        <v>#REF!</v>
      </c>
      <c r="AV15" s="22" t="e">
        <f>#REF!</f>
        <v>#REF!</v>
      </c>
      <c r="AW15" s="22" t="e">
        <f>#REF!</f>
        <v>#REF!</v>
      </c>
      <c r="AX15" s="22" t="e">
        <f>#REF!</f>
        <v>#REF!</v>
      </c>
      <c r="AY15" s="22" t="e">
        <f>#REF!</f>
        <v>#REF!</v>
      </c>
      <c r="AZ15" s="22" t="e">
        <f>#REF!</f>
        <v>#REF!</v>
      </c>
      <c r="BA15" s="22" t="e">
        <f>#REF!</f>
        <v>#REF!</v>
      </c>
      <c r="BB15" s="22" t="e">
        <f>#REF!</f>
        <v>#REF!</v>
      </c>
      <c r="BC15" s="22" t="e">
        <f>#REF!</f>
        <v>#REF!</v>
      </c>
      <c r="BD15" s="22" t="e">
        <f>#REF!</f>
        <v>#REF!</v>
      </c>
      <c r="BE15" s="22" t="e">
        <f>#REF!</f>
        <v>#REF!</v>
      </c>
      <c r="BG15" s="21" t="e">
        <f>#REF!</f>
        <v>#REF!</v>
      </c>
      <c r="BH15" s="22" t="e">
        <f>#REF!</f>
        <v>#REF!</v>
      </c>
      <c r="BI15" s="22" t="e">
        <f>#REF!</f>
        <v>#REF!</v>
      </c>
      <c r="BJ15" s="22" t="e">
        <f>#REF!</f>
        <v>#REF!</v>
      </c>
      <c r="BK15" s="22" t="e">
        <f>#REF!</f>
        <v>#REF!</v>
      </c>
      <c r="BL15" s="22" t="e">
        <f>#REF!</f>
        <v>#REF!</v>
      </c>
      <c r="BM15" s="22" t="e">
        <f>#REF!</f>
        <v>#REF!</v>
      </c>
      <c r="BN15" s="22" t="e">
        <f>#REF!</f>
        <v>#REF!</v>
      </c>
      <c r="BO15" s="22" t="e">
        <f>#REF!</f>
        <v>#REF!</v>
      </c>
      <c r="BP15" s="22" t="e">
        <f>#REF!</f>
        <v>#REF!</v>
      </c>
      <c r="BQ15" s="22" t="e">
        <f>#REF!</f>
        <v>#REF!</v>
      </c>
      <c r="BR15" s="22" t="e">
        <f>#REF!</f>
        <v>#REF!</v>
      </c>
      <c r="BS15" s="22" t="e">
        <f>#REF!</f>
        <v>#REF!</v>
      </c>
      <c r="BT15" s="22" t="e">
        <f>#REF!</f>
        <v>#REF!</v>
      </c>
      <c r="BU15" s="22" t="e">
        <f>#REF!</f>
        <v>#REF!</v>
      </c>
      <c r="BV15" s="22" t="e">
        <f>#REF!</f>
        <v>#REF!</v>
      </c>
      <c r="BW15" s="22" t="e">
        <f>#REF!</f>
        <v>#REF!</v>
      </c>
      <c r="BX15" s="22" t="e">
        <f>#REF!</f>
        <v>#REF!</v>
      </c>
      <c r="BZ15" s="21" t="e">
        <f>#REF!</f>
        <v>#REF!</v>
      </c>
      <c r="CA15" s="22" t="e">
        <f>#REF!</f>
        <v>#REF!</v>
      </c>
      <c r="CB15" s="22" t="e">
        <f>#REF!</f>
        <v>#REF!</v>
      </c>
      <c r="CC15" s="22" t="e">
        <f>#REF!</f>
        <v>#REF!</v>
      </c>
      <c r="CD15" s="22" t="e">
        <f>#REF!</f>
        <v>#REF!</v>
      </c>
      <c r="CE15" s="22" t="e">
        <f>#REF!</f>
        <v>#REF!</v>
      </c>
      <c r="CF15" s="22" t="e">
        <f>#REF!</f>
        <v>#REF!</v>
      </c>
      <c r="CG15" s="22" t="e">
        <f>#REF!</f>
        <v>#REF!</v>
      </c>
      <c r="CH15" s="22" t="e">
        <f>#REF!</f>
        <v>#REF!</v>
      </c>
      <c r="CI15" s="22" t="e">
        <f>#REF!</f>
        <v>#REF!</v>
      </c>
      <c r="CJ15" s="22" t="e">
        <f>#REF!</f>
        <v>#REF!</v>
      </c>
      <c r="CK15" s="22" t="e">
        <f>#REF!</f>
        <v>#REF!</v>
      </c>
      <c r="CL15" s="22" t="e">
        <f>#REF!</f>
        <v>#REF!</v>
      </c>
      <c r="CM15" s="22" t="e">
        <f>#REF!</f>
        <v>#REF!</v>
      </c>
      <c r="CN15" s="22" t="e">
        <f>#REF!</f>
        <v>#REF!</v>
      </c>
      <c r="CO15" s="22" t="e">
        <f>#REF!</f>
        <v>#REF!</v>
      </c>
      <c r="CP15" s="22" t="e">
        <f>#REF!</f>
        <v>#REF!</v>
      </c>
      <c r="CQ15" s="22" t="e">
        <f>#REF!</f>
        <v>#REF!</v>
      </c>
      <c r="CS15" s="21" t="e">
        <f>#REF!</f>
        <v>#REF!</v>
      </c>
      <c r="CT15" s="22" t="e">
        <f>#REF!</f>
        <v>#REF!</v>
      </c>
      <c r="CU15" s="22" t="e">
        <f>#REF!</f>
        <v>#REF!</v>
      </c>
      <c r="CV15" s="22" t="e">
        <f>#REF!</f>
        <v>#REF!</v>
      </c>
      <c r="CW15" s="22" t="e">
        <f>#REF!</f>
        <v>#REF!</v>
      </c>
      <c r="CX15" s="22" t="e">
        <f>#REF!</f>
        <v>#REF!</v>
      </c>
      <c r="CY15" s="22" t="e">
        <f>#REF!</f>
        <v>#REF!</v>
      </c>
      <c r="CZ15" s="22" t="e">
        <f>#REF!</f>
        <v>#REF!</v>
      </c>
      <c r="DA15" s="22" t="e">
        <f>#REF!</f>
        <v>#REF!</v>
      </c>
      <c r="DB15" s="22" t="e">
        <f>#REF!</f>
        <v>#REF!</v>
      </c>
      <c r="DC15" s="22" t="e">
        <f>#REF!</f>
        <v>#REF!</v>
      </c>
      <c r="DD15" s="22" t="e">
        <f>#REF!</f>
        <v>#REF!</v>
      </c>
      <c r="DE15" s="22" t="e">
        <f>#REF!</f>
        <v>#REF!</v>
      </c>
      <c r="DF15" s="22" t="e">
        <f>#REF!</f>
        <v>#REF!</v>
      </c>
      <c r="DG15" s="22" t="e">
        <f>#REF!</f>
        <v>#REF!</v>
      </c>
      <c r="DH15" s="22" t="e">
        <f>#REF!</f>
        <v>#REF!</v>
      </c>
      <c r="DI15" s="22" t="e">
        <f>#REF!</f>
        <v>#REF!</v>
      </c>
      <c r="DJ15" s="22" t="e">
        <f>#REF!</f>
        <v>#REF!</v>
      </c>
      <c r="DL15" s="21" t="e">
        <f>#REF!</f>
        <v>#REF!</v>
      </c>
      <c r="DM15" s="22" t="e">
        <f>#REF!</f>
        <v>#REF!</v>
      </c>
      <c r="DN15" s="22" t="e">
        <f>#REF!</f>
        <v>#REF!</v>
      </c>
      <c r="DO15" s="22" t="e">
        <f>#REF!</f>
        <v>#REF!</v>
      </c>
      <c r="DP15" s="22" t="e">
        <f>#REF!</f>
        <v>#REF!</v>
      </c>
      <c r="DQ15" s="22" t="e">
        <f>#REF!</f>
        <v>#REF!</v>
      </c>
      <c r="DR15" s="22" t="e">
        <f>#REF!</f>
        <v>#REF!</v>
      </c>
      <c r="DS15" s="22" t="e">
        <f>#REF!</f>
        <v>#REF!</v>
      </c>
      <c r="DT15" s="22" t="e">
        <f>#REF!</f>
        <v>#REF!</v>
      </c>
      <c r="DU15" s="22" t="e">
        <f>#REF!</f>
        <v>#REF!</v>
      </c>
      <c r="DV15" s="22" t="e">
        <f>#REF!</f>
        <v>#REF!</v>
      </c>
      <c r="DW15" s="22" t="e">
        <f>#REF!</f>
        <v>#REF!</v>
      </c>
      <c r="DX15" s="22" t="e">
        <f>#REF!</f>
        <v>#REF!</v>
      </c>
      <c r="DY15" s="22" t="e">
        <f>#REF!</f>
        <v>#REF!</v>
      </c>
      <c r="DZ15" s="22" t="e">
        <f>#REF!</f>
        <v>#REF!</v>
      </c>
      <c r="EA15" s="22" t="e">
        <f>#REF!</f>
        <v>#REF!</v>
      </c>
      <c r="EB15" s="22" t="e">
        <f>#REF!</f>
        <v>#REF!</v>
      </c>
      <c r="EC15" s="22" t="e">
        <f>#REF!</f>
        <v>#REF!</v>
      </c>
      <c r="EE15" s="21" t="e">
        <f>#REF!</f>
        <v>#REF!</v>
      </c>
      <c r="EF15" s="22" t="e">
        <f>#REF!</f>
        <v>#REF!</v>
      </c>
      <c r="EG15" s="22" t="e">
        <f>#REF!</f>
        <v>#REF!</v>
      </c>
      <c r="EH15" s="22" t="e">
        <f>#REF!</f>
        <v>#REF!</v>
      </c>
      <c r="EI15" s="22" t="e">
        <f>#REF!</f>
        <v>#REF!</v>
      </c>
      <c r="EJ15" s="22" t="e">
        <f>#REF!</f>
        <v>#REF!</v>
      </c>
      <c r="EK15" s="22" t="e">
        <f>#REF!</f>
        <v>#REF!</v>
      </c>
      <c r="EL15" s="22" t="e">
        <f>#REF!</f>
        <v>#REF!</v>
      </c>
      <c r="EM15" s="22" t="e">
        <f>#REF!</f>
        <v>#REF!</v>
      </c>
      <c r="EN15" s="22" t="e">
        <f>#REF!</f>
        <v>#REF!</v>
      </c>
      <c r="EO15" s="22" t="e">
        <f>#REF!</f>
        <v>#REF!</v>
      </c>
      <c r="EP15" s="22" t="e">
        <f>#REF!</f>
        <v>#REF!</v>
      </c>
      <c r="EQ15" s="22" t="e">
        <f>#REF!</f>
        <v>#REF!</v>
      </c>
      <c r="ER15" s="22" t="e">
        <f>#REF!</f>
        <v>#REF!</v>
      </c>
      <c r="ES15" s="22" t="e">
        <f>#REF!</f>
        <v>#REF!</v>
      </c>
      <c r="ET15" s="22" t="e">
        <f>#REF!</f>
        <v>#REF!</v>
      </c>
      <c r="EU15" s="22" t="e">
        <f>#REF!</f>
        <v>#REF!</v>
      </c>
      <c r="EV15" s="22" t="e">
        <f>#REF!</f>
        <v>#REF!</v>
      </c>
      <c r="EX15" s="21" t="e">
        <f>#REF!</f>
        <v>#REF!</v>
      </c>
      <c r="EY15" s="22" t="e">
        <f>#REF!</f>
        <v>#REF!</v>
      </c>
      <c r="EZ15" s="22" t="e">
        <f>#REF!</f>
        <v>#REF!</v>
      </c>
      <c r="FA15" s="22" t="e">
        <f>#REF!</f>
        <v>#REF!</v>
      </c>
      <c r="FB15" s="22" t="e">
        <f>#REF!</f>
        <v>#REF!</v>
      </c>
      <c r="FC15" s="22" t="e">
        <f>#REF!</f>
        <v>#REF!</v>
      </c>
      <c r="FD15" s="22" t="e">
        <f>#REF!</f>
        <v>#REF!</v>
      </c>
      <c r="FE15" s="22" t="e">
        <f>#REF!</f>
        <v>#REF!</v>
      </c>
      <c r="FF15" s="22" t="e">
        <f>#REF!</f>
        <v>#REF!</v>
      </c>
      <c r="FG15" s="22" t="e">
        <f>#REF!</f>
        <v>#REF!</v>
      </c>
      <c r="FH15" s="22" t="e">
        <f>#REF!</f>
        <v>#REF!</v>
      </c>
      <c r="FI15" s="22" t="e">
        <f>#REF!</f>
        <v>#REF!</v>
      </c>
      <c r="FJ15" s="22" t="e">
        <f>#REF!</f>
        <v>#REF!</v>
      </c>
      <c r="FK15" s="22" t="e">
        <f>#REF!</f>
        <v>#REF!</v>
      </c>
      <c r="FL15" s="22" t="e">
        <f>#REF!</f>
        <v>#REF!</v>
      </c>
      <c r="FM15" s="22" t="e">
        <f>#REF!</f>
        <v>#REF!</v>
      </c>
      <c r="FN15" s="22" t="e">
        <f>#REF!</f>
        <v>#REF!</v>
      </c>
      <c r="FO15" s="22" t="e">
        <f>#REF!</f>
        <v>#REF!</v>
      </c>
      <c r="FQ15" s="21" t="e">
        <f>#REF!</f>
        <v>#REF!</v>
      </c>
      <c r="FR15" s="22" t="e">
        <f>#REF!</f>
        <v>#REF!</v>
      </c>
      <c r="FS15" s="22" t="e">
        <f>#REF!</f>
        <v>#REF!</v>
      </c>
      <c r="FT15" s="22" t="e">
        <f>#REF!</f>
        <v>#REF!</v>
      </c>
      <c r="FU15" s="22" t="e">
        <f>#REF!</f>
        <v>#REF!</v>
      </c>
      <c r="FV15" s="22" t="e">
        <f>#REF!</f>
        <v>#REF!</v>
      </c>
      <c r="FW15" s="22" t="e">
        <f>#REF!</f>
        <v>#REF!</v>
      </c>
      <c r="FX15" s="22" t="e">
        <f>#REF!</f>
        <v>#REF!</v>
      </c>
      <c r="FY15" s="22" t="e">
        <f>#REF!</f>
        <v>#REF!</v>
      </c>
      <c r="FZ15" s="22" t="e">
        <f>#REF!</f>
        <v>#REF!</v>
      </c>
      <c r="GA15" s="22" t="e">
        <f>#REF!</f>
        <v>#REF!</v>
      </c>
      <c r="GB15" s="22" t="e">
        <f>#REF!</f>
        <v>#REF!</v>
      </c>
      <c r="GC15" s="22" t="e">
        <f>#REF!</f>
        <v>#REF!</v>
      </c>
      <c r="GD15" s="22" t="e">
        <f>#REF!</f>
        <v>#REF!</v>
      </c>
      <c r="GE15" s="22" t="e">
        <f>#REF!</f>
        <v>#REF!</v>
      </c>
      <c r="GF15" s="22" t="e">
        <f>#REF!</f>
        <v>#REF!</v>
      </c>
      <c r="GG15" s="22" t="e">
        <f>#REF!</f>
        <v>#REF!</v>
      </c>
      <c r="GH15" s="22" t="e">
        <f>#REF!</f>
        <v>#REF!</v>
      </c>
      <c r="GJ15" s="21" t="e">
        <f>#REF!</f>
        <v>#REF!</v>
      </c>
      <c r="GK15" s="22" t="e">
        <f>#REF!</f>
        <v>#REF!</v>
      </c>
      <c r="GL15" s="22" t="e">
        <f>#REF!</f>
        <v>#REF!</v>
      </c>
      <c r="GM15" s="22" t="e">
        <f>#REF!</f>
        <v>#REF!</v>
      </c>
      <c r="GN15" s="22" t="e">
        <f>#REF!</f>
        <v>#REF!</v>
      </c>
      <c r="GO15" s="22" t="e">
        <f>#REF!</f>
        <v>#REF!</v>
      </c>
      <c r="GP15" s="22" t="e">
        <f>#REF!</f>
        <v>#REF!</v>
      </c>
      <c r="GQ15" s="22" t="e">
        <f>#REF!</f>
        <v>#REF!</v>
      </c>
      <c r="GR15" s="22" t="e">
        <f>#REF!</f>
        <v>#REF!</v>
      </c>
      <c r="GS15" s="22" t="e">
        <f>#REF!</f>
        <v>#REF!</v>
      </c>
      <c r="GT15" s="22" t="e">
        <f>#REF!</f>
        <v>#REF!</v>
      </c>
      <c r="GU15" s="22" t="e">
        <f>#REF!</f>
        <v>#REF!</v>
      </c>
      <c r="GV15" s="22" t="e">
        <f>#REF!</f>
        <v>#REF!</v>
      </c>
      <c r="GW15" s="22" t="e">
        <f>#REF!</f>
        <v>#REF!</v>
      </c>
      <c r="GX15" s="22" t="e">
        <f>#REF!</f>
        <v>#REF!</v>
      </c>
      <c r="GY15" s="22" t="e">
        <f>#REF!</f>
        <v>#REF!</v>
      </c>
      <c r="GZ15" s="22" t="e">
        <f>#REF!</f>
        <v>#REF!</v>
      </c>
      <c r="HA15" s="22" t="e">
        <f>#REF!</f>
        <v>#REF!</v>
      </c>
      <c r="HC15" s="21" t="e">
        <f>#REF!</f>
        <v>#REF!</v>
      </c>
      <c r="HD15" s="22" t="e">
        <f>#REF!</f>
        <v>#REF!</v>
      </c>
      <c r="HE15" s="22" t="e">
        <f>#REF!</f>
        <v>#REF!</v>
      </c>
      <c r="HF15" s="22" t="e">
        <f>#REF!</f>
        <v>#REF!</v>
      </c>
      <c r="HG15" s="22" t="e">
        <f>#REF!</f>
        <v>#REF!</v>
      </c>
      <c r="HH15" s="22" t="e">
        <f>#REF!</f>
        <v>#REF!</v>
      </c>
      <c r="HI15" s="22" t="e">
        <f>#REF!</f>
        <v>#REF!</v>
      </c>
      <c r="HJ15" s="22" t="e">
        <f>#REF!</f>
        <v>#REF!</v>
      </c>
      <c r="HK15" s="22" t="e">
        <f>#REF!</f>
        <v>#REF!</v>
      </c>
      <c r="HL15" s="22" t="e">
        <f>#REF!</f>
        <v>#REF!</v>
      </c>
      <c r="HM15" s="22" t="e">
        <f>#REF!</f>
        <v>#REF!</v>
      </c>
      <c r="HN15" s="22" t="e">
        <f>#REF!</f>
        <v>#REF!</v>
      </c>
      <c r="HO15" s="22" t="e">
        <f>#REF!</f>
        <v>#REF!</v>
      </c>
      <c r="HP15" s="22" t="e">
        <f>#REF!</f>
        <v>#REF!</v>
      </c>
      <c r="HQ15" s="22" t="e">
        <f>#REF!</f>
        <v>#REF!</v>
      </c>
      <c r="HR15" s="22" t="e">
        <f>#REF!</f>
        <v>#REF!</v>
      </c>
      <c r="HS15" s="22" t="e">
        <f>#REF!</f>
        <v>#REF!</v>
      </c>
      <c r="HT15" s="22" t="e">
        <f>#REF!</f>
        <v>#REF!</v>
      </c>
      <c r="HV15" s="21" t="e">
        <f>#REF!</f>
        <v>#REF!</v>
      </c>
      <c r="HW15" s="22" t="e">
        <f>#REF!</f>
        <v>#REF!</v>
      </c>
      <c r="HX15" s="22" t="e">
        <f>#REF!</f>
        <v>#REF!</v>
      </c>
      <c r="HY15" s="22" t="e">
        <f>#REF!</f>
        <v>#REF!</v>
      </c>
      <c r="HZ15" s="22" t="e">
        <f>#REF!</f>
        <v>#REF!</v>
      </c>
      <c r="IA15" s="22" t="e">
        <f>#REF!</f>
        <v>#REF!</v>
      </c>
      <c r="IB15" s="22" t="e">
        <f>#REF!</f>
        <v>#REF!</v>
      </c>
      <c r="IC15" s="22" t="e">
        <f>#REF!</f>
        <v>#REF!</v>
      </c>
      <c r="ID15" s="22" t="e">
        <f>#REF!</f>
        <v>#REF!</v>
      </c>
      <c r="IE15" s="22" t="e">
        <f>#REF!</f>
        <v>#REF!</v>
      </c>
      <c r="IF15" s="22" t="e">
        <f>#REF!</f>
        <v>#REF!</v>
      </c>
      <c r="IG15" s="22" t="e">
        <f>#REF!</f>
        <v>#REF!</v>
      </c>
      <c r="IH15" s="22" t="e">
        <f>#REF!</f>
        <v>#REF!</v>
      </c>
      <c r="II15" s="22" t="e">
        <f>#REF!</f>
        <v>#REF!</v>
      </c>
      <c r="IJ15" s="22" t="e">
        <f>#REF!</f>
        <v>#REF!</v>
      </c>
      <c r="IK15" s="22" t="e">
        <f>#REF!</f>
        <v>#REF!</v>
      </c>
      <c r="IL15" s="22" t="e">
        <f>#REF!</f>
        <v>#REF!</v>
      </c>
      <c r="IM15" s="22" t="e">
        <f>#REF!</f>
        <v>#REF!</v>
      </c>
      <c r="IO15" s="21" t="e">
        <f>#REF!</f>
        <v>#REF!</v>
      </c>
      <c r="IP15" s="22" t="e">
        <f>#REF!</f>
        <v>#REF!</v>
      </c>
      <c r="IQ15" s="22" t="e">
        <f>#REF!</f>
        <v>#REF!</v>
      </c>
      <c r="IR15" s="22" t="e">
        <f>#REF!</f>
        <v>#REF!</v>
      </c>
      <c r="IS15" s="22" t="e">
        <f>#REF!</f>
        <v>#REF!</v>
      </c>
      <c r="IT15" s="22" t="e">
        <f>#REF!</f>
        <v>#REF!</v>
      </c>
      <c r="IU15" s="22" t="e">
        <f>#REF!</f>
        <v>#REF!</v>
      </c>
      <c r="IV15" s="22" t="e">
        <f>#REF!</f>
        <v>#REF!</v>
      </c>
      <c r="IW15" s="22" t="e">
        <f>#REF!</f>
        <v>#REF!</v>
      </c>
      <c r="IX15" s="22" t="e">
        <f>#REF!</f>
        <v>#REF!</v>
      </c>
      <c r="IY15" s="22" t="e">
        <f>#REF!</f>
        <v>#REF!</v>
      </c>
      <c r="IZ15" s="22" t="e">
        <f>#REF!</f>
        <v>#REF!</v>
      </c>
      <c r="JA15" s="22" t="e">
        <f>#REF!</f>
        <v>#REF!</v>
      </c>
      <c r="JB15" s="22" t="e">
        <f>#REF!</f>
        <v>#REF!</v>
      </c>
      <c r="JC15" s="22" t="e">
        <f>#REF!</f>
        <v>#REF!</v>
      </c>
      <c r="JD15" s="22" t="e">
        <f>#REF!</f>
        <v>#REF!</v>
      </c>
      <c r="JE15" s="22" t="e">
        <f>#REF!</f>
        <v>#REF!</v>
      </c>
      <c r="JF15" s="22" t="e">
        <f>#REF!</f>
        <v>#REF!</v>
      </c>
      <c r="JH15" s="21" t="e">
        <f>#REF!</f>
        <v>#REF!</v>
      </c>
      <c r="JI15" s="22" t="e">
        <f>#REF!</f>
        <v>#REF!</v>
      </c>
      <c r="JJ15" s="22" t="e">
        <f>#REF!</f>
        <v>#REF!</v>
      </c>
      <c r="JK15" s="22" t="e">
        <f>#REF!</f>
        <v>#REF!</v>
      </c>
      <c r="JL15" s="22" t="e">
        <f>#REF!</f>
        <v>#REF!</v>
      </c>
      <c r="JM15" s="22" t="e">
        <f>#REF!</f>
        <v>#REF!</v>
      </c>
      <c r="JN15" s="22" t="e">
        <f>#REF!</f>
        <v>#REF!</v>
      </c>
      <c r="JO15" s="22" t="e">
        <f>#REF!</f>
        <v>#REF!</v>
      </c>
      <c r="JP15" s="22" t="e">
        <f>#REF!</f>
        <v>#REF!</v>
      </c>
      <c r="JQ15" s="22" t="e">
        <f>#REF!</f>
        <v>#REF!</v>
      </c>
      <c r="JR15" s="22" t="e">
        <f>#REF!</f>
        <v>#REF!</v>
      </c>
      <c r="JS15" s="22" t="e">
        <f>#REF!</f>
        <v>#REF!</v>
      </c>
      <c r="JT15" s="22" t="e">
        <f>#REF!</f>
        <v>#REF!</v>
      </c>
      <c r="JU15" s="22" t="e">
        <f>#REF!</f>
        <v>#REF!</v>
      </c>
      <c r="JV15" s="22" t="e">
        <f>#REF!</f>
        <v>#REF!</v>
      </c>
      <c r="JW15" s="22" t="e">
        <f>#REF!</f>
        <v>#REF!</v>
      </c>
      <c r="JX15" s="22" t="e">
        <f>#REF!</f>
        <v>#REF!</v>
      </c>
      <c r="JY15" s="22" t="e">
        <f>#REF!</f>
        <v>#REF!</v>
      </c>
    </row>
    <row r="16" spans="1:285" x14ac:dyDescent="0.25">
      <c r="A16" s="11" t="s">
        <v>10</v>
      </c>
      <c r="B16" s="21">
        <f>'Season 1'!AE17</f>
        <v>0</v>
      </c>
      <c r="C16" s="22">
        <f>'Season 1'!AI17</f>
        <v>0</v>
      </c>
      <c r="D16" s="22">
        <f>'Season 1'!AJ17</f>
        <v>0</v>
      </c>
      <c r="E16" s="22">
        <f>'Season 1'!AK17</f>
        <v>0</v>
      </c>
      <c r="F16" s="22">
        <f>'Season 1'!AL17</f>
        <v>0</v>
      </c>
      <c r="G16" s="22">
        <f>'Season 1'!AM17</f>
        <v>0</v>
      </c>
      <c r="H16" s="22">
        <f>'Season 1'!AN17</f>
        <v>0</v>
      </c>
      <c r="I16" s="22">
        <f>'Season 1'!AO17</f>
        <v>0</v>
      </c>
      <c r="J16" s="22">
        <f>'Season 1'!AQ17</f>
        <v>0</v>
      </c>
      <c r="K16" s="22">
        <f>'Season 1'!AR17</f>
        <v>0</v>
      </c>
      <c r="L16" s="22">
        <f>'Season 1'!AT17</f>
        <v>0</v>
      </c>
      <c r="M16" s="22">
        <f>'Season 1'!AU17</f>
        <v>0</v>
      </c>
      <c r="N16" s="22">
        <f>'Season 1'!AW17</f>
        <v>0</v>
      </c>
      <c r="O16" s="22" t="str">
        <f>'Season 1'!AX17</f>
        <v>-</v>
      </c>
      <c r="P16" s="22">
        <f>'Season 1'!AY17</f>
        <v>0</v>
      </c>
      <c r="Q16" s="22">
        <f>'Season 1'!AZ17</f>
        <v>0</v>
      </c>
      <c r="R16" s="22">
        <f>'Season 1'!BB17</f>
        <v>0</v>
      </c>
      <c r="S16" s="22">
        <f>'Season 1'!BC17</f>
        <v>0</v>
      </c>
      <c r="U16" s="21" t="e">
        <f>#REF!</f>
        <v>#REF!</v>
      </c>
      <c r="V16" s="22" t="e">
        <f>#REF!</f>
        <v>#REF!</v>
      </c>
      <c r="W16" s="22" t="e">
        <f>#REF!</f>
        <v>#REF!</v>
      </c>
      <c r="X16" s="22" t="e">
        <f>#REF!</f>
        <v>#REF!</v>
      </c>
      <c r="Y16" s="22" t="e">
        <f>#REF!</f>
        <v>#REF!</v>
      </c>
      <c r="Z16" s="22" t="e">
        <f>#REF!</f>
        <v>#REF!</v>
      </c>
      <c r="AA16" s="22" t="e">
        <f>#REF!</f>
        <v>#REF!</v>
      </c>
      <c r="AB16" s="22" t="e">
        <f>#REF!</f>
        <v>#REF!</v>
      </c>
      <c r="AC16" s="22" t="e">
        <f>#REF!</f>
        <v>#REF!</v>
      </c>
      <c r="AD16" s="22" t="e">
        <f>#REF!</f>
        <v>#REF!</v>
      </c>
      <c r="AE16" s="22" t="e">
        <f>#REF!</f>
        <v>#REF!</v>
      </c>
      <c r="AF16" s="22" t="e">
        <f>#REF!</f>
        <v>#REF!</v>
      </c>
      <c r="AG16" s="22" t="e">
        <f>#REF!</f>
        <v>#REF!</v>
      </c>
      <c r="AH16" s="22" t="e">
        <f>#REF!</f>
        <v>#REF!</v>
      </c>
      <c r="AI16" s="22" t="e">
        <f>#REF!</f>
        <v>#REF!</v>
      </c>
      <c r="AJ16" s="22" t="e">
        <f>#REF!</f>
        <v>#REF!</v>
      </c>
      <c r="AK16" s="22" t="e">
        <f>#REF!</f>
        <v>#REF!</v>
      </c>
      <c r="AL16" s="22" t="e">
        <f>#REF!</f>
        <v>#REF!</v>
      </c>
      <c r="AN16" s="21" t="e">
        <f>#REF!</f>
        <v>#REF!</v>
      </c>
      <c r="AO16" s="22" t="e">
        <f>#REF!</f>
        <v>#REF!</v>
      </c>
      <c r="AP16" s="22" t="e">
        <f>#REF!</f>
        <v>#REF!</v>
      </c>
      <c r="AQ16" s="22" t="e">
        <f>#REF!</f>
        <v>#REF!</v>
      </c>
      <c r="AR16" s="22" t="e">
        <f>#REF!</f>
        <v>#REF!</v>
      </c>
      <c r="AS16" s="22" t="e">
        <f>#REF!</f>
        <v>#REF!</v>
      </c>
      <c r="AT16" s="22" t="e">
        <f>#REF!</f>
        <v>#REF!</v>
      </c>
      <c r="AU16" s="22" t="e">
        <f>#REF!</f>
        <v>#REF!</v>
      </c>
      <c r="AV16" s="22" t="e">
        <f>#REF!</f>
        <v>#REF!</v>
      </c>
      <c r="AW16" s="22" t="e">
        <f>#REF!</f>
        <v>#REF!</v>
      </c>
      <c r="AX16" s="22" t="e">
        <f>#REF!</f>
        <v>#REF!</v>
      </c>
      <c r="AY16" s="22" t="e">
        <f>#REF!</f>
        <v>#REF!</v>
      </c>
      <c r="AZ16" s="22" t="e">
        <f>#REF!</f>
        <v>#REF!</v>
      </c>
      <c r="BA16" s="22" t="e">
        <f>#REF!</f>
        <v>#REF!</v>
      </c>
      <c r="BB16" s="22" t="e">
        <f>#REF!</f>
        <v>#REF!</v>
      </c>
      <c r="BC16" s="22" t="e">
        <f>#REF!</f>
        <v>#REF!</v>
      </c>
      <c r="BD16" s="22" t="e">
        <f>#REF!</f>
        <v>#REF!</v>
      </c>
      <c r="BE16" s="22" t="e">
        <f>#REF!</f>
        <v>#REF!</v>
      </c>
      <c r="BG16" s="21" t="e">
        <f>#REF!</f>
        <v>#REF!</v>
      </c>
      <c r="BH16" s="22" t="e">
        <f>#REF!</f>
        <v>#REF!</v>
      </c>
      <c r="BI16" s="22" t="e">
        <f>#REF!</f>
        <v>#REF!</v>
      </c>
      <c r="BJ16" s="22" t="e">
        <f>#REF!</f>
        <v>#REF!</v>
      </c>
      <c r="BK16" s="22" t="e">
        <f>#REF!</f>
        <v>#REF!</v>
      </c>
      <c r="BL16" s="22" t="e">
        <f>#REF!</f>
        <v>#REF!</v>
      </c>
      <c r="BM16" s="22" t="e">
        <f>#REF!</f>
        <v>#REF!</v>
      </c>
      <c r="BN16" s="22" t="e">
        <f>#REF!</f>
        <v>#REF!</v>
      </c>
      <c r="BO16" s="22" t="e">
        <f>#REF!</f>
        <v>#REF!</v>
      </c>
      <c r="BP16" s="22" t="e">
        <f>#REF!</f>
        <v>#REF!</v>
      </c>
      <c r="BQ16" s="22" t="e">
        <f>#REF!</f>
        <v>#REF!</v>
      </c>
      <c r="BR16" s="22" t="e">
        <f>#REF!</f>
        <v>#REF!</v>
      </c>
      <c r="BS16" s="22" t="e">
        <f>#REF!</f>
        <v>#REF!</v>
      </c>
      <c r="BT16" s="22" t="e">
        <f>#REF!</f>
        <v>#REF!</v>
      </c>
      <c r="BU16" s="22" t="e">
        <f>#REF!</f>
        <v>#REF!</v>
      </c>
      <c r="BV16" s="22" t="e">
        <f>#REF!</f>
        <v>#REF!</v>
      </c>
      <c r="BW16" s="22" t="e">
        <f>#REF!</f>
        <v>#REF!</v>
      </c>
      <c r="BX16" s="22" t="e">
        <f>#REF!</f>
        <v>#REF!</v>
      </c>
      <c r="BZ16" s="21" t="e">
        <f>#REF!</f>
        <v>#REF!</v>
      </c>
      <c r="CA16" s="22" t="e">
        <f>#REF!</f>
        <v>#REF!</v>
      </c>
      <c r="CB16" s="22" t="e">
        <f>#REF!</f>
        <v>#REF!</v>
      </c>
      <c r="CC16" s="22" t="e">
        <f>#REF!</f>
        <v>#REF!</v>
      </c>
      <c r="CD16" s="22" t="e">
        <f>#REF!</f>
        <v>#REF!</v>
      </c>
      <c r="CE16" s="22" t="e">
        <f>#REF!</f>
        <v>#REF!</v>
      </c>
      <c r="CF16" s="22" t="e">
        <f>#REF!</f>
        <v>#REF!</v>
      </c>
      <c r="CG16" s="22" t="e">
        <f>#REF!</f>
        <v>#REF!</v>
      </c>
      <c r="CH16" s="22" t="e">
        <f>#REF!</f>
        <v>#REF!</v>
      </c>
      <c r="CI16" s="22" t="e">
        <f>#REF!</f>
        <v>#REF!</v>
      </c>
      <c r="CJ16" s="22" t="e">
        <f>#REF!</f>
        <v>#REF!</v>
      </c>
      <c r="CK16" s="22" t="e">
        <f>#REF!</f>
        <v>#REF!</v>
      </c>
      <c r="CL16" s="22" t="e">
        <f>#REF!</f>
        <v>#REF!</v>
      </c>
      <c r="CM16" s="22" t="e">
        <f>#REF!</f>
        <v>#REF!</v>
      </c>
      <c r="CN16" s="22" t="e">
        <f>#REF!</f>
        <v>#REF!</v>
      </c>
      <c r="CO16" s="22" t="e">
        <f>#REF!</f>
        <v>#REF!</v>
      </c>
      <c r="CP16" s="22" t="e">
        <f>#REF!</f>
        <v>#REF!</v>
      </c>
      <c r="CQ16" s="22" t="e">
        <f>#REF!</f>
        <v>#REF!</v>
      </c>
      <c r="CS16" s="21" t="e">
        <f>#REF!</f>
        <v>#REF!</v>
      </c>
      <c r="CT16" s="22" t="e">
        <f>#REF!</f>
        <v>#REF!</v>
      </c>
      <c r="CU16" s="22" t="e">
        <f>#REF!</f>
        <v>#REF!</v>
      </c>
      <c r="CV16" s="22" t="e">
        <f>#REF!</f>
        <v>#REF!</v>
      </c>
      <c r="CW16" s="22" t="e">
        <f>#REF!</f>
        <v>#REF!</v>
      </c>
      <c r="CX16" s="22" t="e">
        <f>#REF!</f>
        <v>#REF!</v>
      </c>
      <c r="CY16" s="22" t="e">
        <f>#REF!</f>
        <v>#REF!</v>
      </c>
      <c r="CZ16" s="22" t="e">
        <f>#REF!</f>
        <v>#REF!</v>
      </c>
      <c r="DA16" s="22" t="e">
        <f>#REF!</f>
        <v>#REF!</v>
      </c>
      <c r="DB16" s="22" t="e">
        <f>#REF!</f>
        <v>#REF!</v>
      </c>
      <c r="DC16" s="22" t="e">
        <f>#REF!</f>
        <v>#REF!</v>
      </c>
      <c r="DD16" s="22" t="e">
        <f>#REF!</f>
        <v>#REF!</v>
      </c>
      <c r="DE16" s="22" t="e">
        <f>#REF!</f>
        <v>#REF!</v>
      </c>
      <c r="DF16" s="22" t="e">
        <f>#REF!</f>
        <v>#REF!</v>
      </c>
      <c r="DG16" s="22" t="e">
        <f>#REF!</f>
        <v>#REF!</v>
      </c>
      <c r="DH16" s="22" t="e">
        <f>#REF!</f>
        <v>#REF!</v>
      </c>
      <c r="DI16" s="22" t="e">
        <f>#REF!</f>
        <v>#REF!</v>
      </c>
      <c r="DJ16" s="22" t="e">
        <f>#REF!</f>
        <v>#REF!</v>
      </c>
      <c r="DL16" s="21" t="e">
        <f>#REF!</f>
        <v>#REF!</v>
      </c>
      <c r="DM16" s="22" t="e">
        <f>#REF!</f>
        <v>#REF!</v>
      </c>
      <c r="DN16" s="22" t="e">
        <f>#REF!</f>
        <v>#REF!</v>
      </c>
      <c r="DO16" s="22" t="e">
        <f>#REF!</f>
        <v>#REF!</v>
      </c>
      <c r="DP16" s="22" t="e">
        <f>#REF!</f>
        <v>#REF!</v>
      </c>
      <c r="DQ16" s="22" t="e">
        <f>#REF!</f>
        <v>#REF!</v>
      </c>
      <c r="DR16" s="22" t="e">
        <f>#REF!</f>
        <v>#REF!</v>
      </c>
      <c r="DS16" s="22" t="e">
        <f>#REF!</f>
        <v>#REF!</v>
      </c>
      <c r="DT16" s="22" t="e">
        <f>#REF!</f>
        <v>#REF!</v>
      </c>
      <c r="DU16" s="22" t="e">
        <f>#REF!</f>
        <v>#REF!</v>
      </c>
      <c r="DV16" s="22" t="e">
        <f>#REF!</f>
        <v>#REF!</v>
      </c>
      <c r="DW16" s="22" t="e">
        <f>#REF!</f>
        <v>#REF!</v>
      </c>
      <c r="DX16" s="22" t="e">
        <f>#REF!</f>
        <v>#REF!</v>
      </c>
      <c r="DY16" s="22" t="e">
        <f>#REF!</f>
        <v>#REF!</v>
      </c>
      <c r="DZ16" s="22" t="e">
        <f>#REF!</f>
        <v>#REF!</v>
      </c>
      <c r="EA16" s="22" t="e">
        <f>#REF!</f>
        <v>#REF!</v>
      </c>
      <c r="EB16" s="22" t="e">
        <f>#REF!</f>
        <v>#REF!</v>
      </c>
      <c r="EC16" s="22" t="e">
        <f>#REF!</f>
        <v>#REF!</v>
      </c>
      <c r="EE16" s="21" t="e">
        <f>#REF!</f>
        <v>#REF!</v>
      </c>
      <c r="EF16" s="22" t="e">
        <f>#REF!</f>
        <v>#REF!</v>
      </c>
      <c r="EG16" s="22" t="e">
        <f>#REF!</f>
        <v>#REF!</v>
      </c>
      <c r="EH16" s="22" t="e">
        <f>#REF!</f>
        <v>#REF!</v>
      </c>
      <c r="EI16" s="22" t="e">
        <f>#REF!</f>
        <v>#REF!</v>
      </c>
      <c r="EJ16" s="22" t="e">
        <f>#REF!</f>
        <v>#REF!</v>
      </c>
      <c r="EK16" s="22" t="e">
        <f>#REF!</f>
        <v>#REF!</v>
      </c>
      <c r="EL16" s="22" t="e">
        <f>#REF!</f>
        <v>#REF!</v>
      </c>
      <c r="EM16" s="22" t="e">
        <f>#REF!</f>
        <v>#REF!</v>
      </c>
      <c r="EN16" s="22" t="e">
        <f>#REF!</f>
        <v>#REF!</v>
      </c>
      <c r="EO16" s="22" t="e">
        <f>#REF!</f>
        <v>#REF!</v>
      </c>
      <c r="EP16" s="22" t="e">
        <f>#REF!</f>
        <v>#REF!</v>
      </c>
      <c r="EQ16" s="22" t="e">
        <f>#REF!</f>
        <v>#REF!</v>
      </c>
      <c r="ER16" s="22" t="e">
        <f>#REF!</f>
        <v>#REF!</v>
      </c>
      <c r="ES16" s="22" t="e">
        <f>#REF!</f>
        <v>#REF!</v>
      </c>
      <c r="ET16" s="22" t="e">
        <f>#REF!</f>
        <v>#REF!</v>
      </c>
      <c r="EU16" s="22" t="e">
        <f>#REF!</f>
        <v>#REF!</v>
      </c>
      <c r="EV16" s="22" t="e">
        <f>#REF!</f>
        <v>#REF!</v>
      </c>
      <c r="EX16" s="21" t="e">
        <f>#REF!</f>
        <v>#REF!</v>
      </c>
      <c r="EY16" s="22" t="e">
        <f>#REF!</f>
        <v>#REF!</v>
      </c>
      <c r="EZ16" s="22" t="e">
        <f>#REF!</f>
        <v>#REF!</v>
      </c>
      <c r="FA16" s="22" t="e">
        <f>#REF!</f>
        <v>#REF!</v>
      </c>
      <c r="FB16" s="22" t="e">
        <f>#REF!</f>
        <v>#REF!</v>
      </c>
      <c r="FC16" s="22" t="e">
        <f>#REF!</f>
        <v>#REF!</v>
      </c>
      <c r="FD16" s="22" t="e">
        <f>#REF!</f>
        <v>#REF!</v>
      </c>
      <c r="FE16" s="22" t="e">
        <f>#REF!</f>
        <v>#REF!</v>
      </c>
      <c r="FF16" s="22" t="e">
        <f>#REF!</f>
        <v>#REF!</v>
      </c>
      <c r="FG16" s="22" t="e">
        <f>#REF!</f>
        <v>#REF!</v>
      </c>
      <c r="FH16" s="22" t="e">
        <f>#REF!</f>
        <v>#REF!</v>
      </c>
      <c r="FI16" s="22" t="e">
        <f>#REF!</f>
        <v>#REF!</v>
      </c>
      <c r="FJ16" s="22" t="e">
        <f>#REF!</f>
        <v>#REF!</v>
      </c>
      <c r="FK16" s="22" t="e">
        <f>#REF!</f>
        <v>#REF!</v>
      </c>
      <c r="FL16" s="22" t="e">
        <f>#REF!</f>
        <v>#REF!</v>
      </c>
      <c r="FM16" s="22" t="e">
        <f>#REF!</f>
        <v>#REF!</v>
      </c>
      <c r="FN16" s="22" t="e">
        <f>#REF!</f>
        <v>#REF!</v>
      </c>
      <c r="FO16" s="22" t="e">
        <f>#REF!</f>
        <v>#REF!</v>
      </c>
      <c r="FQ16" s="21" t="e">
        <f>#REF!</f>
        <v>#REF!</v>
      </c>
      <c r="FR16" s="22" t="e">
        <f>#REF!</f>
        <v>#REF!</v>
      </c>
      <c r="FS16" s="22" t="e">
        <f>#REF!</f>
        <v>#REF!</v>
      </c>
      <c r="FT16" s="22" t="e">
        <f>#REF!</f>
        <v>#REF!</v>
      </c>
      <c r="FU16" s="22" t="e">
        <f>#REF!</f>
        <v>#REF!</v>
      </c>
      <c r="FV16" s="22" t="e">
        <f>#REF!</f>
        <v>#REF!</v>
      </c>
      <c r="FW16" s="22" t="e">
        <f>#REF!</f>
        <v>#REF!</v>
      </c>
      <c r="FX16" s="22" t="e">
        <f>#REF!</f>
        <v>#REF!</v>
      </c>
      <c r="FY16" s="22" t="e">
        <f>#REF!</f>
        <v>#REF!</v>
      </c>
      <c r="FZ16" s="22" t="e">
        <f>#REF!</f>
        <v>#REF!</v>
      </c>
      <c r="GA16" s="22" t="e">
        <f>#REF!</f>
        <v>#REF!</v>
      </c>
      <c r="GB16" s="22" t="e">
        <f>#REF!</f>
        <v>#REF!</v>
      </c>
      <c r="GC16" s="22" t="e">
        <f>#REF!</f>
        <v>#REF!</v>
      </c>
      <c r="GD16" s="22" t="e">
        <f>#REF!</f>
        <v>#REF!</v>
      </c>
      <c r="GE16" s="22" t="e">
        <f>#REF!</f>
        <v>#REF!</v>
      </c>
      <c r="GF16" s="22" t="e">
        <f>#REF!</f>
        <v>#REF!</v>
      </c>
      <c r="GG16" s="22" t="e">
        <f>#REF!</f>
        <v>#REF!</v>
      </c>
      <c r="GH16" s="22" t="e">
        <f>#REF!</f>
        <v>#REF!</v>
      </c>
      <c r="GJ16" s="21" t="e">
        <f>#REF!</f>
        <v>#REF!</v>
      </c>
      <c r="GK16" s="22" t="e">
        <f>#REF!</f>
        <v>#REF!</v>
      </c>
      <c r="GL16" s="22" t="e">
        <f>#REF!</f>
        <v>#REF!</v>
      </c>
      <c r="GM16" s="22" t="e">
        <f>#REF!</f>
        <v>#REF!</v>
      </c>
      <c r="GN16" s="22" t="e">
        <f>#REF!</f>
        <v>#REF!</v>
      </c>
      <c r="GO16" s="22" t="e">
        <f>#REF!</f>
        <v>#REF!</v>
      </c>
      <c r="GP16" s="22" t="e">
        <f>#REF!</f>
        <v>#REF!</v>
      </c>
      <c r="GQ16" s="22" t="e">
        <f>#REF!</f>
        <v>#REF!</v>
      </c>
      <c r="GR16" s="22" t="e">
        <f>#REF!</f>
        <v>#REF!</v>
      </c>
      <c r="GS16" s="22" t="e">
        <f>#REF!</f>
        <v>#REF!</v>
      </c>
      <c r="GT16" s="22" t="e">
        <f>#REF!</f>
        <v>#REF!</v>
      </c>
      <c r="GU16" s="22" t="e">
        <f>#REF!</f>
        <v>#REF!</v>
      </c>
      <c r="GV16" s="22" t="e">
        <f>#REF!</f>
        <v>#REF!</v>
      </c>
      <c r="GW16" s="22" t="e">
        <f>#REF!</f>
        <v>#REF!</v>
      </c>
      <c r="GX16" s="22" t="e">
        <f>#REF!</f>
        <v>#REF!</v>
      </c>
      <c r="GY16" s="22" t="e">
        <f>#REF!</f>
        <v>#REF!</v>
      </c>
      <c r="GZ16" s="22" t="e">
        <f>#REF!</f>
        <v>#REF!</v>
      </c>
      <c r="HA16" s="22" t="e">
        <f>#REF!</f>
        <v>#REF!</v>
      </c>
      <c r="HC16" s="21" t="e">
        <f>#REF!</f>
        <v>#REF!</v>
      </c>
      <c r="HD16" s="22" t="e">
        <f>#REF!</f>
        <v>#REF!</v>
      </c>
      <c r="HE16" s="22" t="e">
        <f>#REF!</f>
        <v>#REF!</v>
      </c>
      <c r="HF16" s="22" t="e">
        <f>#REF!</f>
        <v>#REF!</v>
      </c>
      <c r="HG16" s="22" t="e">
        <f>#REF!</f>
        <v>#REF!</v>
      </c>
      <c r="HH16" s="22" t="e">
        <f>#REF!</f>
        <v>#REF!</v>
      </c>
      <c r="HI16" s="22" t="e">
        <f>#REF!</f>
        <v>#REF!</v>
      </c>
      <c r="HJ16" s="22" t="e">
        <f>#REF!</f>
        <v>#REF!</v>
      </c>
      <c r="HK16" s="22" t="e">
        <f>#REF!</f>
        <v>#REF!</v>
      </c>
      <c r="HL16" s="22" t="e">
        <f>#REF!</f>
        <v>#REF!</v>
      </c>
      <c r="HM16" s="22" t="e">
        <f>#REF!</f>
        <v>#REF!</v>
      </c>
      <c r="HN16" s="22" t="e">
        <f>#REF!</f>
        <v>#REF!</v>
      </c>
      <c r="HO16" s="22" t="e">
        <f>#REF!</f>
        <v>#REF!</v>
      </c>
      <c r="HP16" s="22" t="e">
        <f>#REF!</f>
        <v>#REF!</v>
      </c>
      <c r="HQ16" s="22" t="e">
        <f>#REF!</f>
        <v>#REF!</v>
      </c>
      <c r="HR16" s="22" t="e">
        <f>#REF!</f>
        <v>#REF!</v>
      </c>
      <c r="HS16" s="22" t="e">
        <f>#REF!</f>
        <v>#REF!</v>
      </c>
      <c r="HT16" s="22" t="e">
        <f>#REF!</f>
        <v>#REF!</v>
      </c>
      <c r="HV16" s="21" t="e">
        <f>#REF!</f>
        <v>#REF!</v>
      </c>
      <c r="HW16" s="22" t="e">
        <f>#REF!</f>
        <v>#REF!</v>
      </c>
      <c r="HX16" s="22" t="e">
        <f>#REF!</f>
        <v>#REF!</v>
      </c>
      <c r="HY16" s="22" t="e">
        <f>#REF!</f>
        <v>#REF!</v>
      </c>
      <c r="HZ16" s="22" t="e">
        <f>#REF!</f>
        <v>#REF!</v>
      </c>
      <c r="IA16" s="22" t="e">
        <f>#REF!</f>
        <v>#REF!</v>
      </c>
      <c r="IB16" s="22" t="e">
        <f>#REF!</f>
        <v>#REF!</v>
      </c>
      <c r="IC16" s="22" t="e">
        <f>#REF!</f>
        <v>#REF!</v>
      </c>
      <c r="ID16" s="22" t="e">
        <f>#REF!</f>
        <v>#REF!</v>
      </c>
      <c r="IE16" s="22" t="e">
        <f>#REF!</f>
        <v>#REF!</v>
      </c>
      <c r="IF16" s="22" t="e">
        <f>#REF!</f>
        <v>#REF!</v>
      </c>
      <c r="IG16" s="22" t="e">
        <f>#REF!</f>
        <v>#REF!</v>
      </c>
      <c r="IH16" s="22" t="e">
        <f>#REF!</f>
        <v>#REF!</v>
      </c>
      <c r="II16" s="22" t="e">
        <f>#REF!</f>
        <v>#REF!</v>
      </c>
      <c r="IJ16" s="22" t="e">
        <f>#REF!</f>
        <v>#REF!</v>
      </c>
      <c r="IK16" s="22" t="e">
        <f>#REF!</f>
        <v>#REF!</v>
      </c>
      <c r="IL16" s="22" t="e">
        <f>#REF!</f>
        <v>#REF!</v>
      </c>
      <c r="IM16" s="22" t="e">
        <f>#REF!</f>
        <v>#REF!</v>
      </c>
      <c r="IO16" s="21" t="e">
        <f>#REF!</f>
        <v>#REF!</v>
      </c>
      <c r="IP16" s="22" t="e">
        <f>#REF!</f>
        <v>#REF!</v>
      </c>
      <c r="IQ16" s="22" t="e">
        <f>#REF!</f>
        <v>#REF!</v>
      </c>
      <c r="IR16" s="22" t="e">
        <f>#REF!</f>
        <v>#REF!</v>
      </c>
      <c r="IS16" s="22" t="e">
        <f>#REF!</f>
        <v>#REF!</v>
      </c>
      <c r="IT16" s="22" t="e">
        <f>#REF!</f>
        <v>#REF!</v>
      </c>
      <c r="IU16" s="22" t="e">
        <f>#REF!</f>
        <v>#REF!</v>
      </c>
      <c r="IV16" s="22" t="e">
        <f>#REF!</f>
        <v>#REF!</v>
      </c>
      <c r="IW16" s="22" t="e">
        <f>#REF!</f>
        <v>#REF!</v>
      </c>
      <c r="IX16" s="22" t="e">
        <f>#REF!</f>
        <v>#REF!</v>
      </c>
      <c r="IY16" s="22" t="e">
        <f>#REF!</f>
        <v>#REF!</v>
      </c>
      <c r="IZ16" s="22" t="e">
        <f>#REF!</f>
        <v>#REF!</v>
      </c>
      <c r="JA16" s="22" t="e">
        <f>#REF!</f>
        <v>#REF!</v>
      </c>
      <c r="JB16" s="22" t="e">
        <f>#REF!</f>
        <v>#REF!</v>
      </c>
      <c r="JC16" s="22" t="e">
        <f>#REF!</f>
        <v>#REF!</v>
      </c>
      <c r="JD16" s="22" t="e">
        <f>#REF!</f>
        <v>#REF!</v>
      </c>
      <c r="JE16" s="22" t="e">
        <f>#REF!</f>
        <v>#REF!</v>
      </c>
      <c r="JF16" s="22" t="e">
        <f>#REF!</f>
        <v>#REF!</v>
      </c>
      <c r="JH16" s="21" t="e">
        <f>#REF!</f>
        <v>#REF!</v>
      </c>
      <c r="JI16" s="22" t="e">
        <f>#REF!</f>
        <v>#REF!</v>
      </c>
      <c r="JJ16" s="22" t="e">
        <f>#REF!</f>
        <v>#REF!</v>
      </c>
      <c r="JK16" s="22" t="e">
        <f>#REF!</f>
        <v>#REF!</v>
      </c>
      <c r="JL16" s="22" t="e">
        <f>#REF!</f>
        <v>#REF!</v>
      </c>
      <c r="JM16" s="22" t="e">
        <f>#REF!</f>
        <v>#REF!</v>
      </c>
      <c r="JN16" s="22" t="e">
        <f>#REF!</f>
        <v>#REF!</v>
      </c>
      <c r="JO16" s="22" t="e">
        <f>#REF!</f>
        <v>#REF!</v>
      </c>
      <c r="JP16" s="22" t="e">
        <f>#REF!</f>
        <v>#REF!</v>
      </c>
      <c r="JQ16" s="22" t="e">
        <f>#REF!</f>
        <v>#REF!</v>
      </c>
      <c r="JR16" s="22" t="e">
        <f>#REF!</f>
        <v>#REF!</v>
      </c>
      <c r="JS16" s="22" t="e">
        <f>#REF!</f>
        <v>#REF!</v>
      </c>
      <c r="JT16" s="22" t="e">
        <f>#REF!</f>
        <v>#REF!</v>
      </c>
      <c r="JU16" s="22" t="e">
        <f>#REF!</f>
        <v>#REF!</v>
      </c>
      <c r="JV16" s="22" t="e">
        <f>#REF!</f>
        <v>#REF!</v>
      </c>
      <c r="JW16" s="22" t="e">
        <f>#REF!</f>
        <v>#REF!</v>
      </c>
      <c r="JX16" s="22" t="e">
        <f>#REF!</f>
        <v>#REF!</v>
      </c>
      <c r="JY16" s="22" t="e">
        <f>#REF!</f>
        <v>#REF!</v>
      </c>
    </row>
    <row r="17" spans="1:285" x14ac:dyDescent="0.25">
      <c r="A17" s="11" t="s">
        <v>11</v>
      </c>
      <c r="B17" s="21">
        <f>'Season 1'!AE18</f>
        <v>0</v>
      </c>
      <c r="C17" s="22">
        <f>'Season 1'!AI18</f>
        <v>0</v>
      </c>
      <c r="D17" s="22">
        <f>'Season 1'!AJ18</f>
        <v>0</v>
      </c>
      <c r="E17" s="22">
        <f>'Season 1'!AK18</f>
        <v>0</v>
      </c>
      <c r="F17" s="22">
        <f>'Season 1'!AL18</f>
        <v>0</v>
      </c>
      <c r="G17" s="22">
        <f>'Season 1'!AM18</f>
        <v>0</v>
      </c>
      <c r="H17" s="22">
        <f>'Season 1'!AN18</f>
        <v>0</v>
      </c>
      <c r="I17" s="22">
        <f>'Season 1'!AO18</f>
        <v>0</v>
      </c>
      <c r="J17" s="22">
        <f>'Season 1'!AQ18</f>
        <v>0</v>
      </c>
      <c r="K17" s="22">
        <f>'Season 1'!AR18</f>
        <v>0</v>
      </c>
      <c r="L17" s="22">
        <f>'Season 1'!AT18</f>
        <v>0</v>
      </c>
      <c r="M17" s="22">
        <f>'Season 1'!AU18</f>
        <v>0</v>
      </c>
      <c r="N17" s="22">
        <f>'Season 1'!AW18</f>
        <v>0</v>
      </c>
      <c r="O17" s="22" t="str">
        <f>'Season 1'!AX18</f>
        <v>-</v>
      </c>
      <c r="P17" s="22">
        <f>'Season 1'!AY18</f>
        <v>0</v>
      </c>
      <c r="Q17" s="22">
        <f>'Season 1'!AZ18</f>
        <v>0</v>
      </c>
      <c r="R17" s="22">
        <f>'Season 1'!BB18</f>
        <v>0</v>
      </c>
      <c r="S17" s="22">
        <f>'Season 1'!BC18</f>
        <v>0</v>
      </c>
      <c r="U17" s="21" t="e">
        <f>#REF!</f>
        <v>#REF!</v>
      </c>
      <c r="V17" s="22" t="e">
        <f>#REF!</f>
        <v>#REF!</v>
      </c>
      <c r="W17" s="22" t="e">
        <f>#REF!</f>
        <v>#REF!</v>
      </c>
      <c r="X17" s="22" t="e">
        <f>#REF!</f>
        <v>#REF!</v>
      </c>
      <c r="Y17" s="22" t="e">
        <f>#REF!</f>
        <v>#REF!</v>
      </c>
      <c r="Z17" s="22" t="e">
        <f>#REF!</f>
        <v>#REF!</v>
      </c>
      <c r="AA17" s="22" t="e">
        <f>#REF!</f>
        <v>#REF!</v>
      </c>
      <c r="AB17" s="22" t="e">
        <f>#REF!</f>
        <v>#REF!</v>
      </c>
      <c r="AC17" s="22" t="e">
        <f>#REF!</f>
        <v>#REF!</v>
      </c>
      <c r="AD17" s="22" t="e">
        <f>#REF!</f>
        <v>#REF!</v>
      </c>
      <c r="AE17" s="22" t="e">
        <f>#REF!</f>
        <v>#REF!</v>
      </c>
      <c r="AF17" s="22" t="e">
        <f>#REF!</f>
        <v>#REF!</v>
      </c>
      <c r="AG17" s="22" t="e">
        <f>#REF!</f>
        <v>#REF!</v>
      </c>
      <c r="AH17" s="22" t="e">
        <f>#REF!</f>
        <v>#REF!</v>
      </c>
      <c r="AI17" s="22" t="e">
        <f>#REF!</f>
        <v>#REF!</v>
      </c>
      <c r="AJ17" s="22" t="e">
        <f>#REF!</f>
        <v>#REF!</v>
      </c>
      <c r="AK17" s="22" t="e">
        <f>#REF!</f>
        <v>#REF!</v>
      </c>
      <c r="AL17" s="22" t="e">
        <f>#REF!</f>
        <v>#REF!</v>
      </c>
      <c r="AN17" s="21" t="e">
        <f>#REF!</f>
        <v>#REF!</v>
      </c>
      <c r="AO17" s="22" t="e">
        <f>#REF!</f>
        <v>#REF!</v>
      </c>
      <c r="AP17" s="22" t="e">
        <f>#REF!</f>
        <v>#REF!</v>
      </c>
      <c r="AQ17" s="22" t="e">
        <f>#REF!</f>
        <v>#REF!</v>
      </c>
      <c r="AR17" s="22" t="e">
        <f>#REF!</f>
        <v>#REF!</v>
      </c>
      <c r="AS17" s="22" t="e">
        <f>#REF!</f>
        <v>#REF!</v>
      </c>
      <c r="AT17" s="22" t="e">
        <f>#REF!</f>
        <v>#REF!</v>
      </c>
      <c r="AU17" s="22" t="e">
        <f>#REF!</f>
        <v>#REF!</v>
      </c>
      <c r="AV17" s="22" t="e">
        <f>#REF!</f>
        <v>#REF!</v>
      </c>
      <c r="AW17" s="22" t="e">
        <f>#REF!</f>
        <v>#REF!</v>
      </c>
      <c r="AX17" s="22" t="e">
        <f>#REF!</f>
        <v>#REF!</v>
      </c>
      <c r="AY17" s="22" t="e">
        <f>#REF!</f>
        <v>#REF!</v>
      </c>
      <c r="AZ17" s="22" t="e">
        <f>#REF!</f>
        <v>#REF!</v>
      </c>
      <c r="BA17" s="22" t="e">
        <f>#REF!</f>
        <v>#REF!</v>
      </c>
      <c r="BB17" s="22" t="e">
        <f>#REF!</f>
        <v>#REF!</v>
      </c>
      <c r="BC17" s="22" t="e">
        <f>#REF!</f>
        <v>#REF!</v>
      </c>
      <c r="BD17" s="22" t="e">
        <f>#REF!</f>
        <v>#REF!</v>
      </c>
      <c r="BE17" s="22" t="e">
        <f>#REF!</f>
        <v>#REF!</v>
      </c>
      <c r="BG17" s="21" t="e">
        <f>#REF!</f>
        <v>#REF!</v>
      </c>
      <c r="BH17" s="22" t="e">
        <f>#REF!</f>
        <v>#REF!</v>
      </c>
      <c r="BI17" s="22" t="e">
        <f>#REF!</f>
        <v>#REF!</v>
      </c>
      <c r="BJ17" s="22" t="e">
        <f>#REF!</f>
        <v>#REF!</v>
      </c>
      <c r="BK17" s="22" t="e">
        <f>#REF!</f>
        <v>#REF!</v>
      </c>
      <c r="BL17" s="22" t="e">
        <f>#REF!</f>
        <v>#REF!</v>
      </c>
      <c r="BM17" s="22" t="e">
        <f>#REF!</f>
        <v>#REF!</v>
      </c>
      <c r="BN17" s="22" t="e">
        <f>#REF!</f>
        <v>#REF!</v>
      </c>
      <c r="BO17" s="22" t="e">
        <f>#REF!</f>
        <v>#REF!</v>
      </c>
      <c r="BP17" s="22" t="e">
        <f>#REF!</f>
        <v>#REF!</v>
      </c>
      <c r="BQ17" s="22" t="e">
        <f>#REF!</f>
        <v>#REF!</v>
      </c>
      <c r="BR17" s="22" t="e">
        <f>#REF!</f>
        <v>#REF!</v>
      </c>
      <c r="BS17" s="22" t="e">
        <f>#REF!</f>
        <v>#REF!</v>
      </c>
      <c r="BT17" s="22" t="e">
        <f>#REF!</f>
        <v>#REF!</v>
      </c>
      <c r="BU17" s="22" t="e">
        <f>#REF!</f>
        <v>#REF!</v>
      </c>
      <c r="BV17" s="22" t="e">
        <f>#REF!</f>
        <v>#REF!</v>
      </c>
      <c r="BW17" s="22" t="e">
        <f>#REF!</f>
        <v>#REF!</v>
      </c>
      <c r="BX17" s="22" t="e">
        <f>#REF!</f>
        <v>#REF!</v>
      </c>
      <c r="BZ17" s="21" t="e">
        <f>#REF!</f>
        <v>#REF!</v>
      </c>
      <c r="CA17" s="22" t="e">
        <f>#REF!</f>
        <v>#REF!</v>
      </c>
      <c r="CB17" s="22" t="e">
        <f>#REF!</f>
        <v>#REF!</v>
      </c>
      <c r="CC17" s="22" t="e">
        <f>#REF!</f>
        <v>#REF!</v>
      </c>
      <c r="CD17" s="22" t="e">
        <f>#REF!</f>
        <v>#REF!</v>
      </c>
      <c r="CE17" s="22" t="e">
        <f>#REF!</f>
        <v>#REF!</v>
      </c>
      <c r="CF17" s="22" t="e">
        <f>#REF!</f>
        <v>#REF!</v>
      </c>
      <c r="CG17" s="22" t="e">
        <f>#REF!</f>
        <v>#REF!</v>
      </c>
      <c r="CH17" s="22" t="e">
        <f>#REF!</f>
        <v>#REF!</v>
      </c>
      <c r="CI17" s="22" t="e">
        <f>#REF!</f>
        <v>#REF!</v>
      </c>
      <c r="CJ17" s="22" t="e">
        <f>#REF!</f>
        <v>#REF!</v>
      </c>
      <c r="CK17" s="22" t="e">
        <f>#REF!</f>
        <v>#REF!</v>
      </c>
      <c r="CL17" s="22" t="e">
        <f>#REF!</f>
        <v>#REF!</v>
      </c>
      <c r="CM17" s="22" t="e">
        <f>#REF!</f>
        <v>#REF!</v>
      </c>
      <c r="CN17" s="22" t="e">
        <f>#REF!</f>
        <v>#REF!</v>
      </c>
      <c r="CO17" s="22" t="e">
        <f>#REF!</f>
        <v>#REF!</v>
      </c>
      <c r="CP17" s="22" t="e">
        <f>#REF!</f>
        <v>#REF!</v>
      </c>
      <c r="CQ17" s="22" t="e">
        <f>#REF!</f>
        <v>#REF!</v>
      </c>
      <c r="CS17" s="21" t="e">
        <f>#REF!</f>
        <v>#REF!</v>
      </c>
      <c r="CT17" s="22" t="e">
        <f>#REF!</f>
        <v>#REF!</v>
      </c>
      <c r="CU17" s="22" t="e">
        <f>#REF!</f>
        <v>#REF!</v>
      </c>
      <c r="CV17" s="22" t="e">
        <f>#REF!</f>
        <v>#REF!</v>
      </c>
      <c r="CW17" s="22" t="e">
        <f>#REF!</f>
        <v>#REF!</v>
      </c>
      <c r="CX17" s="22" t="e">
        <f>#REF!</f>
        <v>#REF!</v>
      </c>
      <c r="CY17" s="22" t="e">
        <f>#REF!</f>
        <v>#REF!</v>
      </c>
      <c r="CZ17" s="22" t="e">
        <f>#REF!</f>
        <v>#REF!</v>
      </c>
      <c r="DA17" s="22" t="e">
        <f>#REF!</f>
        <v>#REF!</v>
      </c>
      <c r="DB17" s="22" t="e">
        <f>#REF!</f>
        <v>#REF!</v>
      </c>
      <c r="DC17" s="22" t="e">
        <f>#REF!</f>
        <v>#REF!</v>
      </c>
      <c r="DD17" s="22" t="e">
        <f>#REF!</f>
        <v>#REF!</v>
      </c>
      <c r="DE17" s="22" t="e">
        <f>#REF!</f>
        <v>#REF!</v>
      </c>
      <c r="DF17" s="22" t="e">
        <f>#REF!</f>
        <v>#REF!</v>
      </c>
      <c r="DG17" s="22" t="e">
        <f>#REF!</f>
        <v>#REF!</v>
      </c>
      <c r="DH17" s="22" t="e">
        <f>#REF!</f>
        <v>#REF!</v>
      </c>
      <c r="DI17" s="22" t="e">
        <f>#REF!</f>
        <v>#REF!</v>
      </c>
      <c r="DJ17" s="22" t="e">
        <f>#REF!</f>
        <v>#REF!</v>
      </c>
      <c r="DL17" s="21" t="e">
        <f>#REF!</f>
        <v>#REF!</v>
      </c>
      <c r="DM17" s="22" t="e">
        <f>#REF!</f>
        <v>#REF!</v>
      </c>
      <c r="DN17" s="22" t="e">
        <f>#REF!</f>
        <v>#REF!</v>
      </c>
      <c r="DO17" s="22" t="e">
        <f>#REF!</f>
        <v>#REF!</v>
      </c>
      <c r="DP17" s="22" t="e">
        <f>#REF!</f>
        <v>#REF!</v>
      </c>
      <c r="DQ17" s="22" t="e">
        <f>#REF!</f>
        <v>#REF!</v>
      </c>
      <c r="DR17" s="22" t="e">
        <f>#REF!</f>
        <v>#REF!</v>
      </c>
      <c r="DS17" s="22" t="e">
        <f>#REF!</f>
        <v>#REF!</v>
      </c>
      <c r="DT17" s="22" t="e">
        <f>#REF!</f>
        <v>#REF!</v>
      </c>
      <c r="DU17" s="22" t="e">
        <f>#REF!</f>
        <v>#REF!</v>
      </c>
      <c r="DV17" s="22" t="e">
        <f>#REF!</f>
        <v>#REF!</v>
      </c>
      <c r="DW17" s="22" t="e">
        <f>#REF!</f>
        <v>#REF!</v>
      </c>
      <c r="DX17" s="22" t="e">
        <f>#REF!</f>
        <v>#REF!</v>
      </c>
      <c r="DY17" s="22" t="e">
        <f>#REF!</f>
        <v>#REF!</v>
      </c>
      <c r="DZ17" s="22" t="e">
        <f>#REF!</f>
        <v>#REF!</v>
      </c>
      <c r="EA17" s="22" t="e">
        <f>#REF!</f>
        <v>#REF!</v>
      </c>
      <c r="EB17" s="22" t="e">
        <f>#REF!</f>
        <v>#REF!</v>
      </c>
      <c r="EC17" s="22" t="e">
        <f>#REF!</f>
        <v>#REF!</v>
      </c>
      <c r="EE17" s="21" t="e">
        <f>#REF!</f>
        <v>#REF!</v>
      </c>
      <c r="EF17" s="22" t="e">
        <f>#REF!</f>
        <v>#REF!</v>
      </c>
      <c r="EG17" s="22" t="e">
        <f>#REF!</f>
        <v>#REF!</v>
      </c>
      <c r="EH17" s="22" t="e">
        <f>#REF!</f>
        <v>#REF!</v>
      </c>
      <c r="EI17" s="22" t="e">
        <f>#REF!</f>
        <v>#REF!</v>
      </c>
      <c r="EJ17" s="22" t="e">
        <f>#REF!</f>
        <v>#REF!</v>
      </c>
      <c r="EK17" s="22" t="e">
        <f>#REF!</f>
        <v>#REF!</v>
      </c>
      <c r="EL17" s="22" t="e">
        <f>#REF!</f>
        <v>#REF!</v>
      </c>
      <c r="EM17" s="22" t="e">
        <f>#REF!</f>
        <v>#REF!</v>
      </c>
      <c r="EN17" s="22" t="e">
        <f>#REF!</f>
        <v>#REF!</v>
      </c>
      <c r="EO17" s="22" t="e">
        <f>#REF!</f>
        <v>#REF!</v>
      </c>
      <c r="EP17" s="22" t="e">
        <f>#REF!</f>
        <v>#REF!</v>
      </c>
      <c r="EQ17" s="22" t="e">
        <f>#REF!</f>
        <v>#REF!</v>
      </c>
      <c r="ER17" s="22" t="e">
        <f>#REF!</f>
        <v>#REF!</v>
      </c>
      <c r="ES17" s="22" t="e">
        <f>#REF!</f>
        <v>#REF!</v>
      </c>
      <c r="ET17" s="22" t="e">
        <f>#REF!</f>
        <v>#REF!</v>
      </c>
      <c r="EU17" s="22" t="e">
        <f>#REF!</f>
        <v>#REF!</v>
      </c>
      <c r="EV17" s="22" t="e">
        <f>#REF!</f>
        <v>#REF!</v>
      </c>
      <c r="EX17" s="21" t="e">
        <f>#REF!</f>
        <v>#REF!</v>
      </c>
      <c r="EY17" s="22" t="e">
        <f>#REF!</f>
        <v>#REF!</v>
      </c>
      <c r="EZ17" s="22" t="e">
        <f>#REF!</f>
        <v>#REF!</v>
      </c>
      <c r="FA17" s="22" t="e">
        <f>#REF!</f>
        <v>#REF!</v>
      </c>
      <c r="FB17" s="22" t="e">
        <f>#REF!</f>
        <v>#REF!</v>
      </c>
      <c r="FC17" s="22" t="e">
        <f>#REF!</f>
        <v>#REF!</v>
      </c>
      <c r="FD17" s="22" t="e">
        <f>#REF!</f>
        <v>#REF!</v>
      </c>
      <c r="FE17" s="22" t="e">
        <f>#REF!</f>
        <v>#REF!</v>
      </c>
      <c r="FF17" s="22" t="e">
        <f>#REF!</f>
        <v>#REF!</v>
      </c>
      <c r="FG17" s="22" t="e">
        <f>#REF!</f>
        <v>#REF!</v>
      </c>
      <c r="FH17" s="22" t="e">
        <f>#REF!</f>
        <v>#REF!</v>
      </c>
      <c r="FI17" s="22" t="e">
        <f>#REF!</f>
        <v>#REF!</v>
      </c>
      <c r="FJ17" s="22" t="e">
        <f>#REF!</f>
        <v>#REF!</v>
      </c>
      <c r="FK17" s="22" t="e">
        <f>#REF!</f>
        <v>#REF!</v>
      </c>
      <c r="FL17" s="22" t="e">
        <f>#REF!</f>
        <v>#REF!</v>
      </c>
      <c r="FM17" s="22" t="e">
        <f>#REF!</f>
        <v>#REF!</v>
      </c>
      <c r="FN17" s="22" t="e">
        <f>#REF!</f>
        <v>#REF!</v>
      </c>
      <c r="FO17" s="22" t="e">
        <f>#REF!</f>
        <v>#REF!</v>
      </c>
      <c r="FQ17" s="21" t="e">
        <f>#REF!</f>
        <v>#REF!</v>
      </c>
      <c r="FR17" s="22" t="e">
        <f>#REF!</f>
        <v>#REF!</v>
      </c>
      <c r="FS17" s="22" t="e">
        <f>#REF!</f>
        <v>#REF!</v>
      </c>
      <c r="FT17" s="22" t="e">
        <f>#REF!</f>
        <v>#REF!</v>
      </c>
      <c r="FU17" s="22" t="e">
        <f>#REF!</f>
        <v>#REF!</v>
      </c>
      <c r="FV17" s="22" t="e">
        <f>#REF!</f>
        <v>#REF!</v>
      </c>
      <c r="FW17" s="22" t="e">
        <f>#REF!</f>
        <v>#REF!</v>
      </c>
      <c r="FX17" s="22" t="e">
        <f>#REF!</f>
        <v>#REF!</v>
      </c>
      <c r="FY17" s="22" t="e">
        <f>#REF!</f>
        <v>#REF!</v>
      </c>
      <c r="FZ17" s="22" t="e">
        <f>#REF!</f>
        <v>#REF!</v>
      </c>
      <c r="GA17" s="22" t="e">
        <f>#REF!</f>
        <v>#REF!</v>
      </c>
      <c r="GB17" s="22" t="e">
        <f>#REF!</f>
        <v>#REF!</v>
      </c>
      <c r="GC17" s="22" t="e">
        <f>#REF!</f>
        <v>#REF!</v>
      </c>
      <c r="GD17" s="22" t="e">
        <f>#REF!</f>
        <v>#REF!</v>
      </c>
      <c r="GE17" s="22" t="e">
        <f>#REF!</f>
        <v>#REF!</v>
      </c>
      <c r="GF17" s="22" t="e">
        <f>#REF!</f>
        <v>#REF!</v>
      </c>
      <c r="GG17" s="22" t="e">
        <f>#REF!</f>
        <v>#REF!</v>
      </c>
      <c r="GH17" s="22" t="e">
        <f>#REF!</f>
        <v>#REF!</v>
      </c>
      <c r="GJ17" s="21" t="e">
        <f>#REF!</f>
        <v>#REF!</v>
      </c>
      <c r="GK17" s="22" t="e">
        <f>#REF!</f>
        <v>#REF!</v>
      </c>
      <c r="GL17" s="22" t="e">
        <f>#REF!</f>
        <v>#REF!</v>
      </c>
      <c r="GM17" s="22" t="e">
        <f>#REF!</f>
        <v>#REF!</v>
      </c>
      <c r="GN17" s="22" t="e">
        <f>#REF!</f>
        <v>#REF!</v>
      </c>
      <c r="GO17" s="22" t="e">
        <f>#REF!</f>
        <v>#REF!</v>
      </c>
      <c r="GP17" s="22" t="e">
        <f>#REF!</f>
        <v>#REF!</v>
      </c>
      <c r="GQ17" s="22" t="e">
        <f>#REF!</f>
        <v>#REF!</v>
      </c>
      <c r="GR17" s="22" t="e">
        <f>#REF!</f>
        <v>#REF!</v>
      </c>
      <c r="GS17" s="22" t="e">
        <f>#REF!</f>
        <v>#REF!</v>
      </c>
      <c r="GT17" s="22" t="e">
        <f>#REF!</f>
        <v>#REF!</v>
      </c>
      <c r="GU17" s="22" t="e">
        <f>#REF!</f>
        <v>#REF!</v>
      </c>
      <c r="GV17" s="22" t="e">
        <f>#REF!</f>
        <v>#REF!</v>
      </c>
      <c r="GW17" s="22" t="e">
        <f>#REF!</f>
        <v>#REF!</v>
      </c>
      <c r="GX17" s="22" t="e">
        <f>#REF!</f>
        <v>#REF!</v>
      </c>
      <c r="GY17" s="22" t="e">
        <f>#REF!</f>
        <v>#REF!</v>
      </c>
      <c r="GZ17" s="22" t="e">
        <f>#REF!</f>
        <v>#REF!</v>
      </c>
      <c r="HA17" s="22" t="e">
        <f>#REF!</f>
        <v>#REF!</v>
      </c>
      <c r="HC17" s="21" t="e">
        <f>#REF!</f>
        <v>#REF!</v>
      </c>
      <c r="HD17" s="22" t="e">
        <f>#REF!</f>
        <v>#REF!</v>
      </c>
      <c r="HE17" s="22" t="e">
        <f>#REF!</f>
        <v>#REF!</v>
      </c>
      <c r="HF17" s="22" t="e">
        <f>#REF!</f>
        <v>#REF!</v>
      </c>
      <c r="HG17" s="22" t="e">
        <f>#REF!</f>
        <v>#REF!</v>
      </c>
      <c r="HH17" s="22" t="e">
        <f>#REF!</f>
        <v>#REF!</v>
      </c>
      <c r="HI17" s="22" t="e">
        <f>#REF!</f>
        <v>#REF!</v>
      </c>
      <c r="HJ17" s="22" t="e">
        <f>#REF!</f>
        <v>#REF!</v>
      </c>
      <c r="HK17" s="22" t="e">
        <f>#REF!</f>
        <v>#REF!</v>
      </c>
      <c r="HL17" s="22" t="e">
        <f>#REF!</f>
        <v>#REF!</v>
      </c>
      <c r="HM17" s="22" t="e">
        <f>#REF!</f>
        <v>#REF!</v>
      </c>
      <c r="HN17" s="22" t="e">
        <f>#REF!</f>
        <v>#REF!</v>
      </c>
      <c r="HO17" s="22" t="e">
        <f>#REF!</f>
        <v>#REF!</v>
      </c>
      <c r="HP17" s="22" t="e">
        <f>#REF!</f>
        <v>#REF!</v>
      </c>
      <c r="HQ17" s="22" t="e">
        <f>#REF!</f>
        <v>#REF!</v>
      </c>
      <c r="HR17" s="22" t="e">
        <f>#REF!</f>
        <v>#REF!</v>
      </c>
      <c r="HS17" s="22" t="e">
        <f>#REF!</f>
        <v>#REF!</v>
      </c>
      <c r="HT17" s="22" t="e">
        <f>#REF!</f>
        <v>#REF!</v>
      </c>
      <c r="HV17" s="21" t="e">
        <f>#REF!</f>
        <v>#REF!</v>
      </c>
      <c r="HW17" s="22" t="e">
        <f>#REF!</f>
        <v>#REF!</v>
      </c>
      <c r="HX17" s="22" t="e">
        <f>#REF!</f>
        <v>#REF!</v>
      </c>
      <c r="HY17" s="22" t="e">
        <f>#REF!</f>
        <v>#REF!</v>
      </c>
      <c r="HZ17" s="22" t="e">
        <f>#REF!</f>
        <v>#REF!</v>
      </c>
      <c r="IA17" s="22" t="e">
        <f>#REF!</f>
        <v>#REF!</v>
      </c>
      <c r="IB17" s="22" t="e">
        <f>#REF!</f>
        <v>#REF!</v>
      </c>
      <c r="IC17" s="22" t="e">
        <f>#REF!</f>
        <v>#REF!</v>
      </c>
      <c r="ID17" s="22" t="e">
        <f>#REF!</f>
        <v>#REF!</v>
      </c>
      <c r="IE17" s="22" t="e">
        <f>#REF!</f>
        <v>#REF!</v>
      </c>
      <c r="IF17" s="22" t="e">
        <f>#REF!</f>
        <v>#REF!</v>
      </c>
      <c r="IG17" s="22" t="e">
        <f>#REF!</f>
        <v>#REF!</v>
      </c>
      <c r="IH17" s="22" t="e">
        <f>#REF!</f>
        <v>#REF!</v>
      </c>
      <c r="II17" s="22" t="e">
        <f>#REF!</f>
        <v>#REF!</v>
      </c>
      <c r="IJ17" s="22" t="e">
        <f>#REF!</f>
        <v>#REF!</v>
      </c>
      <c r="IK17" s="22" t="e">
        <f>#REF!</f>
        <v>#REF!</v>
      </c>
      <c r="IL17" s="22" t="e">
        <f>#REF!</f>
        <v>#REF!</v>
      </c>
      <c r="IM17" s="22" t="e">
        <f>#REF!</f>
        <v>#REF!</v>
      </c>
      <c r="IO17" s="21" t="e">
        <f>#REF!</f>
        <v>#REF!</v>
      </c>
      <c r="IP17" s="22" t="e">
        <f>#REF!</f>
        <v>#REF!</v>
      </c>
      <c r="IQ17" s="22" t="e">
        <f>#REF!</f>
        <v>#REF!</v>
      </c>
      <c r="IR17" s="22" t="e">
        <f>#REF!</f>
        <v>#REF!</v>
      </c>
      <c r="IS17" s="22" t="e">
        <f>#REF!</f>
        <v>#REF!</v>
      </c>
      <c r="IT17" s="22" t="e">
        <f>#REF!</f>
        <v>#REF!</v>
      </c>
      <c r="IU17" s="22" t="e">
        <f>#REF!</f>
        <v>#REF!</v>
      </c>
      <c r="IV17" s="22" t="e">
        <f>#REF!</f>
        <v>#REF!</v>
      </c>
      <c r="IW17" s="22" t="e">
        <f>#REF!</f>
        <v>#REF!</v>
      </c>
      <c r="IX17" s="22" t="e">
        <f>#REF!</f>
        <v>#REF!</v>
      </c>
      <c r="IY17" s="22" t="e">
        <f>#REF!</f>
        <v>#REF!</v>
      </c>
      <c r="IZ17" s="22" t="e">
        <f>#REF!</f>
        <v>#REF!</v>
      </c>
      <c r="JA17" s="22" t="e">
        <f>#REF!</f>
        <v>#REF!</v>
      </c>
      <c r="JB17" s="22" t="e">
        <f>#REF!</f>
        <v>#REF!</v>
      </c>
      <c r="JC17" s="22" t="e">
        <f>#REF!</f>
        <v>#REF!</v>
      </c>
      <c r="JD17" s="22" t="e">
        <f>#REF!</f>
        <v>#REF!</v>
      </c>
      <c r="JE17" s="22" t="e">
        <f>#REF!</f>
        <v>#REF!</v>
      </c>
      <c r="JF17" s="22" t="e">
        <f>#REF!</f>
        <v>#REF!</v>
      </c>
      <c r="JH17" s="21" t="e">
        <f>#REF!</f>
        <v>#REF!</v>
      </c>
      <c r="JI17" s="22" t="e">
        <f>#REF!</f>
        <v>#REF!</v>
      </c>
      <c r="JJ17" s="22" t="e">
        <f>#REF!</f>
        <v>#REF!</v>
      </c>
      <c r="JK17" s="22" t="e">
        <f>#REF!</f>
        <v>#REF!</v>
      </c>
      <c r="JL17" s="22" t="e">
        <f>#REF!</f>
        <v>#REF!</v>
      </c>
      <c r="JM17" s="22" t="e">
        <f>#REF!</f>
        <v>#REF!</v>
      </c>
      <c r="JN17" s="22" t="e">
        <f>#REF!</f>
        <v>#REF!</v>
      </c>
      <c r="JO17" s="22" t="e">
        <f>#REF!</f>
        <v>#REF!</v>
      </c>
      <c r="JP17" s="22" t="e">
        <f>#REF!</f>
        <v>#REF!</v>
      </c>
      <c r="JQ17" s="22" t="e">
        <f>#REF!</f>
        <v>#REF!</v>
      </c>
      <c r="JR17" s="22" t="e">
        <f>#REF!</f>
        <v>#REF!</v>
      </c>
      <c r="JS17" s="22" t="e">
        <f>#REF!</f>
        <v>#REF!</v>
      </c>
      <c r="JT17" s="22" t="e">
        <f>#REF!</f>
        <v>#REF!</v>
      </c>
      <c r="JU17" s="22" t="e">
        <f>#REF!</f>
        <v>#REF!</v>
      </c>
      <c r="JV17" s="22" t="e">
        <f>#REF!</f>
        <v>#REF!</v>
      </c>
      <c r="JW17" s="22" t="e">
        <f>#REF!</f>
        <v>#REF!</v>
      </c>
      <c r="JX17" s="22" t="e">
        <f>#REF!</f>
        <v>#REF!</v>
      </c>
      <c r="JY17" s="22" t="e">
        <f>#REF!</f>
        <v>#REF!</v>
      </c>
    </row>
    <row r="18" spans="1:285" x14ac:dyDescent="0.25">
      <c r="A18" s="11" t="s">
        <v>11</v>
      </c>
      <c r="B18" s="21">
        <f>'Season 1'!AE19</f>
        <v>0</v>
      </c>
      <c r="C18" s="22">
        <f>'Season 1'!AI19</f>
        <v>0</v>
      </c>
      <c r="D18" s="22">
        <f>'Season 1'!AJ19</f>
        <v>0</v>
      </c>
      <c r="E18" s="22">
        <f>'Season 1'!AK19</f>
        <v>0</v>
      </c>
      <c r="F18" s="22">
        <f>'Season 1'!AL19</f>
        <v>0</v>
      </c>
      <c r="G18" s="22">
        <f>'Season 1'!AM19</f>
        <v>0</v>
      </c>
      <c r="H18" s="22">
        <f>'Season 1'!AN19</f>
        <v>0</v>
      </c>
      <c r="I18" s="22">
        <f>'Season 1'!AO19</f>
        <v>0</v>
      </c>
      <c r="J18" s="22">
        <f>'Season 1'!AQ19</f>
        <v>0</v>
      </c>
      <c r="K18" s="22">
        <f>'Season 1'!AR19</f>
        <v>0</v>
      </c>
      <c r="L18" s="22">
        <f>'Season 1'!AT19</f>
        <v>0</v>
      </c>
      <c r="M18" s="22">
        <f>'Season 1'!AU19</f>
        <v>0</v>
      </c>
      <c r="N18" s="22">
        <f>'Season 1'!AW19</f>
        <v>0</v>
      </c>
      <c r="O18" s="22" t="str">
        <f>'Season 1'!AX19</f>
        <v>-</v>
      </c>
      <c r="P18" s="22">
        <f>'Season 1'!AY19</f>
        <v>0</v>
      </c>
      <c r="Q18" s="22">
        <f>'Season 1'!AZ19</f>
        <v>0</v>
      </c>
      <c r="R18" s="22">
        <f>'Season 1'!BB19</f>
        <v>0</v>
      </c>
      <c r="S18" s="22">
        <f>'Season 1'!BC19</f>
        <v>0</v>
      </c>
      <c r="U18" s="21" t="e">
        <f>#REF!</f>
        <v>#REF!</v>
      </c>
      <c r="V18" s="22" t="e">
        <f>#REF!</f>
        <v>#REF!</v>
      </c>
      <c r="W18" s="22" t="e">
        <f>#REF!</f>
        <v>#REF!</v>
      </c>
      <c r="X18" s="22" t="e">
        <f>#REF!</f>
        <v>#REF!</v>
      </c>
      <c r="Y18" s="22" t="e">
        <f>#REF!</f>
        <v>#REF!</v>
      </c>
      <c r="Z18" s="22" t="e">
        <f>#REF!</f>
        <v>#REF!</v>
      </c>
      <c r="AA18" s="22" t="e">
        <f>#REF!</f>
        <v>#REF!</v>
      </c>
      <c r="AB18" s="22" t="e">
        <f>#REF!</f>
        <v>#REF!</v>
      </c>
      <c r="AC18" s="22" t="e">
        <f>#REF!</f>
        <v>#REF!</v>
      </c>
      <c r="AD18" s="22" t="e">
        <f>#REF!</f>
        <v>#REF!</v>
      </c>
      <c r="AE18" s="22" t="e">
        <f>#REF!</f>
        <v>#REF!</v>
      </c>
      <c r="AF18" s="22" t="e">
        <f>#REF!</f>
        <v>#REF!</v>
      </c>
      <c r="AG18" s="22" t="e">
        <f>#REF!</f>
        <v>#REF!</v>
      </c>
      <c r="AH18" s="22" t="e">
        <f>#REF!</f>
        <v>#REF!</v>
      </c>
      <c r="AI18" s="22" t="e">
        <f>#REF!</f>
        <v>#REF!</v>
      </c>
      <c r="AJ18" s="22" t="e">
        <f>#REF!</f>
        <v>#REF!</v>
      </c>
      <c r="AK18" s="22" t="e">
        <f>#REF!</f>
        <v>#REF!</v>
      </c>
      <c r="AL18" s="22" t="e">
        <f>#REF!</f>
        <v>#REF!</v>
      </c>
      <c r="AN18" s="21" t="e">
        <f>#REF!</f>
        <v>#REF!</v>
      </c>
      <c r="AO18" s="22" t="e">
        <f>#REF!</f>
        <v>#REF!</v>
      </c>
      <c r="AP18" s="22" t="e">
        <f>#REF!</f>
        <v>#REF!</v>
      </c>
      <c r="AQ18" s="22" t="e">
        <f>#REF!</f>
        <v>#REF!</v>
      </c>
      <c r="AR18" s="22" t="e">
        <f>#REF!</f>
        <v>#REF!</v>
      </c>
      <c r="AS18" s="22" t="e">
        <f>#REF!</f>
        <v>#REF!</v>
      </c>
      <c r="AT18" s="22" t="e">
        <f>#REF!</f>
        <v>#REF!</v>
      </c>
      <c r="AU18" s="22" t="e">
        <f>#REF!</f>
        <v>#REF!</v>
      </c>
      <c r="AV18" s="22" t="e">
        <f>#REF!</f>
        <v>#REF!</v>
      </c>
      <c r="AW18" s="22" t="e">
        <f>#REF!</f>
        <v>#REF!</v>
      </c>
      <c r="AX18" s="22" t="e">
        <f>#REF!</f>
        <v>#REF!</v>
      </c>
      <c r="AY18" s="22" t="e">
        <f>#REF!</f>
        <v>#REF!</v>
      </c>
      <c r="AZ18" s="22" t="e">
        <f>#REF!</f>
        <v>#REF!</v>
      </c>
      <c r="BA18" s="22" t="e">
        <f>#REF!</f>
        <v>#REF!</v>
      </c>
      <c r="BB18" s="22" t="e">
        <f>#REF!</f>
        <v>#REF!</v>
      </c>
      <c r="BC18" s="22" t="e">
        <f>#REF!</f>
        <v>#REF!</v>
      </c>
      <c r="BD18" s="22" t="e">
        <f>#REF!</f>
        <v>#REF!</v>
      </c>
      <c r="BE18" s="22" t="e">
        <f>#REF!</f>
        <v>#REF!</v>
      </c>
      <c r="BG18" s="21" t="e">
        <f>#REF!</f>
        <v>#REF!</v>
      </c>
      <c r="BH18" s="22" t="e">
        <f>#REF!</f>
        <v>#REF!</v>
      </c>
      <c r="BI18" s="22" t="e">
        <f>#REF!</f>
        <v>#REF!</v>
      </c>
      <c r="BJ18" s="22" t="e">
        <f>#REF!</f>
        <v>#REF!</v>
      </c>
      <c r="BK18" s="22" t="e">
        <f>#REF!</f>
        <v>#REF!</v>
      </c>
      <c r="BL18" s="22" t="e">
        <f>#REF!</f>
        <v>#REF!</v>
      </c>
      <c r="BM18" s="22" t="e">
        <f>#REF!</f>
        <v>#REF!</v>
      </c>
      <c r="BN18" s="22" t="e">
        <f>#REF!</f>
        <v>#REF!</v>
      </c>
      <c r="BO18" s="22" t="e">
        <f>#REF!</f>
        <v>#REF!</v>
      </c>
      <c r="BP18" s="22" t="e">
        <f>#REF!</f>
        <v>#REF!</v>
      </c>
      <c r="BQ18" s="22" t="e">
        <f>#REF!</f>
        <v>#REF!</v>
      </c>
      <c r="BR18" s="22" t="e">
        <f>#REF!</f>
        <v>#REF!</v>
      </c>
      <c r="BS18" s="22" t="e">
        <f>#REF!</f>
        <v>#REF!</v>
      </c>
      <c r="BT18" s="22" t="e">
        <f>#REF!</f>
        <v>#REF!</v>
      </c>
      <c r="BU18" s="22" t="e">
        <f>#REF!</f>
        <v>#REF!</v>
      </c>
      <c r="BV18" s="22" t="e">
        <f>#REF!</f>
        <v>#REF!</v>
      </c>
      <c r="BW18" s="22" t="e">
        <f>#REF!</f>
        <v>#REF!</v>
      </c>
      <c r="BX18" s="22" t="e">
        <f>#REF!</f>
        <v>#REF!</v>
      </c>
      <c r="BZ18" s="21" t="e">
        <f>#REF!</f>
        <v>#REF!</v>
      </c>
      <c r="CA18" s="22" t="e">
        <f>#REF!</f>
        <v>#REF!</v>
      </c>
      <c r="CB18" s="22" t="e">
        <f>#REF!</f>
        <v>#REF!</v>
      </c>
      <c r="CC18" s="22" t="e">
        <f>#REF!</f>
        <v>#REF!</v>
      </c>
      <c r="CD18" s="22" t="e">
        <f>#REF!</f>
        <v>#REF!</v>
      </c>
      <c r="CE18" s="22" t="e">
        <f>#REF!</f>
        <v>#REF!</v>
      </c>
      <c r="CF18" s="22" t="e">
        <f>#REF!</f>
        <v>#REF!</v>
      </c>
      <c r="CG18" s="22" t="e">
        <f>#REF!</f>
        <v>#REF!</v>
      </c>
      <c r="CH18" s="22" t="e">
        <f>#REF!</f>
        <v>#REF!</v>
      </c>
      <c r="CI18" s="22" t="e">
        <f>#REF!</f>
        <v>#REF!</v>
      </c>
      <c r="CJ18" s="22" t="e">
        <f>#REF!</f>
        <v>#REF!</v>
      </c>
      <c r="CK18" s="22" t="e">
        <f>#REF!</f>
        <v>#REF!</v>
      </c>
      <c r="CL18" s="22" t="e">
        <f>#REF!</f>
        <v>#REF!</v>
      </c>
      <c r="CM18" s="22" t="e">
        <f>#REF!</f>
        <v>#REF!</v>
      </c>
      <c r="CN18" s="22" t="e">
        <f>#REF!</f>
        <v>#REF!</v>
      </c>
      <c r="CO18" s="22" t="e">
        <f>#REF!</f>
        <v>#REF!</v>
      </c>
      <c r="CP18" s="22" t="e">
        <f>#REF!</f>
        <v>#REF!</v>
      </c>
      <c r="CQ18" s="22" t="e">
        <f>#REF!</f>
        <v>#REF!</v>
      </c>
      <c r="CS18" s="21" t="e">
        <f>#REF!</f>
        <v>#REF!</v>
      </c>
      <c r="CT18" s="22" t="e">
        <f>#REF!</f>
        <v>#REF!</v>
      </c>
      <c r="CU18" s="22" t="e">
        <f>#REF!</f>
        <v>#REF!</v>
      </c>
      <c r="CV18" s="22" t="e">
        <f>#REF!</f>
        <v>#REF!</v>
      </c>
      <c r="CW18" s="22" t="e">
        <f>#REF!</f>
        <v>#REF!</v>
      </c>
      <c r="CX18" s="22" t="e">
        <f>#REF!</f>
        <v>#REF!</v>
      </c>
      <c r="CY18" s="22" t="e">
        <f>#REF!</f>
        <v>#REF!</v>
      </c>
      <c r="CZ18" s="22" t="e">
        <f>#REF!</f>
        <v>#REF!</v>
      </c>
      <c r="DA18" s="22" t="e">
        <f>#REF!</f>
        <v>#REF!</v>
      </c>
      <c r="DB18" s="22" t="e">
        <f>#REF!</f>
        <v>#REF!</v>
      </c>
      <c r="DC18" s="22" t="e">
        <f>#REF!</f>
        <v>#REF!</v>
      </c>
      <c r="DD18" s="22" t="e">
        <f>#REF!</f>
        <v>#REF!</v>
      </c>
      <c r="DE18" s="22" t="e">
        <f>#REF!</f>
        <v>#REF!</v>
      </c>
      <c r="DF18" s="22" t="e">
        <f>#REF!</f>
        <v>#REF!</v>
      </c>
      <c r="DG18" s="22" t="e">
        <f>#REF!</f>
        <v>#REF!</v>
      </c>
      <c r="DH18" s="22" t="e">
        <f>#REF!</f>
        <v>#REF!</v>
      </c>
      <c r="DI18" s="22" t="e">
        <f>#REF!</f>
        <v>#REF!</v>
      </c>
      <c r="DJ18" s="22" t="e">
        <f>#REF!</f>
        <v>#REF!</v>
      </c>
      <c r="DL18" s="21" t="e">
        <f>#REF!</f>
        <v>#REF!</v>
      </c>
      <c r="DM18" s="22" t="e">
        <f>#REF!</f>
        <v>#REF!</v>
      </c>
      <c r="DN18" s="22" t="e">
        <f>#REF!</f>
        <v>#REF!</v>
      </c>
      <c r="DO18" s="22" t="e">
        <f>#REF!</f>
        <v>#REF!</v>
      </c>
      <c r="DP18" s="22" t="e">
        <f>#REF!</f>
        <v>#REF!</v>
      </c>
      <c r="DQ18" s="22" t="e">
        <f>#REF!</f>
        <v>#REF!</v>
      </c>
      <c r="DR18" s="22" t="e">
        <f>#REF!</f>
        <v>#REF!</v>
      </c>
      <c r="DS18" s="22" t="e">
        <f>#REF!</f>
        <v>#REF!</v>
      </c>
      <c r="DT18" s="22" t="e">
        <f>#REF!</f>
        <v>#REF!</v>
      </c>
      <c r="DU18" s="22" t="e">
        <f>#REF!</f>
        <v>#REF!</v>
      </c>
      <c r="DV18" s="22" t="e">
        <f>#REF!</f>
        <v>#REF!</v>
      </c>
      <c r="DW18" s="22" t="e">
        <f>#REF!</f>
        <v>#REF!</v>
      </c>
      <c r="DX18" s="22" t="e">
        <f>#REF!</f>
        <v>#REF!</v>
      </c>
      <c r="DY18" s="22" t="e">
        <f>#REF!</f>
        <v>#REF!</v>
      </c>
      <c r="DZ18" s="22" t="e">
        <f>#REF!</f>
        <v>#REF!</v>
      </c>
      <c r="EA18" s="22" t="e">
        <f>#REF!</f>
        <v>#REF!</v>
      </c>
      <c r="EB18" s="22" t="e">
        <f>#REF!</f>
        <v>#REF!</v>
      </c>
      <c r="EC18" s="22" t="e">
        <f>#REF!</f>
        <v>#REF!</v>
      </c>
      <c r="EE18" s="21" t="e">
        <f>#REF!</f>
        <v>#REF!</v>
      </c>
      <c r="EF18" s="22" t="e">
        <f>#REF!</f>
        <v>#REF!</v>
      </c>
      <c r="EG18" s="22" t="e">
        <f>#REF!</f>
        <v>#REF!</v>
      </c>
      <c r="EH18" s="22" t="e">
        <f>#REF!</f>
        <v>#REF!</v>
      </c>
      <c r="EI18" s="22" t="e">
        <f>#REF!</f>
        <v>#REF!</v>
      </c>
      <c r="EJ18" s="22" t="e">
        <f>#REF!</f>
        <v>#REF!</v>
      </c>
      <c r="EK18" s="22" t="e">
        <f>#REF!</f>
        <v>#REF!</v>
      </c>
      <c r="EL18" s="22" t="e">
        <f>#REF!</f>
        <v>#REF!</v>
      </c>
      <c r="EM18" s="22" t="e">
        <f>#REF!</f>
        <v>#REF!</v>
      </c>
      <c r="EN18" s="22" t="e">
        <f>#REF!</f>
        <v>#REF!</v>
      </c>
      <c r="EO18" s="22" t="e">
        <f>#REF!</f>
        <v>#REF!</v>
      </c>
      <c r="EP18" s="22" t="e">
        <f>#REF!</f>
        <v>#REF!</v>
      </c>
      <c r="EQ18" s="22" t="e">
        <f>#REF!</f>
        <v>#REF!</v>
      </c>
      <c r="ER18" s="22" t="e">
        <f>#REF!</f>
        <v>#REF!</v>
      </c>
      <c r="ES18" s="22" t="e">
        <f>#REF!</f>
        <v>#REF!</v>
      </c>
      <c r="ET18" s="22" t="e">
        <f>#REF!</f>
        <v>#REF!</v>
      </c>
      <c r="EU18" s="22" t="e">
        <f>#REF!</f>
        <v>#REF!</v>
      </c>
      <c r="EV18" s="22" t="e">
        <f>#REF!</f>
        <v>#REF!</v>
      </c>
      <c r="EX18" s="21" t="e">
        <f>#REF!</f>
        <v>#REF!</v>
      </c>
      <c r="EY18" s="22" t="e">
        <f>#REF!</f>
        <v>#REF!</v>
      </c>
      <c r="EZ18" s="22" t="e">
        <f>#REF!</f>
        <v>#REF!</v>
      </c>
      <c r="FA18" s="22" t="e">
        <f>#REF!</f>
        <v>#REF!</v>
      </c>
      <c r="FB18" s="22" t="e">
        <f>#REF!</f>
        <v>#REF!</v>
      </c>
      <c r="FC18" s="22" t="e">
        <f>#REF!</f>
        <v>#REF!</v>
      </c>
      <c r="FD18" s="22" t="e">
        <f>#REF!</f>
        <v>#REF!</v>
      </c>
      <c r="FE18" s="22" t="e">
        <f>#REF!</f>
        <v>#REF!</v>
      </c>
      <c r="FF18" s="22" t="e">
        <f>#REF!</f>
        <v>#REF!</v>
      </c>
      <c r="FG18" s="22" t="e">
        <f>#REF!</f>
        <v>#REF!</v>
      </c>
      <c r="FH18" s="22" t="e">
        <f>#REF!</f>
        <v>#REF!</v>
      </c>
      <c r="FI18" s="22" t="e">
        <f>#REF!</f>
        <v>#REF!</v>
      </c>
      <c r="FJ18" s="22" t="e">
        <f>#REF!</f>
        <v>#REF!</v>
      </c>
      <c r="FK18" s="22" t="e">
        <f>#REF!</f>
        <v>#REF!</v>
      </c>
      <c r="FL18" s="22" t="e">
        <f>#REF!</f>
        <v>#REF!</v>
      </c>
      <c r="FM18" s="22" t="e">
        <f>#REF!</f>
        <v>#REF!</v>
      </c>
      <c r="FN18" s="22" t="e">
        <f>#REF!</f>
        <v>#REF!</v>
      </c>
      <c r="FO18" s="22" t="e">
        <f>#REF!</f>
        <v>#REF!</v>
      </c>
      <c r="FQ18" s="21" t="e">
        <f>#REF!</f>
        <v>#REF!</v>
      </c>
      <c r="FR18" s="22" t="e">
        <f>#REF!</f>
        <v>#REF!</v>
      </c>
      <c r="FS18" s="22" t="e">
        <f>#REF!</f>
        <v>#REF!</v>
      </c>
      <c r="FT18" s="22" t="e">
        <f>#REF!</f>
        <v>#REF!</v>
      </c>
      <c r="FU18" s="22" t="e">
        <f>#REF!</f>
        <v>#REF!</v>
      </c>
      <c r="FV18" s="22" t="e">
        <f>#REF!</f>
        <v>#REF!</v>
      </c>
      <c r="FW18" s="22" t="e">
        <f>#REF!</f>
        <v>#REF!</v>
      </c>
      <c r="FX18" s="22" t="e">
        <f>#REF!</f>
        <v>#REF!</v>
      </c>
      <c r="FY18" s="22" t="e">
        <f>#REF!</f>
        <v>#REF!</v>
      </c>
      <c r="FZ18" s="22" t="e">
        <f>#REF!</f>
        <v>#REF!</v>
      </c>
      <c r="GA18" s="22" t="e">
        <f>#REF!</f>
        <v>#REF!</v>
      </c>
      <c r="GB18" s="22" t="e">
        <f>#REF!</f>
        <v>#REF!</v>
      </c>
      <c r="GC18" s="22" t="e">
        <f>#REF!</f>
        <v>#REF!</v>
      </c>
      <c r="GD18" s="22" t="e">
        <f>#REF!</f>
        <v>#REF!</v>
      </c>
      <c r="GE18" s="22" t="e">
        <f>#REF!</f>
        <v>#REF!</v>
      </c>
      <c r="GF18" s="22" t="e">
        <f>#REF!</f>
        <v>#REF!</v>
      </c>
      <c r="GG18" s="22" t="e">
        <f>#REF!</f>
        <v>#REF!</v>
      </c>
      <c r="GH18" s="22" t="e">
        <f>#REF!</f>
        <v>#REF!</v>
      </c>
      <c r="GJ18" s="21" t="e">
        <f>#REF!</f>
        <v>#REF!</v>
      </c>
      <c r="GK18" s="22" t="e">
        <f>#REF!</f>
        <v>#REF!</v>
      </c>
      <c r="GL18" s="22" t="e">
        <f>#REF!</f>
        <v>#REF!</v>
      </c>
      <c r="GM18" s="22" t="e">
        <f>#REF!</f>
        <v>#REF!</v>
      </c>
      <c r="GN18" s="22" t="e">
        <f>#REF!</f>
        <v>#REF!</v>
      </c>
      <c r="GO18" s="22" t="e">
        <f>#REF!</f>
        <v>#REF!</v>
      </c>
      <c r="GP18" s="22" t="e">
        <f>#REF!</f>
        <v>#REF!</v>
      </c>
      <c r="GQ18" s="22" t="e">
        <f>#REF!</f>
        <v>#REF!</v>
      </c>
      <c r="GR18" s="22" t="e">
        <f>#REF!</f>
        <v>#REF!</v>
      </c>
      <c r="GS18" s="22" t="e">
        <f>#REF!</f>
        <v>#REF!</v>
      </c>
      <c r="GT18" s="22" t="e">
        <f>#REF!</f>
        <v>#REF!</v>
      </c>
      <c r="GU18" s="22" t="e">
        <f>#REF!</f>
        <v>#REF!</v>
      </c>
      <c r="GV18" s="22" t="e">
        <f>#REF!</f>
        <v>#REF!</v>
      </c>
      <c r="GW18" s="22" t="e">
        <f>#REF!</f>
        <v>#REF!</v>
      </c>
      <c r="GX18" s="22" t="e">
        <f>#REF!</f>
        <v>#REF!</v>
      </c>
      <c r="GY18" s="22" t="e">
        <f>#REF!</f>
        <v>#REF!</v>
      </c>
      <c r="GZ18" s="22" t="e">
        <f>#REF!</f>
        <v>#REF!</v>
      </c>
      <c r="HA18" s="22" t="e">
        <f>#REF!</f>
        <v>#REF!</v>
      </c>
      <c r="HC18" s="21" t="e">
        <f>#REF!</f>
        <v>#REF!</v>
      </c>
      <c r="HD18" s="22" t="e">
        <f>#REF!</f>
        <v>#REF!</v>
      </c>
      <c r="HE18" s="22" t="e">
        <f>#REF!</f>
        <v>#REF!</v>
      </c>
      <c r="HF18" s="22" t="e">
        <f>#REF!</f>
        <v>#REF!</v>
      </c>
      <c r="HG18" s="22" t="e">
        <f>#REF!</f>
        <v>#REF!</v>
      </c>
      <c r="HH18" s="22" t="e">
        <f>#REF!</f>
        <v>#REF!</v>
      </c>
      <c r="HI18" s="22" t="e">
        <f>#REF!</f>
        <v>#REF!</v>
      </c>
      <c r="HJ18" s="22" t="e">
        <f>#REF!</f>
        <v>#REF!</v>
      </c>
      <c r="HK18" s="22" t="e">
        <f>#REF!</f>
        <v>#REF!</v>
      </c>
      <c r="HL18" s="22" t="e">
        <f>#REF!</f>
        <v>#REF!</v>
      </c>
      <c r="HM18" s="22" t="e">
        <f>#REF!</f>
        <v>#REF!</v>
      </c>
      <c r="HN18" s="22" t="e">
        <f>#REF!</f>
        <v>#REF!</v>
      </c>
      <c r="HO18" s="22" t="e">
        <f>#REF!</f>
        <v>#REF!</v>
      </c>
      <c r="HP18" s="22" t="e">
        <f>#REF!</f>
        <v>#REF!</v>
      </c>
      <c r="HQ18" s="22" t="e">
        <f>#REF!</f>
        <v>#REF!</v>
      </c>
      <c r="HR18" s="22" t="e">
        <f>#REF!</f>
        <v>#REF!</v>
      </c>
      <c r="HS18" s="22" t="e">
        <f>#REF!</f>
        <v>#REF!</v>
      </c>
      <c r="HT18" s="22" t="e">
        <f>#REF!</f>
        <v>#REF!</v>
      </c>
      <c r="HV18" s="21" t="e">
        <f>#REF!</f>
        <v>#REF!</v>
      </c>
      <c r="HW18" s="22" t="e">
        <f>#REF!</f>
        <v>#REF!</v>
      </c>
      <c r="HX18" s="22" t="e">
        <f>#REF!</f>
        <v>#REF!</v>
      </c>
      <c r="HY18" s="22" t="e">
        <f>#REF!</f>
        <v>#REF!</v>
      </c>
      <c r="HZ18" s="22" t="e">
        <f>#REF!</f>
        <v>#REF!</v>
      </c>
      <c r="IA18" s="22" t="e">
        <f>#REF!</f>
        <v>#REF!</v>
      </c>
      <c r="IB18" s="22" t="e">
        <f>#REF!</f>
        <v>#REF!</v>
      </c>
      <c r="IC18" s="22" t="e">
        <f>#REF!</f>
        <v>#REF!</v>
      </c>
      <c r="ID18" s="22" t="e">
        <f>#REF!</f>
        <v>#REF!</v>
      </c>
      <c r="IE18" s="22" t="e">
        <f>#REF!</f>
        <v>#REF!</v>
      </c>
      <c r="IF18" s="22" t="e">
        <f>#REF!</f>
        <v>#REF!</v>
      </c>
      <c r="IG18" s="22" t="e">
        <f>#REF!</f>
        <v>#REF!</v>
      </c>
      <c r="IH18" s="22" t="e">
        <f>#REF!</f>
        <v>#REF!</v>
      </c>
      <c r="II18" s="22" t="e">
        <f>#REF!</f>
        <v>#REF!</v>
      </c>
      <c r="IJ18" s="22" t="e">
        <f>#REF!</f>
        <v>#REF!</v>
      </c>
      <c r="IK18" s="22" t="e">
        <f>#REF!</f>
        <v>#REF!</v>
      </c>
      <c r="IL18" s="22" t="e">
        <f>#REF!</f>
        <v>#REF!</v>
      </c>
      <c r="IM18" s="22" t="e">
        <f>#REF!</f>
        <v>#REF!</v>
      </c>
      <c r="IO18" s="21" t="e">
        <f>#REF!</f>
        <v>#REF!</v>
      </c>
      <c r="IP18" s="22" t="e">
        <f>#REF!</f>
        <v>#REF!</v>
      </c>
      <c r="IQ18" s="22" t="e">
        <f>#REF!</f>
        <v>#REF!</v>
      </c>
      <c r="IR18" s="22" t="e">
        <f>#REF!</f>
        <v>#REF!</v>
      </c>
      <c r="IS18" s="22" t="e">
        <f>#REF!</f>
        <v>#REF!</v>
      </c>
      <c r="IT18" s="22" t="e">
        <f>#REF!</f>
        <v>#REF!</v>
      </c>
      <c r="IU18" s="22" t="e">
        <f>#REF!</f>
        <v>#REF!</v>
      </c>
      <c r="IV18" s="22" t="e">
        <f>#REF!</f>
        <v>#REF!</v>
      </c>
      <c r="IW18" s="22" t="e">
        <f>#REF!</f>
        <v>#REF!</v>
      </c>
      <c r="IX18" s="22" t="e">
        <f>#REF!</f>
        <v>#REF!</v>
      </c>
      <c r="IY18" s="22" t="e">
        <f>#REF!</f>
        <v>#REF!</v>
      </c>
      <c r="IZ18" s="22" t="e">
        <f>#REF!</f>
        <v>#REF!</v>
      </c>
      <c r="JA18" s="22" t="e">
        <f>#REF!</f>
        <v>#REF!</v>
      </c>
      <c r="JB18" s="22" t="e">
        <f>#REF!</f>
        <v>#REF!</v>
      </c>
      <c r="JC18" s="22" t="e">
        <f>#REF!</f>
        <v>#REF!</v>
      </c>
      <c r="JD18" s="22" t="e">
        <f>#REF!</f>
        <v>#REF!</v>
      </c>
      <c r="JE18" s="22" t="e">
        <f>#REF!</f>
        <v>#REF!</v>
      </c>
      <c r="JF18" s="22" t="e">
        <f>#REF!</f>
        <v>#REF!</v>
      </c>
      <c r="JH18" s="21" t="e">
        <f>#REF!</f>
        <v>#REF!</v>
      </c>
      <c r="JI18" s="22" t="e">
        <f>#REF!</f>
        <v>#REF!</v>
      </c>
      <c r="JJ18" s="22" t="e">
        <f>#REF!</f>
        <v>#REF!</v>
      </c>
      <c r="JK18" s="22" t="e">
        <f>#REF!</f>
        <v>#REF!</v>
      </c>
      <c r="JL18" s="22" t="e">
        <f>#REF!</f>
        <v>#REF!</v>
      </c>
      <c r="JM18" s="22" t="e">
        <f>#REF!</f>
        <v>#REF!</v>
      </c>
      <c r="JN18" s="22" t="e">
        <f>#REF!</f>
        <v>#REF!</v>
      </c>
      <c r="JO18" s="22" t="e">
        <f>#REF!</f>
        <v>#REF!</v>
      </c>
      <c r="JP18" s="22" t="e">
        <f>#REF!</f>
        <v>#REF!</v>
      </c>
      <c r="JQ18" s="22" t="e">
        <f>#REF!</f>
        <v>#REF!</v>
      </c>
      <c r="JR18" s="22" t="e">
        <f>#REF!</f>
        <v>#REF!</v>
      </c>
      <c r="JS18" s="22" t="e">
        <f>#REF!</f>
        <v>#REF!</v>
      </c>
      <c r="JT18" s="22" t="e">
        <f>#REF!</f>
        <v>#REF!</v>
      </c>
      <c r="JU18" s="22" t="e">
        <f>#REF!</f>
        <v>#REF!</v>
      </c>
      <c r="JV18" s="22" t="e">
        <f>#REF!</f>
        <v>#REF!</v>
      </c>
      <c r="JW18" s="22" t="e">
        <f>#REF!</f>
        <v>#REF!</v>
      </c>
      <c r="JX18" s="22" t="e">
        <f>#REF!</f>
        <v>#REF!</v>
      </c>
      <c r="JY18" s="22" t="e">
        <f>#REF!</f>
        <v>#REF!</v>
      </c>
    </row>
    <row r="19" spans="1:285" x14ac:dyDescent="0.25">
      <c r="A19" s="12" t="s">
        <v>12</v>
      </c>
      <c r="B19" s="21">
        <f>'Season 1'!AE20</f>
        <v>0</v>
      </c>
      <c r="C19" s="22">
        <f>'Season 1'!AI20</f>
        <v>0</v>
      </c>
      <c r="D19" s="22">
        <f>'Season 1'!AJ20</f>
        <v>0</v>
      </c>
      <c r="E19" s="22">
        <f>'Season 1'!AK20</f>
        <v>0</v>
      </c>
      <c r="F19" s="22">
        <f>'Season 1'!AL20</f>
        <v>0</v>
      </c>
      <c r="G19" s="22">
        <f>'Season 1'!AM20</f>
        <v>0</v>
      </c>
      <c r="H19" s="22">
        <f>'Season 1'!AN20</f>
        <v>0</v>
      </c>
      <c r="I19" s="22">
        <f>'Season 1'!AO20</f>
        <v>0</v>
      </c>
      <c r="J19" s="22">
        <f>'Season 1'!AQ20</f>
        <v>0</v>
      </c>
      <c r="K19" s="22">
        <f>'Season 1'!AR20</f>
        <v>0</v>
      </c>
      <c r="L19" s="22">
        <f>'Season 1'!AT20</f>
        <v>0</v>
      </c>
      <c r="M19" s="22">
        <f>'Season 1'!AU20</f>
        <v>0</v>
      </c>
      <c r="N19" s="22">
        <f>'Season 1'!AW20</f>
        <v>0</v>
      </c>
      <c r="O19" s="22" t="str">
        <f>'Season 1'!AX20</f>
        <v>-</v>
      </c>
      <c r="P19" s="22">
        <f>'Season 1'!AY20</f>
        <v>0</v>
      </c>
      <c r="Q19" s="22">
        <f>'Season 1'!AZ20</f>
        <v>0</v>
      </c>
      <c r="R19" s="22">
        <f>'Season 1'!BB20</f>
        <v>0</v>
      </c>
      <c r="S19" s="22">
        <f>'Season 1'!BC20</f>
        <v>0</v>
      </c>
      <c r="U19" s="21" t="e">
        <f>#REF!</f>
        <v>#REF!</v>
      </c>
      <c r="V19" s="22" t="e">
        <f>#REF!</f>
        <v>#REF!</v>
      </c>
      <c r="W19" s="22" t="e">
        <f>#REF!</f>
        <v>#REF!</v>
      </c>
      <c r="X19" s="22" t="e">
        <f>#REF!</f>
        <v>#REF!</v>
      </c>
      <c r="Y19" s="22" t="e">
        <f>#REF!</f>
        <v>#REF!</v>
      </c>
      <c r="Z19" s="22" t="e">
        <f>#REF!</f>
        <v>#REF!</v>
      </c>
      <c r="AA19" s="22" t="e">
        <f>#REF!</f>
        <v>#REF!</v>
      </c>
      <c r="AB19" s="22" t="e">
        <f>#REF!</f>
        <v>#REF!</v>
      </c>
      <c r="AC19" s="22" t="e">
        <f>#REF!</f>
        <v>#REF!</v>
      </c>
      <c r="AD19" s="22" t="e">
        <f>#REF!</f>
        <v>#REF!</v>
      </c>
      <c r="AE19" s="22" t="e">
        <f>#REF!</f>
        <v>#REF!</v>
      </c>
      <c r="AF19" s="22" t="e">
        <f>#REF!</f>
        <v>#REF!</v>
      </c>
      <c r="AG19" s="22" t="e">
        <f>#REF!</f>
        <v>#REF!</v>
      </c>
      <c r="AH19" s="22" t="e">
        <f>#REF!</f>
        <v>#REF!</v>
      </c>
      <c r="AI19" s="22" t="e">
        <f>#REF!</f>
        <v>#REF!</v>
      </c>
      <c r="AJ19" s="22" t="e">
        <f>#REF!</f>
        <v>#REF!</v>
      </c>
      <c r="AK19" s="22" t="e">
        <f>#REF!</f>
        <v>#REF!</v>
      </c>
      <c r="AL19" s="22" t="e">
        <f>#REF!</f>
        <v>#REF!</v>
      </c>
      <c r="AN19" s="21" t="e">
        <f>#REF!</f>
        <v>#REF!</v>
      </c>
      <c r="AO19" s="22" t="e">
        <f>#REF!</f>
        <v>#REF!</v>
      </c>
      <c r="AP19" s="22" t="e">
        <f>#REF!</f>
        <v>#REF!</v>
      </c>
      <c r="AQ19" s="22" t="e">
        <f>#REF!</f>
        <v>#REF!</v>
      </c>
      <c r="AR19" s="22" t="e">
        <f>#REF!</f>
        <v>#REF!</v>
      </c>
      <c r="AS19" s="22" t="e">
        <f>#REF!</f>
        <v>#REF!</v>
      </c>
      <c r="AT19" s="22" t="e">
        <f>#REF!</f>
        <v>#REF!</v>
      </c>
      <c r="AU19" s="22" t="e">
        <f>#REF!</f>
        <v>#REF!</v>
      </c>
      <c r="AV19" s="22" t="e">
        <f>#REF!</f>
        <v>#REF!</v>
      </c>
      <c r="AW19" s="22" t="e">
        <f>#REF!</f>
        <v>#REF!</v>
      </c>
      <c r="AX19" s="22" t="e">
        <f>#REF!</f>
        <v>#REF!</v>
      </c>
      <c r="AY19" s="22" t="e">
        <f>#REF!</f>
        <v>#REF!</v>
      </c>
      <c r="AZ19" s="22" t="e">
        <f>#REF!</f>
        <v>#REF!</v>
      </c>
      <c r="BA19" s="22" t="e">
        <f>#REF!</f>
        <v>#REF!</v>
      </c>
      <c r="BB19" s="22" t="e">
        <f>#REF!</f>
        <v>#REF!</v>
      </c>
      <c r="BC19" s="22" t="e">
        <f>#REF!</f>
        <v>#REF!</v>
      </c>
      <c r="BD19" s="22" t="e">
        <f>#REF!</f>
        <v>#REF!</v>
      </c>
      <c r="BE19" s="22" t="e">
        <f>#REF!</f>
        <v>#REF!</v>
      </c>
      <c r="BG19" s="21" t="e">
        <f>#REF!</f>
        <v>#REF!</v>
      </c>
      <c r="BH19" s="22" t="e">
        <f>#REF!</f>
        <v>#REF!</v>
      </c>
      <c r="BI19" s="22" t="e">
        <f>#REF!</f>
        <v>#REF!</v>
      </c>
      <c r="BJ19" s="22" t="e">
        <f>#REF!</f>
        <v>#REF!</v>
      </c>
      <c r="BK19" s="22" t="e">
        <f>#REF!</f>
        <v>#REF!</v>
      </c>
      <c r="BL19" s="22" t="e">
        <f>#REF!</f>
        <v>#REF!</v>
      </c>
      <c r="BM19" s="22" t="e">
        <f>#REF!</f>
        <v>#REF!</v>
      </c>
      <c r="BN19" s="22" t="e">
        <f>#REF!</f>
        <v>#REF!</v>
      </c>
      <c r="BO19" s="22" t="e">
        <f>#REF!</f>
        <v>#REF!</v>
      </c>
      <c r="BP19" s="22" t="e">
        <f>#REF!</f>
        <v>#REF!</v>
      </c>
      <c r="BQ19" s="22" t="e">
        <f>#REF!</f>
        <v>#REF!</v>
      </c>
      <c r="BR19" s="22" t="e">
        <f>#REF!</f>
        <v>#REF!</v>
      </c>
      <c r="BS19" s="22" t="e">
        <f>#REF!</f>
        <v>#REF!</v>
      </c>
      <c r="BT19" s="22" t="e">
        <f>#REF!</f>
        <v>#REF!</v>
      </c>
      <c r="BU19" s="22" t="e">
        <f>#REF!</f>
        <v>#REF!</v>
      </c>
      <c r="BV19" s="22" t="e">
        <f>#REF!</f>
        <v>#REF!</v>
      </c>
      <c r="BW19" s="22" t="e">
        <f>#REF!</f>
        <v>#REF!</v>
      </c>
      <c r="BX19" s="22" t="e">
        <f>#REF!</f>
        <v>#REF!</v>
      </c>
      <c r="BZ19" s="21" t="e">
        <f>#REF!</f>
        <v>#REF!</v>
      </c>
      <c r="CA19" s="22" t="e">
        <f>#REF!</f>
        <v>#REF!</v>
      </c>
      <c r="CB19" s="22" t="e">
        <f>#REF!</f>
        <v>#REF!</v>
      </c>
      <c r="CC19" s="22" t="e">
        <f>#REF!</f>
        <v>#REF!</v>
      </c>
      <c r="CD19" s="22" t="e">
        <f>#REF!</f>
        <v>#REF!</v>
      </c>
      <c r="CE19" s="22" t="e">
        <f>#REF!</f>
        <v>#REF!</v>
      </c>
      <c r="CF19" s="22" t="e">
        <f>#REF!</f>
        <v>#REF!</v>
      </c>
      <c r="CG19" s="22" t="e">
        <f>#REF!</f>
        <v>#REF!</v>
      </c>
      <c r="CH19" s="22" t="e">
        <f>#REF!</f>
        <v>#REF!</v>
      </c>
      <c r="CI19" s="22" t="e">
        <f>#REF!</f>
        <v>#REF!</v>
      </c>
      <c r="CJ19" s="22" t="e">
        <f>#REF!</f>
        <v>#REF!</v>
      </c>
      <c r="CK19" s="22" t="e">
        <f>#REF!</f>
        <v>#REF!</v>
      </c>
      <c r="CL19" s="22" t="e">
        <f>#REF!</f>
        <v>#REF!</v>
      </c>
      <c r="CM19" s="22" t="e">
        <f>#REF!</f>
        <v>#REF!</v>
      </c>
      <c r="CN19" s="22" t="e">
        <f>#REF!</f>
        <v>#REF!</v>
      </c>
      <c r="CO19" s="22" t="e">
        <f>#REF!</f>
        <v>#REF!</v>
      </c>
      <c r="CP19" s="22" t="e">
        <f>#REF!</f>
        <v>#REF!</v>
      </c>
      <c r="CQ19" s="22" t="e">
        <f>#REF!</f>
        <v>#REF!</v>
      </c>
      <c r="CS19" s="21" t="e">
        <f>#REF!</f>
        <v>#REF!</v>
      </c>
      <c r="CT19" s="22" t="e">
        <f>#REF!</f>
        <v>#REF!</v>
      </c>
      <c r="CU19" s="22" t="e">
        <f>#REF!</f>
        <v>#REF!</v>
      </c>
      <c r="CV19" s="22" t="e">
        <f>#REF!</f>
        <v>#REF!</v>
      </c>
      <c r="CW19" s="22" t="e">
        <f>#REF!</f>
        <v>#REF!</v>
      </c>
      <c r="CX19" s="22" t="e">
        <f>#REF!</f>
        <v>#REF!</v>
      </c>
      <c r="CY19" s="22" t="e">
        <f>#REF!</f>
        <v>#REF!</v>
      </c>
      <c r="CZ19" s="22" t="e">
        <f>#REF!</f>
        <v>#REF!</v>
      </c>
      <c r="DA19" s="22" t="e">
        <f>#REF!</f>
        <v>#REF!</v>
      </c>
      <c r="DB19" s="22" t="e">
        <f>#REF!</f>
        <v>#REF!</v>
      </c>
      <c r="DC19" s="22" t="e">
        <f>#REF!</f>
        <v>#REF!</v>
      </c>
      <c r="DD19" s="22" t="e">
        <f>#REF!</f>
        <v>#REF!</v>
      </c>
      <c r="DE19" s="22" t="e">
        <f>#REF!</f>
        <v>#REF!</v>
      </c>
      <c r="DF19" s="22" t="e">
        <f>#REF!</f>
        <v>#REF!</v>
      </c>
      <c r="DG19" s="22" t="e">
        <f>#REF!</f>
        <v>#REF!</v>
      </c>
      <c r="DH19" s="22" t="e">
        <f>#REF!</f>
        <v>#REF!</v>
      </c>
      <c r="DI19" s="22" t="e">
        <f>#REF!</f>
        <v>#REF!</v>
      </c>
      <c r="DJ19" s="22" t="e">
        <f>#REF!</f>
        <v>#REF!</v>
      </c>
      <c r="DL19" s="21" t="e">
        <f>#REF!</f>
        <v>#REF!</v>
      </c>
      <c r="DM19" s="22" t="e">
        <f>#REF!</f>
        <v>#REF!</v>
      </c>
      <c r="DN19" s="22" t="e">
        <f>#REF!</f>
        <v>#REF!</v>
      </c>
      <c r="DO19" s="22" t="e">
        <f>#REF!</f>
        <v>#REF!</v>
      </c>
      <c r="DP19" s="22" t="e">
        <f>#REF!</f>
        <v>#REF!</v>
      </c>
      <c r="DQ19" s="22" t="e">
        <f>#REF!</f>
        <v>#REF!</v>
      </c>
      <c r="DR19" s="22" t="e">
        <f>#REF!</f>
        <v>#REF!</v>
      </c>
      <c r="DS19" s="22" t="e">
        <f>#REF!</f>
        <v>#REF!</v>
      </c>
      <c r="DT19" s="22" t="e">
        <f>#REF!</f>
        <v>#REF!</v>
      </c>
      <c r="DU19" s="22" t="e">
        <f>#REF!</f>
        <v>#REF!</v>
      </c>
      <c r="DV19" s="22" t="e">
        <f>#REF!</f>
        <v>#REF!</v>
      </c>
      <c r="DW19" s="22" t="e">
        <f>#REF!</f>
        <v>#REF!</v>
      </c>
      <c r="DX19" s="22" t="e">
        <f>#REF!</f>
        <v>#REF!</v>
      </c>
      <c r="DY19" s="22" t="e">
        <f>#REF!</f>
        <v>#REF!</v>
      </c>
      <c r="DZ19" s="22" t="e">
        <f>#REF!</f>
        <v>#REF!</v>
      </c>
      <c r="EA19" s="22" t="e">
        <f>#REF!</f>
        <v>#REF!</v>
      </c>
      <c r="EB19" s="22" t="e">
        <f>#REF!</f>
        <v>#REF!</v>
      </c>
      <c r="EC19" s="22" t="e">
        <f>#REF!</f>
        <v>#REF!</v>
      </c>
      <c r="EE19" s="21" t="e">
        <f>#REF!</f>
        <v>#REF!</v>
      </c>
      <c r="EF19" s="22" t="e">
        <f>#REF!</f>
        <v>#REF!</v>
      </c>
      <c r="EG19" s="22" t="e">
        <f>#REF!</f>
        <v>#REF!</v>
      </c>
      <c r="EH19" s="22" t="e">
        <f>#REF!</f>
        <v>#REF!</v>
      </c>
      <c r="EI19" s="22" t="e">
        <f>#REF!</f>
        <v>#REF!</v>
      </c>
      <c r="EJ19" s="22" t="e">
        <f>#REF!</f>
        <v>#REF!</v>
      </c>
      <c r="EK19" s="22" t="e">
        <f>#REF!</f>
        <v>#REF!</v>
      </c>
      <c r="EL19" s="22" t="e">
        <f>#REF!</f>
        <v>#REF!</v>
      </c>
      <c r="EM19" s="22" t="e">
        <f>#REF!</f>
        <v>#REF!</v>
      </c>
      <c r="EN19" s="22" t="e">
        <f>#REF!</f>
        <v>#REF!</v>
      </c>
      <c r="EO19" s="22" t="e">
        <f>#REF!</f>
        <v>#REF!</v>
      </c>
      <c r="EP19" s="22" t="e">
        <f>#REF!</f>
        <v>#REF!</v>
      </c>
      <c r="EQ19" s="22" t="e">
        <f>#REF!</f>
        <v>#REF!</v>
      </c>
      <c r="ER19" s="22" t="e">
        <f>#REF!</f>
        <v>#REF!</v>
      </c>
      <c r="ES19" s="22" t="e">
        <f>#REF!</f>
        <v>#REF!</v>
      </c>
      <c r="ET19" s="22" t="e">
        <f>#REF!</f>
        <v>#REF!</v>
      </c>
      <c r="EU19" s="22" t="e">
        <f>#REF!</f>
        <v>#REF!</v>
      </c>
      <c r="EV19" s="22" t="e">
        <f>#REF!</f>
        <v>#REF!</v>
      </c>
      <c r="EX19" s="21" t="e">
        <f>#REF!</f>
        <v>#REF!</v>
      </c>
      <c r="EY19" s="22" t="e">
        <f>#REF!</f>
        <v>#REF!</v>
      </c>
      <c r="EZ19" s="22" t="e">
        <f>#REF!</f>
        <v>#REF!</v>
      </c>
      <c r="FA19" s="22" t="e">
        <f>#REF!</f>
        <v>#REF!</v>
      </c>
      <c r="FB19" s="22" t="e">
        <f>#REF!</f>
        <v>#REF!</v>
      </c>
      <c r="FC19" s="22" t="e">
        <f>#REF!</f>
        <v>#REF!</v>
      </c>
      <c r="FD19" s="22" t="e">
        <f>#REF!</f>
        <v>#REF!</v>
      </c>
      <c r="FE19" s="22" t="e">
        <f>#REF!</f>
        <v>#REF!</v>
      </c>
      <c r="FF19" s="22" t="e">
        <f>#REF!</f>
        <v>#REF!</v>
      </c>
      <c r="FG19" s="22" t="e">
        <f>#REF!</f>
        <v>#REF!</v>
      </c>
      <c r="FH19" s="22" t="e">
        <f>#REF!</f>
        <v>#REF!</v>
      </c>
      <c r="FI19" s="22" t="e">
        <f>#REF!</f>
        <v>#REF!</v>
      </c>
      <c r="FJ19" s="22" t="e">
        <f>#REF!</f>
        <v>#REF!</v>
      </c>
      <c r="FK19" s="22" t="e">
        <f>#REF!</f>
        <v>#REF!</v>
      </c>
      <c r="FL19" s="22" t="e">
        <f>#REF!</f>
        <v>#REF!</v>
      </c>
      <c r="FM19" s="22" t="e">
        <f>#REF!</f>
        <v>#REF!</v>
      </c>
      <c r="FN19" s="22" t="e">
        <f>#REF!</f>
        <v>#REF!</v>
      </c>
      <c r="FO19" s="22" t="e">
        <f>#REF!</f>
        <v>#REF!</v>
      </c>
      <c r="FQ19" s="21" t="e">
        <f>#REF!</f>
        <v>#REF!</v>
      </c>
      <c r="FR19" s="22" t="e">
        <f>#REF!</f>
        <v>#REF!</v>
      </c>
      <c r="FS19" s="22" t="e">
        <f>#REF!</f>
        <v>#REF!</v>
      </c>
      <c r="FT19" s="22" t="e">
        <f>#REF!</f>
        <v>#REF!</v>
      </c>
      <c r="FU19" s="22" t="e">
        <f>#REF!</f>
        <v>#REF!</v>
      </c>
      <c r="FV19" s="22" t="e">
        <f>#REF!</f>
        <v>#REF!</v>
      </c>
      <c r="FW19" s="22" t="e">
        <f>#REF!</f>
        <v>#REF!</v>
      </c>
      <c r="FX19" s="22" t="e">
        <f>#REF!</f>
        <v>#REF!</v>
      </c>
      <c r="FY19" s="22" t="e">
        <f>#REF!</f>
        <v>#REF!</v>
      </c>
      <c r="FZ19" s="22" t="e">
        <f>#REF!</f>
        <v>#REF!</v>
      </c>
      <c r="GA19" s="22" t="e">
        <f>#REF!</f>
        <v>#REF!</v>
      </c>
      <c r="GB19" s="22" t="e">
        <f>#REF!</f>
        <v>#REF!</v>
      </c>
      <c r="GC19" s="22" t="e">
        <f>#REF!</f>
        <v>#REF!</v>
      </c>
      <c r="GD19" s="22" t="e">
        <f>#REF!</f>
        <v>#REF!</v>
      </c>
      <c r="GE19" s="22" t="e">
        <f>#REF!</f>
        <v>#REF!</v>
      </c>
      <c r="GF19" s="22" t="e">
        <f>#REF!</f>
        <v>#REF!</v>
      </c>
      <c r="GG19" s="22" t="e">
        <f>#REF!</f>
        <v>#REF!</v>
      </c>
      <c r="GH19" s="22" t="e">
        <f>#REF!</f>
        <v>#REF!</v>
      </c>
      <c r="GJ19" s="21" t="e">
        <f>#REF!</f>
        <v>#REF!</v>
      </c>
      <c r="GK19" s="22" t="e">
        <f>#REF!</f>
        <v>#REF!</v>
      </c>
      <c r="GL19" s="22" t="e">
        <f>#REF!</f>
        <v>#REF!</v>
      </c>
      <c r="GM19" s="22" t="e">
        <f>#REF!</f>
        <v>#REF!</v>
      </c>
      <c r="GN19" s="22" t="e">
        <f>#REF!</f>
        <v>#REF!</v>
      </c>
      <c r="GO19" s="22" t="e">
        <f>#REF!</f>
        <v>#REF!</v>
      </c>
      <c r="GP19" s="22" t="e">
        <f>#REF!</f>
        <v>#REF!</v>
      </c>
      <c r="GQ19" s="22" t="e">
        <f>#REF!</f>
        <v>#REF!</v>
      </c>
      <c r="GR19" s="22" t="e">
        <f>#REF!</f>
        <v>#REF!</v>
      </c>
      <c r="GS19" s="22" t="e">
        <f>#REF!</f>
        <v>#REF!</v>
      </c>
      <c r="GT19" s="22" t="e">
        <f>#REF!</f>
        <v>#REF!</v>
      </c>
      <c r="GU19" s="22" t="e">
        <f>#REF!</f>
        <v>#REF!</v>
      </c>
      <c r="GV19" s="22" t="e">
        <f>#REF!</f>
        <v>#REF!</v>
      </c>
      <c r="GW19" s="22" t="e">
        <f>#REF!</f>
        <v>#REF!</v>
      </c>
      <c r="GX19" s="22" t="e">
        <f>#REF!</f>
        <v>#REF!</v>
      </c>
      <c r="GY19" s="22" t="e">
        <f>#REF!</f>
        <v>#REF!</v>
      </c>
      <c r="GZ19" s="22" t="e">
        <f>#REF!</f>
        <v>#REF!</v>
      </c>
      <c r="HA19" s="22" t="e">
        <f>#REF!</f>
        <v>#REF!</v>
      </c>
      <c r="HC19" s="21" t="e">
        <f>#REF!</f>
        <v>#REF!</v>
      </c>
      <c r="HD19" s="22" t="e">
        <f>#REF!</f>
        <v>#REF!</v>
      </c>
      <c r="HE19" s="22" t="e">
        <f>#REF!</f>
        <v>#REF!</v>
      </c>
      <c r="HF19" s="22" t="e">
        <f>#REF!</f>
        <v>#REF!</v>
      </c>
      <c r="HG19" s="22" t="e">
        <f>#REF!</f>
        <v>#REF!</v>
      </c>
      <c r="HH19" s="22" t="e">
        <f>#REF!</f>
        <v>#REF!</v>
      </c>
      <c r="HI19" s="22" t="e">
        <f>#REF!</f>
        <v>#REF!</v>
      </c>
      <c r="HJ19" s="22" t="e">
        <f>#REF!</f>
        <v>#REF!</v>
      </c>
      <c r="HK19" s="22" t="e">
        <f>#REF!</f>
        <v>#REF!</v>
      </c>
      <c r="HL19" s="22" t="e">
        <f>#REF!</f>
        <v>#REF!</v>
      </c>
      <c r="HM19" s="22" t="e">
        <f>#REF!</f>
        <v>#REF!</v>
      </c>
      <c r="HN19" s="22" t="e">
        <f>#REF!</f>
        <v>#REF!</v>
      </c>
      <c r="HO19" s="22" t="e">
        <f>#REF!</f>
        <v>#REF!</v>
      </c>
      <c r="HP19" s="22" t="e">
        <f>#REF!</f>
        <v>#REF!</v>
      </c>
      <c r="HQ19" s="22" t="e">
        <f>#REF!</f>
        <v>#REF!</v>
      </c>
      <c r="HR19" s="22" t="e">
        <f>#REF!</f>
        <v>#REF!</v>
      </c>
      <c r="HS19" s="22" t="e">
        <f>#REF!</f>
        <v>#REF!</v>
      </c>
      <c r="HT19" s="22" t="e">
        <f>#REF!</f>
        <v>#REF!</v>
      </c>
      <c r="HV19" s="21" t="e">
        <f>#REF!</f>
        <v>#REF!</v>
      </c>
      <c r="HW19" s="22" t="e">
        <f>#REF!</f>
        <v>#REF!</v>
      </c>
      <c r="HX19" s="22" t="e">
        <f>#REF!</f>
        <v>#REF!</v>
      </c>
      <c r="HY19" s="22" t="e">
        <f>#REF!</f>
        <v>#REF!</v>
      </c>
      <c r="HZ19" s="22" t="e">
        <f>#REF!</f>
        <v>#REF!</v>
      </c>
      <c r="IA19" s="22" t="e">
        <f>#REF!</f>
        <v>#REF!</v>
      </c>
      <c r="IB19" s="22" t="e">
        <f>#REF!</f>
        <v>#REF!</v>
      </c>
      <c r="IC19" s="22" t="e">
        <f>#REF!</f>
        <v>#REF!</v>
      </c>
      <c r="ID19" s="22" t="e">
        <f>#REF!</f>
        <v>#REF!</v>
      </c>
      <c r="IE19" s="22" t="e">
        <f>#REF!</f>
        <v>#REF!</v>
      </c>
      <c r="IF19" s="22" t="e">
        <f>#REF!</f>
        <v>#REF!</v>
      </c>
      <c r="IG19" s="22" t="e">
        <f>#REF!</f>
        <v>#REF!</v>
      </c>
      <c r="IH19" s="22" t="e">
        <f>#REF!</f>
        <v>#REF!</v>
      </c>
      <c r="II19" s="22" t="e">
        <f>#REF!</f>
        <v>#REF!</v>
      </c>
      <c r="IJ19" s="22" t="e">
        <f>#REF!</f>
        <v>#REF!</v>
      </c>
      <c r="IK19" s="22" t="e">
        <f>#REF!</f>
        <v>#REF!</v>
      </c>
      <c r="IL19" s="22" t="e">
        <f>#REF!</f>
        <v>#REF!</v>
      </c>
      <c r="IM19" s="22" t="e">
        <f>#REF!</f>
        <v>#REF!</v>
      </c>
      <c r="IO19" s="21" t="e">
        <f>#REF!</f>
        <v>#REF!</v>
      </c>
      <c r="IP19" s="22" t="e">
        <f>#REF!</f>
        <v>#REF!</v>
      </c>
      <c r="IQ19" s="22" t="e">
        <f>#REF!</f>
        <v>#REF!</v>
      </c>
      <c r="IR19" s="22" t="e">
        <f>#REF!</f>
        <v>#REF!</v>
      </c>
      <c r="IS19" s="22" t="e">
        <f>#REF!</f>
        <v>#REF!</v>
      </c>
      <c r="IT19" s="22" t="e">
        <f>#REF!</f>
        <v>#REF!</v>
      </c>
      <c r="IU19" s="22" t="e">
        <f>#REF!</f>
        <v>#REF!</v>
      </c>
      <c r="IV19" s="22" t="e">
        <f>#REF!</f>
        <v>#REF!</v>
      </c>
      <c r="IW19" s="22" t="e">
        <f>#REF!</f>
        <v>#REF!</v>
      </c>
      <c r="IX19" s="22" t="e">
        <f>#REF!</f>
        <v>#REF!</v>
      </c>
      <c r="IY19" s="22" t="e">
        <f>#REF!</f>
        <v>#REF!</v>
      </c>
      <c r="IZ19" s="22" t="e">
        <f>#REF!</f>
        <v>#REF!</v>
      </c>
      <c r="JA19" s="22" t="e">
        <f>#REF!</f>
        <v>#REF!</v>
      </c>
      <c r="JB19" s="22" t="e">
        <f>#REF!</f>
        <v>#REF!</v>
      </c>
      <c r="JC19" s="22" t="e">
        <f>#REF!</f>
        <v>#REF!</v>
      </c>
      <c r="JD19" s="22" t="e">
        <f>#REF!</f>
        <v>#REF!</v>
      </c>
      <c r="JE19" s="22" t="e">
        <f>#REF!</f>
        <v>#REF!</v>
      </c>
      <c r="JF19" s="22" t="e">
        <f>#REF!</f>
        <v>#REF!</v>
      </c>
      <c r="JH19" s="21" t="e">
        <f>#REF!</f>
        <v>#REF!</v>
      </c>
      <c r="JI19" s="22" t="e">
        <f>#REF!</f>
        <v>#REF!</v>
      </c>
      <c r="JJ19" s="22" t="e">
        <f>#REF!</f>
        <v>#REF!</v>
      </c>
      <c r="JK19" s="22" t="e">
        <f>#REF!</f>
        <v>#REF!</v>
      </c>
      <c r="JL19" s="22" t="e">
        <f>#REF!</f>
        <v>#REF!</v>
      </c>
      <c r="JM19" s="22" t="e">
        <f>#REF!</f>
        <v>#REF!</v>
      </c>
      <c r="JN19" s="22" t="e">
        <f>#REF!</f>
        <v>#REF!</v>
      </c>
      <c r="JO19" s="22" t="e">
        <f>#REF!</f>
        <v>#REF!</v>
      </c>
      <c r="JP19" s="22" t="e">
        <f>#REF!</f>
        <v>#REF!</v>
      </c>
      <c r="JQ19" s="22" t="e">
        <f>#REF!</f>
        <v>#REF!</v>
      </c>
      <c r="JR19" s="22" t="e">
        <f>#REF!</f>
        <v>#REF!</v>
      </c>
      <c r="JS19" s="22" t="e">
        <f>#REF!</f>
        <v>#REF!</v>
      </c>
      <c r="JT19" s="22" t="e">
        <f>#REF!</f>
        <v>#REF!</v>
      </c>
      <c r="JU19" s="22" t="e">
        <f>#REF!</f>
        <v>#REF!</v>
      </c>
      <c r="JV19" s="22" t="e">
        <f>#REF!</f>
        <v>#REF!</v>
      </c>
      <c r="JW19" s="22" t="e">
        <f>#REF!</f>
        <v>#REF!</v>
      </c>
      <c r="JX19" s="22" t="e">
        <f>#REF!</f>
        <v>#REF!</v>
      </c>
      <c r="JY19" s="22" t="e">
        <f>#REF!</f>
        <v>#REF!</v>
      </c>
    </row>
    <row r="20" spans="1:285" x14ac:dyDescent="0.25">
      <c r="A20" s="12" t="s">
        <v>12</v>
      </c>
      <c r="B20" s="21">
        <f>'Season 1'!AE21</f>
        <v>0</v>
      </c>
      <c r="C20" s="22">
        <f>'Season 1'!AI21</f>
        <v>0</v>
      </c>
      <c r="D20" s="22">
        <f>'Season 1'!AJ21</f>
        <v>0</v>
      </c>
      <c r="E20" s="22">
        <f>'Season 1'!AK21</f>
        <v>0</v>
      </c>
      <c r="F20" s="22">
        <f>'Season 1'!AL21</f>
        <v>0</v>
      </c>
      <c r="G20" s="22">
        <f>'Season 1'!AM21</f>
        <v>0</v>
      </c>
      <c r="H20" s="22">
        <f>'Season 1'!AN21</f>
        <v>0</v>
      </c>
      <c r="I20" s="22">
        <f>'Season 1'!AO21</f>
        <v>0</v>
      </c>
      <c r="J20" s="22">
        <f>'Season 1'!AQ21</f>
        <v>0</v>
      </c>
      <c r="K20" s="22">
        <f>'Season 1'!AR21</f>
        <v>0</v>
      </c>
      <c r="L20" s="22">
        <f>'Season 1'!AT21</f>
        <v>0</v>
      </c>
      <c r="M20" s="22">
        <f>'Season 1'!AU21</f>
        <v>0</v>
      </c>
      <c r="N20" s="22">
        <f>'Season 1'!AW21</f>
        <v>0</v>
      </c>
      <c r="O20" s="22" t="str">
        <f>'Season 1'!AX21</f>
        <v>-</v>
      </c>
      <c r="P20" s="22">
        <f>'Season 1'!AY21</f>
        <v>0</v>
      </c>
      <c r="Q20" s="22">
        <f>'Season 1'!AZ21</f>
        <v>0</v>
      </c>
      <c r="R20" s="22">
        <f>'Season 1'!BB21</f>
        <v>0</v>
      </c>
      <c r="S20" s="22">
        <f>'Season 1'!BC21</f>
        <v>0</v>
      </c>
      <c r="U20" s="21" t="e">
        <f>#REF!</f>
        <v>#REF!</v>
      </c>
      <c r="V20" s="22" t="e">
        <f>#REF!</f>
        <v>#REF!</v>
      </c>
      <c r="W20" s="22" t="e">
        <f>#REF!</f>
        <v>#REF!</v>
      </c>
      <c r="X20" s="22" t="e">
        <f>#REF!</f>
        <v>#REF!</v>
      </c>
      <c r="Y20" s="22" t="e">
        <f>#REF!</f>
        <v>#REF!</v>
      </c>
      <c r="Z20" s="22" t="e">
        <f>#REF!</f>
        <v>#REF!</v>
      </c>
      <c r="AA20" s="22" t="e">
        <f>#REF!</f>
        <v>#REF!</v>
      </c>
      <c r="AB20" s="22" t="e">
        <f>#REF!</f>
        <v>#REF!</v>
      </c>
      <c r="AC20" s="22" t="e">
        <f>#REF!</f>
        <v>#REF!</v>
      </c>
      <c r="AD20" s="22" t="e">
        <f>#REF!</f>
        <v>#REF!</v>
      </c>
      <c r="AE20" s="22" t="e">
        <f>#REF!</f>
        <v>#REF!</v>
      </c>
      <c r="AF20" s="22" t="e">
        <f>#REF!</f>
        <v>#REF!</v>
      </c>
      <c r="AG20" s="22" t="e">
        <f>#REF!</f>
        <v>#REF!</v>
      </c>
      <c r="AH20" s="22" t="e">
        <f>#REF!</f>
        <v>#REF!</v>
      </c>
      <c r="AI20" s="22" t="e">
        <f>#REF!</f>
        <v>#REF!</v>
      </c>
      <c r="AJ20" s="22" t="e">
        <f>#REF!</f>
        <v>#REF!</v>
      </c>
      <c r="AK20" s="22" t="e">
        <f>#REF!</f>
        <v>#REF!</v>
      </c>
      <c r="AL20" s="22" t="e">
        <f>#REF!</f>
        <v>#REF!</v>
      </c>
      <c r="AN20" s="21" t="e">
        <f>#REF!</f>
        <v>#REF!</v>
      </c>
      <c r="AO20" s="22" t="e">
        <f>#REF!</f>
        <v>#REF!</v>
      </c>
      <c r="AP20" s="22" t="e">
        <f>#REF!</f>
        <v>#REF!</v>
      </c>
      <c r="AQ20" s="22" t="e">
        <f>#REF!</f>
        <v>#REF!</v>
      </c>
      <c r="AR20" s="22" t="e">
        <f>#REF!</f>
        <v>#REF!</v>
      </c>
      <c r="AS20" s="22" t="e">
        <f>#REF!</f>
        <v>#REF!</v>
      </c>
      <c r="AT20" s="22" t="e">
        <f>#REF!</f>
        <v>#REF!</v>
      </c>
      <c r="AU20" s="22" t="e">
        <f>#REF!</f>
        <v>#REF!</v>
      </c>
      <c r="AV20" s="22" t="e">
        <f>#REF!</f>
        <v>#REF!</v>
      </c>
      <c r="AW20" s="22" t="e">
        <f>#REF!</f>
        <v>#REF!</v>
      </c>
      <c r="AX20" s="22" t="e">
        <f>#REF!</f>
        <v>#REF!</v>
      </c>
      <c r="AY20" s="22" t="e">
        <f>#REF!</f>
        <v>#REF!</v>
      </c>
      <c r="AZ20" s="22" t="e">
        <f>#REF!</f>
        <v>#REF!</v>
      </c>
      <c r="BA20" s="22" t="e">
        <f>#REF!</f>
        <v>#REF!</v>
      </c>
      <c r="BB20" s="22" t="e">
        <f>#REF!</f>
        <v>#REF!</v>
      </c>
      <c r="BC20" s="22" t="e">
        <f>#REF!</f>
        <v>#REF!</v>
      </c>
      <c r="BD20" s="22" t="e">
        <f>#REF!</f>
        <v>#REF!</v>
      </c>
      <c r="BE20" s="22" t="e">
        <f>#REF!</f>
        <v>#REF!</v>
      </c>
      <c r="BG20" s="21" t="e">
        <f>#REF!</f>
        <v>#REF!</v>
      </c>
      <c r="BH20" s="22" t="e">
        <f>#REF!</f>
        <v>#REF!</v>
      </c>
      <c r="BI20" s="22" t="e">
        <f>#REF!</f>
        <v>#REF!</v>
      </c>
      <c r="BJ20" s="22" t="e">
        <f>#REF!</f>
        <v>#REF!</v>
      </c>
      <c r="BK20" s="22" t="e">
        <f>#REF!</f>
        <v>#REF!</v>
      </c>
      <c r="BL20" s="22" t="e">
        <f>#REF!</f>
        <v>#REF!</v>
      </c>
      <c r="BM20" s="22" t="e">
        <f>#REF!</f>
        <v>#REF!</v>
      </c>
      <c r="BN20" s="22" t="e">
        <f>#REF!</f>
        <v>#REF!</v>
      </c>
      <c r="BO20" s="22" t="e">
        <f>#REF!</f>
        <v>#REF!</v>
      </c>
      <c r="BP20" s="22" t="e">
        <f>#REF!</f>
        <v>#REF!</v>
      </c>
      <c r="BQ20" s="22" t="e">
        <f>#REF!</f>
        <v>#REF!</v>
      </c>
      <c r="BR20" s="22" t="e">
        <f>#REF!</f>
        <v>#REF!</v>
      </c>
      <c r="BS20" s="22" t="e">
        <f>#REF!</f>
        <v>#REF!</v>
      </c>
      <c r="BT20" s="22" t="e">
        <f>#REF!</f>
        <v>#REF!</v>
      </c>
      <c r="BU20" s="22" t="e">
        <f>#REF!</f>
        <v>#REF!</v>
      </c>
      <c r="BV20" s="22" t="e">
        <f>#REF!</f>
        <v>#REF!</v>
      </c>
      <c r="BW20" s="22" t="e">
        <f>#REF!</f>
        <v>#REF!</v>
      </c>
      <c r="BX20" s="22" t="e">
        <f>#REF!</f>
        <v>#REF!</v>
      </c>
      <c r="BZ20" s="21" t="e">
        <f>#REF!</f>
        <v>#REF!</v>
      </c>
      <c r="CA20" s="22" t="e">
        <f>#REF!</f>
        <v>#REF!</v>
      </c>
      <c r="CB20" s="22" t="e">
        <f>#REF!</f>
        <v>#REF!</v>
      </c>
      <c r="CC20" s="22" t="e">
        <f>#REF!</f>
        <v>#REF!</v>
      </c>
      <c r="CD20" s="22" t="e">
        <f>#REF!</f>
        <v>#REF!</v>
      </c>
      <c r="CE20" s="22" t="e">
        <f>#REF!</f>
        <v>#REF!</v>
      </c>
      <c r="CF20" s="22" t="e">
        <f>#REF!</f>
        <v>#REF!</v>
      </c>
      <c r="CG20" s="22" t="e">
        <f>#REF!</f>
        <v>#REF!</v>
      </c>
      <c r="CH20" s="22" t="e">
        <f>#REF!</f>
        <v>#REF!</v>
      </c>
      <c r="CI20" s="22" t="e">
        <f>#REF!</f>
        <v>#REF!</v>
      </c>
      <c r="CJ20" s="22" t="e">
        <f>#REF!</f>
        <v>#REF!</v>
      </c>
      <c r="CK20" s="22" t="e">
        <f>#REF!</f>
        <v>#REF!</v>
      </c>
      <c r="CL20" s="22" t="e">
        <f>#REF!</f>
        <v>#REF!</v>
      </c>
      <c r="CM20" s="22" t="e">
        <f>#REF!</f>
        <v>#REF!</v>
      </c>
      <c r="CN20" s="22" t="e">
        <f>#REF!</f>
        <v>#REF!</v>
      </c>
      <c r="CO20" s="22" t="e">
        <f>#REF!</f>
        <v>#REF!</v>
      </c>
      <c r="CP20" s="22" t="e">
        <f>#REF!</f>
        <v>#REF!</v>
      </c>
      <c r="CQ20" s="22" t="e">
        <f>#REF!</f>
        <v>#REF!</v>
      </c>
      <c r="CS20" s="21" t="e">
        <f>#REF!</f>
        <v>#REF!</v>
      </c>
      <c r="CT20" s="22" t="e">
        <f>#REF!</f>
        <v>#REF!</v>
      </c>
      <c r="CU20" s="22" t="e">
        <f>#REF!</f>
        <v>#REF!</v>
      </c>
      <c r="CV20" s="22" t="e">
        <f>#REF!</f>
        <v>#REF!</v>
      </c>
      <c r="CW20" s="22" t="e">
        <f>#REF!</f>
        <v>#REF!</v>
      </c>
      <c r="CX20" s="22" t="e">
        <f>#REF!</f>
        <v>#REF!</v>
      </c>
      <c r="CY20" s="22" t="e">
        <f>#REF!</f>
        <v>#REF!</v>
      </c>
      <c r="CZ20" s="22" t="e">
        <f>#REF!</f>
        <v>#REF!</v>
      </c>
      <c r="DA20" s="22" t="e">
        <f>#REF!</f>
        <v>#REF!</v>
      </c>
      <c r="DB20" s="22" t="e">
        <f>#REF!</f>
        <v>#REF!</v>
      </c>
      <c r="DC20" s="22" t="e">
        <f>#REF!</f>
        <v>#REF!</v>
      </c>
      <c r="DD20" s="22" t="e">
        <f>#REF!</f>
        <v>#REF!</v>
      </c>
      <c r="DE20" s="22" t="e">
        <f>#REF!</f>
        <v>#REF!</v>
      </c>
      <c r="DF20" s="22" t="e">
        <f>#REF!</f>
        <v>#REF!</v>
      </c>
      <c r="DG20" s="22" t="e">
        <f>#REF!</f>
        <v>#REF!</v>
      </c>
      <c r="DH20" s="22" t="e">
        <f>#REF!</f>
        <v>#REF!</v>
      </c>
      <c r="DI20" s="22" t="e">
        <f>#REF!</f>
        <v>#REF!</v>
      </c>
      <c r="DJ20" s="22" t="e">
        <f>#REF!</f>
        <v>#REF!</v>
      </c>
      <c r="DL20" s="21" t="e">
        <f>#REF!</f>
        <v>#REF!</v>
      </c>
      <c r="DM20" s="22" t="e">
        <f>#REF!</f>
        <v>#REF!</v>
      </c>
      <c r="DN20" s="22" t="e">
        <f>#REF!</f>
        <v>#REF!</v>
      </c>
      <c r="DO20" s="22" t="e">
        <f>#REF!</f>
        <v>#REF!</v>
      </c>
      <c r="DP20" s="22" t="e">
        <f>#REF!</f>
        <v>#REF!</v>
      </c>
      <c r="DQ20" s="22" t="e">
        <f>#REF!</f>
        <v>#REF!</v>
      </c>
      <c r="DR20" s="22" t="e">
        <f>#REF!</f>
        <v>#REF!</v>
      </c>
      <c r="DS20" s="22" t="e">
        <f>#REF!</f>
        <v>#REF!</v>
      </c>
      <c r="DT20" s="22" t="e">
        <f>#REF!</f>
        <v>#REF!</v>
      </c>
      <c r="DU20" s="22" t="e">
        <f>#REF!</f>
        <v>#REF!</v>
      </c>
      <c r="DV20" s="22" t="e">
        <f>#REF!</f>
        <v>#REF!</v>
      </c>
      <c r="DW20" s="22" t="e">
        <f>#REF!</f>
        <v>#REF!</v>
      </c>
      <c r="DX20" s="22" t="e">
        <f>#REF!</f>
        <v>#REF!</v>
      </c>
      <c r="DY20" s="22" t="e">
        <f>#REF!</f>
        <v>#REF!</v>
      </c>
      <c r="DZ20" s="22" t="e">
        <f>#REF!</f>
        <v>#REF!</v>
      </c>
      <c r="EA20" s="22" t="e">
        <f>#REF!</f>
        <v>#REF!</v>
      </c>
      <c r="EB20" s="22" t="e">
        <f>#REF!</f>
        <v>#REF!</v>
      </c>
      <c r="EC20" s="22" t="e">
        <f>#REF!</f>
        <v>#REF!</v>
      </c>
      <c r="EE20" s="21" t="e">
        <f>#REF!</f>
        <v>#REF!</v>
      </c>
      <c r="EF20" s="22" t="e">
        <f>#REF!</f>
        <v>#REF!</v>
      </c>
      <c r="EG20" s="22" t="e">
        <f>#REF!</f>
        <v>#REF!</v>
      </c>
      <c r="EH20" s="22" t="e">
        <f>#REF!</f>
        <v>#REF!</v>
      </c>
      <c r="EI20" s="22" t="e">
        <f>#REF!</f>
        <v>#REF!</v>
      </c>
      <c r="EJ20" s="22" t="e">
        <f>#REF!</f>
        <v>#REF!</v>
      </c>
      <c r="EK20" s="22" t="e">
        <f>#REF!</f>
        <v>#REF!</v>
      </c>
      <c r="EL20" s="22" t="e">
        <f>#REF!</f>
        <v>#REF!</v>
      </c>
      <c r="EM20" s="22" t="e">
        <f>#REF!</f>
        <v>#REF!</v>
      </c>
      <c r="EN20" s="22" t="e">
        <f>#REF!</f>
        <v>#REF!</v>
      </c>
      <c r="EO20" s="22" t="e">
        <f>#REF!</f>
        <v>#REF!</v>
      </c>
      <c r="EP20" s="22" t="e">
        <f>#REF!</f>
        <v>#REF!</v>
      </c>
      <c r="EQ20" s="22" t="e">
        <f>#REF!</f>
        <v>#REF!</v>
      </c>
      <c r="ER20" s="22" t="e">
        <f>#REF!</f>
        <v>#REF!</v>
      </c>
      <c r="ES20" s="22" t="e">
        <f>#REF!</f>
        <v>#REF!</v>
      </c>
      <c r="ET20" s="22" t="e">
        <f>#REF!</f>
        <v>#REF!</v>
      </c>
      <c r="EU20" s="22" t="e">
        <f>#REF!</f>
        <v>#REF!</v>
      </c>
      <c r="EV20" s="22" t="e">
        <f>#REF!</f>
        <v>#REF!</v>
      </c>
      <c r="EX20" s="21" t="e">
        <f>#REF!</f>
        <v>#REF!</v>
      </c>
      <c r="EY20" s="22" t="e">
        <f>#REF!</f>
        <v>#REF!</v>
      </c>
      <c r="EZ20" s="22" t="e">
        <f>#REF!</f>
        <v>#REF!</v>
      </c>
      <c r="FA20" s="22" t="e">
        <f>#REF!</f>
        <v>#REF!</v>
      </c>
      <c r="FB20" s="22" t="e">
        <f>#REF!</f>
        <v>#REF!</v>
      </c>
      <c r="FC20" s="22" t="e">
        <f>#REF!</f>
        <v>#REF!</v>
      </c>
      <c r="FD20" s="22" t="e">
        <f>#REF!</f>
        <v>#REF!</v>
      </c>
      <c r="FE20" s="22" t="e">
        <f>#REF!</f>
        <v>#REF!</v>
      </c>
      <c r="FF20" s="22" t="e">
        <f>#REF!</f>
        <v>#REF!</v>
      </c>
      <c r="FG20" s="22" t="e">
        <f>#REF!</f>
        <v>#REF!</v>
      </c>
      <c r="FH20" s="22" t="e">
        <f>#REF!</f>
        <v>#REF!</v>
      </c>
      <c r="FI20" s="22" t="e">
        <f>#REF!</f>
        <v>#REF!</v>
      </c>
      <c r="FJ20" s="22" t="e">
        <f>#REF!</f>
        <v>#REF!</v>
      </c>
      <c r="FK20" s="22" t="e">
        <f>#REF!</f>
        <v>#REF!</v>
      </c>
      <c r="FL20" s="22" t="e">
        <f>#REF!</f>
        <v>#REF!</v>
      </c>
      <c r="FM20" s="22" t="e">
        <f>#REF!</f>
        <v>#REF!</v>
      </c>
      <c r="FN20" s="22" t="e">
        <f>#REF!</f>
        <v>#REF!</v>
      </c>
      <c r="FO20" s="22" t="e">
        <f>#REF!</f>
        <v>#REF!</v>
      </c>
      <c r="FQ20" s="21" t="e">
        <f>#REF!</f>
        <v>#REF!</v>
      </c>
      <c r="FR20" s="22" t="e">
        <f>#REF!</f>
        <v>#REF!</v>
      </c>
      <c r="FS20" s="22" t="e">
        <f>#REF!</f>
        <v>#REF!</v>
      </c>
      <c r="FT20" s="22" t="e">
        <f>#REF!</f>
        <v>#REF!</v>
      </c>
      <c r="FU20" s="22" t="e">
        <f>#REF!</f>
        <v>#REF!</v>
      </c>
      <c r="FV20" s="22" t="e">
        <f>#REF!</f>
        <v>#REF!</v>
      </c>
      <c r="FW20" s="22" t="e">
        <f>#REF!</f>
        <v>#REF!</v>
      </c>
      <c r="FX20" s="22" t="e">
        <f>#REF!</f>
        <v>#REF!</v>
      </c>
      <c r="FY20" s="22" t="e">
        <f>#REF!</f>
        <v>#REF!</v>
      </c>
      <c r="FZ20" s="22" t="e">
        <f>#REF!</f>
        <v>#REF!</v>
      </c>
      <c r="GA20" s="22" t="e">
        <f>#REF!</f>
        <v>#REF!</v>
      </c>
      <c r="GB20" s="22" t="e">
        <f>#REF!</f>
        <v>#REF!</v>
      </c>
      <c r="GC20" s="22" t="e">
        <f>#REF!</f>
        <v>#REF!</v>
      </c>
      <c r="GD20" s="22" t="e">
        <f>#REF!</f>
        <v>#REF!</v>
      </c>
      <c r="GE20" s="22" t="e">
        <f>#REF!</f>
        <v>#REF!</v>
      </c>
      <c r="GF20" s="22" t="e">
        <f>#REF!</f>
        <v>#REF!</v>
      </c>
      <c r="GG20" s="22" t="e">
        <f>#REF!</f>
        <v>#REF!</v>
      </c>
      <c r="GH20" s="22" t="e">
        <f>#REF!</f>
        <v>#REF!</v>
      </c>
      <c r="GJ20" s="21" t="e">
        <f>#REF!</f>
        <v>#REF!</v>
      </c>
      <c r="GK20" s="22" t="e">
        <f>#REF!</f>
        <v>#REF!</v>
      </c>
      <c r="GL20" s="22" t="e">
        <f>#REF!</f>
        <v>#REF!</v>
      </c>
      <c r="GM20" s="22" t="e">
        <f>#REF!</f>
        <v>#REF!</v>
      </c>
      <c r="GN20" s="22" t="e">
        <f>#REF!</f>
        <v>#REF!</v>
      </c>
      <c r="GO20" s="22" t="e">
        <f>#REF!</f>
        <v>#REF!</v>
      </c>
      <c r="GP20" s="22" t="e">
        <f>#REF!</f>
        <v>#REF!</v>
      </c>
      <c r="GQ20" s="22" t="e">
        <f>#REF!</f>
        <v>#REF!</v>
      </c>
      <c r="GR20" s="22" t="e">
        <f>#REF!</f>
        <v>#REF!</v>
      </c>
      <c r="GS20" s="22" t="e">
        <f>#REF!</f>
        <v>#REF!</v>
      </c>
      <c r="GT20" s="22" t="e">
        <f>#REF!</f>
        <v>#REF!</v>
      </c>
      <c r="GU20" s="22" t="e">
        <f>#REF!</f>
        <v>#REF!</v>
      </c>
      <c r="GV20" s="22" t="e">
        <f>#REF!</f>
        <v>#REF!</v>
      </c>
      <c r="GW20" s="22" t="e">
        <f>#REF!</f>
        <v>#REF!</v>
      </c>
      <c r="GX20" s="22" t="e">
        <f>#REF!</f>
        <v>#REF!</v>
      </c>
      <c r="GY20" s="22" t="e">
        <f>#REF!</f>
        <v>#REF!</v>
      </c>
      <c r="GZ20" s="22" t="e">
        <f>#REF!</f>
        <v>#REF!</v>
      </c>
      <c r="HA20" s="22" t="e">
        <f>#REF!</f>
        <v>#REF!</v>
      </c>
      <c r="HC20" s="21" t="e">
        <f>#REF!</f>
        <v>#REF!</v>
      </c>
      <c r="HD20" s="22" t="e">
        <f>#REF!</f>
        <v>#REF!</v>
      </c>
      <c r="HE20" s="22" t="e">
        <f>#REF!</f>
        <v>#REF!</v>
      </c>
      <c r="HF20" s="22" t="e">
        <f>#REF!</f>
        <v>#REF!</v>
      </c>
      <c r="HG20" s="22" t="e">
        <f>#REF!</f>
        <v>#REF!</v>
      </c>
      <c r="HH20" s="22" t="e">
        <f>#REF!</f>
        <v>#REF!</v>
      </c>
      <c r="HI20" s="22" t="e">
        <f>#REF!</f>
        <v>#REF!</v>
      </c>
      <c r="HJ20" s="22" t="e">
        <f>#REF!</f>
        <v>#REF!</v>
      </c>
      <c r="HK20" s="22" t="e">
        <f>#REF!</f>
        <v>#REF!</v>
      </c>
      <c r="HL20" s="22" t="e">
        <f>#REF!</f>
        <v>#REF!</v>
      </c>
      <c r="HM20" s="22" t="e">
        <f>#REF!</f>
        <v>#REF!</v>
      </c>
      <c r="HN20" s="22" t="e">
        <f>#REF!</f>
        <v>#REF!</v>
      </c>
      <c r="HO20" s="22" t="e">
        <f>#REF!</f>
        <v>#REF!</v>
      </c>
      <c r="HP20" s="22" t="e">
        <f>#REF!</f>
        <v>#REF!</v>
      </c>
      <c r="HQ20" s="22" t="e">
        <f>#REF!</f>
        <v>#REF!</v>
      </c>
      <c r="HR20" s="22" t="e">
        <f>#REF!</f>
        <v>#REF!</v>
      </c>
      <c r="HS20" s="22" t="e">
        <f>#REF!</f>
        <v>#REF!</v>
      </c>
      <c r="HT20" s="22" t="e">
        <f>#REF!</f>
        <v>#REF!</v>
      </c>
      <c r="HV20" s="21" t="e">
        <f>#REF!</f>
        <v>#REF!</v>
      </c>
      <c r="HW20" s="22" t="e">
        <f>#REF!</f>
        <v>#REF!</v>
      </c>
      <c r="HX20" s="22" t="e">
        <f>#REF!</f>
        <v>#REF!</v>
      </c>
      <c r="HY20" s="22" t="e">
        <f>#REF!</f>
        <v>#REF!</v>
      </c>
      <c r="HZ20" s="22" t="e">
        <f>#REF!</f>
        <v>#REF!</v>
      </c>
      <c r="IA20" s="22" t="e">
        <f>#REF!</f>
        <v>#REF!</v>
      </c>
      <c r="IB20" s="22" t="e">
        <f>#REF!</f>
        <v>#REF!</v>
      </c>
      <c r="IC20" s="22" t="e">
        <f>#REF!</f>
        <v>#REF!</v>
      </c>
      <c r="ID20" s="22" t="e">
        <f>#REF!</f>
        <v>#REF!</v>
      </c>
      <c r="IE20" s="22" t="e">
        <f>#REF!</f>
        <v>#REF!</v>
      </c>
      <c r="IF20" s="22" t="e">
        <f>#REF!</f>
        <v>#REF!</v>
      </c>
      <c r="IG20" s="22" t="e">
        <f>#REF!</f>
        <v>#REF!</v>
      </c>
      <c r="IH20" s="22" t="e">
        <f>#REF!</f>
        <v>#REF!</v>
      </c>
      <c r="II20" s="22" t="e">
        <f>#REF!</f>
        <v>#REF!</v>
      </c>
      <c r="IJ20" s="22" t="e">
        <f>#REF!</f>
        <v>#REF!</v>
      </c>
      <c r="IK20" s="22" t="e">
        <f>#REF!</f>
        <v>#REF!</v>
      </c>
      <c r="IL20" s="22" t="e">
        <f>#REF!</f>
        <v>#REF!</v>
      </c>
      <c r="IM20" s="22" t="e">
        <f>#REF!</f>
        <v>#REF!</v>
      </c>
      <c r="IO20" s="21" t="e">
        <f>#REF!</f>
        <v>#REF!</v>
      </c>
      <c r="IP20" s="22" t="e">
        <f>#REF!</f>
        <v>#REF!</v>
      </c>
      <c r="IQ20" s="22" t="e">
        <f>#REF!</f>
        <v>#REF!</v>
      </c>
      <c r="IR20" s="22" t="e">
        <f>#REF!</f>
        <v>#REF!</v>
      </c>
      <c r="IS20" s="22" t="e">
        <f>#REF!</f>
        <v>#REF!</v>
      </c>
      <c r="IT20" s="22" t="e">
        <f>#REF!</f>
        <v>#REF!</v>
      </c>
      <c r="IU20" s="22" t="e">
        <f>#REF!</f>
        <v>#REF!</v>
      </c>
      <c r="IV20" s="22" t="e">
        <f>#REF!</f>
        <v>#REF!</v>
      </c>
      <c r="IW20" s="22" t="e">
        <f>#REF!</f>
        <v>#REF!</v>
      </c>
      <c r="IX20" s="22" t="e">
        <f>#REF!</f>
        <v>#REF!</v>
      </c>
      <c r="IY20" s="22" t="e">
        <f>#REF!</f>
        <v>#REF!</v>
      </c>
      <c r="IZ20" s="22" t="e">
        <f>#REF!</f>
        <v>#REF!</v>
      </c>
      <c r="JA20" s="22" t="e">
        <f>#REF!</f>
        <v>#REF!</v>
      </c>
      <c r="JB20" s="22" t="e">
        <f>#REF!</f>
        <v>#REF!</v>
      </c>
      <c r="JC20" s="22" t="e">
        <f>#REF!</f>
        <v>#REF!</v>
      </c>
      <c r="JD20" s="22" t="e">
        <f>#REF!</f>
        <v>#REF!</v>
      </c>
      <c r="JE20" s="22" t="e">
        <f>#REF!</f>
        <v>#REF!</v>
      </c>
      <c r="JF20" s="22" t="e">
        <f>#REF!</f>
        <v>#REF!</v>
      </c>
      <c r="JH20" s="21" t="e">
        <f>#REF!</f>
        <v>#REF!</v>
      </c>
      <c r="JI20" s="22" t="e">
        <f>#REF!</f>
        <v>#REF!</v>
      </c>
      <c r="JJ20" s="22" t="e">
        <f>#REF!</f>
        <v>#REF!</v>
      </c>
      <c r="JK20" s="22" t="e">
        <f>#REF!</f>
        <v>#REF!</v>
      </c>
      <c r="JL20" s="22" t="e">
        <f>#REF!</f>
        <v>#REF!</v>
      </c>
      <c r="JM20" s="22" t="e">
        <f>#REF!</f>
        <v>#REF!</v>
      </c>
      <c r="JN20" s="22" t="e">
        <f>#REF!</f>
        <v>#REF!</v>
      </c>
      <c r="JO20" s="22" t="e">
        <f>#REF!</f>
        <v>#REF!</v>
      </c>
      <c r="JP20" s="22" t="e">
        <f>#REF!</f>
        <v>#REF!</v>
      </c>
      <c r="JQ20" s="22" t="e">
        <f>#REF!</f>
        <v>#REF!</v>
      </c>
      <c r="JR20" s="22" t="e">
        <f>#REF!</f>
        <v>#REF!</v>
      </c>
      <c r="JS20" s="22" t="e">
        <f>#REF!</f>
        <v>#REF!</v>
      </c>
      <c r="JT20" s="22" t="e">
        <f>#REF!</f>
        <v>#REF!</v>
      </c>
      <c r="JU20" s="22" t="e">
        <f>#REF!</f>
        <v>#REF!</v>
      </c>
      <c r="JV20" s="22" t="e">
        <f>#REF!</f>
        <v>#REF!</v>
      </c>
      <c r="JW20" s="22" t="e">
        <f>#REF!</f>
        <v>#REF!</v>
      </c>
      <c r="JX20" s="22" t="e">
        <f>#REF!</f>
        <v>#REF!</v>
      </c>
      <c r="JY20" s="22" t="e">
        <f>#REF!</f>
        <v>#REF!</v>
      </c>
    </row>
    <row r="21" spans="1:285" x14ac:dyDescent="0.25">
      <c r="A21" s="12" t="s">
        <v>12</v>
      </c>
      <c r="B21" s="21">
        <f>'Season 1'!AE22</f>
        <v>0</v>
      </c>
      <c r="C21" s="22">
        <f>'Season 1'!AI22</f>
        <v>0</v>
      </c>
      <c r="D21" s="22">
        <f>'Season 1'!AJ22</f>
        <v>0</v>
      </c>
      <c r="E21" s="22">
        <f>'Season 1'!AK22</f>
        <v>0</v>
      </c>
      <c r="F21" s="22">
        <f>'Season 1'!AL22</f>
        <v>0</v>
      </c>
      <c r="G21" s="22">
        <f>'Season 1'!AM22</f>
        <v>0</v>
      </c>
      <c r="H21" s="22">
        <f>'Season 1'!AN22</f>
        <v>0</v>
      </c>
      <c r="I21" s="22">
        <f>'Season 1'!AO22</f>
        <v>0</v>
      </c>
      <c r="J21" s="22">
        <f>'Season 1'!AQ22</f>
        <v>0</v>
      </c>
      <c r="K21" s="22">
        <f>'Season 1'!AR22</f>
        <v>0</v>
      </c>
      <c r="L21" s="22">
        <f>'Season 1'!AT22</f>
        <v>0</v>
      </c>
      <c r="M21" s="22">
        <f>'Season 1'!AU22</f>
        <v>0</v>
      </c>
      <c r="N21" s="22">
        <f>'Season 1'!AW22</f>
        <v>0</v>
      </c>
      <c r="O21" s="22" t="str">
        <f>'Season 1'!AX22</f>
        <v>-</v>
      </c>
      <c r="P21" s="22">
        <f>'Season 1'!AY22</f>
        <v>0</v>
      </c>
      <c r="Q21" s="22">
        <f>'Season 1'!AZ22</f>
        <v>0</v>
      </c>
      <c r="R21" s="22">
        <f>'Season 1'!BB22</f>
        <v>0</v>
      </c>
      <c r="S21" s="22">
        <f>'Season 1'!BC22</f>
        <v>0</v>
      </c>
      <c r="U21" s="21" t="e">
        <f>#REF!</f>
        <v>#REF!</v>
      </c>
      <c r="V21" s="22" t="e">
        <f>#REF!</f>
        <v>#REF!</v>
      </c>
      <c r="W21" s="22" t="e">
        <f>#REF!</f>
        <v>#REF!</v>
      </c>
      <c r="X21" s="22" t="e">
        <f>#REF!</f>
        <v>#REF!</v>
      </c>
      <c r="Y21" s="22" t="e">
        <f>#REF!</f>
        <v>#REF!</v>
      </c>
      <c r="Z21" s="22" t="e">
        <f>#REF!</f>
        <v>#REF!</v>
      </c>
      <c r="AA21" s="22" t="e">
        <f>#REF!</f>
        <v>#REF!</v>
      </c>
      <c r="AB21" s="22" t="e">
        <f>#REF!</f>
        <v>#REF!</v>
      </c>
      <c r="AC21" s="22" t="e">
        <f>#REF!</f>
        <v>#REF!</v>
      </c>
      <c r="AD21" s="22" t="e">
        <f>#REF!</f>
        <v>#REF!</v>
      </c>
      <c r="AE21" s="22" t="e">
        <f>#REF!</f>
        <v>#REF!</v>
      </c>
      <c r="AF21" s="22" t="e">
        <f>#REF!</f>
        <v>#REF!</v>
      </c>
      <c r="AG21" s="22" t="e">
        <f>#REF!</f>
        <v>#REF!</v>
      </c>
      <c r="AH21" s="22" t="e">
        <f>#REF!</f>
        <v>#REF!</v>
      </c>
      <c r="AI21" s="22" t="e">
        <f>#REF!</f>
        <v>#REF!</v>
      </c>
      <c r="AJ21" s="22" t="e">
        <f>#REF!</f>
        <v>#REF!</v>
      </c>
      <c r="AK21" s="22" t="e">
        <f>#REF!</f>
        <v>#REF!</v>
      </c>
      <c r="AL21" s="22" t="e">
        <f>#REF!</f>
        <v>#REF!</v>
      </c>
      <c r="AN21" s="21" t="e">
        <f>#REF!</f>
        <v>#REF!</v>
      </c>
      <c r="AO21" s="22" t="e">
        <f>#REF!</f>
        <v>#REF!</v>
      </c>
      <c r="AP21" s="22" t="e">
        <f>#REF!</f>
        <v>#REF!</v>
      </c>
      <c r="AQ21" s="22" t="e">
        <f>#REF!</f>
        <v>#REF!</v>
      </c>
      <c r="AR21" s="22" t="e">
        <f>#REF!</f>
        <v>#REF!</v>
      </c>
      <c r="AS21" s="22" t="e">
        <f>#REF!</f>
        <v>#REF!</v>
      </c>
      <c r="AT21" s="22" t="e">
        <f>#REF!</f>
        <v>#REF!</v>
      </c>
      <c r="AU21" s="22" t="e">
        <f>#REF!</f>
        <v>#REF!</v>
      </c>
      <c r="AV21" s="22" t="e">
        <f>#REF!</f>
        <v>#REF!</v>
      </c>
      <c r="AW21" s="22" t="e">
        <f>#REF!</f>
        <v>#REF!</v>
      </c>
      <c r="AX21" s="22" t="e">
        <f>#REF!</f>
        <v>#REF!</v>
      </c>
      <c r="AY21" s="22" t="e">
        <f>#REF!</f>
        <v>#REF!</v>
      </c>
      <c r="AZ21" s="22" t="e">
        <f>#REF!</f>
        <v>#REF!</v>
      </c>
      <c r="BA21" s="22" t="e">
        <f>#REF!</f>
        <v>#REF!</v>
      </c>
      <c r="BB21" s="22" t="e">
        <f>#REF!</f>
        <v>#REF!</v>
      </c>
      <c r="BC21" s="22" t="e">
        <f>#REF!</f>
        <v>#REF!</v>
      </c>
      <c r="BD21" s="22" t="e">
        <f>#REF!</f>
        <v>#REF!</v>
      </c>
      <c r="BE21" s="22" t="e">
        <f>#REF!</f>
        <v>#REF!</v>
      </c>
      <c r="BG21" s="21" t="e">
        <f>#REF!</f>
        <v>#REF!</v>
      </c>
      <c r="BH21" s="22" t="e">
        <f>#REF!</f>
        <v>#REF!</v>
      </c>
      <c r="BI21" s="22" t="e">
        <f>#REF!</f>
        <v>#REF!</v>
      </c>
      <c r="BJ21" s="22" t="e">
        <f>#REF!</f>
        <v>#REF!</v>
      </c>
      <c r="BK21" s="22" t="e">
        <f>#REF!</f>
        <v>#REF!</v>
      </c>
      <c r="BL21" s="22" t="e">
        <f>#REF!</f>
        <v>#REF!</v>
      </c>
      <c r="BM21" s="22" t="e">
        <f>#REF!</f>
        <v>#REF!</v>
      </c>
      <c r="BN21" s="22" t="e">
        <f>#REF!</f>
        <v>#REF!</v>
      </c>
      <c r="BO21" s="22" t="e">
        <f>#REF!</f>
        <v>#REF!</v>
      </c>
      <c r="BP21" s="22" t="e">
        <f>#REF!</f>
        <v>#REF!</v>
      </c>
      <c r="BQ21" s="22" t="e">
        <f>#REF!</f>
        <v>#REF!</v>
      </c>
      <c r="BR21" s="22" t="e">
        <f>#REF!</f>
        <v>#REF!</v>
      </c>
      <c r="BS21" s="22" t="e">
        <f>#REF!</f>
        <v>#REF!</v>
      </c>
      <c r="BT21" s="22" t="e">
        <f>#REF!</f>
        <v>#REF!</v>
      </c>
      <c r="BU21" s="22" t="e">
        <f>#REF!</f>
        <v>#REF!</v>
      </c>
      <c r="BV21" s="22" t="e">
        <f>#REF!</f>
        <v>#REF!</v>
      </c>
      <c r="BW21" s="22" t="e">
        <f>#REF!</f>
        <v>#REF!</v>
      </c>
      <c r="BX21" s="22" t="e">
        <f>#REF!</f>
        <v>#REF!</v>
      </c>
      <c r="BZ21" s="21" t="e">
        <f>#REF!</f>
        <v>#REF!</v>
      </c>
      <c r="CA21" s="22" t="e">
        <f>#REF!</f>
        <v>#REF!</v>
      </c>
      <c r="CB21" s="22" t="e">
        <f>#REF!</f>
        <v>#REF!</v>
      </c>
      <c r="CC21" s="22" t="e">
        <f>#REF!</f>
        <v>#REF!</v>
      </c>
      <c r="CD21" s="22" t="e">
        <f>#REF!</f>
        <v>#REF!</v>
      </c>
      <c r="CE21" s="22" t="e">
        <f>#REF!</f>
        <v>#REF!</v>
      </c>
      <c r="CF21" s="22" t="e">
        <f>#REF!</f>
        <v>#REF!</v>
      </c>
      <c r="CG21" s="22" t="e">
        <f>#REF!</f>
        <v>#REF!</v>
      </c>
      <c r="CH21" s="22" t="e">
        <f>#REF!</f>
        <v>#REF!</v>
      </c>
      <c r="CI21" s="22" t="e">
        <f>#REF!</f>
        <v>#REF!</v>
      </c>
      <c r="CJ21" s="22" t="e">
        <f>#REF!</f>
        <v>#REF!</v>
      </c>
      <c r="CK21" s="22" t="e">
        <f>#REF!</f>
        <v>#REF!</v>
      </c>
      <c r="CL21" s="22" t="e">
        <f>#REF!</f>
        <v>#REF!</v>
      </c>
      <c r="CM21" s="22" t="e">
        <f>#REF!</f>
        <v>#REF!</v>
      </c>
      <c r="CN21" s="22" t="e">
        <f>#REF!</f>
        <v>#REF!</v>
      </c>
      <c r="CO21" s="22" t="e">
        <f>#REF!</f>
        <v>#REF!</v>
      </c>
      <c r="CP21" s="22" t="e">
        <f>#REF!</f>
        <v>#REF!</v>
      </c>
      <c r="CQ21" s="22" t="e">
        <f>#REF!</f>
        <v>#REF!</v>
      </c>
      <c r="CS21" s="21" t="e">
        <f>#REF!</f>
        <v>#REF!</v>
      </c>
      <c r="CT21" s="22" t="e">
        <f>#REF!</f>
        <v>#REF!</v>
      </c>
      <c r="CU21" s="22" t="e">
        <f>#REF!</f>
        <v>#REF!</v>
      </c>
      <c r="CV21" s="22" t="e">
        <f>#REF!</f>
        <v>#REF!</v>
      </c>
      <c r="CW21" s="22" t="e">
        <f>#REF!</f>
        <v>#REF!</v>
      </c>
      <c r="CX21" s="22" t="e">
        <f>#REF!</f>
        <v>#REF!</v>
      </c>
      <c r="CY21" s="22" t="e">
        <f>#REF!</f>
        <v>#REF!</v>
      </c>
      <c r="CZ21" s="22" t="e">
        <f>#REF!</f>
        <v>#REF!</v>
      </c>
      <c r="DA21" s="22" t="e">
        <f>#REF!</f>
        <v>#REF!</v>
      </c>
      <c r="DB21" s="22" t="e">
        <f>#REF!</f>
        <v>#REF!</v>
      </c>
      <c r="DC21" s="22" t="e">
        <f>#REF!</f>
        <v>#REF!</v>
      </c>
      <c r="DD21" s="22" t="e">
        <f>#REF!</f>
        <v>#REF!</v>
      </c>
      <c r="DE21" s="22" t="e">
        <f>#REF!</f>
        <v>#REF!</v>
      </c>
      <c r="DF21" s="22" t="e">
        <f>#REF!</f>
        <v>#REF!</v>
      </c>
      <c r="DG21" s="22" t="e">
        <f>#REF!</f>
        <v>#REF!</v>
      </c>
      <c r="DH21" s="22" t="e">
        <f>#REF!</f>
        <v>#REF!</v>
      </c>
      <c r="DI21" s="22" t="e">
        <f>#REF!</f>
        <v>#REF!</v>
      </c>
      <c r="DJ21" s="22" t="e">
        <f>#REF!</f>
        <v>#REF!</v>
      </c>
      <c r="DL21" s="21" t="e">
        <f>#REF!</f>
        <v>#REF!</v>
      </c>
      <c r="DM21" s="22" t="e">
        <f>#REF!</f>
        <v>#REF!</v>
      </c>
      <c r="DN21" s="22" t="e">
        <f>#REF!</f>
        <v>#REF!</v>
      </c>
      <c r="DO21" s="22" t="e">
        <f>#REF!</f>
        <v>#REF!</v>
      </c>
      <c r="DP21" s="22" t="e">
        <f>#REF!</f>
        <v>#REF!</v>
      </c>
      <c r="DQ21" s="22" t="e">
        <f>#REF!</f>
        <v>#REF!</v>
      </c>
      <c r="DR21" s="22" t="e">
        <f>#REF!</f>
        <v>#REF!</v>
      </c>
      <c r="DS21" s="22" t="e">
        <f>#REF!</f>
        <v>#REF!</v>
      </c>
      <c r="DT21" s="22" t="e">
        <f>#REF!</f>
        <v>#REF!</v>
      </c>
      <c r="DU21" s="22" t="e">
        <f>#REF!</f>
        <v>#REF!</v>
      </c>
      <c r="DV21" s="22" t="e">
        <f>#REF!</f>
        <v>#REF!</v>
      </c>
      <c r="DW21" s="22" t="e">
        <f>#REF!</f>
        <v>#REF!</v>
      </c>
      <c r="DX21" s="22" t="e">
        <f>#REF!</f>
        <v>#REF!</v>
      </c>
      <c r="DY21" s="22" t="e">
        <f>#REF!</f>
        <v>#REF!</v>
      </c>
      <c r="DZ21" s="22" t="e">
        <f>#REF!</f>
        <v>#REF!</v>
      </c>
      <c r="EA21" s="22" t="e">
        <f>#REF!</f>
        <v>#REF!</v>
      </c>
      <c r="EB21" s="22" t="e">
        <f>#REF!</f>
        <v>#REF!</v>
      </c>
      <c r="EC21" s="22" t="e">
        <f>#REF!</f>
        <v>#REF!</v>
      </c>
      <c r="EE21" s="21" t="e">
        <f>#REF!</f>
        <v>#REF!</v>
      </c>
      <c r="EF21" s="22" t="e">
        <f>#REF!</f>
        <v>#REF!</v>
      </c>
      <c r="EG21" s="22" t="e">
        <f>#REF!</f>
        <v>#REF!</v>
      </c>
      <c r="EH21" s="22" t="e">
        <f>#REF!</f>
        <v>#REF!</v>
      </c>
      <c r="EI21" s="22" t="e">
        <f>#REF!</f>
        <v>#REF!</v>
      </c>
      <c r="EJ21" s="22" t="e">
        <f>#REF!</f>
        <v>#REF!</v>
      </c>
      <c r="EK21" s="22" t="e">
        <f>#REF!</f>
        <v>#REF!</v>
      </c>
      <c r="EL21" s="22" t="e">
        <f>#REF!</f>
        <v>#REF!</v>
      </c>
      <c r="EM21" s="22" t="e">
        <f>#REF!</f>
        <v>#REF!</v>
      </c>
      <c r="EN21" s="22" t="e">
        <f>#REF!</f>
        <v>#REF!</v>
      </c>
      <c r="EO21" s="22" t="e">
        <f>#REF!</f>
        <v>#REF!</v>
      </c>
      <c r="EP21" s="22" t="e">
        <f>#REF!</f>
        <v>#REF!</v>
      </c>
      <c r="EQ21" s="22" t="e">
        <f>#REF!</f>
        <v>#REF!</v>
      </c>
      <c r="ER21" s="22" t="e">
        <f>#REF!</f>
        <v>#REF!</v>
      </c>
      <c r="ES21" s="22" t="e">
        <f>#REF!</f>
        <v>#REF!</v>
      </c>
      <c r="ET21" s="22" t="e">
        <f>#REF!</f>
        <v>#REF!</v>
      </c>
      <c r="EU21" s="22" t="e">
        <f>#REF!</f>
        <v>#REF!</v>
      </c>
      <c r="EV21" s="22" t="e">
        <f>#REF!</f>
        <v>#REF!</v>
      </c>
      <c r="EX21" s="21" t="e">
        <f>#REF!</f>
        <v>#REF!</v>
      </c>
      <c r="EY21" s="22" t="e">
        <f>#REF!</f>
        <v>#REF!</v>
      </c>
      <c r="EZ21" s="22" t="e">
        <f>#REF!</f>
        <v>#REF!</v>
      </c>
      <c r="FA21" s="22" t="e">
        <f>#REF!</f>
        <v>#REF!</v>
      </c>
      <c r="FB21" s="22" t="e">
        <f>#REF!</f>
        <v>#REF!</v>
      </c>
      <c r="FC21" s="22" t="e">
        <f>#REF!</f>
        <v>#REF!</v>
      </c>
      <c r="FD21" s="22" t="e">
        <f>#REF!</f>
        <v>#REF!</v>
      </c>
      <c r="FE21" s="22" t="e">
        <f>#REF!</f>
        <v>#REF!</v>
      </c>
      <c r="FF21" s="22" t="e">
        <f>#REF!</f>
        <v>#REF!</v>
      </c>
      <c r="FG21" s="22" t="e">
        <f>#REF!</f>
        <v>#REF!</v>
      </c>
      <c r="FH21" s="22" t="e">
        <f>#REF!</f>
        <v>#REF!</v>
      </c>
      <c r="FI21" s="22" t="e">
        <f>#REF!</f>
        <v>#REF!</v>
      </c>
      <c r="FJ21" s="22" t="e">
        <f>#REF!</f>
        <v>#REF!</v>
      </c>
      <c r="FK21" s="22" t="e">
        <f>#REF!</f>
        <v>#REF!</v>
      </c>
      <c r="FL21" s="22" t="e">
        <f>#REF!</f>
        <v>#REF!</v>
      </c>
      <c r="FM21" s="22" t="e">
        <f>#REF!</f>
        <v>#REF!</v>
      </c>
      <c r="FN21" s="22" t="e">
        <f>#REF!</f>
        <v>#REF!</v>
      </c>
      <c r="FO21" s="22" t="e">
        <f>#REF!</f>
        <v>#REF!</v>
      </c>
      <c r="FQ21" s="21" t="e">
        <f>#REF!</f>
        <v>#REF!</v>
      </c>
      <c r="FR21" s="22" t="e">
        <f>#REF!</f>
        <v>#REF!</v>
      </c>
      <c r="FS21" s="22" t="e">
        <f>#REF!</f>
        <v>#REF!</v>
      </c>
      <c r="FT21" s="22" t="e">
        <f>#REF!</f>
        <v>#REF!</v>
      </c>
      <c r="FU21" s="22" t="e">
        <f>#REF!</f>
        <v>#REF!</v>
      </c>
      <c r="FV21" s="22" t="e">
        <f>#REF!</f>
        <v>#REF!</v>
      </c>
      <c r="FW21" s="22" t="e">
        <f>#REF!</f>
        <v>#REF!</v>
      </c>
      <c r="FX21" s="22" t="e">
        <f>#REF!</f>
        <v>#REF!</v>
      </c>
      <c r="FY21" s="22" t="e">
        <f>#REF!</f>
        <v>#REF!</v>
      </c>
      <c r="FZ21" s="22" t="e">
        <f>#REF!</f>
        <v>#REF!</v>
      </c>
      <c r="GA21" s="22" t="e">
        <f>#REF!</f>
        <v>#REF!</v>
      </c>
      <c r="GB21" s="22" t="e">
        <f>#REF!</f>
        <v>#REF!</v>
      </c>
      <c r="GC21" s="22" t="e">
        <f>#REF!</f>
        <v>#REF!</v>
      </c>
      <c r="GD21" s="22" t="e">
        <f>#REF!</f>
        <v>#REF!</v>
      </c>
      <c r="GE21" s="22" t="e">
        <f>#REF!</f>
        <v>#REF!</v>
      </c>
      <c r="GF21" s="22" t="e">
        <f>#REF!</f>
        <v>#REF!</v>
      </c>
      <c r="GG21" s="22" t="e">
        <f>#REF!</f>
        <v>#REF!</v>
      </c>
      <c r="GH21" s="22" t="e">
        <f>#REF!</f>
        <v>#REF!</v>
      </c>
      <c r="GJ21" s="21" t="e">
        <f>#REF!</f>
        <v>#REF!</v>
      </c>
      <c r="GK21" s="22" t="e">
        <f>#REF!</f>
        <v>#REF!</v>
      </c>
      <c r="GL21" s="22" t="e">
        <f>#REF!</f>
        <v>#REF!</v>
      </c>
      <c r="GM21" s="22" t="e">
        <f>#REF!</f>
        <v>#REF!</v>
      </c>
      <c r="GN21" s="22" t="e">
        <f>#REF!</f>
        <v>#REF!</v>
      </c>
      <c r="GO21" s="22" t="e">
        <f>#REF!</f>
        <v>#REF!</v>
      </c>
      <c r="GP21" s="22" t="e">
        <f>#REF!</f>
        <v>#REF!</v>
      </c>
      <c r="GQ21" s="22" t="e">
        <f>#REF!</f>
        <v>#REF!</v>
      </c>
      <c r="GR21" s="22" t="e">
        <f>#REF!</f>
        <v>#REF!</v>
      </c>
      <c r="GS21" s="22" t="e">
        <f>#REF!</f>
        <v>#REF!</v>
      </c>
      <c r="GT21" s="22" t="e">
        <f>#REF!</f>
        <v>#REF!</v>
      </c>
      <c r="GU21" s="22" t="e">
        <f>#REF!</f>
        <v>#REF!</v>
      </c>
      <c r="GV21" s="22" t="e">
        <f>#REF!</f>
        <v>#REF!</v>
      </c>
      <c r="GW21" s="22" t="e">
        <f>#REF!</f>
        <v>#REF!</v>
      </c>
      <c r="GX21" s="22" t="e">
        <f>#REF!</f>
        <v>#REF!</v>
      </c>
      <c r="GY21" s="22" t="e">
        <f>#REF!</f>
        <v>#REF!</v>
      </c>
      <c r="GZ21" s="22" t="e">
        <f>#REF!</f>
        <v>#REF!</v>
      </c>
      <c r="HA21" s="22" t="e">
        <f>#REF!</f>
        <v>#REF!</v>
      </c>
      <c r="HC21" s="21" t="e">
        <f>#REF!</f>
        <v>#REF!</v>
      </c>
      <c r="HD21" s="22" t="e">
        <f>#REF!</f>
        <v>#REF!</v>
      </c>
      <c r="HE21" s="22" t="e">
        <f>#REF!</f>
        <v>#REF!</v>
      </c>
      <c r="HF21" s="22" t="e">
        <f>#REF!</f>
        <v>#REF!</v>
      </c>
      <c r="HG21" s="22" t="e">
        <f>#REF!</f>
        <v>#REF!</v>
      </c>
      <c r="HH21" s="22" t="e">
        <f>#REF!</f>
        <v>#REF!</v>
      </c>
      <c r="HI21" s="22" t="e">
        <f>#REF!</f>
        <v>#REF!</v>
      </c>
      <c r="HJ21" s="22" t="e">
        <f>#REF!</f>
        <v>#REF!</v>
      </c>
      <c r="HK21" s="22" t="e">
        <f>#REF!</f>
        <v>#REF!</v>
      </c>
      <c r="HL21" s="22" t="e">
        <f>#REF!</f>
        <v>#REF!</v>
      </c>
      <c r="HM21" s="22" t="e">
        <f>#REF!</f>
        <v>#REF!</v>
      </c>
      <c r="HN21" s="22" t="e">
        <f>#REF!</f>
        <v>#REF!</v>
      </c>
      <c r="HO21" s="22" t="e">
        <f>#REF!</f>
        <v>#REF!</v>
      </c>
      <c r="HP21" s="22" t="e">
        <f>#REF!</f>
        <v>#REF!</v>
      </c>
      <c r="HQ21" s="22" t="e">
        <f>#REF!</f>
        <v>#REF!</v>
      </c>
      <c r="HR21" s="22" t="e">
        <f>#REF!</f>
        <v>#REF!</v>
      </c>
      <c r="HS21" s="22" t="e">
        <f>#REF!</f>
        <v>#REF!</v>
      </c>
      <c r="HT21" s="22" t="e">
        <f>#REF!</f>
        <v>#REF!</v>
      </c>
      <c r="HV21" s="21" t="e">
        <f>#REF!</f>
        <v>#REF!</v>
      </c>
      <c r="HW21" s="22" t="e">
        <f>#REF!</f>
        <v>#REF!</v>
      </c>
      <c r="HX21" s="22" t="e">
        <f>#REF!</f>
        <v>#REF!</v>
      </c>
      <c r="HY21" s="22" t="e">
        <f>#REF!</f>
        <v>#REF!</v>
      </c>
      <c r="HZ21" s="22" t="e">
        <f>#REF!</f>
        <v>#REF!</v>
      </c>
      <c r="IA21" s="22" t="e">
        <f>#REF!</f>
        <v>#REF!</v>
      </c>
      <c r="IB21" s="22" t="e">
        <f>#REF!</f>
        <v>#REF!</v>
      </c>
      <c r="IC21" s="22" t="e">
        <f>#REF!</f>
        <v>#REF!</v>
      </c>
      <c r="ID21" s="22" t="e">
        <f>#REF!</f>
        <v>#REF!</v>
      </c>
      <c r="IE21" s="22" t="e">
        <f>#REF!</f>
        <v>#REF!</v>
      </c>
      <c r="IF21" s="22" t="e">
        <f>#REF!</f>
        <v>#REF!</v>
      </c>
      <c r="IG21" s="22" t="e">
        <f>#REF!</f>
        <v>#REF!</v>
      </c>
      <c r="IH21" s="22" t="e">
        <f>#REF!</f>
        <v>#REF!</v>
      </c>
      <c r="II21" s="22" t="e">
        <f>#REF!</f>
        <v>#REF!</v>
      </c>
      <c r="IJ21" s="22" t="e">
        <f>#REF!</f>
        <v>#REF!</v>
      </c>
      <c r="IK21" s="22" t="e">
        <f>#REF!</f>
        <v>#REF!</v>
      </c>
      <c r="IL21" s="22" t="e">
        <f>#REF!</f>
        <v>#REF!</v>
      </c>
      <c r="IM21" s="22" t="e">
        <f>#REF!</f>
        <v>#REF!</v>
      </c>
      <c r="IO21" s="21" t="e">
        <f>#REF!</f>
        <v>#REF!</v>
      </c>
      <c r="IP21" s="22" t="e">
        <f>#REF!</f>
        <v>#REF!</v>
      </c>
      <c r="IQ21" s="22" t="e">
        <f>#REF!</f>
        <v>#REF!</v>
      </c>
      <c r="IR21" s="22" t="e">
        <f>#REF!</f>
        <v>#REF!</v>
      </c>
      <c r="IS21" s="22" t="e">
        <f>#REF!</f>
        <v>#REF!</v>
      </c>
      <c r="IT21" s="22" t="e">
        <f>#REF!</f>
        <v>#REF!</v>
      </c>
      <c r="IU21" s="22" t="e">
        <f>#REF!</f>
        <v>#REF!</v>
      </c>
      <c r="IV21" s="22" t="e">
        <f>#REF!</f>
        <v>#REF!</v>
      </c>
      <c r="IW21" s="22" t="e">
        <f>#REF!</f>
        <v>#REF!</v>
      </c>
      <c r="IX21" s="22" t="e">
        <f>#REF!</f>
        <v>#REF!</v>
      </c>
      <c r="IY21" s="22" t="e">
        <f>#REF!</f>
        <v>#REF!</v>
      </c>
      <c r="IZ21" s="22" t="e">
        <f>#REF!</f>
        <v>#REF!</v>
      </c>
      <c r="JA21" s="22" t="e">
        <f>#REF!</f>
        <v>#REF!</v>
      </c>
      <c r="JB21" s="22" t="e">
        <f>#REF!</f>
        <v>#REF!</v>
      </c>
      <c r="JC21" s="22" t="e">
        <f>#REF!</f>
        <v>#REF!</v>
      </c>
      <c r="JD21" s="22" t="e">
        <f>#REF!</f>
        <v>#REF!</v>
      </c>
      <c r="JE21" s="22" t="e">
        <f>#REF!</f>
        <v>#REF!</v>
      </c>
      <c r="JF21" s="22" t="e">
        <f>#REF!</f>
        <v>#REF!</v>
      </c>
      <c r="JH21" s="21" t="e">
        <f>#REF!</f>
        <v>#REF!</v>
      </c>
      <c r="JI21" s="22" t="e">
        <f>#REF!</f>
        <v>#REF!</v>
      </c>
      <c r="JJ21" s="22" t="e">
        <f>#REF!</f>
        <v>#REF!</v>
      </c>
      <c r="JK21" s="22" t="e">
        <f>#REF!</f>
        <v>#REF!</v>
      </c>
      <c r="JL21" s="22" t="e">
        <f>#REF!</f>
        <v>#REF!</v>
      </c>
      <c r="JM21" s="22" t="e">
        <f>#REF!</f>
        <v>#REF!</v>
      </c>
      <c r="JN21" s="22" t="e">
        <f>#REF!</f>
        <v>#REF!</v>
      </c>
      <c r="JO21" s="22" t="e">
        <f>#REF!</f>
        <v>#REF!</v>
      </c>
      <c r="JP21" s="22" t="e">
        <f>#REF!</f>
        <v>#REF!</v>
      </c>
      <c r="JQ21" s="22" t="e">
        <f>#REF!</f>
        <v>#REF!</v>
      </c>
      <c r="JR21" s="22" t="e">
        <f>#REF!</f>
        <v>#REF!</v>
      </c>
      <c r="JS21" s="22" t="e">
        <f>#REF!</f>
        <v>#REF!</v>
      </c>
      <c r="JT21" s="22" t="e">
        <f>#REF!</f>
        <v>#REF!</v>
      </c>
      <c r="JU21" s="22" t="e">
        <f>#REF!</f>
        <v>#REF!</v>
      </c>
      <c r="JV21" s="22" t="e">
        <f>#REF!</f>
        <v>#REF!</v>
      </c>
      <c r="JW21" s="22" t="e">
        <f>#REF!</f>
        <v>#REF!</v>
      </c>
      <c r="JX21" s="22" t="e">
        <f>#REF!</f>
        <v>#REF!</v>
      </c>
      <c r="JY21" s="22" t="e">
        <f>#REF!</f>
        <v>#REF!</v>
      </c>
    </row>
    <row r="22" spans="1:285" x14ac:dyDescent="0.25">
      <c r="A22" s="12" t="s">
        <v>13</v>
      </c>
      <c r="B22" s="21">
        <f>'Season 1'!AE23</f>
        <v>0</v>
      </c>
      <c r="C22" s="22">
        <f>'Season 1'!AI23</f>
        <v>0</v>
      </c>
      <c r="D22" s="22">
        <f>'Season 1'!AJ23</f>
        <v>0</v>
      </c>
      <c r="E22" s="22">
        <f>'Season 1'!AK23</f>
        <v>0</v>
      </c>
      <c r="F22" s="22">
        <f>'Season 1'!AL23</f>
        <v>0</v>
      </c>
      <c r="G22" s="22">
        <f>'Season 1'!AM23</f>
        <v>0</v>
      </c>
      <c r="H22" s="22">
        <f>'Season 1'!AN23</f>
        <v>0</v>
      </c>
      <c r="I22" s="22">
        <f>'Season 1'!AO23</f>
        <v>0</v>
      </c>
      <c r="J22" s="22">
        <f>'Season 1'!AQ23</f>
        <v>0</v>
      </c>
      <c r="K22" s="22">
        <f>'Season 1'!AR23</f>
        <v>0</v>
      </c>
      <c r="L22" s="22">
        <f>'Season 1'!AT23</f>
        <v>0</v>
      </c>
      <c r="M22" s="22">
        <f>'Season 1'!AU23</f>
        <v>0</v>
      </c>
      <c r="N22" s="22">
        <f>'Season 1'!AW23</f>
        <v>0</v>
      </c>
      <c r="O22" s="22" t="str">
        <f>'Season 1'!AX23</f>
        <v>-</v>
      </c>
      <c r="P22" s="22">
        <f>'Season 1'!AY23</f>
        <v>0</v>
      </c>
      <c r="Q22" s="22">
        <f>'Season 1'!AZ23</f>
        <v>0</v>
      </c>
      <c r="R22" s="22">
        <f>'Season 1'!BB23</f>
        <v>0</v>
      </c>
      <c r="S22" s="22">
        <f>'Season 1'!BC23</f>
        <v>0</v>
      </c>
      <c r="U22" s="21" t="e">
        <f>#REF!</f>
        <v>#REF!</v>
      </c>
      <c r="V22" s="22" t="e">
        <f>#REF!</f>
        <v>#REF!</v>
      </c>
      <c r="W22" s="22" t="e">
        <f>#REF!</f>
        <v>#REF!</v>
      </c>
      <c r="X22" s="22" t="e">
        <f>#REF!</f>
        <v>#REF!</v>
      </c>
      <c r="Y22" s="22" t="e">
        <f>#REF!</f>
        <v>#REF!</v>
      </c>
      <c r="Z22" s="22" t="e">
        <f>#REF!</f>
        <v>#REF!</v>
      </c>
      <c r="AA22" s="22" t="e">
        <f>#REF!</f>
        <v>#REF!</v>
      </c>
      <c r="AB22" s="22" t="e">
        <f>#REF!</f>
        <v>#REF!</v>
      </c>
      <c r="AC22" s="22" t="e">
        <f>#REF!</f>
        <v>#REF!</v>
      </c>
      <c r="AD22" s="22" t="e">
        <f>#REF!</f>
        <v>#REF!</v>
      </c>
      <c r="AE22" s="22" t="e">
        <f>#REF!</f>
        <v>#REF!</v>
      </c>
      <c r="AF22" s="22" t="e">
        <f>#REF!</f>
        <v>#REF!</v>
      </c>
      <c r="AG22" s="22" t="e">
        <f>#REF!</f>
        <v>#REF!</v>
      </c>
      <c r="AH22" s="22" t="e">
        <f>#REF!</f>
        <v>#REF!</v>
      </c>
      <c r="AI22" s="22" t="e">
        <f>#REF!</f>
        <v>#REF!</v>
      </c>
      <c r="AJ22" s="22" t="e">
        <f>#REF!</f>
        <v>#REF!</v>
      </c>
      <c r="AK22" s="22" t="e">
        <f>#REF!</f>
        <v>#REF!</v>
      </c>
      <c r="AL22" s="22" t="e">
        <f>#REF!</f>
        <v>#REF!</v>
      </c>
      <c r="AN22" s="21" t="e">
        <f>#REF!</f>
        <v>#REF!</v>
      </c>
      <c r="AO22" s="22" t="e">
        <f>#REF!</f>
        <v>#REF!</v>
      </c>
      <c r="AP22" s="22" t="e">
        <f>#REF!</f>
        <v>#REF!</v>
      </c>
      <c r="AQ22" s="22" t="e">
        <f>#REF!</f>
        <v>#REF!</v>
      </c>
      <c r="AR22" s="22" t="e">
        <f>#REF!</f>
        <v>#REF!</v>
      </c>
      <c r="AS22" s="22" t="e">
        <f>#REF!</f>
        <v>#REF!</v>
      </c>
      <c r="AT22" s="22" t="e">
        <f>#REF!</f>
        <v>#REF!</v>
      </c>
      <c r="AU22" s="22" t="e">
        <f>#REF!</f>
        <v>#REF!</v>
      </c>
      <c r="AV22" s="22" t="e">
        <f>#REF!</f>
        <v>#REF!</v>
      </c>
      <c r="AW22" s="22" t="e">
        <f>#REF!</f>
        <v>#REF!</v>
      </c>
      <c r="AX22" s="22" t="e">
        <f>#REF!</f>
        <v>#REF!</v>
      </c>
      <c r="AY22" s="22" t="e">
        <f>#REF!</f>
        <v>#REF!</v>
      </c>
      <c r="AZ22" s="22" t="e">
        <f>#REF!</f>
        <v>#REF!</v>
      </c>
      <c r="BA22" s="22" t="e">
        <f>#REF!</f>
        <v>#REF!</v>
      </c>
      <c r="BB22" s="22" t="e">
        <f>#REF!</f>
        <v>#REF!</v>
      </c>
      <c r="BC22" s="22" t="e">
        <f>#REF!</f>
        <v>#REF!</v>
      </c>
      <c r="BD22" s="22" t="e">
        <f>#REF!</f>
        <v>#REF!</v>
      </c>
      <c r="BE22" s="22" t="e">
        <f>#REF!</f>
        <v>#REF!</v>
      </c>
      <c r="BG22" s="21" t="e">
        <f>#REF!</f>
        <v>#REF!</v>
      </c>
      <c r="BH22" s="22" t="e">
        <f>#REF!</f>
        <v>#REF!</v>
      </c>
      <c r="BI22" s="22" t="e">
        <f>#REF!</f>
        <v>#REF!</v>
      </c>
      <c r="BJ22" s="22" t="e">
        <f>#REF!</f>
        <v>#REF!</v>
      </c>
      <c r="BK22" s="22" t="e">
        <f>#REF!</f>
        <v>#REF!</v>
      </c>
      <c r="BL22" s="22" t="e">
        <f>#REF!</f>
        <v>#REF!</v>
      </c>
      <c r="BM22" s="22" t="e">
        <f>#REF!</f>
        <v>#REF!</v>
      </c>
      <c r="BN22" s="22" t="e">
        <f>#REF!</f>
        <v>#REF!</v>
      </c>
      <c r="BO22" s="22" t="e">
        <f>#REF!</f>
        <v>#REF!</v>
      </c>
      <c r="BP22" s="22" t="e">
        <f>#REF!</f>
        <v>#REF!</v>
      </c>
      <c r="BQ22" s="22" t="e">
        <f>#REF!</f>
        <v>#REF!</v>
      </c>
      <c r="BR22" s="22" t="e">
        <f>#REF!</f>
        <v>#REF!</v>
      </c>
      <c r="BS22" s="22" t="e">
        <f>#REF!</f>
        <v>#REF!</v>
      </c>
      <c r="BT22" s="22" t="e">
        <f>#REF!</f>
        <v>#REF!</v>
      </c>
      <c r="BU22" s="22" t="e">
        <f>#REF!</f>
        <v>#REF!</v>
      </c>
      <c r="BV22" s="22" t="e">
        <f>#REF!</f>
        <v>#REF!</v>
      </c>
      <c r="BW22" s="22" t="e">
        <f>#REF!</f>
        <v>#REF!</v>
      </c>
      <c r="BX22" s="22" t="e">
        <f>#REF!</f>
        <v>#REF!</v>
      </c>
      <c r="BZ22" s="21" t="e">
        <f>#REF!</f>
        <v>#REF!</v>
      </c>
      <c r="CA22" s="22" t="e">
        <f>#REF!</f>
        <v>#REF!</v>
      </c>
      <c r="CB22" s="22" t="e">
        <f>#REF!</f>
        <v>#REF!</v>
      </c>
      <c r="CC22" s="22" t="e">
        <f>#REF!</f>
        <v>#REF!</v>
      </c>
      <c r="CD22" s="22" t="e">
        <f>#REF!</f>
        <v>#REF!</v>
      </c>
      <c r="CE22" s="22" t="e">
        <f>#REF!</f>
        <v>#REF!</v>
      </c>
      <c r="CF22" s="22" t="e">
        <f>#REF!</f>
        <v>#REF!</v>
      </c>
      <c r="CG22" s="22" t="e">
        <f>#REF!</f>
        <v>#REF!</v>
      </c>
      <c r="CH22" s="22" t="e">
        <f>#REF!</f>
        <v>#REF!</v>
      </c>
      <c r="CI22" s="22" t="e">
        <f>#REF!</f>
        <v>#REF!</v>
      </c>
      <c r="CJ22" s="22" t="e">
        <f>#REF!</f>
        <v>#REF!</v>
      </c>
      <c r="CK22" s="22" t="e">
        <f>#REF!</f>
        <v>#REF!</v>
      </c>
      <c r="CL22" s="22" t="e">
        <f>#REF!</f>
        <v>#REF!</v>
      </c>
      <c r="CM22" s="22" t="e">
        <f>#REF!</f>
        <v>#REF!</v>
      </c>
      <c r="CN22" s="22" t="e">
        <f>#REF!</f>
        <v>#REF!</v>
      </c>
      <c r="CO22" s="22" t="e">
        <f>#REF!</f>
        <v>#REF!</v>
      </c>
      <c r="CP22" s="22" t="e">
        <f>#REF!</f>
        <v>#REF!</v>
      </c>
      <c r="CQ22" s="22" t="e">
        <f>#REF!</f>
        <v>#REF!</v>
      </c>
      <c r="CS22" s="21" t="e">
        <f>#REF!</f>
        <v>#REF!</v>
      </c>
      <c r="CT22" s="22" t="e">
        <f>#REF!</f>
        <v>#REF!</v>
      </c>
      <c r="CU22" s="22" t="e">
        <f>#REF!</f>
        <v>#REF!</v>
      </c>
      <c r="CV22" s="22" t="e">
        <f>#REF!</f>
        <v>#REF!</v>
      </c>
      <c r="CW22" s="22" t="e">
        <f>#REF!</f>
        <v>#REF!</v>
      </c>
      <c r="CX22" s="22" t="e">
        <f>#REF!</f>
        <v>#REF!</v>
      </c>
      <c r="CY22" s="22" t="e">
        <f>#REF!</f>
        <v>#REF!</v>
      </c>
      <c r="CZ22" s="22" t="e">
        <f>#REF!</f>
        <v>#REF!</v>
      </c>
      <c r="DA22" s="22" t="e">
        <f>#REF!</f>
        <v>#REF!</v>
      </c>
      <c r="DB22" s="22" t="e">
        <f>#REF!</f>
        <v>#REF!</v>
      </c>
      <c r="DC22" s="22" t="e">
        <f>#REF!</f>
        <v>#REF!</v>
      </c>
      <c r="DD22" s="22" t="e">
        <f>#REF!</f>
        <v>#REF!</v>
      </c>
      <c r="DE22" s="22" t="e">
        <f>#REF!</f>
        <v>#REF!</v>
      </c>
      <c r="DF22" s="22" t="e">
        <f>#REF!</f>
        <v>#REF!</v>
      </c>
      <c r="DG22" s="22" t="e">
        <f>#REF!</f>
        <v>#REF!</v>
      </c>
      <c r="DH22" s="22" t="e">
        <f>#REF!</f>
        <v>#REF!</v>
      </c>
      <c r="DI22" s="22" t="e">
        <f>#REF!</f>
        <v>#REF!</v>
      </c>
      <c r="DJ22" s="22" t="e">
        <f>#REF!</f>
        <v>#REF!</v>
      </c>
      <c r="DL22" s="21" t="e">
        <f>#REF!</f>
        <v>#REF!</v>
      </c>
      <c r="DM22" s="22" t="e">
        <f>#REF!</f>
        <v>#REF!</v>
      </c>
      <c r="DN22" s="22" t="e">
        <f>#REF!</f>
        <v>#REF!</v>
      </c>
      <c r="DO22" s="22" t="e">
        <f>#REF!</f>
        <v>#REF!</v>
      </c>
      <c r="DP22" s="22" t="e">
        <f>#REF!</f>
        <v>#REF!</v>
      </c>
      <c r="DQ22" s="22" t="e">
        <f>#REF!</f>
        <v>#REF!</v>
      </c>
      <c r="DR22" s="22" t="e">
        <f>#REF!</f>
        <v>#REF!</v>
      </c>
      <c r="DS22" s="22" t="e">
        <f>#REF!</f>
        <v>#REF!</v>
      </c>
      <c r="DT22" s="22" t="e">
        <f>#REF!</f>
        <v>#REF!</v>
      </c>
      <c r="DU22" s="22" t="e">
        <f>#REF!</f>
        <v>#REF!</v>
      </c>
      <c r="DV22" s="22" t="e">
        <f>#REF!</f>
        <v>#REF!</v>
      </c>
      <c r="DW22" s="22" t="e">
        <f>#REF!</f>
        <v>#REF!</v>
      </c>
      <c r="DX22" s="22" t="e">
        <f>#REF!</f>
        <v>#REF!</v>
      </c>
      <c r="DY22" s="22" t="e">
        <f>#REF!</f>
        <v>#REF!</v>
      </c>
      <c r="DZ22" s="22" t="e">
        <f>#REF!</f>
        <v>#REF!</v>
      </c>
      <c r="EA22" s="22" t="e">
        <f>#REF!</f>
        <v>#REF!</v>
      </c>
      <c r="EB22" s="22" t="e">
        <f>#REF!</f>
        <v>#REF!</v>
      </c>
      <c r="EC22" s="22" t="e">
        <f>#REF!</f>
        <v>#REF!</v>
      </c>
      <c r="EE22" s="21" t="e">
        <f>#REF!</f>
        <v>#REF!</v>
      </c>
      <c r="EF22" s="22" t="e">
        <f>#REF!</f>
        <v>#REF!</v>
      </c>
      <c r="EG22" s="22" t="e">
        <f>#REF!</f>
        <v>#REF!</v>
      </c>
      <c r="EH22" s="22" t="e">
        <f>#REF!</f>
        <v>#REF!</v>
      </c>
      <c r="EI22" s="22" t="e">
        <f>#REF!</f>
        <v>#REF!</v>
      </c>
      <c r="EJ22" s="22" t="e">
        <f>#REF!</f>
        <v>#REF!</v>
      </c>
      <c r="EK22" s="22" t="e">
        <f>#REF!</f>
        <v>#REF!</v>
      </c>
      <c r="EL22" s="22" t="e">
        <f>#REF!</f>
        <v>#REF!</v>
      </c>
      <c r="EM22" s="22" t="e">
        <f>#REF!</f>
        <v>#REF!</v>
      </c>
      <c r="EN22" s="22" t="e">
        <f>#REF!</f>
        <v>#REF!</v>
      </c>
      <c r="EO22" s="22" t="e">
        <f>#REF!</f>
        <v>#REF!</v>
      </c>
      <c r="EP22" s="22" t="e">
        <f>#REF!</f>
        <v>#REF!</v>
      </c>
      <c r="EQ22" s="22" t="e">
        <f>#REF!</f>
        <v>#REF!</v>
      </c>
      <c r="ER22" s="22" t="e">
        <f>#REF!</f>
        <v>#REF!</v>
      </c>
      <c r="ES22" s="22" t="e">
        <f>#REF!</f>
        <v>#REF!</v>
      </c>
      <c r="ET22" s="22" t="e">
        <f>#REF!</f>
        <v>#REF!</v>
      </c>
      <c r="EU22" s="22" t="e">
        <f>#REF!</f>
        <v>#REF!</v>
      </c>
      <c r="EV22" s="22" t="e">
        <f>#REF!</f>
        <v>#REF!</v>
      </c>
      <c r="EX22" s="21" t="e">
        <f>#REF!</f>
        <v>#REF!</v>
      </c>
      <c r="EY22" s="22" t="e">
        <f>#REF!</f>
        <v>#REF!</v>
      </c>
      <c r="EZ22" s="22" t="e">
        <f>#REF!</f>
        <v>#REF!</v>
      </c>
      <c r="FA22" s="22" t="e">
        <f>#REF!</f>
        <v>#REF!</v>
      </c>
      <c r="FB22" s="22" t="e">
        <f>#REF!</f>
        <v>#REF!</v>
      </c>
      <c r="FC22" s="22" t="e">
        <f>#REF!</f>
        <v>#REF!</v>
      </c>
      <c r="FD22" s="22" t="e">
        <f>#REF!</f>
        <v>#REF!</v>
      </c>
      <c r="FE22" s="22" t="e">
        <f>#REF!</f>
        <v>#REF!</v>
      </c>
      <c r="FF22" s="22" t="e">
        <f>#REF!</f>
        <v>#REF!</v>
      </c>
      <c r="FG22" s="22" t="e">
        <f>#REF!</f>
        <v>#REF!</v>
      </c>
      <c r="FH22" s="22" t="e">
        <f>#REF!</f>
        <v>#REF!</v>
      </c>
      <c r="FI22" s="22" t="e">
        <f>#REF!</f>
        <v>#REF!</v>
      </c>
      <c r="FJ22" s="22" t="e">
        <f>#REF!</f>
        <v>#REF!</v>
      </c>
      <c r="FK22" s="22" t="e">
        <f>#REF!</f>
        <v>#REF!</v>
      </c>
      <c r="FL22" s="22" t="e">
        <f>#REF!</f>
        <v>#REF!</v>
      </c>
      <c r="FM22" s="22" t="e">
        <f>#REF!</f>
        <v>#REF!</v>
      </c>
      <c r="FN22" s="22" t="e">
        <f>#REF!</f>
        <v>#REF!</v>
      </c>
      <c r="FO22" s="22" t="e">
        <f>#REF!</f>
        <v>#REF!</v>
      </c>
      <c r="FQ22" s="21" t="e">
        <f>#REF!</f>
        <v>#REF!</v>
      </c>
      <c r="FR22" s="22" t="e">
        <f>#REF!</f>
        <v>#REF!</v>
      </c>
      <c r="FS22" s="22" t="e">
        <f>#REF!</f>
        <v>#REF!</v>
      </c>
      <c r="FT22" s="22" t="e">
        <f>#REF!</f>
        <v>#REF!</v>
      </c>
      <c r="FU22" s="22" t="e">
        <f>#REF!</f>
        <v>#REF!</v>
      </c>
      <c r="FV22" s="22" t="e">
        <f>#REF!</f>
        <v>#REF!</v>
      </c>
      <c r="FW22" s="22" t="e">
        <f>#REF!</f>
        <v>#REF!</v>
      </c>
      <c r="FX22" s="22" t="e">
        <f>#REF!</f>
        <v>#REF!</v>
      </c>
      <c r="FY22" s="22" t="e">
        <f>#REF!</f>
        <v>#REF!</v>
      </c>
      <c r="FZ22" s="22" t="e">
        <f>#REF!</f>
        <v>#REF!</v>
      </c>
      <c r="GA22" s="22" t="e">
        <f>#REF!</f>
        <v>#REF!</v>
      </c>
      <c r="GB22" s="22" t="e">
        <f>#REF!</f>
        <v>#REF!</v>
      </c>
      <c r="GC22" s="22" t="e">
        <f>#REF!</f>
        <v>#REF!</v>
      </c>
      <c r="GD22" s="22" t="e">
        <f>#REF!</f>
        <v>#REF!</v>
      </c>
      <c r="GE22" s="22" t="e">
        <f>#REF!</f>
        <v>#REF!</v>
      </c>
      <c r="GF22" s="22" t="e">
        <f>#REF!</f>
        <v>#REF!</v>
      </c>
      <c r="GG22" s="22" t="e">
        <f>#REF!</f>
        <v>#REF!</v>
      </c>
      <c r="GH22" s="22" t="e">
        <f>#REF!</f>
        <v>#REF!</v>
      </c>
      <c r="GJ22" s="21" t="e">
        <f>#REF!</f>
        <v>#REF!</v>
      </c>
      <c r="GK22" s="22" t="e">
        <f>#REF!</f>
        <v>#REF!</v>
      </c>
      <c r="GL22" s="22" t="e">
        <f>#REF!</f>
        <v>#REF!</v>
      </c>
      <c r="GM22" s="22" t="e">
        <f>#REF!</f>
        <v>#REF!</v>
      </c>
      <c r="GN22" s="22" t="e">
        <f>#REF!</f>
        <v>#REF!</v>
      </c>
      <c r="GO22" s="22" t="e">
        <f>#REF!</f>
        <v>#REF!</v>
      </c>
      <c r="GP22" s="22" t="e">
        <f>#REF!</f>
        <v>#REF!</v>
      </c>
      <c r="GQ22" s="22" t="e">
        <f>#REF!</f>
        <v>#REF!</v>
      </c>
      <c r="GR22" s="22" t="e">
        <f>#REF!</f>
        <v>#REF!</v>
      </c>
      <c r="GS22" s="22" t="e">
        <f>#REF!</f>
        <v>#REF!</v>
      </c>
      <c r="GT22" s="22" t="e">
        <f>#REF!</f>
        <v>#REF!</v>
      </c>
      <c r="GU22" s="22" t="e">
        <f>#REF!</f>
        <v>#REF!</v>
      </c>
      <c r="GV22" s="22" t="e">
        <f>#REF!</f>
        <v>#REF!</v>
      </c>
      <c r="GW22" s="22" t="e">
        <f>#REF!</f>
        <v>#REF!</v>
      </c>
      <c r="GX22" s="22" t="e">
        <f>#REF!</f>
        <v>#REF!</v>
      </c>
      <c r="GY22" s="22" t="e">
        <f>#REF!</f>
        <v>#REF!</v>
      </c>
      <c r="GZ22" s="22" t="e">
        <f>#REF!</f>
        <v>#REF!</v>
      </c>
      <c r="HA22" s="22" t="e">
        <f>#REF!</f>
        <v>#REF!</v>
      </c>
      <c r="HC22" s="21" t="e">
        <f>#REF!</f>
        <v>#REF!</v>
      </c>
      <c r="HD22" s="22" t="e">
        <f>#REF!</f>
        <v>#REF!</v>
      </c>
      <c r="HE22" s="22" t="e">
        <f>#REF!</f>
        <v>#REF!</v>
      </c>
      <c r="HF22" s="22" t="e">
        <f>#REF!</f>
        <v>#REF!</v>
      </c>
      <c r="HG22" s="22" t="e">
        <f>#REF!</f>
        <v>#REF!</v>
      </c>
      <c r="HH22" s="22" t="e">
        <f>#REF!</f>
        <v>#REF!</v>
      </c>
      <c r="HI22" s="22" t="e">
        <f>#REF!</f>
        <v>#REF!</v>
      </c>
      <c r="HJ22" s="22" t="e">
        <f>#REF!</f>
        <v>#REF!</v>
      </c>
      <c r="HK22" s="22" t="e">
        <f>#REF!</f>
        <v>#REF!</v>
      </c>
      <c r="HL22" s="22" t="e">
        <f>#REF!</f>
        <v>#REF!</v>
      </c>
      <c r="HM22" s="22" t="e">
        <f>#REF!</f>
        <v>#REF!</v>
      </c>
      <c r="HN22" s="22" t="e">
        <f>#REF!</f>
        <v>#REF!</v>
      </c>
      <c r="HO22" s="22" t="e">
        <f>#REF!</f>
        <v>#REF!</v>
      </c>
      <c r="HP22" s="22" t="e">
        <f>#REF!</f>
        <v>#REF!</v>
      </c>
      <c r="HQ22" s="22" t="e">
        <f>#REF!</f>
        <v>#REF!</v>
      </c>
      <c r="HR22" s="22" t="e">
        <f>#REF!</f>
        <v>#REF!</v>
      </c>
      <c r="HS22" s="22" t="e">
        <f>#REF!</f>
        <v>#REF!</v>
      </c>
      <c r="HT22" s="22" t="e">
        <f>#REF!</f>
        <v>#REF!</v>
      </c>
      <c r="HV22" s="21" t="e">
        <f>#REF!</f>
        <v>#REF!</v>
      </c>
      <c r="HW22" s="22" t="e">
        <f>#REF!</f>
        <v>#REF!</v>
      </c>
      <c r="HX22" s="22" t="e">
        <f>#REF!</f>
        <v>#REF!</v>
      </c>
      <c r="HY22" s="22" t="e">
        <f>#REF!</f>
        <v>#REF!</v>
      </c>
      <c r="HZ22" s="22" t="e">
        <f>#REF!</f>
        <v>#REF!</v>
      </c>
      <c r="IA22" s="22" t="e">
        <f>#REF!</f>
        <v>#REF!</v>
      </c>
      <c r="IB22" s="22" t="e">
        <f>#REF!</f>
        <v>#REF!</v>
      </c>
      <c r="IC22" s="22" t="e">
        <f>#REF!</f>
        <v>#REF!</v>
      </c>
      <c r="ID22" s="22" t="e">
        <f>#REF!</f>
        <v>#REF!</v>
      </c>
      <c r="IE22" s="22" t="e">
        <f>#REF!</f>
        <v>#REF!</v>
      </c>
      <c r="IF22" s="22" t="e">
        <f>#REF!</f>
        <v>#REF!</v>
      </c>
      <c r="IG22" s="22" t="e">
        <f>#REF!</f>
        <v>#REF!</v>
      </c>
      <c r="IH22" s="22" t="e">
        <f>#REF!</f>
        <v>#REF!</v>
      </c>
      <c r="II22" s="22" t="e">
        <f>#REF!</f>
        <v>#REF!</v>
      </c>
      <c r="IJ22" s="22" t="e">
        <f>#REF!</f>
        <v>#REF!</v>
      </c>
      <c r="IK22" s="22" t="e">
        <f>#REF!</f>
        <v>#REF!</v>
      </c>
      <c r="IL22" s="22" t="e">
        <f>#REF!</f>
        <v>#REF!</v>
      </c>
      <c r="IM22" s="22" t="e">
        <f>#REF!</f>
        <v>#REF!</v>
      </c>
      <c r="IO22" s="21" t="e">
        <f>#REF!</f>
        <v>#REF!</v>
      </c>
      <c r="IP22" s="22" t="e">
        <f>#REF!</f>
        <v>#REF!</v>
      </c>
      <c r="IQ22" s="22" t="e">
        <f>#REF!</f>
        <v>#REF!</v>
      </c>
      <c r="IR22" s="22" t="e">
        <f>#REF!</f>
        <v>#REF!</v>
      </c>
      <c r="IS22" s="22" t="e">
        <f>#REF!</f>
        <v>#REF!</v>
      </c>
      <c r="IT22" s="22" t="e">
        <f>#REF!</f>
        <v>#REF!</v>
      </c>
      <c r="IU22" s="22" t="e">
        <f>#REF!</f>
        <v>#REF!</v>
      </c>
      <c r="IV22" s="22" t="e">
        <f>#REF!</f>
        <v>#REF!</v>
      </c>
      <c r="IW22" s="22" t="e">
        <f>#REF!</f>
        <v>#REF!</v>
      </c>
      <c r="IX22" s="22" t="e">
        <f>#REF!</f>
        <v>#REF!</v>
      </c>
      <c r="IY22" s="22" t="e">
        <f>#REF!</f>
        <v>#REF!</v>
      </c>
      <c r="IZ22" s="22" t="e">
        <f>#REF!</f>
        <v>#REF!</v>
      </c>
      <c r="JA22" s="22" t="e">
        <f>#REF!</f>
        <v>#REF!</v>
      </c>
      <c r="JB22" s="22" t="e">
        <f>#REF!</f>
        <v>#REF!</v>
      </c>
      <c r="JC22" s="22" t="e">
        <f>#REF!</f>
        <v>#REF!</v>
      </c>
      <c r="JD22" s="22" t="e">
        <f>#REF!</f>
        <v>#REF!</v>
      </c>
      <c r="JE22" s="22" t="e">
        <f>#REF!</f>
        <v>#REF!</v>
      </c>
      <c r="JF22" s="22" t="e">
        <f>#REF!</f>
        <v>#REF!</v>
      </c>
      <c r="JH22" s="21" t="e">
        <f>#REF!</f>
        <v>#REF!</v>
      </c>
      <c r="JI22" s="22" t="e">
        <f>#REF!</f>
        <v>#REF!</v>
      </c>
      <c r="JJ22" s="22" t="e">
        <f>#REF!</f>
        <v>#REF!</v>
      </c>
      <c r="JK22" s="22" t="e">
        <f>#REF!</f>
        <v>#REF!</v>
      </c>
      <c r="JL22" s="22" t="e">
        <f>#REF!</f>
        <v>#REF!</v>
      </c>
      <c r="JM22" s="22" t="e">
        <f>#REF!</f>
        <v>#REF!</v>
      </c>
      <c r="JN22" s="22" t="e">
        <f>#REF!</f>
        <v>#REF!</v>
      </c>
      <c r="JO22" s="22" t="e">
        <f>#REF!</f>
        <v>#REF!</v>
      </c>
      <c r="JP22" s="22" t="e">
        <f>#REF!</f>
        <v>#REF!</v>
      </c>
      <c r="JQ22" s="22" t="e">
        <f>#REF!</f>
        <v>#REF!</v>
      </c>
      <c r="JR22" s="22" t="e">
        <f>#REF!</f>
        <v>#REF!</v>
      </c>
      <c r="JS22" s="22" t="e">
        <f>#REF!</f>
        <v>#REF!</v>
      </c>
      <c r="JT22" s="22" t="e">
        <f>#REF!</f>
        <v>#REF!</v>
      </c>
      <c r="JU22" s="22" t="e">
        <f>#REF!</f>
        <v>#REF!</v>
      </c>
      <c r="JV22" s="22" t="e">
        <f>#REF!</f>
        <v>#REF!</v>
      </c>
      <c r="JW22" s="22" t="e">
        <f>#REF!</f>
        <v>#REF!</v>
      </c>
      <c r="JX22" s="22" t="e">
        <f>#REF!</f>
        <v>#REF!</v>
      </c>
      <c r="JY22" s="22" t="e">
        <f>#REF!</f>
        <v>#REF!</v>
      </c>
    </row>
    <row r="23" spans="1:285" x14ac:dyDescent="0.25">
      <c r="A23" s="12" t="s">
        <v>13</v>
      </c>
      <c r="B23" s="21">
        <f>'Season 1'!AE24</f>
        <v>0</v>
      </c>
      <c r="C23" s="22">
        <f>'Season 1'!AI24</f>
        <v>0</v>
      </c>
      <c r="D23" s="22">
        <f>'Season 1'!AJ24</f>
        <v>0</v>
      </c>
      <c r="E23" s="22">
        <f>'Season 1'!AK24</f>
        <v>0</v>
      </c>
      <c r="F23" s="22">
        <f>'Season 1'!AL24</f>
        <v>0</v>
      </c>
      <c r="G23" s="22">
        <f>'Season 1'!AM24</f>
        <v>0</v>
      </c>
      <c r="H23" s="22">
        <f>'Season 1'!AN24</f>
        <v>0</v>
      </c>
      <c r="I23" s="22">
        <f>'Season 1'!AO24</f>
        <v>0</v>
      </c>
      <c r="J23" s="22">
        <f>'Season 1'!AQ24</f>
        <v>0</v>
      </c>
      <c r="K23" s="22">
        <f>'Season 1'!AR24</f>
        <v>0</v>
      </c>
      <c r="L23" s="22">
        <f>'Season 1'!AT24</f>
        <v>0</v>
      </c>
      <c r="M23" s="22">
        <f>'Season 1'!AU24</f>
        <v>0</v>
      </c>
      <c r="N23" s="22">
        <f>'Season 1'!AW24</f>
        <v>0</v>
      </c>
      <c r="O23" s="22" t="str">
        <f>'Season 1'!AX24</f>
        <v>-</v>
      </c>
      <c r="P23" s="22">
        <f>'Season 1'!AY24</f>
        <v>0</v>
      </c>
      <c r="Q23" s="22">
        <f>'Season 1'!AZ24</f>
        <v>0</v>
      </c>
      <c r="R23" s="22">
        <f>'Season 1'!BB24</f>
        <v>0</v>
      </c>
      <c r="S23" s="22">
        <f>'Season 1'!BC24</f>
        <v>0</v>
      </c>
      <c r="U23" s="21" t="e">
        <f>#REF!</f>
        <v>#REF!</v>
      </c>
      <c r="V23" s="22" t="e">
        <f>#REF!</f>
        <v>#REF!</v>
      </c>
      <c r="W23" s="22" t="e">
        <f>#REF!</f>
        <v>#REF!</v>
      </c>
      <c r="X23" s="22" t="e">
        <f>#REF!</f>
        <v>#REF!</v>
      </c>
      <c r="Y23" s="22" t="e">
        <f>#REF!</f>
        <v>#REF!</v>
      </c>
      <c r="Z23" s="22" t="e">
        <f>#REF!</f>
        <v>#REF!</v>
      </c>
      <c r="AA23" s="22" t="e">
        <f>#REF!</f>
        <v>#REF!</v>
      </c>
      <c r="AB23" s="22" t="e">
        <f>#REF!</f>
        <v>#REF!</v>
      </c>
      <c r="AC23" s="22" t="e">
        <f>#REF!</f>
        <v>#REF!</v>
      </c>
      <c r="AD23" s="22" t="e">
        <f>#REF!</f>
        <v>#REF!</v>
      </c>
      <c r="AE23" s="22" t="e">
        <f>#REF!</f>
        <v>#REF!</v>
      </c>
      <c r="AF23" s="22" t="e">
        <f>#REF!</f>
        <v>#REF!</v>
      </c>
      <c r="AG23" s="22" t="e">
        <f>#REF!</f>
        <v>#REF!</v>
      </c>
      <c r="AH23" s="22" t="e">
        <f>#REF!</f>
        <v>#REF!</v>
      </c>
      <c r="AI23" s="22" t="e">
        <f>#REF!</f>
        <v>#REF!</v>
      </c>
      <c r="AJ23" s="22" t="e">
        <f>#REF!</f>
        <v>#REF!</v>
      </c>
      <c r="AK23" s="22" t="e">
        <f>#REF!</f>
        <v>#REF!</v>
      </c>
      <c r="AL23" s="22" t="e">
        <f>#REF!</f>
        <v>#REF!</v>
      </c>
      <c r="AN23" s="21" t="e">
        <f>#REF!</f>
        <v>#REF!</v>
      </c>
      <c r="AO23" s="22" t="e">
        <f>#REF!</f>
        <v>#REF!</v>
      </c>
      <c r="AP23" s="22" t="e">
        <f>#REF!</f>
        <v>#REF!</v>
      </c>
      <c r="AQ23" s="22" t="e">
        <f>#REF!</f>
        <v>#REF!</v>
      </c>
      <c r="AR23" s="22" t="e">
        <f>#REF!</f>
        <v>#REF!</v>
      </c>
      <c r="AS23" s="22" t="e">
        <f>#REF!</f>
        <v>#REF!</v>
      </c>
      <c r="AT23" s="22" t="e">
        <f>#REF!</f>
        <v>#REF!</v>
      </c>
      <c r="AU23" s="22" t="e">
        <f>#REF!</f>
        <v>#REF!</v>
      </c>
      <c r="AV23" s="22" t="e">
        <f>#REF!</f>
        <v>#REF!</v>
      </c>
      <c r="AW23" s="22" t="e">
        <f>#REF!</f>
        <v>#REF!</v>
      </c>
      <c r="AX23" s="22" t="e">
        <f>#REF!</f>
        <v>#REF!</v>
      </c>
      <c r="AY23" s="22" t="e">
        <f>#REF!</f>
        <v>#REF!</v>
      </c>
      <c r="AZ23" s="22" t="e">
        <f>#REF!</f>
        <v>#REF!</v>
      </c>
      <c r="BA23" s="22" t="e">
        <f>#REF!</f>
        <v>#REF!</v>
      </c>
      <c r="BB23" s="22" t="e">
        <f>#REF!</f>
        <v>#REF!</v>
      </c>
      <c r="BC23" s="22" t="e">
        <f>#REF!</f>
        <v>#REF!</v>
      </c>
      <c r="BD23" s="22" t="e">
        <f>#REF!</f>
        <v>#REF!</v>
      </c>
      <c r="BE23" s="22" t="e">
        <f>#REF!</f>
        <v>#REF!</v>
      </c>
      <c r="BG23" s="21" t="e">
        <f>#REF!</f>
        <v>#REF!</v>
      </c>
      <c r="BH23" s="22" t="e">
        <f>#REF!</f>
        <v>#REF!</v>
      </c>
      <c r="BI23" s="22" t="e">
        <f>#REF!</f>
        <v>#REF!</v>
      </c>
      <c r="BJ23" s="22" t="e">
        <f>#REF!</f>
        <v>#REF!</v>
      </c>
      <c r="BK23" s="22" t="e">
        <f>#REF!</f>
        <v>#REF!</v>
      </c>
      <c r="BL23" s="22" t="e">
        <f>#REF!</f>
        <v>#REF!</v>
      </c>
      <c r="BM23" s="22" t="e">
        <f>#REF!</f>
        <v>#REF!</v>
      </c>
      <c r="BN23" s="22" t="e">
        <f>#REF!</f>
        <v>#REF!</v>
      </c>
      <c r="BO23" s="22" t="e">
        <f>#REF!</f>
        <v>#REF!</v>
      </c>
      <c r="BP23" s="22" t="e">
        <f>#REF!</f>
        <v>#REF!</v>
      </c>
      <c r="BQ23" s="22" t="e">
        <f>#REF!</f>
        <v>#REF!</v>
      </c>
      <c r="BR23" s="22" t="e">
        <f>#REF!</f>
        <v>#REF!</v>
      </c>
      <c r="BS23" s="22" t="e">
        <f>#REF!</f>
        <v>#REF!</v>
      </c>
      <c r="BT23" s="22" t="e">
        <f>#REF!</f>
        <v>#REF!</v>
      </c>
      <c r="BU23" s="22" t="e">
        <f>#REF!</f>
        <v>#REF!</v>
      </c>
      <c r="BV23" s="22" t="e">
        <f>#REF!</f>
        <v>#REF!</v>
      </c>
      <c r="BW23" s="22" t="e">
        <f>#REF!</f>
        <v>#REF!</v>
      </c>
      <c r="BX23" s="22" t="e">
        <f>#REF!</f>
        <v>#REF!</v>
      </c>
      <c r="BZ23" s="21" t="e">
        <f>#REF!</f>
        <v>#REF!</v>
      </c>
      <c r="CA23" s="22" t="e">
        <f>#REF!</f>
        <v>#REF!</v>
      </c>
      <c r="CB23" s="22" t="e">
        <f>#REF!</f>
        <v>#REF!</v>
      </c>
      <c r="CC23" s="22" t="e">
        <f>#REF!</f>
        <v>#REF!</v>
      </c>
      <c r="CD23" s="22" t="e">
        <f>#REF!</f>
        <v>#REF!</v>
      </c>
      <c r="CE23" s="22" t="e">
        <f>#REF!</f>
        <v>#REF!</v>
      </c>
      <c r="CF23" s="22" t="e">
        <f>#REF!</f>
        <v>#REF!</v>
      </c>
      <c r="CG23" s="22" t="e">
        <f>#REF!</f>
        <v>#REF!</v>
      </c>
      <c r="CH23" s="22" t="e">
        <f>#REF!</f>
        <v>#REF!</v>
      </c>
      <c r="CI23" s="22" t="e">
        <f>#REF!</f>
        <v>#REF!</v>
      </c>
      <c r="CJ23" s="22" t="e">
        <f>#REF!</f>
        <v>#REF!</v>
      </c>
      <c r="CK23" s="22" t="e">
        <f>#REF!</f>
        <v>#REF!</v>
      </c>
      <c r="CL23" s="22" t="e">
        <f>#REF!</f>
        <v>#REF!</v>
      </c>
      <c r="CM23" s="22" t="e">
        <f>#REF!</f>
        <v>#REF!</v>
      </c>
      <c r="CN23" s="22" t="e">
        <f>#REF!</f>
        <v>#REF!</v>
      </c>
      <c r="CO23" s="22" t="e">
        <f>#REF!</f>
        <v>#REF!</v>
      </c>
      <c r="CP23" s="22" t="e">
        <f>#REF!</f>
        <v>#REF!</v>
      </c>
      <c r="CQ23" s="22" t="e">
        <f>#REF!</f>
        <v>#REF!</v>
      </c>
      <c r="CS23" s="21" t="e">
        <f>#REF!</f>
        <v>#REF!</v>
      </c>
      <c r="CT23" s="22" t="e">
        <f>#REF!</f>
        <v>#REF!</v>
      </c>
      <c r="CU23" s="22" t="e">
        <f>#REF!</f>
        <v>#REF!</v>
      </c>
      <c r="CV23" s="22" t="e">
        <f>#REF!</f>
        <v>#REF!</v>
      </c>
      <c r="CW23" s="22" t="e">
        <f>#REF!</f>
        <v>#REF!</v>
      </c>
      <c r="CX23" s="22" t="e">
        <f>#REF!</f>
        <v>#REF!</v>
      </c>
      <c r="CY23" s="22" t="e">
        <f>#REF!</f>
        <v>#REF!</v>
      </c>
      <c r="CZ23" s="22" t="e">
        <f>#REF!</f>
        <v>#REF!</v>
      </c>
      <c r="DA23" s="22" t="e">
        <f>#REF!</f>
        <v>#REF!</v>
      </c>
      <c r="DB23" s="22" t="e">
        <f>#REF!</f>
        <v>#REF!</v>
      </c>
      <c r="DC23" s="22" t="e">
        <f>#REF!</f>
        <v>#REF!</v>
      </c>
      <c r="DD23" s="22" t="e">
        <f>#REF!</f>
        <v>#REF!</v>
      </c>
      <c r="DE23" s="22" t="e">
        <f>#REF!</f>
        <v>#REF!</v>
      </c>
      <c r="DF23" s="22" t="e">
        <f>#REF!</f>
        <v>#REF!</v>
      </c>
      <c r="DG23" s="22" t="e">
        <f>#REF!</f>
        <v>#REF!</v>
      </c>
      <c r="DH23" s="22" t="e">
        <f>#REF!</f>
        <v>#REF!</v>
      </c>
      <c r="DI23" s="22" t="e">
        <f>#REF!</f>
        <v>#REF!</v>
      </c>
      <c r="DJ23" s="22" t="e">
        <f>#REF!</f>
        <v>#REF!</v>
      </c>
      <c r="DL23" s="21" t="e">
        <f>#REF!</f>
        <v>#REF!</v>
      </c>
      <c r="DM23" s="22" t="e">
        <f>#REF!</f>
        <v>#REF!</v>
      </c>
      <c r="DN23" s="22" t="e">
        <f>#REF!</f>
        <v>#REF!</v>
      </c>
      <c r="DO23" s="22" t="e">
        <f>#REF!</f>
        <v>#REF!</v>
      </c>
      <c r="DP23" s="22" t="e">
        <f>#REF!</f>
        <v>#REF!</v>
      </c>
      <c r="DQ23" s="22" t="e">
        <f>#REF!</f>
        <v>#REF!</v>
      </c>
      <c r="DR23" s="22" t="e">
        <f>#REF!</f>
        <v>#REF!</v>
      </c>
      <c r="DS23" s="22" t="e">
        <f>#REF!</f>
        <v>#REF!</v>
      </c>
      <c r="DT23" s="22" t="e">
        <f>#REF!</f>
        <v>#REF!</v>
      </c>
      <c r="DU23" s="22" t="e">
        <f>#REF!</f>
        <v>#REF!</v>
      </c>
      <c r="DV23" s="22" t="e">
        <f>#REF!</f>
        <v>#REF!</v>
      </c>
      <c r="DW23" s="22" t="e">
        <f>#REF!</f>
        <v>#REF!</v>
      </c>
      <c r="DX23" s="22" t="e">
        <f>#REF!</f>
        <v>#REF!</v>
      </c>
      <c r="DY23" s="22" t="e">
        <f>#REF!</f>
        <v>#REF!</v>
      </c>
      <c r="DZ23" s="22" t="e">
        <f>#REF!</f>
        <v>#REF!</v>
      </c>
      <c r="EA23" s="22" t="e">
        <f>#REF!</f>
        <v>#REF!</v>
      </c>
      <c r="EB23" s="22" t="e">
        <f>#REF!</f>
        <v>#REF!</v>
      </c>
      <c r="EC23" s="22" t="e">
        <f>#REF!</f>
        <v>#REF!</v>
      </c>
      <c r="EE23" s="21" t="e">
        <f>#REF!</f>
        <v>#REF!</v>
      </c>
      <c r="EF23" s="22" t="e">
        <f>#REF!</f>
        <v>#REF!</v>
      </c>
      <c r="EG23" s="22" t="e">
        <f>#REF!</f>
        <v>#REF!</v>
      </c>
      <c r="EH23" s="22" t="e">
        <f>#REF!</f>
        <v>#REF!</v>
      </c>
      <c r="EI23" s="22" t="e">
        <f>#REF!</f>
        <v>#REF!</v>
      </c>
      <c r="EJ23" s="22" t="e">
        <f>#REF!</f>
        <v>#REF!</v>
      </c>
      <c r="EK23" s="22" t="e">
        <f>#REF!</f>
        <v>#REF!</v>
      </c>
      <c r="EL23" s="22" t="e">
        <f>#REF!</f>
        <v>#REF!</v>
      </c>
      <c r="EM23" s="22" t="e">
        <f>#REF!</f>
        <v>#REF!</v>
      </c>
      <c r="EN23" s="22" t="e">
        <f>#REF!</f>
        <v>#REF!</v>
      </c>
      <c r="EO23" s="22" t="e">
        <f>#REF!</f>
        <v>#REF!</v>
      </c>
      <c r="EP23" s="22" t="e">
        <f>#REF!</f>
        <v>#REF!</v>
      </c>
      <c r="EQ23" s="22" t="e">
        <f>#REF!</f>
        <v>#REF!</v>
      </c>
      <c r="ER23" s="22" t="e">
        <f>#REF!</f>
        <v>#REF!</v>
      </c>
      <c r="ES23" s="22" t="e">
        <f>#REF!</f>
        <v>#REF!</v>
      </c>
      <c r="ET23" s="22" t="e">
        <f>#REF!</f>
        <v>#REF!</v>
      </c>
      <c r="EU23" s="22" t="e">
        <f>#REF!</f>
        <v>#REF!</v>
      </c>
      <c r="EV23" s="22" t="e">
        <f>#REF!</f>
        <v>#REF!</v>
      </c>
      <c r="EX23" s="21" t="e">
        <f>#REF!</f>
        <v>#REF!</v>
      </c>
      <c r="EY23" s="22" t="e">
        <f>#REF!</f>
        <v>#REF!</v>
      </c>
      <c r="EZ23" s="22" t="e">
        <f>#REF!</f>
        <v>#REF!</v>
      </c>
      <c r="FA23" s="22" t="e">
        <f>#REF!</f>
        <v>#REF!</v>
      </c>
      <c r="FB23" s="22" t="e">
        <f>#REF!</f>
        <v>#REF!</v>
      </c>
      <c r="FC23" s="22" t="e">
        <f>#REF!</f>
        <v>#REF!</v>
      </c>
      <c r="FD23" s="22" t="e">
        <f>#REF!</f>
        <v>#REF!</v>
      </c>
      <c r="FE23" s="22" t="e">
        <f>#REF!</f>
        <v>#REF!</v>
      </c>
      <c r="FF23" s="22" t="e">
        <f>#REF!</f>
        <v>#REF!</v>
      </c>
      <c r="FG23" s="22" t="e">
        <f>#REF!</f>
        <v>#REF!</v>
      </c>
      <c r="FH23" s="22" t="e">
        <f>#REF!</f>
        <v>#REF!</v>
      </c>
      <c r="FI23" s="22" t="e">
        <f>#REF!</f>
        <v>#REF!</v>
      </c>
      <c r="FJ23" s="22" t="e">
        <f>#REF!</f>
        <v>#REF!</v>
      </c>
      <c r="FK23" s="22" t="e">
        <f>#REF!</f>
        <v>#REF!</v>
      </c>
      <c r="FL23" s="22" t="e">
        <f>#REF!</f>
        <v>#REF!</v>
      </c>
      <c r="FM23" s="22" t="e">
        <f>#REF!</f>
        <v>#REF!</v>
      </c>
      <c r="FN23" s="22" t="e">
        <f>#REF!</f>
        <v>#REF!</v>
      </c>
      <c r="FO23" s="22" t="e">
        <f>#REF!</f>
        <v>#REF!</v>
      </c>
      <c r="FQ23" s="21" t="e">
        <f>#REF!</f>
        <v>#REF!</v>
      </c>
      <c r="FR23" s="22" t="e">
        <f>#REF!</f>
        <v>#REF!</v>
      </c>
      <c r="FS23" s="22" t="e">
        <f>#REF!</f>
        <v>#REF!</v>
      </c>
      <c r="FT23" s="22" t="e">
        <f>#REF!</f>
        <v>#REF!</v>
      </c>
      <c r="FU23" s="22" t="e">
        <f>#REF!</f>
        <v>#REF!</v>
      </c>
      <c r="FV23" s="22" t="e">
        <f>#REF!</f>
        <v>#REF!</v>
      </c>
      <c r="FW23" s="22" t="e">
        <f>#REF!</f>
        <v>#REF!</v>
      </c>
      <c r="FX23" s="22" t="e">
        <f>#REF!</f>
        <v>#REF!</v>
      </c>
      <c r="FY23" s="22" t="e">
        <f>#REF!</f>
        <v>#REF!</v>
      </c>
      <c r="FZ23" s="22" t="e">
        <f>#REF!</f>
        <v>#REF!</v>
      </c>
      <c r="GA23" s="22" t="e">
        <f>#REF!</f>
        <v>#REF!</v>
      </c>
      <c r="GB23" s="22" t="e">
        <f>#REF!</f>
        <v>#REF!</v>
      </c>
      <c r="GC23" s="22" t="e">
        <f>#REF!</f>
        <v>#REF!</v>
      </c>
      <c r="GD23" s="22" t="e">
        <f>#REF!</f>
        <v>#REF!</v>
      </c>
      <c r="GE23" s="22" t="e">
        <f>#REF!</f>
        <v>#REF!</v>
      </c>
      <c r="GF23" s="22" t="e">
        <f>#REF!</f>
        <v>#REF!</v>
      </c>
      <c r="GG23" s="22" t="e">
        <f>#REF!</f>
        <v>#REF!</v>
      </c>
      <c r="GH23" s="22" t="e">
        <f>#REF!</f>
        <v>#REF!</v>
      </c>
      <c r="GJ23" s="21" t="e">
        <f>#REF!</f>
        <v>#REF!</v>
      </c>
      <c r="GK23" s="22" t="e">
        <f>#REF!</f>
        <v>#REF!</v>
      </c>
      <c r="GL23" s="22" t="e">
        <f>#REF!</f>
        <v>#REF!</v>
      </c>
      <c r="GM23" s="22" t="e">
        <f>#REF!</f>
        <v>#REF!</v>
      </c>
      <c r="GN23" s="22" t="e">
        <f>#REF!</f>
        <v>#REF!</v>
      </c>
      <c r="GO23" s="22" t="e">
        <f>#REF!</f>
        <v>#REF!</v>
      </c>
      <c r="GP23" s="22" t="e">
        <f>#REF!</f>
        <v>#REF!</v>
      </c>
      <c r="GQ23" s="22" t="e">
        <f>#REF!</f>
        <v>#REF!</v>
      </c>
      <c r="GR23" s="22" t="e">
        <f>#REF!</f>
        <v>#REF!</v>
      </c>
      <c r="GS23" s="22" t="e">
        <f>#REF!</f>
        <v>#REF!</v>
      </c>
      <c r="GT23" s="22" t="e">
        <f>#REF!</f>
        <v>#REF!</v>
      </c>
      <c r="GU23" s="22" t="e">
        <f>#REF!</f>
        <v>#REF!</v>
      </c>
      <c r="GV23" s="22" t="e">
        <f>#REF!</f>
        <v>#REF!</v>
      </c>
      <c r="GW23" s="22" t="e">
        <f>#REF!</f>
        <v>#REF!</v>
      </c>
      <c r="GX23" s="22" t="e">
        <f>#REF!</f>
        <v>#REF!</v>
      </c>
      <c r="GY23" s="22" t="e">
        <f>#REF!</f>
        <v>#REF!</v>
      </c>
      <c r="GZ23" s="22" t="e">
        <f>#REF!</f>
        <v>#REF!</v>
      </c>
      <c r="HA23" s="22" t="e">
        <f>#REF!</f>
        <v>#REF!</v>
      </c>
      <c r="HC23" s="21" t="e">
        <f>#REF!</f>
        <v>#REF!</v>
      </c>
      <c r="HD23" s="22" t="e">
        <f>#REF!</f>
        <v>#REF!</v>
      </c>
      <c r="HE23" s="22" t="e">
        <f>#REF!</f>
        <v>#REF!</v>
      </c>
      <c r="HF23" s="22" t="e">
        <f>#REF!</f>
        <v>#REF!</v>
      </c>
      <c r="HG23" s="22" t="e">
        <f>#REF!</f>
        <v>#REF!</v>
      </c>
      <c r="HH23" s="22" t="e">
        <f>#REF!</f>
        <v>#REF!</v>
      </c>
      <c r="HI23" s="22" t="e">
        <f>#REF!</f>
        <v>#REF!</v>
      </c>
      <c r="HJ23" s="22" t="e">
        <f>#REF!</f>
        <v>#REF!</v>
      </c>
      <c r="HK23" s="22" t="e">
        <f>#REF!</f>
        <v>#REF!</v>
      </c>
      <c r="HL23" s="22" t="e">
        <f>#REF!</f>
        <v>#REF!</v>
      </c>
      <c r="HM23" s="22" t="e">
        <f>#REF!</f>
        <v>#REF!</v>
      </c>
      <c r="HN23" s="22" t="e">
        <f>#REF!</f>
        <v>#REF!</v>
      </c>
      <c r="HO23" s="22" t="e">
        <f>#REF!</f>
        <v>#REF!</v>
      </c>
      <c r="HP23" s="22" t="e">
        <f>#REF!</f>
        <v>#REF!</v>
      </c>
      <c r="HQ23" s="22" t="e">
        <f>#REF!</f>
        <v>#REF!</v>
      </c>
      <c r="HR23" s="22" t="e">
        <f>#REF!</f>
        <v>#REF!</v>
      </c>
      <c r="HS23" s="22" t="e">
        <f>#REF!</f>
        <v>#REF!</v>
      </c>
      <c r="HT23" s="22" t="e">
        <f>#REF!</f>
        <v>#REF!</v>
      </c>
      <c r="HV23" s="21" t="e">
        <f>#REF!</f>
        <v>#REF!</v>
      </c>
      <c r="HW23" s="22" t="e">
        <f>#REF!</f>
        <v>#REF!</v>
      </c>
      <c r="HX23" s="22" t="e">
        <f>#REF!</f>
        <v>#REF!</v>
      </c>
      <c r="HY23" s="22" t="e">
        <f>#REF!</f>
        <v>#REF!</v>
      </c>
      <c r="HZ23" s="22" t="e">
        <f>#REF!</f>
        <v>#REF!</v>
      </c>
      <c r="IA23" s="22" t="e">
        <f>#REF!</f>
        <v>#REF!</v>
      </c>
      <c r="IB23" s="22" t="e">
        <f>#REF!</f>
        <v>#REF!</v>
      </c>
      <c r="IC23" s="22" t="e">
        <f>#REF!</f>
        <v>#REF!</v>
      </c>
      <c r="ID23" s="22" t="e">
        <f>#REF!</f>
        <v>#REF!</v>
      </c>
      <c r="IE23" s="22" t="e">
        <f>#REF!</f>
        <v>#REF!</v>
      </c>
      <c r="IF23" s="22" t="e">
        <f>#REF!</f>
        <v>#REF!</v>
      </c>
      <c r="IG23" s="22" t="e">
        <f>#REF!</f>
        <v>#REF!</v>
      </c>
      <c r="IH23" s="22" t="e">
        <f>#REF!</f>
        <v>#REF!</v>
      </c>
      <c r="II23" s="22" t="e">
        <f>#REF!</f>
        <v>#REF!</v>
      </c>
      <c r="IJ23" s="22" t="e">
        <f>#REF!</f>
        <v>#REF!</v>
      </c>
      <c r="IK23" s="22" t="e">
        <f>#REF!</f>
        <v>#REF!</v>
      </c>
      <c r="IL23" s="22" t="e">
        <f>#REF!</f>
        <v>#REF!</v>
      </c>
      <c r="IM23" s="22" t="e">
        <f>#REF!</f>
        <v>#REF!</v>
      </c>
      <c r="IO23" s="21" t="e">
        <f>#REF!</f>
        <v>#REF!</v>
      </c>
      <c r="IP23" s="22" t="e">
        <f>#REF!</f>
        <v>#REF!</v>
      </c>
      <c r="IQ23" s="22" t="e">
        <f>#REF!</f>
        <v>#REF!</v>
      </c>
      <c r="IR23" s="22" t="e">
        <f>#REF!</f>
        <v>#REF!</v>
      </c>
      <c r="IS23" s="22" t="e">
        <f>#REF!</f>
        <v>#REF!</v>
      </c>
      <c r="IT23" s="22" t="e">
        <f>#REF!</f>
        <v>#REF!</v>
      </c>
      <c r="IU23" s="22" t="e">
        <f>#REF!</f>
        <v>#REF!</v>
      </c>
      <c r="IV23" s="22" t="e">
        <f>#REF!</f>
        <v>#REF!</v>
      </c>
      <c r="IW23" s="22" t="e">
        <f>#REF!</f>
        <v>#REF!</v>
      </c>
      <c r="IX23" s="22" t="e">
        <f>#REF!</f>
        <v>#REF!</v>
      </c>
      <c r="IY23" s="22" t="e">
        <f>#REF!</f>
        <v>#REF!</v>
      </c>
      <c r="IZ23" s="22" t="e">
        <f>#REF!</f>
        <v>#REF!</v>
      </c>
      <c r="JA23" s="22" t="e">
        <f>#REF!</f>
        <v>#REF!</v>
      </c>
      <c r="JB23" s="22" t="e">
        <f>#REF!</f>
        <v>#REF!</v>
      </c>
      <c r="JC23" s="22" t="e">
        <f>#REF!</f>
        <v>#REF!</v>
      </c>
      <c r="JD23" s="22" t="e">
        <f>#REF!</f>
        <v>#REF!</v>
      </c>
      <c r="JE23" s="22" t="e">
        <f>#REF!</f>
        <v>#REF!</v>
      </c>
      <c r="JF23" s="22" t="e">
        <f>#REF!</f>
        <v>#REF!</v>
      </c>
      <c r="JH23" s="21" t="e">
        <f>#REF!</f>
        <v>#REF!</v>
      </c>
      <c r="JI23" s="22" t="e">
        <f>#REF!</f>
        <v>#REF!</v>
      </c>
      <c r="JJ23" s="22" t="e">
        <f>#REF!</f>
        <v>#REF!</v>
      </c>
      <c r="JK23" s="22" t="e">
        <f>#REF!</f>
        <v>#REF!</v>
      </c>
      <c r="JL23" s="22" t="e">
        <f>#REF!</f>
        <v>#REF!</v>
      </c>
      <c r="JM23" s="22" t="e">
        <f>#REF!</f>
        <v>#REF!</v>
      </c>
      <c r="JN23" s="22" t="e">
        <f>#REF!</f>
        <v>#REF!</v>
      </c>
      <c r="JO23" s="22" t="e">
        <f>#REF!</f>
        <v>#REF!</v>
      </c>
      <c r="JP23" s="22" t="e">
        <f>#REF!</f>
        <v>#REF!</v>
      </c>
      <c r="JQ23" s="22" t="e">
        <f>#REF!</f>
        <v>#REF!</v>
      </c>
      <c r="JR23" s="22" t="e">
        <f>#REF!</f>
        <v>#REF!</v>
      </c>
      <c r="JS23" s="22" t="e">
        <f>#REF!</f>
        <v>#REF!</v>
      </c>
      <c r="JT23" s="22" t="e">
        <f>#REF!</f>
        <v>#REF!</v>
      </c>
      <c r="JU23" s="22" t="e">
        <f>#REF!</f>
        <v>#REF!</v>
      </c>
      <c r="JV23" s="22" t="e">
        <f>#REF!</f>
        <v>#REF!</v>
      </c>
      <c r="JW23" s="22" t="e">
        <f>#REF!</f>
        <v>#REF!</v>
      </c>
      <c r="JX23" s="22" t="e">
        <f>#REF!</f>
        <v>#REF!</v>
      </c>
      <c r="JY23" s="22" t="e">
        <f>#REF!</f>
        <v>#REF!</v>
      </c>
    </row>
    <row r="24" spans="1:285" x14ac:dyDescent="0.25">
      <c r="A24" s="12" t="s">
        <v>13</v>
      </c>
      <c r="B24" s="21">
        <f>'Season 1'!AE25</f>
        <v>0</v>
      </c>
      <c r="C24" s="22">
        <f>'Season 1'!AI25</f>
        <v>0</v>
      </c>
      <c r="D24" s="22">
        <f>'Season 1'!AJ25</f>
        <v>0</v>
      </c>
      <c r="E24" s="22">
        <f>'Season 1'!AK25</f>
        <v>0</v>
      </c>
      <c r="F24" s="22">
        <f>'Season 1'!AL25</f>
        <v>0</v>
      </c>
      <c r="G24" s="22">
        <f>'Season 1'!AM25</f>
        <v>0</v>
      </c>
      <c r="H24" s="22">
        <f>'Season 1'!AN25</f>
        <v>0</v>
      </c>
      <c r="I24" s="22">
        <f>'Season 1'!AO25</f>
        <v>0</v>
      </c>
      <c r="J24" s="22">
        <f>'Season 1'!AQ25</f>
        <v>0</v>
      </c>
      <c r="K24" s="22">
        <f>'Season 1'!AR25</f>
        <v>0</v>
      </c>
      <c r="L24" s="22">
        <f>'Season 1'!AT25</f>
        <v>0</v>
      </c>
      <c r="M24" s="22">
        <f>'Season 1'!AU25</f>
        <v>0</v>
      </c>
      <c r="N24" s="22">
        <f>'Season 1'!AW25</f>
        <v>0</v>
      </c>
      <c r="O24" s="22" t="str">
        <f>'Season 1'!AX25</f>
        <v>-</v>
      </c>
      <c r="P24" s="22">
        <f>'Season 1'!AY25</f>
        <v>0</v>
      </c>
      <c r="Q24" s="22">
        <f>'Season 1'!AZ25</f>
        <v>0</v>
      </c>
      <c r="R24" s="22">
        <f>'Season 1'!BB25</f>
        <v>0</v>
      </c>
      <c r="S24" s="22">
        <f>'Season 1'!BC25</f>
        <v>0</v>
      </c>
      <c r="U24" s="21" t="e">
        <f>#REF!</f>
        <v>#REF!</v>
      </c>
      <c r="V24" s="22" t="e">
        <f>#REF!</f>
        <v>#REF!</v>
      </c>
      <c r="W24" s="22" t="e">
        <f>#REF!</f>
        <v>#REF!</v>
      </c>
      <c r="X24" s="22" t="e">
        <f>#REF!</f>
        <v>#REF!</v>
      </c>
      <c r="Y24" s="22" t="e">
        <f>#REF!</f>
        <v>#REF!</v>
      </c>
      <c r="Z24" s="22" t="e">
        <f>#REF!</f>
        <v>#REF!</v>
      </c>
      <c r="AA24" s="22" t="e">
        <f>#REF!</f>
        <v>#REF!</v>
      </c>
      <c r="AB24" s="22" t="e">
        <f>#REF!</f>
        <v>#REF!</v>
      </c>
      <c r="AC24" s="22" t="e">
        <f>#REF!</f>
        <v>#REF!</v>
      </c>
      <c r="AD24" s="22" t="e">
        <f>#REF!</f>
        <v>#REF!</v>
      </c>
      <c r="AE24" s="22" t="e">
        <f>#REF!</f>
        <v>#REF!</v>
      </c>
      <c r="AF24" s="22" t="e">
        <f>#REF!</f>
        <v>#REF!</v>
      </c>
      <c r="AG24" s="22" t="e">
        <f>#REF!</f>
        <v>#REF!</v>
      </c>
      <c r="AH24" s="22" t="e">
        <f>#REF!</f>
        <v>#REF!</v>
      </c>
      <c r="AI24" s="22" t="e">
        <f>#REF!</f>
        <v>#REF!</v>
      </c>
      <c r="AJ24" s="22" t="e">
        <f>#REF!</f>
        <v>#REF!</v>
      </c>
      <c r="AK24" s="22" t="e">
        <f>#REF!</f>
        <v>#REF!</v>
      </c>
      <c r="AL24" s="22" t="e">
        <f>#REF!</f>
        <v>#REF!</v>
      </c>
      <c r="AN24" s="21" t="e">
        <f>#REF!</f>
        <v>#REF!</v>
      </c>
      <c r="AO24" s="22" t="e">
        <f>#REF!</f>
        <v>#REF!</v>
      </c>
      <c r="AP24" s="22" t="e">
        <f>#REF!</f>
        <v>#REF!</v>
      </c>
      <c r="AQ24" s="22" t="e">
        <f>#REF!</f>
        <v>#REF!</v>
      </c>
      <c r="AR24" s="22" t="e">
        <f>#REF!</f>
        <v>#REF!</v>
      </c>
      <c r="AS24" s="22" t="e">
        <f>#REF!</f>
        <v>#REF!</v>
      </c>
      <c r="AT24" s="22" t="e">
        <f>#REF!</f>
        <v>#REF!</v>
      </c>
      <c r="AU24" s="22" t="e">
        <f>#REF!</f>
        <v>#REF!</v>
      </c>
      <c r="AV24" s="22" t="e">
        <f>#REF!</f>
        <v>#REF!</v>
      </c>
      <c r="AW24" s="22" t="e">
        <f>#REF!</f>
        <v>#REF!</v>
      </c>
      <c r="AX24" s="22" t="e">
        <f>#REF!</f>
        <v>#REF!</v>
      </c>
      <c r="AY24" s="22" t="e">
        <f>#REF!</f>
        <v>#REF!</v>
      </c>
      <c r="AZ24" s="22" t="e">
        <f>#REF!</f>
        <v>#REF!</v>
      </c>
      <c r="BA24" s="22" t="e">
        <f>#REF!</f>
        <v>#REF!</v>
      </c>
      <c r="BB24" s="22" t="e">
        <f>#REF!</f>
        <v>#REF!</v>
      </c>
      <c r="BC24" s="22" t="e">
        <f>#REF!</f>
        <v>#REF!</v>
      </c>
      <c r="BD24" s="22" t="e">
        <f>#REF!</f>
        <v>#REF!</v>
      </c>
      <c r="BE24" s="22" t="e">
        <f>#REF!</f>
        <v>#REF!</v>
      </c>
      <c r="BG24" s="21" t="e">
        <f>#REF!</f>
        <v>#REF!</v>
      </c>
      <c r="BH24" s="22" t="e">
        <f>#REF!</f>
        <v>#REF!</v>
      </c>
      <c r="BI24" s="22" t="e">
        <f>#REF!</f>
        <v>#REF!</v>
      </c>
      <c r="BJ24" s="22" t="e">
        <f>#REF!</f>
        <v>#REF!</v>
      </c>
      <c r="BK24" s="22" t="e">
        <f>#REF!</f>
        <v>#REF!</v>
      </c>
      <c r="BL24" s="22" t="e">
        <f>#REF!</f>
        <v>#REF!</v>
      </c>
      <c r="BM24" s="22" t="e">
        <f>#REF!</f>
        <v>#REF!</v>
      </c>
      <c r="BN24" s="22" t="e">
        <f>#REF!</f>
        <v>#REF!</v>
      </c>
      <c r="BO24" s="22" t="e">
        <f>#REF!</f>
        <v>#REF!</v>
      </c>
      <c r="BP24" s="22" t="e">
        <f>#REF!</f>
        <v>#REF!</v>
      </c>
      <c r="BQ24" s="22" t="e">
        <f>#REF!</f>
        <v>#REF!</v>
      </c>
      <c r="BR24" s="22" t="e">
        <f>#REF!</f>
        <v>#REF!</v>
      </c>
      <c r="BS24" s="22" t="e">
        <f>#REF!</f>
        <v>#REF!</v>
      </c>
      <c r="BT24" s="22" t="e">
        <f>#REF!</f>
        <v>#REF!</v>
      </c>
      <c r="BU24" s="22" t="e">
        <f>#REF!</f>
        <v>#REF!</v>
      </c>
      <c r="BV24" s="22" t="e">
        <f>#REF!</f>
        <v>#REF!</v>
      </c>
      <c r="BW24" s="22" t="e">
        <f>#REF!</f>
        <v>#REF!</v>
      </c>
      <c r="BX24" s="22" t="e">
        <f>#REF!</f>
        <v>#REF!</v>
      </c>
      <c r="BZ24" s="21" t="e">
        <f>#REF!</f>
        <v>#REF!</v>
      </c>
      <c r="CA24" s="22" t="e">
        <f>#REF!</f>
        <v>#REF!</v>
      </c>
      <c r="CB24" s="22" t="e">
        <f>#REF!</f>
        <v>#REF!</v>
      </c>
      <c r="CC24" s="22" t="e">
        <f>#REF!</f>
        <v>#REF!</v>
      </c>
      <c r="CD24" s="22" t="e">
        <f>#REF!</f>
        <v>#REF!</v>
      </c>
      <c r="CE24" s="22" t="e">
        <f>#REF!</f>
        <v>#REF!</v>
      </c>
      <c r="CF24" s="22" t="e">
        <f>#REF!</f>
        <v>#REF!</v>
      </c>
      <c r="CG24" s="22" t="e">
        <f>#REF!</f>
        <v>#REF!</v>
      </c>
      <c r="CH24" s="22" t="e">
        <f>#REF!</f>
        <v>#REF!</v>
      </c>
      <c r="CI24" s="22" t="e">
        <f>#REF!</f>
        <v>#REF!</v>
      </c>
      <c r="CJ24" s="22" t="e">
        <f>#REF!</f>
        <v>#REF!</v>
      </c>
      <c r="CK24" s="22" t="e">
        <f>#REF!</f>
        <v>#REF!</v>
      </c>
      <c r="CL24" s="22" t="e">
        <f>#REF!</f>
        <v>#REF!</v>
      </c>
      <c r="CM24" s="22" t="e">
        <f>#REF!</f>
        <v>#REF!</v>
      </c>
      <c r="CN24" s="22" t="e">
        <f>#REF!</f>
        <v>#REF!</v>
      </c>
      <c r="CO24" s="22" t="e">
        <f>#REF!</f>
        <v>#REF!</v>
      </c>
      <c r="CP24" s="22" t="e">
        <f>#REF!</f>
        <v>#REF!</v>
      </c>
      <c r="CQ24" s="22" t="e">
        <f>#REF!</f>
        <v>#REF!</v>
      </c>
      <c r="CS24" s="21" t="e">
        <f>#REF!</f>
        <v>#REF!</v>
      </c>
      <c r="CT24" s="22" t="e">
        <f>#REF!</f>
        <v>#REF!</v>
      </c>
      <c r="CU24" s="22" t="e">
        <f>#REF!</f>
        <v>#REF!</v>
      </c>
      <c r="CV24" s="22" t="e">
        <f>#REF!</f>
        <v>#REF!</v>
      </c>
      <c r="CW24" s="22" t="e">
        <f>#REF!</f>
        <v>#REF!</v>
      </c>
      <c r="CX24" s="22" t="e">
        <f>#REF!</f>
        <v>#REF!</v>
      </c>
      <c r="CY24" s="22" t="e">
        <f>#REF!</f>
        <v>#REF!</v>
      </c>
      <c r="CZ24" s="22" t="e">
        <f>#REF!</f>
        <v>#REF!</v>
      </c>
      <c r="DA24" s="22" t="e">
        <f>#REF!</f>
        <v>#REF!</v>
      </c>
      <c r="DB24" s="22" t="e">
        <f>#REF!</f>
        <v>#REF!</v>
      </c>
      <c r="DC24" s="22" t="e">
        <f>#REF!</f>
        <v>#REF!</v>
      </c>
      <c r="DD24" s="22" t="e">
        <f>#REF!</f>
        <v>#REF!</v>
      </c>
      <c r="DE24" s="22" t="e">
        <f>#REF!</f>
        <v>#REF!</v>
      </c>
      <c r="DF24" s="22" t="e">
        <f>#REF!</f>
        <v>#REF!</v>
      </c>
      <c r="DG24" s="22" t="e">
        <f>#REF!</f>
        <v>#REF!</v>
      </c>
      <c r="DH24" s="22" t="e">
        <f>#REF!</f>
        <v>#REF!</v>
      </c>
      <c r="DI24" s="22" t="e">
        <f>#REF!</f>
        <v>#REF!</v>
      </c>
      <c r="DJ24" s="22" t="e">
        <f>#REF!</f>
        <v>#REF!</v>
      </c>
      <c r="DL24" s="21" t="e">
        <f>#REF!</f>
        <v>#REF!</v>
      </c>
      <c r="DM24" s="22" t="e">
        <f>#REF!</f>
        <v>#REF!</v>
      </c>
      <c r="DN24" s="22" t="e">
        <f>#REF!</f>
        <v>#REF!</v>
      </c>
      <c r="DO24" s="22" t="e">
        <f>#REF!</f>
        <v>#REF!</v>
      </c>
      <c r="DP24" s="22" t="e">
        <f>#REF!</f>
        <v>#REF!</v>
      </c>
      <c r="DQ24" s="22" t="e">
        <f>#REF!</f>
        <v>#REF!</v>
      </c>
      <c r="DR24" s="22" t="e">
        <f>#REF!</f>
        <v>#REF!</v>
      </c>
      <c r="DS24" s="22" t="e">
        <f>#REF!</f>
        <v>#REF!</v>
      </c>
      <c r="DT24" s="22" t="e">
        <f>#REF!</f>
        <v>#REF!</v>
      </c>
      <c r="DU24" s="22" t="e">
        <f>#REF!</f>
        <v>#REF!</v>
      </c>
      <c r="DV24" s="22" t="e">
        <f>#REF!</f>
        <v>#REF!</v>
      </c>
      <c r="DW24" s="22" t="e">
        <f>#REF!</f>
        <v>#REF!</v>
      </c>
      <c r="DX24" s="22" t="e">
        <f>#REF!</f>
        <v>#REF!</v>
      </c>
      <c r="DY24" s="22" t="e">
        <f>#REF!</f>
        <v>#REF!</v>
      </c>
      <c r="DZ24" s="22" t="e">
        <f>#REF!</f>
        <v>#REF!</v>
      </c>
      <c r="EA24" s="22" t="e">
        <f>#REF!</f>
        <v>#REF!</v>
      </c>
      <c r="EB24" s="22" t="e">
        <f>#REF!</f>
        <v>#REF!</v>
      </c>
      <c r="EC24" s="22" t="e">
        <f>#REF!</f>
        <v>#REF!</v>
      </c>
      <c r="EE24" s="21" t="e">
        <f>#REF!</f>
        <v>#REF!</v>
      </c>
      <c r="EF24" s="22" t="e">
        <f>#REF!</f>
        <v>#REF!</v>
      </c>
      <c r="EG24" s="22" t="e">
        <f>#REF!</f>
        <v>#REF!</v>
      </c>
      <c r="EH24" s="22" t="e">
        <f>#REF!</f>
        <v>#REF!</v>
      </c>
      <c r="EI24" s="22" t="e">
        <f>#REF!</f>
        <v>#REF!</v>
      </c>
      <c r="EJ24" s="22" t="e">
        <f>#REF!</f>
        <v>#REF!</v>
      </c>
      <c r="EK24" s="22" t="e">
        <f>#REF!</f>
        <v>#REF!</v>
      </c>
      <c r="EL24" s="22" t="e">
        <f>#REF!</f>
        <v>#REF!</v>
      </c>
      <c r="EM24" s="22" t="e">
        <f>#REF!</f>
        <v>#REF!</v>
      </c>
      <c r="EN24" s="22" t="e">
        <f>#REF!</f>
        <v>#REF!</v>
      </c>
      <c r="EO24" s="22" t="e">
        <f>#REF!</f>
        <v>#REF!</v>
      </c>
      <c r="EP24" s="22" t="e">
        <f>#REF!</f>
        <v>#REF!</v>
      </c>
      <c r="EQ24" s="22" t="e">
        <f>#REF!</f>
        <v>#REF!</v>
      </c>
      <c r="ER24" s="22" t="e">
        <f>#REF!</f>
        <v>#REF!</v>
      </c>
      <c r="ES24" s="22" t="e">
        <f>#REF!</f>
        <v>#REF!</v>
      </c>
      <c r="ET24" s="22" t="e">
        <f>#REF!</f>
        <v>#REF!</v>
      </c>
      <c r="EU24" s="22" t="e">
        <f>#REF!</f>
        <v>#REF!</v>
      </c>
      <c r="EV24" s="22" t="e">
        <f>#REF!</f>
        <v>#REF!</v>
      </c>
      <c r="EX24" s="21" t="e">
        <f>#REF!</f>
        <v>#REF!</v>
      </c>
      <c r="EY24" s="22" t="e">
        <f>#REF!</f>
        <v>#REF!</v>
      </c>
      <c r="EZ24" s="22" t="e">
        <f>#REF!</f>
        <v>#REF!</v>
      </c>
      <c r="FA24" s="22" t="e">
        <f>#REF!</f>
        <v>#REF!</v>
      </c>
      <c r="FB24" s="22" t="e">
        <f>#REF!</f>
        <v>#REF!</v>
      </c>
      <c r="FC24" s="22" t="e">
        <f>#REF!</f>
        <v>#REF!</v>
      </c>
      <c r="FD24" s="22" t="e">
        <f>#REF!</f>
        <v>#REF!</v>
      </c>
      <c r="FE24" s="22" t="e">
        <f>#REF!</f>
        <v>#REF!</v>
      </c>
      <c r="FF24" s="22" t="e">
        <f>#REF!</f>
        <v>#REF!</v>
      </c>
      <c r="FG24" s="22" t="e">
        <f>#REF!</f>
        <v>#REF!</v>
      </c>
      <c r="FH24" s="22" t="e">
        <f>#REF!</f>
        <v>#REF!</v>
      </c>
      <c r="FI24" s="22" t="e">
        <f>#REF!</f>
        <v>#REF!</v>
      </c>
      <c r="FJ24" s="22" t="e">
        <f>#REF!</f>
        <v>#REF!</v>
      </c>
      <c r="FK24" s="22" t="e">
        <f>#REF!</f>
        <v>#REF!</v>
      </c>
      <c r="FL24" s="22" t="e">
        <f>#REF!</f>
        <v>#REF!</v>
      </c>
      <c r="FM24" s="22" t="e">
        <f>#REF!</f>
        <v>#REF!</v>
      </c>
      <c r="FN24" s="22" t="e">
        <f>#REF!</f>
        <v>#REF!</v>
      </c>
      <c r="FO24" s="22" t="e">
        <f>#REF!</f>
        <v>#REF!</v>
      </c>
      <c r="FQ24" s="21" t="e">
        <f>#REF!</f>
        <v>#REF!</v>
      </c>
      <c r="FR24" s="22" t="e">
        <f>#REF!</f>
        <v>#REF!</v>
      </c>
      <c r="FS24" s="22" t="e">
        <f>#REF!</f>
        <v>#REF!</v>
      </c>
      <c r="FT24" s="22" t="e">
        <f>#REF!</f>
        <v>#REF!</v>
      </c>
      <c r="FU24" s="22" t="e">
        <f>#REF!</f>
        <v>#REF!</v>
      </c>
      <c r="FV24" s="22" t="e">
        <f>#REF!</f>
        <v>#REF!</v>
      </c>
      <c r="FW24" s="22" t="e">
        <f>#REF!</f>
        <v>#REF!</v>
      </c>
      <c r="FX24" s="22" t="e">
        <f>#REF!</f>
        <v>#REF!</v>
      </c>
      <c r="FY24" s="22" t="e">
        <f>#REF!</f>
        <v>#REF!</v>
      </c>
      <c r="FZ24" s="22" t="e">
        <f>#REF!</f>
        <v>#REF!</v>
      </c>
      <c r="GA24" s="22" t="e">
        <f>#REF!</f>
        <v>#REF!</v>
      </c>
      <c r="GB24" s="22" t="e">
        <f>#REF!</f>
        <v>#REF!</v>
      </c>
      <c r="GC24" s="22" t="e">
        <f>#REF!</f>
        <v>#REF!</v>
      </c>
      <c r="GD24" s="22" t="e">
        <f>#REF!</f>
        <v>#REF!</v>
      </c>
      <c r="GE24" s="22" t="e">
        <f>#REF!</f>
        <v>#REF!</v>
      </c>
      <c r="GF24" s="22" t="e">
        <f>#REF!</f>
        <v>#REF!</v>
      </c>
      <c r="GG24" s="22" t="e">
        <f>#REF!</f>
        <v>#REF!</v>
      </c>
      <c r="GH24" s="22" t="e">
        <f>#REF!</f>
        <v>#REF!</v>
      </c>
      <c r="GJ24" s="21" t="e">
        <f>#REF!</f>
        <v>#REF!</v>
      </c>
      <c r="GK24" s="22" t="e">
        <f>#REF!</f>
        <v>#REF!</v>
      </c>
      <c r="GL24" s="22" t="e">
        <f>#REF!</f>
        <v>#REF!</v>
      </c>
      <c r="GM24" s="22" t="e">
        <f>#REF!</f>
        <v>#REF!</v>
      </c>
      <c r="GN24" s="22" t="e">
        <f>#REF!</f>
        <v>#REF!</v>
      </c>
      <c r="GO24" s="22" t="e">
        <f>#REF!</f>
        <v>#REF!</v>
      </c>
      <c r="GP24" s="22" t="e">
        <f>#REF!</f>
        <v>#REF!</v>
      </c>
      <c r="GQ24" s="22" t="e">
        <f>#REF!</f>
        <v>#REF!</v>
      </c>
      <c r="GR24" s="22" t="e">
        <f>#REF!</f>
        <v>#REF!</v>
      </c>
      <c r="GS24" s="22" t="e">
        <f>#REF!</f>
        <v>#REF!</v>
      </c>
      <c r="GT24" s="22" t="e">
        <f>#REF!</f>
        <v>#REF!</v>
      </c>
      <c r="GU24" s="22" t="e">
        <f>#REF!</f>
        <v>#REF!</v>
      </c>
      <c r="GV24" s="22" t="e">
        <f>#REF!</f>
        <v>#REF!</v>
      </c>
      <c r="GW24" s="22" t="e">
        <f>#REF!</f>
        <v>#REF!</v>
      </c>
      <c r="GX24" s="22" t="e">
        <f>#REF!</f>
        <v>#REF!</v>
      </c>
      <c r="GY24" s="22" t="e">
        <f>#REF!</f>
        <v>#REF!</v>
      </c>
      <c r="GZ24" s="22" t="e">
        <f>#REF!</f>
        <v>#REF!</v>
      </c>
      <c r="HA24" s="22" t="e">
        <f>#REF!</f>
        <v>#REF!</v>
      </c>
      <c r="HC24" s="21" t="e">
        <f>#REF!</f>
        <v>#REF!</v>
      </c>
      <c r="HD24" s="22" t="e">
        <f>#REF!</f>
        <v>#REF!</v>
      </c>
      <c r="HE24" s="22" t="e">
        <f>#REF!</f>
        <v>#REF!</v>
      </c>
      <c r="HF24" s="22" t="e">
        <f>#REF!</f>
        <v>#REF!</v>
      </c>
      <c r="HG24" s="22" t="e">
        <f>#REF!</f>
        <v>#REF!</v>
      </c>
      <c r="HH24" s="22" t="e">
        <f>#REF!</f>
        <v>#REF!</v>
      </c>
      <c r="HI24" s="22" t="e">
        <f>#REF!</f>
        <v>#REF!</v>
      </c>
      <c r="HJ24" s="22" t="e">
        <f>#REF!</f>
        <v>#REF!</v>
      </c>
      <c r="HK24" s="22" t="e">
        <f>#REF!</f>
        <v>#REF!</v>
      </c>
      <c r="HL24" s="22" t="e">
        <f>#REF!</f>
        <v>#REF!</v>
      </c>
      <c r="HM24" s="22" t="e">
        <f>#REF!</f>
        <v>#REF!</v>
      </c>
      <c r="HN24" s="22" t="e">
        <f>#REF!</f>
        <v>#REF!</v>
      </c>
      <c r="HO24" s="22" t="e">
        <f>#REF!</f>
        <v>#REF!</v>
      </c>
      <c r="HP24" s="22" t="e">
        <f>#REF!</f>
        <v>#REF!</v>
      </c>
      <c r="HQ24" s="22" t="e">
        <f>#REF!</f>
        <v>#REF!</v>
      </c>
      <c r="HR24" s="22" t="e">
        <f>#REF!</f>
        <v>#REF!</v>
      </c>
      <c r="HS24" s="22" t="e">
        <f>#REF!</f>
        <v>#REF!</v>
      </c>
      <c r="HT24" s="22" t="e">
        <f>#REF!</f>
        <v>#REF!</v>
      </c>
      <c r="HV24" s="21" t="e">
        <f>#REF!</f>
        <v>#REF!</v>
      </c>
      <c r="HW24" s="22" t="e">
        <f>#REF!</f>
        <v>#REF!</v>
      </c>
      <c r="HX24" s="22" t="e">
        <f>#REF!</f>
        <v>#REF!</v>
      </c>
      <c r="HY24" s="22" t="e">
        <f>#REF!</f>
        <v>#REF!</v>
      </c>
      <c r="HZ24" s="22" t="e">
        <f>#REF!</f>
        <v>#REF!</v>
      </c>
      <c r="IA24" s="22" t="e">
        <f>#REF!</f>
        <v>#REF!</v>
      </c>
      <c r="IB24" s="22" t="e">
        <f>#REF!</f>
        <v>#REF!</v>
      </c>
      <c r="IC24" s="22" t="e">
        <f>#REF!</f>
        <v>#REF!</v>
      </c>
      <c r="ID24" s="22" t="e">
        <f>#REF!</f>
        <v>#REF!</v>
      </c>
      <c r="IE24" s="22" t="e">
        <f>#REF!</f>
        <v>#REF!</v>
      </c>
      <c r="IF24" s="22" t="e">
        <f>#REF!</f>
        <v>#REF!</v>
      </c>
      <c r="IG24" s="22" t="e">
        <f>#REF!</f>
        <v>#REF!</v>
      </c>
      <c r="IH24" s="22" t="e">
        <f>#REF!</f>
        <v>#REF!</v>
      </c>
      <c r="II24" s="22" t="e">
        <f>#REF!</f>
        <v>#REF!</v>
      </c>
      <c r="IJ24" s="22" t="e">
        <f>#REF!</f>
        <v>#REF!</v>
      </c>
      <c r="IK24" s="22" t="e">
        <f>#REF!</f>
        <v>#REF!</v>
      </c>
      <c r="IL24" s="22" t="e">
        <f>#REF!</f>
        <v>#REF!</v>
      </c>
      <c r="IM24" s="22" t="e">
        <f>#REF!</f>
        <v>#REF!</v>
      </c>
      <c r="IO24" s="21" t="e">
        <f>#REF!</f>
        <v>#REF!</v>
      </c>
      <c r="IP24" s="22" t="e">
        <f>#REF!</f>
        <v>#REF!</v>
      </c>
      <c r="IQ24" s="22" t="e">
        <f>#REF!</f>
        <v>#REF!</v>
      </c>
      <c r="IR24" s="22" t="e">
        <f>#REF!</f>
        <v>#REF!</v>
      </c>
      <c r="IS24" s="22" t="e">
        <f>#REF!</f>
        <v>#REF!</v>
      </c>
      <c r="IT24" s="22" t="e">
        <f>#REF!</f>
        <v>#REF!</v>
      </c>
      <c r="IU24" s="22" t="e">
        <f>#REF!</f>
        <v>#REF!</v>
      </c>
      <c r="IV24" s="22" t="e">
        <f>#REF!</f>
        <v>#REF!</v>
      </c>
      <c r="IW24" s="22" t="e">
        <f>#REF!</f>
        <v>#REF!</v>
      </c>
      <c r="IX24" s="22" t="e">
        <f>#REF!</f>
        <v>#REF!</v>
      </c>
      <c r="IY24" s="22" t="e">
        <f>#REF!</f>
        <v>#REF!</v>
      </c>
      <c r="IZ24" s="22" t="e">
        <f>#REF!</f>
        <v>#REF!</v>
      </c>
      <c r="JA24" s="22" t="e">
        <f>#REF!</f>
        <v>#REF!</v>
      </c>
      <c r="JB24" s="22" t="e">
        <f>#REF!</f>
        <v>#REF!</v>
      </c>
      <c r="JC24" s="22" t="e">
        <f>#REF!</f>
        <v>#REF!</v>
      </c>
      <c r="JD24" s="22" t="e">
        <f>#REF!</f>
        <v>#REF!</v>
      </c>
      <c r="JE24" s="22" t="e">
        <f>#REF!</f>
        <v>#REF!</v>
      </c>
      <c r="JF24" s="22" t="e">
        <f>#REF!</f>
        <v>#REF!</v>
      </c>
      <c r="JH24" s="21" t="e">
        <f>#REF!</f>
        <v>#REF!</v>
      </c>
      <c r="JI24" s="22" t="e">
        <f>#REF!</f>
        <v>#REF!</v>
      </c>
      <c r="JJ24" s="22" t="e">
        <f>#REF!</f>
        <v>#REF!</v>
      </c>
      <c r="JK24" s="22" t="e">
        <f>#REF!</f>
        <v>#REF!</v>
      </c>
      <c r="JL24" s="22" t="e">
        <f>#REF!</f>
        <v>#REF!</v>
      </c>
      <c r="JM24" s="22" t="e">
        <f>#REF!</f>
        <v>#REF!</v>
      </c>
      <c r="JN24" s="22" t="e">
        <f>#REF!</f>
        <v>#REF!</v>
      </c>
      <c r="JO24" s="22" t="e">
        <f>#REF!</f>
        <v>#REF!</v>
      </c>
      <c r="JP24" s="22" t="e">
        <f>#REF!</f>
        <v>#REF!</v>
      </c>
      <c r="JQ24" s="22" t="e">
        <f>#REF!</f>
        <v>#REF!</v>
      </c>
      <c r="JR24" s="22" t="e">
        <f>#REF!</f>
        <v>#REF!</v>
      </c>
      <c r="JS24" s="22" t="e">
        <f>#REF!</f>
        <v>#REF!</v>
      </c>
      <c r="JT24" s="22" t="e">
        <f>#REF!</f>
        <v>#REF!</v>
      </c>
      <c r="JU24" s="22" t="e">
        <f>#REF!</f>
        <v>#REF!</v>
      </c>
      <c r="JV24" s="22" t="e">
        <f>#REF!</f>
        <v>#REF!</v>
      </c>
      <c r="JW24" s="22" t="e">
        <f>#REF!</f>
        <v>#REF!</v>
      </c>
      <c r="JX24" s="22" t="e">
        <f>#REF!</f>
        <v>#REF!</v>
      </c>
      <c r="JY24" s="22" t="e">
        <f>#REF!</f>
        <v>#REF!</v>
      </c>
    </row>
    <row r="25" spans="1:285" x14ac:dyDescent="0.25">
      <c r="A25" s="12" t="s">
        <v>13</v>
      </c>
      <c r="B25" s="21">
        <f>'Season 1'!AE26</f>
        <v>0</v>
      </c>
      <c r="C25" s="22">
        <f>'Season 1'!AI26</f>
        <v>0</v>
      </c>
      <c r="D25" s="22">
        <f>'Season 1'!AJ26</f>
        <v>0</v>
      </c>
      <c r="E25" s="22">
        <f>'Season 1'!AK26</f>
        <v>0</v>
      </c>
      <c r="F25" s="22">
        <f>'Season 1'!AL26</f>
        <v>0</v>
      </c>
      <c r="G25" s="22">
        <f>'Season 1'!AM26</f>
        <v>0</v>
      </c>
      <c r="H25" s="22">
        <f>'Season 1'!AN26</f>
        <v>0</v>
      </c>
      <c r="I25" s="22">
        <f>'Season 1'!AO26</f>
        <v>0</v>
      </c>
      <c r="J25" s="22">
        <f>'Season 1'!AQ26</f>
        <v>0</v>
      </c>
      <c r="K25" s="22">
        <f>'Season 1'!AR26</f>
        <v>0</v>
      </c>
      <c r="L25" s="22">
        <f>'Season 1'!AT26</f>
        <v>0</v>
      </c>
      <c r="M25" s="22">
        <f>'Season 1'!AU26</f>
        <v>0</v>
      </c>
      <c r="N25" s="22">
        <f>'Season 1'!AW26</f>
        <v>0</v>
      </c>
      <c r="O25" s="22" t="str">
        <f>'Season 1'!AX26</f>
        <v>-</v>
      </c>
      <c r="P25" s="22">
        <f>'Season 1'!AY26</f>
        <v>0</v>
      </c>
      <c r="Q25" s="22">
        <f>'Season 1'!AZ26</f>
        <v>0</v>
      </c>
      <c r="R25" s="22">
        <f>'Season 1'!BB26</f>
        <v>0</v>
      </c>
      <c r="S25" s="22">
        <f>'Season 1'!BC26</f>
        <v>0</v>
      </c>
      <c r="U25" s="21" t="e">
        <f>#REF!</f>
        <v>#REF!</v>
      </c>
      <c r="V25" s="22" t="e">
        <f>#REF!</f>
        <v>#REF!</v>
      </c>
      <c r="W25" s="22" t="e">
        <f>#REF!</f>
        <v>#REF!</v>
      </c>
      <c r="X25" s="22" t="e">
        <f>#REF!</f>
        <v>#REF!</v>
      </c>
      <c r="Y25" s="22" t="e">
        <f>#REF!</f>
        <v>#REF!</v>
      </c>
      <c r="Z25" s="22" t="e">
        <f>#REF!</f>
        <v>#REF!</v>
      </c>
      <c r="AA25" s="22" t="e">
        <f>#REF!</f>
        <v>#REF!</v>
      </c>
      <c r="AB25" s="22" t="e">
        <f>#REF!</f>
        <v>#REF!</v>
      </c>
      <c r="AC25" s="22" t="e">
        <f>#REF!</f>
        <v>#REF!</v>
      </c>
      <c r="AD25" s="22" t="e">
        <f>#REF!</f>
        <v>#REF!</v>
      </c>
      <c r="AE25" s="22" t="e">
        <f>#REF!</f>
        <v>#REF!</v>
      </c>
      <c r="AF25" s="22" t="e">
        <f>#REF!</f>
        <v>#REF!</v>
      </c>
      <c r="AG25" s="22" t="e">
        <f>#REF!</f>
        <v>#REF!</v>
      </c>
      <c r="AH25" s="22" t="e">
        <f>#REF!</f>
        <v>#REF!</v>
      </c>
      <c r="AI25" s="22" t="e">
        <f>#REF!</f>
        <v>#REF!</v>
      </c>
      <c r="AJ25" s="22" t="e">
        <f>#REF!</f>
        <v>#REF!</v>
      </c>
      <c r="AK25" s="22" t="e">
        <f>#REF!</f>
        <v>#REF!</v>
      </c>
      <c r="AL25" s="22" t="e">
        <f>#REF!</f>
        <v>#REF!</v>
      </c>
      <c r="AN25" s="21" t="e">
        <f>#REF!</f>
        <v>#REF!</v>
      </c>
      <c r="AO25" s="22" t="e">
        <f>#REF!</f>
        <v>#REF!</v>
      </c>
      <c r="AP25" s="22" t="e">
        <f>#REF!</f>
        <v>#REF!</v>
      </c>
      <c r="AQ25" s="22" t="e">
        <f>#REF!</f>
        <v>#REF!</v>
      </c>
      <c r="AR25" s="22" t="e">
        <f>#REF!</f>
        <v>#REF!</v>
      </c>
      <c r="AS25" s="22" t="e">
        <f>#REF!</f>
        <v>#REF!</v>
      </c>
      <c r="AT25" s="22" t="e">
        <f>#REF!</f>
        <v>#REF!</v>
      </c>
      <c r="AU25" s="22" t="e">
        <f>#REF!</f>
        <v>#REF!</v>
      </c>
      <c r="AV25" s="22" t="e">
        <f>#REF!</f>
        <v>#REF!</v>
      </c>
      <c r="AW25" s="22" t="e">
        <f>#REF!</f>
        <v>#REF!</v>
      </c>
      <c r="AX25" s="22" t="e">
        <f>#REF!</f>
        <v>#REF!</v>
      </c>
      <c r="AY25" s="22" t="e">
        <f>#REF!</f>
        <v>#REF!</v>
      </c>
      <c r="AZ25" s="22" t="e">
        <f>#REF!</f>
        <v>#REF!</v>
      </c>
      <c r="BA25" s="22" t="e">
        <f>#REF!</f>
        <v>#REF!</v>
      </c>
      <c r="BB25" s="22" t="e">
        <f>#REF!</f>
        <v>#REF!</v>
      </c>
      <c r="BC25" s="22" t="e">
        <f>#REF!</f>
        <v>#REF!</v>
      </c>
      <c r="BD25" s="22" t="e">
        <f>#REF!</f>
        <v>#REF!</v>
      </c>
      <c r="BE25" s="22" t="e">
        <f>#REF!</f>
        <v>#REF!</v>
      </c>
      <c r="BG25" s="21" t="e">
        <f>#REF!</f>
        <v>#REF!</v>
      </c>
      <c r="BH25" s="22" t="e">
        <f>#REF!</f>
        <v>#REF!</v>
      </c>
      <c r="BI25" s="22" t="e">
        <f>#REF!</f>
        <v>#REF!</v>
      </c>
      <c r="BJ25" s="22" t="e">
        <f>#REF!</f>
        <v>#REF!</v>
      </c>
      <c r="BK25" s="22" t="e">
        <f>#REF!</f>
        <v>#REF!</v>
      </c>
      <c r="BL25" s="22" t="e">
        <f>#REF!</f>
        <v>#REF!</v>
      </c>
      <c r="BM25" s="22" t="e">
        <f>#REF!</f>
        <v>#REF!</v>
      </c>
      <c r="BN25" s="22" t="e">
        <f>#REF!</f>
        <v>#REF!</v>
      </c>
      <c r="BO25" s="22" t="e">
        <f>#REF!</f>
        <v>#REF!</v>
      </c>
      <c r="BP25" s="22" t="e">
        <f>#REF!</f>
        <v>#REF!</v>
      </c>
      <c r="BQ25" s="22" t="e">
        <f>#REF!</f>
        <v>#REF!</v>
      </c>
      <c r="BR25" s="22" t="e">
        <f>#REF!</f>
        <v>#REF!</v>
      </c>
      <c r="BS25" s="22" t="e">
        <f>#REF!</f>
        <v>#REF!</v>
      </c>
      <c r="BT25" s="22" t="e">
        <f>#REF!</f>
        <v>#REF!</v>
      </c>
      <c r="BU25" s="22" t="e">
        <f>#REF!</f>
        <v>#REF!</v>
      </c>
      <c r="BV25" s="22" t="e">
        <f>#REF!</f>
        <v>#REF!</v>
      </c>
      <c r="BW25" s="22" t="e">
        <f>#REF!</f>
        <v>#REF!</v>
      </c>
      <c r="BX25" s="22" t="e">
        <f>#REF!</f>
        <v>#REF!</v>
      </c>
      <c r="BZ25" s="21" t="e">
        <f>#REF!</f>
        <v>#REF!</v>
      </c>
      <c r="CA25" s="22" t="e">
        <f>#REF!</f>
        <v>#REF!</v>
      </c>
      <c r="CB25" s="22" t="e">
        <f>#REF!</f>
        <v>#REF!</v>
      </c>
      <c r="CC25" s="22" t="e">
        <f>#REF!</f>
        <v>#REF!</v>
      </c>
      <c r="CD25" s="22" t="e">
        <f>#REF!</f>
        <v>#REF!</v>
      </c>
      <c r="CE25" s="22" t="e">
        <f>#REF!</f>
        <v>#REF!</v>
      </c>
      <c r="CF25" s="22" t="e">
        <f>#REF!</f>
        <v>#REF!</v>
      </c>
      <c r="CG25" s="22" t="e">
        <f>#REF!</f>
        <v>#REF!</v>
      </c>
      <c r="CH25" s="22" t="e">
        <f>#REF!</f>
        <v>#REF!</v>
      </c>
      <c r="CI25" s="22" t="e">
        <f>#REF!</f>
        <v>#REF!</v>
      </c>
      <c r="CJ25" s="22" t="e">
        <f>#REF!</f>
        <v>#REF!</v>
      </c>
      <c r="CK25" s="22" t="e">
        <f>#REF!</f>
        <v>#REF!</v>
      </c>
      <c r="CL25" s="22" t="e">
        <f>#REF!</f>
        <v>#REF!</v>
      </c>
      <c r="CM25" s="22" t="e">
        <f>#REF!</f>
        <v>#REF!</v>
      </c>
      <c r="CN25" s="22" t="e">
        <f>#REF!</f>
        <v>#REF!</v>
      </c>
      <c r="CO25" s="22" t="e">
        <f>#REF!</f>
        <v>#REF!</v>
      </c>
      <c r="CP25" s="22" t="e">
        <f>#REF!</f>
        <v>#REF!</v>
      </c>
      <c r="CQ25" s="22" t="e">
        <f>#REF!</f>
        <v>#REF!</v>
      </c>
      <c r="CS25" s="21" t="e">
        <f>#REF!</f>
        <v>#REF!</v>
      </c>
      <c r="CT25" s="22" t="e">
        <f>#REF!</f>
        <v>#REF!</v>
      </c>
      <c r="CU25" s="22" t="e">
        <f>#REF!</f>
        <v>#REF!</v>
      </c>
      <c r="CV25" s="22" t="e">
        <f>#REF!</f>
        <v>#REF!</v>
      </c>
      <c r="CW25" s="22" t="e">
        <f>#REF!</f>
        <v>#REF!</v>
      </c>
      <c r="CX25" s="22" t="e">
        <f>#REF!</f>
        <v>#REF!</v>
      </c>
      <c r="CY25" s="22" t="e">
        <f>#REF!</f>
        <v>#REF!</v>
      </c>
      <c r="CZ25" s="22" t="e">
        <f>#REF!</f>
        <v>#REF!</v>
      </c>
      <c r="DA25" s="22" t="e">
        <f>#REF!</f>
        <v>#REF!</v>
      </c>
      <c r="DB25" s="22" t="e">
        <f>#REF!</f>
        <v>#REF!</v>
      </c>
      <c r="DC25" s="22" t="e">
        <f>#REF!</f>
        <v>#REF!</v>
      </c>
      <c r="DD25" s="22" t="e">
        <f>#REF!</f>
        <v>#REF!</v>
      </c>
      <c r="DE25" s="22" t="e">
        <f>#REF!</f>
        <v>#REF!</v>
      </c>
      <c r="DF25" s="22" t="e">
        <f>#REF!</f>
        <v>#REF!</v>
      </c>
      <c r="DG25" s="22" t="e">
        <f>#REF!</f>
        <v>#REF!</v>
      </c>
      <c r="DH25" s="22" t="e">
        <f>#REF!</f>
        <v>#REF!</v>
      </c>
      <c r="DI25" s="22" t="e">
        <f>#REF!</f>
        <v>#REF!</v>
      </c>
      <c r="DJ25" s="22" t="e">
        <f>#REF!</f>
        <v>#REF!</v>
      </c>
      <c r="DL25" s="21" t="e">
        <f>#REF!</f>
        <v>#REF!</v>
      </c>
      <c r="DM25" s="22" t="e">
        <f>#REF!</f>
        <v>#REF!</v>
      </c>
      <c r="DN25" s="22" t="e">
        <f>#REF!</f>
        <v>#REF!</v>
      </c>
      <c r="DO25" s="22" t="e">
        <f>#REF!</f>
        <v>#REF!</v>
      </c>
      <c r="DP25" s="22" t="e">
        <f>#REF!</f>
        <v>#REF!</v>
      </c>
      <c r="DQ25" s="22" t="e">
        <f>#REF!</f>
        <v>#REF!</v>
      </c>
      <c r="DR25" s="22" t="e">
        <f>#REF!</f>
        <v>#REF!</v>
      </c>
      <c r="DS25" s="22" t="e">
        <f>#REF!</f>
        <v>#REF!</v>
      </c>
      <c r="DT25" s="22" t="e">
        <f>#REF!</f>
        <v>#REF!</v>
      </c>
      <c r="DU25" s="22" t="e">
        <f>#REF!</f>
        <v>#REF!</v>
      </c>
      <c r="DV25" s="22" t="e">
        <f>#REF!</f>
        <v>#REF!</v>
      </c>
      <c r="DW25" s="22" t="e">
        <f>#REF!</f>
        <v>#REF!</v>
      </c>
      <c r="DX25" s="22" t="e">
        <f>#REF!</f>
        <v>#REF!</v>
      </c>
      <c r="DY25" s="22" t="e">
        <f>#REF!</f>
        <v>#REF!</v>
      </c>
      <c r="DZ25" s="22" t="e">
        <f>#REF!</f>
        <v>#REF!</v>
      </c>
      <c r="EA25" s="22" t="e">
        <f>#REF!</f>
        <v>#REF!</v>
      </c>
      <c r="EB25" s="22" t="e">
        <f>#REF!</f>
        <v>#REF!</v>
      </c>
      <c r="EC25" s="22" t="e">
        <f>#REF!</f>
        <v>#REF!</v>
      </c>
      <c r="EE25" s="21" t="e">
        <f>#REF!</f>
        <v>#REF!</v>
      </c>
      <c r="EF25" s="22" t="e">
        <f>#REF!</f>
        <v>#REF!</v>
      </c>
      <c r="EG25" s="22" t="e">
        <f>#REF!</f>
        <v>#REF!</v>
      </c>
      <c r="EH25" s="22" t="e">
        <f>#REF!</f>
        <v>#REF!</v>
      </c>
      <c r="EI25" s="22" t="e">
        <f>#REF!</f>
        <v>#REF!</v>
      </c>
      <c r="EJ25" s="22" t="e">
        <f>#REF!</f>
        <v>#REF!</v>
      </c>
      <c r="EK25" s="22" t="e">
        <f>#REF!</f>
        <v>#REF!</v>
      </c>
      <c r="EL25" s="22" t="e">
        <f>#REF!</f>
        <v>#REF!</v>
      </c>
      <c r="EM25" s="22" t="e">
        <f>#REF!</f>
        <v>#REF!</v>
      </c>
      <c r="EN25" s="22" t="e">
        <f>#REF!</f>
        <v>#REF!</v>
      </c>
      <c r="EO25" s="22" t="e">
        <f>#REF!</f>
        <v>#REF!</v>
      </c>
      <c r="EP25" s="22" t="e">
        <f>#REF!</f>
        <v>#REF!</v>
      </c>
      <c r="EQ25" s="22" t="e">
        <f>#REF!</f>
        <v>#REF!</v>
      </c>
      <c r="ER25" s="22" t="e">
        <f>#REF!</f>
        <v>#REF!</v>
      </c>
      <c r="ES25" s="22" t="e">
        <f>#REF!</f>
        <v>#REF!</v>
      </c>
      <c r="ET25" s="22" t="e">
        <f>#REF!</f>
        <v>#REF!</v>
      </c>
      <c r="EU25" s="22" t="e">
        <f>#REF!</f>
        <v>#REF!</v>
      </c>
      <c r="EV25" s="22" t="e">
        <f>#REF!</f>
        <v>#REF!</v>
      </c>
      <c r="EX25" s="21" t="e">
        <f>#REF!</f>
        <v>#REF!</v>
      </c>
      <c r="EY25" s="22" t="e">
        <f>#REF!</f>
        <v>#REF!</v>
      </c>
      <c r="EZ25" s="22" t="e">
        <f>#REF!</f>
        <v>#REF!</v>
      </c>
      <c r="FA25" s="22" t="e">
        <f>#REF!</f>
        <v>#REF!</v>
      </c>
      <c r="FB25" s="22" t="e">
        <f>#REF!</f>
        <v>#REF!</v>
      </c>
      <c r="FC25" s="22" t="e">
        <f>#REF!</f>
        <v>#REF!</v>
      </c>
      <c r="FD25" s="22" t="e">
        <f>#REF!</f>
        <v>#REF!</v>
      </c>
      <c r="FE25" s="22" t="e">
        <f>#REF!</f>
        <v>#REF!</v>
      </c>
      <c r="FF25" s="22" t="e">
        <f>#REF!</f>
        <v>#REF!</v>
      </c>
      <c r="FG25" s="22" t="e">
        <f>#REF!</f>
        <v>#REF!</v>
      </c>
      <c r="FH25" s="22" t="e">
        <f>#REF!</f>
        <v>#REF!</v>
      </c>
      <c r="FI25" s="22" t="e">
        <f>#REF!</f>
        <v>#REF!</v>
      </c>
      <c r="FJ25" s="22" t="e">
        <f>#REF!</f>
        <v>#REF!</v>
      </c>
      <c r="FK25" s="22" t="e">
        <f>#REF!</f>
        <v>#REF!</v>
      </c>
      <c r="FL25" s="22" t="e">
        <f>#REF!</f>
        <v>#REF!</v>
      </c>
      <c r="FM25" s="22" t="e">
        <f>#REF!</f>
        <v>#REF!</v>
      </c>
      <c r="FN25" s="22" t="e">
        <f>#REF!</f>
        <v>#REF!</v>
      </c>
      <c r="FO25" s="22" t="e">
        <f>#REF!</f>
        <v>#REF!</v>
      </c>
      <c r="FQ25" s="21" t="e">
        <f>#REF!</f>
        <v>#REF!</v>
      </c>
      <c r="FR25" s="22" t="e">
        <f>#REF!</f>
        <v>#REF!</v>
      </c>
      <c r="FS25" s="22" t="e">
        <f>#REF!</f>
        <v>#REF!</v>
      </c>
      <c r="FT25" s="22" t="e">
        <f>#REF!</f>
        <v>#REF!</v>
      </c>
      <c r="FU25" s="22" t="e">
        <f>#REF!</f>
        <v>#REF!</v>
      </c>
      <c r="FV25" s="22" t="e">
        <f>#REF!</f>
        <v>#REF!</v>
      </c>
      <c r="FW25" s="22" t="e">
        <f>#REF!</f>
        <v>#REF!</v>
      </c>
      <c r="FX25" s="22" t="e">
        <f>#REF!</f>
        <v>#REF!</v>
      </c>
      <c r="FY25" s="22" t="e">
        <f>#REF!</f>
        <v>#REF!</v>
      </c>
      <c r="FZ25" s="22" t="e">
        <f>#REF!</f>
        <v>#REF!</v>
      </c>
      <c r="GA25" s="22" t="e">
        <f>#REF!</f>
        <v>#REF!</v>
      </c>
      <c r="GB25" s="22" t="e">
        <f>#REF!</f>
        <v>#REF!</v>
      </c>
      <c r="GC25" s="22" t="e">
        <f>#REF!</f>
        <v>#REF!</v>
      </c>
      <c r="GD25" s="22" t="e">
        <f>#REF!</f>
        <v>#REF!</v>
      </c>
      <c r="GE25" s="22" t="e">
        <f>#REF!</f>
        <v>#REF!</v>
      </c>
      <c r="GF25" s="22" t="e">
        <f>#REF!</f>
        <v>#REF!</v>
      </c>
      <c r="GG25" s="22" t="e">
        <f>#REF!</f>
        <v>#REF!</v>
      </c>
      <c r="GH25" s="22" t="e">
        <f>#REF!</f>
        <v>#REF!</v>
      </c>
      <c r="GJ25" s="21" t="e">
        <f>#REF!</f>
        <v>#REF!</v>
      </c>
      <c r="GK25" s="22" t="e">
        <f>#REF!</f>
        <v>#REF!</v>
      </c>
      <c r="GL25" s="22" t="e">
        <f>#REF!</f>
        <v>#REF!</v>
      </c>
      <c r="GM25" s="22" t="e">
        <f>#REF!</f>
        <v>#REF!</v>
      </c>
      <c r="GN25" s="22" t="e">
        <f>#REF!</f>
        <v>#REF!</v>
      </c>
      <c r="GO25" s="22" t="e">
        <f>#REF!</f>
        <v>#REF!</v>
      </c>
      <c r="GP25" s="22" t="e">
        <f>#REF!</f>
        <v>#REF!</v>
      </c>
      <c r="GQ25" s="22" t="e">
        <f>#REF!</f>
        <v>#REF!</v>
      </c>
      <c r="GR25" s="22" t="e">
        <f>#REF!</f>
        <v>#REF!</v>
      </c>
      <c r="GS25" s="22" t="e">
        <f>#REF!</f>
        <v>#REF!</v>
      </c>
      <c r="GT25" s="22" t="e">
        <f>#REF!</f>
        <v>#REF!</v>
      </c>
      <c r="GU25" s="22" t="e">
        <f>#REF!</f>
        <v>#REF!</v>
      </c>
      <c r="GV25" s="22" t="e">
        <f>#REF!</f>
        <v>#REF!</v>
      </c>
      <c r="GW25" s="22" t="e">
        <f>#REF!</f>
        <v>#REF!</v>
      </c>
      <c r="GX25" s="22" t="e">
        <f>#REF!</f>
        <v>#REF!</v>
      </c>
      <c r="GY25" s="22" t="e">
        <f>#REF!</f>
        <v>#REF!</v>
      </c>
      <c r="GZ25" s="22" t="e">
        <f>#REF!</f>
        <v>#REF!</v>
      </c>
      <c r="HA25" s="22" t="e">
        <f>#REF!</f>
        <v>#REF!</v>
      </c>
      <c r="HC25" s="21" t="e">
        <f>#REF!</f>
        <v>#REF!</v>
      </c>
      <c r="HD25" s="22" t="e">
        <f>#REF!</f>
        <v>#REF!</v>
      </c>
      <c r="HE25" s="22" t="e">
        <f>#REF!</f>
        <v>#REF!</v>
      </c>
      <c r="HF25" s="22" t="e">
        <f>#REF!</f>
        <v>#REF!</v>
      </c>
      <c r="HG25" s="22" t="e">
        <f>#REF!</f>
        <v>#REF!</v>
      </c>
      <c r="HH25" s="22" t="e">
        <f>#REF!</f>
        <v>#REF!</v>
      </c>
      <c r="HI25" s="22" t="e">
        <f>#REF!</f>
        <v>#REF!</v>
      </c>
      <c r="HJ25" s="22" t="e">
        <f>#REF!</f>
        <v>#REF!</v>
      </c>
      <c r="HK25" s="22" t="e">
        <f>#REF!</f>
        <v>#REF!</v>
      </c>
      <c r="HL25" s="22" t="e">
        <f>#REF!</f>
        <v>#REF!</v>
      </c>
      <c r="HM25" s="22" t="e">
        <f>#REF!</f>
        <v>#REF!</v>
      </c>
      <c r="HN25" s="22" t="e">
        <f>#REF!</f>
        <v>#REF!</v>
      </c>
      <c r="HO25" s="22" t="e">
        <f>#REF!</f>
        <v>#REF!</v>
      </c>
      <c r="HP25" s="22" t="e">
        <f>#REF!</f>
        <v>#REF!</v>
      </c>
      <c r="HQ25" s="22" t="e">
        <f>#REF!</f>
        <v>#REF!</v>
      </c>
      <c r="HR25" s="22" t="e">
        <f>#REF!</f>
        <v>#REF!</v>
      </c>
      <c r="HS25" s="22" t="e">
        <f>#REF!</f>
        <v>#REF!</v>
      </c>
      <c r="HT25" s="22" t="e">
        <f>#REF!</f>
        <v>#REF!</v>
      </c>
      <c r="HV25" s="21" t="e">
        <f>#REF!</f>
        <v>#REF!</v>
      </c>
      <c r="HW25" s="22" t="e">
        <f>#REF!</f>
        <v>#REF!</v>
      </c>
      <c r="HX25" s="22" t="e">
        <f>#REF!</f>
        <v>#REF!</v>
      </c>
      <c r="HY25" s="22" t="e">
        <f>#REF!</f>
        <v>#REF!</v>
      </c>
      <c r="HZ25" s="22" t="e">
        <f>#REF!</f>
        <v>#REF!</v>
      </c>
      <c r="IA25" s="22" t="e">
        <f>#REF!</f>
        <v>#REF!</v>
      </c>
      <c r="IB25" s="22" t="e">
        <f>#REF!</f>
        <v>#REF!</v>
      </c>
      <c r="IC25" s="22" t="e">
        <f>#REF!</f>
        <v>#REF!</v>
      </c>
      <c r="ID25" s="22" t="e">
        <f>#REF!</f>
        <v>#REF!</v>
      </c>
      <c r="IE25" s="22" t="e">
        <f>#REF!</f>
        <v>#REF!</v>
      </c>
      <c r="IF25" s="22" t="e">
        <f>#REF!</f>
        <v>#REF!</v>
      </c>
      <c r="IG25" s="22" t="e">
        <f>#REF!</f>
        <v>#REF!</v>
      </c>
      <c r="IH25" s="22" t="e">
        <f>#REF!</f>
        <v>#REF!</v>
      </c>
      <c r="II25" s="22" t="e">
        <f>#REF!</f>
        <v>#REF!</v>
      </c>
      <c r="IJ25" s="22" t="e">
        <f>#REF!</f>
        <v>#REF!</v>
      </c>
      <c r="IK25" s="22" t="e">
        <f>#REF!</f>
        <v>#REF!</v>
      </c>
      <c r="IL25" s="22" t="e">
        <f>#REF!</f>
        <v>#REF!</v>
      </c>
      <c r="IM25" s="22" t="e">
        <f>#REF!</f>
        <v>#REF!</v>
      </c>
      <c r="IO25" s="21" t="e">
        <f>#REF!</f>
        <v>#REF!</v>
      </c>
      <c r="IP25" s="22" t="e">
        <f>#REF!</f>
        <v>#REF!</v>
      </c>
      <c r="IQ25" s="22" t="e">
        <f>#REF!</f>
        <v>#REF!</v>
      </c>
      <c r="IR25" s="22" t="e">
        <f>#REF!</f>
        <v>#REF!</v>
      </c>
      <c r="IS25" s="22" t="e">
        <f>#REF!</f>
        <v>#REF!</v>
      </c>
      <c r="IT25" s="22" t="e">
        <f>#REF!</f>
        <v>#REF!</v>
      </c>
      <c r="IU25" s="22" t="e">
        <f>#REF!</f>
        <v>#REF!</v>
      </c>
      <c r="IV25" s="22" t="e">
        <f>#REF!</f>
        <v>#REF!</v>
      </c>
      <c r="IW25" s="22" t="e">
        <f>#REF!</f>
        <v>#REF!</v>
      </c>
      <c r="IX25" s="22" t="e">
        <f>#REF!</f>
        <v>#REF!</v>
      </c>
      <c r="IY25" s="22" t="e">
        <f>#REF!</f>
        <v>#REF!</v>
      </c>
      <c r="IZ25" s="22" t="e">
        <f>#REF!</f>
        <v>#REF!</v>
      </c>
      <c r="JA25" s="22" t="e">
        <f>#REF!</f>
        <v>#REF!</v>
      </c>
      <c r="JB25" s="22" t="e">
        <f>#REF!</f>
        <v>#REF!</v>
      </c>
      <c r="JC25" s="22" t="e">
        <f>#REF!</f>
        <v>#REF!</v>
      </c>
      <c r="JD25" s="22" t="e">
        <f>#REF!</f>
        <v>#REF!</v>
      </c>
      <c r="JE25" s="22" t="e">
        <f>#REF!</f>
        <v>#REF!</v>
      </c>
      <c r="JF25" s="22" t="e">
        <f>#REF!</f>
        <v>#REF!</v>
      </c>
      <c r="JH25" s="21" t="e">
        <f>#REF!</f>
        <v>#REF!</v>
      </c>
      <c r="JI25" s="22" t="e">
        <f>#REF!</f>
        <v>#REF!</v>
      </c>
      <c r="JJ25" s="22" t="e">
        <f>#REF!</f>
        <v>#REF!</v>
      </c>
      <c r="JK25" s="22" t="e">
        <f>#REF!</f>
        <v>#REF!</v>
      </c>
      <c r="JL25" s="22" t="e">
        <f>#REF!</f>
        <v>#REF!</v>
      </c>
      <c r="JM25" s="22" t="e">
        <f>#REF!</f>
        <v>#REF!</v>
      </c>
      <c r="JN25" s="22" t="e">
        <f>#REF!</f>
        <v>#REF!</v>
      </c>
      <c r="JO25" s="22" t="e">
        <f>#REF!</f>
        <v>#REF!</v>
      </c>
      <c r="JP25" s="22" t="e">
        <f>#REF!</f>
        <v>#REF!</v>
      </c>
      <c r="JQ25" s="22" t="e">
        <f>#REF!</f>
        <v>#REF!</v>
      </c>
      <c r="JR25" s="22" t="e">
        <f>#REF!</f>
        <v>#REF!</v>
      </c>
      <c r="JS25" s="22" t="e">
        <f>#REF!</f>
        <v>#REF!</v>
      </c>
      <c r="JT25" s="22" t="e">
        <f>#REF!</f>
        <v>#REF!</v>
      </c>
      <c r="JU25" s="22" t="e">
        <f>#REF!</f>
        <v>#REF!</v>
      </c>
      <c r="JV25" s="22" t="e">
        <f>#REF!</f>
        <v>#REF!</v>
      </c>
      <c r="JW25" s="22" t="e">
        <f>#REF!</f>
        <v>#REF!</v>
      </c>
      <c r="JX25" s="22" t="e">
        <f>#REF!</f>
        <v>#REF!</v>
      </c>
      <c r="JY25" s="22" t="e">
        <f>#REF!</f>
        <v>#REF!</v>
      </c>
    </row>
    <row r="26" spans="1:285" x14ac:dyDescent="0.25">
      <c r="A26" s="12" t="s">
        <v>13</v>
      </c>
      <c r="B26" s="21">
        <f>'Season 1'!AE27</f>
        <v>0</v>
      </c>
      <c r="C26" s="22">
        <f>'Season 1'!AI27</f>
        <v>0</v>
      </c>
      <c r="D26" s="22">
        <f>'Season 1'!AJ27</f>
        <v>0</v>
      </c>
      <c r="E26" s="22">
        <f>'Season 1'!AK27</f>
        <v>0</v>
      </c>
      <c r="F26" s="22">
        <f>'Season 1'!AL27</f>
        <v>0</v>
      </c>
      <c r="G26" s="22">
        <f>'Season 1'!AM27</f>
        <v>0</v>
      </c>
      <c r="H26" s="22">
        <f>'Season 1'!AN27</f>
        <v>0</v>
      </c>
      <c r="I26" s="22">
        <f>'Season 1'!AO27</f>
        <v>0</v>
      </c>
      <c r="J26" s="22">
        <f>'Season 1'!AQ27</f>
        <v>0</v>
      </c>
      <c r="K26" s="22">
        <f>'Season 1'!AR27</f>
        <v>0</v>
      </c>
      <c r="L26" s="22">
        <f>'Season 1'!AT27</f>
        <v>0</v>
      </c>
      <c r="M26" s="22">
        <f>'Season 1'!AU27</f>
        <v>0</v>
      </c>
      <c r="N26" s="22">
        <f>'Season 1'!AW27</f>
        <v>0</v>
      </c>
      <c r="O26" s="22" t="str">
        <f>'Season 1'!AX27</f>
        <v>-</v>
      </c>
      <c r="P26" s="22">
        <f>'Season 1'!AY27</f>
        <v>0</v>
      </c>
      <c r="Q26" s="22">
        <f>'Season 1'!AZ27</f>
        <v>0</v>
      </c>
      <c r="R26" s="22">
        <f>'Season 1'!BB27</f>
        <v>0</v>
      </c>
      <c r="S26" s="22">
        <f>'Season 1'!BC27</f>
        <v>0</v>
      </c>
      <c r="U26" s="21" t="e">
        <f>#REF!</f>
        <v>#REF!</v>
      </c>
      <c r="V26" s="22" t="e">
        <f>#REF!</f>
        <v>#REF!</v>
      </c>
      <c r="W26" s="22" t="e">
        <f>#REF!</f>
        <v>#REF!</v>
      </c>
      <c r="X26" s="22" t="e">
        <f>#REF!</f>
        <v>#REF!</v>
      </c>
      <c r="Y26" s="22" t="e">
        <f>#REF!</f>
        <v>#REF!</v>
      </c>
      <c r="Z26" s="22" t="e">
        <f>#REF!</f>
        <v>#REF!</v>
      </c>
      <c r="AA26" s="22" t="e">
        <f>#REF!</f>
        <v>#REF!</v>
      </c>
      <c r="AB26" s="22" t="e">
        <f>#REF!</f>
        <v>#REF!</v>
      </c>
      <c r="AC26" s="22" t="e">
        <f>#REF!</f>
        <v>#REF!</v>
      </c>
      <c r="AD26" s="22" t="e">
        <f>#REF!</f>
        <v>#REF!</v>
      </c>
      <c r="AE26" s="22" t="e">
        <f>#REF!</f>
        <v>#REF!</v>
      </c>
      <c r="AF26" s="22" t="e">
        <f>#REF!</f>
        <v>#REF!</v>
      </c>
      <c r="AG26" s="22" t="e">
        <f>#REF!</f>
        <v>#REF!</v>
      </c>
      <c r="AH26" s="22" t="e">
        <f>#REF!</f>
        <v>#REF!</v>
      </c>
      <c r="AI26" s="22" t="e">
        <f>#REF!</f>
        <v>#REF!</v>
      </c>
      <c r="AJ26" s="22" t="e">
        <f>#REF!</f>
        <v>#REF!</v>
      </c>
      <c r="AK26" s="22" t="e">
        <f>#REF!</f>
        <v>#REF!</v>
      </c>
      <c r="AL26" s="22" t="e">
        <f>#REF!</f>
        <v>#REF!</v>
      </c>
      <c r="AN26" s="21" t="e">
        <f>#REF!</f>
        <v>#REF!</v>
      </c>
      <c r="AO26" s="22" t="e">
        <f>#REF!</f>
        <v>#REF!</v>
      </c>
      <c r="AP26" s="22" t="e">
        <f>#REF!</f>
        <v>#REF!</v>
      </c>
      <c r="AQ26" s="22" t="e">
        <f>#REF!</f>
        <v>#REF!</v>
      </c>
      <c r="AR26" s="22" t="e">
        <f>#REF!</f>
        <v>#REF!</v>
      </c>
      <c r="AS26" s="22" t="e">
        <f>#REF!</f>
        <v>#REF!</v>
      </c>
      <c r="AT26" s="22" t="e">
        <f>#REF!</f>
        <v>#REF!</v>
      </c>
      <c r="AU26" s="22" t="e">
        <f>#REF!</f>
        <v>#REF!</v>
      </c>
      <c r="AV26" s="22" t="e">
        <f>#REF!</f>
        <v>#REF!</v>
      </c>
      <c r="AW26" s="22" t="e">
        <f>#REF!</f>
        <v>#REF!</v>
      </c>
      <c r="AX26" s="22" t="e">
        <f>#REF!</f>
        <v>#REF!</v>
      </c>
      <c r="AY26" s="22" t="e">
        <f>#REF!</f>
        <v>#REF!</v>
      </c>
      <c r="AZ26" s="22" t="e">
        <f>#REF!</f>
        <v>#REF!</v>
      </c>
      <c r="BA26" s="22" t="e">
        <f>#REF!</f>
        <v>#REF!</v>
      </c>
      <c r="BB26" s="22" t="e">
        <f>#REF!</f>
        <v>#REF!</v>
      </c>
      <c r="BC26" s="22" t="e">
        <f>#REF!</f>
        <v>#REF!</v>
      </c>
      <c r="BD26" s="22" t="e">
        <f>#REF!</f>
        <v>#REF!</v>
      </c>
      <c r="BE26" s="22" t="e">
        <f>#REF!</f>
        <v>#REF!</v>
      </c>
      <c r="BG26" s="21" t="e">
        <f>#REF!</f>
        <v>#REF!</v>
      </c>
      <c r="BH26" s="22" t="e">
        <f>#REF!</f>
        <v>#REF!</v>
      </c>
      <c r="BI26" s="22" t="e">
        <f>#REF!</f>
        <v>#REF!</v>
      </c>
      <c r="BJ26" s="22" t="e">
        <f>#REF!</f>
        <v>#REF!</v>
      </c>
      <c r="BK26" s="22" t="e">
        <f>#REF!</f>
        <v>#REF!</v>
      </c>
      <c r="BL26" s="22" t="e">
        <f>#REF!</f>
        <v>#REF!</v>
      </c>
      <c r="BM26" s="22" t="e">
        <f>#REF!</f>
        <v>#REF!</v>
      </c>
      <c r="BN26" s="22" t="e">
        <f>#REF!</f>
        <v>#REF!</v>
      </c>
      <c r="BO26" s="22" t="e">
        <f>#REF!</f>
        <v>#REF!</v>
      </c>
      <c r="BP26" s="22" t="e">
        <f>#REF!</f>
        <v>#REF!</v>
      </c>
      <c r="BQ26" s="22" t="e">
        <f>#REF!</f>
        <v>#REF!</v>
      </c>
      <c r="BR26" s="22" t="e">
        <f>#REF!</f>
        <v>#REF!</v>
      </c>
      <c r="BS26" s="22" t="e">
        <f>#REF!</f>
        <v>#REF!</v>
      </c>
      <c r="BT26" s="22" t="e">
        <f>#REF!</f>
        <v>#REF!</v>
      </c>
      <c r="BU26" s="22" t="e">
        <f>#REF!</f>
        <v>#REF!</v>
      </c>
      <c r="BV26" s="22" t="e">
        <f>#REF!</f>
        <v>#REF!</v>
      </c>
      <c r="BW26" s="22" t="e">
        <f>#REF!</f>
        <v>#REF!</v>
      </c>
      <c r="BX26" s="22" t="e">
        <f>#REF!</f>
        <v>#REF!</v>
      </c>
      <c r="BZ26" s="21" t="e">
        <f>#REF!</f>
        <v>#REF!</v>
      </c>
      <c r="CA26" s="22" t="e">
        <f>#REF!</f>
        <v>#REF!</v>
      </c>
      <c r="CB26" s="22" t="e">
        <f>#REF!</f>
        <v>#REF!</v>
      </c>
      <c r="CC26" s="22" t="e">
        <f>#REF!</f>
        <v>#REF!</v>
      </c>
      <c r="CD26" s="22" t="e">
        <f>#REF!</f>
        <v>#REF!</v>
      </c>
      <c r="CE26" s="22" t="e">
        <f>#REF!</f>
        <v>#REF!</v>
      </c>
      <c r="CF26" s="22" t="e">
        <f>#REF!</f>
        <v>#REF!</v>
      </c>
      <c r="CG26" s="22" t="e">
        <f>#REF!</f>
        <v>#REF!</v>
      </c>
      <c r="CH26" s="22" t="e">
        <f>#REF!</f>
        <v>#REF!</v>
      </c>
      <c r="CI26" s="22" t="e">
        <f>#REF!</f>
        <v>#REF!</v>
      </c>
      <c r="CJ26" s="22" t="e">
        <f>#REF!</f>
        <v>#REF!</v>
      </c>
      <c r="CK26" s="22" t="e">
        <f>#REF!</f>
        <v>#REF!</v>
      </c>
      <c r="CL26" s="22" t="e">
        <f>#REF!</f>
        <v>#REF!</v>
      </c>
      <c r="CM26" s="22" t="e">
        <f>#REF!</f>
        <v>#REF!</v>
      </c>
      <c r="CN26" s="22" t="e">
        <f>#REF!</f>
        <v>#REF!</v>
      </c>
      <c r="CO26" s="22" t="e">
        <f>#REF!</f>
        <v>#REF!</v>
      </c>
      <c r="CP26" s="22" t="e">
        <f>#REF!</f>
        <v>#REF!</v>
      </c>
      <c r="CQ26" s="22" t="e">
        <f>#REF!</f>
        <v>#REF!</v>
      </c>
      <c r="CS26" s="21" t="e">
        <f>#REF!</f>
        <v>#REF!</v>
      </c>
      <c r="CT26" s="22" t="e">
        <f>#REF!</f>
        <v>#REF!</v>
      </c>
      <c r="CU26" s="22" t="e">
        <f>#REF!</f>
        <v>#REF!</v>
      </c>
      <c r="CV26" s="22" t="e">
        <f>#REF!</f>
        <v>#REF!</v>
      </c>
      <c r="CW26" s="22" t="e">
        <f>#REF!</f>
        <v>#REF!</v>
      </c>
      <c r="CX26" s="22" t="e">
        <f>#REF!</f>
        <v>#REF!</v>
      </c>
      <c r="CY26" s="22" t="e">
        <f>#REF!</f>
        <v>#REF!</v>
      </c>
      <c r="CZ26" s="22" t="e">
        <f>#REF!</f>
        <v>#REF!</v>
      </c>
      <c r="DA26" s="22" t="e">
        <f>#REF!</f>
        <v>#REF!</v>
      </c>
      <c r="DB26" s="22" t="e">
        <f>#REF!</f>
        <v>#REF!</v>
      </c>
      <c r="DC26" s="22" t="e">
        <f>#REF!</f>
        <v>#REF!</v>
      </c>
      <c r="DD26" s="22" t="e">
        <f>#REF!</f>
        <v>#REF!</v>
      </c>
      <c r="DE26" s="22" t="e">
        <f>#REF!</f>
        <v>#REF!</v>
      </c>
      <c r="DF26" s="22" t="e">
        <f>#REF!</f>
        <v>#REF!</v>
      </c>
      <c r="DG26" s="22" t="e">
        <f>#REF!</f>
        <v>#REF!</v>
      </c>
      <c r="DH26" s="22" t="e">
        <f>#REF!</f>
        <v>#REF!</v>
      </c>
      <c r="DI26" s="22" t="e">
        <f>#REF!</f>
        <v>#REF!</v>
      </c>
      <c r="DJ26" s="22" t="e">
        <f>#REF!</f>
        <v>#REF!</v>
      </c>
      <c r="DL26" s="21" t="e">
        <f>#REF!</f>
        <v>#REF!</v>
      </c>
      <c r="DM26" s="22" t="e">
        <f>#REF!</f>
        <v>#REF!</v>
      </c>
      <c r="DN26" s="22" t="e">
        <f>#REF!</f>
        <v>#REF!</v>
      </c>
      <c r="DO26" s="22" t="e">
        <f>#REF!</f>
        <v>#REF!</v>
      </c>
      <c r="DP26" s="22" t="e">
        <f>#REF!</f>
        <v>#REF!</v>
      </c>
      <c r="DQ26" s="22" t="e">
        <f>#REF!</f>
        <v>#REF!</v>
      </c>
      <c r="DR26" s="22" t="e">
        <f>#REF!</f>
        <v>#REF!</v>
      </c>
      <c r="DS26" s="22" t="e">
        <f>#REF!</f>
        <v>#REF!</v>
      </c>
      <c r="DT26" s="22" t="e">
        <f>#REF!</f>
        <v>#REF!</v>
      </c>
      <c r="DU26" s="22" t="e">
        <f>#REF!</f>
        <v>#REF!</v>
      </c>
      <c r="DV26" s="22" t="e">
        <f>#REF!</f>
        <v>#REF!</v>
      </c>
      <c r="DW26" s="22" t="e">
        <f>#REF!</f>
        <v>#REF!</v>
      </c>
      <c r="DX26" s="22" t="e">
        <f>#REF!</f>
        <v>#REF!</v>
      </c>
      <c r="DY26" s="22" t="e">
        <f>#REF!</f>
        <v>#REF!</v>
      </c>
      <c r="DZ26" s="22" t="e">
        <f>#REF!</f>
        <v>#REF!</v>
      </c>
      <c r="EA26" s="22" t="e">
        <f>#REF!</f>
        <v>#REF!</v>
      </c>
      <c r="EB26" s="22" t="e">
        <f>#REF!</f>
        <v>#REF!</v>
      </c>
      <c r="EC26" s="22" t="e">
        <f>#REF!</f>
        <v>#REF!</v>
      </c>
      <c r="EE26" s="21" t="e">
        <f>#REF!</f>
        <v>#REF!</v>
      </c>
      <c r="EF26" s="22" t="e">
        <f>#REF!</f>
        <v>#REF!</v>
      </c>
      <c r="EG26" s="22" t="e">
        <f>#REF!</f>
        <v>#REF!</v>
      </c>
      <c r="EH26" s="22" t="e">
        <f>#REF!</f>
        <v>#REF!</v>
      </c>
      <c r="EI26" s="22" t="e">
        <f>#REF!</f>
        <v>#REF!</v>
      </c>
      <c r="EJ26" s="22" t="e">
        <f>#REF!</f>
        <v>#REF!</v>
      </c>
      <c r="EK26" s="22" t="e">
        <f>#REF!</f>
        <v>#REF!</v>
      </c>
      <c r="EL26" s="22" t="e">
        <f>#REF!</f>
        <v>#REF!</v>
      </c>
      <c r="EM26" s="22" t="e">
        <f>#REF!</f>
        <v>#REF!</v>
      </c>
      <c r="EN26" s="22" t="e">
        <f>#REF!</f>
        <v>#REF!</v>
      </c>
      <c r="EO26" s="22" t="e">
        <f>#REF!</f>
        <v>#REF!</v>
      </c>
      <c r="EP26" s="22" t="e">
        <f>#REF!</f>
        <v>#REF!</v>
      </c>
      <c r="EQ26" s="22" t="e">
        <f>#REF!</f>
        <v>#REF!</v>
      </c>
      <c r="ER26" s="22" t="e">
        <f>#REF!</f>
        <v>#REF!</v>
      </c>
      <c r="ES26" s="22" t="e">
        <f>#REF!</f>
        <v>#REF!</v>
      </c>
      <c r="ET26" s="22" t="e">
        <f>#REF!</f>
        <v>#REF!</v>
      </c>
      <c r="EU26" s="22" t="e">
        <f>#REF!</f>
        <v>#REF!</v>
      </c>
      <c r="EV26" s="22" t="e">
        <f>#REF!</f>
        <v>#REF!</v>
      </c>
      <c r="EX26" s="21" t="e">
        <f>#REF!</f>
        <v>#REF!</v>
      </c>
      <c r="EY26" s="22" t="e">
        <f>#REF!</f>
        <v>#REF!</v>
      </c>
      <c r="EZ26" s="22" t="e">
        <f>#REF!</f>
        <v>#REF!</v>
      </c>
      <c r="FA26" s="22" t="e">
        <f>#REF!</f>
        <v>#REF!</v>
      </c>
      <c r="FB26" s="22" t="e">
        <f>#REF!</f>
        <v>#REF!</v>
      </c>
      <c r="FC26" s="22" t="e">
        <f>#REF!</f>
        <v>#REF!</v>
      </c>
      <c r="FD26" s="22" t="e">
        <f>#REF!</f>
        <v>#REF!</v>
      </c>
      <c r="FE26" s="22" t="e">
        <f>#REF!</f>
        <v>#REF!</v>
      </c>
      <c r="FF26" s="22" t="e">
        <f>#REF!</f>
        <v>#REF!</v>
      </c>
      <c r="FG26" s="22" t="e">
        <f>#REF!</f>
        <v>#REF!</v>
      </c>
      <c r="FH26" s="22" t="e">
        <f>#REF!</f>
        <v>#REF!</v>
      </c>
      <c r="FI26" s="22" t="e">
        <f>#REF!</f>
        <v>#REF!</v>
      </c>
      <c r="FJ26" s="22" t="e">
        <f>#REF!</f>
        <v>#REF!</v>
      </c>
      <c r="FK26" s="22" t="e">
        <f>#REF!</f>
        <v>#REF!</v>
      </c>
      <c r="FL26" s="22" t="e">
        <f>#REF!</f>
        <v>#REF!</v>
      </c>
      <c r="FM26" s="22" t="e">
        <f>#REF!</f>
        <v>#REF!</v>
      </c>
      <c r="FN26" s="22" t="e">
        <f>#REF!</f>
        <v>#REF!</v>
      </c>
      <c r="FO26" s="22" t="e">
        <f>#REF!</f>
        <v>#REF!</v>
      </c>
      <c r="FQ26" s="21" t="e">
        <f>#REF!</f>
        <v>#REF!</v>
      </c>
      <c r="FR26" s="22" t="e">
        <f>#REF!</f>
        <v>#REF!</v>
      </c>
      <c r="FS26" s="22" t="e">
        <f>#REF!</f>
        <v>#REF!</v>
      </c>
      <c r="FT26" s="22" t="e">
        <f>#REF!</f>
        <v>#REF!</v>
      </c>
      <c r="FU26" s="22" t="e">
        <f>#REF!</f>
        <v>#REF!</v>
      </c>
      <c r="FV26" s="22" t="e">
        <f>#REF!</f>
        <v>#REF!</v>
      </c>
      <c r="FW26" s="22" t="e">
        <f>#REF!</f>
        <v>#REF!</v>
      </c>
      <c r="FX26" s="22" t="e">
        <f>#REF!</f>
        <v>#REF!</v>
      </c>
      <c r="FY26" s="22" t="e">
        <f>#REF!</f>
        <v>#REF!</v>
      </c>
      <c r="FZ26" s="22" t="e">
        <f>#REF!</f>
        <v>#REF!</v>
      </c>
      <c r="GA26" s="22" t="e">
        <f>#REF!</f>
        <v>#REF!</v>
      </c>
      <c r="GB26" s="22" t="e">
        <f>#REF!</f>
        <v>#REF!</v>
      </c>
      <c r="GC26" s="22" t="e">
        <f>#REF!</f>
        <v>#REF!</v>
      </c>
      <c r="GD26" s="22" t="e">
        <f>#REF!</f>
        <v>#REF!</v>
      </c>
      <c r="GE26" s="22" t="e">
        <f>#REF!</f>
        <v>#REF!</v>
      </c>
      <c r="GF26" s="22" t="e">
        <f>#REF!</f>
        <v>#REF!</v>
      </c>
      <c r="GG26" s="22" t="e">
        <f>#REF!</f>
        <v>#REF!</v>
      </c>
      <c r="GH26" s="22" t="e">
        <f>#REF!</f>
        <v>#REF!</v>
      </c>
      <c r="GJ26" s="21" t="e">
        <f>#REF!</f>
        <v>#REF!</v>
      </c>
      <c r="GK26" s="22" t="e">
        <f>#REF!</f>
        <v>#REF!</v>
      </c>
      <c r="GL26" s="22" t="e">
        <f>#REF!</f>
        <v>#REF!</v>
      </c>
      <c r="GM26" s="22" t="e">
        <f>#REF!</f>
        <v>#REF!</v>
      </c>
      <c r="GN26" s="22" t="e">
        <f>#REF!</f>
        <v>#REF!</v>
      </c>
      <c r="GO26" s="22" t="e">
        <f>#REF!</f>
        <v>#REF!</v>
      </c>
      <c r="GP26" s="22" t="e">
        <f>#REF!</f>
        <v>#REF!</v>
      </c>
      <c r="GQ26" s="22" t="e">
        <f>#REF!</f>
        <v>#REF!</v>
      </c>
      <c r="GR26" s="22" t="e">
        <f>#REF!</f>
        <v>#REF!</v>
      </c>
      <c r="GS26" s="22" t="e">
        <f>#REF!</f>
        <v>#REF!</v>
      </c>
      <c r="GT26" s="22" t="e">
        <f>#REF!</f>
        <v>#REF!</v>
      </c>
      <c r="GU26" s="22" t="e">
        <f>#REF!</f>
        <v>#REF!</v>
      </c>
      <c r="GV26" s="22" t="e">
        <f>#REF!</f>
        <v>#REF!</v>
      </c>
      <c r="GW26" s="22" t="e">
        <f>#REF!</f>
        <v>#REF!</v>
      </c>
      <c r="GX26" s="22" t="e">
        <f>#REF!</f>
        <v>#REF!</v>
      </c>
      <c r="GY26" s="22" t="e">
        <f>#REF!</f>
        <v>#REF!</v>
      </c>
      <c r="GZ26" s="22" t="e">
        <f>#REF!</f>
        <v>#REF!</v>
      </c>
      <c r="HA26" s="22" t="e">
        <f>#REF!</f>
        <v>#REF!</v>
      </c>
      <c r="HC26" s="21" t="e">
        <f>#REF!</f>
        <v>#REF!</v>
      </c>
      <c r="HD26" s="22" t="e">
        <f>#REF!</f>
        <v>#REF!</v>
      </c>
      <c r="HE26" s="22" t="e">
        <f>#REF!</f>
        <v>#REF!</v>
      </c>
      <c r="HF26" s="22" t="e">
        <f>#REF!</f>
        <v>#REF!</v>
      </c>
      <c r="HG26" s="22" t="e">
        <f>#REF!</f>
        <v>#REF!</v>
      </c>
      <c r="HH26" s="22" t="e">
        <f>#REF!</f>
        <v>#REF!</v>
      </c>
      <c r="HI26" s="22" t="e">
        <f>#REF!</f>
        <v>#REF!</v>
      </c>
      <c r="HJ26" s="22" t="e">
        <f>#REF!</f>
        <v>#REF!</v>
      </c>
      <c r="HK26" s="22" t="e">
        <f>#REF!</f>
        <v>#REF!</v>
      </c>
      <c r="HL26" s="22" t="e">
        <f>#REF!</f>
        <v>#REF!</v>
      </c>
      <c r="HM26" s="22" t="e">
        <f>#REF!</f>
        <v>#REF!</v>
      </c>
      <c r="HN26" s="22" t="e">
        <f>#REF!</f>
        <v>#REF!</v>
      </c>
      <c r="HO26" s="22" t="e">
        <f>#REF!</f>
        <v>#REF!</v>
      </c>
      <c r="HP26" s="22" t="e">
        <f>#REF!</f>
        <v>#REF!</v>
      </c>
      <c r="HQ26" s="22" t="e">
        <f>#REF!</f>
        <v>#REF!</v>
      </c>
      <c r="HR26" s="22" t="e">
        <f>#REF!</f>
        <v>#REF!</v>
      </c>
      <c r="HS26" s="22" t="e">
        <f>#REF!</f>
        <v>#REF!</v>
      </c>
      <c r="HT26" s="22" t="e">
        <f>#REF!</f>
        <v>#REF!</v>
      </c>
      <c r="HV26" s="21" t="e">
        <f>#REF!</f>
        <v>#REF!</v>
      </c>
      <c r="HW26" s="22" t="e">
        <f>#REF!</f>
        <v>#REF!</v>
      </c>
      <c r="HX26" s="22" t="e">
        <f>#REF!</f>
        <v>#REF!</v>
      </c>
      <c r="HY26" s="22" t="e">
        <f>#REF!</f>
        <v>#REF!</v>
      </c>
      <c r="HZ26" s="22" t="e">
        <f>#REF!</f>
        <v>#REF!</v>
      </c>
      <c r="IA26" s="22" t="e">
        <f>#REF!</f>
        <v>#REF!</v>
      </c>
      <c r="IB26" s="22" t="e">
        <f>#REF!</f>
        <v>#REF!</v>
      </c>
      <c r="IC26" s="22" t="e">
        <f>#REF!</f>
        <v>#REF!</v>
      </c>
      <c r="ID26" s="22" t="e">
        <f>#REF!</f>
        <v>#REF!</v>
      </c>
      <c r="IE26" s="22" t="e">
        <f>#REF!</f>
        <v>#REF!</v>
      </c>
      <c r="IF26" s="22" t="e">
        <f>#REF!</f>
        <v>#REF!</v>
      </c>
      <c r="IG26" s="22" t="e">
        <f>#REF!</f>
        <v>#REF!</v>
      </c>
      <c r="IH26" s="22" t="e">
        <f>#REF!</f>
        <v>#REF!</v>
      </c>
      <c r="II26" s="22" t="e">
        <f>#REF!</f>
        <v>#REF!</v>
      </c>
      <c r="IJ26" s="22" t="e">
        <f>#REF!</f>
        <v>#REF!</v>
      </c>
      <c r="IK26" s="22" t="e">
        <f>#REF!</f>
        <v>#REF!</v>
      </c>
      <c r="IL26" s="22" t="e">
        <f>#REF!</f>
        <v>#REF!</v>
      </c>
      <c r="IM26" s="22" t="e">
        <f>#REF!</f>
        <v>#REF!</v>
      </c>
      <c r="IO26" s="21" t="e">
        <f>#REF!</f>
        <v>#REF!</v>
      </c>
      <c r="IP26" s="22" t="e">
        <f>#REF!</f>
        <v>#REF!</v>
      </c>
      <c r="IQ26" s="22" t="e">
        <f>#REF!</f>
        <v>#REF!</v>
      </c>
      <c r="IR26" s="22" t="e">
        <f>#REF!</f>
        <v>#REF!</v>
      </c>
      <c r="IS26" s="22" t="e">
        <f>#REF!</f>
        <v>#REF!</v>
      </c>
      <c r="IT26" s="22" t="e">
        <f>#REF!</f>
        <v>#REF!</v>
      </c>
      <c r="IU26" s="22" t="e">
        <f>#REF!</f>
        <v>#REF!</v>
      </c>
      <c r="IV26" s="22" t="e">
        <f>#REF!</f>
        <v>#REF!</v>
      </c>
      <c r="IW26" s="22" t="e">
        <f>#REF!</f>
        <v>#REF!</v>
      </c>
      <c r="IX26" s="22" t="e">
        <f>#REF!</f>
        <v>#REF!</v>
      </c>
      <c r="IY26" s="22" t="e">
        <f>#REF!</f>
        <v>#REF!</v>
      </c>
      <c r="IZ26" s="22" t="e">
        <f>#REF!</f>
        <v>#REF!</v>
      </c>
      <c r="JA26" s="22" t="e">
        <f>#REF!</f>
        <v>#REF!</v>
      </c>
      <c r="JB26" s="22" t="e">
        <f>#REF!</f>
        <v>#REF!</v>
      </c>
      <c r="JC26" s="22" t="e">
        <f>#REF!</f>
        <v>#REF!</v>
      </c>
      <c r="JD26" s="22" t="e">
        <f>#REF!</f>
        <v>#REF!</v>
      </c>
      <c r="JE26" s="22" t="e">
        <f>#REF!</f>
        <v>#REF!</v>
      </c>
      <c r="JF26" s="22" t="e">
        <f>#REF!</f>
        <v>#REF!</v>
      </c>
      <c r="JH26" s="21" t="e">
        <f>#REF!</f>
        <v>#REF!</v>
      </c>
      <c r="JI26" s="22" t="e">
        <f>#REF!</f>
        <v>#REF!</v>
      </c>
      <c r="JJ26" s="22" t="e">
        <f>#REF!</f>
        <v>#REF!</v>
      </c>
      <c r="JK26" s="22" t="e">
        <f>#REF!</f>
        <v>#REF!</v>
      </c>
      <c r="JL26" s="22" t="e">
        <f>#REF!</f>
        <v>#REF!</v>
      </c>
      <c r="JM26" s="22" t="e">
        <f>#REF!</f>
        <v>#REF!</v>
      </c>
      <c r="JN26" s="22" t="e">
        <f>#REF!</f>
        <v>#REF!</v>
      </c>
      <c r="JO26" s="22" t="e">
        <f>#REF!</f>
        <v>#REF!</v>
      </c>
      <c r="JP26" s="22" t="e">
        <f>#REF!</f>
        <v>#REF!</v>
      </c>
      <c r="JQ26" s="22" t="e">
        <f>#REF!</f>
        <v>#REF!</v>
      </c>
      <c r="JR26" s="22" t="e">
        <f>#REF!</f>
        <v>#REF!</v>
      </c>
      <c r="JS26" s="22" t="e">
        <f>#REF!</f>
        <v>#REF!</v>
      </c>
      <c r="JT26" s="22" t="e">
        <f>#REF!</f>
        <v>#REF!</v>
      </c>
      <c r="JU26" s="22" t="e">
        <f>#REF!</f>
        <v>#REF!</v>
      </c>
      <c r="JV26" s="22" t="e">
        <f>#REF!</f>
        <v>#REF!</v>
      </c>
      <c r="JW26" s="22" t="e">
        <f>#REF!</f>
        <v>#REF!</v>
      </c>
      <c r="JX26" s="22" t="e">
        <f>#REF!</f>
        <v>#REF!</v>
      </c>
      <c r="JY26" s="22" t="e">
        <f>#REF!</f>
        <v>#REF!</v>
      </c>
    </row>
    <row r="27" spans="1:285" x14ac:dyDescent="0.25">
      <c r="A27" s="12" t="s">
        <v>14</v>
      </c>
      <c r="B27" s="21">
        <f>'Season 1'!AE28</f>
        <v>0</v>
      </c>
      <c r="C27" s="22">
        <f>'Season 1'!AI28</f>
        <v>0</v>
      </c>
      <c r="D27" s="22">
        <f>'Season 1'!AJ28</f>
        <v>0</v>
      </c>
      <c r="E27" s="22">
        <f>'Season 1'!AK28</f>
        <v>0</v>
      </c>
      <c r="F27" s="22">
        <f>'Season 1'!AL28</f>
        <v>0</v>
      </c>
      <c r="G27" s="22">
        <f>'Season 1'!AM28</f>
        <v>0</v>
      </c>
      <c r="H27" s="22">
        <f>'Season 1'!AN28</f>
        <v>0</v>
      </c>
      <c r="I27" s="22">
        <f>'Season 1'!AO28</f>
        <v>0</v>
      </c>
      <c r="J27" s="22">
        <f>'Season 1'!AQ28</f>
        <v>0</v>
      </c>
      <c r="K27" s="22">
        <f>'Season 1'!AR28</f>
        <v>0</v>
      </c>
      <c r="L27" s="22">
        <f>'Season 1'!AT28</f>
        <v>0</v>
      </c>
      <c r="M27" s="22">
        <f>'Season 1'!AU28</f>
        <v>0</v>
      </c>
      <c r="N27" s="22">
        <f>'Season 1'!AW28</f>
        <v>0</v>
      </c>
      <c r="O27" s="22" t="str">
        <f>'Season 1'!AX28</f>
        <v>-</v>
      </c>
      <c r="P27" s="22">
        <f>'Season 1'!AY28</f>
        <v>0</v>
      </c>
      <c r="Q27" s="22">
        <f>'Season 1'!AZ28</f>
        <v>0</v>
      </c>
      <c r="R27" s="22">
        <f>'Season 1'!BB28</f>
        <v>0</v>
      </c>
      <c r="S27" s="22">
        <f>'Season 1'!BC28</f>
        <v>0</v>
      </c>
      <c r="U27" s="21" t="e">
        <f>#REF!</f>
        <v>#REF!</v>
      </c>
      <c r="V27" s="22" t="e">
        <f>#REF!</f>
        <v>#REF!</v>
      </c>
      <c r="W27" s="22" t="e">
        <f>#REF!</f>
        <v>#REF!</v>
      </c>
      <c r="X27" s="22" t="e">
        <f>#REF!</f>
        <v>#REF!</v>
      </c>
      <c r="Y27" s="22" t="e">
        <f>#REF!</f>
        <v>#REF!</v>
      </c>
      <c r="Z27" s="22" t="e">
        <f>#REF!</f>
        <v>#REF!</v>
      </c>
      <c r="AA27" s="22" t="e">
        <f>#REF!</f>
        <v>#REF!</v>
      </c>
      <c r="AB27" s="22" t="e">
        <f>#REF!</f>
        <v>#REF!</v>
      </c>
      <c r="AC27" s="22" t="e">
        <f>#REF!</f>
        <v>#REF!</v>
      </c>
      <c r="AD27" s="22" t="e">
        <f>#REF!</f>
        <v>#REF!</v>
      </c>
      <c r="AE27" s="22" t="e">
        <f>#REF!</f>
        <v>#REF!</v>
      </c>
      <c r="AF27" s="22" t="e">
        <f>#REF!</f>
        <v>#REF!</v>
      </c>
      <c r="AG27" s="22" t="e">
        <f>#REF!</f>
        <v>#REF!</v>
      </c>
      <c r="AH27" s="22" t="e">
        <f>#REF!</f>
        <v>#REF!</v>
      </c>
      <c r="AI27" s="22" t="e">
        <f>#REF!</f>
        <v>#REF!</v>
      </c>
      <c r="AJ27" s="22" t="e">
        <f>#REF!</f>
        <v>#REF!</v>
      </c>
      <c r="AK27" s="22" t="e">
        <f>#REF!</f>
        <v>#REF!</v>
      </c>
      <c r="AL27" s="22" t="e">
        <f>#REF!</f>
        <v>#REF!</v>
      </c>
      <c r="AN27" s="21" t="e">
        <f>#REF!</f>
        <v>#REF!</v>
      </c>
      <c r="AO27" s="22" t="e">
        <f>#REF!</f>
        <v>#REF!</v>
      </c>
      <c r="AP27" s="22" t="e">
        <f>#REF!</f>
        <v>#REF!</v>
      </c>
      <c r="AQ27" s="22" t="e">
        <f>#REF!</f>
        <v>#REF!</v>
      </c>
      <c r="AR27" s="22" t="e">
        <f>#REF!</f>
        <v>#REF!</v>
      </c>
      <c r="AS27" s="22" t="e">
        <f>#REF!</f>
        <v>#REF!</v>
      </c>
      <c r="AT27" s="22" t="e">
        <f>#REF!</f>
        <v>#REF!</v>
      </c>
      <c r="AU27" s="22" t="e">
        <f>#REF!</f>
        <v>#REF!</v>
      </c>
      <c r="AV27" s="22" t="e">
        <f>#REF!</f>
        <v>#REF!</v>
      </c>
      <c r="AW27" s="22" t="e">
        <f>#REF!</f>
        <v>#REF!</v>
      </c>
      <c r="AX27" s="22" t="e">
        <f>#REF!</f>
        <v>#REF!</v>
      </c>
      <c r="AY27" s="22" t="e">
        <f>#REF!</f>
        <v>#REF!</v>
      </c>
      <c r="AZ27" s="22" t="e">
        <f>#REF!</f>
        <v>#REF!</v>
      </c>
      <c r="BA27" s="22" t="e">
        <f>#REF!</f>
        <v>#REF!</v>
      </c>
      <c r="BB27" s="22" t="e">
        <f>#REF!</f>
        <v>#REF!</v>
      </c>
      <c r="BC27" s="22" t="e">
        <f>#REF!</f>
        <v>#REF!</v>
      </c>
      <c r="BD27" s="22" t="e">
        <f>#REF!</f>
        <v>#REF!</v>
      </c>
      <c r="BE27" s="22" t="e">
        <f>#REF!</f>
        <v>#REF!</v>
      </c>
      <c r="BG27" s="21" t="e">
        <f>#REF!</f>
        <v>#REF!</v>
      </c>
      <c r="BH27" s="22" t="e">
        <f>#REF!</f>
        <v>#REF!</v>
      </c>
      <c r="BI27" s="22" t="e">
        <f>#REF!</f>
        <v>#REF!</v>
      </c>
      <c r="BJ27" s="22" t="e">
        <f>#REF!</f>
        <v>#REF!</v>
      </c>
      <c r="BK27" s="22" t="e">
        <f>#REF!</f>
        <v>#REF!</v>
      </c>
      <c r="BL27" s="22" t="e">
        <f>#REF!</f>
        <v>#REF!</v>
      </c>
      <c r="BM27" s="22" t="e">
        <f>#REF!</f>
        <v>#REF!</v>
      </c>
      <c r="BN27" s="22" t="e">
        <f>#REF!</f>
        <v>#REF!</v>
      </c>
      <c r="BO27" s="22" t="e">
        <f>#REF!</f>
        <v>#REF!</v>
      </c>
      <c r="BP27" s="22" t="e">
        <f>#REF!</f>
        <v>#REF!</v>
      </c>
      <c r="BQ27" s="22" t="e">
        <f>#REF!</f>
        <v>#REF!</v>
      </c>
      <c r="BR27" s="22" t="e">
        <f>#REF!</f>
        <v>#REF!</v>
      </c>
      <c r="BS27" s="22" t="e">
        <f>#REF!</f>
        <v>#REF!</v>
      </c>
      <c r="BT27" s="22" t="e">
        <f>#REF!</f>
        <v>#REF!</v>
      </c>
      <c r="BU27" s="22" t="e">
        <f>#REF!</f>
        <v>#REF!</v>
      </c>
      <c r="BV27" s="22" t="e">
        <f>#REF!</f>
        <v>#REF!</v>
      </c>
      <c r="BW27" s="22" t="e">
        <f>#REF!</f>
        <v>#REF!</v>
      </c>
      <c r="BX27" s="22" t="e">
        <f>#REF!</f>
        <v>#REF!</v>
      </c>
      <c r="BZ27" s="21" t="e">
        <f>#REF!</f>
        <v>#REF!</v>
      </c>
      <c r="CA27" s="22" t="e">
        <f>#REF!</f>
        <v>#REF!</v>
      </c>
      <c r="CB27" s="22" t="e">
        <f>#REF!</f>
        <v>#REF!</v>
      </c>
      <c r="CC27" s="22" t="e">
        <f>#REF!</f>
        <v>#REF!</v>
      </c>
      <c r="CD27" s="22" t="e">
        <f>#REF!</f>
        <v>#REF!</v>
      </c>
      <c r="CE27" s="22" t="e">
        <f>#REF!</f>
        <v>#REF!</v>
      </c>
      <c r="CF27" s="22" t="e">
        <f>#REF!</f>
        <v>#REF!</v>
      </c>
      <c r="CG27" s="22" t="e">
        <f>#REF!</f>
        <v>#REF!</v>
      </c>
      <c r="CH27" s="22" t="e">
        <f>#REF!</f>
        <v>#REF!</v>
      </c>
      <c r="CI27" s="22" t="e">
        <f>#REF!</f>
        <v>#REF!</v>
      </c>
      <c r="CJ27" s="22" t="e">
        <f>#REF!</f>
        <v>#REF!</v>
      </c>
      <c r="CK27" s="22" t="e">
        <f>#REF!</f>
        <v>#REF!</v>
      </c>
      <c r="CL27" s="22" t="e">
        <f>#REF!</f>
        <v>#REF!</v>
      </c>
      <c r="CM27" s="22" t="e">
        <f>#REF!</f>
        <v>#REF!</v>
      </c>
      <c r="CN27" s="22" t="e">
        <f>#REF!</f>
        <v>#REF!</v>
      </c>
      <c r="CO27" s="22" t="e">
        <f>#REF!</f>
        <v>#REF!</v>
      </c>
      <c r="CP27" s="22" t="e">
        <f>#REF!</f>
        <v>#REF!</v>
      </c>
      <c r="CQ27" s="22" t="e">
        <f>#REF!</f>
        <v>#REF!</v>
      </c>
      <c r="CS27" s="21" t="e">
        <f>#REF!</f>
        <v>#REF!</v>
      </c>
      <c r="CT27" s="22" t="e">
        <f>#REF!</f>
        <v>#REF!</v>
      </c>
      <c r="CU27" s="22" t="e">
        <f>#REF!</f>
        <v>#REF!</v>
      </c>
      <c r="CV27" s="22" t="e">
        <f>#REF!</f>
        <v>#REF!</v>
      </c>
      <c r="CW27" s="22" t="e">
        <f>#REF!</f>
        <v>#REF!</v>
      </c>
      <c r="CX27" s="22" t="e">
        <f>#REF!</f>
        <v>#REF!</v>
      </c>
      <c r="CY27" s="22" t="e">
        <f>#REF!</f>
        <v>#REF!</v>
      </c>
      <c r="CZ27" s="22" t="e">
        <f>#REF!</f>
        <v>#REF!</v>
      </c>
      <c r="DA27" s="22" t="e">
        <f>#REF!</f>
        <v>#REF!</v>
      </c>
      <c r="DB27" s="22" t="e">
        <f>#REF!</f>
        <v>#REF!</v>
      </c>
      <c r="DC27" s="22" t="e">
        <f>#REF!</f>
        <v>#REF!</v>
      </c>
      <c r="DD27" s="22" t="e">
        <f>#REF!</f>
        <v>#REF!</v>
      </c>
      <c r="DE27" s="22" t="e">
        <f>#REF!</f>
        <v>#REF!</v>
      </c>
      <c r="DF27" s="22" t="e">
        <f>#REF!</f>
        <v>#REF!</v>
      </c>
      <c r="DG27" s="22" t="e">
        <f>#REF!</f>
        <v>#REF!</v>
      </c>
      <c r="DH27" s="22" t="e">
        <f>#REF!</f>
        <v>#REF!</v>
      </c>
      <c r="DI27" s="22" t="e">
        <f>#REF!</f>
        <v>#REF!</v>
      </c>
      <c r="DJ27" s="22" t="e">
        <f>#REF!</f>
        <v>#REF!</v>
      </c>
      <c r="DL27" s="21" t="e">
        <f>#REF!</f>
        <v>#REF!</v>
      </c>
      <c r="DM27" s="22" t="e">
        <f>#REF!</f>
        <v>#REF!</v>
      </c>
      <c r="DN27" s="22" t="e">
        <f>#REF!</f>
        <v>#REF!</v>
      </c>
      <c r="DO27" s="22" t="e">
        <f>#REF!</f>
        <v>#REF!</v>
      </c>
      <c r="DP27" s="22" t="e">
        <f>#REF!</f>
        <v>#REF!</v>
      </c>
      <c r="DQ27" s="22" t="e">
        <f>#REF!</f>
        <v>#REF!</v>
      </c>
      <c r="DR27" s="22" t="e">
        <f>#REF!</f>
        <v>#REF!</v>
      </c>
      <c r="DS27" s="22" t="e">
        <f>#REF!</f>
        <v>#REF!</v>
      </c>
      <c r="DT27" s="22" t="e">
        <f>#REF!</f>
        <v>#REF!</v>
      </c>
      <c r="DU27" s="22" t="e">
        <f>#REF!</f>
        <v>#REF!</v>
      </c>
      <c r="DV27" s="22" t="e">
        <f>#REF!</f>
        <v>#REF!</v>
      </c>
      <c r="DW27" s="22" t="e">
        <f>#REF!</f>
        <v>#REF!</v>
      </c>
      <c r="DX27" s="22" t="e">
        <f>#REF!</f>
        <v>#REF!</v>
      </c>
      <c r="DY27" s="22" t="e">
        <f>#REF!</f>
        <v>#REF!</v>
      </c>
      <c r="DZ27" s="22" t="e">
        <f>#REF!</f>
        <v>#REF!</v>
      </c>
      <c r="EA27" s="22" t="e">
        <f>#REF!</f>
        <v>#REF!</v>
      </c>
      <c r="EB27" s="22" t="e">
        <f>#REF!</f>
        <v>#REF!</v>
      </c>
      <c r="EC27" s="22" t="e">
        <f>#REF!</f>
        <v>#REF!</v>
      </c>
      <c r="EE27" s="21" t="e">
        <f>#REF!</f>
        <v>#REF!</v>
      </c>
      <c r="EF27" s="22" t="e">
        <f>#REF!</f>
        <v>#REF!</v>
      </c>
      <c r="EG27" s="22" t="e">
        <f>#REF!</f>
        <v>#REF!</v>
      </c>
      <c r="EH27" s="22" t="e">
        <f>#REF!</f>
        <v>#REF!</v>
      </c>
      <c r="EI27" s="22" t="e">
        <f>#REF!</f>
        <v>#REF!</v>
      </c>
      <c r="EJ27" s="22" t="e">
        <f>#REF!</f>
        <v>#REF!</v>
      </c>
      <c r="EK27" s="22" t="e">
        <f>#REF!</f>
        <v>#REF!</v>
      </c>
      <c r="EL27" s="22" t="e">
        <f>#REF!</f>
        <v>#REF!</v>
      </c>
      <c r="EM27" s="22" t="e">
        <f>#REF!</f>
        <v>#REF!</v>
      </c>
      <c r="EN27" s="22" t="e">
        <f>#REF!</f>
        <v>#REF!</v>
      </c>
      <c r="EO27" s="22" t="e">
        <f>#REF!</f>
        <v>#REF!</v>
      </c>
      <c r="EP27" s="22" t="e">
        <f>#REF!</f>
        <v>#REF!</v>
      </c>
      <c r="EQ27" s="22" t="e">
        <f>#REF!</f>
        <v>#REF!</v>
      </c>
      <c r="ER27" s="22" t="e">
        <f>#REF!</f>
        <v>#REF!</v>
      </c>
      <c r="ES27" s="22" t="e">
        <f>#REF!</f>
        <v>#REF!</v>
      </c>
      <c r="ET27" s="22" t="e">
        <f>#REF!</f>
        <v>#REF!</v>
      </c>
      <c r="EU27" s="22" t="e">
        <f>#REF!</f>
        <v>#REF!</v>
      </c>
      <c r="EV27" s="22" t="e">
        <f>#REF!</f>
        <v>#REF!</v>
      </c>
      <c r="EX27" s="21" t="e">
        <f>#REF!</f>
        <v>#REF!</v>
      </c>
      <c r="EY27" s="22" t="e">
        <f>#REF!</f>
        <v>#REF!</v>
      </c>
      <c r="EZ27" s="22" t="e">
        <f>#REF!</f>
        <v>#REF!</v>
      </c>
      <c r="FA27" s="22" t="e">
        <f>#REF!</f>
        <v>#REF!</v>
      </c>
      <c r="FB27" s="22" t="e">
        <f>#REF!</f>
        <v>#REF!</v>
      </c>
      <c r="FC27" s="22" t="e">
        <f>#REF!</f>
        <v>#REF!</v>
      </c>
      <c r="FD27" s="22" t="e">
        <f>#REF!</f>
        <v>#REF!</v>
      </c>
      <c r="FE27" s="22" t="e">
        <f>#REF!</f>
        <v>#REF!</v>
      </c>
      <c r="FF27" s="22" t="e">
        <f>#REF!</f>
        <v>#REF!</v>
      </c>
      <c r="FG27" s="22" t="e">
        <f>#REF!</f>
        <v>#REF!</v>
      </c>
      <c r="FH27" s="22" t="e">
        <f>#REF!</f>
        <v>#REF!</v>
      </c>
      <c r="FI27" s="22" t="e">
        <f>#REF!</f>
        <v>#REF!</v>
      </c>
      <c r="FJ27" s="22" t="e">
        <f>#REF!</f>
        <v>#REF!</v>
      </c>
      <c r="FK27" s="22" t="e">
        <f>#REF!</f>
        <v>#REF!</v>
      </c>
      <c r="FL27" s="22" t="e">
        <f>#REF!</f>
        <v>#REF!</v>
      </c>
      <c r="FM27" s="22" t="e">
        <f>#REF!</f>
        <v>#REF!</v>
      </c>
      <c r="FN27" s="22" t="e">
        <f>#REF!</f>
        <v>#REF!</v>
      </c>
      <c r="FO27" s="22" t="e">
        <f>#REF!</f>
        <v>#REF!</v>
      </c>
      <c r="FQ27" s="21" t="e">
        <f>#REF!</f>
        <v>#REF!</v>
      </c>
      <c r="FR27" s="22" t="e">
        <f>#REF!</f>
        <v>#REF!</v>
      </c>
      <c r="FS27" s="22" t="e">
        <f>#REF!</f>
        <v>#REF!</v>
      </c>
      <c r="FT27" s="22" t="e">
        <f>#REF!</f>
        <v>#REF!</v>
      </c>
      <c r="FU27" s="22" t="e">
        <f>#REF!</f>
        <v>#REF!</v>
      </c>
      <c r="FV27" s="22" t="e">
        <f>#REF!</f>
        <v>#REF!</v>
      </c>
      <c r="FW27" s="22" t="e">
        <f>#REF!</f>
        <v>#REF!</v>
      </c>
      <c r="FX27" s="22" t="e">
        <f>#REF!</f>
        <v>#REF!</v>
      </c>
      <c r="FY27" s="22" t="e">
        <f>#REF!</f>
        <v>#REF!</v>
      </c>
      <c r="FZ27" s="22" t="e">
        <f>#REF!</f>
        <v>#REF!</v>
      </c>
      <c r="GA27" s="22" t="e">
        <f>#REF!</f>
        <v>#REF!</v>
      </c>
      <c r="GB27" s="22" t="e">
        <f>#REF!</f>
        <v>#REF!</v>
      </c>
      <c r="GC27" s="22" t="e">
        <f>#REF!</f>
        <v>#REF!</v>
      </c>
      <c r="GD27" s="22" t="e">
        <f>#REF!</f>
        <v>#REF!</v>
      </c>
      <c r="GE27" s="22" t="e">
        <f>#REF!</f>
        <v>#REF!</v>
      </c>
      <c r="GF27" s="22" t="e">
        <f>#REF!</f>
        <v>#REF!</v>
      </c>
      <c r="GG27" s="22" t="e">
        <f>#REF!</f>
        <v>#REF!</v>
      </c>
      <c r="GH27" s="22" t="e">
        <f>#REF!</f>
        <v>#REF!</v>
      </c>
      <c r="GJ27" s="21" t="e">
        <f>#REF!</f>
        <v>#REF!</v>
      </c>
      <c r="GK27" s="22" t="e">
        <f>#REF!</f>
        <v>#REF!</v>
      </c>
      <c r="GL27" s="22" t="e">
        <f>#REF!</f>
        <v>#REF!</v>
      </c>
      <c r="GM27" s="22" t="e">
        <f>#REF!</f>
        <v>#REF!</v>
      </c>
      <c r="GN27" s="22" t="e">
        <f>#REF!</f>
        <v>#REF!</v>
      </c>
      <c r="GO27" s="22" t="e">
        <f>#REF!</f>
        <v>#REF!</v>
      </c>
      <c r="GP27" s="22" t="e">
        <f>#REF!</f>
        <v>#REF!</v>
      </c>
      <c r="GQ27" s="22" t="e">
        <f>#REF!</f>
        <v>#REF!</v>
      </c>
      <c r="GR27" s="22" t="e">
        <f>#REF!</f>
        <v>#REF!</v>
      </c>
      <c r="GS27" s="22" t="e">
        <f>#REF!</f>
        <v>#REF!</v>
      </c>
      <c r="GT27" s="22" t="e">
        <f>#REF!</f>
        <v>#REF!</v>
      </c>
      <c r="GU27" s="22" t="e">
        <f>#REF!</f>
        <v>#REF!</v>
      </c>
      <c r="GV27" s="22" t="e">
        <f>#REF!</f>
        <v>#REF!</v>
      </c>
      <c r="GW27" s="22" t="e">
        <f>#REF!</f>
        <v>#REF!</v>
      </c>
      <c r="GX27" s="22" t="e">
        <f>#REF!</f>
        <v>#REF!</v>
      </c>
      <c r="GY27" s="22" t="e">
        <f>#REF!</f>
        <v>#REF!</v>
      </c>
      <c r="GZ27" s="22" t="e">
        <f>#REF!</f>
        <v>#REF!</v>
      </c>
      <c r="HA27" s="22" t="e">
        <f>#REF!</f>
        <v>#REF!</v>
      </c>
      <c r="HC27" s="21" t="e">
        <f>#REF!</f>
        <v>#REF!</v>
      </c>
      <c r="HD27" s="22" t="e">
        <f>#REF!</f>
        <v>#REF!</v>
      </c>
      <c r="HE27" s="22" t="e">
        <f>#REF!</f>
        <v>#REF!</v>
      </c>
      <c r="HF27" s="22" t="e">
        <f>#REF!</f>
        <v>#REF!</v>
      </c>
      <c r="HG27" s="22" t="e">
        <f>#REF!</f>
        <v>#REF!</v>
      </c>
      <c r="HH27" s="22" t="e">
        <f>#REF!</f>
        <v>#REF!</v>
      </c>
      <c r="HI27" s="22" t="e">
        <f>#REF!</f>
        <v>#REF!</v>
      </c>
      <c r="HJ27" s="22" t="e">
        <f>#REF!</f>
        <v>#REF!</v>
      </c>
      <c r="HK27" s="22" t="e">
        <f>#REF!</f>
        <v>#REF!</v>
      </c>
      <c r="HL27" s="22" t="e">
        <f>#REF!</f>
        <v>#REF!</v>
      </c>
      <c r="HM27" s="22" t="e">
        <f>#REF!</f>
        <v>#REF!</v>
      </c>
      <c r="HN27" s="22" t="e">
        <f>#REF!</f>
        <v>#REF!</v>
      </c>
      <c r="HO27" s="22" t="e">
        <f>#REF!</f>
        <v>#REF!</v>
      </c>
      <c r="HP27" s="22" t="e">
        <f>#REF!</f>
        <v>#REF!</v>
      </c>
      <c r="HQ27" s="22" t="e">
        <f>#REF!</f>
        <v>#REF!</v>
      </c>
      <c r="HR27" s="22" t="e">
        <f>#REF!</f>
        <v>#REF!</v>
      </c>
      <c r="HS27" s="22" t="e">
        <f>#REF!</f>
        <v>#REF!</v>
      </c>
      <c r="HT27" s="22" t="e">
        <f>#REF!</f>
        <v>#REF!</v>
      </c>
      <c r="HV27" s="21" t="e">
        <f>#REF!</f>
        <v>#REF!</v>
      </c>
      <c r="HW27" s="22" t="e">
        <f>#REF!</f>
        <v>#REF!</v>
      </c>
      <c r="HX27" s="22" t="e">
        <f>#REF!</f>
        <v>#REF!</v>
      </c>
      <c r="HY27" s="22" t="e">
        <f>#REF!</f>
        <v>#REF!</v>
      </c>
      <c r="HZ27" s="22" t="e">
        <f>#REF!</f>
        <v>#REF!</v>
      </c>
      <c r="IA27" s="22" t="e">
        <f>#REF!</f>
        <v>#REF!</v>
      </c>
      <c r="IB27" s="22" t="e">
        <f>#REF!</f>
        <v>#REF!</v>
      </c>
      <c r="IC27" s="22" t="e">
        <f>#REF!</f>
        <v>#REF!</v>
      </c>
      <c r="ID27" s="22" t="e">
        <f>#REF!</f>
        <v>#REF!</v>
      </c>
      <c r="IE27" s="22" t="e">
        <f>#REF!</f>
        <v>#REF!</v>
      </c>
      <c r="IF27" s="22" t="e">
        <f>#REF!</f>
        <v>#REF!</v>
      </c>
      <c r="IG27" s="22" t="e">
        <f>#REF!</f>
        <v>#REF!</v>
      </c>
      <c r="IH27" s="22" t="e">
        <f>#REF!</f>
        <v>#REF!</v>
      </c>
      <c r="II27" s="22" t="e">
        <f>#REF!</f>
        <v>#REF!</v>
      </c>
      <c r="IJ27" s="22" t="e">
        <f>#REF!</f>
        <v>#REF!</v>
      </c>
      <c r="IK27" s="22" t="e">
        <f>#REF!</f>
        <v>#REF!</v>
      </c>
      <c r="IL27" s="22" t="e">
        <f>#REF!</f>
        <v>#REF!</v>
      </c>
      <c r="IM27" s="22" t="e">
        <f>#REF!</f>
        <v>#REF!</v>
      </c>
      <c r="IO27" s="21" t="e">
        <f>#REF!</f>
        <v>#REF!</v>
      </c>
      <c r="IP27" s="22" t="e">
        <f>#REF!</f>
        <v>#REF!</v>
      </c>
      <c r="IQ27" s="22" t="e">
        <f>#REF!</f>
        <v>#REF!</v>
      </c>
      <c r="IR27" s="22" t="e">
        <f>#REF!</f>
        <v>#REF!</v>
      </c>
      <c r="IS27" s="22" t="e">
        <f>#REF!</f>
        <v>#REF!</v>
      </c>
      <c r="IT27" s="22" t="e">
        <f>#REF!</f>
        <v>#REF!</v>
      </c>
      <c r="IU27" s="22" t="e">
        <f>#REF!</f>
        <v>#REF!</v>
      </c>
      <c r="IV27" s="22" t="e">
        <f>#REF!</f>
        <v>#REF!</v>
      </c>
      <c r="IW27" s="22" t="e">
        <f>#REF!</f>
        <v>#REF!</v>
      </c>
      <c r="IX27" s="22" t="e">
        <f>#REF!</f>
        <v>#REF!</v>
      </c>
      <c r="IY27" s="22" t="e">
        <f>#REF!</f>
        <v>#REF!</v>
      </c>
      <c r="IZ27" s="22" t="e">
        <f>#REF!</f>
        <v>#REF!</v>
      </c>
      <c r="JA27" s="22" t="e">
        <f>#REF!</f>
        <v>#REF!</v>
      </c>
      <c r="JB27" s="22" t="e">
        <f>#REF!</f>
        <v>#REF!</v>
      </c>
      <c r="JC27" s="22" t="e">
        <f>#REF!</f>
        <v>#REF!</v>
      </c>
      <c r="JD27" s="22" t="e">
        <f>#REF!</f>
        <v>#REF!</v>
      </c>
      <c r="JE27" s="22" t="e">
        <f>#REF!</f>
        <v>#REF!</v>
      </c>
      <c r="JF27" s="22" t="e">
        <f>#REF!</f>
        <v>#REF!</v>
      </c>
      <c r="JH27" s="21" t="e">
        <f>#REF!</f>
        <v>#REF!</v>
      </c>
      <c r="JI27" s="22" t="e">
        <f>#REF!</f>
        <v>#REF!</v>
      </c>
      <c r="JJ27" s="22" t="e">
        <f>#REF!</f>
        <v>#REF!</v>
      </c>
      <c r="JK27" s="22" t="e">
        <f>#REF!</f>
        <v>#REF!</v>
      </c>
      <c r="JL27" s="22" t="e">
        <f>#REF!</f>
        <v>#REF!</v>
      </c>
      <c r="JM27" s="22" t="e">
        <f>#REF!</f>
        <v>#REF!</v>
      </c>
      <c r="JN27" s="22" t="e">
        <f>#REF!</f>
        <v>#REF!</v>
      </c>
      <c r="JO27" s="22" t="e">
        <f>#REF!</f>
        <v>#REF!</v>
      </c>
      <c r="JP27" s="22" t="e">
        <f>#REF!</f>
        <v>#REF!</v>
      </c>
      <c r="JQ27" s="22" t="e">
        <f>#REF!</f>
        <v>#REF!</v>
      </c>
      <c r="JR27" s="22" t="e">
        <f>#REF!</f>
        <v>#REF!</v>
      </c>
      <c r="JS27" s="22" t="e">
        <f>#REF!</f>
        <v>#REF!</v>
      </c>
      <c r="JT27" s="22" t="e">
        <f>#REF!</f>
        <v>#REF!</v>
      </c>
      <c r="JU27" s="22" t="e">
        <f>#REF!</f>
        <v>#REF!</v>
      </c>
      <c r="JV27" s="22" t="e">
        <f>#REF!</f>
        <v>#REF!</v>
      </c>
      <c r="JW27" s="22" t="e">
        <f>#REF!</f>
        <v>#REF!</v>
      </c>
      <c r="JX27" s="22" t="e">
        <f>#REF!</f>
        <v>#REF!</v>
      </c>
      <c r="JY27" s="22" t="e">
        <f>#REF!</f>
        <v>#REF!</v>
      </c>
    </row>
    <row r="28" spans="1:285" x14ac:dyDescent="0.25">
      <c r="A28" s="13" t="s">
        <v>15</v>
      </c>
      <c r="B28" s="21">
        <f>'Season 1'!AE29</f>
        <v>0</v>
      </c>
      <c r="C28" s="22">
        <f>'Season 1'!AI29</f>
        <v>0</v>
      </c>
      <c r="D28" s="22">
        <f>'Season 1'!AJ29</f>
        <v>0</v>
      </c>
      <c r="E28" s="22">
        <f>'Season 1'!AK29</f>
        <v>0</v>
      </c>
      <c r="F28" s="22">
        <f>'Season 1'!AL29</f>
        <v>0</v>
      </c>
      <c r="G28" s="22">
        <f>'Season 1'!AM29</f>
        <v>0</v>
      </c>
      <c r="H28" s="22">
        <f>'Season 1'!AN29</f>
        <v>0</v>
      </c>
      <c r="I28" s="22">
        <f>'Season 1'!AO29</f>
        <v>0</v>
      </c>
      <c r="J28" s="22">
        <f>'Season 1'!AQ29</f>
        <v>0</v>
      </c>
      <c r="K28" s="22">
        <f>'Season 1'!AR29</f>
        <v>0</v>
      </c>
      <c r="L28" s="22">
        <f>'Season 1'!AT29</f>
        <v>0</v>
      </c>
      <c r="M28" s="22">
        <f>'Season 1'!AU29</f>
        <v>0</v>
      </c>
      <c r="N28" s="22">
        <f>'Season 1'!AW29</f>
        <v>0</v>
      </c>
      <c r="O28" s="22" t="str">
        <f>'Season 1'!AX29</f>
        <v>-</v>
      </c>
      <c r="P28" s="22">
        <f>'Season 1'!AY29</f>
        <v>0</v>
      </c>
      <c r="Q28" s="22">
        <f>'Season 1'!AZ29</f>
        <v>0</v>
      </c>
      <c r="R28" s="22">
        <f>'Season 1'!BB29</f>
        <v>0</v>
      </c>
      <c r="S28" s="22">
        <f>'Season 1'!BC29</f>
        <v>0</v>
      </c>
      <c r="U28" s="21" t="e">
        <f>#REF!</f>
        <v>#REF!</v>
      </c>
      <c r="V28" s="22" t="e">
        <f>#REF!</f>
        <v>#REF!</v>
      </c>
      <c r="W28" s="22" t="e">
        <f>#REF!</f>
        <v>#REF!</v>
      </c>
      <c r="X28" s="22" t="e">
        <f>#REF!</f>
        <v>#REF!</v>
      </c>
      <c r="Y28" s="22" t="e">
        <f>#REF!</f>
        <v>#REF!</v>
      </c>
      <c r="Z28" s="22" t="e">
        <f>#REF!</f>
        <v>#REF!</v>
      </c>
      <c r="AA28" s="22" t="e">
        <f>#REF!</f>
        <v>#REF!</v>
      </c>
      <c r="AB28" s="22" t="e">
        <f>#REF!</f>
        <v>#REF!</v>
      </c>
      <c r="AC28" s="22" t="e">
        <f>#REF!</f>
        <v>#REF!</v>
      </c>
      <c r="AD28" s="22" t="e">
        <f>#REF!</f>
        <v>#REF!</v>
      </c>
      <c r="AE28" s="22" t="e">
        <f>#REF!</f>
        <v>#REF!</v>
      </c>
      <c r="AF28" s="22" t="e">
        <f>#REF!</f>
        <v>#REF!</v>
      </c>
      <c r="AG28" s="22" t="e">
        <f>#REF!</f>
        <v>#REF!</v>
      </c>
      <c r="AH28" s="22" t="e">
        <f>#REF!</f>
        <v>#REF!</v>
      </c>
      <c r="AI28" s="22" t="e">
        <f>#REF!</f>
        <v>#REF!</v>
      </c>
      <c r="AJ28" s="22" t="e">
        <f>#REF!</f>
        <v>#REF!</v>
      </c>
      <c r="AK28" s="22" t="e">
        <f>#REF!</f>
        <v>#REF!</v>
      </c>
      <c r="AL28" s="22" t="e">
        <f>#REF!</f>
        <v>#REF!</v>
      </c>
      <c r="AN28" s="21" t="e">
        <f>#REF!</f>
        <v>#REF!</v>
      </c>
      <c r="AO28" s="22" t="e">
        <f>#REF!</f>
        <v>#REF!</v>
      </c>
      <c r="AP28" s="22" t="e">
        <f>#REF!</f>
        <v>#REF!</v>
      </c>
      <c r="AQ28" s="22" t="e">
        <f>#REF!</f>
        <v>#REF!</v>
      </c>
      <c r="AR28" s="22" t="e">
        <f>#REF!</f>
        <v>#REF!</v>
      </c>
      <c r="AS28" s="22" t="e">
        <f>#REF!</f>
        <v>#REF!</v>
      </c>
      <c r="AT28" s="22" t="e">
        <f>#REF!</f>
        <v>#REF!</v>
      </c>
      <c r="AU28" s="22" t="e">
        <f>#REF!</f>
        <v>#REF!</v>
      </c>
      <c r="AV28" s="22" t="e">
        <f>#REF!</f>
        <v>#REF!</v>
      </c>
      <c r="AW28" s="22" t="e">
        <f>#REF!</f>
        <v>#REF!</v>
      </c>
      <c r="AX28" s="22" t="e">
        <f>#REF!</f>
        <v>#REF!</v>
      </c>
      <c r="AY28" s="22" t="e">
        <f>#REF!</f>
        <v>#REF!</v>
      </c>
      <c r="AZ28" s="22" t="e">
        <f>#REF!</f>
        <v>#REF!</v>
      </c>
      <c r="BA28" s="22" t="e">
        <f>#REF!</f>
        <v>#REF!</v>
      </c>
      <c r="BB28" s="22" t="e">
        <f>#REF!</f>
        <v>#REF!</v>
      </c>
      <c r="BC28" s="22" t="e">
        <f>#REF!</f>
        <v>#REF!</v>
      </c>
      <c r="BD28" s="22" t="e">
        <f>#REF!</f>
        <v>#REF!</v>
      </c>
      <c r="BE28" s="22" t="e">
        <f>#REF!</f>
        <v>#REF!</v>
      </c>
      <c r="BG28" s="21" t="e">
        <f>#REF!</f>
        <v>#REF!</v>
      </c>
      <c r="BH28" s="22" t="e">
        <f>#REF!</f>
        <v>#REF!</v>
      </c>
      <c r="BI28" s="22" t="e">
        <f>#REF!</f>
        <v>#REF!</v>
      </c>
      <c r="BJ28" s="22" t="e">
        <f>#REF!</f>
        <v>#REF!</v>
      </c>
      <c r="BK28" s="22" t="e">
        <f>#REF!</f>
        <v>#REF!</v>
      </c>
      <c r="BL28" s="22" t="e">
        <f>#REF!</f>
        <v>#REF!</v>
      </c>
      <c r="BM28" s="22" t="e">
        <f>#REF!</f>
        <v>#REF!</v>
      </c>
      <c r="BN28" s="22" t="e">
        <f>#REF!</f>
        <v>#REF!</v>
      </c>
      <c r="BO28" s="22" t="e">
        <f>#REF!</f>
        <v>#REF!</v>
      </c>
      <c r="BP28" s="22" t="e">
        <f>#REF!</f>
        <v>#REF!</v>
      </c>
      <c r="BQ28" s="22" t="e">
        <f>#REF!</f>
        <v>#REF!</v>
      </c>
      <c r="BR28" s="22" t="e">
        <f>#REF!</f>
        <v>#REF!</v>
      </c>
      <c r="BS28" s="22" t="e">
        <f>#REF!</f>
        <v>#REF!</v>
      </c>
      <c r="BT28" s="22" t="e">
        <f>#REF!</f>
        <v>#REF!</v>
      </c>
      <c r="BU28" s="22" t="e">
        <f>#REF!</f>
        <v>#REF!</v>
      </c>
      <c r="BV28" s="22" t="e">
        <f>#REF!</f>
        <v>#REF!</v>
      </c>
      <c r="BW28" s="22" t="e">
        <f>#REF!</f>
        <v>#REF!</v>
      </c>
      <c r="BX28" s="22" t="e">
        <f>#REF!</f>
        <v>#REF!</v>
      </c>
      <c r="BZ28" s="21" t="e">
        <f>#REF!</f>
        <v>#REF!</v>
      </c>
      <c r="CA28" s="22" t="e">
        <f>#REF!</f>
        <v>#REF!</v>
      </c>
      <c r="CB28" s="22" t="e">
        <f>#REF!</f>
        <v>#REF!</v>
      </c>
      <c r="CC28" s="22" t="e">
        <f>#REF!</f>
        <v>#REF!</v>
      </c>
      <c r="CD28" s="22" t="e">
        <f>#REF!</f>
        <v>#REF!</v>
      </c>
      <c r="CE28" s="22" t="e">
        <f>#REF!</f>
        <v>#REF!</v>
      </c>
      <c r="CF28" s="22" t="e">
        <f>#REF!</f>
        <v>#REF!</v>
      </c>
      <c r="CG28" s="22" t="e">
        <f>#REF!</f>
        <v>#REF!</v>
      </c>
      <c r="CH28" s="22" t="e">
        <f>#REF!</f>
        <v>#REF!</v>
      </c>
      <c r="CI28" s="22" t="e">
        <f>#REF!</f>
        <v>#REF!</v>
      </c>
      <c r="CJ28" s="22" t="e">
        <f>#REF!</f>
        <v>#REF!</v>
      </c>
      <c r="CK28" s="22" t="e">
        <f>#REF!</f>
        <v>#REF!</v>
      </c>
      <c r="CL28" s="22" t="e">
        <f>#REF!</f>
        <v>#REF!</v>
      </c>
      <c r="CM28" s="22" t="e">
        <f>#REF!</f>
        <v>#REF!</v>
      </c>
      <c r="CN28" s="22" t="e">
        <f>#REF!</f>
        <v>#REF!</v>
      </c>
      <c r="CO28" s="22" t="e">
        <f>#REF!</f>
        <v>#REF!</v>
      </c>
      <c r="CP28" s="22" t="e">
        <f>#REF!</f>
        <v>#REF!</v>
      </c>
      <c r="CQ28" s="22" t="e">
        <f>#REF!</f>
        <v>#REF!</v>
      </c>
      <c r="CS28" s="21" t="e">
        <f>#REF!</f>
        <v>#REF!</v>
      </c>
      <c r="CT28" s="22" t="e">
        <f>#REF!</f>
        <v>#REF!</v>
      </c>
      <c r="CU28" s="22" t="e">
        <f>#REF!</f>
        <v>#REF!</v>
      </c>
      <c r="CV28" s="22" t="e">
        <f>#REF!</f>
        <v>#REF!</v>
      </c>
      <c r="CW28" s="22" t="e">
        <f>#REF!</f>
        <v>#REF!</v>
      </c>
      <c r="CX28" s="22" t="e">
        <f>#REF!</f>
        <v>#REF!</v>
      </c>
      <c r="CY28" s="22" t="e">
        <f>#REF!</f>
        <v>#REF!</v>
      </c>
      <c r="CZ28" s="22" t="e">
        <f>#REF!</f>
        <v>#REF!</v>
      </c>
      <c r="DA28" s="22" t="e">
        <f>#REF!</f>
        <v>#REF!</v>
      </c>
      <c r="DB28" s="22" t="e">
        <f>#REF!</f>
        <v>#REF!</v>
      </c>
      <c r="DC28" s="22" t="e">
        <f>#REF!</f>
        <v>#REF!</v>
      </c>
      <c r="DD28" s="22" t="e">
        <f>#REF!</f>
        <v>#REF!</v>
      </c>
      <c r="DE28" s="22" t="e">
        <f>#REF!</f>
        <v>#REF!</v>
      </c>
      <c r="DF28" s="22" t="e">
        <f>#REF!</f>
        <v>#REF!</v>
      </c>
      <c r="DG28" s="22" t="e">
        <f>#REF!</f>
        <v>#REF!</v>
      </c>
      <c r="DH28" s="22" t="e">
        <f>#REF!</f>
        <v>#REF!</v>
      </c>
      <c r="DI28" s="22" t="e">
        <f>#REF!</f>
        <v>#REF!</v>
      </c>
      <c r="DJ28" s="22" t="e">
        <f>#REF!</f>
        <v>#REF!</v>
      </c>
      <c r="DL28" s="21" t="e">
        <f>#REF!</f>
        <v>#REF!</v>
      </c>
      <c r="DM28" s="22" t="e">
        <f>#REF!</f>
        <v>#REF!</v>
      </c>
      <c r="DN28" s="22" t="e">
        <f>#REF!</f>
        <v>#REF!</v>
      </c>
      <c r="DO28" s="22" t="e">
        <f>#REF!</f>
        <v>#REF!</v>
      </c>
      <c r="DP28" s="22" t="e">
        <f>#REF!</f>
        <v>#REF!</v>
      </c>
      <c r="DQ28" s="22" t="e">
        <f>#REF!</f>
        <v>#REF!</v>
      </c>
      <c r="DR28" s="22" t="e">
        <f>#REF!</f>
        <v>#REF!</v>
      </c>
      <c r="DS28" s="22" t="e">
        <f>#REF!</f>
        <v>#REF!</v>
      </c>
      <c r="DT28" s="22" t="e">
        <f>#REF!</f>
        <v>#REF!</v>
      </c>
      <c r="DU28" s="22" t="e">
        <f>#REF!</f>
        <v>#REF!</v>
      </c>
      <c r="DV28" s="22" t="e">
        <f>#REF!</f>
        <v>#REF!</v>
      </c>
      <c r="DW28" s="22" t="e">
        <f>#REF!</f>
        <v>#REF!</v>
      </c>
      <c r="DX28" s="22" t="e">
        <f>#REF!</f>
        <v>#REF!</v>
      </c>
      <c r="DY28" s="22" t="e">
        <f>#REF!</f>
        <v>#REF!</v>
      </c>
      <c r="DZ28" s="22" t="e">
        <f>#REF!</f>
        <v>#REF!</v>
      </c>
      <c r="EA28" s="22" t="e">
        <f>#REF!</f>
        <v>#REF!</v>
      </c>
      <c r="EB28" s="22" t="e">
        <f>#REF!</f>
        <v>#REF!</v>
      </c>
      <c r="EC28" s="22" t="e">
        <f>#REF!</f>
        <v>#REF!</v>
      </c>
      <c r="EE28" s="21" t="e">
        <f>#REF!</f>
        <v>#REF!</v>
      </c>
      <c r="EF28" s="22" t="e">
        <f>#REF!</f>
        <v>#REF!</v>
      </c>
      <c r="EG28" s="22" t="e">
        <f>#REF!</f>
        <v>#REF!</v>
      </c>
      <c r="EH28" s="22" t="e">
        <f>#REF!</f>
        <v>#REF!</v>
      </c>
      <c r="EI28" s="22" t="e">
        <f>#REF!</f>
        <v>#REF!</v>
      </c>
      <c r="EJ28" s="22" t="e">
        <f>#REF!</f>
        <v>#REF!</v>
      </c>
      <c r="EK28" s="22" t="e">
        <f>#REF!</f>
        <v>#REF!</v>
      </c>
      <c r="EL28" s="22" t="e">
        <f>#REF!</f>
        <v>#REF!</v>
      </c>
      <c r="EM28" s="22" t="e">
        <f>#REF!</f>
        <v>#REF!</v>
      </c>
      <c r="EN28" s="22" t="e">
        <f>#REF!</f>
        <v>#REF!</v>
      </c>
      <c r="EO28" s="22" t="e">
        <f>#REF!</f>
        <v>#REF!</v>
      </c>
      <c r="EP28" s="22" t="e">
        <f>#REF!</f>
        <v>#REF!</v>
      </c>
      <c r="EQ28" s="22" t="e">
        <f>#REF!</f>
        <v>#REF!</v>
      </c>
      <c r="ER28" s="22" t="e">
        <f>#REF!</f>
        <v>#REF!</v>
      </c>
      <c r="ES28" s="22" t="e">
        <f>#REF!</f>
        <v>#REF!</v>
      </c>
      <c r="ET28" s="22" t="e">
        <f>#REF!</f>
        <v>#REF!</v>
      </c>
      <c r="EU28" s="22" t="e">
        <f>#REF!</f>
        <v>#REF!</v>
      </c>
      <c r="EV28" s="22" t="e">
        <f>#REF!</f>
        <v>#REF!</v>
      </c>
      <c r="EX28" s="21" t="e">
        <f>#REF!</f>
        <v>#REF!</v>
      </c>
      <c r="EY28" s="22" t="e">
        <f>#REF!</f>
        <v>#REF!</v>
      </c>
      <c r="EZ28" s="22" t="e">
        <f>#REF!</f>
        <v>#REF!</v>
      </c>
      <c r="FA28" s="22" t="e">
        <f>#REF!</f>
        <v>#REF!</v>
      </c>
      <c r="FB28" s="22" t="e">
        <f>#REF!</f>
        <v>#REF!</v>
      </c>
      <c r="FC28" s="22" t="e">
        <f>#REF!</f>
        <v>#REF!</v>
      </c>
      <c r="FD28" s="22" t="e">
        <f>#REF!</f>
        <v>#REF!</v>
      </c>
      <c r="FE28" s="22" t="e">
        <f>#REF!</f>
        <v>#REF!</v>
      </c>
      <c r="FF28" s="22" t="e">
        <f>#REF!</f>
        <v>#REF!</v>
      </c>
      <c r="FG28" s="22" t="e">
        <f>#REF!</f>
        <v>#REF!</v>
      </c>
      <c r="FH28" s="22" t="e">
        <f>#REF!</f>
        <v>#REF!</v>
      </c>
      <c r="FI28" s="22" t="e">
        <f>#REF!</f>
        <v>#REF!</v>
      </c>
      <c r="FJ28" s="22" t="e">
        <f>#REF!</f>
        <v>#REF!</v>
      </c>
      <c r="FK28" s="22" t="e">
        <f>#REF!</f>
        <v>#REF!</v>
      </c>
      <c r="FL28" s="22" t="e">
        <f>#REF!</f>
        <v>#REF!</v>
      </c>
      <c r="FM28" s="22" t="e">
        <f>#REF!</f>
        <v>#REF!</v>
      </c>
      <c r="FN28" s="22" t="e">
        <f>#REF!</f>
        <v>#REF!</v>
      </c>
      <c r="FO28" s="22" t="e">
        <f>#REF!</f>
        <v>#REF!</v>
      </c>
      <c r="FQ28" s="21" t="e">
        <f>#REF!</f>
        <v>#REF!</v>
      </c>
      <c r="FR28" s="22" t="e">
        <f>#REF!</f>
        <v>#REF!</v>
      </c>
      <c r="FS28" s="22" t="e">
        <f>#REF!</f>
        <v>#REF!</v>
      </c>
      <c r="FT28" s="22" t="e">
        <f>#REF!</f>
        <v>#REF!</v>
      </c>
      <c r="FU28" s="22" t="e">
        <f>#REF!</f>
        <v>#REF!</v>
      </c>
      <c r="FV28" s="22" t="e">
        <f>#REF!</f>
        <v>#REF!</v>
      </c>
      <c r="FW28" s="22" t="e">
        <f>#REF!</f>
        <v>#REF!</v>
      </c>
      <c r="FX28" s="22" t="e">
        <f>#REF!</f>
        <v>#REF!</v>
      </c>
      <c r="FY28" s="22" t="e">
        <f>#REF!</f>
        <v>#REF!</v>
      </c>
      <c r="FZ28" s="22" t="e">
        <f>#REF!</f>
        <v>#REF!</v>
      </c>
      <c r="GA28" s="22" t="e">
        <f>#REF!</f>
        <v>#REF!</v>
      </c>
      <c r="GB28" s="22" t="e">
        <f>#REF!</f>
        <v>#REF!</v>
      </c>
      <c r="GC28" s="22" t="e">
        <f>#REF!</f>
        <v>#REF!</v>
      </c>
      <c r="GD28" s="22" t="e">
        <f>#REF!</f>
        <v>#REF!</v>
      </c>
      <c r="GE28" s="22" t="e">
        <f>#REF!</f>
        <v>#REF!</v>
      </c>
      <c r="GF28" s="22" t="e">
        <f>#REF!</f>
        <v>#REF!</v>
      </c>
      <c r="GG28" s="22" t="e">
        <f>#REF!</f>
        <v>#REF!</v>
      </c>
      <c r="GH28" s="22" t="e">
        <f>#REF!</f>
        <v>#REF!</v>
      </c>
      <c r="GJ28" s="21" t="e">
        <f>#REF!</f>
        <v>#REF!</v>
      </c>
      <c r="GK28" s="22" t="e">
        <f>#REF!</f>
        <v>#REF!</v>
      </c>
      <c r="GL28" s="22" t="e">
        <f>#REF!</f>
        <v>#REF!</v>
      </c>
      <c r="GM28" s="22" t="e">
        <f>#REF!</f>
        <v>#REF!</v>
      </c>
      <c r="GN28" s="22" t="e">
        <f>#REF!</f>
        <v>#REF!</v>
      </c>
      <c r="GO28" s="22" t="e">
        <f>#REF!</f>
        <v>#REF!</v>
      </c>
      <c r="GP28" s="22" t="e">
        <f>#REF!</f>
        <v>#REF!</v>
      </c>
      <c r="GQ28" s="22" t="e">
        <f>#REF!</f>
        <v>#REF!</v>
      </c>
      <c r="GR28" s="22" t="e">
        <f>#REF!</f>
        <v>#REF!</v>
      </c>
      <c r="GS28" s="22" t="e">
        <f>#REF!</f>
        <v>#REF!</v>
      </c>
      <c r="GT28" s="22" t="e">
        <f>#REF!</f>
        <v>#REF!</v>
      </c>
      <c r="GU28" s="22" t="e">
        <f>#REF!</f>
        <v>#REF!</v>
      </c>
      <c r="GV28" s="22" t="e">
        <f>#REF!</f>
        <v>#REF!</v>
      </c>
      <c r="GW28" s="22" t="e">
        <f>#REF!</f>
        <v>#REF!</v>
      </c>
      <c r="GX28" s="22" t="e">
        <f>#REF!</f>
        <v>#REF!</v>
      </c>
      <c r="GY28" s="22" t="e">
        <f>#REF!</f>
        <v>#REF!</v>
      </c>
      <c r="GZ28" s="22" t="e">
        <f>#REF!</f>
        <v>#REF!</v>
      </c>
      <c r="HA28" s="22" t="e">
        <f>#REF!</f>
        <v>#REF!</v>
      </c>
      <c r="HC28" s="21" t="e">
        <f>#REF!</f>
        <v>#REF!</v>
      </c>
      <c r="HD28" s="22" t="e">
        <f>#REF!</f>
        <v>#REF!</v>
      </c>
      <c r="HE28" s="22" t="e">
        <f>#REF!</f>
        <v>#REF!</v>
      </c>
      <c r="HF28" s="22" t="e">
        <f>#REF!</f>
        <v>#REF!</v>
      </c>
      <c r="HG28" s="22" t="e">
        <f>#REF!</f>
        <v>#REF!</v>
      </c>
      <c r="HH28" s="22" t="e">
        <f>#REF!</f>
        <v>#REF!</v>
      </c>
      <c r="HI28" s="22" t="e">
        <f>#REF!</f>
        <v>#REF!</v>
      </c>
      <c r="HJ28" s="22" t="e">
        <f>#REF!</f>
        <v>#REF!</v>
      </c>
      <c r="HK28" s="22" t="e">
        <f>#REF!</f>
        <v>#REF!</v>
      </c>
      <c r="HL28" s="22" t="e">
        <f>#REF!</f>
        <v>#REF!</v>
      </c>
      <c r="HM28" s="22" t="e">
        <f>#REF!</f>
        <v>#REF!</v>
      </c>
      <c r="HN28" s="22" t="e">
        <f>#REF!</f>
        <v>#REF!</v>
      </c>
      <c r="HO28" s="22" t="e">
        <f>#REF!</f>
        <v>#REF!</v>
      </c>
      <c r="HP28" s="22" t="e">
        <f>#REF!</f>
        <v>#REF!</v>
      </c>
      <c r="HQ28" s="22" t="e">
        <f>#REF!</f>
        <v>#REF!</v>
      </c>
      <c r="HR28" s="22" t="e">
        <f>#REF!</f>
        <v>#REF!</v>
      </c>
      <c r="HS28" s="22" t="e">
        <f>#REF!</f>
        <v>#REF!</v>
      </c>
      <c r="HT28" s="22" t="e">
        <f>#REF!</f>
        <v>#REF!</v>
      </c>
      <c r="HV28" s="21" t="e">
        <f>#REF!</f>
        <v>#REF!</v>
      </c>
      <c r="HW28" s="22" t="e">
        <f>#REF!</f>
        <v>#REF!</v>
      </c>
      <c r="HX28" s="22" t="e">
        <f>#REF!</f>
        <v>#REF!</v>
      </c>
      <c r="HY28" s="22" t="e">
        <f>#REF!</f>
        <v>#REF!</v>
      </c>
      <c r="HZ28" s="22" t="e">
        <f>#REF!</f>
        <v>#REF!</v>
      </c>
      <c r="IA28" s="22" t="e">
        <f>#REF!</f>
        <v>#REF!</v>
      </c>
      <c r="IB28" s="22" t="e">
        <f>#REF!</f>
        <v>#REF!</v>
      </c>
      <c r="IC28" s="22" t="e">
        <f>#REF!</f>
        <v>#REF!</v>
      </c>
      <c r="ID28" s="22" t="e">
        <f>#REF!</f>
        <v>#REF!</v>
      </c>
      <c r="IE28" s="22" t="e">
        <f>#REF!</f>
        <v>#REF!</v>
      </c>
      <c r="IF28" s="22" t="e">
        <f>#REF!</f>
        <v>#REF!</v>
      </c>
      <c r="IG28" s="22" t="e">
        <f>#REF!</f>
        <v>#REF!</v>
      </c>
      <c r="IH28" s="22" t="e">
        <f>#REF!</f>
        <v>#REF!</v>
      </c>
      <c r="II28" s="22" t="e">
        <f>#REF!</f>
        <v>#REF!</v>
      </c>
      <c r="IJ28" s="22" t="e">
        <f>#REF!</f>
        <v>#REF!</v>
      </c>
      <c r="IK28" s="22" t="e">
        <f>#REF!</f>
        <v>#REF!</v>
      </c>
      <c r="IL28" s="22" t="e">
        <f>#REF!</f>
        <v>#REF!</v>
      </c>
      <c r="IM28" s="22" t="e">
        <f>#REF!</f>
        <v>#REF!</v>
      </c>
      <c r="IO28" s="21" t="e">
        <f>#REF!</f>
        <v>#REF!</v>
      </c>
      <c r="IP28" s="22" t="e">
        <f>#REF!</f>
        <v>#REF!</v>
      </c>
      <c r="IQ28" s="22" t="e">
        <f>#REF!</f>
        <v>#REF!</v>
      </c>
      <c r="IR28" s="22" t="e">
        <f>#REF!</f>
        <v>#REF!</v>
      </c>
      <c r="IS28" s="22" t="e">
        <f>#REF!</f>
        <v>#REF!</v>
      </c>
      <c r="IT28" s="22" t="e">
        <f>#REF!</f>
        <v>#REF!</v>
      </c>
      <c r="IU28" s="22" t="e">
        <f>#REF!</f>
        <v>#REF!</v>
      </c>
      <c r="IV28" s="22" t="e">
        <f>#REF!</f>
        <v>#REF!</v>
      </c>
      <c r="IW28" s="22" t="e">
        <f>#REF!</f>
        <v>#REF!</v>
      </c>
      <c r="IX28" s="22" t="e">
        <f>#REF!</f>
        <v>#REF!</v>
      </c>
      <c r="IY28" s="22" t="e">
        <f>#REF!</f>
        <v>#REF!</v>
      </c>
      <c r="IZ28" s="22" t="e">
        <f>#REF!</f>
        <v>#REF!</v>
      </c>
      <c r="JA28" s="22" t="e">
        <f>#REF!</f>
        <v>#REF!</v>
      </c>
      <c r="JB28" s="22" t="e">
        <f>#REF!</f>
        <v>#REF!</v>
      </c>
      <c r="JC28" s="22" t="e">
        <f>#REF!</f>
        <v>#REF!</v>
      </c>
      <c r="JD28" s="22" t="e">
        <f>#REF!</f>
        <v>#REF!</v>
      </c>
      <c r="JE28" s="22" t="e">
        <f>#REF!</f>
        <v>#REF!</v>
      </c>
      <c r="JF28" s="22" t="e">
        <f>#REF!</f>
        <v>#REF!</v>
      </c>
      <c r="JH28" s="21" t="e">
        <f>#REF!</f>
        <v>#REF!</v>
      </c>
      <c r="JI28" s="22" t="e">
        <f>#REF!</f>
        <v>#REF!</v>
      </c>
      <c r="JJ28" s="22" t="e">
        <f>#REF!</f>
        <v>#REF!</v>
      </c>
      <c r="JK28" s="22" t="e">
        <f>#REF!</f>
        <v>#REF!</v>
      </c>
      <c r="JL28" s="22" t="e">
        <f>#REF!</f>
        <v>#REF!</v>
      </c>
      <c r="JM28" s="22" t="e">
        <f>#REF!</f>
        <v>#REF!</v>
      </c>
      <c r="JN28" s="22" t="e">
        <f>#REF!</f>
        <v>#REF!</v>
      </c>
      <c r="JO28" s="22" t="e">
        <f>#REF!</f>
        <v>#REF!</v>
      </c>
      <c r="JP28" s="22" t="e">
        <f>#REF!</f>
        <v>#REF!</v>
      </c>
      <c r="JQ28" s="22" t="e">
        <f>#REF!</f>
        <v>#REF!</v>
      </c>
      <c r="JR28" s="22" t="e">
        <f>#REF!</f>
        <v>#REF!</v>
      </c>
      <c r="JS28" s="22" t="e">
        <f>#REF!</f>
        <v>#REF!</v>
      </c>
      <c r="JT28" s="22" t="e">
        <f>#REF!</f>
        <v>#REF!</v>
      </c>
      <c r="JU28" s="22" t="e">
        <f>#REF!</f>
        <v>#REF!</v>
      </c>
      <c r="JV28" s="22" t="e">
        <f>#REF!</f>
        <v>#REF!</v>
      </c>
      <c r="JW28" s="22" t="e">
        <f>#REF!</f>
        <v>#REF!</v>
      </c>
      <c r="JX28" s="22" t="e">
        <f>#REF!</f>
        <v>#REF!</v>
      </c>
      <c r="JY28" s="22" t="e">
        <f>#REF!</f>
        <v>#REF!</v>
      </c>
    </row>
    <row r="29" spans="1:285" x14ac:dyDescent="0.25">
      <c r="A29" s="13" t="s">
        <v>15</v>
      </c>
      <c r="B29" s="21">
        <f>'Season 1'!AE30</f>
        <v>0</v>
      </c>
      <c r="C29" s="22">
        <f>'Season 1'!AI30</f>
        <v>0</v>
      </c>
      <c r="D29" s="22">
        <f>'Season 1'!AJ30</f>
        <v>0</v>
      </c>
      <c r="E29" s="22">
        <f>'Season 1'!AK30</f>
        <v>0</v>
      </c>
      <c r="F29" s="22">
        <f>'Season 1'!AL30</f>
        <v>0</v>
      </c>
      <c r="G29" s="22">
        <f>'Season 1'!AM30</f>
        <v>0</v>
      </c>
      <c r="H29" s="22">
        <f>'Season 1'!AN30</f>
        <v>0</v>
      </c>
      <c r="I29" s="22">
        <f>'Season 1'!AO30</f>
        <v>0</v>
      </c>
      <c r="J29" s="22">
        <f>'Season 1'!AQ30</f>
        <v>0</v>
      </c>
      <c r="K29" s="22">
        <f>'Season 1'!AR30</f>
        <v>0</v>
      </c>
      <c r="L29" s="22">
        <f>'Season 1'!AT30</f>
        <v>0</v>
      </c>
      <c r="M29" s="22">
        <f>'Season 1'!AU30</f>
        <v>0</v>
      </c>
      <c r="N29" s="22">
        <f>'Season 1'!AW30</f>
        <v>0</v>
      </c>
      <c r="O29" s="22" t="str">
        <f>'Season 1'!AX30</f>
        <v>-</v>
      </c>
      <c r="P29" s="22">
        <f>'Season 1'!AY30</f>
        <v>0</v>
      </c>
      <c r="Q29" s="22">
        <f>'Season 1'!AZ30</f>
        <v>0</v>
      </c>
      <c r="R29" s="22">
        <f>'Season 1'!BB30</f>
        <v>0</v>
      </c>
      <c r="S29" s="22">
        <f>'Season 1'!BC30</f>
        <v>0</v>
      </c>
      <c r="U29" s="21" t="e">
        <f>#REF!</f>
        <v>#REF!</v>
      </c>
      <c r="V29" s="22" t="e">
        <f>#REF!</f>
        <v>#REF!</v>
      </c>
      <c r="W29" s="22" t="e">
        <f>#REF!</f>
        <v>#REF!</v>
      </c>
      <c r="X29" s="22" t="e">
        <f>#REF!</f>
        <v>#REF!</v>
      </c>
      <c r="Y29" s="22" t="e">
        <f>#REF!</f>
        <v>#REF!</v>
      </c>
      <c r="Z29" s="22" t="e">
        <f>#REF!</f>
        <v>#REF!</v>
      </c>
      <c r="AA29" s="22" t="e">
        <f>#REF!</f>
        <v>#REF!</v>
      </c>
      <c r="AB29" s="22" t="e">
        <f>#REF!</f>
        <v>#REF!</v>
      </c>
      <c r="AC29" s="22" t="e">
        <f>#REF!</f>
        <v>#REF!</v>
      </c>
      <c r="AD29" s="22" t="e">
        <f>#REF!</f>
        <v>#REF!</v>
      </c>
      <c r="AE29" s="22" t="e">
        <f>#REF!</f>
        <v>#REF!</v>
      </c>
      <c r="AF29" s="22" t="e">
        <f>#REF!</f>
        <v>#REF!</v>
      </c>
      <c r="AG29" s="22" t="e">
        <f>#REF!</f>
        <v>#REF!</v>
      </c>
      <c r="AH29" s="22" t="e">
        <f>#REF!</f>
        <v>#REF!</v>
      </c>
      <c r="AI29" s="22" t="e">
        <f>#REF!</f>
        <v>#REF!</v>
      </c>
      <c r="AJ29" s="22" t="e">
        <f>#REF!</f>
        <v>#REF!</v>
      </c>
      <c r="AK29" s="22" t="e">
        <f>#REF!</f>
        <v>#REF!</v>
      </c>
      <c r="AL29" s="22" t="e">
        <f>#REF!</f>
        <v>#REF!</v>
      </c>
      <c r="AN29" s="21" t="e">
        <f>#REF!</f>
        <v>#REF!</v>
      </c>
      <c r="AO29" s="22" t="e">
        <f>#REF!</f>
        <v>#REF!</v>
      </c>
      <c r="AP29" s="22" t="e">
        <f>#REF!</f>
        <v>#REF!</v>
      </c>
      <c r="AQ29" s="22" t="e">
        <f>#REF!</f>
        <v>#REF!</v>
      </c>
      <c r="AR29" s="22" t="e">
        <f>#REF!</f>
        <v>#REF!</v>
      </c>
      <c r="AS29" s="22" t="e">
        <f>#REF!</f>
        <v>#REF!</v>
      </c>
      <c r="AT29" s="22" t="e">
        <f>#REF!</f>
        <v>#REF!</v>
      </c>
      <c r="AU29" s="22" t="e">
        <f>#REF!</f>
        <v>#REF!</v>
      </c>
      <c r="AV29" s="22" t="e">
        <f>#REF!</f>
        <v>#REF!</v>
      </c>
      <c r="AW29" s="22" t="e">
        <f>#REF!</f>
        <v>#REF!</v>
      </c>
      <c r="AX29" s="22" t="e">
        <f>#REF!</f>
        <v>#REF!</v>
      </c>
      <c r="AY29" s="22" t="e">
        <f>#REF!</f>
        <v>#REF!</v>
      </c>
      <c r="AZ29" s="22" t="e">
        <f>#REF!</f>
        <v>#REF!</v>
      </c>
      <c r="BA29" s="22" t="e">
        <f>#REF!</f>
        <v>#REF!</v>
      </c>
      <c r="BB29" s="22" t="e">
        <f>#REF!</f>
        <v>#REF!</v>
      </c>
      <c r="BC29" s="22" t="e">
        <f>#REF!</f>
        <v>#REF!</v>
      </c>
      <c r="BD29" s="22" t="e">
        <f>#REF!</f>
        <v>#REF!</v>
      </c>
      <c r="BE29" s="22" t="e">
        <f>#REF!</f>
        <v>#REF!</v>
      </c>
      <c r="BG29" s="21" t="e">
        <f>#REF!</f>
        <v>#REF!</v>
      </c>
      <c r="BH29" s="22" t="e">
        <f>#REF!</f>
        <v>#REF!</v>
      </c>
      <c r="BI29" s="22" t="e">
        <f>#REF!</f>
        <v>#REF!</v>
      </c>
      <c r="BJ29" s="22" t="e">
        <f>#REF!</f>
        <v>#REF!</v>
      </c>
      <c r="BK29" s="22" t="e">
        <f>#REF!</f>
        <v>#REF!</v>
      </c>
      <c r="BL29" s="22" t="e">
        <f>#REF!</f>
        <v>#REF!</v>
      </c>
      <c r="BM29" s="22" t="e">
        <f>#REF!</f>
        <v>#REF!</v>
      </c>
      <c r="BN29" s="22" t="e">
        <f>#REF!</f>
        <v>#REF!</v>
      </c>
      <c r="BO29" s="22" t="e">
        <f>#REF!</f>
        <v>#REF!</v>
      </c>
      <c r="BP29" s="22" t="e">
        <f>#REF!</f>
        <v>#REF!</v>
      </c>
      <c r="BQ29" s="22" t="e">
        <f>#REF!</f>
        <v>#REF!</v>
      </c>
      <c r="BR29" s="22" t="e">
        <f>#REF!</f>
        <v>#REF!</v>
      </c>
      <c r="BS29" s="22" t="e">
        <f>#REF!</f>
        <v>#REF!</v>
      </c>
      <c r="BT29" s="22" t="e">
        <f>#REF!</f>
        <v>#REF!</v>
      </c>
      <c r="BU29" s="22" t="e">
        <f>#REF!</f>
        <v>#REF!</v>
      </c>
      <c r="BV29" s="22" t="e">
        <f>#REF!</f>
        <v>#REF!</v>
      </c>
      <c r="BW29" s="22" t="e">
        <f>#REF!</f>
        <v>#REF!</v>
      </c>
      <c r="BX29" s="22" t="e">
        <f>#REF!</f>
        <v>#REF!</v>
      </c>
      <c r="BZ29" s="21" t="e">
        <f>#REF!</f>
        <v>#REF!</v>
      </c>
      <c r="CA29" s="22" t="e">
        <f>#REF!</f>
        <v>#REF!</v>
      </c>
      <c r="CB29" s="22" t="e">
        <f>#REF!</f>
        <v>#REF!</v>
      </c>
      <c r="CC29" s="22" t="e">
        <f>#REF!</f>
        <v>#REF!</v>
      </c>
      <c r="CD29" s="22" t="e">
        <f>#REF!</f>
        <v>#REF!</v>
      </c>
      <c r="CE29" s="22" t="e">
        <f>#REF!</f>
        <v>#REF!</v>
      </c>
      <c r="CF29" s="22" t="e">
        <f>#REF!</f>
        <v>#REF!</v>
      </c>
      <c r="CG29" s="22" t="e">
        <f>#REF!</f>
        <v>#REF!</v>
      </c>
      <c r="CH29" s="22" t="e">
        <f>#REF!</f>
        <v>#REF!</v>
      </c>
      <c r="CI29" s="22" t="e">
        <f>#REF!</f>
        <v>#REF!</v>
      </c>
      <c r="CJ29" s="22" t="e">
        <f>#REF!</f>
        <v>#REF!</v>
      </c>
      <c r="CK29" s="22" t="e">
        <f>#REF!</f>
        <v>#REF!</v>
      </c>
      <c r="CL29" s="22" t="e">
        <f>#REF!</f>
        <v>#REF!</v>
      </c>
      <c r="CM29" s="22" t="e">
        <f>#REF!</f>
        <v>#REF!</v>
      </c>
      <c r="CN29" s="22" t="e">
        <f>#REF!</f>
        <v>#REF!</v>
      </c>
      <c r="CO29" s="22" t="e">
        <f>#REF!</f>
        <v>#REF!</v>
      </c>
      <c r="CP29" s="22" t="e">
        <f>#REF!</f>
        <v>#REF!</v>
      </c>
      <c r="CQ29" s="22" t="e">
        <f>#REF!</f>
        <v>#REF!</v>
      </c>
      <c r="CS29" s="21" t="e">
        <f>#REF!</f>
        <v>#REF!</v>
      </c>
      <c r="CT29" s="22" t="e">
        <f>#REF!</f>
        <v>#REF!</v>
      </c>
      <c r="CU29" s="22" t="e">
        <f>#REF!</f>
        <v>#REF!</v>
      </c>
      <c r="CV29" s="22" t="e">
        <f>#REF!</f>
        <v>#REF!</v>
      </c>
      <c r="CW29" s="22" t="e">
        <f>#REF!</f>
        <v>#REF!</v>
      </c>
      <c r="CX29" s="22" t="e">
        <f>#REF!</f>
        <v>#REF!</v>
      </c>
      <c r="CY29" s="22" t="e">
        <f>#REF!</f>
        <v>#REF!</v>
      </c>
      <c r="CZ29" s="22" t="e">
        <f>#REF!</f>
        <v>#REF!</v>
      </c>
      <c r="DA29" s="22" t="e">
        <f>#REF!</f>
        <v>#REF!</v>
      </c>
      <c r="DB29" s="22" t="e">
        <f>#REF!</f>
        <v>#REF!</v>
      </c>
      <c r="DC29" s="22" t="e">
        <f>#REF!</f>
        <v>#REF!</v>
      </c>
      <c r="DD29" s="22" t="e">
        <f>#REF!</f>
        <v>#REF!</v>
      </c>
      <c r="DE29" s="22" t="e">
        <f>#REF!</f>
        <v>#REF!</v>
      </c>
      <c r="DF29" s="22" t="e">
        <f>#REF!</f>
        <v>#REF!</v>
      </c>
      <c r="DG29" s="22" t="e">
        <f>#REF!</f>
        <v>#REF!</v>
      </c>
      <c r="DH29" s="22" t="e">
        <f>#REF!</f>
        <v>#REF!</v>
      </c>
      <c r="DI29" s="22" t="e">
        <f>#REF!</f>
        <v>#REF!</v>
      </c>
      <c r="DJ29" s="22" t="e">
        <f>#REF!</f>
        <v>#REF!</v>
      </c>
      <c r="DL29" s="21" t="e">
        <f>#REF!</f>
        <v>#REF!</v>
      </c>
      <c r="DM29" s="22" t="e">
        <f>#REF!</f>
        <v>#REF!</v>
      </c>
      <c r="DN29" s="22" t="e">
        <f>#REF!</f>
        <v>#REF!</v>
      </c>
      <c r="DO29" s="22" t="e">
        <f>#REF!</f>
        <v>#REF!</v>
      </c>
      <c r="DP29" s="22" t="e">
        <f>#REF!</f>
        <v>#REF!</v>
      </c>
      <c r="DQ29" s="22" t="e">
        <f>#REF!</f>
        <v>#REF!</v>
      </c>
      <c r="DR29" s="22" t="e">
        <f>#REF!</f>
        <v>#REF!</v>
      </c>
      <c r="DS29" s="22" t="e">
        <f>#REF!</f>
        <v>#REF!</v>
      </c>
      <c r="DT29" s="22" t="e">
        <f>#REF!</f>
        <v>#REF!</v>
      </c>
      <c r="DU29" s="22" t="e">
        <f>#REF!</f>
        <v>#REF!</v>
      </c>
      <c r="DV29" s="22" t="e">
        <f>#REF!</f>
        <v>#REF!</v>
      </c>
      <c r="DW29" s="22" t="e">
        <f>#REF!</f>
        <v>#REF!</v>
      </c>
      <c r="DX29" s="22" t="e">
        <f>#REF!</f>
        <v>#REF!</v>
      </c>
      <c r="DY29" s="22" t="e">
        <f>#REF!</f>
        <v>#REF!</v>
      </c>
      <c r="DZ29" s="22" t="e">
        <f>#REF!</f>
        <v>#REF!</v>
      </c>
      <c r="EA29" s="22" t="e">
        <f>#REF!</f>
        <v>#REF!</v>
      </c>
      <c r="EB29" s="22" t="e">
        <f>#REF!</f>
        <v>#REF!</v>
      </c>
      <c r="EC29" s="22" t="e">
        <f>#REF!</f>
        <v>#REF!</v>
      </c>
      <c r="EE29" s="21" t="e">
        <f>#REF!</f>
        <v>#REF!</v>
      </c>
      <c r="EF29" s="22" t="e">
        <f>#REF!</f>
        <v>#REF!</v>
      </c>
      <c r="EG29" s="22" t="e">
        <f>#REF!</f>
        <v>#REF!</v>
      </c>
      <c r="EH29" s="22" t="e">
        <f>#REF!</f>
        <v>#REF!</v>
      </c>
      <c r="EI29" s="22" t="e">
        <f>#REF!</f>
        <v>#REF!</v>
      </c>
      <c r="EJ29" s="22" t="e">
        <f>#REF!</f>
        <v>#REF!</v>
      </c>
      <c r="EK29" s="22" t="e">
        <f>#REF!</f>
        <v>#REF!</v>
      </c>
      <c r="EL29" s="22" t="e">
        <f>#REF!</f>
        <v>#REF!</v>
      </c>
      <c r="EM29" s="22" t="e">
        <f>#REF!</f>
        <v>#REF!</v>
      </c>
      <c r="EN29" s="22" t="e">
        <f>#REF!</f>
        <v>#REF!</v>
      </c>
      <c r="EO29" s="22" t="e">
        <f>#REF!</f>
        <v>#REF!</v>
      </c>
      <c r="EP29" s="22" t="e">
        <f>#REF!</f>
        <v>#REF!</v>
      </c>
      <c r="EQ29" s="22" t="e">
        <f>#REF!</f>
        <v>#REF!</v>
      </c>
      <c r="ER29" s="22" t="e">
        <f>#REF!</f>
        <v>#REF!</v>
      </c>
      <c r="ES29" s="22" t="e">
        <f>#REF!</f>
        <v>#REF!</v>
      </c>
      <c r="ET29" s="22" t="e">
        <f>#REF!</f>
        <v>#REF!</v>
      </c>
      <c r="EU29" s="22" t="e">
        <f>#REF!</f>
        <v>#REF!</v>
      </c>
      <c r="EV29" s="22" t="e">
        <f>#REF!</f>
        <v>#REF!</v>
      </c>
      <c r="EX29" s="21" t="e">
        <f>#REF!</f>
        <v>#REF!</v>
      </c>
      <c r="EY29" s="22" t="e">
        <f>#REF!</f>
        <v>#REF!</v>
      </c>
      <c r="EZ29" s="22" t="e">
        <f>#REF!</f>
        <v>#REF!</v>
      </c>
      <c r="FA29" s="22" t="e">
        <f>#REF!</f>
        <v>#REF!</v>
      </c>
      <c r="FB29" s="22" t="e">
        <f>#REF!</f>
        <v>#REF!</v>
      </c>
      <c r="FC29" s="22" t="e">
        <f>#REF!</f>
        <v>#REF!</v>
      </c>
      <c r="FD29" s="22" t="e">
        <f>#REF!</f>
        <v>#REF!</v>
      </c>
      <c r="FE29" s="22" t="e">
        <f>#REF!</f>
        <v>#REF!</v>
      </c>
      <c r="FF29" s="22" t="e">
        <f>#REF!</f>
        <v>#REF!</v>
      </c>
      <c r="FG29" s="22" t="e">
        <f>#REF!</f>
        <v>#REF!</v>
      </c>
      <c r="FH29" s="22" t="e">
        <f>#REF!</f>
        <v>#REF!</v>
      </c>
      <c r="FI29" s="22" t="e">
        <f>#REF!</f>
        <v>#REF!</v>
      </c>
      <c r="FJ29" s="22" t="e">
        <f>#REF!</f>
        <v>#REF!</v>
      </c>
      <c r="FK29" s="22" t="e">
        <f>#REF!</f>
        <v>#REF!</v>
      </c>
      <c r="FL29" s="22" t="e">
        <f>#REF!</f>
        <v>#REF!</v>
      </c>
      <c r="FM29" s="22" t="e">
        <f>#REF!</f>
        <v>#REF!</v>
      </c>
      <c r="FN29" s="22" t="e">
        <f>#REF!</f>
        <v>#REF!</v>
      </c>
      <c r="FO29" s="22" t="e">
        <f>#REF!</f>
        <v>#REF!</v>
      </c>
      <c r="FQ29" s="21" t="e">
        <f>#REF!</f>
        <v>#REF!</v>
      </c>
      <c r="FR29" s="22" t="e">
        <f>#REF!</f>
        <v>#REF!</v>
      </c>
      <c r="FS29" s="22" t="e">
        <f>#REF!</f>
        <v>#REF!</v>
      </c>
      <c r="FT29" s="22" t="e">
        <f>#REF!</f>
        <v>#REF!</v>
      </c>
      <c r="FU29" s="22" t="e">
        <f>#REF!</f>
        <v>#REF!</v>
      </c>
      <c r="FV29" s="22" t="e">
        <f>#REF!</f>
        <v>#REF!</v>
      </c>
      <c r="FW29" s="22" t="e">
        <f>#REF!</f>
        <v>#REF!</v>
      </c>
      <c r="FX29" s="22" t="e">
        <f>#REF!</f>
        <v>#REF!</v>
      </c>
      <c r="FY29" s="22" t="e">
        <f>#REF!</f>
        <v>#REF!</v>
      </c>
      <c r="FZ29" s="22" t="e">
        <f>#REF!</f>
        <v>#REF!</v>
      </c>
      <c r="GA29" s="22" t="e">
        <f>#REF!</f>
        <v>#REF!</v>
      </c>
      <c r="GB29" s="22" t="e">
        <f>#REF!</f>
        <v>#REF!</v>
      </c>
      <c r="GC29" s="22" t="e">
        <f>#REF!</f>
        <v>#REF!</v>
      </c>
      <c r="GD29" s="22" t="e">
        <f>#REF!</f>
        <v>#REF!</v>
      </c>
      <c r="GE29" s="22" t="e">
        <f>#REF!</f>
        <v>#REF!</v>
      </c>
      <c r="GF29" s="22" t="e">
        <f>#REF!</f>
        <v>#REF!</v>
      </c>
      <c r="GG29" s="22" t="e">
        <f>#REF!</f>
        <v>#REF!</v>
      </c>
      <c r="GH29" s="22" t="e">
        <f>#REF!</f>
        <v>#REF!</v>
      </c>
      <c r="GJ29" s="21" t="e">
        <f>#REF!</f>
        <v>#REF!</v>
      </c>
      <c r="GK29" s="22" t="e">
        <f>#REF!</f>
        <v>#REF!</v>
      </c>
      <c r="GL29" s="22" t="e">
        <f>#REF!</f>
        <v>#REF!</v>
      </c>
      <c r="GM29" s="22" t="e">
        <f>#REF!</f>
        <v>#REF!</v>
      </c>
      <c r="GN29" s="22" t="e">
        <f>#REF!</f>
        <v>#REF!</v>
      </c>
      <c r="GO29" s="22" t="e">
        <f>#REF!</f>
        <v>#REF!</v>
      </c>
      <c r="GP29" s="22" t="e">
        <f>#REF!</f>
        <v>#REF!</v>
      </c>
      <c r="GQ29" s="22" t="e">
        <f>#REF!</f>
        <v>#REF!</v>
      </c>
      <c r="GR29" s="22" t="e">
        <f>#REF!</f>
        <v>#REF!</v>
      </c>
      <c r="GS29" s="22" t="e">
        <f>#REF!</f>
        <v>#REF!</v>
      </c>
      <c r="GT29" s="22" t="e">
        <f>#REF!</f>
        <v>#REF!</v>
      </c>
      <c r="GU29" s="22" t="e">
        <f>#REF!</f>
        <v>#REF!</v>
      </c>
      <c r="GV29" s="22" t="e">
        <f>#REF!</f>
        <v>#REF!</v>
      </c>
      <c r="GW29" s="22" t="e">
        <f>#REF!</f>
        <v>#REF!</v>
      </c>
      <c r="GX29" s="22" t="e">
        <f>#REF!</f>
        <v>#REF!</v>
      </c>
      <c r="GY29" s="22" t="e">
        <f>#REF!</f>
        <v>#REF!</v>
      </c>
      <c r="GZ29" s="22" t="e">
        <f>#REF!</f>
        <v>#REF!</v>
      </c>
      <c r="HA29" s="22" t="e">
        <f>#REF!</f>
        <v>#REF!</v>
      </c>
      <c r="HC29" s="21" t="e">
        <f>#REF!</f>
        <v>#REF!</v>
      </c>
      <c r="HD29" s="22" t="e">
        <f>#REF!</f>
        <v>#REF!</v>
      </c>
      <c r="HE29" s="22" t="e">
        <f>#REF!</f>
        <v>#REF!</v>
      </c>
      <c r="HF29" s="22" t="e">
        <f>#REF!</f>
        <v>#REF!</v>
      </c>
      <c r="HG29" s="22" t="e">
        <f>#REF!</f>
        <v>#REF!</v>
      </c>
      <c r="HH29" s="22" t="e">
        <f>#REF!</f>
        <v>#REF!</v>
      </c>
      <c r="HI29" s="22" t="e">
        <f>#REF!</f>
        <v>#REF!</v>
      </c>
      <c r="HJ29" s="22" t="e">
        <f>#REF!</f>
        <v>#REF!</v>
      </c>
      <c r="HK29" s="22" t="e">
        <f>#REF!</f>
        <v>#REF!</v>
      </c>
      <c r="HL29" s="22" t="e">
        <f>#REF!</f>
        <v>#REF!</v>
      </c>
      <c r="HM29" s="22" t="e">
        <f>#REF!</f>
        <v>#REF!</v>
      </c>
      <c r="HN29" s="22" t="e">
        <f>#REF!</f>
        <v>#REF!</v>
      </c>
      <c r="HO29" s="22" t="e">
        <f>#REF!</f>
        <v>#REF!</v>
      </c>
      <c r="HP29" s="22" t="e">
        <f>#REF!</f>
        <v>#REF!</v>
      </c>
      <c r="HQ29" s="22" t="e">
        <f>#REF!</f>
        <v>#REF!</v>
      </c>
      <c r="HR29" s="22" t="e">
        <f>#REF!</f>
        <v>#REF!</v>
      </c>
      <c r="HS29" s="22" t="e">
        <f>#REF!</f>
        <v>#REF!</v>
      </c>
      <c r="HT29" s="22" t="e">
        <f>#REF!</f>
        <v>#REF!</v>
      </c>
      <c r="HV29" s="21" t="e">
        <f>#REF!</f>
        <v>#REF!</v>
      </c>
      <c r="HW29" s="22" t="e">
        <f>#REF!</f>
        <v>#REF!</v>
      </c>
      <c r="HX29" s="22" t="e">
        <f>#REF!</f>
        <v>#REF!</v>
      </c>
      <c r="HY29" s="22" t="e">
        <f>#REF!</f>
        <v>#REF!</v>
      </c>
      <c r="HZ29" s="22" t="e">
        <f>#REF!</f>
        <v>#REF!</v>
      </c>
      <c r="IA29" s="22" t="e">
        <f>#REF!</f>
        <v>#REF!</v>
      </c>
      <c r="IB29" s="22" t="e">
        <f>#REF!</f>
        <v>#REF!</v>
      </c>
      <c r="IC29" s="22" t="e">
        <f>#REF!</f>
        <v>#REF!</v>
      </c>
      <c r="ID29" s="22" t="e">
        <f>#REF!</f>
        <v>#REF!</v>
      </c>
      <c r="IE29" s="22" t="e">
        <f>#REF!</f>
        <v>#REF!</v>
      </c>
      <c r="IF29" s="22" t="e">
        <f>#REF!</f>
        <v>#REF!</v>
      </c>
      <c r="IG29" s="22" t="e">
        <f>#REF!</f>
        <v>#REF!</v>
      </c>
      <c r="IH29" s="22" t="e">
        <f>#REF!</f>
        <v>#REF!</v>
      </c>
      <c r="II29" s="22" t="e">
        <f>#REF!</f>
        <v>#REF!</v>
      </c>
      <c r="IJ29" s="22" t="e">
        <f>#REF!</f>
        <v>#REF!</v>
      </c>
      <c r="IK29" s="22" t="e">
        <f>#REF!</f>
        <v>#REF!</v>
      </c>
      <c r="IL29" s="22" t="e">
        <f>#REF!</f>
        <v>#REF!</v>
      </c>
      <c r="IM29" s="22" t="e">
        <f>#REF!</f>
        <v>#REF!</v>
      </c>
      <c r="IO29" s="21" t="e">
        <f>#REF!</f>
        <v>#REF!</v>
      </c>
      <c r="IP29" s="22" t="e">
        <f>#REF!</f>
        <v>#REF!</v>
      </c>
      <c r="IQ29" s="22" t="e">
        <f>#REF!</f>
        <v>#REF!</v>
      </c>
      <c r="IR29" s="22" t="e">
        <f>#REF!</f>
        <v>#REF!</v>
      </c>
      <c r="IS29" s="22" t="e">
        <f>#REF!</f>
        <v>#REF!</v>
      </c>
      <c r="IT29" s="22" t="e">
        <f>#REF!</f>
        <v>#REF!</v>
      </c>
      <c r="IU29" s="22" t="e">
        <f>#REF!</f>
        <v>#REF!</v>
      </c>
      <c r="IV29" s="22" t="e">
        <f>#REF!</f>
        <v>#REF!</v>
      </c>
      <c r="IW29" s="22" t="e">
        <f>#REF!</f>
        <v>#REF!</v>
      </c>
      <c r="IX29" s="22" t="e">
        <f>#REF!</f>
        <v>#REF!</v>
      </c>
      <c r="IY29" s="22" t="e">
        <f>#REF!</f>
        <v>#REF!</v>
      </c>
      <c r="IZ29" s="22" t="e">
        <f>#REF!</f>
        <v>#REF!</v>
      </c>
      <c r="JA29" s="22" t="e">
        <f>#REF!</f>
        <v>#REF!</v>
      </c>
      <c r="JB29" s="22" t="e">
        <f>#REF!</f>
        <v>#REF!</v>
      </c>
      <c r="JC29" s="22" t="e">
        <f>#REF!</f>
        <v>#REF!</v>
      </c>
      <c r="JD29" s="22" t="e">
        <f>#REF!</f>
        <v>#REF!</v>
      </c>
      <c r="JE29" s="22" t="e">
        <f>#REF!</f>
        <v>#REF!</v>
      </c>
      <c r="JF29" s="22" t="e">
        <f>#REF!</f>
        <v>#REF!</v>
      </c>
      <c r="JH29" s="21" t="e">
        <f>#REF!</f>
        <v>#REF!</v>
      </c>
      <c r="JI29" s="22" t="e">
        <f>#REF!</f>
        <v>#REF!</v>
      </c>
      <c r="JJ29" s="22" t="e">
        <f>#REF!</f>
        <v>#REF!</v>
      </c>
      <c r="JK29" s="22" t="e">
        <f>#REF!</f>
        <v>#REF!</v>
      </c>
      <c r="JL29" s="22" t="e">
        <f>#REF!</f>
        <v>#REF!</v>
      </c>
      <c r="JM29" s="22" t="e">
        <f>#REF!</f>
        <v>#REF!</v>
      </c>
      <c r="JN29" s="22" t="e">
        <f>#REF!</f>
        <v>#REF!</v>
      </c>
      <c r="JO29" s="22" t="e">
        <f>#REF!</f>
        <v>#REF!</v>
      </c>
      <c r="JP29" s="22" t="e">
        <f>#REF!</f>
        <v>#REF!</v>
      </c>
      <c r="JQ29" s="22" t="e">
        <f>#REF!</f>
        <v>#REF!</v>
      </c>
      <c r="JR29" s="22" t="e">
        <f>#REF!</f>
        <v>#REF!</v>
      </c>
      <c r="JS29" s="22" t="e">
        <f>#REF!</f>
        <v>#REF!</v>
      </c>
      <c r="JT29" s="22" t="e">
        <f>#REF!</f>
        <v>#REF!</v>
      </c>
      <c r="JU29" s="22" t="e">
        <f>#REF!</f>
        <v>#REF!</v>
      </c>
      <c r="JV29" s="22" t="e">
        <f>#REF!</f>
        <v>#REF!</v>
      </c>
      <c r="JW29" s="22" t="e">
        <f>#REF!</f>
        <v>#REF!</v>
      </c>
      <c r="JX29" s="22" t="e">
        <f>#REF!</f>
        <v>#REF!</v>
      </c>
      <c r="JY29" s="22" t="e">
        <f>#REF!</f>
        <v>#REF!</v>
      </c>
    </row>
    <row r="30" spans="1:285" x14ac:dyDescent="0.25">
      <c r="A30" s="13" t="s">
        <v>15</v>
      </c>
      <c r="B30" s="21">
        <f>'Season 1'!AE31</f>
        <v>0</v>
      </c>
      <c r="C30" s="22">
        <f>'Season 1'!AI31</f>
        <v>0</v>
      </c>
      <c r="D30" s="22">
        <f>'Season 1'!AJ31</f>
        <v>0</v>
      </c>
      <c r="E30" s="22">
        <f>'Season 1'!AK31</f>
        <v>0</v>
      </c>
      <c r="F30" s="22">
        <f>'Season 1'!AL31</f>
        <v>0</v>
      </c>
      <c r="G30" s="22">
        <f>'Season 1'!AM31</f>
        <v>0</v>
      </c>
      <c r="H30" s="22">
        <f>'Season 1'!AN31</f>
        <v>0</v>
      </c>
      <c r="I30" s="22">
        <f>'Season 1'!AO31</f>
        <v>0</v>
      </c>
      <c r="J30" s="22">
        <f>'Season 1'!AQ31</f>
        <v>0</v>
      </c>
      <c r="K30" s="22">
        <f>'Season 1'!AR31</f>
        <v>0</v>
      </c>
      <c r="L30" s="22">
        <f>'Season 1'!AT31</f>
        <v>0</v>
      </c>
      <c r="M30" s="22">
        <f>'Season 1'!AU31</f>
        <v>0</v>
      </c>
      <c r="N30" s="22">
        <f>'Season 1'!AW31</f>
        <v>0</v>
      </c>
      <c r="O30" s="22" t="str">
        <f>'Season 1'!AX31</f>
        <v>-</v>
      </c>
      <c r="P30" s="22">
        <f>'Season 1'!AY31</f>
        <v>0</v>
      </c>
      <c r="Q30" s="22">
        <f>'Season 1'!AZ31</f>
        <v>0</v>
      </c>
      <c r="R30" s="22">
        <f>'Season 1'!BB31</f>
        <v>0</v>
      </c>
      <c r="S30" s="22">
        <f>'Season 1'!BC31</f>
        <v>0</v>
      </c>
      <c r="U30" s="21" t="e">
        <f>#REF!</f>
        <v>#REF!</v>
      </c>
      <c r="V30" s="22" t="e">
        <f>#REF!</f>
        <v>#REF!</v>
      </c>
      <c r="W30" s="22" t="e">
        <f>#REF!</f>
        <v>#REF!</v>
      </c>
      <c r="X30" s="22" t="e">
        <f>#REF!</f>
        <v>#REF!</v>
      </c>
      <c r="Y30" s="22" t="e">
        <f>#REF!</f>
        <v>#REF!</v>
      </c>
      <c r="Z30" s="22" t="e">
        <f>#REF!</f>
        <v>#REF!</v>
      </c>
      <c r="AA30" s="22" t="e">
        <f>#REF!</f>
        <v>#REF!</v>
      </c>
      <c r="AB30" s="22" t="e">
        <f>#REF!</f>
        <v>#REF!</v>
      </c>
      <c r="AC30" s="22" t="e">
        <f>#REF!</f>
        <v>#REF!</v>
      </c>
      <c r="AD30" s="22" t="e">
        <f>#REF!</f>
        <v>#REF!</v>
      </c>
      <c r="AE30" s="22" t="e">
        <f>#REF!</f>
        <v>#REF!</v>
      </c>
      <c r="AF30" s="22" t="e">
        <f>#REF!</f>
        <v>#REF!</v>
      </c>
      <c r="AG30" s="22" t="e">
        <f>#REF!</f>
        <v>#REF!</v>
      </c>
      <c r="AH30" s="22" t="e">
        <f>#REF!</f>
        <v>#REF!</v>
      </c>
      <c r="AI30" s="22" t="e">
        <f>#REF!</f>
        <v>#REF!</v>
      </c>
      <c r="AJ30" s="22" t="e">
        <f>#REF!</f>
        <v>#REF!</v>
      </c>
      <c r="AK30" s="22" t="e">
        <f>#REF!</f>
        <v>#REF!</v>
      </c>
      <c r="AL30" s="22" t="e">
        <f>#REF!</f>
        <v>#REF!</v>
      </c>
      <c r="AN30" s="21" t="e">
        <f>#REF!</f>
        <v>#REF!</v>
      </c>
      <c r="AO30" s="22" t="e">
        <f>#REF!</f>
        <v>#REF!</v>
      </c>
      <c r="AP30" s="22" t="e">
        <f>#REF!</f>
        <v>#REF!</v>
      </c>
      <c r="AQ30" s="22" t="e">
        <f>#REF!</f>
        <v>#REF!</v>
      </c>
      <c r="AR30" s="22" t="e">
        <f>#REF!</f>
        <v>#REF!</v>
      </c>
      <c r="AS30" s="22" t="e">
        <f>#REF!</f>
        <v>#REF!</v>
      </c>
      <c r="AT30" s="22" t="e">
        <f>#REF!</f>
        <v>#REF!</v>
      </c>
      <c r="AU30" s="22" t="e">
        <f>#REF!</f>
        <v>#REF!</v>
      </c>
      <c r="AV30" s="22" t="e">
        <f>#REF!</f>
        <v>#REF!</v>
      </c>
      <c r="AW30" s="22" t="e">
        <f>#REF!</f>
        <v>#REF!</v>
      </c>
      <c r="AX30" s="22" t="e">
        <f>#REF!</f>
        <v>#REF!</v>
      </c>
      <c r="AY30" s="22" t="e">
        <f>#REF!</f>
        <v>#REF!</v>
      </c>
      <c r="AZ30" s="22" t="e">
        <f>#REF!</f>
        <v>#REF!</v>
      </c>
      <c r="BA30" s="22" t="e">
        <f>#REF!</f>
        <v>#REF!</v>
      </c>
      <c r="BB30" s="22" t="e">
        <f>#REF!</f>
        <v>#REF!</v>
      </c>
      <c r="BC30" s="22" t="e">
        <f>#REF!</f>
        <v>#REF!</v>
      </c>
      <c r="BD30" s="22" t="e">
        <f>#REF!</f>
        <v>#REF!</v>
      </c>
      <c r="BE30" s="22" t="e">
        <f>#REF!</f>
        <v>#REF!</v>
      </c>
      <c r="BG30" s="21" t="e">
        <f>#REF!</f>
        <v>#REF!</v>
      </c>
      <c r="BH30" s="22" t="e">
        <f>#REF!</f>
        <v>#REF!</v>
      </c>
      <c r="BI30" s="22" t="e">
        <f>#REF!</f>
        <v>#REF!</v>
      </c>
      <c r="BJ30" s="22" t="e">
        <f>#REF!</f>
        <v>#REF!</v>
      </c>
      <c r="BK30" s="22" t="e">
        <f>#REF!</f>
        <v>#REF!</v>
      </c>
      <c r="BL30" s="22" t="e">
        <f>#REF!</f>
        <v>#REF!</v>
      </c>
      <c r="BM30" s="22" t="e">
        <f>#REF!</f>
        <v>#REF!</v>
      </c>
      <c r="BN30" s="22" t="e">
        <f>#REF!</f>
        <v>#REF!</v>
      </c>
      <c r="BO30" s="22" t="e">
        <f>#REF!</f>
        <v>#REF!</v>
      </c>
      <c r="BP30" s="22" t="e">
        <f>#REF!</f>
        <v>#REF!</v>
      </c>
      <c r="BQ30" s="22" t="e">
        <f>#REF!</f>
        <v>#REF!</v>
      </c>
      <c r="BR30" s="22" t="e">
        <f>#REF!</f>
        <v>#REF!</v>
      </c>
      <c r="BS30" s="22" t="e">
        <f>#REF!</f>
        <v>#REF!</v>
      </c>
      <c r="BT30" s="22" t="e">
        <f>#REF!</f>
        <v>#REF!</v>
      </c>
      <c r="BU30" s="22" t="e">
        <f>#REF!</f>
        <v>#REF!</v>
      </c>
      <c r="BV30" s="22" t="e">
        <f>#REF!</f>
        <v>#REF!</v>
      </c>
      <c r="BW30" s="22" t="e">
        <f>#REF!</f>
        <v>#REF!</v>
      </c>
      <c r="BX30" s="22" t="e">
        <f>#REF!</f>
        <v>#REF!</v>
      </c>
      <c r="BZ30" s="21" t="e">
        <f>#REF!</f>
        <v>#REF!</v>
      </c>
      <c r="CA30" s="22" t="e">
        <f>#REF!</f>
        <v>#REF!</v>
      </c>
      <c r="CB30" s="22" t="e">
        <f>#REF!</f>
        <v>#REF!</v>
      </c>
      <c r="CC30" s="22" t="e">
        <f>#REF!</f>
        <v>#REF!</v>
      </c>
      <c r="CD30" s="22" t="e">
        <f>#REF!</f>
        <v>#REF!</v>
      </c>
      <c r="CE30" s="22" t="e">
        <f>#REF!</f>
        <v>#REF!</v>
      </c>
      <c r="CF30" s="22" t="e">
        <f>#REF!</f>
        <v>#REF!</v>
      </c>
      <c r="CG30" s="22" t="e">
        <f>#REF!</f>
        <v>#REF!</v>
      </c>
      <c r="CH30" s="22" t="e">
        <f>#REF!</f>
        <v>#REF!</v>
      </c>
      <c r="CI30" s="22" t="e">
        <f>#REF!</f>
        <v>#REF!</v>
      </c>
      <c r="CJ30" s="22" t="e">
        <f>#REF!</f>
        <v>#REF!</v>
      </c>
      <c r="CK30" s="22" t="e">
        <f>#REF!</f>
        <v>#REF!</v>
      </c>
      <c r="CL30" s="22" t="e">
        <f>#REF!</f>
        <v>#REF!</v>
      </c>
      <c r="CM30" s="22" t="e">
        <f>#REF!</f>
        <v>#REF!</v>
      </c>
      <c r="CN30" s="22" t="e">
        <f>#REF!</f>
        <v>#REF!</v>
      </c>
      <c r="CO30" s="22" t="e">
        <f>#REF!</f>
        <v>#REF!</v>
      </c>
      <c r="CP30" s="22" t="e">
        <f>#REF!</f>
        <v>#REF!</v>
      </c>
      <c r="CQ30" s="22" t="e">
        <f>#REF!</f>
        <v>#REF!</v>
      </c>
      <c r="CS30" s="21" t="e">
        <f>#REF!</f>
        <v>#REF!</v>
      </c>
      <c r="CT30" s="22" t="e">
        <f>#REF!</f>
        <v>#REF!</v>
      </c>
      <c r="CU30" s="22" t="e">
        <f>#REF!</f>
        <v>#REF!</v>
      </c>
      <c r="CV30" s="22" t="e">
        <f>#REF!</f>
        <v>#REF!</v>
      </c>
      <c r="CW30" s="22" t="e">
        <f>#REF!</f>
        <v>#REF!</v>
      </c>
      <c r="CX30" s="22" t="e">
        <f>#REF!</f>
        <v>#REF!</v>
      </c>
      <c r="CY30" s="22" t="e">
        <f>#REF!</f>
        <v>#REF!</v>
      </c>
      <c r="CZ30" s="22" t="e">
        <f>#REF!</f>
        <v>#REF!</v>
      </c>
      <c r="DA30" s="22" t="e">
        <f>#REF!</f>
        <v>#REF!</v>
      </c>
      <c r="DB30" s="22" t="e">
        <f>#REF!</f>
        <v>#REF!</v>
      </c>
      <c r="DC30" s="22" t="e">
        <f>#REF!</f>
        <v>#REF!</v>
      </c>
      <c r="DD30" s="22" t="e">
        <f>#REF!</f>
        <v>#REF!</v>
      </c>
      <c r="DE30" s="22" t="e">
        <f>#REF!</f>
        <v>#REF!</v>
      </c>
      <c r="DF30" s="22" t="e">
        <f>#REF!</f>
        <v>#REF!</v>
      </c>
      <c r="DG30" s="22" t="e">
        <f>#REF!</f>
        <v>#REF!</v>
      </c>
      <c r="DH30" s="22" t="e">
        <f>#REF!</f>
        <v>#REF!</v>
      </c>
      <c r="DI30" s="22" t="e">
        <f>#REF!</f>
        <v>#REF!</v>
      </c>
      <c r="DJ30" s="22" t="e">
        <f>#REF!</f>
        <v>#REF!</v>
      </c>
      <c r="DL30" s="21" t="e">
        <f>#REF!</f>
        <v>#REF!</v>
      </c>
      <c r="DM30" s="22" t="e">
        <f>#REF!</f>
        <v>#REF!</v>
      </c>
      <c r="DN30" s="22" t="e">
        <f>#REF!</f>
        <v>#REF!</v>
      </c>
      <c r="DO30" s="22" t="e">
        <f>#REF!</f>
        <v>#REF!</v>
      </c>
      <c r="DP30" s="22" t="e">
        <f>#REF!</f>
        <v>#REF!</v>
      </c>
      <c r="DQ30" s="22" t="e">
        <f>#REF!</f>
        <v>#REF!</v>
      </c>
      <c r="DR30" s="22" t="e">
        <f>#REF!</f>
        <v>#REF!</v>
      </c>
      <c r="DS30" s="22" t="e">
        <f>#REF!</f>
        <v>#REF!</v>
      </c>
      <c r="DT30" s="22" t="e">
        <f>#REF!</f>
        <v>#REF!</v>
      </c>
      <c r="DU30" s="22" t="e">
        <f>#REF!</f>
        <v>#REF!</v>
      </c>
      <c r="DV30" s="22" t="e">
        <f>#REF!</f>
        <v>#REF!</v>
      </c>
      <c r="DW30" s="22" t="e">
        <f>#REF!</f>
        <v>#REF!</v>
      </c>
      <c r="DX30" s="22" t="e">
        <f>#REF!</f>
        <v>#REF!</v>
      </c>
      <c r="DY30" s="22" t="e">
        <f>#REF!</f>
        <v>#REF!</v>
      </c>
      <c r="DZ30" s="22" t="e">
        <f>#REF!</f>
        <v>#REF!</v>
      </c>
      <c r="EA30" s="22" t="e">
        <f>#REF!</f>
        <v>#REF!</v>
      </c>
      <c r="EB30" s="22" t="e">
        <f>#REF!</f>
        <v>#REF!</v>
      </c>
      <c r="EC30" s="22" t="e">
        <f>#REF!</f>
        <v>#REF!</v>
      </c>
      <c r="EE30" s="21" t="e">
        <f>#REF!</f>
        <v>#REF!</v>
      </c>
      <c r="EF30" s="22" t="e">
        <f>#REF!</f>
        <v>#REF!</v>
      </c>
      <c r="EG30" s="22" t="e">
        <f>#REF!</f>
        <v>#REF!</v>
      </c>
      <c r="EH30" s="22" t="e">
        <f>#REF!</f>
        <v>#REF!</v>
      </c>
      <c r="EI30" s="22" t="e">
        <f>#REF!</f>
        <v>#REF!</v>
      </c>
      <c r="EJ30" s="22" t="e">
        <f>#REF!</f>
        <v>#REF!</v>
      </c>
      <c r="EK30" s="22" t="e">
        <f>#REF!</f>
        <v>#REF!</v>
      </c>
      <c r="EL30" s="22" t="e">
        <f>#REF!</f>
        <v>#REF!</v>
      </c>
      <c r="EM30" s="22" t="e">
        <f>#REF!</f>
        <v>#REF!</v>
      </c>
      <c r="EN30" s="22" t="e">
        <f>#REF!</f>
        <v>#REF!</v>
      </c>
      <c r="EO30" s="22" t="e">
        <f>#REF!</f>
        <v>#REF!</v>
      </c>
      <c r="EP30" s="22" t="e">
        <f>#REF!</f>
        <v>#REF!</v>
      </c>
      <c r="EQ30" s="22" t="e">
        <f>#REF!</f>
        <v>#REF!</v>
      </c>
      <c r="ER30" s="22" t="e">
        <f>#REF!</f>
        <v>#REF!</v>
      </c>
      <c r="ES30" s="22" t="e">
        <f>#REF!</f>
        <v>#REF!</v>
      </c>
      <c r="ET30" s="22" t="e">
        <f>#REF!</f>
        <v>#REF!</v>
      </c>
      <c r="EU30" s="22" t="e">
        <f>#REF!</f>
        <v>#REF!</v>
      </c>
      <c r="EV30" s="22" t="e">
        <f>#REF!</f>
        <v>#REF!</v>
      </c>
      <c r="EX30" s="21" t="e">
        <f>#REF!</f>
        <v>#REF!</v>
      </c>
      <c r="EY30" s="22" t="e">
        <f>#REF!</f>
        <v>#REF!</v>
      </c>
      <c r="EZ30" s="22" t="e">
        <f>#REF!</f>
        <v>#REF!</v>
      </c>
      <c r="FA30" s="22" t="e">
        <f>#REF!</f>
        <v>#REF!</v>
      </c>
      <c r="FB30" s="22" t="e">
        <f>#REF!</f>
        <v>#REF!</v>
      </c>
      <c r="FC30" s="22" t="e">
        <f>#REF!</f>
        <v>#REF!</v>
      </c>
      <c r="FD30" s="22" t="e">
        <f>#REF!</f>
        <v>#REF!</v>
      </c>
      <c r="FE30" s="22" t="e">
        <f>#REF!</f>
        <v>#REF!</v>
      </c>
      <c r="FF30" s="22" t="e">
        <f>#REF!</f>
        <v>#REF!</v>
      </c>
      <c r="FG30" s="22" t="e">
        <f>#REF!</f>
        <v>#REF!</v>
      </c>
      <c r="FH30" s="22" t="e">
        <f>#REF!</f>
        <v>#REF!</v>
      </c>
      <c r="FI30" s="22" t="e">
        <f>#REF!</f>
        <v>#REF!</v>
      </c>
      <c r="FJ30" s="22" t="e">
        <f>#REF!</f>
        <v>#REF!</v>
      </c>
      <c r="FK30" s="22" t="e">
        <f>#REF!</f>
        <v>#REF!</v>
      </c>
      <c r="FL30" s="22" t="e">
        <f>#REF!</f>
        <v>#REF!</v>
      </c>
      <c r="FM30" s="22" t="e">
        <f>#REF!</f>
        <v>#REF!</v>
      </c>
      <c r="FN30" s="22" t="e">
        <f>#REF!</f>
        <v>#REF!</v>
      </c>
      <c r="FO30" s="22" t="e">
        <f>#REF!</f>
        <v>#REF!</v>
      </c>
      <c r="FQ30" s="21" t="e">
        <f>#REF!</f>
        <v>#REF!</v>
      </c>
      <c r="FR30" s="22" t="e">
        <f>#REF!</f>
        <v>#REF!</v>
      </c>
      <c r="FS30" s="22" t="e">
        <f>#REF!</f>
        <v>#REF!</v>
      </c>
      <c r="FT30" s="22" t="e">
        <f>#REF!</f>
        <v>#REF!</v>
      </c>
      <c r="FU30" s="22" t="e">
        <f>#REF!</f>
        <v>#REF!</v>
      </c>
      <c r="FV30" s="22" t="e">
        <f>#REF!</f>
        <v>#REF!</v>
      </c>
      <c r="FW30" s="22" t="e">
        <f>#REF!</f>
        <v>#REF!</v>
      </c>
      <c r="FX30" s="22" t="e">
        <f>#REF!</f>
        <v>#REF!</v>
      </c>
      <c r="FY30" s="22" t="e">
        <f>#REF!</f>
        <v>#REF!</v>
      </c>
      <c r="FZ30" s="22" t="e">
        <f>#REF!</f>
        <v>#REF!</v>
      </c>
      <c r="GA30" s="22" t="e">
        <f>#REF!</f>
        <v>#REF!</v>
      </c>
      <c r="GB30" s="22" t="e">
        <f>#REF!</f>
        <v>#REF!</v>
      </c>
      <c r="GC30" s="22" t="e">
        <f>#REF!</f>
        <v>#REF!</v>
      </c>
      <c r="GD30" s="22" t="e">
        <f>#REF!</f>
        <v>#REF!</v>
      </c>
      <c r="GE30" s="22" t="e">
        <f>#REF!</f>
        <v>#REF!</v>
      </c>
      <c r="GF30" s="22" t="e">
        <f>#REF!</f>
        <v>#REF!</v>
      </c>
      <c r="GG30" s="22" t="e">
        <f>#REF!</f>
        <v>#REF!</v>
      </c>
      <c r="GH30" s="22" t="e">
        <f>#REF!</f>
        <v>#REF!</v>
      </c>
      <c r="GJ30" s="21" t="e">
        <f>#REF!</f>
        <v>#REF!</v>
      </c>
      <c r="GK30" s="22" t="e">
        <f>#REF!</f>
        <v>#REF!</v>
      </c>
      <c r="GL30" s="22" t="e">
        <f>#REF!</f>
        <v>#REF!</v>
      </c>
      <c r="GM30" s="22" t="e">
        <f>#REF!</f>
        <v>#REF!</v>
      </c>
      <c r="GN30" s="22" t="e">
        <f>#REF!</f>
        <v>#REF!</v>
      </c>
      <c r="GO30" s="22" t="e">
        <f>#REF!</f>
        <v>#REF!</v>
      </c>
      <c r="GP30" s="22" t="e">
        <f>#REF!</f>
        <v>#REF!</v>
      </c>
      <c r="GQ30" s="22" t="e">
        <f>#REF!</f>
        <v>#REF!</v>
      </c>
      <c r="GR30" s="22" t="e">
        <f>#REF!</f>
        <v>#REF!</v>
      </c>
      <c r="GS30" s="22" t="e">
        <f>#REF!</f>
        <v>#REF!</v>
      </c>
      <c r="GT30" s="22" t="e">
        <f>#REF!</f>
        <v>#REF!</v>
      </c>
      <c r="GU30" s="22" t="e">
        <f>#REF!</f>
        <v>#REF!</v>
      </c>
      <c r="GV30" s="22" t="e">
        <f>#REF!</f>
        <v>#REF!</v>
      </c>
      <c r="GW30" s="22" t="e">
        <f>#REF!</f>
        <v>#REF!</v>
      </c>
      <c r="GX30" s="22" t="e">
        <f>#REF!</f>
        <v>#REF!</v>
      </c>
      <c r="GY30" s="22" t="e">
        <f>#REF!</f>
        <v>#REF!</v>
      </c>
      <c r="GZ30" s="22" t="e">
        <f>#REF!</f>
        <v>#REF!</v>
      </c>
      <c r="HA30" s="22" t="e">
        <f>#REF!</f>
        <v>#REF!</v>
      </c>
      <c r="HC30" s="21" t="e">
        <f>#REF!</f>
        <v>#REF!</v>
      </c>
      <c r="HD30" s="22" t="e">
        <f>#REF!</f>
        <v>#REF!</v>
      </c>
      <c r="HE30" s="22" t="e">
        <f>#REF!</f>
        <v>#REF!</v>
      </c>
      <c r="HF30" s="22" t="e">
        <f>#REF!</f>
        <v>#REF!</v>
      </c>
      <c r="HG30" s="22" t="e">
        <f>#REF!</f>
        <v>#REF!</v>
      </c>
      <c r="HH30" s="22" t="e">
        <f>#REF!</f>
        <v>#REF!</v>
      </c>
      <c r="HI30" s="22" t="e">
        <f>#REF!</f>
        <v>#REF!</v>
      </c>
      <c r="HJ30" s="22" t="e">
        <f>#REF!</f>
        <v>#REF!</v>
      </c>
      <c r="HK30" s="22" t="e">
        <f>#REF!</f>
        <v>#REF!</v>
      </c>
      <c r="HL30" s="22" t="e">
        <f>#REF!</f>
        <v>#REF!</v>
      </c>
      <c r="HM30" s="22" t="e">
        <f>#REF!</f>
        <v>#REF!</v>
      </c>
      <c r="HN30" s="22" t="e">
        <f>#REF!</f>
        <v>#REF!</v>
      </c>
      <c r="HO30" s="22" t="e">
        <f>#REF!</f>
        <v>#REF!</v>
      </c>
      <c r="HP30" s="22" t="e">
        <f>#REF!</f>
        <v>#REF!</v>
      </c>
      <c r="HQ30" s="22" t="e">
        <f>#REF!</f>
        <v>#REF!</v>
      </c>
      <c r="HR30" s="22" t="e">
        <f>#REF!</f>
        <v>#REF!</v>
      </c>
      <c r="HS30" s="22" t="e">
        <f>#REF!</f>
        <v>#REF!</v>
      </c>
      <c r="HT30" s="22" t="e">
        <f>#REF!</f>
        <v>#REF!</v>
      </c>
      <c r="HV30" s="21" t="e">
        <f>#REF!</f>
        <v>#REF!</v>
      </c>
      <c r="HW30" s="22" t="e">
        <f>#REF!</f>
        <v>#REF!</v>
      </c>
      <c r="HX30" s="22" t="e">
        <f>#REF!</f>
        <v>#REF!</v>
      </c>
      <c r="HY30" s="22" t="e">
        <f>#REF!</f>
        <v>#REF!</v>
      </c>
      <c r="HZ30" s="22" t="e">
        <f>#REF!</f>
        <v>#REF!</v>
      </c>
      <c r="IA30" s="22" t="e">
        <f>#REF!</f>
        <v>#REF!</v>
      </c>
      <c r="IB30" s="22" t="e">
        <f>#REF!</f>
        <v>#REF!</v>
      </c>
      <c r="IC30" s="22" t="e">
        <f>#REF!</f>
        <v>#REF!</v>
      </c>
      <c r="ID30" s="22" t="e">
        <f>#REF!</f>
        <v>#REF!</v>
      </c>
      <c r="IE30" s="22" t="e">
        <f>#REF!</f>
        <v>#REF!</v>
      </c>
      <c r="IF30" s="22" t="e">
        <f>#REF!</f>
        <v>#REF!</v>
      </c>
      <c r="IG30" s="22" t="e">
        <f>#REF!</f>
        <v>#REF!</v>
      </c>
      <c r="IH30" s="22" t="e">
        <f>#REF!</f>
        <v>#REF!</v>
      </c>
      <c r="II30" s="22" t="e">
        <f>#REF!</f>
        <v>#REF!</v>
      </c>
      <c r="IJ30" s="22" t="e">
        <f>#REF!</f>
        <v>#REF!</v>
      </c>
      <c r="IK30" s="22" t="e">
        <f>#REF!</f>
        <v>#REF!</v>
      </c>
      <c r="IL30" s="22" t="e">
        <f>#REF!</f>
        <v>#REF!</v>
      </c>
      <c r="IM30" s="22" t="e">
        <f>#REF!</f>
        <v>#REF!</v>
      </c>
      <c r="IO30" s="21" t="e">
        <f>#REF!</f>
        <v>#REF!</v>
      </c>
      <c r="IP30" s="22" t="e">
        <f>#REF!</f>
        <v>#REF!</v>
      </c>
      <c r="IQ30" s="22" t="e">
        <f>#REF!</f>
        <v>#REF!</v>
      </c>
      <c r="IR30" s="22" t="e">
        <f>#REF!</f>
        <v>#REF!</v>
      </c>
      <c r="IS30" s="22" t="e">
        <f>#REF!</f>
        <v>#REF!</v>
      </c>
      <c r="IT30" s="22" t="e">
        <f>#REF!</f>
        <v>#REF!</v>
      </c>
      <c r="IU30" s="22" t="e">
        <f>#REF!</f>
        <v>#REF!</v>
      </c>
      <c r="IV30" s="22" t="e">
        <f>#REF!</f>
        <v>#REF!</v>
      </c>
      <c r="IW30" s="22" t="e">
        <f>#REF!</f>
        <v>#REF!</v>
      </c>
      <c r="IX30" s="22" t="e">
        <f>#REF!</f>
        <v>#REF!</v>
      </c>
      <c r="IY30" s="22" t="e">
        <f>#REF!</f>
        <v>#REF!</v>
      </c>
      <c r="IZ30" s="22" t="e">
        <f>#REF!</f>
        <v>#REF!</v>
      </c>
      <c r="JA30" s="22" t="e">
        <f>#REF!</f>
        <v>#REF!</v>
      </c>
      <c r="JB30" s="22" t="e">
        <f>#REF!</f>
        <v>#REF!</v>
      </c>
      <c r="JC30" s="22" t="e">
        <f>#REF!</f>
        <v>#REF!</v>
      </c>
      <c r="JD30" s="22" t="e">
        <f>#REF!</f>
        <v>#REF!</v>
      </c>
      <c r="JE30" s="22" t="e">
        <f>#REF!</f>
        <v>#REF!</v>
      </c>
      <c r="JF30" s="22" t="e">
        <f>#REF!</f>
        <v>#REF!</v>
      </c>
      <c r="JH30" s="21" t="e">
        <f>#REF!</f>
        <v>#REF!</v>
      </c>
      <c r="JI30" s="22" t="e">
        <f>#REF!</f>
        <v>#REF!</v>
      </c>
      <c r="JJ30" s="22" t="e">
        <f>#REF!</f>
        <v>#REF!</v>
      </c>
      <c r="JK30" s="22" t="e">
        <f>#REF!</f>
        <v>#REF!</v>
      </c>
      <c r="JL30" s="22" t="e">
        <f>#REF!</f>
        <v>#REF!</v>
      </c>
      <c r="JM30" s="22" t="e">
        <f>#REF!</f>
        <v>#REF!</v>
      </c>
      <c r="JN30" s="22" t="e">
        <f>#REF!</f>
        <v>#REF!</v>
      </c>
      <c r="JO30" s="22" t="e">
        <f>#REF!</f>
        <v>#REF!</v>
      </c>
      <c r="JP30" s="22" t="e">
        <f>#REF!</f>
        <v>#REF!</v>
      </c>
      <c r="JQ30" s="22" t="e">
        <f>#REF!</f>
        <v>#REF!</v>
      </c>
      <c r="JR30" s="22" t="e">
        <f>#REF!</f>
        <v>#REF!</v>
      </c>
      <c r="JS30" s="22" t="e">
        <f>#REF!</f>
        <v>#REF!</v>
      </c>
      <c r="JT30" s="22" t="e">
        <f>#REF!</f>
        <v>#REF!</v>
      </c>
      <c r="JU30" s="22" t="e">
        <f>#REF!</f>
        <v>#REF!</v>
      </c>
      <c r="JV30" s="22" t="e">
        <f>#REF!</f>
        <v>#REF!</v>
      </c>
      <c r="JW30" s="22" t="e">
        <f>#REF!</f>
        <v>#REF!</v>
      </c>
      <c r="JX30" s="22" t="e">
        <f>#REF!</f>
        <v>#REF!</v>
      </c>
      <c r="JY30" s="22" t="e">
        <f>#REF!</f>
        <v>#REF!</v>
      </c>
    </row>
    <row r="31" spans="1:285" x14ac:dyDescent="0.25">
      <c r="B31" s="21">
        <f>'Season 1'!AE32</f>
        <v>0</v>
      </c>
      <c r="C31" s="22">
        <f>'Season 1'!AI32</f>
        <v>0</v>
      </c>
      <c r="D31" s="22">
        <f>'Season 1'!AJ32</f>
        <v>0</v>
      </c>
      <c r="E31" s="22">
        <f>'Season 1'!AK32</f>
        <v>0</v>
      </c>
      <c r="F31" s="22">
        <f>'Season 1'!AL32</f>
        <v>0</v>
      </c>
      <c r="G31" s="22">
        <f>'Season 1'!AM32</f>
        <v>0</v>
      </c>
      <c r="H31" s="22">
        <f>'Season 1'!AN32</f>
        <v>0</v>
      </c>
      <c r="I31" s="22">
        <f>'Season 1'!AO32</f>
        <v>0</v>
      </c>
      <c r="J31" s="22">
        <f>'Season 1'!AQ32</f>
        <v>0</v>
      </c>
      <c r="K31" s="22">
        <f>'Season 1'!AR32</f>
        <v>0</v>
      </c>
      <c r="L31" s="22">
        <f>'Season 1'!AT32</f>
        <v>0</v>
      </c>
      <c r="M31" s="22">
        <f>'Season 1'!AU32</f>
        <v>0</v>
      </c>
      <c r="N31" s="22">
        <f>'Season 1'!AW32</f>
        <v>0</v>
      </c>
      <c r="O31" s="22" t="str">
        <f>'Season 1'!AX32</f>
        <v>-</v>
      </c>
      <c r="P31" s="22">
        <f>'Season 1'!AY32</f>
        <v>0</v>
      </c>
      <c r="Q31" s="22">
        <f>'Season 1'!AZ32</f>
        <v>0</v>
      </c>
      <c r="R31" s="22">
        <f>'Season 1'!BB32</f>
        <v>0</v>
      </c>
      <c r="S31" s="22">
        <f>'Season 1'!BC32</f>
        <v>0</v>
      </c>
      <c r="U31" s="21" t="e">
        <f>#REF!</f>
        <v>#REF!</v>
      </c>
      <c r="V31" s="22" t="e">
        <f>#REF!</f>
        <v>#REF!</v>
      </c>
      <c r="W31" s="22" t="e">
        <f>#REF!</f>
        <v>#REF!</v>
      </c>
      <c r="X31" s="22" t="e">
        <f>#REF!</f>
        <v>#REF!</v>
      </c>
      <c r="Y31" s="22" t="e">
        <f>#REF!</f>
        <v>#REF!</v>
      </c>
      <c r="Z31" s="22" t="e">
        <f>#REF!</f>
        <v>#REF!</v>
      </c>
      <c r="AA31" s="22" t="e">
        <f>#REF!</f>
        <v>#REF!</v>
      </c>
      <c r="AB31" s="22" t="e">
        <f>#REF!</f>
        <v>#REF!</v>
      </c>
      <c r="AC31" s="22" t="e">
        <f>#REF!</f>
        <v>#REF!</v>
      </c>
      <c r="AD31" s="22" t="e">
        <f>#REF!</f>
        <v>#REF!</v>
      </c>
      <c r="AE31" s="22" t="e">
        <f>#REF!</f>
        <v>#REF!</v>
      </c>
      <c r="AF31" s="22" t="e">
        <f>#REF!</f>
        <v>#REF!</v>
      </c>
      <c r="AG31" s="22" t="e">
        <f>#REF!</f>
        <v>#REF!</v>
      </c>
      <c r="AH31" s="22" t="e">
        <f>#REF!</f>
        <v>#REF!</v>
      </c>
      <c r="AI31" s="22" t="e">
        <f>#REF!</f>
        <v>#REF!</v>
      </c>
      <c r="AJ31" s="22" t="e">
        <f>#REF!</f>
        <v>#REF!</v>
      </c>
      <c r="AK31" s="22" t="e">
        <f>#REF!</f>
        <v>#REF!</v>
      </c>
      <c r="AL31" s="22" t="e">
        <f>#REF!</f>
        <v>#REF!</v>
      </c>
      <c r="AN31" s="21" t="e">
        <f>#REF!</f>
        <v>#REF!</v>
      </c>
      <c r="AO31" s="22" t="e">
        <f>#REF!</f>
        <v>#REF!</v>
      </c>
      <c r="AP31" s="22" t="e">
        <f>#REF!</f>
        <v>#REF!</v>
      </c>
      <c r="AQ31" s="22" t="e">
        <f>#REF!</f>
        <v>#REF!</v>
      </c>
      <c r="AR31" s="22" t="e">
        <f>#REF!</f>
        <v>#REF!</v>
      </c>
      <c r="AS31" s="22" t="e">
        <f>#REF!</f>
        <v>#REF!</v>
      </c>
      <c r="AT31" s="22" t="e">
        <f>#REF!</f>
        <v>#REF!</v>
      </c>
      <c r="AU31" s="22" t="e">
        <f>#REF!</f>
        <v>#REF!</v>
      </c>
      <c r="AV31" s="22" t="e">
        <f>#REF!</f>
        <v>#REF!</v>
      </c>
      <c r="AW31" s="22" t="e">
        <f>#REF!</f>
        <v>#REF!</v>
      </c>
      <c r="AX31" s="22" t="e">
        <f>#REF!</f>
        <v>#REF!</v>
      </c>
      <c r="AY31" s="22" t="e">
        <f>#REF!</f>
        <v>#REF!</v>
      </c>
      <c r="AZ31" s="22" t="e">
        <f>#REF!</f>
        <v>#REF!</v>
      </c>
      <c r="BA31" s="22" t="e">
        <f>#REF!</f>
        <v>#REF!</v>
      </c>
      <c r="BB31" s="22" t="e">
        <f>#REF!</f>
        <v>#REF!</v>
      </c>
      <c r="BC31" s="22" t="e">
        <f>#REF!</f>
        <v>#REF!</v>
      </c>
      <c r="BD31" s="22" t="e">
        <f>#REF!</f>
        <v>#REF!</v>
      </c>
      <c r="BE31" s="22" t="e">
        <f>#REF!</f>
        <v>#REF!</v>
      </c>
      <c r="BG31" s="21" t="e">
        <f>#REF!</f>
        <v>#REF!</v>
      </c>
      <c r="BH31" s="22" t="e">
        <f>#REF!</f>
        <v>#REF!</v>
      </c>
      <c r="BI31" s="22" t="e">
        <f>#REF!</f>
        <v>#REF!</v>
      </c>
      <c r="BJ31" s="22" t="e">
        <f>#REF!</f>
        <v>#REF!</v>
      </c>
      <c r="BK31" s="22" t="e">
        <f>#REF!</f>
        <v>#REF!</v>
      </c>
      <c r="BL31" s="22" t="e">
        <f>#REF!</f>
        <v>#REF!</v>
      </c>
      <c r="BM31" s="22" t="e">
        <f>#REF!</f>
        <v>#REF!</v>
      </c>
      <c r="BN31" s="22" t="e">
        <f>#REF!</f>
        <v>#REF!</v>
      </c>
      <c r="BO31" s="22" t="e">
        <f>#REF!</f>
        <v>#REF!</v>
      </c>
      <c r="BP31" s="22" t="e">
        <f>#REF!</f>
        <v>#REF!</v>
      </c>
      <c r="BQ31" s="22" t="e">
        <f>#REF!</f>
        <v>#REF!</v>
      </c>
      <c r="BR31" s="22" t="e">
        <f>#REF!</f>
        <v>#REF!</v>
      </c>
      <c r="BS31" s="22" t="e">
        <f>#REF!</f>
        <v>#REF!</v>
      </c>
      <c r="BT31" s="22" t="e">
        <f>#REF!</f>
        <v>#REF!</v>
      </c>
      <c r="BU31" s="22" t="e">
        <f>#REF!</f>
        <v>#REF!</v>
      </c>
      <c r="BV31" s="22" t="e">
        <f>#REF!</f>
        <v>#REF!</v>
      </c>
      <c r="BW31" s="22" t="e">
        <f>#REF!</f>
        <v>#REF!</v>
      </c>
      <c r="BX31" s="22" t="e">
        <f>#REF!</f>
        <v>#REF!</v>
      </c>
      <c r="BZ31" s="21" t="e">
        <f>#REF!</f>
        <v>#REF!</v>
      </c>
      <c r="CA31" s="22" t="e">
        <f>#REF!</f>
        <v>#REF!</v>
      </c>
      <c r="CB31" s="22" t="e">
        <f>#REF!</f>
        <v>#REF!</v>
      </c>
      <c r="CC31" s="22" t="e">
        <f>#REF!</f>
        <v>#REF!</v>
      </c>
      <c r="CD31" s="22" t="e">
        <f>#REF!</f>
        <v>#REF!</v>
      </c>
      <c r="CE31" s="22" t="e">
        <f>#REF!</f>
        <v>#REF!</v>
      </c>
      <c r="CF31" s="22" t="e">
        <f>#REF!</f>
        <v>#REF!</v>
      </c>
      <c r="CG31" s="22" t="e">
        <f>#REF!</f>
        <v>#REF!</v>
      </c>
      <c r="CH31" s="22" t="e">
        <f>#REF!</f>
        <v>#REF!</v>
      </c>
      <c r="CI31" s="22" t="e">
        <f>#REF!</f>
        <v>#REF!</v>
      </c>
      <c r="CJ31" s="22" t="e">
        <f>#REF!</f>
        <v>#REF!</v>
      </c>
      <c r="CK31" s="22" t="e">
        <f>#REF!</f>
        <v>#REF!</v>
      </c>
      <c r="CL31" s="22" t="e">
        <f>#REF!</f>
        <v>#REF!</v>
      </c>
      <c r="CM31" s="22" t="e">
        <f>#REF!</f>
        <v>#REF!</v>
      </c>
      <c r="CN31" s="22" t="e">
        <f>#REF!</f>
        <v>#REF!</v>
      </c>
      <c r="CO31" s="22" t="e">
        <f>#REF!</f>
        <v>#REF!</v>
      </c>
      <c r="CP31" s="22" t="e">
        <f>#REF!</f>
        <v>#REF!</v>
      </c>
      <c r="CQ31" s="22" t="e">
        <f>#REF!</f>
        <v>#REF!</v>
      </c>
      <c r="CS31" s="21" t="e">
        <f>#REF!</f>
        <v>#REF!</v>
      </c>
      <c r="CT31" s="22" t="e">
        <f>#REF!</f>
        <v>#REF!</v>
      </c>
      <c r="CU31" s="22" t="e">
        <f>#REF!</f>
        <v>#REF!</v>
      </c>
      <c r="CV31" s="22" t="e">
        <f>#REF!</f>
        <v>#REF!</v>
      </c>
      <c r="CW31" s="22" t="e">
        <f>#REF!</f>
        <v>#REF!</v>
      </c>
      <c r="CX31" s="22" t="e">
        <f>#REF!</f>
        <v>#REF!</v>
      </c>
      <c r="CY31" s="22" t="e">
        <f>#REF!</f>
        <v>#REF!</v>
      </c>
      <c r="CZ31" s="22" t="e">
        <f>#REF!</f>
        <v>#REF!</v>
      </c>
      <c r="DA31" s="22" t="e">
        <f>#REF!</f>
        <v>#REF!</v>
      </c>
      <c r="DB31" s="22" t="e">
        <f>#REF!</f>
        <v>#REF!</v>
      </c>
      <c r="DC31" s="22" t="e">
        <f>#REF!</f>
        <v>#REF!</v>
      </c>
      <c r="DD31" s="22" t="e">
        <f>#REF!</f>
        <v>#REF!</v>
      </c>
      <c r="DE31" s="22" t="e">
        <f>#REF!</f>
        <v>#REF!</v>
      </c>
      <c r="DF31" s="22" t="e">
        <f>#REF!</f>
        <v>#REF!</v>
      </c>
      <c r="DG31" s="22" t="e">
        <f>#REF!</f>
        <v>#REF!</v>
      </c>
      <c r="DH31" s="22" t="e">
        <f>#REF!</f>
        <v>#REF!</v>
      </c>
      <c r="DI31" s="22" t="e">
        <f>#REF!</f>
        <v>#REF!</v>
      </c>
      <c r="DJ31" s="22" t="e">
        <f>#REF!</f>
        <v>#REF!</v>
      </c>
      <c r="DL31" s="21" t="e">
        <f>#REF!</f>
        <v>#REF!</v>
      </c>
      <c r="DM31" s="22" t="e">
        <f>#REF!</f>
        <v>#REF!</v>
      </c>
      <c r="DN31" s="22" t="e">
        <f>#REF!</f>
        <v>#REF!</v>
      </c>
      <c r="DO31" s="22" t="e">
        <f>#REF!</f>
        <v>#REF!</v>
      </c>
      <c r="DP31" s="22" t="e">
        <f>#REF!</f>
        <v>#REF!</v>
      </c>
      <c r="DQ31" s="22" t="e">
        <f>#REF!</f>
        <v>#REF!</v>
      </c>
      <c r="DR31" s="22" t="e">
        <f>#REF!</f>
        <v>#REF!</v>
      </c>
      <c r="DS31" s="22" t="e">
        <f>#REF!</f>
        <v>#REF!</v>
      </c>
      <c r="DT31" s="22" t="e">
        <f>#REF!</f>
        <v>#REF!</v>
      </c>
      <c r="DU31" s="22" t="e">
        <f>#REF!</f>
        <v>#REF!</v>
      </c>
      <c r="DV31" s="22" t="e">
        <f>#REF!</f>
        <v>#REF!</v>
      </c>
      <c r="DW31" s="22" t="e">
        <f>#REF!</f>
        <v>#REF!</v>
      </c>
      <c r="DX31" s="22" t="e">
        <f>#REF!</f>
        <v>#REF!</v>
      </c>
      <c r="DY31" s="22" t="e">
        <f>#REF!</f>
        <v>#REF!</v>
      </c>
      <c r="DZ31" s="22" t="e">
        <f>#REF!</f>
        <v>#REF!</v>
      </c>
      <c r="EA31" s="22" t="e">
        <f>#REF!</f>
        <v>#REF!</v>
      </c>
      <c r="EB31" s="22" t="e">
        <f>#REF!</f>
        <v>#REF!</v>
      </c>
      <c r="EC31" s="22" t="e">
        <f>#REF!</f>
        <v>#REF!</v>
      </c>
      <c r="EE31" s="21" t="e">
        <f>#REF!</f>
        <v>#REF!</v>
      </c>
      <c r="EF31" s="22" t="e">
        <f>#REF!</f>
        <v>#REF!</v>
      </c>
      <c r="EG31" s="22" t="e">
        <f>#REF!</f>
        <v>#REF!</v>
      </c>
      <c r="EH31" s="22" t="e">
        <f>#REF!</f>
        <v>#REF!</v>
      </c>
      <c r="EI31" s="22" t="e">
        <f>#REF!</f>
        <v>#REF!</v>
      </c>
      <c r="EJ31" s="22" t="e">
        <f>#REF!</f>
        <v>#REF!</v>
      </c>
      <c r="EK31" s="22" t="e">
        <f>#REF!</f>
        <v>#REF!</v>
      </c>
      <c r="EL31" s="22" t="e">
        <f>#REF!</f>
        <v>#REF!</v>
      </c>
      <c r="EM31" s="22" t="e">
        <f>#REF!</f>
        <v>#REF!</v>
      </c>
      <c r="EN31" s="22" t="e">
        <f>#REF!</f>
        <v>#REF!</v>
      </c>
      <c r="EO31" s="22" t="e">
        <f>#REF!</f>
        <v>#REF!</v>
      </c>
      <c r="EP31" s="22" t="e">
        <f>#REF!</f>
        <v>#REF!</v>
      </c>
      <c r="EQ31" s="22" t="e">
        <f>#REF!</f>
        <v>#REF!</v>
      </c>
      <c r="ER31" s="22" t="e">
        <f>#REF!</f>
        <v>#REF!</v>
      </c>
      <c r="ES31" s="22" t="e">
        <f>#REF!</f>
        <v>#REF!</v>
      </c>
      <c r="ET31" s="22" t="e">
        <f>#REF!</f>
        <v>#REF!</v>
      </c>
      <c r="EU31" s="22" t="e">
        <f>#REF!</f>
        <v>#REF!</v>
      </c>
      <c r="EV31" s="22" t="e">
        <f>#REF!</f>
        <v>#REF!</v>
      </c>
      <c r="EX31" s="21" t="e">
        <f>#REF!</f>
        <v>#REF!</v>
      </c>
      <c r="EY31" s="22" t="e">
        <f>#REF!</f>
        <v>#REF!</v>
      </c>
      <c r="EZ31" s="22" t="e">
        <f>#REF!</f>
        <v>#REF!</v>
      </c>
      <c r="FA31" s="22" t="e">
        <f>#REF!</f>
        <v>#REF!</v>
      </c>
      <c r="FB31" s="22" t="e">
        <f>#REF!</f>
        <v>#REF!</v>
      </c>
      <c r="FC31" s="22" t="e">
        <f>#REF!</f>
        <v>#REF!</v>
      </c>
      <c r="FD31" s="22" t="e">
        <f>#REF!</f>
        <v>#REF!</v>
      </c>
      <c r="FE31" s="22" t="e">
        <f>#REF!</f>
        <v>#REF!</v>
      </c>
      <c r="FF31" s="22" t="e">
        <f>#REF!</f>
        <v>#REF!</v>
      </c>
      <c r="FG31" s="22" t="e">
        <f>#REF!</f>
        <v>#REF!</v>
      </c>
      <c r="FH31" s="22" t="e">
        <f>#REF!</f>
        <v>#REF!</v>
      </c>
      <c r="FI31" s="22" t="e">
        <f>#REF!</f>
        <v>#REF!</v>
      </c>
      <c r="FJ31" s="22" t="e">
        <f>#REF!</f>
        <v>#REF!</v>
      </c>
      <c r="FK31" s="22" t="e">
        <f>#REF!</f>
        <v>#REF!</v>
      </c>
      <c r="FL31" s="22" t="e">
        <f>#REF!</f>
        <v>#REF!</v>
      </c>
      <c r="FM31" s="22" t="e">
        <f>#REF!</f>
        <v>#REF!</v>
      </c>
      <c r="FN31" s="22" t="e">
        <f>#REF!</f>
        <v>#REF!</v>
      </c>
      <c r="FO31" s="22" t="e">
        <f>#REF!</f>
        <v>#REF!</v>
      </c>
      <c r="FQ31" s="21" t="e">
        <f>#REF!</f>
        <v>#REF!</v>
      </c>
      <c r="FR31" s="22" t="e">
        <f>#REF!</f>
        <v>#REF!</v>
      </c>
      <c r="FS31" s="22" t="e">
        <f>#REF!</f>
        <v>#REF!</v>
      </c>
      <c r="FT31" s="22" t="e">
        <f>#REF!</f>
        <v>#REF!</v>
      </c>
      <c r="FU31" s="22" t="e">
        <f>#REF!</f>
        <v>#REF!</v>
      </c>
      <c r="FV31" s="22" t="e">
        <f>#REF!</f>
        <v>#REF!</v>
      </c>
      <c r="FW31" s="22" t="e">
        <f>#REF!</f>
        <v>#REF!</v>
      </c>
      <c r="FX31" s="22" t="e">
        <f>#REF!</f>
        <v>#REF!</v>
      </c>
      <c r="FY31" s="22" t="e">
        <f>#REF!</f>
        <v>#REF!</v>
      </c>
      <c r="FZ31" s="22" t="e">
        <f>#REF!</f>
        <v>#REF!</v>
      </c>
      <c r="GA31" s="22" t="e">
        <f>#REF!</f>
        <v>#REF!</v>
      </c>
      <c r="GB31" s="22" t="e">
        <f>#REF!</f>
        <v>#REF!</v>
      </c>
      <c r="GC31" s="22" t="e">
        <f>#REF!</f>
        <v>#REF!</v>
      </c>
      <c r="GD31" s="22" t="e">
        <f>#REF!</f>
        <v>#REF!</v>
      </c>
      <c r="GE31" s="22" t="e">
        <f>#REF!</f>
        <v>#REF!</v>
      </c>
      <c r="GF31" s="22" t="e">
        <f>#REF!</f>
        <v>#REF!</v>
      </c>
      <c r="GG31" s="22" t="e">
        <f>#REF!</f>
        <v>#REF!</v>
      </c>
      <c r="GH31" s="22" t="e">
        <f>#REF!</f>
        <v>#REF!</v>
      </c>
      <c r="GJ31" s="21" t="e">
        <f>#REF!</f>
        <v>#REF!</v>
      </c>
      <c r="GK31" s="22" t="e">
        <f>#REF!</f>
        <v>#REF!</v>
      </c>
      <c r="GL31" s="22" t="e">
        <f>#REF!</f>
        <v>#REF!</v>
      </c>
      <c r="GM31" s="22" t="e">
        <f>#REF!</f>
        <v>#REF!</v>
      </c>
      <c r="GN31" s="22" t="e">
        <f>#REF!</f>
        <v>#REF!</v>
      </c>
      <c r="GO31" s="22" t="e">
        <f>#REF!</f>
        <v>#REF!</v>
      </c>
      <c r="GP31" s="22" t="e">
        <f>#REF!</f>
        <v>#REF!</v>
      </c>
      <c r="GQ31" s="22" t="e">
        <f>#REF!</f>
        <v>#REF!</v>
      </c>
      <c r="GR31" s="22" t="e">
        <f>#REF!</f>
        <v>#REF!</v>
      </c>
      <c r="GS31" s="22" t="e">
        <f>#REF!</f>
        <v>#REF!</v>
      </c>
      <c r="GT31" s="22" t="e">
        <f>#REF!</f>
        <v>#REF!</v>
      </c>
      <c r="GU31" s="22" t="e">
        <f>#REF!</f>
        <v>#REF!</v>
      </c>
      <c r="GV31" s="22" t="e">
        <f>#REF!</f>
        <v>#REF!</v>
      </c>
      <c r="GW31" s="22" t="e">
        <f>#REF!</f>
        <v>#REF!</v>
      </c>
      <c r="GX31" s="22" t="e">
        <f>#REF!</f>
        <v>#REF!</v>
      </c>
      <c r="GY31" s="22" t="e">
        <f>#REF!</f>
        <v>#REF!</v>
      </c>
      <c r="GZ31" s="22" t="e">
        <f>#REF!</f>
        <v>#REF!</v>
      </c>
      <c r="HA31" s="22" t="e">
        <f>#REF!</f>
        <v>#REF!</v>
      </c>
      <c r="HC31" s="21" t="e">
        <f>#REF!</f>
        <v>#REF!</v>
      </c>
      <c r="HD31" s="22" t="e">
        <f>#REF!</f>
        <v>#REF!</v>
      </c>
      <c r="HE31" s="22" t="e">
        <f>#REF!</f>
        <v>#REF!</v>
      </c>
      <c r="HF31" s="22" t="e">
        <f>#REF!</f>
        <v>#REF!</v>
      </c>
      <c r="HG31" s="22" t="e">
        <f>#REF!</f>
        <v>#REF!</v>
      </c>
      <c r="HH31" s="22" t="e">
        <f>#REF!</f>
        <v>#REF!</v>
      </c>
      <c r="HI31" s="22" t="e">
        <f>#REF!</f>
        <v>#REF!</v>
      </c>
      <c r="HJ31" s="22" t="e">
        <f>#REF!</f>
        <v>#REF!</v>
      </c>
      <c r="HK31" s="22" t="e">
        <f>#REF!</f>
        <v>#REF!</v>
      </c>
      <c r="HL31" s="22" t="e">
        <f>#REF!</f>
        <v>#REF!</v>
      </c>
      <c r="HM31" s="22" t="e">
        <f>#REF!</f>
        <v>#REF!</v>
      </c>
      <c r="HN31" s="22" t="e">
        <f>#REF!</f>
        <v>#REF!</v>
      </c>
      <c r="HO31" s="22" t="e">
        <f>#REF!</f>
        <v>#REF!</v>
      </c>
      <c r="HP31" s="22" t="e">
        <f>#REF!</f>
        <v>#REF!</v>
      </c>
      <c r="HQ31" s="22" t="e">
        <f>#REF!</f>
        <v>#REF!</v>
      </c>
      <c r="HR31" s="22" t="e">
        <f>#REF!</f>
        <v>#REF!</v>
      </c>
      <c r="HS31" s="22" t="e">
        <f>#REF!</f>
        <v>#REF!</v>
      </c>
      <c r="HT31" s="22" t="e">
        <f>#REF!</f>
        <v>#REF!</v>
      </c>
      <c r="HV31" s="21" t="e">
        <f>#REF!</f>
        <v>#REF!</v>
      </c>
      <c r="HW31" s="22" t="e">
        <f>#REF!</f>
        <v>#REF!</v>
      </c>
      <c r="HX31" s="22" t="e">
        <f>#REF!</f>
        <v>#REF!</v>
      </c>
      <c r="HY31" s="22" t="e">
        <f>#REF!</f>
        <v>#REF!</v>
      </c>
      <c r="HZ31" s="22" t="e">
        <f>#REF!</f>
        <v>#REF!</v>
      </c>
      <c r="IA31" s="22" t="e">
        <f>#REF!</f>
        <v>#REF!</v>
      </c>
      <c r="IB31" s="22" t="e">
        <f>#REF!</f>
        <v>#REF!</v>
      </c>
      <c r="IC31" s="22" t="e">
        <f>#REF!</f>
        <v>#REF!</v>
      </c>
      <c r="ID31" s="22" t="e">
        <f>#REF!</f>
        <v>#REF!</v>
      </c>
      <c r="IE31" s="22" t="e">
        <f>#REF!</f>
        <v>#REF!</v>
      </c>
      <c r="IF31" s="22" t="e">
        <f>#REF!</f>
        <v>#REF!</v>
      </c>
      <c r="IG31" s="22" t="e">
        <f>#REF!</f>
        <v>#REF!</v>
      </c>
      <c r="IH31" s="22" t="e">
        <f>#REF!</f>
        <v>#REF!</v>
      </c>
      <c r="II31" s="22" t="e">
        <f>#REF!</f>
        <v>#REF!</v>
      </c>
      <c r="IJ31" s="22" t="e">
        <f>#REF!</f>
        <v>#REF!</v>
      </c>
      <c r="IK31" s="22" t="e">
        <f>#REF!</f>
        <v>#REF!</v>
      </c>
      <c r="IL31" s="22" t="e">
        <f>#REF!</f>
        <v>#REF!</v>
      </c>
      <c r="IM31" s="22" t="e">
        <f>#REF!</f>
        <v>#REF!</v>
      </c>
      <c r="IO31" s="21" t="e">
        <f>#REF!</f>
        <v>#REF!</v>
      </c>
      <c r="IP31" s="22" t="e">
        <f>#REF!</f>
        <v>#REF!</v>
      </c>
      <c r="IQ31" s="22" t="e">
        <f>#REF!</f>
        <v>#REF!</v>
      </c>
      <c r="IR31" s="22" t="e">
        <f>#REF!</f>
        <v>#REF!</v>
      </c>
      <c r="IS31" s="22" t="e">
        <f>#REF!</f>
        <v>#REF!</v>
      </c>
      <c r="IT31" s="22" t="e">
        <f>#REF!</f>
        <v>#REF!</v>
      </c>
      <c r="IU31" s="22" t="e">
        <f>#REF!</f>
        <v>#REF!</v>
      </c>
      <c r="IV31" s="22" t="e">
        <f>#REF!</f>
        <v>#REF!</v>
      </c>
      <c r="IW31" s="22" t="e">
        <f>#REF!</f>
        <v>#REF!</v>
      </c>
      <c r="IX31" s="22" t="e">
        <f>#REF!</f>
        <v>#REF!</v>
      </c>
      <c r="IY31" s="22" t="e">
        <f>#REF!</f>
        <v>#REF!</v>
      </c>
      <c r="IZ31" s="22" t="e">
        <f>#REF!</f>
        <v>#REF!</v>
      </c>
      <c r="JA31" s="22" t="e">
        <f>#REF!</f>
        <v>#REF!</v>
      </c>
      <c r="JB31" s="22" t="e">
        <f>#REF!</f>
        <v>#REF!</v>
      </c>
      <c r="JC31" s="22" t="e">
        <f>#REF!</f>
        <v>#REF!</v>
      </c>
      <c r="JD31" s="22" t="e">
        <f>#REF!</f>
        <v>#REF!</v>
      </c>
      <c r="JE31" s="22" t="e">
        <f>#REF!</f>
        <v>#REF!</v>
      </c>
      <c r="JF31" s="22" t="e">
        <f>#REF!</f>
        <v>#REF!</v>
      </c>
      <c r="JH31" s="21" t="e">
        <f>#REF!</f>
        <v>#REF!</v>
      </c>
      <c r="JI31" s="22" t="e">
        <f>#REF!</f>
        <v>#REF!</v>
      </c>
      <c r="JJ31" s="22" t="e">
        <f>#REF!</f>
        <v>#REF!</v>
      </c>
      <c r="JK31" s="22" t="e">
        <f>#REF!</f>
        <v>#REF!</v>
      </c>
      <c r="JL31" s="22" t="e">
        <f>#REF!</f>
        <v>#REF!</v>
      </c>
      <c r="JM31" s="22" t="e">
        <f>#REF!</f>
        <v>#REF!</v>
      </c>
      <c r="JN31" s="22" t="e">
        <f>#REF!</f>
        <v>#REF!</v>
      </c>
      <c r="JO31" s="22" t="e">
        <f>#REF!</f>
        <v>#REF!</v>
      </c>
      <c r="JP31" s="22" t="e">
        <f>#REF!</f>
        <v>#REF!</v>
      </c>
      <c r="JQ31" s="22" t="e">
        <f>#REF!</f>
        <v>#REF!</v>
      </c>
      <c r="JR31" s="22" t="e">
        <f>#REF!</f>
        <v>#REF!</v>
      </c>
      <c r="JS31" s="22" t="e">
        <f>#REF!</f>
        <v>#REF!</v>
      </c>
      <c r="JT31" s="22" t="e">
        <f>#REF!</f>
        <v>#REF!</v>
      </c>
      <c r="JU31" s="22" t="e">
        <f>#REF!</f>
        <v>#REF!</v>
      </c>
      <c r="JV31" s="22" t="e">
        <f>#REF!</f>
        <v>#REF!</v>
      </c>
      <c r="JW31" s="22" t="e">
        <f>#REF!</f>
        <v>#REF!</v>
      </c>
      <c r="JX31" s="22" t="e">
        <f>#REF!</f>
        <v>#REF!</v>
      </c>
      <c r="JY31" s="22" t="e">
        <f>#REF!</f>
        <v>#REF!</v>
      </c>
    </row>
    <row r="32" spans="1:285" x14ac:dyDescent="0.25">
      <c r="B32" s="21">
        <f>'Season 1'!AE33</f>
        <v>0</v>
      </c>
      <c r="C32" s="22">
        <f>'Season 1'!AI33</f>
        <v>0</v>
      </c>
      <c r="D32" s="22">
        <f>'Season 1'!AJ33</f>
        <v>0</v>
      </c>
      <c r="E32" s="22">
        <f>'Season 1'!AK33</f>
        <v>0</v>
      </c>
      <c r="F32" s="22">
        <f>'Season 1'!AL33</f>
        <v>0</v>
      </c>
      <c r="G32" s="22">
        <f>'Season 1'!AM33</f>
        <v>0</v>
      </c>
      <c r="H32" s="22">
        <f>'Season 1'!AN33</f>
        <v>0</v>
      </c>
      <c r="I32" s="22">
        <f>'Season 1'!AO33</f>
        <v>0</v>
      </c>
      <c r="J32" s="22">
        <f>'Season 1'!AQ33</f>
        <v>0</v>
      </c>
      <c r="K32" s="22">
        <f>'Season 1'!AR33</f>
        <v>0</v>
      </c>
      <c r="L32" s="22">
        <f>'Season 1'!AT33</f>
        <v>0</v>
      </c>
      <c r="M32" s="22">
        <f>'Season 1'!AU33</f>
        <v>0</v>
      </c>
      <c r="N32" s="22">
        <f>'Season 1'!AW33</f>
        <v>0</v>
      </c>
      <c r="O32" s="22" t="str">
        <f>'Season 1'!AX33</f>
        <v>-</v>
      </c>
      <c r="P32" s="22">
        <f>'Season 1'!AY33</f>
        <v>0</v>
      </c>
      <c r="Q32" s="22">
        <f>'Season 1'!AZ33</f>
        <v>0</v>
      </c>
      <c r="R32" s="22">
        <f>'Season 1'!BB33</f>
        <v>0</v>
      </c>
      <c r="S32" s="22">
        <f>'Season 1'!BC33</f>
        <v>0</v>
      </c>
      <c r="U32" s="21" t="e">
        <f>#REF!</f>
        <v>#REF!</v>
      </c>
      <c r="V32" s="22" t="e">
        <f>#REF!</f>
        <v>#REF!</v>
      </c>
      <c r="W32" s="22" t="e">
        <f>#REF!</f>
        <v>#REF!</v>
      </c>
      <c r="X32" s="22" t="e">
        <f>#REF!</f>
        <v>#REF!</v>
      </c>
      <c r="Y32" s="22" t="e">
        <f>#REF!</f>
        <v>#REF!</v>
      </c>
      <c r="Z32" s="22" t="e">
        <f>#REF!</f>
        <v>#REF!</v>
      </c>
      <c r="AA32" s="22" t="e">
        <f>#REF!</f>
        <v>#REF!</v>
      </c>
      <c r="AB32" s="22" t="e">
        <f>#REF!</f>
        <v>#REF!</v>
      </c>
      <c r="AC32" s="22" t="e">
        <f>#REF!</f>
        <v>#REF!</v>
      </c>
      <c r="AD32" s="22" t="e">
        <f>#REF!</f>
        <v>#REF!</v>
      </c>
      <c r="AE32" s="22" t="e">
        <f>#REF!</f>
        <v>#REF!</v>
      </c>
      <c r="AF32" s="22" t="e">
        <f>#REF!</f>
        <v>#REF!</v>
      </c>
      <c r="AG32" s="22" t="e">
        <f>#REF!</f>
        <v>#REF!</v>
      </c>
      <c r="AH32" s="22" t="e">
        <f>#REF!</f>
        <v>#REF!</v>
      </c>
      <c r="AI32" s="22" t="e">
        <f>#REF!</f>
        <v>#REF!</v>
      </c>
      <c r="AJ32" s="22" t="e">
        <f>#REF!</f>
        <v>#REF!</v>
      </c>
      <c r="AK32" s="22" t="e">
        <f>#REF!</f>
        <v>#REF!</v>
      </c>
      <c r="AL32" s="22" t="e">
        <f>#REF!</f>
        <v>#REF!</v>
      </c>
      <c r="AN32" s="21" t="e">
        <f>#REF!</f>
        <v>#REF!</v>
      </c>
      <c r="AO32" s="22" t="e">
        <f>#REF!</f>
        <v>#REF!</v>
      </c>
      <c r="AP32" s="22" t="e">
        <f>#REF!</f>
        <v>#REF!</v>
      </c>
      <c r="AQ32" s="22" t="e">
        <f>#REF!</f>
        <v>#REF!</v>
      </c>
      <c r="AR32" s="22" t="e">
        <f>#REF!</f>
        <v>#REF!</v>
      </c>
      <c r="AS32" s="22" t="e">
        <f>#REF!</f>
        <v>#REF!</v>
      </c>
      <c r="AT32" s="22" t="e">
        <f>#REF!</f>
        <v>#REF!</v>
      </c>
      <c r="AU32" s="22" t="e">
        <f>#REF!</f>
        <v>#REF!</v>
      </c>
      <c r="AV32" s="22" t="e">
        <f>#REF!</f>
        <v>#REF!</v>
      </c>
      <c r="AW32" s="22" t="e">
        <f>#REF!</f>
        <v>#REF!</v>
      </c>
      <c r="AX32" s="22" t="e">
        <f>#REF!</f>
        <v>#REF!</v>
      </c>
      <c r="AY32" s="22" t="e">
        <f>#REF!</f>
        <v>#REF!</v>
      </c>
      <c r="AZ32" s="22" t="e">
        <f>#REF!</f>
        <v>#REF!</v>
      </c>
      <c r="BA32" s="22" t="e">
        <f>#REF!</f>
        <v>#REF!</v>
      </c>
      <c r="BB32" s="22" t="e">
        <f>#REF!</f>
        <v>#REF!</v>
      </c>
      <c r="BC32" s="22" t="e">
        <f>#REF!</f>
        <v>#REF!</v>
      </c>
      <c r="BD32" s="22" t="e">
        <f>#REF!</f>
        <v>#REF!</v>
      </c>
      <c r="BE32" s="22" t="e">
        <f>#REF!</f>
        <v>#REF!</v>
      </c>
      <c r="BG32" s="21" t="e">
        <f>#REF!</f>
        <v>#REF!</v>
      </c>
      <c r="BH32" s="22" t="e">
        <f>#REF!</f>
        <v>#REF!</v>
      </c>
      <c r="BI32" s="22" t="e">
        <f>#REF!</f>
        <v>#REF!</v>
      </c>
      <c r="BJ32" s="22" t="e">
        <f>#REF!</f>
        <v>#REF!</v>
      </c>
      <c r="BK32" s="22" t="e">
        <f>#REF!</f>
        <v>#REF!</v>
      </c>
      <c r="BL32" s="22" t="e">
        <f>#REF!</f>
        <v>#REF!</v>
      </c>
      <c r="BM32" s="22" t="e">
        <f>#REF!</f>
        <v>#REF!</v>
      </c>
      <c r="BN32" s="22" t="e">
        <f>#REF!</f>
        <v>#REF!</v>
      </c>
      <c r="BO32" s="22" t="e">
        <f>#REF!</f>
        <v>#REF!</v>
      </c>
      <c r="BP32" s="22" t="e">
        <f>#REF!</f>
        <v>#REF!</v>
      </c>
      <c r="BQ32" s="22" t="e">
        <f>#REF!</f>
        <v>#REF!</v>
      </c>
      <c r="BR32" s="22" t="e">
        <f>#REF!</f>
        <v>#REF!</v>
      </c>
      <c r="BS32" s="22" t="e">
        <f>#REF!</f>
        <v>#REF!</v>
      </c>
      <c r="BT32" s="22" t="e">
        <f>#REF!</f>
        <v>#REF!</v>
      </c>
      <c r="BU32" s="22" t="e">
        <f>#REF!</f>
        <v>#REF!</v>
      </c>
      <c r="BV32" s="22" t="e">
        <f>#REF!</f>
        <v>#REF!</v>
      </c>
      <c r="BW32" s="22" t="e">
        <f>#REF!</f>
        <v>#REF!</v>
      </c>
      <c r="BX32" s="22" t="e">
        <f>#REF!</f>
        <v>#REF!</v>
      </c>
      <c r="BZ32" s="21" t="e">
        <f>#REF!</f>
        <v>#REF!</v>
      </c>
      <c r="CA32" s="22" t="e">
        <f>#REF!</f>
        <v>#REF!</v>
      </c>
      <c r="CB32" s="22" t="e">
        <f>#REF!</f>
        <v>#REF!</v>
      </c>
      <c r="CC32" s="22" t="e">
        <f>#REF!</f>
        <v>#REF!</v>
      </c>
      <c r="CD32" s="22" t="e">
        <f>#REF!</f>
        <v>#REF!</v>
      </c>
      <c r="CE32" s="22" t="e">
        <f>#REF!</f>
        <v>#REF!</v>
      </c>
      <c r="CF32" s="22" t="e">
        <f>#REF!</f>
        <v>#REF!</v>
      </c>
      <c r="CG32" s="22" t="e">
        <f>#REF!</f>
        <v>#REF!</v>
      </c>
      <c r="CH32" s="22" t="e">
        <f>#REF!</f>
        <v>#REF!</v>
      </c>
      <c r="CI32" s="22" t="e">
        <f>#REF!</f>
        <v>#REF!</v>
      </c>
      <c r="CJ32" s="22" t="e">
        <f>#REF!</f>
        <v>#REF!</v>
      </c>
      <c r="CK32" s="22" t="e">
        <f>#REF!</f>
        <v>#REF!</v>
      </c>
      <c r="CL32" s="22" t="e">
        <f>#REF!</f>
        <v>#REF!</v>
      </c>
      <c r="CM32" s="22" t="e">
        <f>#REF!</f>
        <v>#REF!</v>
      </c>
      <c r="CN32" s="22" t="e">
        <f>#REF!</f>
        <v>#REF!</v>
      </c>
      <c r="CO32" s="22" t="e">
        <f>#REF!</f>
        <v>#REF!</v>
      </c>
      <c r="CP32" s="22" t="e">
        <f>#REF!</f>
        <v>#REF!</v>
      </c>
      <c r="CQ32" s="22" t="e">
        <f>#REF!</f>
        <v>#REF!</v>
      </c>
      <c r="CS32" s="21" t="e">
        <f>#REF!</f>
        <v>#REF!</v>
      </c>
      <c r="CT32" s="22" t="e">
        <f>#REF!</f>
        <v>#REF!</v>
      </c>
      <c r="CU32" s="22" t="e">
        <f>#REF!</f>
        <v>#REF!</v>
      </c>
      <c r="CV32" s="22" t="e">
        <f>#REF!</f>
        <v>#REF!</v>
      </c>
      <c r="CW32" s="22" t="e">
        <f>#REF!</f>
        <v>#REF!</v>
      </c>
      <c r="CX32" s="22" t="e">
        <f>#REF!</f>
        <v>#REF!</v>
      </c>
      <c r="CY32" s="22" t="e">
        <f>#REF!</f>
        <v>#REF!</v>
      </c>
      <c r="CZ32" s="22" t="e">
        <f>#REF!</f>
        <v>#REF!</v>
      </c>
      <c r="DA32" s="22" t="e">
        <f>#REF!</f>
        <v>#REF!</v>
      </c>
      <c r="DB32" s="22" t="e">
        <f>#REF!</f>
        <v>#REF!</v>
      </c>
      <c r="DC32" s="22" t="e">
        <f>#REF!</f>
        <v>#REF!</v>
      </c>
      <c r="DD32" s="22" t="e">
        <f>#REF!</f>
        <v>#REF!</v>
      </c>
      <c r="DE32" s="22" t="e">
        <f>#REF!</f>
        <v>#REF!</v>
      </c>
      <c r="DF32" s="22" t="e">
        <f>#REF!</f>
        <v>#REF!</v>
      </c>
      <c r="DG32" s="22" t="e">
        <f>#REF!</f>
        <v>#REF!</v>
      </c>
      <c r="DH32" s="22" t="e">
        <f>#REF!</f>
        <v>#REF!</v>
      </c>
      <c r="DI32" s="22" t="e">
        <f>#REF!</f>
        <v>#REF!</v>
      </c>
      <c r="DJ32" s="22" t="e">
        <f>#REF!</f>
        <v>#REF!</v>
      </c>
      <c r="DL32" s="21" t="e">
        <f>#REF!</f>
        <v>#REF!</v>
      </c>
      <c r="DM32" s="22" t="e">
        <f>#REF!</f>
        <v>#REF!</v>
      </c>
      <c r="DN32" s="22" t="e">
        <f>#REF!</f>
        <v>#REF!</v>
      </c>
      <c r="DO32" s="22" t="e">
        <f>#REF!</f>
        <v>#REF!</v>
      </c>
      <c r="DP32" s="22" t="e">
        <f>#REF!</f>
        <v>#REF!</v>
      </c>
      <c r="DQ32" s="22" t="e">
        <f>#REF!</f>
        <v>#REF!</v>
      </c>
      <c r="DR32" s="22" t="e">
        <f>#REF!</f>
        <v>#REF!</v>
      </c>
      <c r="DS32" s="22" t="e">
        <f>#REF!</f>
        <v>#REF!</v>
      </c>
      <c r="DT32" s="22" t="e">
        <f>#REF!</f>
        <v>#REF!</v>
      </c>
      <c r="DU32" s="22" t="e">
        <f>#REF!</f>
        <v>#REF!</v>
      </c>
      <c r="DV32" s="22" t="e">
        <f>#REF!</f>
        <v>#REF!</v>
      </c>
      <c r="DW32" s="22" t="e">
        <f>#REF!</f>
        <v>#REF!</v>
      </c>
      <c r="DX32" s="22" t="e">
        <f>#REF!</f>
        <v>#REF!</v>
      </c>
      <c r="DY32" s="22" t="e">
        <f>#REF!</f>
        <v>#REF!</v>
      </c>
      <c r="DZ32" s="22" t="e">
        <f>#REF!</f>
        <v>#REF!</v>
      </c>
      <c r="EA32" s="22" t="e">
        <f>#REF!</f>
        <v>#REF!</v>
      </c>
      <c r="EB32" s="22" t="e">
        <f>#REF!</f>
        <v>#REF!</v>
      </c>
      <c r="EC32" s="22" t="e">
        <f>#REF!</f>
        <v>#REF!</v>
      </c>
      <c r="EE32" s="21" t="e">
        <f>#REF!</f>
        <v>#REF!</v>
      </c>
      <c r="EF32" s="22" t="e">
        <f>#REF!</f>
        <v>#REF!</v>
      </c>
      <c r="EG32" s="22" t="e">
        <f>#REF!</f>
        <v>#REF!</v>
      </c>
      <c r="EH32" s="22" t="e">
        <f>#REF!</f>
        <v>#REF!</v>
      </c>
      <c r="EI32" s="22" t="e">
        <f>#REF!</f>
        <v>#REF!</v>
      </c>
      <c r="EJ32" s="22" t="e">
        <f>#REF!</f>
        <v>#REF!</v>
      </c>
      <c r="EK32" s="22" t="e">
        <f>#REF!</f>
        <v>#REF!</v>
      </c>
      <c r="EL32" s="22" t="e">
        <f>#REF!</f>
        <v>#REF!</v>
      </c>
      <c r="EM32" s="22" t="e">
        <f>#REF!</f>
        <v>#REF!</v>
      </c>
      <c r="EN32" s="22" t="e">
        <f>#REF!</f>
        <v>#REF!</v>
      </c>
      <c r="EO32" s="22" t="e">
        <f>#REF!</f>
        <v>#REF!</v>
      </c>
      <c r="EP32" s="22" t="e">
        <f>#REF!</f>
        <v>#REF!</v>
      </c>
      <c r="EQ32" s="22" t="e">
        <f>#REF!</f>
        <v>#REF!</v>
      </c>
      <c r="ER32" s="22" t="e">
        <f>#REF!</f>
        <v>#REF!</v>
      </c>
      <c r="ES32" s="22" t="e">
        <f>#REF!</f>
        <v>#REF!</v>
      </c>
      <c r="ET32" s="22" t="e">
        <f>#REF!</f>
        <v>#REF!</v>
      </c>
      <c r="EU32" s="22" t="e">
        <f>#REF!</f>
        <v>#REF!</v>
      </c>
      <c r="EV32" s="22" t="e">
        <f>#REF!</f>
        <v>#REF!</v>
      </c>
      <c r="EX32" s="21" t="e">
        <f>#REF!</f>
        <v>#REF!</v>
      </c>
      <c r="EY32" s="22" t="e">
        <f>#REF!</f>
        <v>#REF!</v>
      </c>
      <c r="EZ32" s="22" t="e">
        <f>#REF!</f>
        <v>#REF!</v>
      </c>
      <c r="FA32" s="22" t="e">
        <f>#REF!</f>
        <v>#REF!</v>
      </c>
      <c r="FB32" s="22" t="e">
        <f>#REF!</f>
        <v>#REF!</v>
      </c>
      <c r="FC32" s="22" t="e">
        <f>#REF!</f>
        <v>#REF!</v>
      </c>
      <c r="FD32" s="22" t="e">
        <f>#REF!</f>
        <v>#REF!</v>
      </c>
      <c r="FE32" s="22" t="e">
        <f>#REF!</f>
        <v>#REF!</v>
      </c>
      <c r="FF32" s="22" t="e">
        <f>#REF!</f>
        <v>#REF!</v>
      </c>
      <c r="FG32" s="22" t="e">
        <f>#REF!</f>
        <v>#REF!</v>
      </c>
      <c r="FH32" s="22" t="e">
        <f>#REF!</f>
        <v>#REF!</v>
      </c>
      <c r="FI32" s="22" t="e">
        <f>#REF!</f>
        <v>#REF!</v>
      </c>
      <c r="FJ32" s="22" t="e">
        <f>#REF!</f>
        <v>#REF!</v>
      </c>
      <c r="FK32" s="22" t="e">
        <f>#REF!</f>
        <v>#REF!</v>
      </c>
      <c r="FL32" s="22" t="e">
        <f>#REF!</f>
        <v>#REF!</v>
      </c>
      <c r="FM32" s="22" t="e">
        <f>#REF!</f>
        <v>#REF!</v>
      </c>
      <c r="FN32" s="22" t="e">
        <f>#REF!</f>
        <v>#REF!</v>
      </c>
      <c r="FO32" s="22" t="e">
        <f>#REF!</f>
        <v>#REF!</v>
      </c>
      <c r="FQ32" s="21" t="e">
        <f>#REF!</f>
        <v>#REF!</v>
      </c>
      <c r="FR32" s="22" t="e">
        <f>#REF!</f>
        <v>#REF!</v>
      </c>
      <c r="FS32" s="22" t="e">
        <f>#REF!</f>
        <v>#REF!</v>
      </c>
      <c r="FT32" s="22" t="e">
        <f>#REF!</f>
        <v>#REF!</v>
      </c>
      <c r="FU32" s="22" t="e">
        <f>#REF!</f>
        <v>#REF!</v>
      </c>
      <c r="FV32" s="22" t="e">
        <f>#REF!</f>
        <v>#REF!</v>
      </c>
      <c r="FW32" s="22" t="e">
        <f>#REF!</f>
        <v>#REF!</v>
      </c>
      <c r="FX32" s="22" t="e">
        <f>#REF!</f>
        <v>#REF!</v>
      </c>
      <c r="FY32" s="22" t="e">
        <f>#REF!</f>
        <v>#REF!</v>
      </c>
      <c r="FZ32" s="22" t="e">
        <f>#REF!</f>
        <v>#REF!</v>
      </c>
      <c r="GA32" s="22" t="e">
        <f>#REF!</f>
        <v>#REF!</v>
      </c>
      <c r="GB32" s="22" t="e">
        <f>#REF!</f>
        <v>#REF!</v>
      </c>
      <c r="GC32" s="22" t="e">
        <f>#REF!</f>
        <v>#REF!</v>
      </c>
      <c r="GD32" s="22" t="e">
        <f>#REF!</f>
        <v>#REF!</v>
      </c>
      <c r="GE32" s="22" t="e">
        <f>#REF!</f>
        <v>#REF!</v>
      </c>
      <c r="GF32" s="22" t="e">
        <f>#REF!</f>
        <v>#REF!</v>
      </c>
      <c r="GG32" s="22" t="e">
        <f>#REF!</f>
        <v>#REF!</v>
      </c>
      <c r="GH32" s="22" t="e">
        <f>#REF!</f>
        <v>#REF!</v>
      </c>
      <c r="GJ32" s="21" t="e">
        <f>#REF!</f>
        <v>#REF!</v>
      </c>
      <c r="GK32" s="22" t="e">
        <f>#REF!</f>
        <v>#REF!</v>
      </c>
      <c r="GL32" s="22" t="e">
        <f>#REF!</f>
        <v>#REF!</v>
      </c>
      <c r="GM32" s="22" t="e">
        <f>#REF!</f>
        <v>#REF!</v>
      </c>
      <c r="GN32" s="22" t="e">
        <f>#REF!</f>
        <v>#REF!</v>
      </c>
      <c r="GO32" s="22" t="e">
        <f>#REF!</f>
        <v>#REF!</v>
      </c>
      <c r="GP32" s="22" t="e">
        <f>#REF!</f>
        <v>#REF!</v>
      </c>
      <c r="GQ32" s="22" t="e">
        <f>#REF!</f>
        <v>#REF!</v>
      </c>
      <c r="GR32" s="22" t="e">
        <f>#REF!</f>
        <v>#REF!</v>
      </c>
      <c r="GS32" s="22" t="e">
        <f>#REF!</f>
        <v>#REF!</v>
      </c>
      <c r="GT32" s="22" t="e">
        <f>#REF!</f>
        <v>#REF!</v>
      </c>
      <c r="GU32" s="22" t="e">
        <f>#REF!</f>
        <v>#REF!</v>
      </c>
      <c r="GV32" s="22" t="e">
        <f>#REF!</f>
        <v>#REF!</v>
      </c>
      <c r="GW32" s="22" t="e">
        <f>#REF!</f>
        <v>#REF!</v>
      </c>
      <c r="GX32" s="22" t="e">
        <f>#REF!</f>
        <v>#REF!</v>
      </c>
      <c r="GY32" s="22" t="e">
        <f>#REF!</f>
        <v>#REF!</v>
      </c>
      <c r="GZ32" s="22" t="e">
        <f>#REF!</f>
        <v>#REF!</v>
      </c>
      <c r="HA32" s="22" t="e">
        <f>#REF!</f>
        <v>#REF!</v>
      </c>
      <c r="HC32" s="21" t="e">
        <f>#REF!</f>
        <v>#REF!</v>
      </c>
      <c r="HD32" s="22" t="e">
        <f>#REF!</f>
        <v>#REF!</v>
      </c>
      <c r="HE32" s="22" t="e">
        <f>#REF!</f>
        <v>#REF!</v>
      </c>
      <c r="HF32" s="22" t="e">
        <f>#REF!</f>
        <v>#REF!</v>
      </c>
      <c r="HG32" s="22" t="e">
        <f>#REF!</f>
        <v>#REF!</v>
      </c>
      <c r="HH32" s="22" t="e">
        <f>#REF!</f>
        <v>#REF!</v>
      </c>
      <c r="HI32" s="22" t="e">
        <f>#REF!</f>
        <v>#REF!</v>
      </c>
      <c r="HJ32" s="22" t="e">
        <f>#REF!</f>
        <v>#REF!</v>
      </c>
      <c r="HK32" s="22" t="e">
        <f>#REF!</f>
        <v>#REF!</v>
      </c>
      <c r="HL32" s="22" t="e">
        <f>#REF!</f>
        <v>#REF!</v>
      </c>
      <c r="HM32" s="22" t="e">
        <f>#REF!</f>
        <v>#REF!</v>
      </c>
      <c r="HN32" s="22" t="e">
        <f>#REF!</f>
        <v>#REF!</v>
      </c>
      <c r="HO32" s="22" t="e">
        <f>#REF!</f>
        <v>#REF!</v>
      </c>
      <c r="HP32" s="22" t="e">
        <f>#REF!</f>
        <v>#REF!</v>
      </c>
      <c r="HQ32" s="22" t="e">
        <f>#REF!</f>
        <v>#REF!</v>
      </c>
      <c r="HR32" s="22" t="e">
        <f>#REF!</f>
        <v>#REF!</v>
      </c>
      <c r="HS32" s="22" t="e">
        <f>#REF!</f>
        <v>#REF!</v>
      </c>
      <c r="HT32" s="22" t="e">
        <f>#REF!</f>
        <v>#REF!</v>
      </c>
      <c r="HV32" s="21" t="e">
        <f>#REF!</f>
        <v>#REF!</v>
      </c>
      <c r="HW32" s="22" t="e">
        <f>#REF!</f>
        <v>#REF!</v>
      </c>
      <c r="HX32" s="22" t="e">
        <f>#REF!</f>
        <v>#REF!</v>
      </c>
      <c r="HY32" s="22" t="e">
        <f>#REF!</f>
        <v>#REF!</v>
      </c>
      <c r="HZ32" s="22" t="e">
        <f>#REF!</f>
        <v>#REF!</v>
      </c>
      <c r="IA32" s="22" t="e">
        <f>#REF!</f>
        <v>#REF!</v>
      </c>
      <c r="IB32" s="22" t="e">
        <f>#REF!</f>
        <v>#REF!</v>
      </c>
      <c r="IC32" s="22" t="e">
        <f>#REF!</f>
        <v>#REF!</v>
      </c>
      <c r="ID32" s="22" t="e">
        <f>#REF!</f>
        <v>#REF!</v>
      </c>
      <c r="IE32" s="22" t="e">
        <f>#REF!</f>
        <v>#REF!</v>
      </c>
      <c r="IF32" s="22" t="e">
        <f>#REF!</f>
        <v>#REF!</v>
      </c>
      <c r="IG32" s="22" t="e">
        <f>#REF!</f>
        <v>#REF!</v>
      </c>
      <c r="IH32" s="22" t="e">
        <f>#REF!</f>
        <v>#REF!</v>
      </c>
      <c r="II32" s="22" t="e">
        <f>#REF!</f>
        <v>#REF!</v>
      </c>
      <c r="IJ32" s="22" t="e">
        <f>#REF!</f>
        <v>#REF!</v>
      </c>
      <c r="IK32" s="22" t="e">
        <f>#REF!</f>
        <v>#REF!</v>
      </c>
      <c r="IL32" s="22" t="e">
        <f>#REF!</f>
        <v>#REF!</v>
      </c>
      <c r="IM32" s="22" t="e">
        <f>#REF!</f>
        <v>#REF!</v>
      </c>
      <c r="IO32" s="21" t="e">
        <f>#REF!</f>
        <v>#REF!</v>
      </c>
      <c r="IP32" s="22" t="e">
        <f>#REF!</f>
        <v>#REF!</v>
      </c>
      <c r="IQ32" s="22" t="e">
        <f>#REF!</f>
        <v>#REF!</v>
      </c>
      <c r="IR32" s="22" t="e">
        <f>#REF!</f>
        <v>#REF!</v>
      </c>
      <c r="IS32" s="22" t="e">
        <f>#REF!</f>
        <v>#REF!</v>
      </c>
      <c r="IT32" s="22" t="e">
        <f>#REF!</f>
        <v>#REF!</v>
      </c>
      <c r="IU32" s="22" t="e">
        <f>#REF!</f>
        <v>#REF!</v>
      </c>
      <c r="IV32" s="22" t="e">
        <f>#REF!</f>
        <v>#REF!</v>
      </c>
      <c r="IW32" s="22" t="e">
        <f>#REF!</f>
        <v>#REF!</v>
      </c>
      <c r="IX32" s="22" t="e">
        <f>#REF!</f>
        <v>#REF!</v>
      </c>
      <c r="IY32" s="22" t="e">
        <f>#REF!</f>
        <v>#REF!</v>
      </c>
      <c r="IZ32" s="22" t="e">
        <f>#REF!</f>
        <v>#REF!</v>
      </c>
      <c r="JA32" s="22" t="e">
        <f>#REF!</f>
        <v>#REF!</v>
      </c>
      <c r="JB32" s="22" t="e">
        <f>#REF!</f>
        <v>#REF!</v>
      </c>
      <c r="JC32" s="22" t="e">
        <f>#REF!</f>
        <v>#REF!</v>
      </c>
      <c r="JD32" s="22" t="e">
        <f>#REF!</f>
        <v>#REF!</v>
      </c>
      <c r="JE32" s="22" t="e">
        <f>#REF!</f>
        <v>#REF!</v>
      </c>
      <c r="JF32" s="22" t="e">
        <f>#REF!</f>
        <v>#REF!</v>
      </c>
      <c r="JH32" s="21" t="e">
        <f>#REF!</f>
        <v>#REF!</v>
      </c>
      <c r="JI32" s="22" t="e">
        <f>#REF!</f>
        <v>#REF!</v>
      </c>
      <c r="JJ32" s="22" t="e">
        <f>#REF!</f>
        <v>#REF!</v>
      </c>
      <c r="JK32" s="22" t="e">
        <f>#REF!</f>
        <v>#REF!</v>
      </c>
      <c r="JL32" s="22" t="e">
        <f>#REF!</f>
        <v>#REF!</v>
      </c>
      <c r="JM32" s="22" t="e">
        <f>#REF!</f>
        <v>#REF!</v>
      </c>
      <c r="JN32" s="22" t="e">
        <f>#REF!</f>
        <v>#REF!</v>
      </c>
      <c r="JO32" s="22" t="e">
        <f>#REF!</f>
        <v>#REF!</v>
      </c>
      <c r="JP32" s="22" t="e">
        <f>#REF!</f>
        <v>#REF!</v>
      </c>
      <c r="JQ32" s="22" t="e">
        <f>#REF!</f>
        <v>#REF!</v>
      </c>
      <c r="JR32" s="22" t="e">
        <f>#REF!</f>
        <v>#REF!</v>
      </c>
      <c r="JS32" s="22" t="e">
        <f>#REF!</f>
        <v>#REF!</v>
      </c>
      <c r="JT32" s="22" t="e">
        <f>#REF!</f>
        <v>#REF!</v>
      </c>
      <c r="JU32" s="22" t="e">
        <f>#REF!</f>
        <v>#REF!</v>
      </c>
      <c r="JV32" s="22" t="e">
        <f>#REF!</f>
        <v>#REF!</v>
      </c>
      <c r="JW32" s="22" t="e">
        <f>#REF!</f>
        <v>#REF!</v>
      </c>
      <c r="JX32" s="22" t="e">
        <f>#REF!</f>
        <v>#REF!</v>
      </c>
      <c r="JY32" s="22" t="e">
        <f>#REF!</f>
        <v>#REF!</v>
      </c>
    </row>
    <row r="33" spans="2:285" x14ac:dyDescent="0.25">
      <c r="B33" s="21">
        <f>'Season 1'!AE34</f>
        <v>0</v>
      </c>
      <c r="C33" s="22">
        <f>'Season 1'!AI34</f>
        <v>0</v>
      </c>
      <c r="D33" s="22">
        <f>'Season 1'!AJ34</f>
        <v>0</v>
      </c>
      <c r="E33" s="22">
        <f>'Season 1'!AK34</f>
        <v>0</v>
      </c>
      <c r="F33" s="22">
        <f>'Season 1'!AL34</f>
        <v>0</v>
      </c>
      <c r="G33" s="22">
        <f>'Season 1'!AM34</f>
        <v>0</v>
      </c>
      <c r="H33" s="22">
        <f>'Season 1'!AN34</f>
        <v>0</v>
      </c>
      <c r="I33" s="22">
        <f>'Season 1'!AO34</f>
        <v>0</v>
      </c>
      <c r="J33" s="22">
        <f>'Season 1'!AQ34</f>
        <v>0</v>
      </c>
      <c r="K33" s="22">
        <f>'Season 1'!AR34</f>
        <v>0</v>
      </c>
      <c r="L33" s="22">
        <f>'Season 1'!AT34</f>
        <v>0</v>
      </c>
      <c r="M33" s="22">
        <f>'Season 1'!AU34</f>
        <v>0</v>
      </c>
      <c r="N33" s="22">
        <f>'Season 1'!AW34</f>
        <v>0</v>
      </c>
      <c r="O33" s="22" t="str">
        <f>'Season 1'!AX34</f>
        <v>-</v>
      </c>
      <c r="P33" s="22">
        <f>'Season 1'!AY34</f>
        <v>0</v>
      </c>
      <c r="Q33" s="22">
        <f>'Season 1'!AZ34</f>
        <v>0</v>
      </c>
      <c r="R33" s="22">
        <f>'Season 1'!BB34</f>
        <v>0</v>
      </c>
      <c r="S33" s="22">
        <f>'Season 1'!BC34</f>
        <v>0</v>
      </c>
      <c r="U33" s="21" t="e">
        <f>#REF!</f>
        <v>#REF!</v>
      </c>
      <c r="V33" s="22" t="e">
        <f>#REF!</f>
        <v>#REF!</v>
      </c>
      <c r="W33" s="22" t="e">
        <f>#REF!</f>
        <v>#REF!</v>
      </c>
      <c r="X33" s="22" t="e">
        <f>#REF!</f>
        <v>#REF!</v>
      </c>
      <c r="Y33" s="22" t="e">
        <f>#REF!</f>
        <v>#REF!</v>
      </c>
      <c r="Z33" s="22" t="e">
        <f>#REF!</f>
        <v>#REF!</v>
      </c>
      <c r="AA33" s="22" t="e">
        <f>#REF!</f>
        <v>#REF!</v>
      </c>
      <c r="AB33" s="22" t="e">
        <f>#REF!</f>
        <v>#REF!</v>
      </c>
      <c r="AC33" s="22" t="e">
        <f>#REF!</f>
        <v>#REF!</v>
      </c>
      <c r="AD33" s="22" t="e">
        <f>#REF!</f>
        <v>#REF!</v>
      </c>
      <c r="AE33" s="22" t="e">
        <f>#REF!</f>
        <v>#REF!</v>
      </c>
      <c r="AF33" s="22" t="e">
        <f>#REF!</f>
        <v>#REF!</v>
      </c>
      <c r="AG33" s="22" t="e">
        <f>#REF!</f>
        <v>#REF!</v>
      </c>
      <c r="AH33" s="22" t="e">
        <f>#REF!</f>
        <v>#REF!</v>
      </c>
      <c r="AI33" s="22" t="e">
        <f>#REF!</f>
        <v>#REF!</v>
      </c>
      <c r="AJ33" s="22" t="e">
        <f>#REF!</f>
        <v>#REF!</v>
      </c>
      <c r="AK33" s="22" t="e">
        <f>#REF!</f>
        <v>#REF!</v>
      </c>
      <c r="AL33" s="22" t="e">
        <f>#REF!</f>
        <v>#REF!</v>
      </c>
      <c r="AN33" s="21" t="e">
        <f>#REF!</f>
        <v>#REF!</v>
      </c>
      <c r="AO33" s="22" t="e">
        <f>#REF!</f>
        <v>#REF!</v>
      </c>
      <c r="AP33" s="22" t="e">
        <f>#REF!</f>
        <v>#REF!</v>
      </c>
      <c r="AQ33" s="22" t="e">
        <f>#REF!</f>
        <v>#REF!</v>
      </c>
      <c r="AR33" s="22" t="e">
        <f>#REF!</f>
        <v>#REF!</v>
      </c>
      <c r="AS33" s="22" t="e">
        <f>#REF!</f>
        <v>#REF!</v>
      </c>
      <c r="AT33" s="22" t="e">
        <f>#REF!</f>
        <v>#REF!</v>
      </c>
      <c r="AU33" s="22" t="e">
        <f>#REF!</f>
        <v>#REF!</v>
      </c>
      <c r="AV33" s="22" t="e">
        <f>#REF!</f>
        <v>#REF!</v>
      </c>
      <c r="AW33" s="22" t="e">
        <f>#REF!</f>
        <v>#REF!</v>
      </c>
      <c r="AX33" s="22" t="e">
        <f>#REF!</f>
        <v>#REF!</v>
      </c>
      <c r="AY33" s="22" t="e">
        <f>#REF!</f>
        <v>#REF!</v>
      </c>
      <c r="AZ33" s="22" t="e">
        <f>#REF!</f>
        <v>#REF!</v>
      </c>
      <c r="BA33" s="22" t="e">
        <f>#REF!</f>
        <v>#REF!</v>
      </c>
      <c r="BB33" s="22" t="e">
        <f>#REF!</f>
        <v>#REF!</v>
      </c>
      <c r="BC33" s="22" t="e">
        <f>#REF!</f>
        <v>#REF!</v>
      </c>
      <c r="BD33" s="22" t="e">
        <f>#REF!</f>
        <v>#REF!</v>
      </c>
      <c r="BE33" s="22" t="e">
        <f>#REF!</f>
        <v>#REF!</v>
      </c>
      <c r="BG33" s="21" t="e">
        <f>#REF!</f>
        <v>#REF!</v>
      </c>
      <c r="BH33" s="22" t="e">
        <f>#REF!</f>
        <v>#REF!</v>
      </c>
      <c r="BI33" s="22" t="e">
        <f>#REF!</f>
        <v>#REF!</v>
      </c>
      <c r="BJ33" s="22" t="e">
        <f>#REF!</f>
        <v>#REF!</v>
      </c>
      <c r="BK33" s="22" t="e">
        <f>#REF!</f>
        <v>#REF!</v>
      </c>
      <c r="BL33" s="22" t="e">
        <f>#REF!</f>
        <v>#REF!</v>
      </c>
      <c r="BM33" s="22" t="e">
        <f>#REF!</f>
        <v>#REF!</v>
      </c>
      <c r="BN33" s="22" t="e">
        <f>#REF!</f>
        <v>#REF!</v>
      </c>
      <c r="BO33" s="22" t="e">
        <f>#REF!</f>
        <v>#REF!</v>
      </c>
      <c r="BP33" s="22" t="e">
        <f>#REF!</f>
        <v>#REF!</v>
      </c>
      <c r="BQ33" s="22" t="e">
        <f>#REF!</f>
        <v>#REF!</v>
      </c>
      <c r="BR33" s="22" t="e">
        <f>#REF!</f>
        <v>#REF!</v>
      </c>
      <c r="BS33" s="22" t="e">
        <f>#REF!</f>
        <v>#REF!</v>
      </c>
      <c r="BT33" s="22" t="e">
        <f>#REF!</f>
        <v>#REF!</v>
      </c>
      <c r="BU33" s="22" t="e">
        <f>#REF!</f>
        <v>#REF!</v>
      </c>
      <c r="BV33" s="22" t="e">
        <f>#REF!</f>
        <v>#REF!</v>
      </c>
      <c r="BW33" s="22" t="e">
        <f>#REF!</f>
        <v>#REF!</v>
      </c>
      <c r="BX33" s="22" t="e">
        <f>#REF!</f>
        <v>#REF!</v>
      </c>
      <c r="BZ33" s="21" t="e">
        <f>#REF!</f>
        <v>#REF!</v>
      </c>
      <c r="CA33" s="22" t="e">
        <f>#REF!</f>
        <v>#REF!</v>
      </c>
      <c r="CB33" s="22" t="e">
        <f>#REF!</f>
        <v>#REF!</v>
      </c>
      <c r="CC33" s="22" t="e">
        <f>#REF!</f>
        <v>#REF!</v>
      </c>
      <c r="CD33" s="22" t="e">
        <f>#REF!</f>
        <v>#REF!</v>
      </c>
      <c r="CE33" s="22" t="e">
        <f>#REF!</f>
        <v>#REF!</v>
      </c>
      <c r="CF33" s="22" t="e">
        <f>#REF!</f>
        <v>#REF!</v>
      </c>
      <c r="CG33" s="22" t="e">
        <f>#REF!</f>
        <v>#REF!</v>
      </c>
      <c r="CH33" s="22" t="e">
        <f>#REF!</f>
        <v>#REF!</v>
      </c>
      <c r="CI33" s="22" t="e">
        <f>#REF!</f>
        <v>#REF!</v>
      </c>
      <c r="CJ33" s="22" t="e">
        <f>#REF!</f>
        <v>#REF!</v>
      </c>
      <c r="CK33" s="22" t="e">
        <f>#REF!</f>
        <v>#REF!</v>
      </c>
      <c r="CL33" s="22" t="e">
        <f>#REF!</f>
        <v>#REF!</v>
      </c>
      <c r="CM33" s="22" t="e">
        <f>#REF!</f>
        <v>#REF!</v>
      </c>
      <c r="CN33" s="22" t="e">
        <f>#REF!</f>
        <v>#REF!</v>
      </c>
      <c r="CO33" s="22" t="e">
        <f>#REF!</f>
        <v>#REF!</v>
      </c>
      <c r="CP33" s="22" t="e">
        <f>#REF!</f>
        <v>#REF!</v>
      </c>
      <c r="CQ33" s="22" t="e">
        <f>#REF!</f>
        <v>#REF!</v>
      </c>
      <c r="CS33" s="21" t="e">
        <f>#REF!</f>
        <v>#REF!</v>
      </c>
      <c r="CT33" s="22" t="e">
        <f>#REF!</f>
        <v>#REF!</v>
      </c>
      <c r="CU33" s="22" t="e">
        <f>#REF!</f>
        <v>#REF!</v>
      </c>
      <c r="CV33" s="22" t="e">
        <f>#REF!</f>
        <v>#REF!</v>
      </c>
      <c r="CW33" s="22" t="e">
        <f>#REF!</f>
        <v>#REF!</v>
      </c>
      <c r="CX33" s="22" t="e">
        <f>#REF!</f>
        <v>#REF!</v>
      </c>
      <c r="CY33" s="22" t="e">
        <f>#REF!</f>
        <v>#REF!</v>
      </c>
      <c r="CZ33" s="22" t="e">
        <f>#REF!</f>
        <v>#REF!</v>
      </c>
      <c r="DA33" s="22" t="e">
        <f>#REF!</f>
        <v>#REF!</v>
      </c>
      <c r="DB33" s="22" t="e">
        <f>#REF!</f>
        <v>#REF!</v>
      </c>
      <c r="DC33" s="22" t="e">
        <f>#REF!</f>
        <v>#REF!</v>
      </c>
      <c r="DD33" s="22" t="e">
        <f>#REF!</f>
        <v>#REF!</v>
      </c>
      <c r="DE33" s="22" t="e">
        <f>#REF!</f>
        <v>#REF!</v>
      </c>
      <c r="DF33" s="22" t="e">
        <f>#REF!</f>
        <v>#REF!</v>
      </c>
      <c r="DG33" s="22" t="e">
        <f>#REF!</f>
        <v>#REF!</v>
      </c>
      <c r="DH33" s="22" t="e">
        <f>#REF!</f>
        <v>#REF!</v>
      </c>
      <c r="DI33" s="22" t="e">
        <f>#REF!</f>
        <v>#REF!</v>
      </c>
      <c r="DJ33" s="22" t="e">
        <f>#REF!</f>
        <v>#REF!</v>
      </c>
      <c r="DL33" s="21" t="e">
        <f>#REF!</f>
        <v>#REF!</v>
      </c>
      <c r="DM33" s="22" t="e">
        <f>#REF!</f>
        <v>#REF!</v>
      </c>
      <c r="DN33" s="22" t="e">
        <f>#REF!</f>
        <v>#REF!</v>
      </c>
      <c r="DO33" s="22" t="e">
        <f>#REF!</f>
        <v>#REF!</v>
      </c>
      <c r="DP33" s="22" t="e">
        <f>#REF!</f>
        <v>#REF!</v>
      </c>
      <c r="DQ33" s="22" t="e">
        <f>#REF!</f>
        <v>#REF!</v>
      </c>
      <c r="DR33" s="22" t="e">
        <f>#REF!</f>
        <v>#REF!</v>
      </c>
      <c r="DS33" s="22" t="e">
        <f>#REF!</f>
        <v>#REF!</v>
      </c>
      <c r="DT33" s="22" t="e">
        <f>#REF!</f>
        <v>#REF!</v>
      </c>
      <c r="DU33" s="22" t="e">
        <f>#REF!</f>
        <v>#REF!</v>
      </c>
      <c r="DV33" s="22" t="e">
        <f>#REF!</f>
        <v>#REF!</v>
      </c>
      <c r="DW33" s="22" t="e">
        <f>#REF!</f>
        <v>#REF!</v>
      </c>
      <c r="DX33" s="22" t="e">
        <f>#REF!</f>
        <v>#REF!</v>
      </c>
      <c r="DY33" s="22" t="e">
        <f>#REF!</f>
        <v>#REF!</v>
      </c>
      <c r="DZ33" s="22" t="e">
        <f>#REF!</f>
        <v>#REF!</v>
      </c>
      <c r="EA33" s="22" t="e">
        <f>#REF!</f>
        <v>#REF!</v>
      </c>
      <c r="EB33" s="22" t="e">
        <f>#REF!</f>
        <v>#REF!</v>
      </c>
      <c r="EC33" s="22" t="e">
        <f>#REF!</f>
        <v>#REF!</v>
      </c>
      <c r="EE33" s="21" t="e">
        <f>#REF!</f>
        <v>#REF!</v>
      </c>
      <c r="EF33" s="22" t="e">
        <f>#REF!</f>
        <v>#REF!</v>
      </c>
      <c r="EG33" s="22" t="e">
        <f>#REF!</f>
        <v>#REF!</v>
      </c>
      <c r="EH33" s="22" t="e">
        <f>#REF!</f>
        <v>#REF!</v>
      </c>
      <c r="EI33" s="22" t="e">
        <f>#REF!</f>
        <v>#REF!</v>
      </c>
      <c r="EJ33" s="22" t="e">
        <f>#REF!</f>
        <v>#REF!</v>
      </c>
      <c r="EK33" s="22" t="e">
        <f>#REF!</f>
        <v>#REF!</v>
      </c>
      <c r="EL33" s="22" t="e">
        <f>#REF!</f>
        <v>#REF!</v>
      </c>
      <c r="EM33" s="22" t="e">
        <f>#REF!</f>
        <v>#REF!</v>
      </c>
      <c r="EN33" s="22" t="e">
        <f>#REF!</f>
        <v>#REF!</v>
      </c>
      <c r="EO33" s="22" t="e">
        <f>#REF!</f>
        <v>#REF!</v>
      </c>
      <c r="EP33" s="22" t="e">
        <f>#REF!</f>
        <v>#REF!</v>
      </c>
      <c r="EQ33" s="22" t="e">
        <f>#REF!</f>
        <v>#REF!</v>
      </c>
      <c r="ER33" s="22" t="e">
        <f>#REF!</f>
        <v>#REF!</v>
      </c>
      <c r="ES33" s="22" t="e">
        <f>#REF!</f>
        <v>#REF!</v>
      </c>
      <c r="ET33" s="22" t="e">
        <f>#REF!</f>
        <v>#REF!</v>
      </c>
      <c r="EU33" s="22" t="e">
        <f>#REF!</f>
        <v>#REF!</v>
      </c>
      <c r="EV33" s="22" t="e">
        <f>#REF!</f>
        <v>#REF!</v>
      </c>
      <c r="EX33" s="21" t="e">
        <f>#REF!</f>
        <v>#REF!</v>
      </c>
      <c r="EY33" s="22" t="e">
        <f>#REF!</f>
        <v>#REF!</v>
      </c>
      <c r="EZ33" s="22" t="e">
        <f>#REF!</f>
        <v>#REF!</v>
      </c>
      <c r="FA33" s="22" t="e">
        <f>#REF!</f>
        <v>#REF!</v>
      </c>
      <c r="FB33" s="22" t="e">
        <f>#REF!</f>
        <v>#REF!</v>
      </c>
      <c r="FC33" s="22" t="e">
        <f>#REF!</f>
        <v>#REF!</v>
      </c>
      <c r="FD33" s="22" t="e">
        <f>#REF!</f>
        <v>#REF!</v>
      </c>
      <c r="FE33" s="22" t="e">
        <f>#REF!</f>
        <v>#REF!</v>
      </c>
      <c r="FF33" s="22" t="e">
        <f>#REF!</f>
        <v>#REF!</v>
      </c>
      <c r="FG33" s="22" t="e">
        <f>#REF!</f>
        <v>#REF!</v>
      </c>
      <c r="FH33" s="22" t="e">
        <f>#REF!</f>
        <v>#REF!</v>
      </c>
      <c r="FI33" s="22" t="e">
        <f>#REF!</f>
        <v>#REF!</v>
      </c>
      <c r="FJ33" s="22" t="e">
        <f>#REF!</f>
        <v>#REF!</v>
      </c>
      <c r="FK33" s="22" t="e">
        <f>#REF!</f>
        <v>#REF!</v>
      </c>
      <c r="FL33" s="22" t="e">
        <f>#REF!</f>
        <v>#REF!</v>
      </c>
      <c r="FM33" s="22" t="e">
        <f>#REF!</f>
        <v>#REF!</v>
      </c>
      <c r="FN33" s="22" t="e">
        <f>#REF!</f>
        <v>#REF!</v>
      </c>
      <c r="FO33" s="22" t="e">
        <f>#REF!</f>
        <v>#REF!</v>
      </c>
      <c r="FQ33" s="21" t="e">
        <f>#REF!</f>
        <v>#REF!</v>
      </c>
      <c r="FR33" s="22" t="e">
        <f>#REF!</f>
        <v>#REF!</v>
      </c>
      <c r="FS33" s="22" t="e">
        <f>#REF!</f>
        <v>#REF!</v>
      </c>
      <c r="FT33" s="22" t="e">
        <f>#REF!</f>
        <v>#REF!</v>
      </c>
      <c r="FU33" s="22" t="e">
        <f>#REF!</f>
        <v>#REF!</v>
      </c>
      <c r="FV33" s="22" t="e">
        <f>#REF!</f>
        <v>#REF!</v>
      </c>
      <c r="FW33" s="22" t="e">
        <f>#REF!</f>
        <v>#REF!</v>
      </c>
      <c r="FX33" s="22" t="e">
        <f>#REF!</f>
        <v>#REF!</v>
      </c>
      <c r="FY33" s="22" t="e">
        <f>#REF!</f>
        <v>#REF!</v>
      </c>
      <c r="FZ33" s="22" t="e">
        <f>#REF!</f>
        <v>#REF!</v>
      </c>
      <c r="GA33" s="22" t="e">
        <f>#REF!</f>
        <v>#REF!</v>
      </c>
      <c r="GB33" s="22" t="e">
        <f>#REF!</f>
        <v>#REF!</v>
      </c>
      <c r="GC33" s="22" t="e">
        <f>#REF!</f>
        <v>#REF!</v>
      </c>
      <c r="GD33" s="22" t="e">
        <f>#REF!</f>
        <v>#REF!</v>
      </c>
      <c r="GE33" s="22" t="e">
        <f>#REF!</f>
        <v>#REF!</v>
      </c>
      <c r="GF33" s="22" t="e">
        <f>#REF!</f>
        <v>#REF!</v>
      </c>
      <c r="GG33" s="22" t="e">
        <f>#REF!</f>
        <v>#REF!</v>
      </c>
      <c r="GH33" s="22" t="e">
        <f>#REF!</f>
        <v>#REF!</v>
      </c>
      <c r="GJ33" s="21" t="e">
        <f>#REF!</f>
        <v>#REF!</v>
      </c>
      <c r="GK33" s="22" t="e">
        <f>#REF!</f>
        <v>#REF!</v>
      </c>
      <c r="GL33" s="22" t="e">
        <f>#REF!</f>
        <v>#REF!</v>
      </c>
      <c r="GM33" s="22" t="e">
        <f>#REF!</f>
        <v>#REF!</v>
      </c>
      <c r="GN33" s="22" t="e">
        <f>#REF!</f>
        <v>#REF!</v>
      </c>
      <c r="GO33" s="22" t="e">
        <f>#REF!</f>
        <v>#REF!</v>
      </c>
      <c r="GP33" s="22" t="e">
        <f>#REF!</f>
        <v>#REF!</v>
      </c>
      <c r="GQ33" s="22" t="e">
        <f>#REF!</f>
        <v>#REF!</v>
      </c>
      <c r="GR33" s="22" t="e">
        <f>#REF!</f>
        <v>#REF!</v>
      </c>
      <c r="GS33" s="22" t="e">
        <f>#REF!</f>
        <v>#REF!</v>
      </c>
      <c r="GT33" s="22" t="e">
        <f>#REF!</f>
        <v>#REF!</v>
      </c>
      <c r="GU33" s="22" t="e">
        <f>#REF!</f>
        <v>#REF!</v>
      </c>
      <c r="GV33" s="22" t="e">
        <f>#REF!</f>
        <v>#REF!</v>
      </c>
      <c r="GW33" s="22" t="e">
        <f>#REF!</f>
        <v>#REF!</v>
      </c>
      <c r="GX33" s="22" t="e">
        <f>#REF!</f>
        <v>#REF!</v>
      </c>
      <c r="GY33" s="22" t="e">
        <f>#REF!</f>
        <v>#REF!</v>
      </c>
      <c r="GZ33" s="22" t="e">
        <f>#REF!</f>
        <v>#REF!</v>
      </c>
      <c r="HA33" s="22" t="e">
        <f>#REF!</f>
        <v>#REF!</v>
      </c>
      <c r="HC33" s="21" t="e">
        <f>#REF!</f>
        <v>#REF!</v>
      </c>
      <c r="HD33" s="22" t="e">
        <f>#REF!</f>
        <v>#REF!</v>
      </c>
      <c r="HE33" s="22" t="e">
        <f>#REF!</f>
        <v>#REF!</v>
      </c>
      <c r="HF33" s="22" t="e">
        <f>#REF!</f>
        <v>#REF!</v>
      </c>
      <c r="HG33" s="22" t="e">
        <f>#REF!</f>
        <v>#REF!</v>
      </c>
      <c r="HH33" s="22" t="e">
        <f>#REF!</f>
        <v>#REF!</v>
      </c>
      <c r="HI33" s="22" t="e">
        <f>#REF!</f>
        <v>#REF!</v>
      </c>
      <c r="HJ33" s="22" t="e">
        <f>#REF!</f>
        <v>#REF!</v>
      </c>
      <c r="HK33" s="22" t="e">
        <f>#REF!</f>
        <v>#REF!</v>
      </c>
      <c r="HL33" s="22" t="e">
        <f>#REF!</f>
        <v>#REF!</v>
      </c>
      <c r="HM33" s="22" t="e">
        <f>#REF!</f>
        <v>#REF!</v>
      </c>
      <c r="HN33" s="22" t="e">
        <f>#REF!</f>
        <v>#REF!</v>
      </c>
      <c r="HO33" s="22" t="e">
        <f>#REF!</f>
        <v>#REF!</v>
      </c>
      <c r="HP33" s="22" t="e">
        <f>#REF!</f>
        <v>#REF!</v>
      </c>
      <c r="HQ33" s="22" t="e">
        <f>#REF!</f>
        <v>#REF!</v>
      </c>
      <c r="HR33" s="22" t="e">
        <f>#REF!</f>
        <v>#REF!</v>
      </c>
      <c r="HS33" s="22" t="e">
        <f>#REF!</f>
        <v>#REF!</v>
      </c>
      <c r="HT33" s="22" t="e">
        <f>#REF!</f>
        <v>#REF!</v>
      </c>
      <c r="HV33" s="21" t="e">
        <f>#REF!</f>
        <v>#REF!</v>
      </c>
      <c r="HW33" s="22" t="e">
        <f>#REF!</f>
        <v>#REF!</v>
      </c>
      <c r="HX33" s="22" t="e">
        <f>#REF!</f>
        <v>#REF!</v>
      </c>
      <c r="HY33" s="22" t="e">
        <f>#REF!</f>
        <v>#REF!</v>
      </c>
      <c r="HZ33" s="22" t="e">
        <f>#REF!</f>
        <v>#REF!</v>
      </c>
      <c r="IA33" s="22" t="e">
        <f>#REF!</f>
        <v>#REF!</v>
      </c>
      <c r="IB33" s="22" t="e">
        <f>#REF!</f>
        <v>#REF!</v>
      </c>
      <c r="IC33" s="22" t="e">
        <f>#REF!</f>
        <v>#REF!</v>
      </c>
      <c r="ID33" s="22" t="e">
        <f>#REF!</f>
        <v>#REF!</v>
      </c>
      <c r="IE33" s="22" t="e">
        <f>#REF!</f>
        <v>#REF!</v>
      </c>
      <c r="IF33" s="22" t="e">
        <f>#REF!</f>
        <v>#REF!</v>
      </c>
      <c r="IG33" s="22" t="e">
        <f>#REF!</f>
        <v>#REF!</v>
      </c>
      <c r="IH33" s="22" t="e">
        <f>#REF!</f>
        <v>#REF!</v>
      </c>
      <c r="II33" s="22" t="e">
        <f>#REF!</f>
        <v>#REF!</v>
      </c>
      <c r="IJ33" s="22" t="e">
        <f>#REF!</f>
        <v>#REF!</v>
      </c>
      <c r="IK33" s="22" t="e">
        <f>#REF!</f>
        <v>#REF!</v>
      </c>
      <c r="IL33" s="22" t="e">
        <f>#REF!</f>
        <v>#REF!</v>
      </c>
      <c r="IM33" s="22" t="e">
        <f>#REF!</f>
        <v>#REF!</v>
      </c>
      <c r="IO33" s="21" t="e">
        <f>#REF!</f>
        <v>#REF!</v>
      </c>
      <c r="IP33" s="22" t="e">
        <f>#REF!</f>
        <v>#REF!</v>
      </c>
      <c r="IQ33" s="22" t="e">
        <f>#REF!</f>
        <v>#REF!</v>
      </c>
      <c r="IR33" s="22" t="e">
        <f>#REF!</f>
        <v>#REF!</v>
      </c>
      <c r="IS33" s="22" t="e">
        <f>#REF!</f>
        <v>#REF!</v>
      </c>
      <c r="IT33" s="22" t="e">
        <f>#REF!</f>
        <v>#REF!</v>
      </c>
      <c r="IU33" s="22" t="e">
        <f>#REF!</f>
        <v>#REF!</v>
      </c>
      <c r="IV33" s="22" t="e">
        <f>#REF!</f>
        <v>#REF!</v>
      </c>
      <c r="IW33" s="22" t="e">
        <f>#REF!</f>
        <v>#REF!</v>
      </c>
      <c r="IX33" s="22" t="e">
        <f>#REF!</f>
        <v>#REF!</v>
      </c>
      <c r="IY33" s="22" t="e">
        <f>#REF!</f>
        <v>#REF!</v>
      </c>
      <c r="IZ33" s="22" t="e">
        <f>#REF!</f>
        <v>#REF!</v>
      </c>
      <c r="JA33" s="22" t="e">
        <f>#REF!</f>
        <v>#REF!</v>
      </c>
      <c r="JB33" s="22" t="e">
        <f>#REF!</f>
        <v>#REF!</v>
      </c>
      <c r="JC33" s="22" t="e">
        <f>#REF!</f>
        <v>#REF!</v>
      </c>
      <c r="JD33" s="22" t="e">
        <f>#REF!</f>
        <v>#REF!</v>
      </c>
      <c r="JE33" s="22" t="e">
        <f>#REF!</f>
        <v>#REF!</v>
      </c>
      <c r="JF33" s="22" t="e">
        <f>#REF!</f>
        <v>#REF!</v>
      </c>
      <c r="JH33" s="21" t="e">
        <f>#REF!</f>
        <v>#REF!</v>
      </c>
      <c r="JI33" s="22" t="e">
        <f>#REF!</f>
        <v>#REF!</v>
      </c>
      <c r="JJ33" s="22" t="e">
        <f>#REF!</f>
        <v>#REF!</v>
      </c>
      <c r="JK33" s="22" t="e">
        <f>#REF!</f>
        <v>#REF!</v>
      </c>
      <c r="JL33" s="22" t="e">
        <f>#REF!</f>
        <v>#REF!</v>
      </c>
      <c r="JM33" s="22" t="e">
        <f>#REF!</f>
        <v>#REF!</v>
      </c>
      <c r="JN33" s="22" t="e">
        <f>#REF!</f>
        <v>#REF!</v>
      </c>
      <c r="JO33" s="22" t="e">
        <f>#REF!</f>
        <v>#REF!</v>
      </c>
      <c r="JP33" s="22" t="e">
        <f>#REF!</f>
        <v>#REF!</v>
      </c>
      <c r="JQ33" s="22" t="e">
        <f>#REF!</f>
        <v>#REF!</v>
      </c>
      <c r="JR33" s="22" t="e">
        <f>#REF!</f>
        <v>#REF!</v>
      </c>
      <c r="JS33" s="22" t="e">
        <f>#REF!</f>
        <v>#REF!</v>
      </c>
      <c r="JT33" s="22" t="e">
        <f>#REF!</f>
        <v>#REF!</v>
      </c>
      <c r="JU33" s="22" t="e">
        <f>#REF!</f>
        <v>#REF!</v>
      </c>
      <c r="JV33" s="22" t="e">
        <f>#REF!</f>
        <v>#REF!</v>
      </c>
      <c r="JW33" s="22" t="e">
        <f>#REF!</f>
        <v>#REF!</v>
      </c>
      <c r="JX33" s="22" t="e">
        <f>#REF!</f>
        <v>#REF!</v>
      </c>
      <c r="JY33" s="22" t="e">
        <f>#REF!</f>
        <v>#REF!</v>
      </c>
    </row>
    <row r="34" spans="2:285" x14ac:dyDescent="0.25">
      <c r="B34" s="21">
        <f>'Season 1'!AE35</f>
        <v>0</v>
      </c>
      <c r="C34" s="22">
        <f>'Season 1'!AI35</f>
        <v>0</v>
      </c>
      <c r="D34" s="22">
        <f>'Season 1'!AJ35</f>
        <v>0</v>
      </c>
      <c r="E34" s="22">
        <f>'Season 1'!AK35</f>
        <v>0</v>
      </c>
      <c r="F34" s="22">
        <f>'Season 1'!AL35</f>
        <v>0</v>
      </c>
      <c r="G34" s="22">
        <f>'Season 1'!AM35</f>
        <v>0</v>
      </c>
      <c r="H34" s="22">
        <f>'Season 1'!AN35</f>
        <v>0</v>
      </c>
      <c r="I34" s="22">
        <f>'Season 1'!AO35</f>
        <v>0</v>
      </c>
      <c r="J34" s="22">
        <f>'Season 1'!AQ35</f>
        <v>0</v>
      </c>
      <c r="K34" s="22">
        <f>'Season 1'!AR35</f>
        <v>0</v>
      </c>
      <c r="L34" s="22">
        <f>'Season 1'!AT35</f>
        <v>0</v>
      </c>
      <c r="M34" s="22">
        <f>'Season 1'!AU35</f>
        <v>0</v>
      </c>
      <c r="N34" s="22">
        <f>'Season 1'!AW35</f>
        <v>0</v>
      </c>
      <c r="O34" s="22" t="str">
        <f>'Season 1'!AX35</f>
        <v>-</v>
      </c>
      <c r="P34" s="22">
        <f>'Season 1'!AY35</f>
        <v>0</v>
      </c>
      <c r="Q34" s="22">
        <f>'Season 1'!AZ35</f>
        <v>0</v>
      </c>
      <c r="R34" s="22">
        <f>'Season 1'!BB35</f>
        <v>0</v>
      </c>
      <c r="S34" s="22">
        <f>'Season 1'!BC35</f>
        <v>0</v>
      </c>
      <c r="U34" s="21" t="e">
        <f>#REF!</f>
        <v>#REF!</v>
      </c>
      <c r="V34" s="22" t="e">
        <f>#REF!</f>
        <v>#REF!</v>
      </c>
      <c r="W34" s="22" t="e">
        <f>#REF!</f>
        <v>#REF!</v>
      </c>
      <c r="X34" s="22" t="e">
        <f>#REF!</f>
        <v>#REF!</v>
      </c>
      <c r="Y34" s="22" t="e">
        <f>#REF!</f>
        <v>#REF!</v>
      </c>
      <c r="Z34" s="22" t="e">
        <f>#REF!</f>
        <v>#REF!</v>
      </c>
      <c r="AA34" s="22" t="e">
        <f>#REF!</f>
        <v>#REF!</v>
      </c>
      <c r="AB34" s="22" t="e">
        <f>#REF!</f>
        <v>#REF!</v>
      </c>
      <c r="AC34" s="22" t="e">
        <f>#REF!</f>
        <v>#REF!</v>
      </c>
      <c r="AD34" s="22" t="e">
        <f>#REF!</f>
        <v>#REF!</v>
      </c>
      <c r="AE34" s="22" t="e">
        <f>#REF!</f>
        <v>#REF!</v>
      </c>
      <c r="AF34" s="22" t="e">
        <f>#REF!</f>
        <v>#REF!</v>
      </c>
      <c r="AG34" s="22" t="e">
        <f>#REF!</f>
        <v>#REF!</v>
      </c>
      <c r="AH34" s="22" t="e">
        <f>#REF!</f>
        <v>#REF!</v>
      </c>
      <c r="AI34" s="22" t="e">
        <f>#REF!</f>
        <v>#REF!</v>
      </c>
      <c r="AJ34" s="22" t="e">
        <f>#REF!</f>
        <v>#REF!</v>
      </c>
      <c r="AK34" s="22" t="e">
        <f>#REF!</f>
        <v>#REF!</v>
      </c>
      <c r="AL34" s="22" t="e">
        <f>#REF!</f>
        <v>#REF!</v>
      </c>
      <c r="AN34" s="21" t="e">
        <f>#REF!</f>
        <v>#REF!</v>
      </c>
      <c r="AO34" s="22" t="e">
        <f>#REF!</f>
        <v>#REF!</v>
      </c>
      <c r="AP34" s="22" t="e">
        <f>#REF!</f>
        <v>#REF!</v>
      </c>
      <c r="AQ34" s="22" t="e">
        <f>#REF!</f>
        <v>#REF!</v>
      </c>
      <c r="AR34" s="22" t="e">
        <f>#REF!</f>
        <v>#REF!</v>
      </c>
      <c r="AS34" s="22" t="e">
        <f>#REF!</f>
        <v>#REF!</v>
      </c>
      <c r="AT34" s="22" t="e">
        <f>#REF!</f>
        <v>#REF!</v>
      </c>
      <c r="AU34" s="22" t="e">
        <f>#REF!</f>
        <v>#REF!</v>
      </c>
      <c r="AV34" s="22" t="e">
        <f>#REF!</f>
        <v>#REF!</v>
      </c>
      <c r="AW34" s="22" t="e">
        <f>#REF!</f>
        <v>#REF!</v>
      </c>
      <c r="AX34" s="22" t="e">
        <f>#REF!</f>
        <v>#REF!</v>
      </c>
      <c r="AY34" s="22" t="e">
        <f>#REF!</f>
        <v>#REF!</v>
      </c>
      <c r="AZ34" s="22" t="e">
        <f>#REF!</f>
        <v>#REF!</v>
      </c>
      <c r="BA34" s="22" t="e">
        <f>#REF!</f>
        <v>#REF!</v>
      </c>
      <c r="BB34" s="22" t="e">
        <f>#REF!</f>
        <v>#REF!</v>
      </c>
      <c r="BC34" s="22" t="e">
        <f>#REF!</f>
        <v>#REF!</v>
      </c>
      <c r="BD34" s="22" t="e">
        <f>#REF!</f>
        <v>#REF!</v>
      </c>
      <c r="BE34" s="22" t="e">
        <f>#REF!</f>
        <v>#REF!</v>
      </c>
      <c r="BG34" s="21" t="e">
        <f>#REF!</f>
        <v>#REF!</v>
      </c>
      <c r="BH34" s="22" t="e">
        <f>#REF!</f>
        <v>#REF!</v>
      </c>
      <c r="BI34" s="22" t="e">
        <f>#REF!</f>
        <v>#REF!</v>
      </c>
      <c r="BJ34" s="22" t="e">
        <f>#REF!</f>
        <v>#REF!</v>
      </c>
      <c r="BK34" s="22" t="e">
        <f>#REF!</f>
        <v>#REF!</v>
      </c>
      <c r="BL34" s="22" t="e">
        <f>#REF!</f>
        <v>#REF!</v>
      </c>
      <c r="BM34" s="22" t="e">
        <f>#REF!</f>
        <v>#REF!</v>
      </c>
      <c r="BN34" s="22" t="e">
        <f>#REF!</f>
        <v>#REF!</v>
      </c>
      <c r="BO34" s="22" t="e">
        <f>#REF!</f>
        <v>#REF!</v>
      </c>
      <c r="BP34" s="22" t="e">
        <f>#REF!</f>
        <v>#REF!</v>
      </c>
      <c r="BQ34" s="22" t="e">
        <f>#REF!</f>
        <v>#REF!</v>
      </c>
      <c r="BR34" s="22" t="e">
        <f>#REF!</f>
        <v>#REF!</v>
      </c>
      <c r="BS34" s="22" t="e">
        <f>#REF!</f>
        <v>#REF!</v>
      </c>
      <c r="BT34" s="22" t="e">
        <f>#REF!</f>
        <v>#REF!</v>
      </c>
      <c r="BU34" s="22" t="e">
        <f>#REF!</f>
        <v>#REF!</v>
      </c>
      <c r="BV34" s="22" t="e">
        <f>#REF!</f>
        <v>#REF!</v>
      </c>
      <c r="BW34" s="22" t="e">
        <f>#REF!</f>
        <v>#REF!</v>
      </c>
      <c r="BX34" s="22" t="e">
        <f>#REF!</f>
        <v>#REF!</v>
      </c>
      <c r="BZ34" s="21" t="e">
        <f>#REF!</f>
        <v>#REF!</v>
      </c>
      <c r="CA34" s="22" t="e">
        <f>#REF!</f>
        <v>#REF!</v>
      </c>
      <c r="CB34" s="22" t="e">
        <f>#REF!</f>
        <v>#REF!</v>
      </c>
      <c r="CC34" s="22" t="e">
        <f>#REF!</f>
        <v>#REF!</v>
      </c>
      <c r="CD34" s="22" t="e">
        <f>#REF!</f>
        <v>#REF!</v>
      </c>
      <c r="CE34" s="22" t="e">
        <f>#REF!</f>
        <v>#REF!</v>
      </c>
      <c r="CF34" s="22" t="e">
        <f>#REF!</f>
        <v>#REF!</v>
      </c>
      <c r="CG34" s="22" t="e">
        <f>#REF!</f>
        <v>#REF!</v>
      </c>
      <c r="CH34" s="22" t="e">
        <f>#REF!</f>
        <v>#REF!</v>
      </c>
      <c r="CI34" s="22" t="e">
        <f>#REF!</f>
        <v>#REF!</v>
      </c>
      <c r="CJ34" s="22" t="e">
        <f>#REF!</f>
        <v>#REF!</v>
      </c>
      <c r="CK34" s="22" t="e">
        <f>#REF!</f>
        <v>#REF!</v>
      </c>
      <c r="CL34" s="22" t="e">
        <f>#REF!</f>
        <v>#REF!</v>
      </c>
      <c r="CM34" s="22" t="e">
        <f>#REF!</f>
        <v>#REF!</v>
      </c>
      <c r="CN34" s="22" t="e">
        <f>#REF!</f>
        <v>#REF!</v>
      </c>
      <c r="CO34" s="22" t="e">
        <f>#REF!</f>
        <v>#REF!</v>
      </c>
      <c r="CP34" s="22" t="e">
        <f>#REF!</f>
        <v>#REF!</v>
      </c>
      <c r="CQ34" s="22" t="e">
        <f>#REF!</f>
        <v>#REF!</v>
      </c>
      <c r="CS34" s="21" t="e">
        <f>#REF!</f>
        <v>#REF!</v>
      </c>
      <c r="CT34" s="22" t="e">
        <f>#REF!</f>
        <v>#REF!</v>
      </c>
      <c r="CU34" s="22" t="e">
        <f>#REF!</f>
        <v>#REF!</v>
      </c>
      <c r="CV34" s="22" t="e">
        <f>#REF!</f>
        <v>#REF!</v>
      </c>
      <c r="CW34" s="22" t="e">
        <f>#REF!</f>
        <v>#REF!</v>
      </c>
      <c r="CX34" s="22" t="e">
        <f>#REF!</f>
        <v>#REF!</v>
      </c>
      <c r="CY34" s="22" t="e">
        <f>#REF!</f>
        <v>#REF!</v>
      </c>
      <c r="CZ34" s="22" t="e">
        <f>#REF!</f>
        <v>#REF!</v>
      </c>
      <c r="DA34" s="22" t="e">
        <f>#REF!</f>
        <v>#REF!</v>
      </c>
      <c r="DB34" s="22" t="e">
        <f>#REF!</f>
        <v>#REF!</v>
      </c>
      <c r="DC34" s="22" t="e">
        <f>#REF!</f>
        <v>#REF!</v>
      </c>
      <c r="DD34" s="22" t="e">
        <f>#REF!</f>
        <v>#REF!</v>
      </c>
      <c r="DE34" s="22" t="e">
        <f>#REF!</f>
        <v>#REF!</v>
      </c>
      <c r="DF34" s="22" t="e">
        <f>#REF!</f>
        <v>#REF!</v>
      </c>
      <c r="DG34" s="22" t="e">
        <f>#REF!</f>
        <v>#REF!</v>
      </c>
      <c r="DH34" s="22" t="e">
        <f>#REF!</f>
        <v>#REF!</v>
      </c>
      <c r="DI34" s="22" t="e">
        <f>#REF!</f>
        <v>#REF!</v>
      </c>
      <c r="DJ34" s="22" t="e">
        <f>#REF!</f>
        <v>#REF!</v>
      </c>
      <c r="DL34" s="21" t="e">
        <f>#REF!</f>
        <v>#REF!</v>
      </c>
      <c r="DM34" s="22" t="e">
        <f>#REF!</f>
        <v>#REF!</v>
      </c>
      <c r="DN34" s="22" t="e">
        <f>#REF!</f>
        <v>#REF!</v>
      </c>
      <c r="DO34" s="22" t="e">
        <f>#REF!</f>
        <v>#REF!</v>
      </c>
      <c r="DP34" s="22" t="e">
        <f>#REF!</f>
        <v>#REF!</v>
      </c>
      <c r="DQ34" s="22" t="e">
        <f>#REF!</f>
        <v>#REF!</v>
      </c>
      <c r="DR34" s="22" t="e">
        <f>#REF!</f>
        <v>#REF!</v>
      </c>
      <c r="DS34" s="22" t="e">
        <f>#REF!</f>
        <v>#REF!</v>
      </c>
      <c r="DT34" s="22" t="e">
        <f>#REF!</f>
        <v>#REF!</v>
      </c>
      <c r="DU34" s="22" t="e">
        <f>#REF!</f>
        <v>#REF!</v>
      </c>
      <c r="DV34" s="22" t="e">
        <f>#REF!</f>
        <v>#REF!</v>
      </c>
      <c r="DW34" s="22" t="e">
        <f>#REF!</f>
        <v>#REF!</v>
      </c>
      <c r="DX34" s="22" t="e">
        <f>#REF!</f>
        <v>#REF!</v>
      </c>
      <c r="DY34" s="22" t="e">
        <f>#REF!</f>
        <v>#REF!</v>
      </c>
      <c r="DZ34" s="22" t="e">
        <f>#REF!</f>
        <v>#REF!</v>
      </c>
      <c r="EA34" s="22" t="e">
        <f>#REF!</f>
        <v>#REF!</v>
      </c>
      <c r="EB34" s="22" t="e">
        <f>#REF!</f>
        <v>#REF!</v>
      </c>
      <c r="EC34" s="22" t="e">
        <f>#REF!</f>
        <v>#REF!</v>
      </c>
      <c r="EE34" s="21" t="e">
        <f>#REF!</f>
        <v>#REF!</v>
      </c>
      <c r="EF34" s="22" t="e">
        <f>#REF!</f>
        <v>#REF!</v>
      </c>
      <c r="EG34" s="22" t="e">
        <f>#REF!</f>
        <v>#REF!</v>
      </c>
      <c r="EH34" s="22" t="e">
        <f>#REF!</f>
        <v>#REF!</v>
      </c>
      <c r="EI34" s="22" t="e">
        <f>#REF!</f>
        <v>#REF!</v>
      </c>
      <c r="EJ34" s="22" t="e">
        <f>#REF!</f>
        <v>#REF!</v>
      </c>
      <c r="EK34" s="22" t="e">
        <f>#REF!</f>
        <v>#REF!</v>
      </c>
      <c r="EL34" s="22" t="e">
        <f>#REF!</f>
        <v>#REF!</v>
      </c>
      <c r="EM34" s="22" t="e">
        <f>#REF!</f>
        <v>#REF!</v>
      </c>
      <c r="EN34" s="22" t="e">
        <f>#REF!</f>
        <v>#REF!</v>
      </c>
      <c r="EO34" s="22" t="e">
        <f>#REF!</f>
        <v>#REF!</v>
      </c>
      <c r="EP34" s="22" t="e">
        <f>#REF!</f>
        <v>#REF!</v>
      </c>
      <c r="EQ34" s="22" t="e">
        <f>#REF!</f>
        <v>#REF!</v>
      </c>
      <c r="ER34" s="22" t="e">
        <f>#REF!</f>
        <v>#REF!</v>
      </c>
      <c r="ES34" s="22" t="e">
        <f>#REF!</f>
        <v>#REF!</v>
      </c>
      <c r="ET34" s="22" t="e">
        <f>#REF!</f>
        <v>#REF!</v>
      </c>
      <c r="EU34" s="22" t="e">
        <f>#REF!</f>
        <v>#REF!</v>
      </c>
      <c r="EV34" s="22" t="e">
        <f>#REF!</f>
        <v>#REF!</v>
      </c>
      <c r="EX34" s="21" t="e">
        <f>#REF!</f>
        <v>#REF!</v>
      </c>
      <c r="EY34" s="22" t="e">
        <f>#REF!</f>
        <v>#REF!</v>
      </c>
      <c r="EZ34" s="22" t="e">
        <f>#REF!</f>
        <v>#REF!</v>
      </c>
      <c r="FA34" s="22" t="e">
        <f>#REF!</f>
        <v>#REF!</v>
      </c>
      <c r="FB34" s="22" t="e">
        <f>#REF!</f>
        <v>#REF!</v>
      </c>
      <c r="FC34" s="22" t="e">
        <f>#REF!</f>
        <v>#REF!</v>
      </c>
      <c r="FD34" s="22" t="e">
        <f>#REF!</f>
        <v>#REF!</v>
      </c>
      <c r="FE34" s="22" t="e">
        <f>#REF!</f>
        <v>#REF!</v>
      </c>
      <c r="FF34" s="22" t="e">
        <f>#REF!</f>
        <v>#REF!</v>
      </c>
      <c r="FG34" s="22" t="e">
        <f>#REF!</f>
        <v>#REF!</v>
      </c>
      <c r="FH34" s="22" t="e">
        <f>#REF!</f>
        <v>#REF!</v>
      </c>
      <c r="FI34" s="22" t="e">
        <f>#REF!</f>
        <v>#REF!</v>
      </c>
      <c r="FJ34" s="22" t="e">
        <f>#REF!</f>
        <v>#REF!</v>
      </c>
      <c r="FK34" s="22" t="e">
        <f>#REF!</f>
        <v>#REF!</v>
      </c>
      <c r="FL34" s="22" t="e">
        <f>#REF!</f>
        <v>#REF!</v>
      </c>
      <c r="FM34" s="22" t="e">
        <f>#REF!</f>
        <v>#REF!</v>
      </c>
      <c r="FN34" s="22" t="e">
        <f>#REF!</f>
        <v>#REF!</v>
      </c>
      <c r="FO34" s="22" t="e">
        <f>#REF!</f>
        <v>#REF!</v>
      </c>
      <c r="FQ34" s="21" t="e">
        <f>#REF!</f>
        <v>#REF!</v>
      </c>
      <c r="FR34" s="22" t="e">
        <f>#REF!</f>
        <v>#REF!</v>
      </c>
      <c r="FS34" s="22" t="e">
        <f>#REF!</f>
        <v>#REF!</v>
      </c>
      <c r="FT34" s="22" t="e">
        <f>#REF!</f>
        <v>#REF!</v>
      </c>
      <c r="FU34" s="22" t="e">
        <f>#REF!</f>
        <v>#REF!</v>
      </c>
      <c r="FV34" s="22" t="e">
        <f>#REF!</f>
        <v>#REF!</v>
      </c>
      <c r="FW34" s="22" t="e">
        <f>#REF!</f>
        <v>#REF!</v>
      </c>
      <c r="FX34" s="22" t="e">
        <f>#REF!</f>
        <v>#REF!</v>
      </c>
      <c r="FY34" s="22" t="e">
        <f>#REF!</f>
        <v>#REF!</v>
      </c>
      <c r="FZ34" s="22" t="e">
        <f>#REF!</f>
        <v>#REF!</v>
      </c>
      <c r="GA34" s="22" t="e">
        <f>#REF!</f>
        <v>#REF!</v>
      </c>
      <c r="GB34" s="22" t="e">
        <f>#REF!</f>
        <v>#REF!</v>
      </c>
      <c r="GC34" s="22" t="e">
        <f>#REF!</f>
        <v>#REF!</v>
      </c>
      <c r="GD34" s="22" t="e">
        <f>#REF!</f>
        <v>#REF!</v>
      </c>
      <c r="GE34" s="22" t="e">
        <f>#REF!</f>
        <v>#REF!</v>
      </c>
      <c r="GF34" s="22" t="e">
        <f>#REF!</f>
        <v>#REF!</v>
      </c>
      <c r="GG34" s="22" t="e">
        <f>#REF!</f>
        <v>#REF!</v>
      </c>
      <c r="GH34" s="22" t="e">
        <f>#REF!</f>
        <v>#REF!</v>
      </c>
      <c r="GJ34" s="21" t="e">
        <f>#REF!</f>
        <v>#REF!</v>
      </c>
      <c r="GK34" s="22" t="e">
        <f>#REF!</f>
        <v>#REF!</v>
      </c>
      <c r="GL34" s="22" t="e">
        <f>#REF!</f>
        <v>#REF!</v>
      </c>
      <c r="GM34" s="22" t="e">
        <f>#REF!</f>
        <v>#REF!</v>
      </c>
      <c r="GN34" s="22" t="e">
        <f>#REF!</f>
        <v>#REF!</v>
      </c>
      <c r="GO34" s="22" t="e">
        <f>#REF!</f>
        <v>#REF!</v>
      </c>
      <c r="GP34" s="22" t="e">
        <f>#REF!</f>
        <v>#REF!</v>
      </c>
      <c r="GQ34" s="22" t="e">
        <f>#REF!</f>
        <v>#REF!</v>
      </c>
      <c r="GR34" s="22" t="e">
        <f>#REF!</f>
        <v>#REF!</v>
      </c>
      <c r="GS34" s="22" t="e">
        <f>#REF!</f>
        <v>#REF!</v>
      </c>
      <c r="GT34" s="22" t="e">
        <f>#REF!</f>
        <v>#REF!</v>
      </c>
      <c r="GU34" s="22" t="e">
        <f>#REF!</f>
        <v>#REF!</v>
      </c>
      <c r="GV34" s="22" t="e">
        <f>#REF!</f>
        <v>#REF!</v>
      </c>
      <c r="GW34" s="22" t="e">
        <f>#REF!</f>
        <v>#REF!</v>
      </c>
      <c r="GX34" s="22" t="e">
        <f>#REF!</f>
        <v>#REF!</v>
      </c>
      <c r="GY34" s="22" t="e">
        <f>#REF!</f>
        <v>#REF!</v>
      </c>
      <c r="GZ34" s="22" t="e">
        <f>#REF!</f>
        <v>#REF!</v>
      </c>
      <c r="HA34" s="22" t="e">
        <f>#REF!</f>
        <v>#REF!</v>
      </c>
      <c r="HC34" s="21" t="e">
        <f>#REF!</f>
        <v>#REF!</v>
      </c>
      <c r="HD34" s="22" t="e">
        <f>#REF!</f>
        <v>#REF!</v>
      </c>
      <c r="HE34" s="22" t="e">
        <f>#REF!</f>
        <v>#REF!</v>
      </c>
      <c r="HF34" s="22" t="e">
        <f>#REF!</f>
        <v>#REF!</v>
      </c>
      <c r="HG34" s="22" t="e">
        <f>#REF!</f>
        <v>#REF!</v>
      </c>
      <c r="HH34" s="22" t="e">
        <f>#REF!</f>
        <v>#REF!</v>
      </c>
      <c r="HI34" s="22" t="e">
        <f>#REF!</f>
        <v>#REF!</v>
      </c>
      <c r="HJ34" s="22" t="e">
        <f>#REF!</f>
        <v>#REF!</v>
      </c>
      <c r="HK34" s="22" t="e">
        <f>#REF!</f>
        <v>#REF!</v>
      </c>
      <c r="HL34" s="22" t="e">
        <f>#REF!</f>
        <v>#REF!</v>
      </c>
      <c r="HM34" s="22" t="e">
        <f>#REF!</f>
        <v>#REF!</v>
      </c>
      <c r="HN34" s="22" t="e">
        <f>#REF!</f>
        <v>#REF!</v>
      </c>
      <c r="HO34" s="22" t="e">
        <f>#REF!</f>
        <v>#REF!</v>
      </c>
      <c r="HP34" s="22" t="e">
        <f>#REF!</f>
        <v>#REF!</v>
      </c>
      <c r="HQ34" s="22" t="e">
        <f>#REF!</f>
        <v>#REF!</v>
      </c>
      <c r="HR34" s="22" t="e">
        <f>#REF!</f>
        <v>#REF!</v>
      </c>
      <c r="HS34" s="22" t="e">
        <f>#REF!</f>
        <v>#REF!</v>
      </c>
      <c r="HT34" s="22" t="e">
        <f>#REF!</f>
        <v>#REF!</v>
      </c>
      <c r="HV34" s="21" t="e">
        <f>#REF!</f>
        <v>#REF!</v>
      </c>
      <c r="HW34" s="22" t="e">
        <f>#REF!</f>
        <v>#REF!</v>
      </c>
      <c r="HX34" s="22" t="e">
        <f>#REF!</f>
        <v>#REF!</v>
      </c>
      <c r="HY34" s="22" t="e">
        <f>#REF!</f>
        <v>#REF!</v>
      </c>
      <c r="HZ34" s="22" t="e">
        <f>#REF!</f>
        <v>#REF!</v>
      </c>
      <c r="IA34" s="22" t="e">
        <f>#REF!</f>
        <v>#REF!</v>
      </c>
      <c r="IB34" s="22" t="e">
        <f>#REF!</f>
        <v>#REF!</v>
      </c>
      <c r="IC34" s="22" t="e">
        <f>#REF!</f>
        <v>#REF!</v>
      </c>
      <c r="ID34" s="22" t="e">
        <f>#REF!</f>
        <v>#REF!</v>
      </c>
      <c r="IE34" s="22" t="e">
        <f>#REF!</f>
        <v>#REF!</v>
      </c>
      <c r="IF34" s="22" t="e">
        <f>#REF!</f>
        <v>#REF!</v>
      </c>
      <c r="IG34" s="22" t="e">
        <f>#REF!</f>
        <v>#REF!</v>
      </c>
      <c r="IH34" s="22" t="e">
        <f>#REF!</f>
        <v>#REF!</v>
      </c>
      <c r="II34" s="22" t="e">
        <f>#REF!</f>
        <v>#REF!</v>
      </c>
      <c r="IJ34" s="22" t="e">
        <f>#REF!</f>
        <v>#REF!</v>
      </c>
      <c r="IK34" s="22" t="e">
        <f>#REF!</f>
        <v>#REF!</v>
      </c>
      <c r="IL34" s="22" t="e">
        <f>#REF!</f>
        <v>#REF!</v>
      </c>
      <c r="IM34" s="22" t="e">
        <f>#REF!</f>
        <v>#REF!</v>
      </c>
      <c r="IO34" s="21" t="e">
        <f>#REF!</f>
        <v>#REF!</v>
      </c>
      <c r="IP34" s="22" t="e">
        <f>#REF!</f>
        <v>#REF!</v>
      </c>
      <c r="IQ34" s="22" t="e">
        <f>#REF!</f>
        <v>#REF!</v>
      </c>
      <c r="IR34" s="22" t="e">
        <f>#REF!</f>
        <v>#REF!</v>
      </c>
      <c r="IS34" s="22" t="e">
        <f>#REF!</f>
        <v>#REF!</v>
      </c>
      <c r="IT34" s="22" t="e">
        <f>#REF!</f>
        <v>#REF!</v>
      </c>
      <c r="IU34" s="22" t="e">
        <f>#REF!</f>
        <v>#REF!</v>
      </c>
      <c r="IV34" s="22" t="e">
        <f>#REF!</f>
        <v>#REF!</v>
      </c>
      <c r="IW34" s="22" t="e">
        <f>#REF!</f>
        <v>#REF!</v>
      </c>
      <c r="IX34" s="22" t="e">
        <f>#REF!</f>
        <v>#REF!</v>
      </c>
      <c r="IY34" s="22" t="e">
        <f>#REF!</f>
        <v>#REF!</v>
      </c>
      <c r="IZ34" s="22" t="e">
        <f>#REF!</f>
        <v>#REF!</v>
      </c>
      <c r="JA34" s="22" t="e">
        <f>#REF!</f>
        <v>#REF!</v>
      </c>
      <c r="JB34" s="22" t="e">
        <f>#REF!</f>
        <v>#REF!</v>
      </c>
      <c r="JC34" s="22" t="e">
        <f>#REF!</f>
        <v>#REF!</v>
      </c>
      <c r="JD34" s="22" t="e">
        <f>#REF!</f>
        <v>#REF!</v>
      </c>
      <c r="JE34" s="22" t="e">
        <f>#REF!</f>
        <v>#REF!</v>
      </c>
      <c r="JF34" s="22" t="e">
        <f>#REF!</f>
        <v>#REF!</v>
      </c>
      <c r="JH34" s="21" t="e">
        <f>#REF!</f>
        <v>#REF!</v>
      </c>
      <c r="JI34" s="22" t="e">
        <f>#REF!</f>
        <v>#REF!</v>
      </c>
      <c r="JJ34" s="22" t="e">
        <f>#REF!</f>
        <v>#REF!</v>
      </c>
      <c r="JK34" s="22" t="e">
        <f>#REF!</f>
        <v>#REF!</v>
      </c>
      <c r="JL34" s="22" t="e">
        <f>#REF!</f>
        <v>#REF!</v>
      </c>
      <c r="JM34" s="22" t="e">
        <f>#REF!</f>
        <v>#REF!</v>
      </c>
      <c r="JN34" s="22" t="e">
        <f>#REF!</f>
        <v>#REF!</v>
      </c>
      <c r="JO34" s="22" t="e">
        <f>#REF!</f>
        <v>#REF!</v>
      </c>
      <c r="JP34" s="22" t="e">
        <f>#REF!</f>
        <v>#REF!</v>
      </c>
      <c r="JQ34" s="22" t="e">
        <f>#REF!</f>
        <v>#REF!</v>
      </c>
      <c r="JR34" s="22" t="e">
        <f>#REF!</f>
        <v>#REF!</v>
      </c>
      <c r="JS34" s="22" t="e">
        <f>#REF!</f>
        <v>#REF!</v>
      </c>
      <c r="JT34" s="22" t="e">
        <f>#REF!</f>
        <v>#REF!</v>
      </c>
      <c r="JU34" s="22" t="e">
        <f>#REF!</f>
        <v>#REF!</v>
      </c>
      <c r="JV34" s="22" t="e">
        <f>#REF!</f>
        <v>#REF!</v>
      </c>
      <c r="JW34" s="22" t="e">
        <f>#REF!</f>
        <v>#REF!</v>
      </c>
      <c r="JX34" s="22" t="e">
        <f>#REF!</f>
        <v>#REF!</v>
      </c>
      <c r="JY34" s="22" t="e">
        <f>#REF!</f>
        <v>#REF!</v>
      </c>
    </row>
    <row r="35" spans="2:285" x14ac:dyDescent="0.25">
      <c r="B35" s="21">
        <f>'Season 1'!AE36</f>
        <v>0</v>
      </c>
      <c r="C35" s="22">
        <f>'Season 1'!AI36</f>
        <v>0</v>
      </c>
      <c r="D35" s="22">
        <f>'Season 1'!AJ36</f>
        <v>0</v>
      </c>
      <c r="E35" s="22">
        <f>'Season 1'!AK36</f>
        <v>0</v>
      </c>
      <c r="F35" s="22">
        <f>'Season 1'!AL36</f>
        <v>0</v>
      </c>
      <c r="G35" s="22">
        <f>'Season 1'!AM36</f>
        <v>0</v>
      </c>
      <c r="H35" s="22">
        <f>'Season 1'!AN36</f>
        <v>0</v>
      </c>
      <c r="I35" s="22">
        <f>'Season 1'!AO36</f>
        <v>0</v>
      </c>
      <c r="J35" s="22">
        <f>'Season 1'!AQ36</f>
        <v>0</v>
      </c>
      <c r="K35" s="22">
        <f>'Season 1'!AR36</f>
        <v>0</v>
      </c>
      <c r="L35" s="22">
        <f>'Season 1'!AT36</f>
        <v>0</v>
      </c>
      <c r="M35" s="22">
        <f>'Season 1'!AU36</f>
        <v>0</v>
      </c>
      <c r="N35" s="22">
        <f>'Season 1'!AW36</f>
        <v>0</v>
      </c>
      <c r="O35" s="22" t="str">
        <f>'Season 1'!AX36</f>
        <v>-</v>
      </c>
      <c r="P35" s="22">
        <f>'Season 1'!AY36</f>
        <v>0</v>
      </c>
      <c r="Q35" s="22">
        <f>'Season 1'!AZ36</f>
        <v>0</v>
      </c>
      <c r="R35" s="22">
        <f>'Season 1'!BB36</f>
        <v>0</v>
      </c>
      <c r="S35" s="22">
        <f>'Season 1'!BC36</f>
        <v>0</v>
      </c>
      <c r="U35" s="21" t="e">
        <f>#REF!</f>
        <v>#REF!</v>
      </c>
      <c r="V35" s="22" t="e">
        <f>#REF!</f>
        <v>#REF!</v>
      </c>
      <c r="W35" s="22" t="e">
        <f>#REF!</f>
        <v>#REF!</v>
      </c>
      <c r="X35" s="22" t="e">
        <f>#REF!</f>
        <v>#REF!</v>
      </c>
      <c r="Y35" s="22" t="e">
        <f>#REF!</f>
        <v>#REF!</v>
      </c>
      <c r="Z35" s="22" t="e">
        <f>#REF!</f>
        <v>#REF!</v>
      </c>
      <c r="AA35" s="22" t="e">
        <f>#REF!</f>
        <v>#REF!</v>
      </c>
      <c r="AB35" s="22" t="e">
        <f>#REF!</f>
        <v>#REF!</v>
      </c>
      <c r="AC35" s="22" t="e">
        <f>#REF!</f>
        <v>#REF!</v>
      </c>
      <c r="AD35" s="22" t="e">
        <f>#REF!</f>
        <v>#REF!</v>
      </c>
      <c r="AE35" s="22" t="e">
        <f>#REF!</f>
        <v>#REF!</v>
      </c>
      <c r="AF35" s="22" t="e">
        <f>#REF!</f>
        <v>#REF!</v>
      </c>
      <c r="AG35" s="22" t="e">
        <f>#REF!</f>
        <v>#REF!</v>
      </c>
      <c r="AH35" s="22" t="e">
        <f>#REF!</f>
        <v>#REF!</v>
      </c>
      <c r="AI35" s="22" t="e">
        <f>#REF!</f>
        <v>#REF!</v>
      </c>
      <c r="AJ35" s="22" t="e">
        <f>#REF!</f>
        <v>#REF!</v>
      </c>
      <c r="AK35" s="22" t="e">
        <f>#REF!</f>
        <v>#REF!</v>
      </c>
      <c r="AL35" s="22" t="e">
        <f>#REF!</f>
        <v>#REF!</v>
      </c>
      <c r="AN35" s="21" t="e">
        <f>#REF!</f>
        <v>#REF!</v>
      </c>
      <c r="AO35" s="22" t="e">
        <f>#REF!</f>
        <v>#REF!</v>
      </c>
      <c r="AP35" s="22" t="e">
        <f>#REF!</f>
        <v>#REF!</v>
      </c>
      <c r="AQ35" s="22" t="e">
        <f>#REF!</f>
        <v>#REF!</v>
      </c>
      <c r="AR35" s="22" t="e">
        <f>#REF!</f>
        <v>#REF!</v>
      </c>
      <c r="AS35" s="22" t="e">
        <f>#REF!</f>
        <v>#REF!</v>
      </c>
      <c r="AT35" s="22" t="e">
        <f>#REF!</f>
        <v>#REF!</v>
      </c>
      <c r="AU35" s="22" t="e">
        <f>#REF!</f>
        <v>#REF!</v>
      </c>
      <c r="AV35" s="22" t="e">
        <f>#REF!</f>
        <v>#REF!</v>
      </c>
      <c r="AW35" s="22" t="e">
        <f>#REF!</f>
        <v>#REF!</v>
      </c>
      <c r="AX35" s="22" t="e">
        <f>#REF!</f>
        <v>#REF!</v>
      </c>
      <c r="AY35" s="22" t="e">
        <f>#REF!</f>
        <v>#REF!</v>
      </c>
      <c r="AZ35" s="22" t="e">
        <f>#REF!</f>
        <v>#REF!</v>
      </c>
      <c r="BA35" s="22" t="e">
        <f>#REF!</f>
        <v>#REF!</v>
      </c>
      <c r="BB35" s="22" t="e">
        <f>#REF!</f>
        <v>#REF!</v>
      </c>
      <c r="BC35" s="22" t="e">
        <f>#REF!</f>
        <v>#REF!</v>
      </c>
      <c r="BD35" s="22" t="e">
        <f>#REF!</f>
        <v>#REF!</v>
      </c>
      <c r="BE35" s="22" t="e">
        <f>#REF!</f>
        <v>#REF!</v>
      </c>
      <c r="BG35" s="21" t="e">
        <f>#REF!</f>
        <v>#REF!</v>
      </c>
      <c r="BH35" s="22" t="e">
        <f>#REF!</f>
        <v>#REF!</v>
      </c>
      <c r="BI35" s="22" t="e">
        <f>#REF!</f>
        <v>#REF!</v>
      </c>
      <c r="BJ35" s="22" t="e">
        <f>#REF!</f>
        <v>#REF!</v>
      </c>
      <c r="BK35" s="22" t="e">
        <f>#REF!</f>
        <v>#REF!</v>
      </c>
      <c r="BL35" s="22" t="e">
        <f>#REF!</f>
        <v>#REF!</v>
      </c>
      <c r="BM35" s="22" t="e">
        <f>#REF!</f>
        <v>#REF!</v>
      </c>
      <c r="BN35" s="22" t="e">
        <f>#REF!</f>
        <v>#REF!</v>
      </c>
      <c r="BO35" s="22" t="e">
        <f>#REF!</f>
        <v>#REF!</v>
      </c>
      <c r="BP35" s="22" t="e">
        <f>#REF!</f>
        <v>#REF!</v>
      </c>
      <c r="BQ35" s="22" t="e">
        <f>#REF!</f>
        <v>#REF!</v>
      </c>
      <c r="BR35" s="22" t="e">
        <f>#REF!</f>
        <v>#REF!</v>
      </c>
      <c r="BS35" s="22" t="e">
        <f>#REF!</f>
        <v>#REF!</v>
      </c>
      <c r="BT35" s="22" t="e">
        <f>#REF!</f>
        <v>#REF!</v>
      </c>
      <c r="BU35" s="22" t="e">
        <f>#REF!</f>
        <v>#REF!</v>
      </c>
      <c r="BV35" s="22" t="e">
        <f>#REF!</f>
        <v>#REF!</v>
      </c>
      <c r="BW35" s="22" t="e">
        <f>#REF!</f>
        <v>#REF!</v>
      </c>
      <c r="BX35" s="22" t="e">
        <f>#REF!</f>
        <v>#REF!</v>
      </c>
      <c r="BZ35" s="21" t="e">
        <f>#REF!</f>
        <v>#REF!</v>
      </c>
      <c r="CA35" s="22" t="e">
        <f>#REF!</f>
        <v>#REF!</v>
      </c>
      <c r="CB35" s="22" t="e">
        <f>#REF!</f>
        <v>#REF!</v>
      </c>
      <c r="CC35" s="22" t="e">
        <f>#REF!</f>
        <v>#REF!</v>
      </c>
      <c r="CD35" s="22" t="e">
        <f>#REF!</f>
        <v>#REF!</v>
      </c>
      <c r="CE35" s="22" t="e">
        <f>#REF!</f>
        <v>#REF!</v>
      </c>
      <c r="CF35" s="22" t="e">
        <f>#REF!</f>
        <v>#REF!</v>
      </c>
      <c r="CG35" s="22" t="e">
        <f>#REF!</f>
        <v>#REF!</v>
      </c>
      <c r="CH35" s="22" t="e">
        <f>#REF!</f>
        <v>#REF!</v>
      </c>
      <c r="CI35" s="22" t="e">
        <f>#REF!</f>
        <v>#REF!</v>
      </c>
      <c r="CJ35" s="22" t="e">
        <f>#REF!</f>
        <v>#REF!</v>
      </c>
      <c r="CK35" s="22" t="e">
        <f>#REF!</f>
        <v>#REF!</v>
      </c>
      <c r="CL35" s="22" t="e">
        <f>#REF!</f>
        <v>#REF!</v>
      </c>
      <c r="CM35" s="22" t="e">
        <f>#REF!</f>
        <v>#REF!</v>
      </c>
      <c r="CN35" s="22" t="e">
        <f>#REF!</f>
        <v>#REF!</v>
      </c>
      <c r="CO35" s="22" t="e">
        <f>#REF!</f>
        <v>#REF!</v>
      </c>
      <c r="CP35" s="22" t="e">
        <f>#REF!</f>
        <v>#REF!</v>
      </c>
      <c r="CQ35" s="22" t="e">
        <f>#REF!</f>
        <v>#REF!</v>
      </c>
      <c r="CS35" s="21" t="e">
        <f>#REF!</f>
        <v>#REF!</v>
      </c>
      <c r="CT35" s="22" t="e">
        <f>#REF!</f>
        <v>#REF!</v>
      </c>
      <c r="CU35" s="22" t="e">
        <f>#REF!</f>
        <v>#REF!</v>
      </c>
      <c r="CV35" s="22" t="e">
        <f>#REF!</f>
        <v>#REF!</v>
      </c>
      <c r="CW35" s="22" t="e">
        <f>#REF!</f>
        <v>#REF!</v>
      </c>
      <c r="CX35" s="22" t="e">
        <f>#REF!</f>
        <v>#REF!</v>
      </c>
      <c r="CY35" s="22" t="e">
        <f>#REF!</f>
        <v>#REF!</v>
      </c>
      <c r="CZ35" s="22" t="e">
        <f>#REF!</f>
        <v>#REF!</v>
      </c>
      <c r="DA35" s="22" t="e">
        <f>#REF!</f>
        <v>#REF!</v>
      </c>
      <c r="DB35" s="22" t="e">
        <f>#REF!</f>
        <v>#REF!</v>
      </c>
      <c r="DC35" s="22" t="e">
        <f>#REF!</f>
        <v>#REF!</v>
      </c>
      <c r="DD35" s="22" t="e">
        <f>#REF!</f>
        <v>#REF!</v>
      </c>
      <c r="DE35" s="22" t="e">
        <f>#REF!</f>
        <v>#REF!</v>
      </c>
      <c r="DF35" s="22" t="e">
        <f>#REF!</f>
        <v>#REF!</v>
      </c>
      <c r="DG35" s="22" t="e">
        <f>#REF!</f>
        <v>#REF!</v>
      </c>
      <c r="DH35" s="22" t="e">
        <f>#REF!</f>
        <v>#REF!</v>
      </c>
      <c r="DI35" s="22" t="e">
        <f>#REF!</f>
        <v>#REF!</v>
      </c>
      <c r="DJ35" s="22" t="e">
        <f>#REF!</f>
        <v>#REF!</v>
      </c>
      <c r="DL35" s="21" t="e">
        <f>#REF!</f>
        <v>#REF!</v>
      </c>
      <c r="DM35" s="22" t="e">
        <f>#REF!</f>
        <v>#REF!</v>
      </c>
      <c r="DN35" s="22" t="e">
        <f>#REF!</f>
        <v>#REF!</v>
      </c>
      <c r="DO35" s="22" t="e">
        <f>#REF!</f>
        <v>#REF!</v>
      </c>
      <c r="DP35" s="22" t="e">
        <f>#REF!</f>
        <v>#REF!</v>
      </c>
      <c r="DQ35" s="22" t="e">
        <f>#REF!</f>
        <v>#REF!</v>
      </c>
      <c r="DR35" s="22" t="e">
        <f>#REF!</f>
        <v>#REF!</v>
      </c>
      <c r="DS35" s="22" t="e">
        <f>#REF!</f>
        <v>#REF!</v>
      </c>
      <c r="DT35" s="22" t="e">
        <f>#REF!</f>
        <v>#REF!</v>
      </c>
      <c r="DU35" s="22" t="e">
        <f>#REF!</f>
        <v>#REF!</v>
      </c>
      <c r="DV35" s="22" t="e">
        <f>#REF!</f>
        <v>#REF!</v>
      </c>
      <c r="DW35" s="22" t="e">
        <f>#REF!</f>
        <v>#REF!</v>
      </c>
      <c r="DX35" s="22" t="e">
        <f>#REF!</f>
        <v>#REF!</v>
      </c>
      <c r="DY35" s="22" t="e">
        <f>#REF!</f>
        <v>#REF!</v>
      </c>
      <c r="DZ35" s="22" t="e">
        <f>#REF!</f>
        <v>#REF!</v>
      </c>
      <c r="EA35" s="22" t="e">
        <f>#REF!</f>
        <v>#REF!</v>
      </c>
      <c r="EB35" s="22" t="e">
        <f>#REF!</f>
        <v>#REF!</v>
      </c>
      <c r="EC35" s="22" t="e">
        <f>#REF!</f>
        <v>#REF!</v>
      </c>
      <c r="EE35" s="21" t="e">
        <f>#REF!</f>
        <v>#REF!</v>
      </c>
      <c r="EF35" s="22" t="e">
        <f>#REF!</f>
        <v>#REF!</v>
      </c>
      <c r="EG35" s="22" t="e">
        <f>#REF!</f>
        <v>#REF!</v>
      </c>
      <c r="EH35" s="22" t="e">
        <f>#REF!</f>
        <v>#REF!</v>
      </c>
      <c r="EI35" s="22" t="e">
        <f>#REF!</f>
        <v>#REF!</v>
      </c>
      <c r="EJ35" s="22" t="e">
        <f>#REF!</f>
        <v>#REF!</v>
      </c>
      <c r="EK35" s="22" t="e">
        <f>#REF!</f>
        <v>#REF!</v>
      </c>
      <c r="EL35" s="22" t="e">
        <f>#REF!</f>
        <v>#REF!</v>
      </c>
      <c r="EM35" s="22" t="e">
        <f>#REF!</f>
        <v>#REF!</v>
      </c>
      <c r="EN35" s="22" t="e">
        <f>#REF!</f>
        <v>#REF!</v>
      </c>
      <c r="EO35" s="22" t="e">
        <f>#REF!</f>
        <v>#REF!</v>
      </c>
      <c r="EP35" s="22" t="e">
        <f>#REF!</f>
        <v>#REF!</v>
      </c>
      <c r="EQ35" s="22" t="e">
        <f>#REF!</f>
        <v>#REF!</v>
      </c>
      <c r="ER35" s="22" t="e">
        <f>#REF!</f>
        <v>#REF!</v>
      </c>
      <c r="ES35" s="22" t="e">
        <f>#REF!</f>
        <v>#REF!</v>
      </c>
      <c r="ET35" s="22" t="e">
        <f>#REF!</f>
        <v>#REF!</v>
      </c>
      <c r="EU35" s="22" t="e">
        <f>#REF!</f>
        <v>#REF!</v>
      </c>
      <c r="EV35" s="22" t="e">
        <f>#REF!</f>
        <v>#REF!</v>
      </c>
      <c r="EX35" s="21" t="e">
        <f>#REF!</f>
        <v>#REF!</v>
      </c>
      <c r="EY35" s="22" t="e">
        <f>#REF!</f>
        <v>#REF!</v>
      </c>
      <c r="EZ35" s="22" t="e">
        <f>#REF!</f>
        <v>#REF!</v>
      </c>
      <c r="FA35" s="22" t="e">
        <f>#REF!</f>
        <v>#REF!</v>
      </c>
      <c r="FB35" s="22" t="e">
        <f>#REF!</f>
        <v>#REF!</v>
      </c>
      <c r="FC35" s="22" t="e">
        <f>#REF!</f>
        <v>#REF!</v>
      </c>
      <c r="FD35" s="22" t="e">
        <f>#REF!</f>
        <v>#REF!</v>
      </c>
      <c r="FE35" s="22" t="e">
        <f>#REF!</f>
        <v>#REF!</v>
      </c>
      <c r="FF35" s="22" t="e">
        <f>#REF!</f>
        <v>#REF!</v>
      </c>
      <c r="FG35" s="22" t="e">
        <f>#REF!</f>
        <v>#REF!</v>
      </c>
      <c r="FH35" s="22" t="e">
        <f>#REF!</f>
        <v>#REF!</v>
      </c>
      <c r="FI35" s="22" t="e">
        <f>#REF!</f>
        <v>#REF!</v>
      </c>
      <c r="FJ35" s="22" t="e">
        <f>#REF!</f>
        <v>#REF!</v>
      </c>
      <c r="FK35" s="22" t="e">
        <f>#REF!</f>
        <v>#REF!</v>
      </c>
      <c r="FL35" s="22" t="e">
        <f>#REF!</f>
        <v>#REF!</v>
      </c>
      <c r="FM35" s="22" t="e">
        <f>#REF!</f>
        <v>#REF!</v>
      </c>
      <c r="FN35" s="22" t="e">
        <f>#REF!</f>
        <v>#REF!</v>
      </c>
      <c r="FO35" s="22" t="e">
        <f>#REF!</f>
        <v>#REF!</v>
      </c>
      <c r="FQ35" s="21" t="e">
        <f>#REF!</f>
        <v>#REF!</v>
      </c>
      <c r="FR35" s="22" t="e">
        <f>#REF!</f>
        <v>#REF!</v>
      </c>
      <c r="FS35" s="22" t="e">
        <f>#REF!</f>
        <v>#REF!</v>
      </c>
      <c r="FT35" s="22" t="e">
        <f>#REF!</f>
        <v>#REF!</v>
      </c>
      <c r="FU35" s="22" t="e">
        <f>#REF!</f>
        <v>#REF!</v>
      </c>
      <c r="FV35" s="22" t="e">
        <f>#REF!</f>
        <v>#REF!</v>
      </c>
      <c r="FW35" s="22" t="e">
        <f>#REF!</f>
        <v>#REF!</v>
      </c>
      <c r="FX35" s="22" t="e">
        <f>#REF!</f>
        <v>#REF!</v>
      </c>
      <c r="FY35" s="22" t="e">
        <f>#REF!</f>
        <v>#REF!</v>
      </c>
      <c r="FZ35" s="22" t="e">
        <f>#REF!</f>
        <v>#REF!</v>
      </c>
      <c r="GA35" s="22" t="e">
        <f>#REF!</f>
        <v>#REF!</v>
      </c>
      <c r="GB35" s="22" t="e">
        <f>#REF!</f>
        <v>#REF!</v>
      </c>
      <c r="GC35" s="22" t="e">
        <f>#REF!</f>
        <v>#REF!</v>
      </c>
      <c r="GD35" s="22" t="e">
        <f>#REF!</f>
        <v>#REF!</v>
      </c>
      <c r="GE35" s="22" t="e">
        <f>#REF!</f>
        <v>#REF!</v>
      </c>
      <c r="GF35" s="22" t="e">
        <f>#REF!</f>
        <v>#REF!</v>
      </c>
      <c r="GG35" s="22" t="e">
        <f>#REF!</f>
        <v>#REF!</v>
      </c>
      <c r="GH35" s="22" t="e">
        <f>#REF!</f>
        <v>#REF!</v>
      </c>
      <c r="GJ35" s="21" t="e">
        <f>#REF!</f>
        <v>#REF!</v>
      </c>
      <c r="GK35" s="22" t="e">
        <f>#REF!</f>
        <v>#REF!</v>
      </c>
      <c r="GL35" s="22" t="e">
        <f>#REF!</f>
        <v>#REF!</v>
      </c>
      <c r="GM35" s="22" t="e">
        <f>#REF!</f>
        <v>#REF!</v>
      </c>
      <c r="GN35" s="22" t="e">
        <f>#REF!</f>
        <v>#REF!</v>
      </c>
      <c r="GO35" s="22" t="e">
        <f>#REF!</f>
        <v>#REF!</v>
      </c>
      <c r="GP35" s="22" t="e">
        <f>#REF!</f>
        <v>#REF!</v>
      </c>
      <c r="GQ35" s="22" t="e">
        <f>#REF!</f>
        <v>#REF!</v>
      </c>
      <c r="GR35" s="22" t="e">
        <f>#REF!</f>
        <v>#REF!</v>
      </c>
      <c r="GS35" s="22" t="e">
        <f>#REF!</f>
        <v>#REF!</v>
      </c>
      <c r="GT35" s="22" t="e">
        <f>#REF!</f>
        <v>#REF!</v>
      </c>
      <c r="GU35" s="22" t="e">
        <f>#REF!</f>
        <v>#REF!</v>
      </c>
      <c r="GV35" s="22" t="e">
        <f>#REF!</f>
        <v>#REF!</v>
      </c>
      <c r="GW35" s="22" t="e">
        <f>#REF!</f>
        <v>#REF!</v>
      </c>
      <c r="GX35" s="22" t="e">
        <f>#REF!</f>
        <v>#REF!</v>
      </c>
      <c r="GY35" s="22" t="e">
        <f>#REF!</f>
        <v>#REF!</v>
      </c>
      <c r="GZ35" s="22" t="e">
        <f>#REF!</f>
        <v>#REF!</v>
      </c>
      <c r="HA35" s="22" t="e">
        <f>#REF!</f>
        <v>#REF!</v>
      </c>
      <c r="HC35" s="21" t="e">
        <f>#REF!</f>
        <v>#REF!</v>
      </c>
      <c r="HD35" s="22" t="e">
        <f>#REF!</f>
        <v>#REF!</v>
      </c>
      <c r="HE35" s="22" t="e">
        <f>#REF!</f>
        <v>#REF!</v>
      </c>
      <c r="HF35" s="22" t="e">
        <f>#REF!</f>
        <v>#REF!</v>
      </c>
      <c r="HG35" s="22" t="e">
        <f>#REF!</f>
        <v>#REF!</v>
      </c>
      <c r="HH35" s="22" t="e">
        <f>#REF!</f>
        <v>#REF!</v>
      </c>
      <c r="HI35" s="22" t="e">
        <f>#REF!</f>
        <v>#REF!</v>
      </c>
      <c r="HJ35" s="22" t="e">
        <f>#REF!</f>
        <v>#REF!</v>
      </c>
      <c r="HK35" s="22" t="e">
        <f>#REF!</f>
        <v>#REF!</v>
      </c>
      <c r="HL35" s="22" t="e">
        <f>#REF!</f>
        <v>#REF!</v>
      </c>
      <c r="HM35" s="22" t="e">
        <f>#REF!</f>
        <v>#REF!</v>
      </c>
      <c r="HN35" s="22" t="e">
        <f>#REF!</f>
        <v>#REF!</v>
      </c>
      <c r="HO35" s="22" t="e">
        <f>#REF!</f>
        <v>#REF!</v>
      </c>
      <c r="HP35" s="22" t="e">
        <f>#REF!</f>
        <v>#REF!</v>
      </c>
      <c r="HQ35" s="22" t="e">
        <f>#REF!</f>
        <v>#REF!</v>
      </c>
      <c r="HR35" s="22" t="e">
        <f>#REF!</f>
        <v>#REF!</v>
      </c>
      <c r="HS35" s="22" t="e">
        <f>#REF!</f>
        <v>#REF!</v>
      </c>
      <c r="HT35" s="22" t="e">
        <f>#REF!</f>
        <v>#REF!</v>
      </c>
      <c r="HV35" s="21" t="e">
        <f>#REF!</f>
        <v>#REF!</v>
      </c>
      <c r="HW35" s="22" t="e">
        <f>#REF!</f>
        <v>#REF!</v>
      </c>
      <c r="HX35" s="22" t="e">
        <f>#REF!</f>
        <v>#REF!</v>
      </c>
      <c r="HY35" s="22" t="e">
        <f>#REF!</f>
        <v>#REF!</v>
      </c>
      <c r="HZ35" s="22" t="e">
        <f>#REF!</f>
        <v>#REF!</v>
      </c>
      <c r="IA35" s="22" t="e">
        <f>#REF!</f>
        <v>#REF!</v>
      </c>
      <c r="IB35" s="22" t="e">
        <f>#REF!</f>
        <v>#REF!</v>
      </c>
      <c r="IC35" s="22" t="e">
        <f>#REF!</f>
        <v>#REF!</v>
      </c>
      <c r="ID35" s="22" t="e">
        <f>#REF!</f>
        <v>#REF!</v>
      </c>
      <c r="IE35" s="22" t="e">
        <f>#REF!</f>
        <v>#REF!</v>
      </c>
      <c r="IF35" s="22" t="e">
        <f>#REF!</f>
        <v>#REF!</v>
      </c>
      <c r="IG35" s="22" t="e">
        <f>#REF!</f>
        <v>#REF!</v>
      </c>
      <c r="IH35" s="22" t="e">
        <f>#REF!</f>
        <v>#REF!</v>
      </c>
      <c r="II35" s="22" t="e">
        <f>#REF!</f>
        <v>#REF!</v>
      </c>
      <c r="IJ35" s="22" t="e">
        <f>#REF!</f>
        <v>#REF!</v>
      </c>
      <c r="IK35" s="22" t="e">
        <f>#REF!</f>
        <v>#REF!</v>
      </c>
      <c r="IL35" s="22" t="e">
        <f>#REF!</f>
        <v>#REF!</v>
      </c>
      <c r="IM35" s="22" t="e">
        <f>#REF!</f>
        <v>#REF!</v>
      </c>
      <c r="IO35" s="21" t="e">
        <f>#REF!</f>
        <v>#REF!</v>
      </c>
      <c r="IP35" s="22" t="e">
        <f>#REF!</f>
        <v>#REF!</v>
      </c>
      <c r="IQ35" s="22" t="e">
        <f>#REF!</f>
        <v>#REF!</v>
      </c>
      <c r="IR35" s="22" t="e">
        <f>#REF!</f>
        <v>#REF!</v>
      </c>
      <c r="IS35" s="22" t="e">
        <f>#REF!</f>
        <v>#REF!</v>
      </c>
      <c r="IT35" s="22" t="e">
        <f>#REF!</f>
        <v>#REF!</v>
      </c>
      <c r="IU35" s="22" t="e">
        <f>#REF!</f>
        <v>#REF!</v>
      </c>
      <c r="IV35" s="22" t="e">
        <f>#REF!</f>
        <v>#REF!</v>
      </c>
      <c r="IW35" s="22" t="e">
        <f>#REF!</f>
        <v>#REF!</v>
      </c>
      <c r="IX35" s="22" t="e">
        <f>#REF!</f>
        <v>#REF!</v>
      </c>
      <c r="IY35" s="22" t="e">
        <f>#REF!</f>
        <v>#REF!</v>
      </c>
      <c r="IZ35" s="22" t="e">
        <f>#REF!</f>
        <v>#REF!</v>
      </c>
      <c r="JA35" s="22" t="e">
        <f>#REF!</f>
        <v>#REF!</v>
      </c>
      <c r="JB35" s="22" t="e">
        <f>#REF!</f>
        <v>#REF!</v>
      </c>
      <c r="JC35" s="22" t="e">
        <f>#REF!</f>
        <v>#REF!</v>
      </c>
      <c r="JD35" s="22" t="e">
        <f>#REF!</f>
        <v>#REF!</v>
      </c>
      <c r="JE35" s="22" t="e">
        <f>#REF!</f>
        <v>#REF!</v>
      </c>
      <c r="JF35" s="22" t="e">
        <f>#REF!</f>
        <v>#REF!</v>
      </c>
      <c r="JH35" s="21" t="e">
        <f>#REF!</f>
        <v>#REF!</v>
      </c>
      <c r="JI35" s="22" t="e">
        <f>#REF!</f>
        <v>#REF!</v>
      </c>
      <c r="JJ35" s="22" t="e">
        <f>#REF!</f>
        <v>#REF!</v>
      </c>
      <c r="JK35" s="22" t="e">
        <f>#REF!</f>
        <v>#REF!</v>
      </c>
      <c r="JL35" s="22" t="e">
        <f>#REF!</f>
        <v>#REF!</v>
      </c>
      <c r="JM35" s="22" t="e">
        <f>#REF!</f>
        <v>#REF!</v>
      </c>
      <c r="JN35" s="22" t="e">
        <f>#REF!</f>
        <v>#REF!</v>
      </c>
      <c r="JO35" s="22" t="e">
        <f>#REF!</f>
        <v>#REF!</v>
      </c>
      <c r="JP35" s="22" t="e">
        <f>#REF!</f>
        <v>#REF!</v>
      </c>
      <c r="JQ35" s="22" t="e">
        <f>#REF!</f>
        <v>#REF!</v>
      </c>
      <c r="JR35" s="22" t="e">
        <f>#REF!</f>
        <v>#REF!</v>
      </c>
      <c r="JS35" s="22" t="e">
        <f>#REF!</f>
        <v>#REF!</v>
      </c>
      <c r="JT35" s="22" t="e">
        <f>#REF!</f>
        <v>#REF!</v>
      </c>
      <c r="JU35" s="22" t="e">
        <f>#REF!</f>
        <v>#REF!</v>
      </c>
      <c r="JV35" s="22" t="e">
        <f>#REF!</f>
        <v>#REF!</v>
      </c>
      <c r="JW35" s="22" t="e">
        <f>#REF!</f>
        <v>#REF!</v>
      </c>
      <c r="JX35" s="22" t="e">
        <f>#REF!</f>
        <v>#REF!</v>
      </c>
      <c r="JY35" s="22" t="e">
        <f>#REF!</f>
        <v>#REF!</v>
      </c>
    </row>
    <row r="36" spans="2:285" x14ac:dyDescent="0.25">
      <c r="B36" s="21">
        <f>'Season 1'!AE37</f>
        <v>0</v>
      </c>
      <c r="C36" s="22">
        <f>'Season 1'!AI37</f>
        <v>0</v>
      </c>
      <c r="D36" s="22">
        <f>'Season 1'!AJ37</f>
        <v>0</v>
      </c>
      <c r="E36" s="22">
        <f>'Season 1'!AK37</f>
        <v>0</v>
      </c>
      <c r="F36" s="22">
        <f>'Season 1'!AL37</f>
        <v>0</v>
      </c>
      <c r="G36" s="22">
        <f>'Season 1'!AM37</f>
        <v>0</v>
      </c>
      <c r="H36" s="22">
        <f>'Season 1'!AN37</f>
        <v>0</v>
      </c>
      <c r="I36" s="22">
        <f>'Season 1'!AO37</f>
        <v>0</v>
      </c>
      <c r="J36" s="22">
        <f>'Season 1'!AQ37</f>
        <v>0</v>
      </c>
      <c r="K36" s="22">
        <f>'Season 1'!AR37</f>
        <v>0</v>
      </c>
      <c r="L36" s="22">
        <f>'Season 1'!AT37</f>
        <v>0</v>
      </c>
      <c r="M36" s="22">
        <f>'Season 1'!AU37</f>
        <v>0</v>
      </c>
      <c r="N36" s="22">
        <f>'Season 1'!AW37</f>
        <v>0</v>
      </c>
      <c r="O36" s="22" t="str">
        <f>'Season 1'!AX37</f>
        <v>-</v>
      </c>
      <c r="P36" s="22">
        <f>'Season 1'!AY37</f>
        <v>0</v>
      </c>
      <c r="Q36" s="22">
        <f>'Season 1'!AZ37</f>
        <v>0</v>
      </c>
      <c r="R36" s="22">
        <f>'Season 1'!BB37</f>
        <v>0</v>
      </c>
      <c r="S36" s="22">
        <f>'Season 1'!BC37</f>
        <v>0</v>
      </c>
      <c r="U36" s="21" t="e">
        <f>#REF!</f>
        <v>#REF!</v>
      </c>
      <c r="V36" s="22" t="e">
        <f>#REF!</f>
        <v>#REF!</v>
      </c>
      <c r="W36" s="22" t="e">
        <f>#REF!</f>
        <v>#REF!</v>
      </c>
      <c r="X36" s="22" t="e">
        <f>#REF!</f>
        <v>#REF!</v>
      </c>
      <c r="Y36" s="22" t="e">
        <f>#REF!</f>
        <v>#REF!</v>
      </c>
      <c r="Z36" s="22" t="e">
        <f>#REF!</f>
        <v>#REF!</v>
      </c>
      <c r="AA36" s="22" t="e">
        <f>#REF!</f>
        <v>#REF!</v>
      </c>
      <c r="AB36" s="22" t="e">
        <f>#REF!</f>
        <v>#REF!</v>
      </c>
      <c r="AC36" s="22" t="e">
        <f>#REF!</f>
        <v>#REF!</v>
      </c>
      <c r="AD36" s="22" t="e">
        <f>#REF!</f>
        <v>#REF!</v>
      </c>
      <c r="AE36" s="22" t="e">
        <f>#REF!</f>
        <v>#REF!</v>
      </c>
      <c r="AF36" s="22" t="e">
        <f>#REF!</f>
        <v>#REF!</v>
      </c>
      <c r="AG36" s="22" t="e">
        <f>#REF!</f>
        <v>#REF!</v>
      </c>
      <c r="AH36" s="22" t="e">
        <f>#REF!</f>
        <v>#REF!</v>
      </c>
      <c r="AI36" s="22" t="e">
        <f>#REF!</f>
        <v>#REF!</v>
      </c>
      <c r="AJ36" s="22" t="e">
        <f>#REF!</f>
        <v>#REF!</v>
      </c>
      <c r="AK36" s="22" t="e">
        <f>#REF!</f>
        <v>#REF!</v>
      </c>
      <c r="AL36" s="22" t="e">
        <f>#REF!</f>
        <v>#REF!</v>
      </c>
      <c r="AN36" s="21" t="e">
        <f>#REF!</f>
        <v>#REF!</v>
      </c>
      <c r="AO36" s="22" t="e">
        <f>#REF!</f>
        <v>#REF!</v>
      </c>
      <c r="AP36" s="22" t="e">
        <f>#REF!</f>
        <v>#REF!</v>
      </c>
      <c r="AQ36" s="22" t="e">
        <f>#REF!</f>
        <v>#REF!</v>
      </c>
      <c r="AR36" s="22" t="e">
        <f>#REF!</f>
        <v>#REF!</v>
      </c>
      <c r="AS36" s="22" t="e">
        <f>#REF!</f>
        <v>#REF!</v>
      </c>
      <c r="AT36" s="22" t="e">
        <f>#REF!</f>
        <v>#REF!</v>
      </c>
      <c r="AU36" s="22" t="e">
        <f>#REF!</f>
        <v>#REF!</v>
      </c>
      <c r="AV36" s="22" t="e">
        <f>#REF!</f>
        <v>#REF!</v>
      </c>
      <c r="AW36" s="22" t="e">
        <f>#REF!</f>
        <v>#REF!</v>
      </c>
      <c r="AX36" s="22" t="e">
        <f>#REF!</f>
        <v>#REF!</v>
      </c>
      <c r="AY36" s="22" t="e">
        <f>#REF!</f>
        <v>#REF!</v>
      </c>
      <c r="AZ36" s="22" t="e">
        <f>#REF!</f>
        <v>#REF!</v>
      </c>
      <c r="BA36" s="22" t="e">
        <f>#REF!</f>
        <v>#REF!</v>
      </c>
      <c r="BB36" s="22" t="e">
        <f>#REF!</f>
        <v>#REF!</v>
      </c>
      <c r="BC36" s="22" t="e">
        <f>#REF!</f>
        <v>#REF!</v>
      </c>
      <c r="BD36" s="22" t="e">
        <f>#REF!</f>
        <v>#REF!</v>
      </c>
      <c r="BE36" s="22" t="e">
        <f>#REF!</f>
        <v>#REF!</v>
      </c>
      <c r="BG36" s="21" t="e">
        <f>#REF!</f>
        <v>#REF!</v>
      </c>
      <c r="BH36" s="22" t="e">
        <f>#REF!</f>
        <v>#REF!</v>
      </c>
      <c r="BI36" s="22" t="e">
        <f>#REF!</f>
        <v>#REF!</v>
      </c>
      <c r="BJ36" s="22" t="e">
        <f>#REF!</f>
        <v>#REF!</v>
      </c>
      <c r="BK36" s="22" t="e">
        <f>#REF!</f>
        <v>#REF!</v>
      </c>
      <c r="BL36" s="22" t="e">
        <f>#REF!</f>
        <v>#REF!</v>
      </c>
      <c r="BM36" s="22" t="e">
        <f>#REF!</f>
        <v>#REF!</v>
      </c>
      <c r="BN36" s="22" t="e">
        <f>#REF!</f>
        <v>#REF!</v>
      </c>
      <c r="BO36" s="22" t="e">
        <f>#REF!</f>
        <v>#REF!</v>
      </c>
      <c r="BP36" s="22" t="e">
        <f>#REF!</f>
        <v>#REF!</v>
      </c>
      <c r="BQ36" s="22" t="e">
        <f>#REF!</f>
        <v>#REF!</v>
      </c>
      <c r="BR36" s="22" t="e">
        <f>#REF!</f>
        <v>#REF!</v>
      </c>
      <c r="BS36" s="22" t="e">
        <f>#REF!</f>
        <v>#REF!</v>
      </c>
      <c r="BT36" s="22" t="e">
        <f>#REF!</f>
        <v>#REF!</v>
      </c>
      <c r="BU36" s="22" t="e">
        <f>#REF!</f>
        <v>#REF!</v>
      </c>
      <c r="BV36" s="22" t="e">
        <f>#REF!</f>
        <v>#REF!</v>
      </c>
      <c r="BW36" s="22" t="e">
        <f>#REF!</f>
        <v>#REF!</v>
      </c>
      <c r="BX36" s="22" t="e">
        <f>#REF!</f>
        <v>#REF!</v>
      </c>
      <c r="BZ36" s="21" t="e">
        <f>#REF!</f>
        <v>#REF!</v>
      </c>
      <c r="CA36" s="22" t="e">
        <f>#REF!</f>
        <v>#REF!</v>
      </c>
      <c r="CB36" s="22" t="e">
        <f>#REF!</f>
        <v>#REF!</v>
      </c>
      <c r="CC36" s="22" t="e">
        <f>#REF!</f>
        <v>#REF!</v>
      </c>
      <c r="CD36" s="22" t="e">
        <f>#REF!</f>
        <v>#REF!</v>
      </c>
      <c r="CE36" s="22" t="e">
        <f>#REF!</f>
        <v>#REF!</v>
      </c>
      <c r="CF36" s="22" t="e">
        <f>#REF!</f>
        <v>#REF!</v>
      </c>
      <c r="CG36" s="22" t="e">
        <f>#REF!</f>
        <v>#REF!</v>
      </c>
      <c r="CH36" s="22" t="e">
        <f>#REF!</f>
        <v>#REF!</v>
      </c>
      <c r="CI36" s="22" t="e">
        <f>#REF!</f>
        <v>#REF!</v>
      </c>
      <c r="CJ36" s="22" t="e">
        <f>#REF!</f>
        <v>#REF!</v>
      </c>
      <c r="CK36" s="22" t="e">
        <f>#REF!</f>
        <v>#REF!</v>
      </c>
      <c r="CL36" s="22" t="e">
        <f>#REF!</f>
        <v>#REF!</v>
      </c>
      <c r="CM36" s="22" t="e">
        <f>#REF!</f>
        <v>#REF!</v>
      </c>
      <c r="CN36" s="22" t="e">
        <f>#REF!</f>
        <v>#REF!</v>
      </c>
      <c r="CO36" s="22" t="e">
        <f>#REF!</f>
        <v>#REF!</v>
      </c>
      <c r="CP36" s="22" t="e">
        <f>#REF!</f>
        <v>#REF!</v>
      </c>
      <c r="CQ36" s="22" t="e">
        <f>#REF!</f>
        <v>#REF!</v>
      </c>
      <c r="CS36" s="21" t="e">
        <f>#REF!</f>
        <v>#REF!</v>
      </c>
      <c r="CT36" s="22" t="e">
        <f>#REF!</f>
        <v>#REF!</v>
      </c>
      <c r="CU36" s="22" t="e">
        <f>#REF!</f>
        <v>#REF!</v>
      </c>
      <c r="CV36" s="22" t="e">
        <f>#REF!</f>
        <v>#REF!</v>
      </c>
      <c r="CW36" s="22" t="e">
        <f>#REF!</f>
        <v>#REF!</v>
      </c>
      <c r="CX36" s="22" t="e">
        <f>#REF!</f>
        <v>#REF!</v>
      </c>
      <c r="CY36" s="22" t="e">
        <f>#REF!</f>
        <v>#REF!</v>
      </c>
      <c r="CZ36" s="22" t="e">
        <f>#REF!</f>
        <v>#REF!</v>
      </c>
      <c r="DA36" s="22" t="e">
        <f>#REF!</f>
        <v>#REF!</v>
      </c>
      <c r="DB36" s="22" t="e">
        <f>#REF!</f>
        <v>#REF!</v>
      </c>
      <c r="DC36" s="22" t="e">
        <f>#REF!</f>
        <v>#REF!</v>
      </c>
      <c r="DD36" s="22" t="e">
        <f>#REF!</f>
        <v>#REF!</v>
      </c>
      <c r="DE36" s="22" t="e">
        <f>#REF!</f>
        <v>#REF!</v>
      </c>
      <c r="DF36" s="22" t="e">
        <f>#REF!</f>
        <v>#REF!</v>
      </c>
      <c r="DG36" s="22" t="e">
        <f>#REF!</f>
        <v>#REF!</v>
      </c>
      <c r="DH36" s="22" t="e">
        <f>#REF!</f>
        <v>#REF!</v>
      </c>
      <c r="DI36" s="22" t="e">
        <f>#REF!</f>
        <v>#REF!</v>
      </c>
      <c r="DJ36" s="22" t="e">
        <f>#REF!</f>
        <v>#REF!</v>
      </c>
      <c r="DL36" s="21" t="e">
        <f>#REF!</f>
        <v>#REF!</v>
      </c>
      <c r="DM36" s="22" t="e">
        <f>#REF!</f>
        <v>#REF!</v>
      </c>
      <c r="DN36" s="22" t="e">
        <f>#REF!</f>
        <v>#REF!</v>
      </c>
      <c r="DO36" s="22" t="e">
        <f>#REF!</f>
        <v>#REF!</v>
      </c>
      <c r="DP36" s="22" t="e">
        <f>#REF!</f>
        <v>#REF!</v>
      </c>
      <c r="DQ36" s="22" t="e">
        <f>#REF!</f>
        <v>#REF!</v>
      </c>
      <c r="DR36" s="22" t="e">
        <f>#REF!</f>
        <v>#REF!</v>
      </c>
      <c r="DS36" s="22" t="e">
        <f>#REF!</f>
        <v>#REF!</v>
      </c>
      <c r="DT36" s="22" t="e">
        <f>#REF!</f>
        <v>#REF!</v>
      </c>
      <c r="DU36" s="22" t="e">
        <f>#REF!</f>
        <v>#REF!</v>
      </c>
      <c r="DV36" s="22" t="e">
        <f>#REF!</f>
        <v>#REF!</v>
      </c>
      <c r="DW36" s="22" t="e">
        <f>#REF!</f>
        <v>#REF!</v>
      </c>
      <c r="DX36" s="22" t="e">
        <f>#REF!</f>
        <v>#REF!</v>
      </c>
      <c r="DY36" s="22" t="e">
        <f>#REF!</f>
        <v>#REF!</v>
      </c>
      <c r="DZ36" s="22" t="e">
        <f>#REF!</f>
        <v>#REF!</v>
      </c>
      <c r="EA36" s="22" t="e">
        <f>#REF!</f>
        <v>#REF!</v>
      </c>
      <c r="EB36" s="22" t="e">
        <f>#REF!</f>
        <v>#REF!</v>
      </c>
      <c r="EC36" s="22" t="e">
        <f>#REF!</f>
        <v>#REF!</v>
      </c>
      <c r="EE36" s="21" t="e">
        <f>#REF!</f>
        <v>#REF!</v>
      </c>
      <c r="EF36" s="22" t="e">
        <f>#REF!</f>
        <v>#REF!</v>
      </c>
      <c r="EG36" s="22" t="e">
        <f>#REF!</f>
        <v>#REF!</v>
      </c>
      <c r="EH36" s="22" t="e">
        <f>#REF!</f>
        <v>#REF!</v>
      </c>
      <c r="EI36" s="22" t="e">
        <f>#REF!</f>
        <v>#REF!</v>
      </c>
      <c r="EJ36" s="22" t="e">
        <f>#REF!</f>
        <v>#REF!</v>
      </c>
      <c r="EK36" s="22" t="e">
        <f>#REF!</f>
        <v>#REF!</v>
      </c>
      <c r="EL36" s="22" t="e">
        <f>#REF!</f>
        <v>#REF!</v>
      </c>
      <c r="EM36" s="22" t="e">
        <f>#REF!</f>
        <v>#REF!</v>
      </c>
      <c r="EN36" s="22" t="e">
        <f>#REF!</f>
        <v>#REF!</v>
      </c>
      <c r="EO36" s="22" t="e">
        <f>#REF!</f>
        <v>#REF!</v>
      </c>
      <c r="EP36" s="22" t="e">
        <f>#REF!</f>
        <v>#REF!</v>
      </c>
      <c r="EQ36" s="22" t="e">
        <f>#REF!</f>
        <v>#REF!</v>
      </c>
      <c r="ER36" s="22" t="e">
        <f>#REF!</f>
        <v>#REF!</v>
      </c>
      <c r="ES36" s="22" t="e">
        <f>#REF!</f>
        <v>#REF!</v>
      </c>
      <c r="ET36" s="22" t="e">
        <f>#REF!</f>
        <v>#REF!</v>
      </c>
      <c r="EU36" s="22" t="e">
        <f>#REF!</f>
        <v>#REF!</v>
      </c>
      <c r="EV36" s="22" t="e">
        <f>#REF!</f>
        <v>#REF!</v>
      </c>
      <c r="EX36" s="21" t="e">
        <f>#REF!</f>
        <v>#REF!</v>
      </c>
      <c r="EY36" s="22" t="e">
        <f>#REF!</f>
        <v>#REF!</v>
      </c>
      <c r="EZ36" s="22" t="e">
        <f>#REF!</f>
        <v>#REF!</v>
      </c>
      <c r="FA36" s="22" t="e">
        <f>#REF!</f>
        <v>#REF!</v>
      </c>
      <c r="FB36" s="22" t="e">
        <f>#REF!</f>
        <v>#REF!</v>
      </c>
      <c r="FC36" s="22" t="e">
        <f>#REF!</f>
        <v>#REF!</v>
      </c>
      <c r="FD36" s="22" t="e">
        <f>#REF!</f>
        <v>#REF!</v>
      </c>
      <c r="FE36" s="22" t="e">
        <f>#REF!</f>
        <v>#REF!</v>
      </c>
      <c r="FF36" s="22" t="e">
        <f>#REF!</f>
        <v>#REF!</v>
      </c>
      <c r="FG36" s="22" t="e">
        <f>#REF!</f>
        <v>#REF!</v>
      </c>
      <c r="FH36" s="22" t="e">
        <f>#REF!</f>
        <v>#REF!</v>
      </c>
      <c r="FI36" s="22" t="e">
        <f>#REF!</f>
        <v>#REF!</v>
      </c>
      <c r="FJ36" s="22" t="e">
        <f>#REF!</f>
        <v>#REF!</v>
      </c>
      <c r="FK36" s="22" t="e">
        <f>#REF!</f>
        <v>#REF!</v>
      </c>
      <c r="FL36" s="22" t="e">
        <f>#REF!</f>
        <v>#REF!</v>
      </c>
      <c r="FM36" s="22" t="e">
        <f>#REF!</f>
        <v>#REF!</v>
      </c>
      <c r="FN36" s="22" t="e">
        <f>#REF!</f>
        <v>#REF!</v>
      </c>
      <c r="FO36" s="22" t="e">
        <f>#REF!</f>
        <v>#REF!</v>
      </c>
      <c r="FQ36" s="21" t="e">
        <f>#REF!</f>
        <v>#REF!</v>
      </c>
      <c r="FR36" s="22" t="e">
        <f>#REF!</f>
        <v>#REF!</v>
      </c>
      <c r="FS36" s="22" t="e">
        <f>#REF!</f>
        <v>#REF!</v>
      </c>
      <c r="FT36" s="22" t="e">
        <f>#REF!</f>
        <v>#REF!</v>
      </c>
      <c r="FU36" s="22" t="e">
        <f>#REF!</f>
        <v>#REF!</v>
      </c>
      <c r="FV36" s="22" t="e">
        <f>#REF!</f>
        <v>#REF!</v>
      </c>
      <c r="FW36" s="22" t="e">
        <f>#REF!</f>
        <v>#REF!</v>
      </c>
      <c r="FX36" s="22" t="e">
        <f>#REF!</f>
        <v>#REF!</v>
      </c>
      <c r="FY36" s="22" t="e">
        <f>#REF!</f>
        <v>#REF!</v>
      </c>
      <c r="FZ36" s="22" t="e">
        <f>#REF!</f>
        <v>#REF!</v>
      </c>
      <c r="GA36" s="22" t="e">
        <f>#REF!</f>
        <v>#REF!</v>
      </c>
      <c r="GB36" s="22" t="e">
        <f>#REF!</f>
        <v>#REF!</v>
      </c>
      <c r="GC36" s="22" t="e">
        <f>#REF!</f>
        <v>#REF!</v>
      </c>
      <c r="GD36" s="22" t="e">
        <f>#REF!</f>
        <v>#REF!</v>
      </c>
      <c r="GE36" s="22" t="e">
        <f>#REF!</f>
        <v>#REF!</v>
      </c>
      <c r="GF36" s="22" t="e">
        <f>#REF!</f>
        <v>#REF!</v>
      </c>
      <c r="GG36" s="22" t="e">
        <f>#REF!</f>
        <v>#REF!</v>
      </c>
      <c r="GH36" s="22" t="e">
        <f>#REF!</f>
        <v>#REF!</v>
      </c>
      <c r="GJ36" s="21" t="e">
        <f>#REF!</f>
        <v>#REF!</v>
      </c>
      <c r="GK36" s="22" t="e">
        <f>#REF!</f>
        <v>#REF!</v>
      </c>
      <c r="GL36" s="22" t="e">
        <f>#REF!</f>
        <v>#REF!</v>
      </c>
      <c r="GM36" s="22" t="e">
        <f>#REF!</f>
        <v>#REF!</v>
      </c>
      <c r="GN36" s="22" t="e">
        <f>#REF!</f>
        <v>#REF!</v>
      </c>
      <c r="GO36" s="22" t="e">
        <f>#REF!</f>
        <v>#REF!</v>
      </c>
      <c r="GP36" s="22" t="e">
        <f>#REF!</f>
        <v>#REF!</v>
      </c>
      <c r="GQ36" s="22" t="e">
        <f>#REF!</f>
        <v>#REF!</v>
      </c>
      <c r="GR36" s="22" t="e">
        <f>#REF!</f>
        <v>#REF!</v>
      </c>
      <c r="GS36" s="22" t="e">
        <f>#REF!</f>
        <v>#REF!</v>
      </c>
      <c r="GT36" s="22" t="e">
        <f>#REF!</f>
        <v>#REF!</v>
      </c>
      <c r="GU36" s="22" t="e">
        <f>#REF!</f>
        <v>#REF!</v>
      </c>
      <c r="GV36" s="22" t="e">
        <f>#REF!</f>
        <v>#REF!</v>
      </c>
      <c r="GW36" s="22" t="e">
        <f>#REF!</f>
        <v>#REF!</v>
      </c>
      <c r="GX36" s="22" t="e">
        <f>#REF!</f>
        <v>#REF!</v>
      </c>
      <c r="GY36" s="22" t="e">
        <f>#REF!</f>
        <v>#REF!</v>
      </c>
      <c r="GZ36" s="22" t="e">
        <f>#REF!</f>
        <v>#REF!</v>
      </c>
      <c r="HA36" s="22" t="e">
        <f>#REF!</f>
        <v>#REF!</v>
      </c>
      <c r="HC36" s="21" t="e">
        <f>#REF!</f>
        <v>#REF!</v>
      </c>
      <c r="HD36" s="22" t="e">
        <f>#REF!</f>
        <v>#REF!</v>
      </c>
      <c r="HE36" s="22" t="e">
        <f>#REF!</f>
        <v>#REF!</v>
      </c>
      <c r="HF36" s="22" t="e">
        <f>#REF!</f>
        <v>#REF!</v>
      </c>
      <c r="HG36" s="22" t="e">
        <f>#REF!</f>
        <v>#REF!</v>
      </c>
      <c r="HH36" s="22" t="e">
        <f>#REF!</f>
        <v>#REF!</v>
      </c>
      <c r="HI36" s="22" t="e">
        <f>#REF!</f>
        <v>#REF!</v>
      </c>
      <c r="HJ36" s="22" t="e">
        <f>#REF!</f>
        <v>#REF!</v>
      </c>
      <c r="HK36" s="22" t="e">
        <f>#REF!</f>
        <v>#REF!</v>
      </c>
      <c r="HL36" s="22" t="e">
        <f>#REF!</f>
        <v>#REF!</v>
      </c>
      <c r="HM36" s="22" t="e">
        <f>#REF!</f>
        <v>#REF!</v>
      </c>
      <c r="HN36" s="22" t="e">
        <f>#REF!</f>
        <v>#REF!</v>
      </c>
      <c r="HO36" s="22" t="e">
        <f>#REF!</f>
        <v>#REF!</v>
      </c>
      <c r="HP36" s="22" t="e">
        <f>#REF!</f>
        <v>#REF!</v>
      </c>
      <c r="HQ36" s="22" t="e">
        <f>#REF!</f>
        <v>#REF!</v>
      </c>
      <c r="HR36" s="22" t="e">
        <f>#REF!</f>
        <v>#REF!</v>
      </c>
      <c r="HS36" s="22" t="e">
        <f>#REF!</f>
        <v>#REF!</v>
      </c>
      <c r="HT36" s="22" t="e">
        <f>#REF!</f>
        <v>#REF!</v>
      </c>
      <c r="HV36" s="21" t="e">
        <f>#REF!</f>
        <v>#REF!</v>
      </c>
      <c r="HW36" s="22" t="e">
        <f>#REF!</f>
        <v>#REF!</v>
      </c>
      <c r="HX36" s="22" t="e">
        <f>#REF!</f>
        <v>#REF!</v>
      </c>
      <c r="HY36" s="22" t="e">
        <f>#REF!</f>
        <v>#REF!</v>
      </c>
      <c r="HZ36" s="22" t="e">
        <f>#REF!</f>
        <v>#REF!</v>
      </c>
      <c r="IA36" s="22" t="e">
        <f>#REF!</f>
        <v>#REF!</v>
      </c>
      <c r="IB36" s="22" t="e">
        <f>#REF!</f>
        <v>#REF!</v>
      </c>
      <c r="IC36" s="22" t="e">
        <f>#REF!</f>
        <v>#REF!</v>
      </c>
      <c r="ID36" s="22" t="e">
        <f>#REF!</f>
        <v>#REF!</v>
      </c>
      <c r="IE36" s="22" t="e">
        <f>#REF!</f>
        <v>#REF!</v>
      </c>
      <c r="IF36" s="22" t="e">
        <f>#REF!</f>
        <v>#REF!</v>
      </c>
      <c r="IG36" s="22" t="e">
        <f>#REF!</f>
        <v>#REF!</v>
      </c>
      <c r="IH36" s="22" t="e">
        <f>#REF!</f>
        <v>#REF!</v>
      </c>
      <c r="II36" s="22" t="e">
        <f>#REF!</f>
        <v>#REF!</v>
      </c>
      <c r="IJ36" s="22" t="e">
        <f>#REF!</f>
        <v>#REF!</v>
      </c>
      <c r="IK36" s="22" t="e">
        <f>#REF!</f>
        <v>#REF!</v>
      </c>
      <c r="IL36" s="22" t="e">
        <f>#REF!</f>
        <v>#REF!</v>
      </c>
      <c r="IM36" s="22" t="e">
        <f>#REF!</f>
        <v>#REF!</v>
      </c>
      <c r="IO36" s="21" t="e">
        <f>#REF!</f>
        <v>#REF!</v>
      </c>
      <c r="IP36" s="22" t="e">
        <f>#REF!</f>
        <v>#REF!</v>
      </c>
      <c r="IQ36" s="22" t="e">
        <f>#REF!</f>
        <v>#REF!</v>
      </c>
      <c r="IR36" s="22" t="e">
        <f>#REF!</f>
        <v>#REF!</v>
      </c>
      <c r="IS36" s="22" t="e">
        <f>#REF!</f>
        <v>#REF!</v>
      </c>
      <c r="IT36" s="22" t="e">
        <f>#REF!</f>
        <v>#REF!</v>
      </c>
      <c r="IU36" s="22" t="e">
        <f>#REF!</f>
        <v>#REF!</v>
      </c>
      <c r="IV36" s="22" t="e">
        <f>#REF!</f>
        <v>#REF!</v>
      </c>
      <c r="IW36" s="22" t="e">
        <f>#REF!</f>
        <v>#REF!</v>
      </c>
      <c r="IX36" s="22" t="e">
        <f>#REF!</f>
        <v>#REF!</v>
      </c>
      <c r="IY36" s="22" t="e">
        <f>#REF!</f>
        <v>#REF!</v>
      </c>
      <c r="IZ36" s="22" t="e">
        <f>#REF!</f>
        <v>#REF!</v>
      </c>
      <c r="JA36" s="22" t="e">
        <f>#REF!</f>
        <v>#REF!</v>
      </c>
      <c r="JB36" s="22" t="e">
        <f>#REF!</f>
        <v>#REF!</v>
      </c>
      <c r="JC36" s="22" t="e">
        <f>#REF!</f>
        <v>#REF!</v>
      </c>
      <c r="JD36" s="22" t="e">
        <f>#REF!</f>
        <v>#REF!</v>
      </c>
      <c r="JE36" s="22" t="e">
        <f>#REF!</f>
        <v>#REF!</v>
      </c>
      <c r="JF36" s="22" t="e">
        <f>#REF!</f>
        <v>#REF!</v>
      </c>
      <c r="JH36" s="21" t="e">
        <f>#REF!</f>
        <v>#REF!</v>
      </c>
      <c r="JI36" s="22" t="e">
        <f>#REF!</f>
        <v>#REF!</v>
      </c>
      <c r="JJ36" s="22" t="e">
        <f>#REF!</f>
        <v>#REF!</v>
      </c>
      <c r="JK36" s="22" t="e">
        <f>#REF!</f>
        <v>#REF!</v>
      </c>
      <c r="JL36" s="22" t="e">
        <f>#REF!</f>
        <v>#REF!</v>
      </c>
      <c r="JM36" s="22" t="e">
        <f>#REF!</f>
        <v>#REF!</v>
      </c>
      <c r="JN36" s="22" t="e">
        <f>#REF!</f>
        <v>#REF!</v>
      </c>
      <c r="JO36" s="22" t="e">
        <f>#REF!</f>
        <v>#REF!</v>
      </c>
      <c r="JP36" s="22" t="e">
        <f>#REF!</f>
        <v>#REF!</v>
      </c>
      <c r="JQ36" s="22" t="e">
        <f>#REF!</f>
        <v>#REF!</v>
      </c>
      <c r="JR36" s="22" t="e">
        <f>#REF!</f>
        <v>#REF!</v>
      </c>
      <c r="JS36" s="22" t="e">
        <f>#REF!</f>
        <v>#REF!</v>
      </c>
      <c r="JT36" s="22" t="e">
        <f>#REF!</f>
        <v>#REF!</v>
      </c>
      <c r="JU36" s="22" t="e">
        <f>#REF!</f>
        <v>#REF!</v>
      </c>
      <c r="JV36" s="22" t="e">
        <f>#REF!</f>
        <v>#REF!</v>
      </c>
      <c r="JW36" s="22" t="e">
        <f>#REF!</f>
        <v>#REF!</v>
      </c>
      <c r="JX36" s="22" t="e">
        <f>#REF!</f>
        <v>#REF!</v>
      </c>
      <c r="JY36" s="22" t="e">
        <f>#REF!</f>
        <v>#REF!</v>
      </c>
    </row>
    <row r="37" spans="2:285" x14ac:dyDescent="0.25">
      <c r="B37" s="21">
        <f>'Season 1'!AE38</f>
        <v>0</v>
      </c>
      <c r="C37" s="22">
        <f>'Season 1'!AI38</f>
        <v>0</v>
      </c>
      <c r="D37" s="22">
        <f>'Season 1'!AJ38</f>
        <v>0</v>
      </c>
      <c r="E37" s="22">
        <f>'Season 1'!AK38</f>
        <v>0</v>
      </c>
      <c r="F37" s="22">
        <f>'Season 1'!AL38</f>
        <v>0</v>
      </c>
      <c r="G37" s="22">
        <f>'Season 1'!AM38</f>
        <v>0</v>
      </c>
      <c r="H37" s="22">
        <f>'Season 1'!AN38</f>
        <v>0</v>
      </c>
      <c r="I37" s="22">
        <f>'Season 1'!AO38</f>
        <v>0</v>
      </c>
      <c r="J37" s="22">
        <f>'Season 1'!AQ38</f>
        <v>0</v>
      </c>
      <c r="K37" s="22">
        <f>'Season 1'!AR38</f>
        <v>0</v>
      </c>
      <c r="L37" s="22">
        <f>'Season 1'!AT38</f>
        <v>0</v>
      </c>
      <c r="M37" s="22">
        <f>'Season 1'!AU38</f>
        <v>0</v>
      </c>
      <c r="N37" s="22">
        <f>'Season 1'!AW38</f>
        <v>0</v>
      </c>
      <c r="O37" s="22" t="str">
        <f>'Season 1'!AX38</f>
        <v>-</v>
      </c>
      <c r="P37" s="22">
        <f>'Season 1'!AY38</f>
        <v>0</v>
      </c>
      <c r="Q37" s="22">
        <f>'Season 1'!AZ38</f>
        <v>0</v>
      </c>
      <c r="R37" s="22">
        <f>'Season 1'!BB38</f>
        <v>0</v>
      </c>
      <c r="S37" s="22">
        <f>'Season 1'!BC38</f>
        <v>0</v>
      </c>
      <c r="U37" s="21" t="e">
        <f>#REF!</f>
        <v>#REF!</v>
      </c>
      <c r="V37" s="22" t="e">
        <f>#REF!</f>
        <v>#REF!</v>
      </c>
      <c r="W37" s="22" t="e">
        <f>#REF!</f>
        <v>#REF!</v>
      </c>
      <c r="X37" s="22" t="e">
        <f>#REF!</f>
        <v>#REF!</v>
      </c>
      <c r="Y37" s="22" t="e">
        <f>#REF!</f>
        <v>#REF!</v>
      </c>
      <c r="Z37" s="22" t="e">
        <f>#REF!</f>
        <v>#REF!</v>
      </c>
      <c r="AA37" s="22" t="e">
        <f>#REF!</f>
        <v>#REF!</v>
      </c>
      <c r="AB37" s="22" t="e">
        <f>#REF!</f>
        <v>#REF!</v>
      </c>
      <c r="AC37" s="22" t="e">
        <f>#REF!</f>
        <v>#REF!</v>
      </c>
      <c r="AD37" s="22" t="e">
        <f>#REF!</f>
        <v>#REF!</v>
      </c>
      <c r="AE37" s="22" t="e">
        <f>#REF!</f>
        <v>#REF!</v>
      </c>
      <c r="AF37" s="22" t="e">
        <f>#REF!</f>
        <v>#REF!</v>
      </c>
      <c r="AG37" s="22" t="e">
        <f>#REF!</f>
        <v>#REF!</v>
      </c>
      <c r="AH37" s="22" t="e">
        <f>#REF!</f>
        <v>#REF!</v>
      </c>
      <c r="AI37" s="22" t="e">
        <f>#REF!</f>
        <v>#REF!</v>
      </c>
      <c r="AJ37" s="22" t="e">
        <f>#REF!</f>
        <v>#REF!</v>
      </c>
      <c r="AK37" s="22" t="e">
        <f>#REF!</f>
        <v>#REF!</v>
      </c>
      <c r="AL37" s="22" t="e">
        <f>#REF!</f>
        <v>#REF!</v>
      </c>
      <c r="AN37" s="21" t="e">
        <f>#REF!</f>
        <v>#REF!</v>
      </c>
      <c r="AO37" s="22" t="e">
        <f>#REF!</f>
        <v>#REF!</v>
      </c>
      <c r="AP37" s="22" t="e">
        <f>#REF!</f>
        <v>#REF!</v>
      </c>
      <c r="AQ37" s="22" t="e">
        <f>#REF!</f>
        <v>#REF!</v>
      </c>
      <c r="AR37" s="22" t="e">
        <f>#REF!</f>
        <v>#REF!</v>
      </c>
      <c r="AS37" s="22" t="e">
        <f>#REF!</f>
        <v>#REF!</v>
      </c>
      <c r="AT37" s="22" t="e">
        <f>#REF!</f>
        <v>#REF!</v>
      </c>
      <c r="AU37" s="22" t="e">
        <f>#REF!</f>
        <v>#REF!</v>
      </c>
      <c r="AV37" s="22" t="e">
        <f>#REF!</f>
        <v>#REF!</v>
      </c>
      <c r="AW37" s="22" t="e">
        <f>#REF!</f>
        <v>#REF!</v>
      </c>
      <c r="AX37" s="22" t="e">
        <f>#REF!</f>
        <v>#REF!</v>
      </c>
      <c r="AY37" s="22" t="e">
        <f>#REF!</f>
        <v>#REF!</v>
      </c>
      <c r="AZ37" s="22" t="e">
        <f>#REF!</f>
        <v>#REF!</v>
      </c>
      <c r="BA37" s="22" t="e">
        <f>#REF!</f>
        <v>#REF!</v>
      </c>
      <c r="BB37" s="22" t="e">
        <f>#REF!</f>
        <v>#REF!</v>
      </c>
      <c r="BC37" s="22" t="e">
        <f>#REF!</f>
        <v>#REF!</v>
      </c>
      <c r="BD37" s="22" t="e">
        <f>#REF!</f>
        <v>#REF!</v>
      </c>
      <c r="BE37" s="22" t="e">
        <f>#REF!</f>
        <v>#REF!</v>
      </c>
      <c r="BG37" s="21" t="e">
        <f>#REF!</f>
        <v>#REF!</v>
      </c>
      <c r="BH37" s="22" t="e">
        <f>#REF!</f>
        <v>#REF!</v>
      </c>
      <c r="BI37" s="22" t="e">
        <f>#REF!</f>
        <v>#REF!</v>
      </c>
      <c r="BJ37" s="22" t="e">
        <f>#REF!</f>
        <v>#REF!</v>
      </c>
      <c r="BK37" s="22" t="e">
        <f>#REF!</f>
        <v>#REF!</v>
      </c>
      <c r="BL37" s="22" t="e">
        <f>#REF!</f>
        <v>#REF!</v>
      </c>
      <c r="BM37" s="22" t="e">
        <f>#REF!</f>
        <v>#REF!</v>
      </c>
      <c r="BN37" s="22" t="e">
        <f>#REF!</f>
        <v>#REF!</v>
      </c>
      <c r="BO37" s="22" t="e">
        <f>#REF!</f>
        <v>#REF!</v>
      </c>
      <c r="BP37" s="22" t="e">
        <f>#REF!</f>
        <v>#REF!</v>
      </c>
      <c r="BQ37" s="22" t="e">
        <f>#REF!</f>
        <v>#REF!</v>
      </c>
      <c r="BR37" s="22" t="e">
        <f>#REF!</f>
        <v>#REF!</v>
      </c>
      <c r="BS37" s="22" t="e">
        <f>#REF!</f>
        <v>#REF!</v>
      </c>
      <c r="BT37" s="22" t="e">
        <f>#REF!</f>
        <v>#REF!</v>
      </c>
      <c r="BU37" s="22" t="e">
        <f>#REF!</f>
        <v>#REF!</v>
      </c>
      <c r="BV37" s="22" t="e">
        <f>#REF!</f>
        <v>#REF!</v>
      </c>
      <c r="BW37" s="22" t="e">
        <f>#REF!</f>
        <v>#REF!</v>
      </c>
      <c r="BX37" s="22" t="e">
        <f>#REF!</f>
        <v>#REF!</v>
      </c>
      <c r="BZ37" s="21" t="e">
        <f>#REF!</f>
        <v>#REF!</v>
      </c>
      <c r="CA37" s="22" t="e">
        <f>#REF!</f>
        <v>#REF!</v>
      </c>
      <c r="CB37" s="22" t="e">
        <f>#REF!</f>
        <v>#REF!</v>
      </c>
      <c r="CC37" s="22" t="e">
        <f>#REF!</f>
        <v>#REF!</v>
      </c>
      <c r="CD37" s="22" t="e">
        <f>#REF!</f>
        <v>#REF!</v>
      </c>
      <c r="CE37" s="22" t="e">
        <f>#REF!</f>
        <v>#REF!</v>
      </c>
      <c r="CF37" s="22" t="e">
        <f>#REF!</f>
        <v>#REF!</v>
      </c>
      <c r="CG37" s="22" t="e">
        <f>#REF!</f>
        <v>#REF!</v>
      </c>
      <c r="CH37" s="22" t="e">
        <f>#REF!</f>
        <v>#REF!</v>
      </c>
      <c r="CI37" s="22" t="e">
        <f>#REF!</f>
        <v>#REF!</v>
      </c>
      <c r="CJ37" s="22" t="e">
        <f>#REF!</f>
        <v>#REF!</v>
      </c>
      <c r="CK37" s="22" t="e">
        <f>#REF!</f>
        <v>#REF!</v>
      </c>
      <c r="CL37" s="22" t="e">
        <f>#REF!</f>
        <v>#REF!</v>
      </c>
      <c r="CM37" s="22" t="e">
        <f>#REF!</f>
        <v>#REF!</v>
      </c>
      <c r="CN37" s="22" t="e">
        <f>#REF!</f>
        <v>#REF!</v>
      </c>
      <c r="CO37" s="22" t="e">
        <f>#REF!</f>
        <v>#REF!</v>
      </c>
      <c r="CP37" s="22" t="e">
        <f>#REF!</f>
        <v>#REF!</v>
      </c>
      <c r="CQ37" s="22" t="e">
        <f>#REF!</f>
        <v>#REF!</v>
      </c>
      <c r="CS37" s="21" t="e">
        <f>#REF!</f>
        <v>#REF!</v>
      </c>
      <c r="CT37" s="22" t="e">
        <f>#REF!</f>
        <v>#REF!</v>
      </c>
      <c r="CU37" s="22" t="e">
        <f>#REF!</f>
        <v>#REF!</v>
      </c>
      <c r="CV37" s="22" t="e">
        <f>#REF!</f>
        <v>#REF!</v>
      </c>
      <c r="CW37" s="22" t="e">
        <f>#REF!</f>
        <v>#REF!</v>
      </c>
      <c r="CX37" s="22" t="e">
        <f>#REF!</f>
        <v>#REF!</v>
      </c>
      <c r="CY37" s="22" t="e">
        <f>#REF!</f>
        <v>#REF!</v>
      </c>
      <c r="CZ37" s="22" t="e">
        <f>#REF!</f>
        <v>#REF!</v>
      </c>
      <c r="DA37" s="22" t="e">
        <f>#REF!</f>
        <v>#REF!</v>
      </c>
      <c r="DB37" s="22" t="e">
        <f>#REF!</f>
        <v>#REF!</v>
      </c>
      <c r="DC37" s="22" t="e">
        <f>#REF!</f>
        <v>#REF!</v>
      </c>
      <c r="DD37" s="22" t="e">
        <f>#REF!</f>
        <v>#REF!</v>
      </c>
      <c r="DE37" s="22" t="e">
        <f>#REF!</f>
        <v>#REF!</v>
      </c>
      <c r="DF37" s="22" t="e">
        <f>#REF!</f>
        <v>#REF!</v>
      </c>
      <c r="DG37" s="22" t="e">
        <f>#REF!</f>
        <v>#REF!</v>
      </c>
      <c r="DH37" s="22" t="e">
        <f>#REF!</f>
        <v>#REF!</v>
      </c>
      <c r="DI37" s="22" t="e">
        <f>#REF!</f>
        <v>#REF!</v>
      </c>
      <c r="DJ37" s="22" t="e">
        <f>#REF!</f>
        <v>#REF!</v>
      </c>
      <c r="DL37" s="21" t="e">
        <f>#REF!</f>
        <v>#REF!</v>
      </c>
      <c r="DM37" s="22" t="e">
        <f>#REF!</f>
        <v>#REF!</v>
      </c>
      <c r="DN37" s="22" t="e">
        <f>#REF!</f>
        <v>#REF!</v>
      </c>
      <c r="DO37" s="22" t="e">
        <f>#REF!</f>
        <v>#REF!</v>
      </c>
      <c r="DP37" s="22" t="e">
        <f>#REF!</f>
        <v>#REF!</v>
      </c>
      <c r="DQ37" s="22" t="e">
        <f>#REF!</f>
        <v>#REF!</v>
      </c>
      <c r="DR37" s="22" t="e">
        <f>#REF!</f>
        <v>#REF!</v>
      </c>
      <c r="DS37" s="22" t="e">
        <f>#REF!</f>
        <v>#REF!</v>
      </c>
      <c r="DT37" s="22" t="e">
        <f>#REF!</f>
        <v>#REF!</v>
      </c>
      <c r="DU37" s="22" t="e">
        <f>#REF!</f>
        <v>#REF!</v>
      </c>
      <c r="DV37" s="22" t="e">
        <f>#REF!</f>
        <v>#REF!</v>
      </c>
      <c r="DW37" s="22" t="e">
        <f>#REF!</f>
        <v>#REF!</v>
      </c>
      <c r="DX37" s="22" t="e">
        <f>#REF!</f>
        <v>#REF!</v>
      </c>
      <c r="DY37" s="22" t="e">
        <f>#REF!</f>
        <v>#REF!</v>
      </c>
      <c r="DZ37" s="22" t="e">
        <f>#REF!</f>
        <v>#REF!</v>
      </c>
      <c r="EA37" s="22" t="e">
        <f>#REF!</f>
        <v>#REF!</v>
      </c>
      <c r="EB37" s="22" t="e">
        <f>#REF!</f>
        <v>#REF!</v>
      </c>
      <c r="EC37" s="22" t="e">
        <f>#REF!</f>
        <v>#REF!</v>
      </c>
      <c r="EE37" s="21" t="e">
        <f>#REF!</f>
        <v>#REF!</v>
      </c>
      <c r="EF37" s="22" t="e">
        <f>#REF!</f>
        <v>#REF!</v>
      </c>
      <c r="EG37" s="22" t="e">
        <f>#REF!</f>
        <v>#REF!</v>
      </c>
      <c r="EH37" s="22" t="e">
        <f>#REF!</f>
        <v>#REF!</v>
      </c>
      <c r="EI37" s="22" t="e">
        <f>#REF!</f>
        <v>#REF!</v>
      </c>
      <c r="EJ37" s="22" t="e">
        <f>#REF!</f>
        <v>#REF!</v>
      </c>
      <c r="EK37" s="22" t="e">
        <f>#REF!</f>
        <v>#REF!</v>
      </c>
      <c r="EL37" s="22" t="e">
        <f>#REF!</f>
        <v>#REF!</v>
      </c>
      <c r="EM37" s="22" t="e">
        <f>#REF!</f>
        <v>#REF!</v>
      </c>
      <c r="EN37" s="22" t="e">
        <f>#REF!</f>
        <v>#REF!</v>
      </c>
      <c r="EO37" s="22" t="e">
        <f>#REF!</f>
        <v>#REF!</v>
      </c>
      <c r="EP37" s="22" t="e">
        <f>#REF!</f>
        <v>#REF!</v>
      </c>
      <c r="EQ37" s="22" t="e">
        <f>#REF!</f>
        <v>#REF!</v>
      </c>
      <c r="ER37" s="22" t="e">
        <f>#REF!</f>
        <v>#REF!</v>
      </c>
      <c r="ES37" s="22" t="e">
        <f>#REF!</f>
        <v>#REF!</v>
      </c>
      <c r="ET37" s="22" t="e">
        <f>#REF!</f>
        <v>#REF!</v>
      </c>
      <c r="EU37" s="22" t="e">
        <f>#REF!</f>
        <v>#REF!</v>
      </c>
      <c r="EV37" s="22" t="e">
        <f>#REF!</f>
        <v>#REF!</v>
      </c>
      <c r="EX37" s="21" t="e">
        <f>#REF!</f>
        <v>#REF!</v>
      </c>
      <c r="EY37" s="22" t="e">
        <f>#REF!</f>
        <v>#REF!</v>
      </c>
      <c r="EZ37" s="22" t="e">
        <f>#REF!</f>
        <v>#REF!</v>
      </c>
      <c r="FA37" s="22" t="e">
        <f>#REF!</f>
        <v>#REF!</v>
      </c>
      <c r="FB37" s="22" t="e">
        <f>#REF!</f>
        <v>#REF!</v>
      </c>
      <c r="FC37" s="22" t="e">
        <f>#REF!</f>
        <v>#REF!</v>
      </c>
      <c r="FD37" s="22" t="e">
        <f>#REF!</f>
        <v>#REF!</v>
      </c>
      <c r="FE37" s="22" t="e">
        <f>#REF!</f>
        <v>#REF!</v>
      </c>
      <c r="FF37" s="22" t="e">
        <f>#REF!</f>
        <v>#REF!</v>
      </c>
      <c r="FG37" s="22" t="e">
        <f>#REF!</f>
        <v>#REF!</v>
      </c>
      <c r="FH37" s="22" t="e">
        <f>#REF!</f>
        <v>#REF!</v>
      </c>
      <c r="FI37" s="22" t="e">
        <f>#REF!</f>
        <v>#REF!</v>
      </c>
      <c r="FJ37" s="22" t="e">
        <f>#REF!</f>
        <v>#REF!</v>
      </c>
      <c r="FK37" s="22" t="e">
        <f>#REF!</f>
        <v>#REF!</v>
      </c>
      <c r="FL37" s="22" t="e">
        <f>#REF!</f>
        <v>#REF!</v>
      </c>
      <c r="FM37" s="22" t="e">
        <f>#REF!</f>
        <v>#REF!</v>
      </c>
      <c r="FN37" s="22" t="e">
        <f>#REF!</f>
        <v>#REF!</v>
      </c>
      <c r="FO37" s="22" t="e">
        <f>#REF!</f>
        <v>#REF!</v>
      </c>
      <c r="FQ37" s="21" t="e">
        <f>#REF!</f>
        <v>#REF!</v>
      </c>
      <c r="FR37" s="22" t="e">
        <f>#REF!</f>
        <v>#REF!</v>
      </c>
      <c r="FS37" s="22" t="e">
        <f>#REF!</f>
        <v>#REF!</v>
      </c>
      <c r="FT37" s="22" t="e">
        <f>#REF!</f>
        <v>#REF!</v>
      </c>
      <c r="FU37" s="22" t="e">
        <f>#REF!</f>
        <v>#REF!</v>
      </c>
      <c r="FV37" s="22" t="e">
        <f>#REF!</f>
        <v>#REF!</v>
      </c>
      <c r="FW37" s="22" t="e">
        <f>#REF!</f>
        <v>#REF!</v>
      </c>
      <c r="FX37" s="22" t="e">
        <f>#REF!</f>
        <v>#REF!</v>
      </c>
      <c r="FY37" s="22" t="e">
        <f>#REF!</f>
        <v>#REF!</v>
      </c>
      <c r="FZ37" s="22" t="e">
        <f>#REF!</f>
        <v>#REF!</v>
      </c>
      <c r="GA37" s="22" t="e">
        <f>#REF!</f>
        <v>#REF!</v>
      </c>
      <c r="GB37" s="22" t="e">
        <f>#REF!</f>
        <v>#REF!</v>
      </c>
      <c r="GC37" s="22" t="e">
        <f>#REF!</f>
        <v>#REF!</v>
      </c>
      <c r="GD37" s="22" t="e">
        <f>#REF!</f>
        <v>#REF!</v>
      </c>
      <c r="GE37" s="22" t="e">
        <f>#REF!</f>
        <v>#REF!</v>
      </c>
      <c r="GF37" s="22" t="e">
        <f>#REF!</f>
        <v>#REF!</v>
      </c>
      <c r="GG37" s="22" t="e">
        <f>#REF!</f>
        <v>#REF!</v>
      </c>
      <c r="GH37" s="22" t="e">
        <f>#REF!</f>
        <v>#REF!</v>
      </c>
      <c r="GJ37" s="21" t="e">
        <f>#REF!</f>
        <v>#REF!</v>
      </c>
      <c r="GK37" s="22" t="e">
        <f>#REF!</f>
        <v>#REF!</v>
      </c>
      <c r="GL37" s="22" t="e">
        <f>#REF!</f>
        <v>#REF!</v>
      </c>
      <c r="GM37" s="22" t="e">
        <f>#REF!</f>
        <v>#REF!</v>
      </c>
      <c r="GN37" s="22" t="e">
        <f>#REF!</f>
        <v>#REF!</v>
      </c>
      <c r="GO37" s="22" t="e">
        <f>#REF!</f>
        <v>#REF!</v>
      </c>
      <c r="GP37" s="22" t="e">
        <f>#REF!</f>
        <v>#REF!</v>
      </c>
      <c r="GQ37" s="22" t="e">
        <f>#REF!</f>
        <v>#REF!</v>
      </c>
      <c r="GR37" s="22" t="e">
        <f>#REF!</f>
        <v>#REF!</v>
      </c>
      <c r="GS37" s="22" t="e">
        <f>#REF!</f>
        <v>#REF!</v>
      </c>
      <c r="GT37" s="22" t="e">
        <f>#REF!</f>
        <v>#REF!</v>
      </c>
      <c r="GU37" s="22" t="e">
        <f>#REF!</f>
        <v>#REF!</v>
      </c>
      <c r="GV37" s="22" t="e">
        <f>#REF!</f>
        <v>#REF!</v>
      </c>
      <c r="GW37" s="22" t="e">
        <f>#REF!</f>
        <v>#REF!</v>
      </c>
      <c r="GX37" s="22" t="e">
        <f>#REF!</f>
        <v>#REF!</v>
      </c>
      <c r="GY37" s="22" t="e">
        <f>#REF!</f>
        <v>#REF!</v>
      </c>
      <c r="GZ37" s="22" t="e">
        <f>#REF!</f>
        <v>#REF!</v>
      </c>
      <c r="HA37" s="22" t="e">
        <f>#REF!</f>
        <v>#REF!</v>
      </c>
      <c r="HC37" s="21" t="e">
        <f>#REF!</f>
        <v>#REF!</v>
      </c>
      <c r="HD37" s="22" t="e">
        <f>#REF!</f>
        <v>#REF!</v>
      </c>
      <c r="HE37" s="22" t="e">
        <f>#REF!</f>
        <v>#REF!</v>
      </c>
      <c r="HF37" s="22" t="e">
        <f>#REF!</f>
        <v>#REF!</v>
      </c>
      <c r="HG37" s="22" t="e">
        <f>#REF!</f>
        <v>#REF!</v>
      </c>
      <c r="HH37" s="22" t="e">
        <f>#REF!</f>
        <v>#REF!</v>
      </c>
      <c r="HI37" s="22" t="e">
        <f>#REF!</f>
        <v>#REF!</v>
      </c>
      <c r="HJ37" s="22" t="e">
        <f>#REF!</f>
        <v>#REF!</v>
      </c>
      <c r="HK37" s="22" t="e">
        <f>#REF!</f>
        <v>#REF!</v>
      </c>
      <c r="HL37" s="22" t="e">
        <f>#REF!</f>
        <v>#REF!</v>
      </c>
      <c r="HM37" s="22" t="e">
        <f>#REF!</f>
        <v>#REF!</v>
      </c>
      <c r="HN37" s="22" t="e">
        <f>#REF!</f>
        <v>#REF!</v>
      </c>
      <c r="HO37" s="22" t="e">
        <f>#REF!</f>
        <v>#REF!</v>
      </c>
      <c r="HP37" s="22" t="e">
        <f>#REF!</f>
        <v>#REF!</v>
      </c>
      <c r="HQ37" s="22" t="e">
        <f>#REF!</f>
        <v>#REF!</v>
      </c>
      <c r="HR37" s="22" t="e">
        <f>#REF!</f>
        <v>#REF!</v>
      </c>
      <c r="HS37" s="22" t="e">
        <f>#REF!</f>
        <v>#REF!</v>
      </c>
      <c r="HT37" s="22" t="e">
        <f>#REF!</f>
        <v>#REF!</v>
      </c>
      <c r="HV37" s="21" t="e">
        <f>#REF!</f>
        <v>#REF!</v>
      </c>
      <c r="HW37" s="22" t="e">
        <f>#REF!</f>
        <v>#REF!</v>
      </c>
      <c r="HX37" s="22" t="e">
        <f>#REF!</f>
        <v>#REF!</v>
      </c>
      <c r="HY37" s="22" t="e">
        <f>#REF!</f>
        <v>#REF!</v>
      </c>
      <c r="HZ37" s="22" t="e">
        <f>#REF!</f>
        <v>#REF!</v>
      </c>
      <c r="IA37" s="22" t="e">
        <f>#REF!</f>
        <v>#REF!</v>
      </c>
      <c r="IB37" s="22" t="e">
        <f>#REF!</f>
        <v>#REF!</v>
      </c>
      <c r="IC37" s="22" t="e">
        <f>#REF!</f>
        <v>#REF!</v>
      </c>
      <c r="ID37" s="22" t="e">
        <f>#REF!</f>
        <v>#REF!</v>
      </c>
      <c r="IE37" s="22" t="e">
        <f>#REF!</f>
        <v>#REF!</v>
      </c>
      <c r="IF37" s="22" t="e">
        <f>#REF!</f>
        <v>#REF!</v>
      </c>
      <c r="IG37" s="22" t="e">
        <f>#REF!</f>
        <v>#REF!</v>
      </c>
      <c r="IH37" s="22" t="e">
        <f>#REF!</f>
        <v>#REF!</v>
      </c>
      <c r="II37" s="22" t="e">
        <f>#REF!</f>
        <v>#REF!</v>
      </c>
      <c r="IJ37" s="22" t="e">
        <f>#REF!</f>
        <v>#REF!</v>
      </c>
      <c r="IK37" s="22" t="e">
        <f>#REF!</f>
        <v>#REF!</v>
      </c>
      <c r="IL37" s="22" t="e">
        <f>#REF!</f>
        <v>#REF!</v>
      </c>
      <c r="IM37" s="22" t="e">
        <f>#REF!</f>
        <v>#REF!</v>
      </c>
      <c r="IO37" s="21" t="e">
        <f>#REF!</f>
        <v>#REF!</v>
      </c>
      <c r="IP37" s="22" t="e">
        <f>#REF!</f>
        <v>#REF!</v>
      </c>
      <c r="IQ37" s="22" t="e">
        <f>#REF!</f>
        <v>#REF!</v>
      </c>
      <c r="IR37" s="22" t="e">
        <f>#REF!</f>
        <v>#REF!</v>
      </c>
      <c r="IS37" s="22" t="e">
        <f>#REF!</f>
        <v>#REF!</v>
      </c>
      <c r="IT37" s="22" t="e">
        <f>#REF!</f>
        <v>#REF!</v>
      </c>
      <c r="IU37" s="22" t="e">
        <f>#REF!</f>
        <v>#REF!</v>
      </c>
      <c r="IV37" s="22" t="e">
        <f>#REF!</f>
        <v>#REF!</v>
      </c>
      <c r="IW37" s="22" t="e">
        <f>#REF!</f>
        <v>#REF!</v>
      </c>
      <c r="IX37" s="22" t="e">
        <f>#REF!</f>
        <v>#REF!</v>
      </c>
      <c r="IY37" s="22" t="e">
        <f>#REF!</f>
        <v>#REF!</v>
      </c>
      <c r="IZ37" s="22" t="e">
        <f>#REF!</f>
        <v>#REF!</v>
      </c>
      <c r="JA37" s="22" t="e">
        <f>#REF!</f>
        <v>#REF!</v>
      </c>
      <c r="JB37" s="22" t="e">
        <f>#REF!</f>
        <v>#REF!</v>
      </c>
      <c r="JC37" s="22" t="e">
        <f>#REF!</f>
        <v>#REF!</v>
      </c>
      <c r="JD37" s="22" t="e">
        <f>#REF!</f>
        <v>#REF!</v>
      </c>
      <c r="JE37" s="22" t="e">
        <f>#REF!</f>
        <v>#REF!</v>
      </c>
      <c r="JF37" s="22" t="e">
        <f>#REF!</f>
        <v>#REF!</v>
      </c>
      <c r="JH37" s="21" t="e">
        <f>#REF!</f>
        <v>#REF!</v>
      </c>
      <c r="JI37" s="22" t="e">
        <f>#REF!</f>
        <v>#REF!</v>
      </c>
      <c r="JJ37" s="22" t="e">
        <f>#REF!</f>
        <v>#REF!</v>
      </c>
      <c r="JK37" s="22" t="e">
        <f>#REF!</f>
        <v>#REF!</v>
      </c>
      <c r="JL37" s="22" t="e">
        <f>#REF!</f>
        <v>#REF!</v>
      </c>
      <c r="JM37" s="22" t="e">
        <f>#REF!</f>
        <v>#REF!</v>
      </c>
      <c r="JN37" s="22" t="e">
        <f>#REF!</f>
        <v>#REF!</v>
      </c>
      <c r="JO37" s="22" t="e">
        <f>#REF!</f>
        <v>#REF!</v>
      </c>
      <c r="JP37" s="22" t="e">
        <f>#REF!</f>
        <v>#REF!</v>
      </c>
      <c r="JQ37" s="22" t="e">
        <f>#REF!</f>
        <v>#REF!</v>
      </c>
      <c r="JR37" s="22" t="e">
        <f>#REF!</f>
        <v>#REF!</v>
      </c>
      <c r="JS37" s="22" t="e">
        <f>#REF!</f>
        <v>#REF!</v>
      </c>
      <c r="JT37" s="22" t="e">
        <f>#REF!</f>
        <v>#REF!</v>
      </c>
      <c r="JU37" s="22" t="e">
        <f>#REF!</f>
        <v>#REF!</v>
      </c>
      <c r="JV37" s="22" t="e">
        <f>#REF!</f>
        <v>#REF!</v>
      </c>
      <c r="JW37" s="22" t="e">
        <f>#REF!</f>
        <v>#REF!</v>
      </c>
      <c r="JX37" s="22" t="e">
        <f>#REF!</f>
        <v>#REF!</v>
      </c>
      <c r="JY37" s="22" t="e">
        <f>#REF!</f>
        <v>#REF!</v>
      </c>
    </row>
    <row r="38" spans="2:285" x14ac:dyDescent="0.25">
      <c r="B38" s="21">
        <f>'Season 1'!AE39</f>
        <v>0</v>
      </c>
      <c r="C38" s="22">
        <f>'Season 1'!AI39</f>
        <v>0</v>
      </c>
      <c r="D38" s="22">
        <f>'Season 1'!AJ39</f>
        <v>0</v>
      </c>
      <c r="E38" s="22">
        <f>'Season 1'!AK39</f>
        <v>0</v>
      </c>
      <c r="F38" s="22">
        <f>'Season 1'!AL39</f>
        <v>0</v>
      </c>
      <c r="G38" s="22">
        <f>'Season 1'!AM39</f>
        <v>0</v>
      </c>
      <c r="H38" s="22">
        <f>'Season 1'!AN39</f>
        <v>0</v>
      </c>
      <c r="I38" s="22">
        <f>'Season 1'!AO39</f>
        <v>0</v>
      </c>
      <c r="J38" s="22">
        <f>'Season 1'!AQ39</f>
        <v>0</v>
      </c>
      <c r="K38" s="22">
        <f>'Season 1'!AR39</f>
        <v>0</v>
      </c>
      <c r="L38" s="22">
        <f>'Season 1'!AT39</f>
        <v>0</v>
      </c>
      <c r="M38" s="22">
        <f>'Season 1'!AU39</f>
        <v>0</v>
      </c>
      <c r="N38" s="22">
        <f>'Season 1'!AW39</f>
        <v>0</v>
      </c>
      <c r="O38" s="22" t="str">
        <f>'Season 1'!AX39</f>
        <v>-</v>
      </c>
      <c r="P38" s="22">
        <f>'Season 1'!AY39</f>
        <v>0</v>
      </c>
      <c r="Q38" s="22">
        <f>'Season 1'!AZ39</f>
        <v>0</v>
      </c>
      <c r="R38" s="22">
        <f>'Season 1'!BB39</f>
        <v>0</v>
      </c>
      <c r="S38" s="22">
        <f>'Season 1'!BC39</f>
        <v>0</v>
      </c>
      <c r="U38" s="21" t="e">
        <f>#REF!</f>
        <v>#REF!</v>
      </c>
      <c r="V38" s="22" t="e">
        <f>#REF!</f>
        <v>#REF!</v>
      </c>
      <c r="W38" s="22" t="e">
        <f>#REF!</f>
        <v>#REF!</v>
      </c>
      <c r="X38" s="22" t="e">
        <f>#REF!</f>
        <v>#REF!</v>
      </c>
      <c r="Y38" s="22" t="e">
        <f>#REF!</f>
        <v>#REF!</v>
      </c>
      <c r="Z38" s="22" t="e">
        <f>#REF!</f>
        <v>#REF!</v>
      </c>
      <c r="AA38" s="22" t="e">
        <f>#REF!</f>
        <v>#REF!</v>
      </c>
      <c r="AB38" s="22" t="e">
        <f>#REF!</f>
        <v>#REF!</v>
      </c>
      <c r="AC38" s="22" t="e">
        <f>#REF!</f>
        <v>#REF!</v>
      </c>
      <c r="AD38" s="22" t="e">
        <f>#REF!</f>
        <v>#REF!</v>
      </c>
      <c r="AE38" s="22" t="e">
        <f>#REF!</f>
        <v>#REF!</v>
      </c>
      <c r="AF38" s="22" t="e">
        <f>#REF!</f>
        <v>#REF!</v>
      </c>
      <c r="AG38" s="22" t="e">
        <f>#REF!</f>
        <v>#REF!</v>
      </c>
      <c r="AH38" s="22" t="e">
        <f>#REF!</f>
        <v>#REF!</v>
      </c>
      <c r="AI38" s="22" t="e">
        <f>#REF!</f>
        <v>#REF!</v>
      </c>
      <c r="AJ38" s="22" t="e">
        <f>#REF!</f>
        <v>#REF!</v>
      </c>
      <c r="AK38" s="22" t="e">
        <f>#REF!</f>
        <v>#REF!</v>
      </c>
      <c r="AL38" s="22" t="e">
        <f>#REF!</f>
        <v>#REF!</v>
      </c>
      <c r="AN38" s="21" t="e">
        <f>#REF!</f>
        <v>#REF!</v>
      </c>
      <c r="AO38" s="22" t="e">
        <f>#REF!</f>
        <v>#REF!</v>
      </c>
      <c r="AP38" s="22" t="e">
        <f>#REF!</f>
        <v>#REF!</v>
      </c>
      <c r="AQ38" s="22" t="e">
        <f>#REF!</f>
        <v>#REF!</v>
      </c>
      <c r="AR38" s="22" t="e">
        <f>#REF!</f>
        <v>#REF!</v>
      </c>
      <c r="AS38" s="22" t="e">
        <f>#REF!</f>
        <v>#REF!</v>
      </c>
      <c r="AT38" s="22" t="e">
        <f>#REF!</f>
        <v>#REF!</v>
      </c>
      <c r="AU38" s="22" t="e">
        <f>#REF!</f>
        <v>#REF!</v>
      </c>
      <c r="AV38" s="22" t="e">
        <f>#REF!</f>
        <v>#REF!</v>
      </c>
      <c r="AW38" s="22" t="e">
        <f>#REF!</f>
        <v>#REF!</v>
      </c>
      <c r="AX38" s="22" t="e">
        <f>#REF!</f>
        <v>#REF!</v>
      </c>
      <c r="AY38" s="22" t="e">
        <f>#REF!</f>
        <v>#REF!</v>
      </c>
      <c r="AZ38" s="22" t="e">
        <f>#REF!</f>
        <v>#REF!</v>
      </c>
      <c r="BA38" s="22" t="e">
        <f>#REF!</f>
        <v>#REF!</v>
      </c>
      <c r="BB38" s="22" t="e">
        <f>#REF!</f>
        <v>#REF!</v>
      </c>
      <c r="BC38" s="22" t="e">
        <f>#REF!</f>
        <v>#REF!</v>
      </c>
      <c r="BD38" s="22" t="e">
        <f>#REF!</f>
        <v>#REF!</v>
      </c>
      <c r="BE38" s="22" t="e">
        <f>#REF!</f>
        <v>#REF!</v>
      </c>
      <c r="BG38" s="21" t="e">
        <f>#REF!</f>
        <v>#REF!</v>
      </c>
      <c r="BH38" s="22" t="e">
        <f>#REF!</f>
        <v>#REF!</v>
      </c>
      <c r="BI38" s="22" t="e">
        <f>#REF!</f>
        <v>#REF!</v>
      </c>
      <c r="BJ38" s="22" t="e">
        <f>#REF!</f>
        <v>#REF!</v>
      </c>
      <c r="BK38" s="22" t="e">
        <f>#REF!</f>
        <v>#REF!</v>
      </c>
      <c r="BL38" s="22" t="e">
        <f>#REF!</f>
        <v>#REF!</v>
      </c>
      <c r="BM38" s="22" t="e">
        <f>#REF!</f>
        <v>#REF!</v>
      </c>
      <c r="BN38" s="22" t="e">
        <f>#REF!</f>
        <v>#REF!</v>
      </c>
      <c r="BO38" s="22" t="e">
        <f>#REF!</f>
        <v>#REF!</v>
      </c>
      <c r="BP38" s="22" t="e">
        <f>#REF!</f>
        <v>#REF!</v>
      </c>
      <c r="BQ38" s="22" t="e">
        <f>#REF!</f>
        <v>#REF!</v>
      </c>
      <c r="BR38" s="22" t="e">
        <f>#REF!</f>
        <v>#REF!</v>
      </c>
      <c r="BS38" s="22" t="e">
        <f>#REF!</f>
        <v>#REF!</v>
      </c>
      <c r="BT38" s="22" t="e">
        <f>#REF!</f>
        <v>#REF!</v>
      </c>
      <c r="BU38" s="22" t="e">
        <f>#REF!</f>
        <v>#REF!</v>
      </c>
      <c r="BV38" s="22" t="e">
        <f>#REF!</f>
        <v>#REF!</v>
      </c>
      <c r="BW38" s="22" t="e">
        <f>#REF!</f>
        <v>#REF!</v>
      </c>
      <c r="BX38" s="22" t="e">
        <f>#REF!</f>
        <v>#REF!</v>
      </c>
      <c r="BZ38" s="21" t="e">
        <f>#REF!</f>
        <v>#REF!</v>
      </c>
      <c r="CA38" s="22" t="e">
        <f>#REF!</f>
        <v>#REF!</v>
      </c>
      <c r="CB38" s="22" t="e">
        <f>#REF!</f>
        <v>#REF!</v>
      </c>
      <c r="CC38" s="22" t="e">
        <f>#REF!</f>
        <v>#REF!</v>
      </c>
      <c r="CD38" s="22" t="e">
        <f>#REF!</f>
        <v>#REF!</v>
      </c>
      <c r="CE38" s="22" t="e">
        <f>#REF!</f>
        <v>#REF!</v>
      </c>
      <c r="CF38" s="22" t="e">
        <f>#REF!</f>
        <v>#REF!</v>
      </c>
      <c r="CG38" s="22" t="e">
        <f>#REF!</f>
        <v>#REF!</v>
      </c>
      <c r="CH38" s="22" t="e">
        <f>#REF!</f>
        <v>#REF!</v>
      </c>
      <c r="CI38" s="22" t="e">
        <f>#REF!</f>
        <v>#REF!</v>
      </c>
      <c r="CJ38" s="22" t="e">
        <f>#REF!</f>
        <v>#REF!</v>
      </c>
      <c r="CK38" s="22" t="e">
        <f>#REF!</f>
        <v>#REF!</v>
      </c>
      <c r="CL38" s="22" t="e">
        <f>#REF!</f>
        <v>#REF!</v>
      </c>
      <c r="CM38" s="22" t="e">
        <f>#REF!</f>
        <v>#REF!</v>
      </c>
      <c r="CN38" s="22" t="e">
        <f>#REF!</f>
        <v>#REF!</v>
      </c>
      <c r="CO38" s="22" t="e">
        <f>#REF!</f>
        <v>#REF!</v>
      </c>
      <c r="CP38" s="22" t="e">
        <f>#REF!</f>
        <v>#REF!</v>
      </c>
      <c r="CQ38" s="22" t="e">
        <f>#REF!</f>
        <v>#REF!</v>
      </c>
      <c r="CS38" s="21" t="e">
        <f>#REF!</f>
        <v>#REF!</v>
      </c>
      <c r="CT38" s="22" t="e">
        <f>#REF!</f>
        <v>#REF!</v>
      </c>
      <c r="CU38" s="22" t="e">
        <f>#REF!</f>
        <v>#REF!</v>
      </c>
      <c r="CV38" s="22" t="e">
        <f>#REF!</f>
        <v>#REF!</v>
      </c>
      <c r="CW38" s="22" t="e">
        <f>#REF!</f>
        <v>#REF!</v>
      </c>
      <c r="CX38" s="22" t="e">
        <f>#REF!</f>
        <v>#REF!</v>
      </c>
      <c r="CY38" s="22" t="e">
        <f>#REF!</f>
        <v>#REF!</v>
      </c>
      <c r="CZ38" s="22" t="e">
        <f>#REF!</f>
        <v>#REF!</v>
      </c>
      <c r="DA38" s="22" t="e">
        <f>#REF!</f>
        <v>#REF!</v>
      </c>
      <c r="DB38" s="22" t="e">
        <f>#REF!</f>
        <v>#REF!</v>
      </c>
      <c r="DC38" s="22" t="e">
        <f>#REF!</f>
        <v>#REF!</v>
      </c>
      <c r="DD38" s="22" t="e">
        <f>#REF!</f>
        <v>#REF!</v>
      </c>
      <c r="DE38" s="22" t="e">
        <f>#REF!</f>
        <v>#REF!</v>
      </c>
      <c r="DF38" s="22" t="e">
        <f>#REF!</f>
        <v>#REF!</v>
      </c>
      <c r="DG38" s="22" t="e">
        <f>#REF!</f>
        <v>#REF!</v>
      </c>
      <c r="DH38" s="22" t="e">
        <f>#REF!</f>
        <v>#REF!</v>
      </c>
      <c r="DI38" s="22" t="e">
        <f>#REF!</f>
        <v>#REF!</v>
      </c>
      <c r="DJ38" s="22" t="e">
        <f>#REF!</f>
        <v>#REF!</v>
      </c>
      <c r="DL38" s="21" t="e">
        <f>#REF!</f>
        <v>#REF!</v>
      </c>
      <c r="DM38" s="22" t="e">
        <f>#REF!</f>
        <v>#REF!</v>
      </c>
      <c r="DN38" s="22" t="e">
        <f>#REF!</f>
        <v>#REF!</v>
      </c>
      <c r="DO38" s="22" t="e">
        <f>#REF!</f>
        <v>#REF!</v>
      </c>
      <c r="DP38" s="22" t="e">
        <f>#REF!</f>
        <v>#REF!</v>
      </c>
      <c r="DQ38" s="22" t="e">
        <f>#REF!</f>
        <v>#REF!</v>
      </c>
      <c r="DR38" s="22" t="e">
        <f>#REF!</f>
        <v>#REF!</v>
      </c>
      <c r="DS38" s="22" t="e">
        <f>#REF!</f>
        <v>#REF!</v>
      </c>
      <c r="DT38" s="22" t="e">
        <f>#REF!</f>
        <v>#REF!</v>
      </c>
      <c r="DU38" s="22" t="e">
        <f>#REF!</f>
        <v>#REF!</v>
      </c>
      <c r="DV38" s="22" t="e">
        <f>#REF!</f>
        <v>#REF!</v>
      </c>
      <c r="DW38" s="22" t="e">
        <f>#REF!</f>
        <v>#REF!</v>
      </c>
      <c r="DX38" s="22" t="e">
        <f>#REF!</f>
        <v>#REF!</v>
      </c>
      <c r="DY38" s="22" t="e">
        <f>#REF!</f>
        <v>#REF!</v>
      </c>
      <c r="DZ38" s="22" t="e">
        <f>#REF!</f>
        <v>#REF!</v>
      </c>
      <c r="EA38" s="22" t="e">
        <f>#REF!</f>
        <v>#REF!</v>
      </c>
      <c r="EB38" s="22" t="e">
        <f>#REF!</f>
        <v>#REF!</v>
      </c>
      <c r="EC38" s="22" t="e">
        <f>#REF!</f>
        <v>#REF!</v>
      </c>
      <c r="EE38" s="21" t="e">
        <f>#REF!</f>
        <v>#REF!</v>
      </c>
      <c r="EF38" s="22" t="e">
        <f>#REF!</f>
        <v>#REF!</v>
      </c>
      <c r="EG38" s="22" t="e">
        <f>#REF!</f>
        <v>#REF!</v>
      </c>
      <c r="EH38" s="22" t="e">
        <f>#REF!</f>
        <v>#REF!</v>
      </c>
      <c r="EI38" s="22" t="e">
        <f>#REF!</f>
        <v>#REF!</v>
      </c>
      <c r="EJ38" s="22" t="e">
        <f>#REF!</f>
        <v>#REF!</v>
      </c>
      <c r="EK38" s="22" t="e">
        <f>#REF!</f>
        <v>#REF!</v>
      </c>
      <c r="EL38" s="22" t="e">
        <f>#REF!</f>
        <v>#REF!</v>
      </c>
      <c r="EM38" s="22" t="e">
        <f>#REF!</f>
        <v>#REF!</v>
      </c>
      <c r="EN38" s="22" t="e">
        <f>#REF!</f>
        <v>#REF!</v>
      </c>
      <c r="EO38" s="22" t="e">
        <f>#REF!</f>
        <v>#REF!</v>
      </c>
      <c r="EP38" s="22" t="e">
        <f>#REF!</f>
        <v>#REF!</v>
      </c>
      <c r="EQ38" s="22" t="e">
        <f>#REF!</f>
        <v>#REF!</v>
      </c>
      <c r="ER38" s="22" t="e">
        <f>#REF!</f>
        <v>#REF!</v>
      </c>
      <c r="ES38" s="22" t="e">
        <f>#REF!</f>
        <v>#REF!</v>
      </c>
      <c r="ET38" s="22" t="e">
        <f>#REF!</f>
        <v>#REF!</v>
      </c>
      <c r="EU38" s="22" t="e">
        <f>#REF!</f>
        <v>#REF!</v>
      </c>
      <c r="EV38" s="22" t="e">
        <f>#REF!</f>
        <v>#REF!</v>
      </c>
      <c r="EX38" s="21" t="e">
        <f>#REF!</f>
        <v>#REF!</v>
      </c>
      <c r="EY38" s="22" t="e">
        <f>#REF!</f>
        <v>#REF!</v>
      </c>
      <c r="EZ38" s="22" t="e">
        <f>#REF!</f>
        <v>#REF!</v>
      </c>
      <c r="FA38" s="22" t="e">
        <f>#REF!</f>
        <v>#REF!</v>
      </c>
      <c r="FB38" s="22" t="e">
        <f>#REF!</f>
        <v>#REF!</v>
      </c>
      <c r="FC38" s="22" t="e">
        <f>#REF!</f>
        <v>#REF!</v>
      </c>
      <c r="FD38" s="22" t="e">
        <f>#REF!</f>
        <v>#REF!</v>
      </c>
      <c r="FE38" s="22" t="e">
        <f>#REF!</f>
        <v>#REF!</v>
      </c>
      <c r="FF38" s="22" t="e">
        <f>#REF!</f>
        <v>#REF!</v>
      </c>
      <c r="FG38" s="22" t="e">
        <f>#REF!</f>
        <v>#REF!</v>
      </c>
      <c r="FH38" s="22" t="e">
        <f>#REF!</f>
        <v>#REF!</v>
      </c>
      <c r="FI38" s="22" t="e">
        <f>#REF!</f>
        <v>#REF!</v>
      </c>
      <c r="FJ38" s="22" t="e">
        <f>#REF!</f>
        <v>#REF!</v>
      </c>
      <c r="FK38" s="22" t="e">
        <f>#REF!</f>
        <v>#REF!</v>
      </c>
      <c r="FL38" s="22" t="e">
        <f>#REF!</f>
        <v>#REF!</v>
      </c>
      <c r="FM38" s="22" t="e">
        <f>#REF!</f>
        <v>#REF!</v>
      </c>
      <c r="FN38" s="22" t="e">
        <f>#REF!</f>
        <v>#REF!</v>
      </c>
      <c r="FO38" s="22" t="e">
        <f>#REF!</f>
        <v>#REF!</v>
      </c>
      <c r="FQ38" s="21" t="e">
        <f>#REF!</f>
        <v>#REF!</v>
      </c>
      <c r="FR38" s="22" t="e">
        <f>#REF!</f>
        <v>#REF!</v>
      </c>
      <c r="FS38" s="22" t="e">
        <f>#REF!</f>
        <v>#REF!</v>
      </c>
      <c r="FT38" s="22" t="e">
        <f>#REF!</f>
        <v>#REF!</v>
      </c>
      <c r="FU38" s="22" t="e">
        <f>#REF!</f>
        <v>#REF!</v>
      </c>
      <c r="FV38" s="22" t="e">
        <f>#REF!</f>
        <v>#REF!</v>
      </c>
      <c r="FW38" s="22" t="e">
        <f>#REF!</f>
        <v>#REF!</v>
      </c>
      <c r="FX38" s="22" t="e">
        <f>#REF!</f>
        <v>#REF!</v>
      </c>
      <c r="FY38" s="22" t="e">
        <f>#REF!</f>
        <v>#REF!</v>
      </c>
      <c r="FZ38" s="22" t="e">
        <f>#REF!</f>
        <v>#REF!</v>
      </c>
      <c r="GA38" s="22" t="e">
        <f>#REF!</f>
        <v>#REF!</v>
      </c>
      <c r="GB38" s="22" t="e">
        <f>#REF!</f>
        <v>#REF!</v>
      </c>
      <c r="GC38" s="22" t="e">
        <f>#REF!</f>
        <v>#REF!</v>
      </c>
      <c r="GD38" s="22" t="e">
        <f>#REF!</f>
        <v>#REF!</v>
      </c>
      <c r="GE38" s="22" t="e">
        <f>#REF!</f>
        <v>#REF!</v>
      </c>
      <c r="GF38" s="22" t="e">
        <f>#REF!</f>
        <v>#REF!</v>
      </c>
      <c r="GG38" s="22" t="e">
        <f>#REF!</f>
        <v>#REF!</v>
      </c>
      <c r="GH38" s="22" t="e">
        <f>#REF!</f>
        <v>#REF!</v>
      </c>
      <c r="GJ38" s="21" t="e">
        <f>#REF!</f>
        <v>#REF!</v>
      </c>
      <c r="GK38" s="22" t="e">
        <f>#REF!</f>
        <v>#REF!</v>
      </c>
      <c r="GL38" s="22" t="e">
        <f>#REF!</f>
        <v>#REF!</v>
      </c>
      <c r="GM38" s="22" t="e">
        <f>#REF!</f>
        <v>#REF!</v>
      </c>
      <c r="GN38" s="22" t="e">
        <f>#REF!</f>
        <v>#REF!</v>
      </c>
      <c r="GO38" s="22" t="e">
        <f>#REF!</f>
        <v>#REF!</v>
      </c>
      <c r="GP38" s="22" t="e">
        <f>#REF!</f>
        <v>#REF!</v>
      </c>
      <c r="GQ38" s="22" t="e">
        <f>#REF!</f>
        <v>#REF!</v>
      </c>
      <c r="GR38" s="22" t="e">
        <f>#REF!</f>
        <v>#REF!</v>
      </c>
      <c r="GS38" s="22" t="e">
        <f>#REF!</f>
        <v>#REF!</v>
      </c>
      <c r="GT38" s="22" t="e">
        <f>#REF!</f>
        <v>#REF!</v>
      </c>
      <c r="GU38" s="22" t="e">
        <f>#REF!</f>
        <v>#REF!</v>
      </c>
      <c r="GV38" s="22" t="e">
        <f>#REF!</f>
        <v>#REF!</v>
      </c>
      <c r="GW38" s="22" t="e">
        <f>#REF!</f>
        <v>#REF!</v>
      </c>
      <c r="GX38" s="22" t="e">
        <f>#REF!</f>
        <v>#REF!</v>
      </c>
      <c r="GY38" s="22" t="e">
        <f>#REF!</f>
        <v>#REF!</v>
      </c>
      <c r="GZ38" s="22" t="e">
        <f>#REF!</f>
        <v>#REF!</v>
      </c>
      <c r="HA38" s="22" t="e">
        <f>#REF!</f>
        <v>#REF!</v>
      </c>
      <c r="HC38" s="21" t="e">
        <f>#REF!</f>
        <v>#REF!</v>
      </c>
      <c r="HD38" s="22" t="e">
        <f>#REF!</f>
        <v>#REF!</v>
      </c>
      <c r="HE38" s="22" t="e">
        <f>#REF!</f>
        <v>#REF!</v>
      </c>
      <c r="HF38" s="22" t="e">
        <f>#REF!</f>
        <v>#REF!</v>
      </c>
      <c r="HG38" s="22" t="e">
        <f>#REF!</f>
        <v>#REF!</v>
      </c>
      <c r="HH38" s="22" t="e">
        <f>#REF!</f>
        <v>#REF!</v>
      </c>
      <c r="HI38" s="22" t="e">
        <f>#REF!</f>
        <v>#REF!</v>
      </c>
      <c r="HJ38" s="22" t="e">
        <f>#REF!</f>
        <v>#REF!</v>
      </c>
      <c r="HK38" s="22" t="e">
        <f>#REF!</f>
        <v>#REF!</v>
      </c>
      <c r="HL38" s="22" t="e">
        <f>#REF!</f>
        <v>#REF!</v>
      </c>
      <c r="HM38" s="22" t="e">
        <f>#REF!</f>
        <v>#REF!</v>
      </c>
      <c r="HN38" s="22" t="e">
        <f>#REF!</f>
        <v>#REF!</v>
      </c>
      <c r="HO38" s="22" t="e">
        <f>#REF!</f>
        <v>#REF!</v>
      </c>
      <c r="HP38" s="22" t="e">
        <f>#REF!</f>
        <v>#REF!</v>
      </c>
      <c r="HQ38" s="22" t="e">
        <f>#REF!</f>
        <v>#REF!</v>
      </c>
      <c r="HR38" s="22" t="e">
        <f>#REF!</f>
        <v>#REF!</v>
      </c>
      <c r="HS38" s="22" t="e">
        <f>#REF!</f>
        <v>#REF!</v>
      </c>
      <c r="HT38" s="22" t="e">
        <f>#REF!</f>
        <v>#REF!</v>
      </c>
      <c r="HV38" s="21" t="e">
        <f>#REF!</f>
        <v>#REF!</v>
      </c>
      <c r="HW38" s="22" t="e">
        <f>#REF!</f>
        <v>#REF!</v>
      </c>
      <c r="HX38" s="22" t="e">
        <f>#REF!</f>
        <v>#REF!</v>
      </c>
      <c r="HY38" s="22" t="e">
        <f>#REF!</f>
        <v>#REF!</v>
      </c>
      <c r="HZ38" s="22" t="e">
        <f>#REF!</f>
        <v>#REF!</v>
      </c>
      <c r="IA38" s="22" t="e">
        <f>#REF!</f>
        <v>#REF!</v>
      </c>
      <c r="IB38" s="22" t="e">
        <f>#REF!</f>
        <v>#REF!</v>
      </c>
      <c r="IC38" s="22" t="e">
        <f>#REF!</f>
        <v>#REF!</v>
      </c>
      <c r="ID38" s="22" t="e">
        <f>#REF!</f>
        <v>#REF!</v>
      </c>
      <c r="IE38" s="22" t="e">
        <f>#REF!</f>
        <v>#REF!</v>
      </c>
      <c r="IF38" s="22" t="e">
        <f>#REF!</f>
        <v>#REF!</v>
      </c>
      <c r="IG38" s="22" t="e">
        <f>#REF!</f>
        <v>#REF!</v>
      </c>
      <c r="IH38" s="22" t="e">
        <f>#REF!</f>
        <v>#REF!</v>
      </c>
      <c r="II38" s="22" t="e">
        <f>#REF!</f>
        <v>#REF!</v>
      </c>
      <c r="IJ38" s="22" t="e">
        <f>#REF!</f>
        <v>#REF!</v>
      </c>
      <c r="IK38" s="22" t="e">
        <f>#REF!</f>
        <v>#REF!</v>
      </c>
      <c r="IL38" s="22" t="e">
        <f>#REF!</f>
        <v>#REF!</v>
      </c>
      <c r="IM38" s="22" t="e">
        <f>#REF!</f>
        <v>#REF!</v>
      </c>
      <c r="IO38" s="21" t="e">
        <f>#REF!</f>
        <v>#REF!</v>
      </c>
      <c r="IP38" s="22" t="e">
        <f>#REF!</f>
        <v>#REF!</v>
      </c>
      <c r="IQ38" s="22" t="e">
        <f>#REF!</f>
        <v>#REF!</v>
      </c>
      <c r="IR38" s="22" t="e">
        <f>#REF!</f>
        <v>#REF!</v>
      </c>
      <c r="IS38" s="22" t="e">
        <f>#REF!</f>
        <v>#REF!</v>
      </c>
      <c r="IT38" s="22" t="e">
        <f>#REF!</f>
        <v>#REF!</v>
      </c>
      <c r="IU38" s="22" t="e">
        <f>#REF!</f>
        <v>#REF!</v>
      </c>
      <c r="IV38" s="22" t="e">
        <f>#REF!</f>
        <v>#REF!</v>
      </c>
      <c r="IW38" s="22" t="e">
        <f>#REF!</f>
        <v>#REF!</v>
      </c>
      <c r="IX38" s="22" t="e">
        <f>#REF!</f>
        <v>#REF!</v>
      </c>
      <c r="IY38" s="22" t="e">
        <f>#REF!</f>
        <v>#REF!</v>
      </c>
      <c r="IZ38" s="22" t="e">
        <f>#REF!</f>
        <v>#REF!</v>
      </c>
      <c r="JA38" s="22" t="e">
        <f>#REF!</f>
        <v>#REF!</v>
      </c>
      <c r="JB38" s="22" t="e">
        <f>#REF!</f>
        <v>#REF!</v>
      </c>
      <c r="JC38" s="22" t="e">
        <f>#REF!</f>
        <v>#REF!</v>
      </c>
      <c r="JD38" s="22" t="e">
        <f>#REF!</f>
        <v>#REF!</v>
      </c>
      <c r="JE38" s="22" t="e">
        <f>#REF!</f>
        <v>#REF!</v>
      </c>
      <c r="JF38" s="22" t="e">
        <f>#REF!</f>
        <v>#REF!</v>
      </c>
      <c r="JH38" s="21" t="e">
        <f>#REF!</f>
        <v>#REF!</v>
      </c>
      <c r="JI38" s="22" t="e">
        <f>#REF!</f>
        <v>#REF!</v>
      </c>
      <c r="JJ38" s="22" t="e">
        <f>#REF!</f>
        <v>#REF!</v>
      </c>
      <c r="JK38" s="22" t="e">
        <f>#REF!</f>
        <v>#REF!</v>
      </c>
      <c r="JL38" s="22" t="e">
        <f>#REF!</f>
        <v>#REF!</v>
      </c>
      <c r="JM38" s="22" t="e">
        <f>#REF!</f>
        <v>#REF!</v>
      </c>
      <c r="JN38" s="22" t="e">
        <f>#REF!</f>
        <v>#REF!</v>
      </c>
      <c r="JO38" s="22" t="e">
        <f>#REF!</f>
        <v>#REF!</v>
      </c>
      <c r="JP38" s="22" t="e">
        <f>#REF!</f>
        <v>#REF!</v>
      </c>
      <c r="JQ38" s="22" t="e">
        <f>#REF!</f>
        <v>#REF!</v>
      </c>
      <c r="JR38" s="22" t="e">
        <f>#REF!</f>
        <v>#REF!</v>
      </c>
      <c r="JS38" s="22" t="e">
        <f>#REF!</f>
        <v>#REF!</v>
      </c>
      <c r="JT38" s="22" t="e">
        <f>#REF!</f>
        <v>#REF!</v>
      </c>
      <c r="JU38" s="22" t="e">
        <f>#REF!</f>
        <v>#REF!</v>
      </c>
      <c r="JV38" s="22" t="e">
        <f>#REF!</f>
        <v>#REF!</v>
      </c>
      <c r="JW38" s="22" t="e">
        <f>#REF!</f>
        <v>#REF!</v>
      </c>
      <c r="JX38" s="22" t="e">
        <f>#REF!</f>
        <v>#REF!</v>
      </c>
      <c r="JY38" s="22" t="e">
        <f>#REF!</f>
        <v>#REF!</v>
      </c>
    </row>
    <row r="39" spans="2:285" x14ac:dyDescent="0.25">
      <c r="B39" s="21">
        <f>'Season 1'!AE40</f>
        <v>0</v>
      </c>
      <c r="C39" s="22">
        <f>'Season 1'!AI40</f>
        <v>0</v>
      </c>
      <c r="D39" s="22">
        <f>'Season 1'!AJ40</f>
        <v>0</v>
      </c>
      <c r="E39" s="22">
        <f>'Season 1'!AK40</f>
        <v>0</v>
      </c>
      <c r="F39" s="22">
        <f>'Season 1'!AL40</f>
        <v>0</v>
      </c>
      <c r="G39" s="22">
        <f>'Season 1'!AM40</f>
        <v>0</v>
      </c>
      <c r="H39" s="22">
        <f>'Season 1'!AN40</f>
        <v>0</v>
      </c>
      <c r="I39" s="22">
        <f>'Season 1'!AO40</f>
        <v>0</v>
      </c>
      <c r="J39" s="22">
        <f>'Season 1'!AQ40</f>
        <v>0</v>
      </c>
      <c r="K39" s="22">
        <f>'Season 1'!AR40</f>
        <v>0</v>
      </c>
      <c r="L39" s="22">
        <f>'Season 1'!AT40</f>
        <v>0</v>
      </c>
      <c r="M39" s="22">
        <f>'Season 1'!AU40</f>
        <v>0</v>
      </c>
      <c r="N39" s="22">
        <f>'Season 1'!AW40</f>
        <v>0</v>
      </c>
      <c r="O39" s="22" t="str">
        <f>'Season 1'!AX40</f>
        <v>-</v>
      </c>
      <c r="P39" s="22">
        <f>'Season 1'!AY40</f>
        <v>0</v>
      </c>
      <c r="Q39" s="22">
        <f>'Season 1'!AZ40</f>
        <v>0</v>
      </c>
      <c r="R39" s="22">
        <f>'Season 1'!BB40</f>
        <v>0</v>
      </c>
      <c r="S39" s="22">
        <f>'Season 1'!BC40</f>
        <v>0</v>
      </c>
      <c r="U39" s="21" t="e">
        <f>#REF!</f>
        <v>#REF!</v>
      </c>
      <c r="V39" s="22" t="e">
        <f>#REF!</f>
        <v>#REF!</v>
      </c>
      <c r="W39" s="22" t="e">
        <f>#REF!</f>
        <v>#REF!</v>
      </c>
      <c r="X39" s="22" t="e">
        <f>#REF!</f>
        <v>#REF!</v>
      </c>
      <c r="Y39" s="22" t="e">
        <f>#REF!</f>
        <v>#REF!</v>
      </c>
      <c r="Z39" s="22" t="e">
        <f>#REF!</f>
        <v>#REF!</v>
      </c>
      <c r="AA39" s="22" t="e">
        <f>#REF!</f>
        <v>#REF!</v>
      </c>
      <c r="AB39" s="22" t="e">
        <f>#REF!</f>
        <v>#REF!</v>
      </c>
      <c r="AC39" s="22" t="e">
        <f>#REF!</f>
        <v>#REF!</v>
      </c>
      <c r="AD39" s="22" t="e">
        <f>#REF!</f>
        <v>#REF!</v>
      </c>
      <c r="AE39" s="22" t="e">
        <f>#REF!</f>
        <v>#REF!</v>
      </c>
      <c r="AF39" s="22" t="e">
        <f>#REF!</f>
        <v>#REF!</v>
      </c>
      <c r="AG39" s="22" t="e">
        <f>#REF!</f>
        <v>#REF!</v>
      </c>
      <c r="AH39" s="22" t="e">
        <f>#REF!</f>
        <v>#REF!</v>
      </c>
      <c r="AI39" s="22" t="e">
        <f>#REF!</f>
        <v>#REF!</v>
      </c>
      <c r="AJ39" s="22" t="e">
        <f>#REF!</f>
        <v>#REF!</v>
      </c>
      <c r="AK39" s="22" t="e">
        <f>#REF!</f>
        <v>#REF!</v>
      </c>
      <c r="AL39" s="22" t="e">
        <f>#REF!</f>
        <v>#REF!</v>
      </c>
      <c r="AN39" s="21" t="e">
        <f>#REF!</f>
        <v>#REF!</v>
      </c>
      <c r="AO39" s="22" t="e">
        <f>#REF!</f>
        <v>#REF!</v>
      </c>
      <c r="AP39" s="22" t="e">
        <f>#REF!</f>
        <v>#REF!</v>
      </c>
      <c r="AQ39" s="22" t="e">
        <f>#REF!</f>
        <v>#REF!</v>
      </c>
      <c r="AR39" s="22" t="e">
        <f>#REF!</f>
        <v>#REF!</v>
      </c>
      <c r="AS39" s="22" t="e">
        <f>#REF!</f>
        <v>#REF!</v>
      </c>
      <c r="AT39" s="22" t="e">
        <f>#REF!</f>
        <v>#REF!</v>
      </c>
      <c r="AU39" s="22" t="e">
        <f>#REF!</f>
        <v>#REF!</v>
      </c>
      <c r="AV39" s="22" t="e">
        <f>#REF!</f>
        <v>#REF!</v>
      </c>
      <c r="AW39" s="22" t="e">
        <f>#REF!</f>
        <v>#REF!</v>
      </c>
      <c r="AX39" s="22" t="e">
        <f>#REF!</f>
        <v>#REF!</v>
      </c>
      <c r="AY39" s="22" t="e">
        <f>#REF!</f>
        <v>#REF!</v>
      </c>
      <c r="AZ39" s="22" t="e">
        <f>#REF!</f>
        <v>#REF!</v>
      </c>
      <c r="BA39" s="22" t="e">
        <f>#REF!</f>
        <v>#REF!</v>
      </c>
      <c r="BB39" s="22" t="e">
        <f>#REF!</f>
        <v>#REF!</v>
      </c>
      <c r="BC39" s="22" t="e">
        <f>#REF!</f>
        <v>#REF!</v>
      </c>
      <c r="BD39" s="22" t="e">
        <f>#REF!</f>
        <v>#REF!</v>
      </c>
      <c r="BE39" s="22" t="e">
        <f>#REF!</f>
        <v>#REF!</v>
      </c>
      <c r="BG39" s="21" t="e">
        <f>#REF!</f>
        <v>#REF!</v>
      </c>
      <c r="BH39" s="22" t="e">
        <f>#REF!</f>
        <v>#REF!</v>
      </c>
      <c r="BI39" s="22" t="e">
        <f>#REF!</f>
        <v>#REF!</v>
      </c>
      <c r="BJ39" s="22" t="e">
        <f>#REF!</f>
        <v>#REF!</v>
      </c>
      <c r="BK39" s="22" t="e">
        <f>#REF!</f>
        <v>#REF!</v>
      </c>
      <c r="BL39" s="22" t="e">
        <f>#REF!</f>
        <v>#REF!</v>
      </c>
      <c r="BM39" s="22" t="e">
        <f>#REF!</f>
        <v>#REF!</v>
      </c>
      <c r="BN39" s="22" t="e">
        <f>#REF!</f>
        <v>#REF!</v>
      </c>
      <c r="BO39" s="22" t="e">
        <f>#REF!</f>
        <v>#REF!</v>
      </c>
      <c r="BP39" s="22" t="e">
        <f>#REF!</f>
        <v>#REF!</v>
      </c>
      <c r="BQ39" s="22" t="e">
        <f>#REF!</f>
        <v>#REF!</v>
      </c>
      <c r="BR39" s="22" t="e">
        <f>#REF!</f>
        <v>#REF!</v>
      </c>
      <c r="BS39" s="22" t="e">
        <f>#REF!</f>
        <v>#REF!</v>
      </c>
      <c r="BT39" s="22" t="e">
        <f>#REF!</f>
        <v>#REF!</v>
      </c>
      <c r="BU39" s="22" t="e">
        <f>#REF!</f>
        <v>#REF!</v>
      </c>
      <c r="BV39" s="22" t="e">
        <f>#REF!</f>
        <v>#REF!</v>
      </c>
      <c r="BW39" s="22" t="e">
        <f>#REF!</f>
        <v>#REF!</v>
      </c>
      <c r="BX39" s="22" t="e">
        <f>#REF!</f>
        <v>#REF!</v>
      </c>
      <c r="BZ39" s="21" t="e">
        <f>#REF!</f>
        <v>#REF!</v>
      </c>
      <c r="CA39" s="22" t="e">
        <f>#REF!</f>
        <v>#REF!</v>
      </c>
      <c r="CB39" s="22" t="e">
        <f>#REF!</f>
        <v>#REF!</v>
      </c>
      <c r="CC39" s="22" t="e">
        <f>#REF!</f>
        <v>#REF!</v>
      </c>
      <c r="CD39" s="22" t="e">
        <f>#REF!</f>
        <v>#REF!</v>
      </c>
      <c r="CE39" s="22" t="e">
        <f>#REF!</f>
        <v>#REF!</v>
      </c>
      <c r="CF39" s="22" t="e">
        <f>#REF!</f>
        <v>#REF!</v>
      </c>
      <c r="CG39" s="22" t="e">
        <f>#REF!</f>
        <v>#REF!</v>
      </c>
      <c r="CH39" s="22" t="e">
        <f>#REF!</f>
        <v>#REF!</v>
      </c>
      <c r="CI39" s="22" t="e">
        <f>#REF!</f>
        <v>#REF!</v>
      </c>
      <c r="CJ39" s="22" t="e">
        <f>#REF!</f>
        <v>#REF!</v>
      </c>
      <c r="CK39" s="22" t="e">
        <f>#REF!</f>
        <v>#REF!</v>
      </c>
      <c r="CL39" s="22" t="e">
        <f>#REF!</f>
        <v>#REF!</v>
      </c>
      <c r="CM39" s="22" t="e">
        <f>#REF!</f>
        <v>#REF!</v>
      </c>
      <c r="CN39" s="22" t="e">
        <f>#REF!</f>
        <v>#REF!</v>
      </c>
      <c r="CO39" s="22" t="e">
        <f>#REF!</f>
        <v>#REF!</v>
      </c>
      <c r="CP39" s="22" t="e">
        <f>#REF!</f>
        <v>#REF!</v>
      </c>
      <c r="CQ39" s="22" t="e">
        <f>#REF!</f>
        <v>#REF!</v>
      </c>
      <c r="CS39" s="21" t="e">
        <f>#REF!</f>
        <v>#REF!</v>
      </c>
      <c r="CT39" s="22" t="e">
        <f>#REF!</f>
        <v>#REF!</v>
      </c>
      <c r="CU39" s="22" t="e">
        <f>#REF!</f>
        <v>#REF!</v>
      </c>
      <c r="CV39" s="22" t="e">
        <f>#REF!</f>
        <v>#REF!</v>
      </c>
      <c r="CW39" s="22" t="e">
        <f>#REF!</f>
        <v>#REF!</v>
      </c>
      <c r="CX39" s="22" t="e">
        <f>#REF!</f>
        <v>#REF!</v>
      </c>
      <c r="CY39" s="22" t="e">
        <f>#REF!</f>
        <v>#REF!</v>
      </c>
      <c r="CZ39" s="22" t="e">
        <f>#REF!</f>
        <v>#REF!</v>
      </c>
      <c r="DA39" s="22" t="e">
        <f>#REF!</f>
        <v>#REF!</v>
      </c>
      <c r="DB39" s="22" t="e">
        <f>#REF!</f>
        <v>#REF!</v>
      </c>
      <c r="DC39" s="22" t="e">
        <f>#REF!</f>
        <v>#REF!</v>
      </c>
      <c r="DD39" s="22" t="e">
        <f>#REF!</f>
        <v>#REF!</v>
      </c>
      <c r="DE39" s="22" t="e">
        <f>#REF!</f>
        <v>#REF!</v>
      </c>
      <c r="DF39" s="22" t="e">
        <f>#REF!</f>
        <v>#REF!</v>
      </c>
      <c r="DG39" s="22" t="e">
        <f>#REF!</f>
        <v>#REF!</v>
      </c>
      <c r="DH39" s="22" t="e">
        <f>#REF!</f>
        <v>#REF!</v>
      </c>
      <c r="DI39" s="22" t="e">
        <f>#REF!</f>
        <v>#REF!</v>
      </c>
      <c r="DJ39" s="22" t="e">
        <f>#REF!</f>
        <v>#REF!</v>
      </c>
      <c r="DL39" s="21" t="e">
        <f>#REF!</f>
        <v>#REF!</v>
      </c>
      <c r="DM39" s="22" t="e">
        <f>#REF!</f>
        <v>#REF!</v>
      </c>
      <c r="DN39" s="22" t="e">
        <f>#REF!</f>
        <v>#REF!</v>
      </c>
      <c r="DO39" s="22" t="e">
        <f>#REF!</f>
        <v>#REF!</v>
      </c>
      <c r="DP39" s="22" t="e">
        <f>#REF!</f>
        <v>#REF!</v>
      </c>
      <c r="DQ39" s="22" t="e">
        <f>#REF!</f>
        <v>#REF!</v>
      </c>
      <c r="DR39" s="22" t="e">
        <f>#REF!</f>
        <v>#REF!</v>
      </c>
      <c r="DS39" s="22" t="e">
        <f>#REF!</f>
        <v>#REF!</v>
      </c>
      <c r="DT39" s="22" t="e">
        <f>#REF!</f>
        <v>#REF!</v>
      </c>
      <c r="DU39" s="22" t="e">
        <f>#REF!</f>
        <v>#REF!</v>
      </c>
      <c r="DV39" s="22" t="e">
        <f>#REF!</f>
        <v>#REF!</v>
      </c>
      <c r="DW39" s="22" t="e">
        <f>#REF!</f>
        <v>#REF!</v>
      </c>
      <c r="DX39" s="22" t="e">
        <f>#REF!</f>
        <v>#REF!</v>
      </c>
      <c r="DY39" s="22" t="e">
        <f>#REF!</f>
        <v>#REF!</v>
      </c>
      <c r="DZ39" s="22" t="e">
        <f>#REF!</f>
        <v>#REF!</v>
      </c>
      <c r="EA39" s="22" t="e">
        <f>#REF!</f>
        <v>#REF!</v>
      </c>
      <c r="EB39" s="22" t="e">
        <f>#REF!</f>
        <v>#REF!</v>
      </c>
      <c r="EC39" s="22" t="e">
        <f>#REF!</f>
        <v>#REF!</v>
      </c>
      <c r="EE39" s="21" t="e">
        <f>#REF!</f>
        <v>#REF!</v>
      </c>
      <c r="EF39" s="22" t="e">
        <f>#REF!</f>
        <v>#REF!</v>
      </c>
      <c r="EG39" s="22" t="e">
        <f>#REF!</f>
        <v>#REF!</v>
      </c>
      <c r="EH39" s="22" t="e">
        <f>#REF!</f>
        <v>#REF!</v>
      </c>
      <c r="EI39" s="22" t="e">
        <f>#REF!</f>
        <v>#REF!</v>
      </c>
      <c r="EJ39" s="22" t="e">
        <f>#REF!</f>
        <v>#REF!</v>
      </c>
      <c r="EK39" s="22" t="e">
        <f>#REF!</f>
        <v>#REF!</v>
      </c>
      <c r="EL39" s="22" t="e">
        <f>#REF!</f>
        <v>#REF!</v>
      </c>
      <c r="EM39" s="22" t="e">
        <f>#REF!</f>
        <v>#REF!</v>
      </c>
      <c r="EN39" s="22" t="e">
        <f>#REF!</f>
        <v>#REF!</v>
      </c>
      <c r="EO39" s="22" t="e">
        <f>#REF!</f>
        <v>#REF!</v>
      </c>
      <c r="EP39" s="22" t="e">
        <f>#REF!</f>
        <v>#REF!</v>
      </c>
      <c r="EQ39" s="22" t="e">
        <f>#REF!</f>
        <v>#REF!</v>
      </c>
      <c r="ER39" s="22" t="e">
        <f>#REF!</f>
        <v>#REF!</v>
      </c>
      <c r="ES39" s="22" t="e">
        <f>#REF!</f>
        <v>#REF!</v>
      </c>
      <c r="ET39" s="22" t="e">
        <f>#REF!</f>
        <v>#REF!</v>
      </c>
      <c r="EU39" s="22" t="e">
        <f>#REF!</f>
        <v>#REF!</v>
      </c>
      <c r="EV39" s="22" t="e">
        <f>#REF!</f>
        <v>#REF!</v>
      </c>
      <c r="EX39" s="21" t="e">
        <f>#REF!</f>
        <v>#REF!</v>
      </c>
      <c r="EY39" s="22" t="e">
        <f>#REF!</f>
        <v>#REF!</v>
      </c>
      <c r="EZ39" s="22" t="e">
        <f>#REF!</f>
        <v>#REF!</v>
      </c>
      <c r="FA39" s="22" t="e">
        <f>#REF!</f>
        <v>#REF!</v>
      </c>
      <c r="FB39" s="22" t="e">
        <f>#REF!</f>
        <v>#REF!</v>
      </c>
      <c r="FC39" s="22" t="e">
        <f>#REF!</f>
        <v>#REF!</v>
      </c>
      <c r="FD39" s="22" t="e">
        <f>#REF!</f>
        <v>#REF!</v>
      </c>
      <c r="FE39" s="22" t="e">
        <f>#REF!</f>
        <v>#REF!</v>
      </c>
      <c r="FF39" s="22" t="e">
        <f>#REF!</f>
        <v>#REF!</v>
      </c>
      <c r="FG39" s="22" t="e">
        <f>#REF!</f>
        <v>#REF!</v>
      </c>
      <c r="FH39" s="22" t="e">
        <f>#REF!</f>
        <v>#REF!</v>
      </c>
      <c r="FI39" s="22" t="e">
        <f>#REF!</f>
        <v>#REF!</v>
      </c>
      <c r="FJ39" s="22" t="e">
        <f>#REF!</f>
        <v>#REF!</v>
      </c>
      <c r="FK39" s="22" t="e">
        <f>#REF!</f>
        <v>#REF!</v>
      </c>
      <c r="FL39" s="22" t="e">
        <f>#REF!</f>
        <v>#REF!</v>
      </c>
      <c r="FM39" s="22" t="e">
        <f>#REF!</f>
        <v>#REF!</v>
      </c>
      <c r="FN39" s="22" t="e">
        <f>#REF!</f>
        <v>#REF!</v>
      </c>
      <c r="FO39" s="22" t="e">
        <f>#REF!</f>
        <v>#REF!</v>
      </c>
      <c r="FQ39" s="21" t="e">
        <f>#REF!</f>
        <v>#REF!</v>
      </c>
      <c r="FR39" s="22" t="e">
        <f>#REF!</f>
        <v>#REF!</v>
      </c>
      <c r="FS39" s="22" t="e">
        <f>#REF!</f>
        <v>#REF!</v>
      </c>
      <c r="FT39" s="22" t="e">
        <f>#REF!</f>
        <v>#REF!</v>
      </c>
      <c r="FU39" s="22" t="e">
        <f>#REF!</f>
        <v>#REF!</v>
      </c>
      <c r="FV39" s="22" t="e">
        <f>#REF!</f>
        <v>#REF!</v>
      </c>
      <c r="FW39" s="22" t="e">
        <f>#REF!</f>
        <v>#REF!</v>
      </c>
      <c r="FX39" s="22" t="e">
        <f>#REF!</f>
        <v>#REF!</v>
      </c>
      <c r="FY39" s="22" t="e">
        <f>#REF!</f>
        <v>#REF!</v>
      </c>
      <c r="FZ39" s="22" t="e">
        <f>#REF!</f>
        <v>#REF!</v>
      </c>
      <c r="GA39" s="22" t="e">
        <f>#REF!</f>
        <v>#REF!</v>
      </c>
      <c r="GB39" s="22" t="e">
        <f>#REF!</f>
        <v>#REF!</v>
      </c>
      <c r="GC39" s="22" t="e">
        <f>#REF!</f>
        <v>#REF!</v>
      </c>
      <c r="GD39" s="22" t="e">
        <f>#REF!</f>
        <v>#REF!</v>
      </c>
      <c r="GE39" s="22" t="e">
        <f>#REF!</f>
        <v>#REF!</v>
      </c>
      <c r="GF39" s="22" t="e">
        <f>#REF!</f>
        <v>#REF!</v>
      </c>
      <c r="GG39" s="22" t="e">
        <f>#REF!</f>
        <v>#REF!</v>
      </c>
      <c r="GH39" s="22" t="e">
        <f>#REF!</f>
        <v>#REF!</v>
      </c>
      <c r="GJ39" s="21" t="e">
        <f>#REF!</f>
        <v>#REF!</v>
      </c>
      <c r="GK39" s="22" t="e">
        <f>#REF!</f>
        <v>#REF!</v>
      </c>
      <c r="GL39" s="22" t="e">
        <f>#REF!</f>
        <v>#REF!</v>
      </c>
      <c r="GM39" s="22" t="e">
        <f>#REF!</f>
        <v>#REF!</v>
      </c>
      <c r="GN39" s="22" t="e">
        <f>#REF!</f>
        <v>#REF!</v>
      </c>
      <c r="GO39" s="22" t="e">
        <f>#REF!</f>
        <v>#REF!</v>
      </c>
      <c r="GP39" s="22" t="e">
        <f>#REF!</f>
        <v>#REF!</v>
      </c>
      <c r="GQ39" s="22" t="e">
        <f>#REF!</f>
        <v>#REF!</v>
      </c>
      <c r="GR39" s="22" t="e">
        <f>#REF!</f>
        <v>#REF!</v>
      </c>
      <c r="GS39" s="22" t="e">
        <f>#REF!</f>
        <v>#REF!</v>
      </c>
      <c r="GT39" s="22" t="e">
        <f>#REF!</f>
        <v>#REF!</v>
      </c>
      <c r="GU39" s="22" t="e">
        <f>#REF!</f>
        <v>#REF!</v>
      </c>
      <c r="GV39" s="22" t="e">
        <f>#REF!</f>
        <v>#REF!</v>
      </c>
      <c r="GW39" s="22" t="e">
        <f>#REF!</f>
        <v>#REF!</v>
      </c>
      <c r="GX39" s="22" t="e">
        <f>#REF!</f>
        <v>#REF!</v>
      </c>
      <c r="GY39" s="22" t="e">
        <f>#REF!</f>
        <v>#REF!</v>
      </c>
      <c r="GZ39" s="22" t="e">
        <f>#REF!</f>
        <v>#REF!</v>
      </c>
      <c r="HA39" s="22" t="e">
        <f>#REF!</f>
        <v>#REF!</v>
      </c>
      <c r="HC39" s="21" t="e">
        <f>#REF!</f>
        <v>#REF!</v>
      </c>
      <c r="HD39" s="22" t="e">
        <f>#REF!</f>
        <v>#REF!</v>
      </c>
      <c r="HE39" s="22" t="e">
        <f>#REF!</f>
        <v>#REF!</v>
      </c>
      <c r="HF39" s="22" t="e">
        <f>#REF!</f>
        <v>#REF!</v>
      </c>
      <c r="HG39" s="22" t="e">
        <f>#REF!</f>
        <v>#REF!</v>
      </c>
      <c r="HH39" s="22" t="e">
        <f>#REF!</f>
        <v>#REF!</v>
      </c>
      <c r="HI39" s="22" t="e">
        <f>#REF!</f>
        <v>#REF!</v>
      </c>
      <c r="HJ39" s="22" t="e">
        <f>#REF!</f>
        <v>#REF!</v>
      </c>
      <c r="HK39" s="22" t="e">
        <f>#REF!</f>
        <v>#REF!</v>
      </c>
      <c r="HL39" s="22" t="e">
        <f>#REF!</f>
        <v>#REF!</v>
      </c>
      <c r="HM39" s="22" t="e">
        <f>#REF!</f>
        <v>#REF!</v>
      </c>
      <c r="HN39" s="22" t="e">
        <f>#REF!</f>
        <v>#REF!</v>
      </c>
      <c r="HO39" s="22" t="e">
        <f>#REF!</f>
        <v>#REF!</v>
      </c>
      <c r="HP39" s="22" t="e">
        <f>#REF!</f>
        <v>#REF!</v>
      </c>
      <c r="HQ39" s="22" t="e">
        <f>#REF!</f>
        <v>#REF!</v>
      </c>
      <c r="HR39" s="22" t="e">
        <f>#REF!</f>
        <v>#REF!</v>
      </c>
      <c r="HS39" s="22" t="e">
        <f>#REF!</f>
        <v>#REF!</v>
      </c>
      <c r="HT39" s="22" t="e">
        <f>#REF!</f>
        <v>#REF!</v>
      </c>
      <c r="HV39" s="21" t="e">
        <f>#REF!</f>
        <v>#REF!</v>
      </c>
      <c r="HW39" s="22" t="e">
        <f>#REF!</f>
        <v>#REF!</v>
      </c>
      <c r="HX39" s="22" t="e">
        <f>#REF!</f>
        <v>#REF!</v>
      </c>
      <c r="HY39" s="22" t="e">
        <f>#REF!</f>
        <v>#REF!</v>
      </c>
      <c r="HZ39" s="22" t="e">
        <f>#REF!</f>
        <v>#REF!</v>
      </c>
      <c r="IA39" s="22" t="e">
        <f>#REF!</f>
        <v>#REF!</v>
      </c>
      <c r="IB39" s="22" t="e">
        <f>#REF!</f>
        <v>#REF!</v>
      </c>
      <c r="IC39" s="22" t="e">
        <f>#REF!</f>
        <v>#REF!</v>
      </c>
      <c r="ID39" s="22" t="e">
        <f>#REF!</f>
        <v>#REF!</v>
      </c>
      <c r="IE39" s="22" t="e">
        <f>#REF!</f>
        <v>#REF!</v>
      </c>
      <c r="IF39" s="22" t="e">
        <f>#REF!</f>
        <v>#REF!</v>
      </c>
      <c r="IG39" s="22" t="e">
        <f>#REF!</f>
        <v>#REF!</v>
      </c>
      <c r="IH39" s="22" t="e">
        <f>#REF!</f>
        <v>#REF!</v>
      </c>
      <c r="II39" s="22" t="e">
        <f>#REF!</f>
        <v>#REF!</v>
      </c>
      <c r="IJ39" s="22" t="e">
        <f>#REF!</f>
        <v>#REF!</v>
      </c>
      <c r="IK39" s="22" t="e">
        <f>#REF!</f>
        <v>#REF!</v>
      </c>
      <c r="IL39" s="22" t="e">
        <f>#REF!</f>
        <v>#REF!</v>
      </c>
      <c r="IM39" s="22" t="e">
        <f>#REF!</f>
        <v>#REF!</v>
      </c>
      <c r="IO39" s="21" t="e">
        <f>#REF!</f>
        <v>#REF!</v>
      </c>
      <c r="IP39" s="22" t="e">
        <f>#REF!</f>
        <v>#REF!</v>
      </c>
      <c r="IQ39" s="22" t="e">
        <f>#REF!</f>
        <v>#REF!</v>
      </c>
      <c r="IR39" s="22" t="e">
        <f>#REF!</f>
        <v>#REF!</v>
      </c>
      <c r="IS39" s="22" t="e">
        <f>#REF!</f>
        <v>#REF!</v>
      </c>
      <c r="IT39" s="22" t="e">
        <f>#REF!</f>
        <v>#REF!</v>
      </c>
      <c r="IU39" s="22" t="e">
        <f>#REF!</f>
        <v>#REF!</v>
      </c>
      <c r="IV39" s="22" t="e">
        <f>#REF!</f>
        <v>#REF!</v>
      </c>
      <c r="IW39" s="22" t="e">
        <f>#REF!</f>
        <v>#REF!</v>
      </c>
      <c r="IX39" s="22" t="e">
        <f>#REF!</f>
        <v>#REF!</v>
      </c>
      <c r="IY39" s="22" t="e">
        <f>#REF!</f>
        <v>#REF!</v>
      </c>
      <c r="IZ39" s="22" t="e">
        <f>#REF!</f>
        <v>#REF!</v>
      </c>
      <c r="JA39" s="22" t="e">
        <f>#REF!</f>
        <v>#REF!</v>
      </c>
      <c r="JB39" s="22" t="e">
        <f>#REF!</f>
        <v>#REF!</v>
      </c>
      <c r="JC39" s="22" t="e">
        <f>#REF!</f>
        <v>#REF!</v>
      </c>
      <c r="JD39" s="22" t="e">
        <f>#REF!</f>
        <v>#REF!</v>
      </c>
      <c r="JE39" s="22" t="e">
        <f>#REF!</f>
        <v>#REF!</v>
      </c>
      <c r="JF39" s="22" t="e">
        <f>#REF!</f>
        <v>#REF!</v>
      </c>
      <c r="JH39" s="21" t="e">
        <f>#REF!</f>
        <v>#REF!</v>
      </c>
      <c r="JI39" s="22" t="e">
        <f>#REF!</f>
        <v>#REF!</v>
      </c>
      <c r="JJ39" s="22" t="e">
        <f>#REF!</f>
        <v>#REF!</v>
      </c>
      <c r="JK39" s="22" t="e">
        <f>#REF!</f>
        <v>#REF!</v>
      </c>
      <c r="JL39" s="22" t="e">
        <f>#REF!</f>
        <v>#REF!</v>
      </c>
      <c r="JM39" s="22" t="e">
        <f>#REF!</f>
        <v>#REF!</v>
      </c>
      <c r="JN39" s="22" t="e">
        <f>#REF!</f>
        <v>#REF!</v>
      </c>
      <c r="JO39" s="22" t="e">
        <f>#REF!</f>
        <v>#REF!</v>
      </c>
      <c r="JP39" s="22" t="e">
        <f>#REF!</f>
        <v>#REF!</v>
      </c>
      <c r="JQ39" s="22" t="e">
        <f>#REF!</f>
        <v>#REF!</v>
      </c>
      <c r="JR39" s="22" t="e">
        <f>#REF!</f>
        <v>#REF!</v>
      </c>
      <c r="JS39" s="22" t="e">
        <f>#REF!</f>
        <v>#REF!</v>
      </c>
      <c r="JT39" s="22" t="e">
        <f>#REF!</f>
        <v>#REF!</v>
      </c>
      <c r="JU39" s="22" t="e">
        <f>#REF!</f>
        <v>#REF!</v>
      </c>
      <c r="JV39" s="22" t="e">
        <f>#REF!</f>
        <v>#REF!</v>
      </c>
      <c r="JW39" s="22" t="e">
        <f>#REF!</f>
        <v>#REF!</v>
      </c>
      <c r="JX39" s="22" t="e">
        <f>#REF!</f>
        <v>#REF!</v>
      </c>
      <c r="JY39" s="22" t="e">
        <f>#REF!</f>
        <v>#REF!</v>
      </c>
    </row>
    <row r="40" spans="2:285" x14ac:dyDescent="0.25">
      <c r="B40" s="21">
        <f>'Season 1'!AE41</f>
        <v>0</v>
      </c>
      <c r="C40" s="22">
        <f>'Season 1'!AI41</f>
        <v>0</v>
      </c>
      <c r="D40" s="22">
        <f>'Season 1'!AJ41</f>
        <v>0</v>
      </c>
      <c r="E40" s="22">
        <f>'Season 1'!AK41</f>
        <v>0</v>
      </c>
      <c r="F40" s="22">
        <f>'Season 1'!AL41</f>
        <v>0</v>
      </c>
      <c r="G40" s="22">
        <f>'Season 1'!AM41</f>
        <v>0</v>
      </c>
      <c r="H40" s="22">
        <f>'Season 1'!AN41</f>
        <v>0</v>
      </c>
      <c r="I40" s="22">
        <f>'Season 1'!AO41</f>
        <v>0</v>
      </c>
      <c r="J40" s="22">
        <f>'Season 1'!AQ41</f>
        <v>0</v>
      </c>
      <c r="K40" s="22">
        <f>'Season 1'!AR41</f>
        <v>0</v>
      </c>
      <c r="L40" s="22">
        <f>'Season 1'!AT41</f>
        <v>0</v>
      </c>
      <c r="M40" s="22">
        <f>'Season 1'!AU41</f>
        <v>0</v>
      </c>
      <c r="N40" s="22">
        <f>'Season 1'!AW41</f>
        <v>0</v>
      </c>
      <c r="O40" s="22" t="str">
        <f>'Season 1'!AX41</f>
        <v>-</v>
      </c>
      <c r="P40" s="22">
        <f>'Season 1'!AY41</f>
        <v>0</v>
      </c>
      <c r="Q40" s="22">
        <f>'Season 1'!AZ41</f>
        <v>0</v>
      </c>
      <c r="R40" s="22">
        <f>'Season 1'!BB41</f>
        <v>0</v>
      </c>
      <c r="S40" s="22">
        <f>'Season 1'!BC41</f>
        <v>0</v>
      </c>
      <c r="U40" s="21" t="e">
        <f>#REF!</f>
        <v>#REF!</v>
      </c>
      <c r="V40" s="22" t="e">
        <f>#REF!</f>
        <v>#REF!</v>
      </c>
      <c r="W40" s="22" t="e">
        <f>#REF!</f>
        <v>#REF!</v>
      </c>
      <c r="X40" s="22" t="e">
        <f>#REF!</f>
        <v>#REF!</v>
      </c>
      <c r="Y40" s="22" t="e">
        <f>#REF!</f>
        <v>#REF!</v>
      </c>
      <c r="Z40" s="22" t="e">
        <f>#REF!</f>
        <v>#REF!</v>
      </c>
      <c r="AA40" s="22" t="e">
        <f>#REF!</f>
        <v>#REF!</v>
      </c>
      <c r="AB40" s="22" t="e">
        <f>#REF!</f>
        <v>#REF!</v>
      </c>
      <c r="AC40" s="22" t="e">
        <f>#REF!</f>
        <v>#REF!</v>
      </c>
      <c r="AD40" s="22" t="e">
        <f>#REF!</f>
        <v>#REF!</v>
      </c>
      <c r="AE40" s="22" t="e">
        <f>#REF!</f>
        <v>#REF!</v>
      </c>
      <c r="AF40" s="22" t="e">
        <f>#REF!</f>
        <v>#REF!</v>
      </c>
      <c r="AG40" s="22" t="e">
        <f>#REF!</f>
        <v>#REF!</v>
      </c>
      <c r="AH40" s="22" t="e">
        <f>#REF!</f>
        <v>#REF!</v>
      </c>
      <c r="AI40" s="22" t="e">
        <f>#REF!</f>
        <v>#REF!</v>
      </c>
      <c r="AJ40" s="22" t="e">
        <f>#REF!</f>
        <v>#REF!</v>
      </c>
      <c r="AK40" s="22" t="e">
        <f>#REF!</f>
        <v>#REF!</v>
      </c>
      <c r="AL40" s="22" t="e">
        <f>#REF!</f>
        <v>#REF!</v>
      </c>
      <c r="AN40" s="21" t="e">
        <f>#REF!</f>
        <v>#REF!</v>
      </c>
      <c r="AO40" s="22" t="e">
        <f>#REF!</f>
        <v>#REF!</v>
      </c>
      <c r="AP40" s="22" t="e">
        <f>#REF!</f>
        <v>#REF!</v>
      </c>
      <c r="AQ40" s="22" t="e">
        <f>#REF!</f>
        <v>#REF!</v>
      </c>
      <c r="AR40" s="22" t="e">
        <f>#REF!</f>
        <v>#REF!</v>
      </c>
      <c r="AS40" s="22" t="e">
        <f>#REF!</f>
        <v>#REF!</v>
      </c>
      <c r="AT40" s="22" t="e">
        <f>#REF!</f>
        <v>#REF!</v>
      </c>
      <c r="AU40" s="22" t="e">
        <f>#REF!</f>
        <v>#REF!</v>
      </c>
      <c r="AV40" s="22" t="e">
        <f>#REF!</f>
        <v>#REF!</v>
      </c>
      <c r="AW40" s="22" t="e">
        <f>#REF!</f>
        <v>#REF!</v>
      </c>
      <c r="AX40" s="22" t="e">
        <f>#REF!</f>
        <v>#REF!</v>
      </c>
      <c r="AY40" s="22" t="e">
        <f>#REF!</f>
        <v>#REF!</v>
      </c>
      <c r="AZ40" s="22" t="e">
        <f>#REF!</f>
        <v>#REF!</v>
      </c>
      <c r="BA40" s="22" t="e">
        <f>#REF!</f>
        <v>#REF!</v>
      </c>
      <c r="BB40" s="22" t="e">
        <f>#REF!</f>
        <v>#REF!</v>
      </c>
      <c r="BC40" s="22" t="e">
        <f>#REF!</f>
        <v>#REF!</v>
      </c>
      <c r="BD40" s="22" t="e">
        <f>#REF!</f>
        <v>#REF!</v>
      </c>
      <c r="BE40" s="22" t="e">
        <f>#REF!</f>
        <v>#REF!</v>
      </c>
      <c r="BG40" s="21" t="e">
        <f>#REF!</f>
        <v>#REF!</v>
      </c>
      <c r="BH40" s="22" t="e">
        <f>#REF!</f>
        <v>#REF!</v>
      </c>
      <c r="BI40" s="22" t="e">
        <f>#REF!</f>
        <v>#REF!</v>
      </c>
      <c r="BJ40" s="22" t="e">
        <f>#REF!</f>
        <v>#REF!</v>
      </c>
      <c r="BK40" s="22" t="e">
        <f>#REF!</f>
        <v>#REF!</v>
      </c>
      <c r="BL40" s="22" t="e">
        <f>#REF!</f>
        <v>#REF!</v>
      </c>
      <c r="BM40" s="22" t="e">
        <f>#REF!</f>
        <v>#REF!</v>
      </c>
      <c r="BN40" s="22" t="e">
        <f>#REF!</f>
        <v>#REF!</v>
      </c>
      <c r="BO40" s="22" t="e">
        <f>#REF!</f>
        <v>#REF!</v>
      </c>
      <c r="BP40" s="22" t="e">
        <f>#REF!</f>
        <v>#REF!</v>
      </c>
      <c r="BQ40" s="22" t="e">
        <f>#REF!</f>
        <v>#REF!</v>
      </c>
      <c r="BR40" s="22" t="e">
        <f>#REF!</f>
        <v>#REF!</v>
      </c>
      <c r="BS40" s="22" t="e">
        <f>#REF!</f>
        <v>#REF!</v>
      </c>
      <c r="BT40" s="22" t="e">
        <f>#REF!</f>
        <v>#REF!</v>
      </c>
      <c r="BU40" s="22" t="e">
        <f>#REF!</f>
        <v>#REF!</v>
      </c>
      <c r="BV40" s="22" t="e">
        <f>#REF!</f>
        <v>#REF!</v>
      </c>
      <c r="BW40" s="22" t="e">
        <f>#REF!</f>
        <v>#REF!</v>
      </c>
      <c r="BX40" s="22" t="e">
        <f>#REF!</f>
        <v>#REF!</v>
      </c>
      <c r="BZ40" s="21" t="e">
        <f>#REF!</f>
        <v>#REF!</v>
      </c>
      <c r="CA40" s="22" t="e">
        <f>#REF!</f>
        <v>#REF!</v>
      </c>
      <c r="CB40" s="22" t="e">
        <f>#REF!</f>
        <v>#REF!</v>
      </c>
      <c r="CC40" s="22" t="e">
        <f>#REF!</f>
        <v>#REF!</v>
      </c>
      <c r="CD40" s="22" t="e">
        <f>#REF!</f>
        <v>#REF!</v>
      </c>
      <c r="CE40" s="22" t="e">
        <f>#REF!</f>
        <v>#REF!</v>
      </c>
      <c r="CF40" s="22" t="e">
        <f>#REF!</f>
        <v>#REF!</v>
      </c>
      <c r="CG40" s="22" t="e">
        <f>#REF!</f>
        <v>#REF!</v>
      </c>
      <c r="CH40" s="22" t="e">
        <f>#REF!</f>
        <v>#REF!</v>
      </c>
      <c r="CI40" s="22" t="e">
        <f>#REF!</f>
        <v>#REF!</v>
      </c>
      <c r="CJ40" s="22" t="e">
        <f>#REF!</f>
        <v>#REF!</v>
      </c>
      <c r="CK40" s="22" t="e">
        <f>#REF!</f>
        <v>#REF!</v>
      </c>
      <c r="CL40" s="22" t="e">
        <f>#REF!</f>
        <v>#REF!</v>
      </c>
      <c r="CM40" s="22" t="e">
        <f>#REF!</f>
        <v>#REF!</v>
      </c>
      <c r="CN40" s="22" t="e">
        <f>#REF!</f>
        <v>#REF!</v>
      </c>
      <c r="CO40" s="22" t="e">
        <f>#REF!</f>
        <v>#REF!</v>
      </c>
      <c r="CP40" s="22" t="e">
        <f>#REF!</f>
        <v>#REF!</v>
      </c>
      <c r="CQ40" s="22" t="e">
        <f>#REF!</f>
        <v>#REF!</v>
      </c>
      <c r="CS40" s="21" t="e">
        <f>#REF!</f>
        <v>#REF!</v>
      </c>
      <c r="CT40" s="22" t="e">
        <f>#REF!</f>
        <v>#REF!</v>
      </c>
      <c r="CU40" s="22" t="e">
        <f>#REF!</f>
        <v>#REF!</v>
      </c>
      <c r="CV40" s="22" t="e">
        <f>#REF!</f>
        <v>#REF!</v>
      </c>
      <c r="CW40" s="22" t="e">
        <f>#REF!</f>
        <v>#REF!</v>
      </c>
      <c r="CX40" s="22" t="e">
        <f>#REF!</f>
        <v>#REF!</v>
      </c>
      <c r="CY40" s="22" t="e">
        <f>#REF!</f>
        <v>#REF!</v>
      </c>
      <c r="CZ40" s="22" t="e">
        <f>#REF!</f>
        <v>#REF!</v>
      </c>
      <c r="DA40" s="22" t="e">
        <f>#REF!</f>
        <v>#REF!</v>
      </c>
      <c r="DB40" s="22" t="e">
        <f>#REF!</f>
        <v>#REF!</v>
      </c>
      <c r="DC40" s="22" t="e">
        <f>#REF!</f>
        <v>#REF!</v>
      </c>
      <c r="DD40" s="22" t="e">
        <f>#REF!</f>
        <v>#REF!</v>
      </c>
      <c r="DE40" s="22" t="e">
        <f>#REF!</f>
        <v>#REF!</v>
      </c>
      <c r="DF40" s="22" t="e">
        <f>#REF!</f>
        <v>#REF!</v>
      </c>
      <c r="DG40" s="22" t="e">
        <f>#REF!</f>
        <v>#REF!</v>
      </c>
      <c r="DH40" s="22" t="e">
        <f>#REF!</f>
        <v>#REF!</v>
      </c>
      <c r="DI40" s="22" t="e">
        <f>#REF!</f>
        <v>#REF!</v>
      </c>
      <c r="DJ40" s="22" t="e">
        <f>#REF!</f>
        <v>#REF!</v>
      </c>
      <c r="DL40" s="21" t="e">
        <f>#REF!</f>
        <v>#REF!</v>
      </c>
      <c r="DM40" s="22" t="e">
        <f>#REF!</f>
        <v>#REF!</v>
      </c>
      <c r="DN40" s="22" t="e">
        <f>#REF!</f>
        <v>#REF!</v>
      </c>
      <c r="DO40" s="22" t="e">
        <f>#REF!</f>
        <v>#REF!</v>
      </c>
      <c r="DP40" s="22" t="e">
        <f>#REF!</f>
        <v>#REF!</v>
      </c>
      <c r="DQ40" s="22" t="e">
        <f>#REF!</f>
        <v>#REF!</v>
      </c>
      <c r="DR40" s="22" t="e">
        <f>#REF!</f>
        <v>#REF!</v>
      </c>
      <c r="DS40" s="22" t="e">
        <f>#REF!</f>
        <v>#REF!</v>
      </c>
      <c r="DT40" s="22" t="e">
        <f>#REF!</f>
        <v>#REF!</v>
      </c>
      <c r="DU40" s="22" t="e">
        <f>#REF!</f>
        <v>#REF!</v>
      </c>
      <c r="DV40" s="22" t="e">
        <f>#REF!</f>
        <v>#REF!</v>
      </c>
      <c r="DW40" s="22" t="e">
        <f>#REF!</f>
        <v>#REF!</v>
      </c>
      <c r="DX40" s="22" t="e">
        <f>#REF!</f>
        <v>#REF!</v>
      </c>
      <c r="DY40" s="22" t="e">
        <f>#REF!</f>
        <v>#REF!</v>
      </c>
      <c r="DZ40" s="22" t="e">
        <f>#REF!</f>
        <v>#REF!</v>
      </c>
      <c r="EA40" s="22" t="e">
        <f>#REF!</f>
        <v>#REF!</v>
      </c>
      <c r="EB40" s="22" t="e">
        <f>#REF!</f>
        <v>#REF!</v>
      </c>
      <c r="EC40" s="22" t="e">
        <f>#REF!</f>
        <v>#REF!</v>
      </c>
      <c r="EE40" s="21" t="e">
        <f>#REF!</f>
        <v>#REF!</v>
      </c>
      <c r="EF40" s="22" t="e">
        <f>#REF!</f>
        <v>#REF!</v>
      </c>
      <c r="EG40" s="22" t="e">
        <f>#REF!</f>
        <v>#REF!</v>
      </c>
      <c r="EH40" s="22" t="e">
        <f>#REF!</f>
        <v>#REF!</v>
      </c>
      <c r="EI40" s="22" t="e">
        <f>#REF!</f>
        <v>#REF!</v>
      </c>
      <c r="EJ40" s="22" t="e">
        <f>#REF!</f>
        <v>#REF!</v>
      </c>
      <c r="EK40" s="22" t="e">
        <f>#REF!</f>
        <v>#REF!</v>
      </c>
      <c r="EL40" s="22" t="e">
        <f>#REF!</f>
        <v>#REF!</v>
      </c>
      <c r="EM40" s="22" t="e">
        <f>#REF!</f>
        <v>#REF!</v>
      </c>
      <c r="EN40" s="22" t="e">
        <f>#REF!</f>
        <v>#REF!</v>
      </c>
      <c r="EO40" s="22" t="e">
        <f>#REF!</f>
        <v>#REF!</v>
      </c>
      <c r="EP40" s="22" t="e">
        <f>#REF!</f>
        <v>#REF!</v>
      </c>
      <c r="EQ40" s="22" t="e">
        <f>#REF!</f>
        <v>#REF!</v>
      </c>
      <c r="ER40" s="22" t="e">
        <f>#REF!</f>
        <v>#REF!</v>
      </c>
      <c r="ES40" s="22" t="e">
        <f>#REF!</f>
        <v>#REF!</v>
      </c>
      <c r="ET40" s="22" t="e">
        <f>#REF!</f>
        <v>#REF!</v>
      </c>
      <c r="EU40" s="22" t="e">
        <f>#REF!</f>
        <v>#REF!</v>
      </c>
      <c r="EV40" s="22" t="e">
        <f>#REF!</f>
        <v>#REF!</v>
      </c>
      <c r="EX40" s="21" t="e">
        <f>#REF!</f>
        <v>#REF!</v>
      </c>
      <c r="EY40" s="22" t="e">
        <f>#REF!</f>
        <v>#REF!</v>
      </c>
      <c r="EZ40" s="22" t="e">
        <f>#REF!</f>
        <v>#REF!</v>
      </c>
      <c r="FA40" s="22" t="e">
        <f>#REF!</f>
        <v>#REF!</v>
      </c>
      <c r="FB40" s="22" t="e">
        <f>#REF!</f>
        <v>#REF!</v>
      </c>
      <c r="FC40" s="22" t="e">
        <f>#REF!</f>
        <v>#REF!</v>
      </c>
      <c r="FD40" s="22" t="e">
        <f>#REF!</f>
        <v>#REF!</v>
      </c>
      <c r="FE40" s="22" t="e">
        <f>#REF!</f>
        <v>#REF!</v>
      </c>
      <c r="FF40" s="22" t="e">
        <f>#REF!</f>
        <v>#REF!</v>
      </c>
      <c r="FG40" s="22" t="e">
        <f>#REF!</f>
        <v>#REF!</v>
      </c>
      <c r="FH40" s="22" t="e">
        <f>#REF!</f>
        <v>#REF!</v>
      </c>
      <c r="FI40" s="22" t="e">
        <f>#REF!</f>
        <v>#REF!</v>
      </c>
      <c r="FJ40" s="22" t="e">
        <f>#REF!</f>
        <v>#REF!</v>
      </c>
      <c r="FK40" s="22" t="e">
        <f>#REF!</f>
        <v>#REF!</v>
      </c>
      <c r="FL40" s="22" t="e">
        <f>#REF!</f>
        <v>#REF!</v>
      </c>
      <c r="FM40" s="22" t="e">
        <f>#REF!</f>
        <v>#REF!</v>
      </c>
      <c r="FN40" s="22" t="e">
        <f>#REF!</f>
        <v>#REF!</v>
      </c>
      <c r="FO40" s="22" t="e">
        <f>#REF!</f>
        <v>#REF!</v>
      </c>
      <c r="FQ40" s="21" t="e">
        <f>#REF!</f>
        <v>#REF!</v>
      </c>
      <c r="FR40" s="22" t="e">
        <f>#REF!</f>
        <v>#REF!</v>
      </c>
      <c r="FS40" s="22" t="e">
        <f>#REF!</f>
        <v>#REF!</v>
      </c>
      <c r="FT40" s="22" t="e">
        <f>#REF!</f>
        <v>#REF!</v>
      </c>
      <c r="FU40" s="22" t="e">
        <f>#REF!</f>
        <v>#REF!</v>
      </c>
      <c r="FV40" s="22" t="e">
        <f>#REF!</f>
        <v>#REF!</v>
      </c>
      <c r="FW40" s="22" t="e">
        <f>#REF!</f>
        <v>#REF!</v>
      </c>
      <c r="FX40" s="22" t="e">
        <f>#REF!</f>
        <v>#REF!</v>
      </c>
      <c r="FY40" s="22" t="e">
        <f>#REF!</f>
        <v>#REF!</v>
      </c>
      <c r="FZ40" s="22" t="e">
        <f>#REF!</f>
        <v>#REF!</v>
      </c>
      <c r="GA40" s="22" t="e">
        <f>#REF!</f>
        <v>#REF!</v>
      </c>
      <c r="GB40" s="22" t="e">
        <f>#REF!</f>
        <v>#REF!</v>
      </c>
      <c r="GC40" s="22" t="e">
        <f>#REF!</f>
        <v>#REF!</v>
      </c>
      <c r="GD40" s="22" t="e">
        <f>#REF!</f>
        <v>#REF!</v>
      </c>
      <c r="GE40" s="22" t="e">
        <f>#REF!</f>
        <v>#REF!</v>
      </c>
      <c r="GF40" s="22" t="e">
        <f>#REF!</f>
        <v>#REF!</v>
      </c>
      <c r="GG40" s="22" t="e">
        <f>#REF!</f>
        <v>#REF!</v>
      </c>
      <c r="GH40" s="22" t="e">
        <f>#REF!</f>
        <v>#REF!</v>
      </c>
      <c r="GJ40" s="21" t="e">
        <f>#REF!</f>
        <v>#REF!</v>
      </c>
      <c r="GK40" s="22" t="e">
        <f>#REF!</f>
        <v>#REF!</v>
      </c>
      <c r="GL40" s="22" t="e">
        <f>#REF!</f>
        <v>#REF!</v>
      </c>
      <c r="GM40" s="22" t="e">
        <f>#REF!</f>
        <v>#REF!</v>
      </c>
      <c r="GN40" s="22" t="e">
        <f>#REF!</f>
        <v>#REF!</v>
      </c>
      <c r="GO40" s="22" t="e">
        <f>#REF!</f>
        <v>#REF!</v>
      </c>
      <c r="GP40" s="22" t="e">
        <f>#REF!</f>
        <v>#REF!</v>
      </c>
      <c r="GQ40" s="22" t="e">
        <f>#REF!</f>
        <v>#REF!</v>
      </c>
      <c r="GR40" s="22" t="e">
        <f>#REF!</f>
        <v>#REF!</v>
      </c>
      <c r="GS40" s="22" t="e">
        <f>#REF!</f>
        <v>#REF!</v>
      </c>
      <c r="GT40" s="22" t="e">
        <f>#REF!</f>
        <v>#REF!</v>
      </c>
      <c r="GU40" s="22" t="e">
        <f>#REF!</f>
        <v>#REF!</v>
      </c>
      <c r="GV40" s="22" t="e">
        <f>#REF!</f>
        <v>#REF!</v>
      </c>
      <c r="GW40" s="22" t="e">
        <f>#REF!</f>
        <v>#REF!</v>
      </c>
      <c r="GX40" s="22" t="e">
        <f>#REF!</f>
        <v>#REF!</v>
      </c>
      <c r="GY40" s="22" t="e">
        <f>#REF!</f>
        <v>#REF!</v>
      </c>
      <c r="GZ40" s="22" t="e">
        <f>#REF!</f>
        <v>#REF!</v>
      </c>
      <c r="HA40" s="22" t="e">
        <f>#REF!</f>
        <v>#REF!</v>
      </c>
      <c r="HC40" s="21" t="e">
        <f>#REF!</f>
        <v>#REF!</v>
      </c>
      <c r="HD40" s="22" t="e">
        <f>#REF!</f>
        <v>#REF!</v>
      </c>
      <c r="HE40" s="22" t="e">
        <f>#REF!</f>
        <v>#REF!</v>
      </c>
      <c r="HF40" s="22" t="e">
        <f>#REF!</f>
        <v>#REF!</v>
      </c>
      <c r="HG40" s="22" t="e">
        <f>#REF!</f>
        <v>#REF!</v>
      </c>
      <c r="HH40" s="22" t="e">
        <f>#REF!</f>
        <v>#REF!</v>
      </c>
      <c r="HI40" s="22" t="e">
        <f>#REF!</f>
        <v>#REF!</v>
      </c>
      <c r="HJ40" s="22" t="e">
        <f>#REF!</f>
        <v>#REF!</v>
      </c>
      <c r="HK40" s="22" t="e">
        <f>#REF!</f>
        <v>#REF!</v>
      </c>
      <c r="HL40" s="22" t="e">
        <f>#REF!</f>
        <v>#REF!</v>
      </c>
      <c r="HM40" s="22" t="e">
        <f>#REF!</f>
        <v>#REF!</v>
      </c>
      <c r="HN40" s="22" t="e">
        <f>#REF!</f>
        <v>#REF!</v>
      </c>
      <c r="HO40" s="22" t="e">
        <f>#REF!</f>
        <v>#REF!</v>
      </c>
      <c r="HP40" s="22" t="e">
        <f>#REF!</f>
        <v>#REF!</v>
      </c>
      <c r="HQ40" s="22" t="e">
        <f>#REF!</f>
        <v>#REF!</v>
      </c>
      <c r="HR40" s="22" t="e">
        <f>#REF!</f>
        <v>#REF!</v>
      </c>
      <c r="HS40" s="22" t="e">
        <f>#REF!</f>
        <v>#REF!</v>
      </c>
      <c r="HT40" s="22" t="e">
        <f>#REF!</f>
        <v>#REF!</v>
      </c>
      <c r="HV40" s="21" t="e">
        <f>#REF!</f>
        <v>#REF!</v>
      </c>
      <c r="HW40" s="22" t="e">
        <f>#REF!</f>
        <v>#REF!</v>
      </c>
      <c r="HX40" s="22" t="e">
        <f>#REF!</f>
        <v>#REF!</v>
      </c>
      <c r="HY40" s="22" t="e">
        <f>#REF!</f>
        <v>#REF!</v>
      </c>
      <c r="HZ40" s="22" t="e">
        <f>#REF!</f>
        <v>#REF!</v>
      </c>
      <c r="IA40" s="22" t="e">
        <f>#REF!</f>
        <v>#REF!</v>
      </c>
      <c r="IB40" s="22" t="e">
        <f>#REF!</f>
        <v>#REF!</v>
      </c>
      <c r="IC40" s="22" t="e">
        <f>#REF!</f>
        <v>#REF!</v>
      </c>
      <c r="ID40" s="22" t="e">
        <f>#REF!</f>
        <v>#REF!</v>
      </c>
      <c r="IE40" s="22" t="e">
        <f>#REF!</f>
        <v>#REF!</v>
      </c>
      <c r="IF40" s="22" t="e">
        <f>#REF!</f>
        <v>#REF!</v>
      </c>
      <c r="IG40" s="22" t="e">
        <f>#REF!</f>
        <v>#REF!</v>
      </c>
      <c r="IH40" s="22" t="e">
        <f>#REF!</f>
        <v>#REF!</v>
      </c>
      <c r="II40" s="22" t="e">
        <f>#REF!</f>
        <v>#REF!</v>
      </c>
      <c r="IJ40" s="22" t="e">
        <f>#REF!</f>
        <v>#REF!</v>
      </c>
      <c r="IK40" s="22" t="e">
        <f>#REF!</f>
        <v>#REF!</v>
      </c>
      <c r="IL40" s="22" t="e">
        <f>#REF!</f>
        <v>#REF!</v>
      </c>
      <c r="IM40" s="22" t="e">
        <f>#REF!</f>
        <v>#REF!</v>
      </c>
      <c r="IO40" s="21" t="e">
        <f>#REF!</f>
        <v>#REF!</v>
      </c>
      <c r="IP40" s="22" t="e">
        <f>#REF!</f>
        <v>#REF!</v>
      </c>
      <c r="IQ40" s="22" t="e">
        <f>#REF!</f>
        <v>#REF!</v>
      </c>
      <c r="IR40" s="22" t="e">
        <f>#REF!</f>
        <v>#REF!</v>
      </c>
      <c r="IS40" s="22" t="e">
        <f>#REF!</f>
        <v>#REF!</v>
      </c>
      <c r="IT40" s="22" t="e">
        <f>#REF!</f>
        <v>#REF!</v>
      </c>
      <c r="IU40" s="22" t="e">
        <f>#REF!</f>
        <v>#REF!</v>
      </c>
      <c r="IV40" s="22" t="e">
        <f>#REF!</f>
        <v>#REF!</v>
      </c>
      <c r="IW40" s="22" t="e">
        <f>#REF!</f>
        <v>#REF!</v>
      </c>
      <c r="IX40" s="22" t="e">
        <f>#REF!</f>
        <v>#REF!</v>
      </c>
      <c r="IY40" s="22" t="e">
        <f>#REF!</f>
        <v>#REF!</v>
      </c>
      <c r="IZ40" s="22" t="e">
        <f>#REF!</f>
        <v>#REF!</v>
      </c>
      <c r="JA40" s="22" t="e">
        <f>#REF!</f>
        <v>#REF!</v>
      </c>
      <c r="JB40" s="22" t="e">
        <f>#REF!</f>
        <v>#REF!</v>
      </c>
      <c r="JC40" s="22" t="e">
        <f>#REF!</f>
        <v>#REF!</v>
      </c>
      <c r="JD40" s="22" t="e">
        <f>#REF!</f>
        <v>#REF!</v>
      </c>
      <c r="JE40" s="22" t="e">
        <f>#REF!</f>
        <v>#REF!</v>
      </c>
      <c r="JF40" s="22" t="e">
        <f>#REF!</f>
        <v>#REF!</v>
      </c>
      <c r="JH40" s="21" t="e">
        <f>#REF!</f>
        <v>#REF!</v>
      </c>
      <c r="JI40" s="22" t="e">
        <f>#REF!</f>
        <v>#REF!</v>
      </c>
      <c r="JJ40" s="22" t="e">
        <f>#REF!</f>
        <v>#REF!</v>
      </c>
      <c r="JK40" s="22" t="e">
        <f>#REF!</f>
        <v>#REF!</v>
      </c>
      <c r="JL40" s="22" t="e">
        <f>#REF!</f>
        <v>#REF!</v>
      </c>
      <c r="JM40" s="22" t="e">
        <f>#REF!</f>
        <v>#REF!</v>
      </c>
      <c r="JN40" s="22" t="e">
        <f>#REF!</f>
        <v>#REF!</v>
      </c>
      <c r="JO40" s="22" t="e">
        <f>#REF!</f>
        <v>#REF!</v>
      </c>
      <c r="JP40" s="22" t="e">
        <f>#REF!</f>
        <v>#REF!</v>
      </c>
      <c r="JQ40" s="22" t="e">
        <f>#REF!</f>
        <v>#REF!</v>
      </c>
      <c r="JR40" s="22" t="e">
        <f>#REF!</f>
        <v>#REF!</v>
      </c>
      <c r="JS40" s="22" t="e">
        <f>#REF!</f>
        <v>#REF!</v>
      </c>
      <c r="JT40" s="22" t="e">
        <f>#REF!</f>
        <v>#REF!</v>
      </c>
      <c r="JU40" s="22" t="e">
        <f>#REF!</f>
        <v>#REF!</v>
      </c>
      <c r="JV40" s="22" t="e">
        <f>#REF!</f>
        <v>#REF!</v>
      </c>
      <c r="JW40" s="22" t="e">
        <f>#REF!</f>
        <v>#REF!</v>
      </c>
      <c r="JX40" s="22" t="e">
        <f>#REF!</f>
        <v>#REF!</v>
      </c>
      <c r="JY40" s="22" t="e">
        <f>#REF!</f>
        <v>#REF!</v>
      </c>
    </row>
    <row r="41" spans="2:285" x14ac:dyDescent="0.25">
      <c r="B41" s="21">
        <f>'Season 1'!AE42</f>
        <v>0</v>
      </c>
      <c r="C41" s="22">
        <f>'Season 1'!AI42</f>
        <v>0</v>
      </c>
      <c r="D41" s="22">
        <f>'Season 1'!AJ42</f>
        <v>0</v>
      </c>
      <c r="E41" s="22">
        <f>'Season 1'!AK42</f>
        <v>0</v>
      </c>
      <c r="F41" s="22">
        <f>'Season 1'!AL42</f>
        <v>0</v>
      </c>
      <c r="G41" s="22">
        <f>'Season 1'!AM42</f>
        <v>0</v>
      </c>
      <c r="H41" s="22">
        <f>'Season 1'!AN42</f>
        <v>0</v>
      </c>
      <c r="I41" s="22">
        <f>'Season 1'!AO42</f>
        <v>0</v>
      </c>
      <c r="J41" s="22">
        <f>'Season 1'!AQ42</f>
        <v>0</v>
      </c>
      <c r="K41" s="22">
        <f>'Season 1'!AR42</f>
        <v>0</v>
      </c>
      <c r="L41" s="22">
        <f>'Season 1'!AT42</f>
        <v>0</v>
      </c>
      <c r="M41" s="22">
        <f>'Season 1'!AU42</f>
        <v>0</v>
      </c>
      <c r="N41" s="22">
        <f>'Season 1'!AW42</f>
        <v>0</v>
      </c>
      <c r="O41" s="22" t="str">
        <f>'Season 1'!AX42</f>
        <v>-</v>
      </c>
      <c r="P41" s="22">
        <f>'Season 1'!AY42</f>
        <v>0</v>
      </c>
      <c r="Q41" s="22">
        <f>'Season 1'!AZ42</f>
        <v>0</v>
      </c>
      <c r="R41" s="22">
        <f>'Season 1'!BB42</f>
        <v>0</v>
      </c>
      <c r="S41" s="22">
        <f>'Season 1'!BC42</f>
        <v>0</v>
      </c>
      <c r="U41" s="21" t="e">
        <f>#REF!</f>
        <v>#REF!</v>
      </c>
      <c r="V41" s="22" t="e">
        <f>#REF!</f>
        <v>#REF!</v>
      </c>
      <c r="W41" s="22" t="e">
        <f>#REF!</f>
        <v>#REF!</v>
      </c>
      <c r="X41" s="22" t="e">
        <f>#REF!</f>
        <v>#REF!</v>
      </c>
      <c r="Y41" s="22" t="e">
        <f>#REF!</f>
        <v>#REF!</v>
      </c>
      <c r="Z41" s="22" t="e">
        <f>#REF!</f>
        <v>#REF!</v>
      </c>
      <c r="AA41" s="22" t="e">
        <f>#REF!</f>
        <v>#REF!</v>
      </c>
      <c r="AB41" s="22" t="e">
        <f>#REF!</f>
        <v>#REF!</v>
      </c>
      <c r="AC41" s="22" t="e">
        <f>#REF!</f>
        <v>#REF!</v>
      </c>
      <c r="AD41" s="22" t="e">
        <f>#REF!</f>
        <v>#REF!</v>
      </c>
      <c r="AE41" s="22" t="e">
        <f>#REF!</f>
        <v>#REF!</v>
      </c>
      <c r="AF41" s="22" t="e">
        <f>#REF!</f>
        <v>#REF!</v>
      </c>
      <c r="AG41" s="22" t="e">
        <f>#REF!</f>
        <v>#REF!</v>
      </c>
      <c r="AH41" s="22" t="e">
        <f>#REF!</f>
        <v>#REF!</v>
      </c>
      <c r="AI41" s="22" t="e">
        <f>#REF!</f>
        <v>#REF!</v>
      </c>
      <c r="AJ41" s="22" t="e">
        <f>#REF!</f>
        <v>#REF!</v>
      </c>
      <c r="AK41" s="22" t="e">
        <f>#REF!</f>
        <v>#REF!</v>
      </c>
      <c r="AL41" s="22" t="e">
        <f>#REF!</f>
        <v>#REF!</v>
      </c>
      <c r="AN41" s="21" t="e">
        <f>#REF!</f>
        <v>#REF!</v>
      </c>
      <c r="AO41" s="22" t="e">
        <f>#REF!</f>
        <v>#REF!</v>
      </c>
      <c r="AP41" s="22" t="e">
        <f>#REF!</f>
        <v>#REF!</v>
      </c>
      <c r="AQ41" s="22" t="e">
        <f>#REF!</f>
        <v>#REF!</v>
      </c>
      <c r="AR41" s="22" t="e">
        <f>#REF!</f>
        <v>#REF!</v>
      </c>
      <c r="AS41" s="22" t="e">
        <f>#REF!</f>
        <v>#REF!</v>
      </c>
      <c r="AT41" s="22" t="e">
        <f>#REF!</f>
        <v>#REF!</v>
      </c>
      <c r="AU41" s="22" t="e">
        <f>#REF!</f>
        <v>#REF!</v>
      </c>
      <c r="AV41" s="22" t="e">
        <f>#REF!</f>
        <v>#REF!</v>
      </c>
      <c r="AW41" s="22" t="e">
        <f>#REF!</f>
        <v>#REF!</v>
      </c>
      <c r="AX41" s="22" t="e">
        <f>#REF!</f>
        <v>#REF!</v>
      </c>
      <c r="AY41" s="22" t="e">
        <f>#REF!</f>
        <v>#REF!</v>
      </c>
      <c r="AZ41" s="22" t="e">
        <f>#REF!</f>
        <v>#REF!</v>
      </c>
      <c r="BA41" s="22" t="e">
        <f>#REF!</f>
        <v>#REF!</v>
      </c>
      <c r="BB41" s="22" t="e">
        <f>#REF!</f>
        <v>#REF!</v>
      </c>
      <c r="BC41" s="22" t="e">
        <f>#REF!</f>
        <v>#REF!</v>
      </c>
      <c r="BD41" s="22" t="e">
        <f>#REF!</f>
        <v>#REF!</v>
      </c>
      <c r="BE41" s="22" t="e">
        <f>#REF!</f>
        <v>#REF!</v>
      </c>
      <c r="BG41" s="21" t="e">
        <f>#REF!</f>
        <v>#REF!</v>
      </c>
      <c r="BH41" s="22" t="e">
        <f>#REF!</f>
        <v>#REF!</v>
      </c>
      <c r="BI41" s="22" t="e">
        <f>#REF!</f>
        <v>#REF!</v>
      </c>
      <c r="BJ41" s="22" t="e">
        <f>#REF!</f>
        <v>#REF!</v>
      </c>
      <c r="BK41" s="22" t="e">
        <f>#REF!</f>
        <v>#REF!</v>
      </c>
      <c r="BL41" s="22" t="e">
        <f>#REF!</f>
        <v>#REF!</v>
      </c>
      <c r="BM41" s="22" t="e">
        <f>#REF!</f>
        <v>#REF!</v>
      </c>
      <c r="BN41" s="22" t="e">
        <f>#REF!</f>
        <v>#REF!</v>
      </c>
      <c r="BO41" s="22" t="e">
        <f>#REF!</f>
        <v>#REF!</v>
      </c>
      <c r="BP41" s="22" t="e">
        <f>#REF!</f>
        <v>#REF!</v>
      </c>
      <c r="BQ41" s="22" t="e">
        <f>#REF!</f>
        <v>#REF!</v>
      </c>
      <c r="BR41" s="22" t="e">
        <f>#REF!</f>
        <v>#REF!</v>
      </c>
      <c r="BS41" s="22" t="e">
        <f>#REF!</f>
        <v>#REF!</v>
      </c>
      <c r="BT41" s="22" t="e">
        <f>#REF!</f>
        <v>#REF!</v>
      </c>
      <c r="BU41" s="22" t="e">
        <f>#REF!</f>
        <v>#REF!</v>
      </c>
      <c r="BV41" s="22" t="e">
        <f>#REF!</f>
        <v>#REF!</v>
      </c>
      <c r="BW41" s="22" t="e">
        <f>#REF!</f>
        <v>#REF!</v>
      </c>
      <c r="BX41" s="22" t="e">
        <f>#REF!</f>
        <v>#REF!</v>
      </c>
      <c r="BZ41" s="21" t="e">
        <f>#REF!</f>
        <v>#REF!</v>
      </c>
      <c r="CA41" s="22" t="e">
        <f>#REF!</f>
        <v>#REF!</v>
      </c>
      <c r="CB41" s="22" t="e">
        <f>#REF!</f>
        <v>#REF!</v>
      </c>
      <c r="CC41" s="22" t="e">
        <f>#REF!</f>
        <v>#REF!</v>
      </c>
      <c r="CD41" s="22" t="e">
        <f>#REF!</f>
        <v>#REF!</v>
      </c>
      <c r="CE41" s="22" t="e">
        <f>#REF!</f>
        <v>#REF!</v>
      </c>
      <c r="CF41" s="22" t="e">
        <f>#REF!</f>
        <v>#REF!</v>
      </c>
      <c r="CG41" s="22" t="e">
        <f>#REF!</f>
        <v>#REF!</v>
      </c>
      <c r="CH41" s="22" t="e">
        <f>#REF!</f>
        <v>#REF!</v>
      </c>
      <c r="CI41" s="22" t="e">
        <f>#REF!</f>
        <v>#REF!</v>
      </c>
      <c r="CJ41" s="22" t="e">
        <f>#REF!</f>
        <v>#REF!</v>
      </c>
      <c r="CK41" s="22" t="e">
        <f>#REF!</f>
        <v>#REF!</v>
      </c>
      <c r="CL41" s="22" t="e">
        <f>#REF!</f>
        <v>#REF!</v>
      </c>
      <c r="CM41" s="22" t="e">
        <f>#REF!</f>
        <v>#REF!</v>
      </c>
      <c r="CN41" s="22" t="e">
        <f>#REF!</f>
        <v>#REF!</v>
      </c>
      <c r="CO41" s="22" t="e">
        <f>#REF!</f>
        <v>#REF!</v>
      </c>
      <c r="CP41" s="22" t="e">
        <f>#REF!</f>
        <v>#REF!</v>
      </c>
      <c r="CQ41" s="22" t="e">
        <f>#REF!</f>
        <v>#REF!</v>
      </c>
      <c r="CS41" s="21" t="e">
        <f>#REF!</f>
        <v>#REF!</v>
      </c>
      <c r="CT41" s="22" t="e">
        <f>#REF!</f>
        <v>#REF!</v>
      </c>
      <c r="CU41" s="22" t="e">
        <f>#REF!</f>
        <v>#REF!</v>
      </c>
      <c r="CV41" s="22" t="e">
        <f>#REF!</f>
        <v>#REF!</v>
      </c>
      <c r="CW41" s="22" t="e">
        <f>#REF!</f>
        <v>#REF!</v>
      </c>
      <c r="CX41" s="22" t="e">
        <f>#REF!</f>
        <v>#REF!</v>
      </c>
      <c r="CY41" s="22" t="e">
        <f>#REF!</f>
        <v>#REF!</v>
      </c>
      <c r="CZ41" s="22" t="e">
        <f>#REF!</f>
        <v>#REF!</v>
      </c>
      <c r="DA41" s="22" t="e">
        <f>#REF!</f>
        <v>#REF!</v>
      </c>
      <c r="DB41" s="22" t="e">
        <f>#REF!</f>
        <v>#REF!</v>
      </c>
      <c r="DC41" s="22" t="e">
        <f>#REF!</f>
        <v>#REF!</v>
      </c>
      <c r="DD41" s="22" t="e">
        <f>#REF!</f>
        <v>#REF!</v>
      </c>
      <c r="DE41" s="22" t="e">
        <f>#REF!</f>
        <v>#REF!</v>
      </c>
      <c r="DF41" s="22" t="e">
        <f>#REF!</f>
        <v>#REF!</v>
      </c>
      <c r="DG41" s="22" t="e">
        <f>#REF!</f>
        <v>#REF!</v>
      </c>
      <c r="DH41" s="22" t="e">
        <f>#REF!</f>
        <v>#REF!</v>
      </c>
      <c r="DI41" s="22" t="e">
        <f>#REF!</f>
        <v>#REF!</v>
      </c>
      <c r="DJ41" s="22" t="e">
        <f>#REF!</f>
        <v>#REF!</v>
      </c>
      <c r="DL41" s="21" t="e">
        <f>#REF!</f>
        <v>#REF!</v>
      </c>
      <c r="DM41" s="22" t="e">
        <f>#REF!</f>
        <v>#REF!</v>
      </c>
      <c r="DN41" s="22" t="e">
        <f>#REF!</f>
        <v>#REF!</v>
      </c>
      <c r="DO41" s="22" t="e">
        <f>#REF!</f>
        <v>#REF!</v>
      </c>
      <c r="DP41" s="22" t="e">
        <f>#REF!</f>
        <v>#REF!</v>
      </c>
      <c r="DQ41" s="22" t="e">
        <f>#REF!</f>
        <v>#REF!</v>
      </c>
      <c r="DR41" s="22" t="e">
        <f>#REF!</f>
        <v>#REF!</v>
      </c>
      <c r="DS41" s="22" t="e">
        <f>#REF!</f>
        <v>#REF!</v>
      </c>
      <c r="DT41" s="22" t="e">
        <f>#REF!</f>
        <v>#REF!</v>
      </c>
      <c r="DU41" s="22" t="e">
        <f>#REF!</f>
        <v>#REF!</v>
      </c>
      <c r="DV41" s="22" t="e">
        <f>#REF!</f>
        <v>#REF!</v>
      </c>
      <c r="DW41" s="22" t="e">
        <f>#REF!</f>
        <v>#REF!</v>
      </c>
      <c r="DX41" s="22" t="e">
        <f>#REF!</f>
        <v>#REF!</v>
      </c>
      <c r="DY41" s="22" t="e">
        <f>#REF!</f>
        <v>#REF!</v>
      </c>
      <c r="DZ41" s="22" t="e">
        <f>#REF!</f>
        <v>#REF!</v>
      </c>
      <c r="EA41" s="22" t="e">
        <f>#REF!</f>
        <v>#REF!</v>
      </c>
      <c r="EB41" s="22" t="e">
        <f>#REF!</f>
        <v>#REF!</v>
      </c>
      <c r="EC41" s="22" t="e">
        <f>#REF!</f>
        <v>#REF!</v>
      </c>
      <c r="EE41" s="21" t="e">
        <f>#REF!</f>
        <v>#REF!</v>
      </c>
      <c r="EF41" s="22" t="e">
        <f>#REF!</f>
        <v>#REF!</v>
      </c>
      <c r="EG41" s="22" t="e">
        <f>#REF!</f>
        <v>#REF!</v>
      </c>
      <c r="EH41" s="22" t="e">
        <f>#REF!</f>
        <v>#REF!</v>
      </c>
      <c r="EI41" s="22" t="e">
        <f>#REF!</f>
        <v>#REF!</v>
      </c>
      <c r="EJ41" s="22" t="e">
        <f>#REF!</f>
        <v>#REF!</v>
      </c>
      <c r="EK41" s="22" t="e">
        <f>#REF!</f>
        <v>#REF!</v>
      </c>
      <c r="EL41" s="22" t="e">
        <f>#REF!</f>
        <v>#REF!</v>
      </c>
      <c r="EM41" s="22" t="e">
        <f>#REF!</f>
        <v>#REF!</v>
      </c>
      <c r="EN41" s="22" t="e">
        <f>#REF!</f>
        <v>#REF!</v>
      </c>
      <c r="EO41" s="22" t="e">
        <f>#REF!</f>
        <v>#REF!</v>
      </c>
      <c r="EP41" s="22" t="e">
        <f>#REF!</f>
        <v>#REF!</v>
      </c>
      <c r="EQ41" s="22" t="e">
        <f>#REF!</f>
        <v>#REF!</v>
      </c>
      <c r="ER41" s="22" t="e">
        <f>#REF!</f>
        <v>#REF!</v>
      </c>
      <c r="ES41" s="22" t="e">
        <f>#REF!</f>
        <v>#REF!</v>
      </c>
      <c r="ET41" s="22" t="e">
        <f>#REF!</f>
        <v>#REF!</v>
      </c>
      <c r="EU41" s="22" t="e">
        <f>#REF!</f>
        <v>#REF!</v>
      </c>
      <c r="EV41" s="22" t="e">
        <f>#REF!</f>
        <v>#REF!</v>
      </c>
      <c r="EX41" s="21" t="e">
        <f>#REF!</f>
        <v>#REF!</v>
      </c>
      <c r="EY41" s="22" t="e">
        <f>#REF!</f>
        <v>#REF!</v>
      </c>
      <c r="EZ41" s="22" t="e">
        <f>#REF!</f>
        <v>#REF!</v>
      </c>
      <c r="FA41" s="22" t="e">
        <f>#REF!</f>
        <v>#REF!</v>
      </c>
      <c r="FB41" s="22" t="e">
        <f>#REF!</f>
        <v>#REF!</v>
      </c>
      <c r="FC41" s="22" t="e">
        <f>#REF!</f>
        <v>#REF!</v>
      </c>
      <c r="FD41" s="22" t="e">
        <f>#REF!</f>
        <v>#REF!</v>
      </c>
      <c r="FE41" s="22" t="e">
        <f>#REF!</f>
        <v>#REF!</v>
      </c>
      <c r="FF41" s="22" t="e">
        <f>#REF!</f>
        <v>#REF!</v>
      </c>
      <c r="FG41" s="22" t="e">
        <f>#REF!</f>
        <v>#REF!</v>
      </c>
      <c r="FH41" s="22" t="e">
        <f>#REF!</f>
        <v>#REF!</v>
      </c>
      <c r="FI41" s="22" t="e">
        <f>#REF!</f>
        <v>#REF!</v>
      </c>
      <c r="FJ41" s="22" t="e">
        <f>#REF!</f>
        <v>#REF!</v>
      </c>
      <c r="FK41" s="22" t="e">
        <f>#REF!</f>
        <v>#REF!</v>
      </c>
      <c r="FL41" s="22" t="e">
        <f>#REF!</f>
        <v>#REF!</v>
      </c>
      <c r="FM41" s="22" t="e">
        <f>#REF!</f>
        <v>#REF!</v>
      </c>
      <c r="FN41" s="22" t="e">
        <f>#REF!</f>
        <v>#REF!</v>
      </c>
      <c r="FO41" s="22" t="e">
        <f>#REF!</f>
        <v>#REF!</v>
      </c>
      <c r="FQ41" s="21" t="e">
        <f>#REF!</f>
        <v>#REF!</v>
      </c>
      <c r="FR41" s="22" t="e">
        <f>#REF!</f>
        <v>#REF!</v>
      </c>
      <c r="FS41" s="22" t="e">
        <f>#REF!</f>
        <v>#REF!</v>
      </c>
      <c r="FT41" s="22" t="e">
        <f>#REF!</f>
        <v>#REF!</v>
      </c>
      <c r="FU41" s="22" t="e">
        <f>#REF!</f>
        <v>#REF!</v>
      </c>
      <c r="FV41" s="22" t="e">
        <f>#REF!</f>
        <v>#REF!</v>
      </c>
      <c r="FW41" s="22" t="e">
        <f>#REF!</f>
        <v>#REF!</v>
      </c>
      <c r="FX41" s="22" t="e">
        <f>#REF!</f>
        <v>#REF!</v>
      </c>
      <c r="FY41" s="22" t="e">
        <f>#REF!</f>
        <v>#REF!</v>
      </c>
      <c r="FZ41" s="22" t="e">
        <f>#REF!</f>
        <v>#REF!</v>
      </c>
      <c r="GA41" s="22" t="e">
        <f>#REF!</f>
        <v>#REF!</v>
      </c>
      <c r="GB41" s="22" t="e">
        <f>#REF!</f>
        <v>#REF!</v>
      </c>
      <c r="GC41" s="22" t="e">
        <f>#REF!</f>
        <v>#REF!</v>
      </c>
      <c r="GD41" s="22" t="e">
        <f>#REF!</f>
        <v>#REF!</v>
      </c>
      <c r="GE41" s="22" t="e">
        <f>#REF!</f>
        <v>#REF!</v>
      </c>
      <c r="GF41" s="22" t="e">
        <f>#REF!</f>
        <v>#REF!</v>
      </c>
      <c r="GG41" s="22" t="e">
        <f>#REF!</f>
        <v>#REF!</v>
      </c>
      <c r="GH41" s="22" t="e">
        <f>#REF!</f>
        <v>#REF!</v>
      </c>
      <c r="GJ41" s="21" t="e">
        <f>#REF!</f>
        <v>#REF!</v>
      </c>
      <c r="GK41" s="22" t="e">
        <f>#REF!</f>
        <v>#REF!</v>
      </c>
      <c r="GL41" s="22" t="e">
        <f>#REF!</f>
        <v>#REF!</v>
      </c>
      <c r="GM41" s="22" t="e">
        <f>#REF!</f>
        <v>#REF!</v>
      </c>
      <c r="GN41" s="22" t="e">
        <f>#REF!</f>
        <v>#REF!</v>
      </c>
      <c r="GO41" s="22" t="e">
        <f>#REF!</f>
        <v>#REF!</v>
      </c>
      <c r="GP41" s="22" t="e">
        <f>#REF!</f>
        <v>#REF!</v>
      </c>
      <c r="GQ41" s="22" t="e">
        <f>#REF!</f>
        <v>#REF!</v>
      </c>
      <c r="GR41" s="22" t="e">
        <f>#REF!</f>
        <v>#REF!</v>
      </c>
      <c r="GS41" s="22" t="e">
        <f>#REF!</f>
        <v>#REF!</v>
      </c>
      <c r="GT41" s="22" t="e">
        <f>#REF!</f>
        <v>#REF!</v>
      </c>
      <c r="GU41" s="22" t="e">
        <f>#REF!</f>
        <v>#REF!</v>
      </c>
      <c r="GV41" s="22" t="e">
        <f>#REF!</f>
        <v>#REF!</v>
      </c>
      <c r="GW41" s="22" t="e">
        <f>#REF!</f>
        <v>#REF!</v>
      </c>
      <c r="GX41" s="22" t="e">
        <f>#REF!</f>
        <v>#REF!</v>
      </c>
      <c r="GY41" s="22" t="e">
        <f>#REF!</f>
        <v>#REF!</v>
      </c>
      <c r="GZ41" s="22" t="e">
        <f>#REF!</f>
        <v>#REF!</v>
      </c>
      <c r="HA41" s="22" t="e">
        <f>#REF!</f>
        <v>#REF!</v>
      </c>
      <c r="HC41" s="21" t="e">
        <f>#REF!</f>
        <v>#REF!</v>
      </c>
      <c r="HD41" s="22" t="e">
        <f>#REF!</f>
        <v>#REF!</v>
      </c>
      <c r="HE41" s="22" t="e">
        <f>#REF!</f>
        <v>#REF!</v>
      </c>
      <c r="HF41" s="22" t="e">
        <f>#REF!</f>
        <v>#REF!</v>
      </c>
      <c r="HG41" s="22" t="e">
        <f>#REF!</f>
        <v>#REF!</v>
      </c>
      <c r="HH41" s="22" t="e">
        <f>#REF!</f>
        <v>#REF!</v>
      </c>
      <c r="HI41" s="22" t="e">
        <f>#REF!</f>
        <v>#REF!</v>
      </c>
      <c r="HJ41" s="22" t="e">
        <f>#REF!</f>
        <v>#REF!</v>
      </c>
      <c r="HK41" s="22" t="e">
        <f>#REF!</f>
        <v>#REF!</v>
      </c>
      <c r="HL41" s="22" t="e">
        <f>#REF!</f>
        <v>#REF!</v>
      </c>
      <c r="HM41" s="22" t="e">
        <f>#REF!</f>
        <v>#REF!</v>
      </c>
      <c r="HN41" s="22" t="e">
        <f>#REF!</f>
        <v>#REF!</v>
      </c>
      <c r="HO41" s="22" t="e">
        <f>#REF!</f>
        <v>#REF!</v>
      </c>
      <c r="HP41" s="22" t="e">
        <f>#REF!</f>
        <v>#REF!</v>
      </c>
      <c r="HQ41" s="22" t="e">
        <f>#REF!</f>
        <v>#REF!</v>
      </c>
      <c r="HR41" s="22" t="e">
        <f>#REF!</f>
        <v>#REF!</v>
      </c>
      <c r="HS41" s="22" t="e">
        <f>#REF!</f>
        <v>#REF!</v>
      </c>
      <c r="HT41" s="22" t="e">
        <f>#REF!</f>
        <v>#REF!</v>
      </c>
      <c r="HV41" s="21" t="e">
        <f>#REF!</f>
        <v>#REF!</v>
      </c>
      <c r="HW41" s="22" t="e">
        <f>#REF!</f>
        <v>#REF!</v>
      </c>
      <c r="HX41" s="22" t="e">
        <f>#REF!</f>
        <v>#REF!</v>
      </c>
      <c r="HY41" s="22" t="e">
        <f>#REF!</f>
        <v>#REF!</v>
      </c>
      <c r="HZ41" s="22" t="e">
        <f>#REF!</f>
        <v>#REF!</v>
      </c>
      <c r="IA41" s="22" t="e">
        <f>#REF!</f>
        <v>#REF!</v>
      </c>
      <c r="IB41" s="22" t="e">
        <f>#REF!</f>
        <v>#REF!</v>
      </c>
      <c r="IC41" s="22" t="e">
        <f>#REF!</f>
        <v>#REF!</v>
      </c>
      <c r="ID41" s="22" t="e">
        <f>#REF!</f>
        <v>#REF!</v>
      </c>
      <c r="IE41" s="22" t="e">
        <f>#REF!</f>
        <v>#REF!</v>
      </c>
      <c r="IF41" s="22" t="e">
        <f>#REF!</f>
        <v>#REF!</v>
      </c>
      <c r="IG41" s="22" t="e">
        <f>#REF!</f>
        <v>#REF!</v>
      </c>
      <c r="IH41" s="22" t="e">
        <f>#REF!</f>
        <v>#REF!</v>
      </c>
      <c r="II41" s="22" t="e">
        <f>#REF!</f>
        <v>#REF!</v>
      </c>
      <c r="IJ41" s="22" t="e">
        <f>#REF!</f>
        <v>#REF!</v>
      </c>
      <c r="IK41" s="22" t="e">
        <f>#REF!</f>
        <v>#REF!</v>
      </c>
      <c r="IL41" s="22" t="e">
        <f>#REF!</f>
        <v>#REF!</v>
      </c>
      <c r="IM41" s="22" t="e">
        <f>#REF!</f>
        <v>#REF!</v>
      </c>
      <c r="IO41" s="21" t="e">
        <f>#REF!</f>
        <v>#REF!</v>
      </c>
      <c r="IP41" s="22" t="e">
        <f>#REF!</f>
        <v>#REF!</v>
      </c>
      <c r="IQ41" s="22" t="e">
        <f>#REF!</f>
        <v>#REF!</v>
      </c>
      <c r="IR41" s="22" t="e">
        <f>#REF!</f>
        <v>#REF!</v>
      </c>
      <c r="IS41" s="22" t="e">
        <f>#REF!</f>
        <v>#REF!</v>
      </c>
      <c r="IT41" s="22" t="e">
        <f>#REF!</f>
        <v>#REF!</v>
      </c>
      <c r="IU41" s="22" t="e">
        <f>#REF!</f>
        <v>#REF!</v>
      </c>
      <c r="IV41" s="22" t="e">
        <f>#REF!</f>
        <v>#REF!</v>
      </c>
      <c r="IW41" s="22" t="e">
        <f>#REF!</f>
        <v>#REF!</v>
      </c>
      <c r="IX41" s="22" t="e">
        <f>#REF!</f>
        <v>#REF!</v>
      </c>
      <c r="IY41" s="22" t="e">
        <f>#REF!</f>
        <v>#REF!</v>
      </c>
      <c r="IZ41" s="22" t="e">
        <f>#REF!</f>
        <v>#REF!</v>
      </c>
      <c r="JA41" s="22" t="e">
        <f>#REF!</f>
        <v>#REF!</v>
      </c>
      <c r="JB41" s="22" t="e">
        <f>#REF!</f>
        <v>#REF!</v>
      </c>
      <c r="JC41" s="22" t="e">
        <f>#REF!</f>
        <v>#REF!</v>
      </c>
      <c r="JD41" s="22" t="e">
        <f>#REF!</f>
        <v>#REF!</v>
      </c>
      <c r="JE41" s="22" t="e">
        <f>#REF!</f>
        <v>#REF!</v>
      </c>
      <c r="JF41" s="22" t="e">
        <f>#REF!</f>
        <v>#REF!</v>
      </c>
      <c r="JH41" s="21" t="e">
        <f>#REF!</f>
        <v>#REF!</v>
      </c>
      <c r="JI41" s="22" t="e">
        <f>#REF!</f>
        <v>#REF!</v>
      </c>
      <c r="JJ41" s="22" t="e">
        <f>#REF!</f>
        <v>#REF!</v>
      </c>
      <c r="JK41" s="22" t="e">
        <f>#REF!</f>
        <v>#REF!</v>
      </c>
      <c r="JL41" s="22" t="e">
        <f>#REF!</f>
        <v>#REF!</v>
      </c>
      <c r="JM41" s="22" t="e">
        <f>#REF!</f>
        <v>#REF!</v>
      </c>
      <c r="JN41" s="22" t="e">
        <f>#REF!</f>
        <v>#REF!</v>
      </c>
      <c r="JO41" s="22" t="e">
        <f>#REF!</f>
        <v>#REF!</v>
      </c>
      <c r="JP41" s="22" t="e">
        <f>#REF!</f>
        <v>#REF!</v>
      </c>
      <c r="JQ41" s="22" t="e">
        <f>#REF!</f>
        <v>#REF!</v>
      </c>
      <c r="JR41" s="22" t="e">
        <f>#REF!</f>
        <v>#REF!</v>
      </c>
      <c r="JS41" s="22" t="e">
        <f>#REF!</f>
        <v>#REF!</v>
      </c>
      <c r="JT41" s="22" t="e">
        <f>#REF!</f>
        <v>#REF!</v>
      </c>
      <c r="JU41" s="22" t="e">
        <f>#REF!</f>
        <v>#REF!</v>
      </c>
      <c r="JV41" s="22" t="e">
        <f>#REF!</f>
        <v>#REF!</v>
      </c>
      <c r="JW41" s="22" t="e">
        <f>#REF!</f>
        <v>#REF!</v>
      </c>
      <c r="JX41" s="22" t="e">
        <f>#REF!</f>
        <v>#REF!</v>
      </c>
      <c r="JY41" s="22" t="e">
        <f>#REF!</f>
        <v>#REF!</v>
      </c>
    </row>
    <row r="42" spans="2:285" x14ac:dyDescent="0.25">
      <c r="B42" s="21">
        <f>'Season 1'!AE43</f>
        <v>0</v>
      </c>
      <c r="C42" s="22">
        <f>'Season 1'!AI43</f>
        <v>0</v>
      </c>
      <c r="D42" s="22">
        <f>'Season 1'!AJ43</f>
        <v>0</v>
      </c>
      <c r="E42" s="22">
        <f>'Season 1'!AK43</f>
        <v>0</v>
      </c>
      <c r="F42" s="22">
        <f>'Season 1'!AL43</f>
        <v>0</v>
      </c>
      <c r="G42" s="22">
        <f>'Season 1'!AM43</f>
        <v>0</v>
      </c>
      <c r="H42" s="22">
        <f>'Season 1'!AN43</f>
        <v>0</v>
      </c>
      <c r="I42" s="22">
        <f>'Season 1'!AO43</f>
        <v>0</v>
      </c>
      <c r="J42" s="22">
        <f>'Season 1'!AQ43</f>
        <v>0</v>
      </c>
      <c r="K42" s="22">
        <f>'Season 1'!AR43</f>
        <v>0</v>
      </c>
      <c r="L42" s="22">
        <f>'Season 1'!AT43</f>
        <v>0</v>
      </c>
      <c r="M42" s="22">
        <f>'Season 1'!AU43</f>
        <v>0</v>
      </c>
      <c r="N42" s="22">
        <f>'Season 1'!AW43</f>
        <v>0</v>
      </c>
      <c r="O42" s="22" t="str">
        <f>'Season 1'!AX43</f>
        <v>-</v>
      </c>
      <c r="P42" s="22">
        <f>'Season 1'!AY43</f>
        <v>0</v>
      </c>
      <c r="Q42" s="22">
        <f>'Season 1'!AZ43</f>
        <v>0</v>
      </c>
      <c r="R42" s="22">
        <f>'Season 1'!BB43</f>
        <v>0</v>
      </c>
      <c r="S42" s="22">
        <f>'Season 1'!BC43</f>
        <v>0</v>
      </c>
      <c r="U42" s="21" t="e">
        <f>#REF!</f>
        <v>#REF!</v>
      </c>
      <c r="V42" s="22" t="e">
        <f>#REF!</f>
        <v>#REF!</v>
      </c>
      <c r="W42" s="22" t="e">
        <f>#REF!</f>
        <v>#REF!</v>
      </c>
      <c r="X42" s="22" t="e">
        <f>#REF!</f>
        <v>#REF!</v>
      </c>
      <c r="Y42" s="22" t="e">
        <f>#REF!</f>
        <v>#REF!</v>
      </c>
      <c r="Z42" s="22" t="e">
        <f>#REF!</f>
        <v>#REF!</v>
      </c>
      <c r="AA42" s="22" t="e">
        <f>#REF!</f>
        <v>#REF!</v>
      </c>
      <c r="AB42" s="22" t="e">
        <f>#REF!</f>
        <v>#REF!</v>
      </c>
      <c r="AC42" s="22" t="e">
        <f>#REF!</f>
        <v>#REF!</v>
      </c>
      <c r="AD42" s="22" t="e">
        <f>#REF!</f>
        <v>#REF!</v>
      </c>
      <c r="AE42" s="22" t="e">
        <f>#REF!</f>
        <v>#REF!</v>
      </c>
      <c r="AF42" s="22" t="e">
        <f>#REF!</f>
        <v>#REF!</v>
      </c>
      <c r="AG42" s="22" t="e">
        <f>#REF!</f>
        <v>#REF!</v>
      </c>
      <c r="AH42" s="22" t="e">
        <f>#REF!</f>
        <v>#REF!</v>
      </c>
      <c r="AI42" s="22" t="e">
        <f>#REF!</f>
        <v>#REF!</v>
      </c>
      <c r="AJ42" s="22" t="e">
        <f>#REF!</f>
        <v>#REF!</v>
      </c>
      <c r="AK42" s="22" t="e">
        <f>#REF!</f>
        <v>#REF!</v>
      </c>
      <c r="AL42" s="22" t="e">
        <f>#REF!</f>
        <v>#REF!</v>
      </c>
      <c r="AN42" s="21" t="e">
        <f>#REF!</f>
        <v>#REF!</v>
      </c>
      <c r="AO42" s="22" t="e">
        <f>#REF!</f>
        <v>#REF!</v>
      </c>
      <c r="AP42" s="22" t="e">
        <f>#REF!</f>
        <v>#REF!</v>
      </c>
      <c r="AQ42" s="22" t="e">
        <f>#REF!</f>
        <v>#REF!</v>
      </c>
      <c r="AR42" s="22" t="e">
        <f>#REF!</f>
        <v>#REF!</v>
      </c>
      <c r="AS42" s="22" t="e">
        <f>#REF!</f>
        <v>#REF!</v>
      </c>
      <c r="AT42" s="22" t="e">
        <f>#REF!</f>
        <v>#REF!</v>
      </c>
      <c r="AU42" s="22" t="e">
        <f>#REF!</f>
        <v>#REF!</v>
      </c>
      <c r="AV42" s="22" t="e">
        <f>#REF!</f>
        <v>#REF!</v>
      </c>
      <c r="AW42" s="22" t="e">
        <f>#REF!</f>
        <v>#REF!</v>
      </c>
      <c r="AX42" s="22" t="e">
        <f>#REF!</f>
        <v>#REF!</v>
      </c>
      <c r="AY42" s="22" t="e">
        <f>#REF!</f>
        <v>#REF!</v>
      </c>
      <c r="AZ42" s="22" t="e">
        <f>#REF!</f>
        <v>#REF!</v>
      </c>
      <c r="BA42" s="22" t="e">
        <f>#REF!</f>
        <v>#REF!</v>
      </c>
      <c r="BB42" s="22" t="e">
        <f>#REF!</f>
        <v>#REF!</v>
      </c>
      <c r="BC42" s="22" t="e">
        <f>#REF!</f>
        <v>#REF!</v>
      </c>
      <c r="BD42" s="22" t="e">
        <f>#REF!</f>
        <v>#REF!</v>
      </c>
      <c r="BE42" s="22" t="e">
        <f>#REF!</f>
        <v>#REF!</v>
      </c>
      <c r="BG42" s="21" t="e">
        <f>#REF!</f>
        <v>#REF!</v>
      </c>
      <c r="BH42" s="22" t="e">
        <f>#REF!</f>
        <v>#REF!</v>
      </c>
      <c r="BI42" s="22" t="e">
        <f>#REF!</f>
        <v>#REF!</v>
      </c>
      <c r="BJ42" s="22" t="e">
        <f>#REF!</f>
        <v>#REF!</v>
      </c>
      <c r="BK42" s="22" t="e">
        <f>#REF!</f>
        <v>#REF!</v>
      </c>
      <c r="BL42" s="22" t="e">
        <f>#REF!</f>
        <v>#REF!</v>
      </c>
      <c r="BM42" s="22" t="e">
        <f>#REF!</f>
        <v>#REF!</v>
      </c>
      <c r="BN42" s="22" t="e">
        <f>#REF!</f>
        <v>#REF!</v>
      </c>
      <c r="BO42" s="22" t="e">
        <f>#REF!</f>
        <v>#REF!</v>
      </c>
      <c r="BP42" s="22" t="e">
        <f>#REF!</f>
        <v>#REF!</v>
      </c>
      <c r="BQ42" s="22" t="e">
        <f>#REF!</f>
        <v>#REF!</v>
      </c>
      <c r="BR42" s="22" t="e">
        <f>#REF!</f>
        <v>#REF!</v>
      </c>
      <c r="BS42" s="22" t="e">
        <f>#REF!</f>
        <v>#REF!</v>
      </c>
      <c r="BT42" s="22" t="e">
        <f>#REF!</f>
        <v>#REF!</v>
      </c>
      <c r="BU42" s="22" t="e">
        <f>#REF!</f>
        <v>#REF!</v>
      </c>
      <c r="BV42" s="22" t="e">
        <f>#REF!</f>
        <v>#REF!</v>
      </c>
      <c r="BW42" s="22" t="e">
        <f>#REF!</f>
        <v>#REF!</v>
      </c>
      <c r="BX42" s="22" t="e">
        <f>#REF!</f>
        <v>#REF!</v>
      </c>
      <c r="BZ42" s="21" t="e">
        <f>#REF!</f>
        <v>#REF!</v>
      </c>
      <c r="CA42" s="22" t="e">
        <f>#REF!</f>
        <v>#REF!</v>
      </c>
      <c r="CB42" s="22" t="e">
        <f>#REF!</f>
        <v>#REF!</v>
      </c>
      <c r="CC42" s="22" t="e">
        <f>#REF!</f>
        <v>#REF!</v>
      </c>
      <c r="CD42" s="22" t="e">
        <f>#REF!</f>
        <v>#REF!</v>
      </c>
      <c r="CE42" s="22" t="e">
        <f>#REF!</f>
        <v>#REF!</v>
      </c>
      <c r="CF42" s="22" t="e">
        <f>#REF!</f>
        <v>#REF!</v>
      </c>
      <c r="CG42" s="22" t="e">
        <f>#REF!</f>
        <v>#REF!</v>
      </c>
      <c r="CH42" s="22" t="e">
        <f>#REF!</f>
        <v>#REF!</v>
      </c>
      <c r="CI42" s="22" t="e">
        <f>#REF!</f>
        <v>#REF!</v>
      </c>
      <c r="CJ42" s="22" t="e">
        <f>#REF!</f>
        <v>#REF!</v>
      </c>
      <c r="CK42" s="22" t="e">
        <f>#REF!</f>
        <v>#REF!</v>
      </c>
      <c r="CL42" s="22" t="e">
        <f>#REF!</f>
        <v>#REF!</v>
      </c>
      <c r="CM42" s="22" t="e">
        <f>#REF!</f>
        <v>#REF!</v>
      </c>
      <c r="CN42" s="22" t="e">
        <f>#REF!</f>
        <v>#REF!</v>
      </c>
      <c r="CO42" s="22" t="e">
        <f>#REF!</f>
        <v>#REF!</v>
      </c>
      <c r="CP42" s="22" t="e">
        <f>#REF!</f>
        <v>#REF!</v>
      </c>
      <c r="CQ42" s="22" t="e">
        <f>#REF!</f>
        <v>#REF!</v>
      </c>
      <c r="CS42" s="21" t="e">
        <f>#REF!</f>
        <v>#REF!</v>
      </c>
      <c r="CT42" s="22" t="e">
        <f>#REF!</f>
        <v>#REF!</v>
      </c>
      <c r="CU42" s="22" t="e">
        <f>#REF!</f>
        <v>#REF!</v>
      </c>
      <c r="CV42" s="22" t="e">
        <f>#REF!</f>
        <v>#REF!</v>
      </c>
      <c r="CW42" s="22" t="e">
        <f>#REF!</f>
        <v>#REF!</v>
      </c>
      <c r="CX42" s="22" t="e">
        <f>#REF!</f>
        <v>#REF!</v>
      </c>
      <c r="CY42" s="22" t="e">
        <f>#REF!</f>
        <v>#REF!</v>
      </c>
      <c r="CZ42" s="22" t="e">
        <f>#REF!</f>
        <v>#REF!</v>
      </c>
      <c r="DA42" s="22" t="e">
        <f>#REF!</f>
        <v>#REF!</v>
      </c>
      <c r="DB42" s="22" t="e">
        <f>#REF!</f>
        <v>#REF!</v>
      </c>
      <c r="DC42" s="22" t="e">
        <f>#REF!</f>
        <v>#REF!</v>
      </c>
      <c r="DD42" s="22" t="e">
        <f>#REF!</f>
        <v>#REF!</v>
      </c>
      <c r="DE42" s="22" t="e">
        <f>#REF!</f>
        <v>#REF!</v>
      </c>
      <c r="DF42" s="22" t="e">
        <f>#REF!</f>
        <v>#REF!</v>
      </c>
      <c r="DG42" s="22" t="e">
        <f>#REF!</f>
        <v>#REF!</v>
      </c>
      <c r="DH42" s="22" t="e">
        <f>#REF!</f>
        <v>#REF!</v>
      </c>
      <c r="DI42" s="22" t="e">
        <f>#REF!</f>
        <v>#REF!</v>
      </c>
      <c r="DJ42" s="22" t="e">
        <f>#REF!</f>
        <v>#REF!</v>
      </c>
      <c r="DL42" s="21" t="e">
        <f>#REF!</f>
        <v>#REF!</v>
      </c>
      <c r="DM42" s="22" t="e">
        <f>#REF!</f>
        <v>#REF!</v>
      </c>
      <c r="DN42" s="22" t="e">
        <f>#REF!</f>
        <v>#REF!</v>
      </c>
      <c r="DO42" s="22" t="e">
        <f>#REF!</f>
        <v>#REF!</v>
      </c>
      <c r="DP42" s="22" t="e">
        <f>#REF!</f>
        <v>#REF!</v>
      </c>
      <c r="DQ42" s="22" t="e">
        <f>#REF!</f>
        <v>#REF!</v>
      </c>
      <c r="DR42" s="22" t="e">
        <f>#REF!</f>
        <v>#REF!</v>
      </c>
      <c r="DS42" s="22" t="e">
        <f>#REF!</f>
        <v>#REF!</v>
      </c>
      <c r="DT42" s="22" t="e">
        <f>#REF!</f>
        <v>#REF!</v>
      </c>
      <c r="DU42" s="22" t="e">
        <f>#REF!</f>
        <v>#REF!</v>
      </c>
      <c r="DV42" s="22" t="e">
        <f>#REF!</f>
        <v>#REF!</v>
      </c>
      <c r="DW42" s="22" t="e">
        <f>#REF!</f>
        <v>#REF!</v>
      </c>
      <c r="DX42" s="22" t="e">
        <f>#REF!</f>
        <v>#REF!</v>
      </c>
      <c r="DY42" s="22" t="e">
        <f>#REF!</f>
        <v>#REF!</v>
      </c>
      <c r="DZ42" s="22" t="e">
        <f>#REF!</f>
        <v>#REF!</v>
      </c>
      <c r="EA42" s="22" t="e">
        <f>#REF!</f>
        <v>#REF!</v>
      </c>
      <c r="EB42" s="22" t="e">
        <f>#REF!</f>
        <v>#REF!</v>
      </c>
      <c r="EC42" s="22" t="e">
        <f>#REF!</f>
        <v>#REF!</v>
      </c>
      <c r="EE42" s="21" t="e">
        <f>#REF!</f>
        <v>#REF!</v>
      </c>
      <c r="EF42" s="22" t="e">
        <f>#REF!</f>
        <v>#REF!</v>
      </c>
      <c r="EG42" s="22" t="e">
        <f>#REF!</f>
        <v>#REF!</v>
      </c>
      <c r="EH42" s="22" t="e">
        <f>#REF!</f>
        <v>#REF!</v>
      </c>
      <c r="EI42" s="22" t="e">
        <f>#REF!</f>
        <v>#REF!</v>
      </c>
      <c r="EJ42" s="22" t="e">
        <f>#REF!</f>
        <v>#REF!</v>
      </c>
      <c r="EK42" s="22" t="e">
        <f>#REF!</f>
        <v>#REF!</v>
      </c>
      <c r="EL42" s="22" t="e">
        <f>#REF!</f>
        <v>#REF!</v>
      </c>
      <c r="EM42" s="22" t="e">
        <f>#REF!</f>
        <v>#REF!</v>
      </c>
      <c r="EN42" s="22" t="e">
        <f>#REF!</f>
        <v>#REF!</v>
      </c>
      <c r="EO42" s="22" t="e">
        <f>#REF!</f>
        <v>#REF!</v>
      </c>
      <c r="EP42" s="22" t="e">
        <f>#REF!</f>
        <v>#REF!</v>
      </c>
      <c r="EQ42" s="22" t="e">
        <f>#REF!</f>
        <v>#REF!</v>
      </c>
      <c r="ER42" s="22" t="e">
        <f>#REF!</f>
        <v>#REF!</v>
      </c>
      <c r="ES42" s="22" t="e">
        <f>#REF!</f>
        <v>#REF!</v>
      </c>
      <c r="ET42" s="22" t="e">
        <f>#REF!</f>
        <v>#REF!</v>
      </c>
      <c r="EU42" s="22" t="e">
        <f>#REF!</f>
        <v>#REF!</v>
      </c>
      <c r="EV42" s="22" t="e">
        <f>#REF!</f>
        <v>#REF!</v>
      </c>
      <c r="EX42" s="21" t="e">
        <f>#REF!</f>
        <v>#REF!</v>
      </c>
      <c r="EY42" s="22" t="e">
        <f>#REF!</f>
        <v>#REF!</v>
      </c>
      <c r="EZ42" s="22" t="e">
        <f>#REF!</f>
        <v>#REF!</v>
      </c>
      <c r="FA42" s="22" t="e">
        <f>#REF!</f>
        <v>#REF!</v>
      </c>
      <c r="FB42" s="22" t="e">
        <f>#REF!</f>
        <v>#REF!</v>
      </c>
      <c r="FC42" s="22" t="e">
        <f>#REF!</f>
        <v>#REF!</v>
      </c>
      <c r="FD42" s="22" t="e">
        <f>#REF!</f>
        <v>#REF!</v>
      </c>
      <c r="FE42" s="22" t="e">
        <f>#REF!</f>
        <v>#REF!</v>
      </c>
      <c r="FF42" s="22" t="e">
        <f>#REF!</f>
        <v>#REF!</v>
      </c>
      <c r="FG42" s="22" t="e">
        <f>#REF!</f>
        <v>#REF!</v>
      </c>
      <c r="FH42" s="22" t="e">
        <f>#REF!</f>
        <v>#REF!</v>
      </c>
      <c r="FI42" s="22" t="e">
        <f>#REF!</f>
        <v>#REF!</v>
      </c>
      <c r="FJ42" s="22" t="e">
        <f>#REF!</f>
        <v>#REF!</v>
      </c>
      <c r="FK42" s="22" t="e">
        <f>#REF!</f>
        <v>#REF!</v>
      </c>
      <c r="FL42" s="22" t="e">
        <f>#REF!</f>
        <v>#REF!</v>
      </c>
      <c r="FM42" s="22" t="e">
        <f>#REF!</f>
        <v>#REF!</v>
      </c>
      <c r="FN42" s="22" t="e">
        <f>#REF!</f>
        <v>#REF!</v>
      </c>
      <c r="FO42" s="22" t="e">
        <f>#REF!</f>
        <v>#REF!</v>
      </c>
      <c r="FQ42" s="21" t="e">
        <f>#REF!</f>
        <v>#REF!</v>
      </c>
      <c r="FR42" s="22" t="e">
        <f>#REF!</f>
        <v>#REF!</v>
      </c>
      <c r="FS42" s="22" t="e">
        <f>#REF!</f>
        <v>#REF!</v>
      </c>
      <c r="FT42" s="22" t="e">
        <f>#REF!</f>
        <v>#REF!</v>
      </c>
      <c r="FU42" s="22" t="e">
        <f>#REF!</f>
        <v>#REF!</v>
      </c>
      <c r="FV42" s="22" t="e">
        <f>#REF!</f>
        <v>#REF!</v>
      </c>
      <c r="FW42" s="22" t="e">
        <f>#REF!</f>
        <v>#REF!</v>
      </c>
      <c r="FX42" s="22" t="e">
        <f>#REF!</f>
        <v>#REF!</v>
      </c>
      <c r="FY42" s="22" t="e">
        <f>#REF!</f>
        <v>#REF!</v>
      </c>
      <c r="FZ42" s="22" t="e">
        <f>#REF!</f>
        <v>#REF!</v>
      </c>
      <c r="GA42" s="22" t="e">
        <f>#REF!</f>
        <v>#REF!</v>
      </c>
      <c r="GB42" s="22" t="e">
        <f>#REF!</f>
        <v>#REF!</v>
      </c>
      <c r="GC42" s="22" t="e">
        <f>#REF!</f>
        <v>#REF!</v>
      </c>
      <c r="GD42" s="22" t="e">
        <f>#REF!</f>
        <v>#REF!</v>
      </c>
      <c r="GE42" s="22" t="e">
        <f>#REF!</f>
        <v>#REF!</v>
      </c>
      <c r="GF42" s="22" t="e">
        <f>#REF!</f>
        <v>#REF!</v>
      </c>
      <c r="GG42" s="22" t="e">
        <f>#REF!</f>
        <v>#REF!</v>
      </c>
      <c r="GH42" s="22" t="e">
        <f>#REF!</f>
        <v>#REF!</v>
      </c>
      <c r="GJ42" s="21" t="e">
        <f>#REF!</f>
        <v>#REF!</v>
      </c>
      <c r="GK42" s="22" t="e">
        <f>#REF!</f>
        <v>#REF!</v>
      </c>
      <c r="GL42" s="22" t="e">
        <f>#REF!</f>
        <v>#REF!</v>
      </c>
      <c r="GM42" s="22" t="e">
        <f>#REF!</f>
        <v>#REF!</v>
      </c>
      <c r="GN42" s="22" t="e">
        <f>#REF!</f>
        <v>#REF!</v>
      </c>
      <c r="GO42" s="22" t="e">
        <f>#REF!</f>
        <v>#REF!</v>
      </c>
      <c r="GP42" s="22" t="e">
        <f>#REF!</f>
        <v>#REF!</v>
      </c>
      <c r="GQ42" s="22" t="e">
        <f>#REF!</f>
        <v>#REF!</v>
      </c>
      <c r="GR42" s="22" t="e">
        <f>#REF!</f>
        <v>#REF!</v>
      </c>
      <c r="GS42" s="22" t="e">
        <f>#REF!</f>
        <v>#REF!</v>
      </c>
      <c r="GT42" s="22" t="e">
        <f>#REF!</f>
        <v>#REF!</v>
      </c>
      <c r="GU42" s="22" t="e">
        <f>#REF!</f>
        <v>#REF!</v>
      </c>
      <c r="GV42" s="22" t="e">
        <f>#REF!</f>
        <v>#REF!</v>
      </c>
      <c r="GW42" s="22" t="e">
        <f>#REF!</f>
        <v>#REF!</v>
      </c>
      <c r="GX42" s="22" t="e">
        <f>#REF!</f>
        <v>#REF!</v>
      </c>
      <c r="GY42" s="22" t="e">
        <f>#REF!</f>
        <v>#REF!</v>
      </c>
      <c r="GZ42" s="22" t="e">
        <f>#REF!</f>
        <v>#REF!</v>
      </c>
      <c r="HA42" s="22" t="e">
        <f>#REF!</f>
        <v>#REF!</v>
      </c>
      <c r="HC42" s="21" t="e">
        <f>#REF!</f>
        <v>#REF!</v>
      </c>
      <c r="HD42" s="22" t="e">
        <f>#REF!</f>
        <v>#REF!</v>
      </c>
      <c r="HE42" s="22" t="e">
        <f>#REF!</f>
        <v>#REF!</v>
      </c>
      <c r="HF42" s="22" t="e">
        <f>#REF!</f>
        <v>#REF!</v>
      </c>
      <c r="HG42" s="22" t="e">
        <f>#REF!</f>
        <v>#REF!</v>
      </c>
      <c r="HH42" s="22" t="e">
        <f>#REF!</f>
        <v>#REF!</v>
      </c>
      <c r="HI42" s="22" t="e">
        <f>#REF!</f>
        <v>#REF!</v>
      </c>
      <c r="HJ42" s="22" t="e">
        <f>#REF!</f>
        <v>#REF!</v>
      </c>
      <c r="HK42" s="22" t="e">
        <f>#REF!</f>
        <v>#REF!</v>
      </c>
      <c r="HL42" s="22" t="e">
        <f>#REF!</f>
        <v>#REF!</v>
      </c>
      <c r="HM42" s="22" t="e">
        <f>#REF!</f>
        <v>#REF!</v>
      </c>
      <c r="HN42" s="22" t="e">
        <f>#REF!</f>
        <v>#REF!</v>
      </c>
      <c r="HO42" s="22" t="e">
        <f>#REF!</f>
        <v>#REF!</v>
      </c>
      <c r="HP42" s="22" t="e">
        <f>#REF!</f>
        <v>#REF!</v>
      </c>
      <c r="HQ42" s="22" t="e">
        <f>#REF!</f>
        <v>#REF!</v>
      </c>
      <c r="HR42" s="22" t="e">
        <f>#REF!</f>
        <v>#REF!</v>
      </c>
      <c r="HS42" s="22" t="e">
        <f>#REF!</f>
        <v>#REF!</v>
      </c>
      <c r="HT42" s="22" t="e">
        <f>#REF!</f>
        <v>#REF!</v>
      </c>
      <c r="HV42" s="21" t="e">
        <f>#REF!</f>
        <v>#REF!</v>
      </c>
      <c r="HW42" s="22" t="e">
        <f>#REF!</f>
        <v>#REF!</v>
      </c>
      <c r="HX42" s="22" t="e">
        <f>#REF!</f>
        <v>#REF!</v>
      </c>
      <c r="HY42" s="22" t="e">
        <f>#REF!</f>
        <v>#REF!</v>
      </c>
      <c r="HZ42" s="22" t="e">
        <f>#REF!</f>
        <v>#REF!</v>
      </c>
      <c r="IA42" s="22" t="e">
        <f>#REF!</f>
        <v>#REF!</v>
      </c>
      <c r="IB42" s="22" t="e">
        <f>#REF!</f>
        <v>#REF!</v>
      </c>
      <c r="IC42" s="22" t="e">
        <f>#REF!</f>
        <v>#REF!</v>
      </c>
      <c r="ID42" s="22" t="e">
        <f>#REF!</f>
        <v>#REF!</v>
      </c>
      <c r="IE42" s="22" t="e">
        <f>#REF!</f>
        <v>#REF!</v>
      </c>
      <c r="IF42" s="22" t="e">
        <f>#REF!</f>
        <v>#REF!</v>
      </c>
      <c r="IG42" s="22" t="e">
        <f>#REF!</f>
        <v>#REF!</v>
      </c>
      <c r="IH42" s="22" t="e">
        <f>#REF!</f>
        <v>#REF!</v>
      </c>
      <c r="II42" s="22" t="e">
        <f>#REF!</f>
        <v>#REF!</v>
      </c>
      <c r="IJ42" s="22" t="e">
        <f>#REF!</f>
        <v>#REF!</v>
      </c>
      <c r="IK42" s="22" t="e">
        <f>#REF!</f>
        <v>#REF!</v>
      </c>
      <c r="IL42" s="22" t="e">
        <f>#REF!</f>
        <v>#REF!</v>
      </c>
      <c r="IM42" s="22" t="e">
        <f>#REF!</f>
        <v>#REF!</v>
      </c>
      <c r="IO42" s="21" t="e">
        <f>#REF!</f>
        <v>#REF!</v>
      </c>
      <c r="IP42" s="22" t="e">
        <f>#REF!</f>
        <v>#REF!</v>
      </c>
      <c r="IQ42" s="22" t="e">
        <f>#REF!</f>
        <v>#REF!</v>
      </c>
      <c r="IR42" s="22" t="e">
        <f>#REF!</f>
        <v>#REF!</v>
      </c>
      <c r="IS42" s="22" t="e">
        <f>#REF!</f>
        <v>#REF!</v>
      </c>
      <c r="IT42" s="22" t="e">
        <f>#REF!</f>
        <v>#REF!</v>
      </c>
      <c r="IU42" s="22" t="e">
        <f>#REF!</f>
        <v>#REF!</v>
      </c>
      <c r="IV42" s="22" t="e">
        <f>#REF!</f>
        <v>#REF!</v>
      </c>
      <c r="IW42" s="22" t="e">
        <f>#REF!</f>
        <v>#REF!</v>
      </c>
      <c r="IX42" s="22" t="e">
        <f>#REF!</f>
        <v>#REF!</v>
      </c>
      <c r="IY42" s="22" t="e">
        <f>#REF!</f>
        <v>#REF!</v>
      </c>
      <c r="IZ42" s="22" t="e">
        <f>#REF!</f>
        <v>#REF!</v>
      </c>
      <c r="JA42" s="22" t="e">
        <f>#REF!</f>
        <v>#REF!</v>
      </c>
      <c r="JB42" s="22" t="e">
        <f>#REF!</f>
        <v>#REF!</v>
      </c>
      <c r="JC42" s="22" t="e">
        <f>#REF!</f>
        <v>#REF!</v>
      </c>
      <c r="JD42" s="22" t="e">
        <f>#REF!</f>
        <v>#REF!</v>
      </c>
      <c r="JE42" s="22" t="e">
        <f>#REF!</f>
        <v>#REF!</v>
      </c>
      <c r="JF42" s="22" t="e">
        <f>#REF!</f>
        <v>#REF!</v>
      </c>
      <c r="JH42" s="21" t="e">
        <f>#REF!</f>
        <v>#REF!</v>
      </c>
      <c r="JI42" s="22" t="e">
        <f>#REF!</f>
        <v>#REF!</v>
      </c>
      <c r="JJ42" s="22" t="e">
        <f>#REF!</f>
        <v>#REF!</v>
      </c>
      <c r="JK42" s="22" t="e">
        <f>#REF!</f>
        <v>#REF!</v>
      </c>
      <c r="JL42" s="22" t="e">
        <f>#REF!</f>
        <v>#REF!</v>
      </c>
      <c r="JM42" s="22" t="e">
        <f>#REF!</f>
        <v>#REF!</v>
      </c>
      <c r="JN42" s="22" t="e">
        <f>#REF!</f>
        <v>#REF!</v>
      </c>
      <c r="JO42" s="22" t="e">
        <f>#REF!</f>
        <v>#REF!</v>
      </c>
      <c r="JP42" s="22" t="e">
        <f>#REF!</f>
        <v>#REF!</v>
      </c>
      <c r="JQ42" s="22" t="e">
        <f>#REF!</f>
        <v>#REF!</v>
      </c>
      <c r="JR42" s="22" t="e">
        <f>#REF!</f>
        <v>#REF!</v>
      </c>
      <c r="JS42" s="22" t="e">
        <f>#REF!</f>
        <v>#REF!</v>
      </c>
      <c r="JT42" s="22" t="e">
        <f>#REF!</f>
        <v>#REF!</v>
      </c>
      <c r="JU42" s="22" t="e">
        <f>#REF!</f>
        <v>#REF!</v>
      </c>
      <c r="JV42" s="22" t="e">
        <f>#REF!</f>
        <v>#REF!</v>
      </c>
      <c r="JW42" s="22" t="e">
        <f>#REF!</f>
        <v>#REF!</v>
      </c>
      <c r="JX42" s="22" t="e">
        <f>#REF!</f>
        <v>#REF!</v>
      </c>
      <c r="JY42" s="22" t="e">
        <f>#REF!</f>
        <v>#REF!</v>
      </c>
    </row>
    <row r="43" spans="2:285" x14ac:dyDescent="0.25">
      <c r="B43" s="21">
        <f>'Season 1'!AE44</f>
        <v>0</v>
      </c>
      <c r="C43" s="22">
        <f>'Season 1'!AI44</f>
        <v>0</v>
      </c>
      <c r="D43" s="22">
        <f>'Season 1'!AJ44</f>
        <v>0</v>
      </c>
      <c r="E43" s="22">
        <f>'Season 1'!AK44</f>
        <v>0</v>
      </c>
      <c r="F43" s="22">
        <f>'Season 1'!AL44</f>
        <v>0</v>
      </c>
      <c r="G43" s="22">
        <f>'Season 1'!AM44</f>
        <v>0</v>
      </c>
      <c r="H43" s="22">
        <f>'Season 1'!AN44</f>
        <v>0</v>
      </c>
      <c r="I43" s="22">
        <f>'Season 1'!AO44</f>
        <v>0</v>
      </c>
      <c r="J43" s="22">
        <f>'Season 1'!AQ44</f>
        <v>0</v>
      </c>
      <c r="K43" s="22">
        <f>'Season 1'!AR44</f>
        <v>0</v>
      </c>
      <c r="L43" s="22">
        <f>'Season 1'!AT44</f>
        <v>0</v>
      </c>
      <c r="M43" s="22">
        <f>'Season 1'!AU44</f>
        <v>0</v>
      </c>
      <c r="N43" s="22">
        <f>'Season 1'!AW44</f>
        <v>0</v>
      </c>
      <c r="O43" s="22" t="str">
        <f>'Season 1'!AX44</f>
        <v>-</v>
      </c>
      <c r="P43" s="22">
        <f>'Season 1'!AY44</f>
        <v>0</v>
      </c>
      <c r="Q43" s="22">
        <f>'Season 1'!AZ44</f>
        <v>0</v>
      </c>
      <c r="R43" s="22">
        <f>'Season 1'!BB44</f>
        <v>0</v>
      </c>
      <c r="S43" s="22">
        <f>'Season 1'!BC44</f>
        <v>0</v>
      </c>
      <c r="U43" s="21" t="e">
        <f>#REF!</f>
        <v>#REF!</v>
      </c>
      <c r="V43" s="22" t="e">
        <f>#REF!</f>
        <v>#REF!</v>
      </c>
      <c r="W43" s="22" t="e">
        <f>#REF!</f>
        <v>#REF!</v>
      </c>
      <c r="X43" s="22" t="e">
        <f>#REF!</f>
        <v>#REF!</v>
      </c>
      <c r="Y43" s="22" t="e">
        <f>#REF!</f>
        <v>#REF!</v>
      </c>
      <c r="Z43" s="22" t="e">
        <f>#REF!</f>
        <v>#REF!</v>
      </c>
      <c r="AA43" s="22" t="e">
        <f>#REF!</f>
        <v>#REF!</v>
      </c>
      <c r="AB43" s="22" t="e">
        <f>#REF!</f>
        <v>#REF!</v>
      </c>
      <c r="AC43" s="22" t="e">
        <f>#REF!</f>
        <v>#REF!</v>
      </c>
      <c r="AD43" s="22" t="e">
        <f>#REF!</f>
        <v>#REF!</v>
      </c>
      <c r="AE43" s="22" t="e">
        <f>#REF!</f>
        <v>#REF!</v>
      </c>
      <c r="AF43" s="22" t="e">
        <f>#REF!</f>
        <v>#REF!</v>
      </c>
      <c r="AG43" s="22" t="e">
        <f>#REF!</f>
        <v>#REF!</v>
      </c>
      <c r="AH43" s="22" t="e">
        <f>#REF!</f>
        <v>#REF!</v>
      </c>
      <c r="AI43" s="22" t="e">
        <f>#REF!</f>
        <v>#REF!</v>
      </c>
      <c r="AJ43" s="22" t="e">
        <f>#REF!</f>
        <v>#REF!</v>
      </c>
      <c r="AK43" s="22" t="e">
        <f>#REF!</f>
        <v>#REF!</v>
      </c>
      <c r="AL43" s="22" t="e">
        <f>#REF!</f>
        <v>#REF!</v>
      </c>
      <c r="AN43" s="21" t="e">
        <f>#REF!</f>
        <v>#REF!</v>
      </c>
      <c r="AO43" s="22" t="e">
        <f>#REF!</f>
        <v>#REF!</v>
      </c>
      <c r="AP43" s="22" t="e">
        <f>#REF!</f>
        <v>#REF!</v>
      </c>
      <c r="AQ43" s="22" t="e">
        <f>#REF!</f>
        <v>#REF!</v>
      </c>
      <c r="AR43" s="22" t="e">
        <f>#REF!</f>
        <v>#REF!</v>
      </c>
      <c r="AS43" s="22" t="e">
        <f>#REF!</f>
        <v>#REF!</v>
      </c>
      <c r="AT43" s="22" t="e">
        <f>#REF!</f>
        <v>#REF!</v>
      </c>
      <c r="AU43" s="22" t="e">
        <f>#REF!</f>
        <v>#REF!</v>
      </c>
      <c r="AV43" s="22" t="e">
        <f>#REF!</f>
        <v>#REF!</v>
      </c>
      <c r="AW43" s="22" t="e">
        <f>#REF!</f>
        <v>#REF!</v>
      </c>
      <c r="AX43" s="22" t="e">
        <f>#REF!</f>
        <v>#REF!</v>
      </c>
      <c r="AY43" s="22" t="e">
        <f>#REF!</f>
        <v>#REF!</v>
      </c>
      <c r="AZ43" s="22" t="e">
        <f>#REF!</f>
        <v>#REF!</v>
      </c>
      <c r="BA43" s="22" t="e">
        <f>#REF!</f>
        <v>#REF!</v>
      </c>
      <c r="BB43" s="22" t="e">
        <f>#REF!</f>
        <v>#REF!</v>
      </c>
      <c r="BC43" s="22" t="e">
        <f>#REF!</f>
        <v>#REF!</v>
      </c>
      <c r="BD43" s="22" t="e">
        <f>#REF!</f>
        <v>#REF!</v>
      </c>
      <c r="BE43" s="22" t="e">
        <f>#REF!</f>
        <v>#REF!</v>
      </c>
      <c r="BG43" s="21" t="e">
        <f>#REF!</f>
        <v>#REF!</v>
      </c>
      <c r="BH43" s="22" t="e">
        <f>#REF!</f>
        <v>#REF!</v>
      </c>
      <c r="BI43" s="22" t="e">
        <f>#REF!</f>
        <v>#REF!</v>
      </c>
      <c r="BJ43" s="22" t="e">
        <f>#REF!</f>
        <v>#REF!</v>
      </c>
      <c r="BK43" s="22" t="e">
        <f>#REF!</f>
        <v>#REF!</v>
      </c>
      <c r="BL43" s="22" t="e">
        <f>#REF!</f>
        <v>#REF!</v>
      </c>
      <c r="BM43" s="22" t="e">
        <f>#REF!</f>
        <v>#REF!</v>
      </c>
      <c r="BN43" s="22" t="e">
        <f>#REF!</f>
        <v>#REF!</v>
      </c>
      <c r="BO43" s="22" t="e">
        <f>#REF!</f>
        <v>#REF!</v>
      </c>
      <c r="BP43" s="22" t="e">
        <f>#REF!</f>
        <v>#REF!</v>
      </c>
      <c r="BQ43" s="22" t="e">
        <f>#REF!</f>
        <v>#REF!</v>
      </c>
      <c r="BR43" s="22" t="e">
        <f>#REF!</f>
        <v>#REF!</v>
      </c>
      <c r="BS43" s="22" t="e">
        <f>#REF!</f>
        <v>#REF!</v>
      </c>
      <c r="BT43" s="22" t="e">
        <f>#REF!</f>
        <v>#REF!</v>
      </c>
      <c r="BU43" s="22" t="e">
        <f>#REF!</f>
        <v>#REF!</v>
      </c>
      <c r="BV43" s="22" t="e">
        <f>#REF!</f>
        <v>#REF!</v>
      </c>
      <c r="BW43" s="22" t="e">
        <f>#REF!</f>
        <v>#REF!</v>
      </c>
      <c r="BX43" s="22" t="e">
        <f>#REF!</f>
        <v>#REF!</v>
      </c>
      <c r="BZ43" s="21" t="e">
        <f>#REF!</f>
        <v>#REF!</v>
      </c>
      <c r="CA43" s="22" t="e">
        <f>#REF!</f>
        <v>#REF!</v>
      </c>
      <c r="CB43" s="22" t="e">
        <f>#REF!</f>
        <v>#REF!</v>
      </c>
      <c r="CC43" s="22" t="e">
        <f>#REF!</f>
        <v>#REF!</v>
      </c>
      <c r="CD43" s="22" t="e">
        <f>#REF!</f>
        <v>#REF!</v>
      </c>
      <c r="CE43" s="22" t="e">
        <f>#REF!</f>
        <v>#REF!</v>
      </c>
      <c r="CF43" s="22" t="e">
        <f>#REF!</f>
        <v>#REF!</v>
      </c>
      <c r="CG43" s="22" t="e">
        <f>#REF!</f>
        <v>#REF!</v>
      </c>
      <c r="CH43" s="22" t="e">
        <f>#REF!</f>
        <v>#REF!</v>
      </c>
      <c r="CI43" s="22" t="e">
        <f>#REF!</f>
        <v>#REF!</v>
      </c>
      <c r="CJ43" s="22" t="e">
        <f>#REF!</f>
        <v>#REF!</v>
      </c>
      <c r="CK43" s="22" t="e">
        <f>#REF!</f>
        <v>#REF!</v>
      </c>
      <c r="CL43" s="22" t="e">
        <f>#REF!</f>
        <v>#REF!</v>
      </c>
      <c r="CM43" s="22" t="e">
        <f>#REF!</f>
        <v>#REF!</v>
      </c>
      <c r="CN43" s="22" t="e">
        <f>#REF!</f>
        <v>#REF!</v>
      </c>
      <c r="CO43" s="22" t="e">
        <f>#REF!</f>
        <v>#REF!</v>
      </c>
      <c r="CP43" s="22" t="e">
        <f>#REF!</f>
        <v>#REF!</v>
      </c>
      <c r="CQ43" s="22" t="e">
        <f>#REF!</f>
        <v>#REF!</v>
      </c>
      <c r="CS43" s="21" t="e">
        <f>#REF!</f>
        <v>#REF!</v>
      </c>
      <c r="CT43" s="22" t="e">
        <f>#REF!</f>
        <v>#REF!</v>
      </c>
      <c r="CU43" s="22" t="e">
        <f>#REF!</f>
        <v>#REF!</v>
      </c>
      <c r="CV43" s="22" t="e">
        <f>#REF!</f>
        <v>#REF!</v>
      </c>
      <c r="CW43" s="22" t="e">
        <f>#REF!</f>
        <v>#REF!</v>
      </c>
      <c r="CX43" s="22" t="e">
        <f>#REF!</f>
        <v>#REF!</v>
      </c>
      <c r="CY43" s="22" t="e">
        <f>#REF!</f>
        <v>#REF!</v>
      </c>
      <c r="CZ43" s="22" t="e">
        <f>#REF!</f>
        <v>#REF!</v>
      </c>
      <c r="DA43" s="22" t="e">
        <f>#REF!</f>
        <v>#REF!</v>
      </c>
      <c r="DB43" s="22" t="e">
        <f>#REF!</f>
        <v>#REF!</v>
      </c>
      <c r="DC43" s="22" t="e">
        <f>#REF!</f>
        <v>#REF!</v>
      </c>
      <c r="DD43" s="22" t="e">
        <f>#REF!</f>
        <v>#REF!</v>
      </c>
      <c r="DE43" s="22" t="e">
        <f>#REF!</f>
        <v>#REF!</v>
      </c>
      <c r="DF43" s="22" t="e">
        <f>#REF!</f>
        <v>#REF!</v>
      </c>
      <c r="DG43" s="22" t="e">
        <f>#REF!</f>
        <v>#REF!</v>
      </c>
      <c r="DH43" s="22" t="e">
        <f>#REF!</f>
        <v>#REF!</v>
      </c>
      <c r="DI43" s="22" t="e">
        <f>#REF!</f>
        <v>#REF!</v>
      </c>
      <c r="DJ43" s="22" t="e">
        <f>#REF!</f>
        <v>#REF!</v>
      </c>
      <c r="DL43" s="21" t="e">
        <f>#REF!</f>
        <v>#REF!</v>
      </c>
      <c r="DM43" s="22" t="e">
        <f>#REF!</f>
        <v>#REF!</v>
      </c>
      <c r="DN43" s="22" t="e">
        <f>#REF!</f>
        <v>#REF!</v>
      </c>
      <c r="DO43" s="22" t="e">
        <f>#REF!</f>
        <v>#REF!</v>
      </c>
      <c r="DP43" s="22" t="e">
        <f>#REF!</f>
        <v>#REF!</v>
      </c>
      <c r="DQ43" s="22" t="e">
        <f>#REF!</f>
        <v>#REF!</v>
      </c>
      <c r="DR43" s="22" t="e">
        <f>#REF!</f>
        <v>#REF!</v>
      </c>
      <c r="DS43" s="22" t="e">
        <f>#REF!</f>
        <v>#REF!</v>
      </c>
      <c r="DT43" s="22" t="e">
        <f>#REF!</f>
        <v>#REF!</v>
      </c>
      <c r="DU43" s="22" t="e">
        <f>#REF!</f>
        <v>#REF!</v>
      </c>
      <c r="DV43" s="22" t="e">
        <f>#REF!</f>
        <v>#REF!</v>
      </c>
      <c r="DW43" s="22" t="e">
        <f>#REF!</f>
        <v>#REF!</v>
      </c>
      <c r="DX43" s="22" t="e">
        <f>#REF!</f>
        <v>#REF!</v>
      </c>
      <c r="DY43" s="22" t="e">
        <f>#REF!</f>
        <v>#REF!</v>
      </c>
      <c r="DZ43" s="22" t="e">
        <f>#REF!</f>
        <v>#REF!</v>
      </c>
      <c r="EA43" s="22" t="e">
        <f>#REF!</f>
        <v>#REF!</v>
      </c>
      <c r="EB43" s="22" t="e">
        <f>#REF!</f>
        <v>#REF!</v>
      </c>
      <c r="EC43" s="22" t="e">
        <f>#REF!</f>
        <v>#REF!</v>
      </c>
      <c r="EE43" s="21" t="e">
        <f>#REF!</f>
        <v>#REF!</v>
      </c>
      <c r="EF43" s="22" t="e">
        <f>#REF!</f>
        <v>#REF!</v>
      </c>
      <c r="EG43" s="22" t="e">
        <f>#REF!</f>
        <v>#REF!</v>
      </c>
      <c r="EH43" s="22" t="e">
        <f>#REF!</f>
        <v>#REF!</v>
      </c>
      <c r="EI43" s="22" t="e">
        <f>#REF!</f>
        <v>#REF!</v>
      </c>
      <c r="EJ43" s="22" t="e">
        <f>#REF!</f>
        <v>#REF!</v>
      </c>
      <c r="EK43" s="22" t="e">
        <f>#REF!</f>
        <v>#REF!</v>
      </c>
      <c r="EL43" s="22" t="e">
        <f>#REF!</f>
        <v>#REF!</v>
      </c>
      <c r="EM43" s="22" t="e">
        <f>#REF!</f>
        <v>#REF!</v>
      </c>
      <c r="EN43" s="22" t="e">
        <f>#REF!</f>
        <v>#REF!</v>
      </c>
      <c r="EO43" s="22" t="e">
        <f>#REF!</f>
        <v>#REF!</v>
      </c>
      <c r="EP43" s="22" t="e">
        <f>#REF!</f>
        <v>#REF!</v>
      </c>
      <c r="EQ43" s="22" t="e">
        <f>#REF!</f>
        <v>#REF!</v>
      </c>
      <c r="ER43" s="22" t="e">
        <f>#REF!</f>
        <v>#REF!</v>
      </c>
      <c r="ES43" s="22" t="e">
        <f>#REF!</f>
        <v>#REF!</v>
      </c>
      <c r="ET43" s="22" t="e">
        <f>#REF!</f>
        <v>#REF!</v>
      </c>
      <c r="EU43" s="22" t="e">
        <f>#REF!</f>
        <v>#REF!</v>
      </c>
      <c r="EV43" s="22" t="e">
        <f>#REF!</f>
        <v>#REF!</v>
      </c>
      <c r="EX43" s="21" t="e">
        <f>#REF!</f>
        <v>#REF!</v>
      </c>
      <c r="EY43" s="22" t="e">
        <f>#REF!</f>
        <v>#REF!</v>
      </c>
      <c r="EZ43" s="22" t="e">
        <f>#REF!</f>
        <v>#REF!</v>
      </c>
      <c r="FA43" s="22" t="e">
        <f>#REF!</f>
        <v>#REF!</v>
      </c>
      <c r="FB43" s="22" t="e">
        <f>#REF!</f>
        <v>#REF!</v>
      </c>
      <c r="FC43" s="22" t="e">
        <f>#REF!</f>
        <v>#REF!</v>
      </c>
      <c r="FD43" s="22" t="e">
        <f>#REF!</f>
        <v>#REF!</v>
      </c>
      <c r="FE43" s="22" t="e">
        <f>#REF!</f>
        <v>#REF!</v>
      </c>
      <c r="FF43" s="22" t="e">
        <f>#REF!</f>
        <v>#REF!</v>
      </c>
      <c r="FG43" s="22" t="e">
        <f>#REF!</f>
        <v>#REF!</v>
      </c>
      <c r="FH43" s="22" t="e">
        <f>#REF!</f>
        <v>#REF!</v>
      </c>
      <c r="FI43" s="22" t="e">
        <f>#REF!</f>
        <v>#REF!</v>
      </c>
      <c r="FJ43" s="22" t="e">
        <f>#REF!</f>
        <v>#REF!</v>
      </c>
      <c r="FK43" s="22" t="e">
        <f>#REF!</f>
        <v>#REF!</v>
      </c>
      <c r="FL43" s="22" t="e">
        <f>#REF!</f>
        <v>#REF!</v>
      </c>
      <c r="FM43" s="22" t="e">
        <f>#REF!</f>
        <v>#REF!</v>
      </c>
      <c r="FN43" s="22" t="e">
        <f>#REF!</f>
        <v>#REF!</v>
      </c>
      <c r="FO43" s="22" t="e">
        <f>#REF!</f>
        <v>#REF!</v>
      </c>
      <c r="FQ43" s="21" t="e">
        <f>#REF!</f>
        <v>#REF!</v>
      </c>
      <c r="FR43" s="22" t="e">
        <f>#REF!</f>
        <v>#REF!</v>
      </c>
      <c r="FS43" s="22" t="e">
        <f>#REF!</f>
        <v>#REF!</v>
      </c>
      <c r="FT43" s="22" t="e">
        <f>#REF!</f>
        <v>#REF!</v>
      </c>
      <c r="FU43" s="22" t="e">
        <f>#REF!</f>
        <v>#REF!</v>
      </c>
      <c r="FV43" s="22" t="e">
        <f>#REF!</f>
        <v>#REF!</v>
      </c>
      <c r="FW43" s="22" t="e">
        <f>#REF!</f>
        <v>#REF!</v>
      </c>
      <c r="FX43" s="22" t="e">
        <f>#REF!</f>
        <v>#REF!</v>
      </c>
      <c r="FY43" s="22" t="e">
        <f>#REF!</f>
        <v>#REF!</v>
      </c>
      <c r="FZ43" s="22" t="e">
        <f>#REF!</f>
        <v>#REF!</v>
      </c>
      <c r="GA43" s="22" t="e">
        <f>#REF!</f>
        <v>#REF!</v>
      </c>
      <c r="GB43" s="22" t="e">
        <f>#REF!</f>
        <v>#REF!</v>
      </c>
      <c r="GC43" s="22" t="e">
        <f>#REF!</f>
        <v>#REF!</v>
      </c>
      <c r="GD43" s="22" t="e">
        <f>#REF!</f>
        <v>#REF!</v>
      </c>
      <c r="GE43" s="22" t="e">
        <f>#REF!</f>
        <v>#REF!</v>
      </c>
      <c r="GF43" s="22" t="e">
        <f>#REF!</f>
        <v>#REF!</v>
      </c>
      <c r="GG43" s="22" t="e">
        <f>#REF!</f>
        <v>#REF!</v>
      </c>
      <c r="GH43" s="22" t="e">
        <f>#REF!</f>
        <v>#REF!</v>
      </c>
      <c r="GJ43" s="21" t="e">
        <f>#REF!</f>
        <v>#REF!</v>
      </c>
      <c r="GK43" s="22" t="e">
        <f>#REF!</f>
        <v>#REF!</v>
      </c>
      <c r="GL43" s="22" t="e">
        <f>#REF!</f>
        <v>#REF!</v>
      </c>
      <c r="GM43" s="22" t="e">
        <f>#REF!</f>
        <v>#REF!</v>
      </c>
      <c r="GN43" s="22" t="e">
        <f>#REF!</f>
        <v>#REF!</v>
      </c>
      <c r="GO43" s="22" t="e">
        <f>#REF!</f>
        <v>#REF!</v>
      </c>
      <c r="GP43" s="22" t="e">
        <f>#REF!</f>
        <v>#REF!</v>
      </c>
      <c r="GQ43" s="22" t="e">
        <f>#REF!</f>
        <v>#REF!</v>
      </c>
      <c r="GR43" s="22" t="e">
        <f>#REF!</f>
        <v>#REF!</v>
      </c>
      <c r="GS43" s="22" t="e">
        <f>#REF!</f>
        <v>#REF!</v>
      </c>
      <c r="GT43" s="22" t="e">
        <f>#REF!</f>
        <v>#REF!</v>
      </c>
      <c r="GU43" s="22" t="e">
        <f>#REF!</f>
        <v>#REF!</v>
      </c>
      <c r="GV43" s="22" t="e">
        <f>#REF!</f>
        <v>#REF!</v>
      </c>
      <c r="GW43" s="22" t="e">
        <f>#REF!</f>
        <v>#REF!</v>
      </c>
      <c r="GX43" s="22" t="e">
        <f>#REF!</f>
        <v>#REF!</v>
      </c>
      <c r="GY43" s="22" t="e">
        <f>#REF!</f>
        <v>#REF!</v>
      </c>
      <c r="GZ43" s="22" t="e">
        <f>#REF!</f>
        <v>#REF!</v>
      </c>
      <c r="HA43" s="22" t="e">
        <f>#REF!</f>
        <v>#REF!</v>
      </c>
      <c r="HC43" s="21" t="e">
        <f>#REF!</f>
        <v>#REF!</v>
      </c>
      <c r="HD43" s="22" t="e">
        <f>#REF!</f>
        <v>#REF!</v>
      </c>
      <c r="HE43" s="22" t="e">
        <f>#REF!</f>
        <v>#REF!</v>
      </c>
      <c r="HF43" s="22" t="e">
        <f>#REF!</f>
        <v>#REF!</v>
      </c>
      <c r="HG43" s="22" t="e">
        <f>#REF!</f>
        <v>#REF!</v>
      </c>
      <c r="HH43" s="22" t="e">
        <f>#REF!</f>
        <v>#REF!</v>
      </c>
      <c r="HI43" s="22" t="e">
        <f>#REF!</f>
        <v>#REF!</v>
      </c>
      <c r="HJ43" s="22" t="e">
        <f>#REF!</f>
        <v>#REF!</v>
      </c>
      <c r="HK43" s="22" t="e">
        <f>#REF!</f>
        <v>#REF!</v>
      </c>
      <c r="HL43" s="22" t="e">
        <f>#REF!</f>
        <v>#REF!</v>
      </c>
      <c r="HM43" s="22" t="e">
        <f>#REF!</f>
        <v>#REF!</v>
      </c>
      <c r="HN43" s="22" t="e">
        <f>#REF!</f>
        <v>#REF!</v>
      </c>
      <c r="HO43" s="22" t="e">
        <f>#REF!</f>
        <v>#REF!</v>
      </c>
      <c r="HP43" s="22" t="e">
        <f>#REF!</f>
        <v>#REF!</v>
      </c>
      <c r="HQ43" s="22" t="e">
        <f>#REF!</f>
        <v>#REF!</v>
      </c>
      <c r="HR43" s="22" t="e">
        <f>#REF!</f>
        <v>#REF!</v>
      </c>
      <c r="HS43" s="22" t="e">
        <f>#REF!</f>
        <v>#REF!</v>
      </c>
      <c r="HT43" s="22" t="e">
        <f>#REF!</f>
        <v>#REF!</v>
      </c>
      <c r="HV43" s="21" t="e">
        <f>#REF!</f>
        <v>#REF!</v>
      </c>
      <c r="HW43" s="22" t="e">
        <f>#REF!</f>
        <v>#REF!</v>
      </c>
      <c r="HX43" s="22" t="e">
        <f>#REF!</f>
        <v>#REF!</v>
      </c>
      <c r="HY43" s="22" t="e">
        <f>#REF!</f>
        <v>#REF!</v>
      </c>
      <c r="HZ43" s="22" t="e">
        <f>#REF!</f>
        <v>#REF!</v>
      </c>
      <c r="IA43" s="22" t="e">
        <f>#REF!</f>
        <v>#REF!</v>
      </c>
      <c r="IB43" s="22" t="e">
        <f>#REF!</f>
        <v>#REF!</v>
      </c>
      <c r="IC43" s="22" t="e">
        <f>#REF!</f>
        <v>#REF!</v>
      </c>
      <c r="ID43" s="22" t="e">
        <f>#REF!</f>
        <v>#REF!</v>
      </c>
      <c r="IE43" s="22" t="e">
        <f>#REF!</f>
        <v>#REF!</v>
      </c>
      <c r="IF43" s="22" t="e">
        <f>#REF!</f>
        <v>#REF!</v>
      </c>
      <c r="IG43" s="22" t="e">
        <f>#REF!</f>
        <v>#REF!</v>
      </c>
      <c r="IH43" s="22" t="e">
        <f>#REF!</f>
        <v>#REF!</v>
      </c>
      <c r="II43" s="22" t="e">
        <f>#REF!</f>
        <v>#REF!</v>
      </c>
      <c r="IJ43" s="22" t="e">
        <f>#REF!</f>
        <v>#REF!</v>
      </c>
      <c r="IK43" s="22" t="e">
        <f>#REF!</f>
        <v>#REF!</v>
      </c>
      <c r="IL43" s="22" t="e">
        <f>#REF!</f>
        <v>#REF!</v>
      </c>
      <c r="IM43" s="22" t="e">
        <f>#REF!</f>
        <v>#REF!</v>
      </c>
      <c r="IO43" s="21" t="e">
        <f>#REF!</f>
        <v>#REF!</v>
      </c>
      <c r="IP43" s="22" t="e">
        <f>#REF!</f>
        <v>#REF!</v>
      </c>
      <c r="IQ43" s="22" t="e">
        <f>#REF!</f>
        <v>#REF!</v>
      </c>
      <c r="IR43" s="22" t="e">
        <f>#REF!</f>
        <v>#REF!</v>
      </c>
      <c r="IS43" s="22" t="e">
        <f>#REF!</f>
        <v>#REF!</v>
      </c>
      <c r="IT43" s="22" t="e">
        <f>#REF!</f>
        <v>#REF!</v>
      </c>
      <c r="IU43" s="22" t="e">
        <f>#REF!</f>
        <v>#REF!</v>
      </c>
      <c r="IV43" s="22" t="e">
        <f>#REF!</f>
        <v>#REF!</v>
      </c>
      <c r="IW43" s="22" t="e">
        <f>#REF!</f>
        <v>#REF!</v>
      </c>
      <c r="IX43" s="22" t="e">
        <f>#REF!</f>
        <v>#REF!</v>
      </c>
      <c r="IY43" s="22" t="e">
        <f>#REF!</f>
        <v>#REF!</v>
      </c>
      <c r="IZ43" s="22" t="e">
        <f>#REF!</f>
        <v>#REF!</v>
      </c>
      <c r="JA43" s="22" t="e">
        <f>#REF!</f>
        <v>#REF!</v>
      </c>
      <c r="JB43" s="22" t="e">
        <f>#REF!</f>
        <v>#REF!</v>
      </c>
      <c r="JC43" s="22" t="e">
        <f>#REF!</f>
        <v>#REF!</v>
      </c>
      <c r="JD43" s="22" t="e">
        <f>#REF!</f>
        <v>#REF!</v>
      </c>
      <c r="JE43" s="22" t="e">
        <f>#REF!</f>
        <v>#REF!</v>
      </c>
      <c r="JF43" s="22" t="e">
        <f>#REF!</f>
        <v>#REF!</v>
      </c>
      <c r="JH43" s="21" t="e">
        <f>#REF!</f>
        <v>#REF!</v>
      </c>
      <c r="JI43" s="22" t="e">
        <f>#REF!</f>
        <v>#REF!</v>
      </c>
      <c r="JJ43" s="22" t="e">
        <f>#REF!</f>
        <v>#REF!</v>
      </c>
      <c r="JK43" s="22" t="e">
        <f>#REF!</f>
        <v>#REF!</v>
      </c>
      <c r="JL43" s="22" t="e">
        <f>#REF!</f>
        <v>#REF!</v>
      </c>
      <c r="JM43" s="22" t="e">
        <f>#REF!</f>
        <v>#REF!</v>
      </c>
      <c r="JN43" s="22" t="e">
        <f>#REF!</f>
        <v>#REF!</v>
      </c>
      <c r="JO43" s="22" t="e">
        <f>#REF!</f>
        <v>#REF!</v>
      </c>
      <c r="JP43" s="22" t="e">
        <f>#REF!</f>
        <v>#REF!</v>
      </c>
      <c r="JQ43" s="22" t="e">
        <f>#REF!</f>
        <v>#REF!</v>
      </c>
      <c r="JR43" s="22" t="e">
        <f>#REF!</f>
        <v>#REF!</v>
      </c>
      <c r="JS43" s="22" t="e">
        <f>#REF!</f>
        <v>#REF!</v>
      </c>
      <c r="JT43" s="22" t="e">
        <f>#REF!</f>
        <v>#REF!</v>
      </c>
      <c r="JU43" s="22" t="e">
        <f>#REF!</f>
        <v>#REF!</v>
      </c>
      <c r="JV43" s="22" t="e">
        <f>#REF!</f>
        <v>#REF!</v>
      </c>
      <c r="JW43" s="22" t="e">
        <f>#REF!</f>
        <v>#REF!</v>
      </c>
      <c r="JX43" s="22" t="e">
        <f>#REF!</f>
        <v>#REF!</v>
      </c>
      <c r="JY43" s="22" t="e">
        <f>#REF!</f>
        <v>#REF!</v>
      </c>
    </row>
    <row r="44" spans="2:285" x14ac:dyDescent="0.25">
      <c r="B44" s="21">
        <f>'Season 1'!AE45</f>
        <v>0</v>
      </c>
      <c r="C44" s="22">
        <f>'Season 1'!AI45</f>
        <v>0</v>
      </c>
      <c r="D44" s="22">
        <f>'Season 1'!AJ45</f>
        <v>0</v>
      </c>
      <c r="E44" s="22">
        <f>'Season 1'!AK45</f>
        <v>0</v>
      </c>
      <c r="F44" s="22">
        <f>'Season 1'!AL45</f>
        <v>0</v>
      </c>
      <c r="G44" s="22">
        <f>'Season 1'!AM45</f>
        <v>0</v>
      </c>
      <c r="H44" s="22">
        <f>'Season 1'!AN45</f>
        <v>0</v>
      </c>
      <c r="I44" s="22">
        <f>'Season 1'!AO45</f>
        <v>0</v>
      </c>
      <c r="J44" s="22">
        <f>'Season 1'!AQ45</f>
        <v>0</v>
      </c>
      <c r="K44" s="22">
        <f>'Season 1'!AR45</f>
        <v>0</v>
      </c>
      <c r="L44" s="22">
        <f>'Season 1'!AT45</f>
        <v>0</v>
      </c>
      <c r="M44" s="22">
        <f>'Season 1'!AU45</f>
        <v>0</v>
      </c>
      <c r="N44" s="22">
        <f>'Season 1'!AW45</f>
        <v>0</v>
      </c>
      <c r="O44" s="22" t="str">
        <f>'Season 1'!AX45</f>
        <v>-</v>
      </c>
      <c r="P44" s="22">
        <f>'Season 1'!AY45</f>
        <v>0</v>
      </c>
      <c r="Q44" s="22">
        <f>'Season 1'!AZ45</f>
        <v>0</v>
      </c>
      <c r="R44" s="22">
        <f>'Season 1'!BB45</f>
        <v>0</v>
      </c>
      <c r="S44" s="22">
        <f>'Season 1'!BC45</f>
        <v>0</v>
      </c>
      <c r="U44" s="21" t="e">
        <f>#REF!</f>
        <v>#REF!</v>
      </c>
      <c r="V44" s="22" t="e">
        <f>#REF!</f>
        <v>#REF!</v>
      </c>
      <c r="W44" s="22" t="e">
        <f>#REF!</f>
        <v>#REF!</v>
      </c>
      <c r="X44" s="22" t="e">
        <f>#REF!</f>
        <v>#REF!</v>
      </c>
      <c r="Y44" s="22" t="e">
        <f>#REF!</f>
        <v>#REF!</v>
      </c>
      <c r="Z44" s="22" t="e">
        <f>#REF!</f>
        <v>#REF!</v>
      </c>
      <c r="AA44" s="22" t="e">
        <f>#REF!</f>
        <v>#REF!</v>
      </c>
      <c r="AB44" s="22" t="e">
        <f>#REF!</f>
        <v>#REF!</v>
      </c>
      <c r="AC44" s="22" t="e">
        <f>#REF!</f>
        <v>#REF!</v>
      </c>
      <c r="AD44" s="22" t="e">
        <f>#REF!</f>
        <v>#REF!</v>
      </c>
      <c r="AE44" s="22" t="e">
        <f>#REF!</f>
        <v>#REF!</v>
      </c>
      <c r="AF44" s="22" t="e">
        <f>#REF!</f>
        <v>#REF!</v>
      </c>
      <c r="AG44" s="22" t="e">
        <f>#REF!</f>
        <v>#REF!</v>
      </c>
      <c r="AH44" s="22" t="e">
        <f>#REF!</f>
        <v>#REF!</v>
      </c>
      <c r="AI44" s="22" t="e">
        <f>#REF!</f>
        <v>#REF!</v>
      </c>
      <c r="AJ44" s="22" t="e">
        <f>#REF!</f>
        <v>#REF!</v>
      </c>
      <c r="AK44" s="22" t="e">
        <f>#REF!</f>
        <v>#REF!</v>
      </c>
      <c r="AL44" s="22" t="e">
        <f>#REF!</f>
        <v>#REF!</v>
      </c>
      <c r="AN44" s="21" t="e">
        <f>#REF!</f>
        <v>#REF!</v>
      </c>
      <c r="AO44" s="22" t="e">
        <f>#REF!</f>
        <v>#REF!</v>
      </c>
      <c r="AP44" s="22" t="e">
        <f>#REF!</f>
        <v>#REF!</v>
      </c>
      <c r="AQ44" s="22" t="e">
        <f>#REF!</f>
        <v>#REF!</v>
      </c>
      <c r="AR44" s="22" t="e">
        <f>#REF!</f>
        <v>#REF!</v>
      </c>
      <c r="AS44" s="22" t="e">
        <f>#REF!</f>
        <v>#REF!</v>
      </c>
      <c r="AT44" s="22" t="e">
        <f>#REF!</f>
        <v>#REF!</v>
      </c>
      <c r="AU44" s="22" t="e">
        <f>#REF!</f>
        <v>#REF!</v>
      </c>
      <c r="AV44" s="22" t="e">
        <f>#REF!</f>
        <v>#REF!</v>
      </c>
      <c r="AW44" s="22" t="e">
        <f>#REF!</f>
        <v>#REF!</v>
      </c>
      <c r="AX44" s="22" t="e">
        <f>#REF!</f>
        <v>#REF!</v>
      </c>
      <c r="AY44" s="22" t="e">
        <f>#REF!</f>
        <v>#REF!</v>
      </c>
      <c r="AZ44" s="22" t="e">
        <f>#REF!</f>
        <v>#REF!</v>
      </c>
      <c r="BA44" s="22" t="e">
        <f>#REF!</f>
        <v>#REF!</v>
      </c>
      <c r="BB44" s="22" t="e">
        <f>#REF!</f>
        <v>#REF!</v>
      </c>
      <c r="BC44" s="22" t="e">
        <f>#REF!</f>
        <v>#REF!</v>
      </c>
      <c r="BD44" s="22" t="e">
        <f>#REF!</f>
        <v>#REF!</v>
      </c>
      <c r="BE44" s="22" t="e">
        <f>#REF!</f>
        <v>#REF!</v>
      </c>
      <c r="BG44" s="21" t="e">
        <f>#REF!</f>
        <v>#REF!</v>
      </c>
      <c r="BH44" s="22" t="e">
        <f>#REF!</f>
        <v>#REF!</v>
      </c>
      <c r="BI44" s="22" t="e">
        <f>#REF!</f>
        <v>#REF!</v>
      </c>
      <c r="BJ44" s="22" t="e">
        <f>#REF!</f>
        <v>#REF!</v>
      </c>
      <c r="BK44" s="22" t="e">
        <f>#REF!</f>
        <v>#REF!</v>
      </c>
      <c r="BL44" s="22" t="e">
        <f>#REF!</f>
        <v>#REF!</v>
      </c>
      <c r="BM44" s="22" t="e">
        <f>#REF!</f>
        <v>#REF!</v>
      </c>
      <c r="BN44" s="22" t="e">
        <f>#REF!</f>
        <v>#REF!</v>
      </c>
      <c r="BO44" s="22" t="e">
        <f>#REF!</f>
        <v>#REF!</v>
      </c>
      <c r="BP44" s="22" t="e">
        <f>#REF!</f>
        <v>#REF!</v>
      </c>
      <c r="BQ44" s="22" t="e">
        <f>#REF!</f>
        <v>#REF!</v>
      </c>
      <c r="BR44" s="22" t="e">
        <f>#REF!</f>
        <v>#REF!</v>
      </c>
      <c r="BS44" s="22" t="e">
        <f>#REF!</f>
        <v>#REF!</v>
      </c>
      <c r="BT44" s="22" t="e">
        <f>#REF!</f>
        <v>#REF!</v>
      </c>
      <c r="BU44" s="22" t="e">
        <f>#REF!</f>
        <v>#REF!</v>
      </c>
      <c r="BV44" s="22" t="e">
        <f>#REF!</f>
        <v>#REF!</v>
      </c>
      <c r="BW44" s="22" t="e">
        <f>#REF!</f>
        <v>#REF!</v>
      </c>
      <c r="BX44" s="22" t="e">
        <f>#REF!</f>
        <v>#REF!</v>
      </c>
      <c r="BZ44" s="21" t="e">
        <f>#REF!</f>
        <v>#REF!</v>
      </c>
      <c r="CA44" s="22" t="e">
        <f>#REF!</f>
        <v>#REF!</v>
      </c>
      <c r="CB44" s="22" t="e">
        <f>#REF!</f>
        <v>#REF!</v>
      </c>
      <c r="CC44" s="22" t="e">
        <f>#REF!</f>
        <v>#REF!</v>
      </c>
      <c r="CD44" s="22" t="e">
        <f>#REF!</f>
        <v>#REF!</v>
      </c>
      <c r="CE44" s="22" t="e">
        <f>#REF!</f>
        <v>#REF!</v>
      </c>
      <c r="CF44" s="22" t="e">
        <f>#REF!</f>
        <v>#REF!</v>
      </c>
      <c r="CG44" s="22" t="e">
        <f>#REF!</f>
        <v>#REF!</v>
      </c>
      <c r="CH44" s="22" t="e">
        <f>#REF!</f>
        <v>#REF!</v>
      </c>
      <c r="CI44" s="22" t="e">
        <f>#REF!</f>
        <v>#REF!</v>
      </c>
      <c r="CJ44" s="22" t="e">
        <f>#REF!</f>
        <v>#REF!</v>
      </c>
      <c r="CK44" s="22" t="e">
        <f>#REF!</f>
        <v>#REF!</v>
      </c>
      <c r="CL44" s="22" t="e">
        <f>#REF!</f>
        <v>#REF!</v>
      </c>
      <c r="CM44" s="22" t="e">
        <f>#REF!</f>
        <v>#REF!</v>
      </c>
      <c r="CN44" s="22" t="e">
        <f>#REF!</f>
        <v>#REF!</v>
      </c>
      <c r="CO44" s="22" t="e">
        <f>#REF!</f>
        <v>#REF!</v>
      </c>
      <c r="CP44" s="22" t="e">
        <f>#REF!</f>
        <v>#REF!</v>
      </c>
      <c r="CQ44" s="22" t="e">
        <f>#REF!</f>
        <v>#REF!</v>
      </c>
      <c r="CS44" s="21" t="e">
        <f>#REF!</f>
        <v>#REF!</v>
      </c>
      <c r="CT44" s="22" t="e">
        <f>#REF!</f>
        <v>#REF!</v>
      </c>
      <c r="CU44" s="22" t="e">
        <f>#REF!</f>
        <v>#REF!</v>
      </c>
      <c r="CV44" s="22" t="e">
        <f>#REF!</f>
        <v>#REF!</v>
      </c>
      <c r="CW44" s="22" t="e">
        <f>#REF!</f>
        <v>#REF!</v>
      </c>
      <c r="CX44" s="22" t="e">
        <f>#REF!</f>
        <v>#REF!</v>
      </c>
      <c r="CY44" s="22" t="e">
        <f>#REF!</f>
        <v>#REF!</v>
      </c>
      <c r="CZ44" s="22" t="e">
        <f>#REF!</f>
        <v>#REF!</v>
      </c>
      <c r="DA44" s="22" t="e">
        <f>#REF!</f>
        <v>#REF!</v>
      </c>
      <c r="DB44" s="22" t="e">
        <f>#REF!</f>
        <v>#REF!</v>
      </c>
      <c r="DC44" s="22" t="e">
        <f>#REF!</f>
        <v>#REF!</v>
      </c>
      <c r="DD44" s="22" t="e">
        <f>#REF!</f>
        <v>#REF!</v>
      </c>
      <c r="DE44" s="22" t="e">
        <f>#REF!</f>
        <v>#REF!</v>
      </c>
      <c r="DF44" s="22" t="e">
        <f>#REF!</f>
        <v>#REF!</v>
      </c>
      <c r="DG44" s="22" t="e">
        <f>#REF!</f>
        <v>#REF!</v>
      </c>
      <c r="DH44" s="22" t="e">
        <f>#REF!</f>
        <v>#REF!</v>
      </c>
      <c r="DI44" s="22" t="e">
        <f>#REF!</f>
        <v>#REF!</v>
      </c>
      <c r="DJ44" s="22" t="e">
        <f>#REF!</f>
        <v>#REF!</v>
      </c>
      <c r="DL44" s="21" t="e">
        <f>#REF!</f>
        <v>#REF!</v>
      </c>
      <c r="DM44" s="22" t="e">
        <f>#REF!</f>
        <v>#REF!</v>
      </c>
      <c r="DN44" s="22" t="e">
        <f>#REF!</f>
        <v>#REF!</v>
      </c>
      <c r="DO44" s="22" t="e">
        <f>#REF!</f>
        <v>#REF!</v>
      </c>
      <c r="DP44" s="22" t="e">
        <f>#REF!</f>
        <v>#REF!</v>
      </c>
      <c r="DQ44" s="22" t="e">
        <f>#REF!</f>
        <v>#REF!</v>
      </c>
      <c r="DR44" s="22" t="e">
        <f>#REF!</f>
        <v>#REF!</v>
      </c>
      <c r="DS44" s="22" t="e">
        <f>#REF!</f>
        <v>#REF!</v>
      </c>
      <c r="DT44" s="22" t="e">
        <f>#REF!</f>
        <v>#REF!</v>
      </c>
      <c r="DU44" s="22" t="e">
        <f>#REF!</f>
        <v>#REF!</v>
      </c>
      <c r="DV44" s="22" t="e">
        <f>#REF!</f>
        <v>#REF!</v>
      </c>
      <c r="DW44" s="22" t="e">
        <f>#REF!</f>
        <v>#REF!</v>
      </c>
      <c r="DX44" s="22" t="e">
        <f>#REF!</f>
        <v>#REF!</v>
      </c>
      <c r="DY44" s="22" t="e">
        <f>#REF!</f>
        <v>#REF!</v>
      </c>
      <c r="DZ44" s="22" t="e">
        <f>#REF!</f>
        <v>#REF!</v>
      </c>
      <c r="EA44" s="22" t="e">
        <f>#REF!</f>
        <v>#REF!</v>
      </c>
      <c r="EB44" s="22" t="e">
        <f>#REF!</f>
        <v>#REF!</v>
      </c>
      <c r="EC44" s="22" t="e">
        <f>#REF!</f>
        <v>#REF!</v>
      </c>
      <c r="EE44" s="21" t="e">
        <f>#REF!</f>
        <v>#REF!</v>
      </c>
      <c r="EF44" s="22" t="e">
        <f>#REF!</f>
        <v>#REF!</v>
      </c>
      <c r="EG44" s="22" t="e">
        <f>#REF!</f>
        <v>#REF!</v>
      </c>
      <c r="EH44" s="22" t="e">
        <f>#REF!</f>
        <v>#REF!</v>
      </c>
      <c r="EI44" s="22" t="e">
        <f>#REF!</f>
        <v>#REF!</v>
      </c>
      <c r="EJ44" s="22" t="e">
        <f>#REF!</f>
        <v>#REF!</v>
      </c>
      <c r="EK44" s="22" t="e">
        <f>#REF!</f>
        <v>#REF!</v>
      </c>
      <c r="EL44" s="22" t="e">
        <f>#REF!</f>
        <v>#REF!</v>
      </c>
      <c r="EM44" s="22" t="e">
        <f>#REF!</f>
        <v>#REF!</v>
      </c>
      <c r="EN44" s="22" t="e">
        <f>#REF!</f>
        <v>#REF!</v>
      </c>
      <c r="EO44" s="22" t="e">
        <f>#REF!</f>
        <v>#REF!</v>
      </c>
      <c r="EP44" s="22" t="e">
        <f>#REF!</f>
        <v>#REF!</v>
      </c>
      <c r="EQ44" s="22" t="e">
        <f>#REF!</f>
        <v>#REF!</v>
      </c>
      <c r="ER44" s="22" t="e">
        <f>#REF!</f>
        <v>#REF!</v>
      </c>
      <c r="ES44" s="22" t="e">
        <f>#REF!</f>
        <v>#REF!</v>
      </c>
      <c r="ET44" s="22" t="e">
        <f>#REF!</f>
        <v>#REF!</v>
      </c>
      <c r="EU44" s="22" t="e">
        <f>#REF!</f>
        <v>#REF!</v>
      </c>
      <c r="EV44" s="22" t="e">
        <f>#REF!</f>
        <v>#REF!</v>
      </c>
      <c r="EX44" s="21" t="e">
        <f>#REF!</f>
        <v>#REF!</v>
      </c>
      <c r="EY44" s="22" t="e">
        <f>#REF!</f>
        <v>#REF!</v>
      </c>
      <c r="EZ44" s="22" t="e">
        <f>#REF!</f>
        <v>#REF!</v>
      </c>
      <c r="FA44" s="22" t="e">
        <f>#REF!</f>
        <v>#REF!</v>
      </c>
      <c r="FB44" s="22" t="e">
        <f>#REF!</f>
        <v>#REF!</v>
      </c>
      <c r="FC44" s="22" t="e">
        <f>#REF!</f>
        <v>#REF!</v>
      </c>
      <c r="FD44" s="22" t="e">
        <f>#REF!</f>
        <v>#REF!</v>
      </c>
      <c r="FE44" s="22" t="e">
        <f>#REF!</f>
        <v>#REF!</v>
      </c>
      <c r="FF44" s="22" t="e">
        <f>#REF!</f>
        <v>#REF!</v>
      </c>
      <c r="FG44" s="22" t="e">
        <f>#REF!</f>
        <v>#REF!</v>
      </c>
      <c r="FH44" s="22" t="e">
        <f>#REF!</f>
        <v>#REF!</v>
      </c>
      <c r="FI44" s="22" t="e">
        <f>#REF!</f>
        <v>#REF!</v>
      </c>
      <c r="FJ44" s="22" t="e">
        <f>#REF!</f>
        <v>#REF!</v>
      </c>
      <c r="FK44" s="22" t="e">
        <f>#REF!</f>
        <v>#REF!</v>
      </c>
      <c r="FL44" s="22" t="e">
        <f>#REF!</f>
        <v>#REF!</v>
      </c>
      <c r="FM44" s="22" t="e">
        <f>#REF!</f>
        <v>#REF!</v>
      </c>
      <c r="FN44" s="22" t="e">
        <f>#REF!</f>
        <v>#REF!</v>
      </c>
      <c r="FO44" s="22" t="e">
        <f>#REF!</f>
        <v>#REF!</v>
      </c>
      <c r="FQ44" s="21" t="e">
        <f>#REF!</f>
        <v>#REF!</v>
      </c>
      <c r="FR44" s="22" t="e">
        <f>#REF!</f>
        <v>#REF!</v>
      </c>
      <c r="FS44" s="22" t="e">
        <f>#REF!</f>
        <v>#REF!</v>
      </c>
      <c r="FT44" s="22" t="e">
        <f>#REF!</f>
        <v>#REF!</v>
      </c>
      <c r="FU44" s="22" t="e">
        <f>#REF!</f>
        <v>#REF!</v>
      </c>
      <c r="FV44" s="22" t="e">
        <f>#REF!</f>
        <v>#REF!</v>
      </c>
      <c r="FW44" s="22" t="e">
        <f>#REF!</f>
        <v>#REF!</v>
      </c>
      <c r="FX44" s="22" t="e">
        <f>#REF!</f>
        <v>#REF!</v>
      </c>
      <c r="FY44" s="22" t="e">
        <f>#REF!</f>
        <v>#REF!</v>
      </c>
      <c r="FZ44" s="22" t="e">
        <f>#REF!</f>
        <v>#REF!</v>
      </c>
      <c r="GA44" s="22" t="e">
        <f>#REF!</f>
        <v>#REF!</v>
      </c>
      <c r="GB44" s="22" t="e">
        <f>#REF!</f>
        <v>#REF!</v>
      </c>
      <c r="GC44" s="22" t="e">
        <f>#REF!</f>
        <v>#REF!</v>
      </c>
      <c r="GD44" s="22" t="e">
        <f>#REF!</f>
        <v>#REF!</v>
      </c>
      <c r="GE44" s="22" t="e">
        <f>#REF!</f>
        <v>#REF!</v>
      </c>
      <c r="GF44" s="22" t="e">
        <f>#REF!</f>
        <v>#REF!</v>
      </c>
      <c r="GG44" s="22" t="e">
        <f>#REF!</f>
        <v>#REF!</v>
      </c>
      <c r="GH44" s="22" t="e">
        <f>#REF!</f>
        <v>#REF!</v>
      </c>
      <c r="GJ44" s="21" t="e">
        <f>#REF!</f>
        <v>#REF!</v>
      </c>
      <c r="GK44" s="22" t="e">
        <f>#REF!</f>
        <v>#REF!</v>
      </c>
      <c r="GL44" s="22" t="e">
        <f>#REF!</f>
        <v>#REF!</v>
      </c>
      <c r="GM44" s="22" t="e">
        <f>#REF!</f>
        <v>#REF!</v>
      </c>
      <c r="GN44" s="22" t="e">
        <f>#REF!</f>
        <v>#REF!</v>
      </c>
      <c r="GO44" s="22" t="e">
        <f>#REF!</f>
        <v>#REF!</v>
      </c>
      <c r="GP44" s="22" t="e">
        <f>#REF!</f>
        <v>#REF!</v>
      </c>
      <c r="GQ44" s="22" t="e">
        <f>#REF!</f>
        <v>#REF!</v>
      </c>
      <c r="GR44" s="22" t="e">
        <f>#REF!</f>
        <v>#REF!</v>
      </c>
      <c r="GS44" s="22" t="e">
        <f>#REF!</f>
        <v>#REF!</v>
      </c>
      <c r="GT44" s="22" t="e">
        <f>#REF!</f>
        <v>#REF!</v>
      </c>
      <c r="GU44" s="22" t="e">
        <f>#REF!</f>
        <v>#REF!</v>
      </c>
      <c r="GV44" s="22" t="e">
        <f>#REF!</f>
        <v>#REF!</v>
      </c>
      <c r="GW44" s="22" t="e">
        <f>#REF!</f>
        <v>#REF!</v>
      </c>
      <c r="GX44" s="22" t="e">
        <f>#REF!</f>
        <v>#REF!</v>
      </c>
      <c r="GY44" s="22" t="e">
        <f>#REF!</f>
        <v>#REF!</v>
      </c>
      <c r="GZ44" s="22" t="e">
        <f>#REF!</f>
        <v>#REF!</v>
      </c>
      <c r="HA44" s="22" t="e">
        <f>#REF!</f>
        <v>#REF!</v>
      </c>
      <c r="HC44" s="21" t="e">
        <f>#REF!</f>
        <v>#REF!</v>
      </c>
      <c r="HD44" s="22" t="e">
        <f>#REF!</f>
        <v>#REF!</v>
      </c>
      <c r="HE44" s="22" t="e">
        <f>#REF!</f>
        <v>#REF!</v>
      </c>
      <c r="HF44" s="22" t="e">
        <f>#REF!</f>
        <v>#REF!</v>
      </c>
      <c r="HG44" s="22" t="e">
        <f>#REF!</f>
        <v>#REF!</v>
      </c>
      <c r="HH44" s="22" t="e">
        <f>#REF!</f>
        <v>#REF!</v>
      </c>
      <c r="HI44" s="22" t="e">
        <f>#REF!</f>
        <v>#REF!</v>
      </c>
      <c r="HJ44" s="22" t="e">
        <f>#REF!</f>
        <v>#REF!</v>
      </c>
      <c r="HK44" s="22" t="e">
        <f>#REF!</f>
        <v>#REF!</v>
      </c>
      <c r="HL44" s="22" t="e">
        <f>#REF!</f>
        <v>#REF!</v>
      </c>
      <c r="HM44" s="22" t="e">
        <f>#REF!</f>
        <v>#REF!</v>
      </c>
      <c r="HN44" s="22" t="e">
        <f>#REF!</f>
        <v>#REF!</v>
      </c>
      <c r="HO44" s="22" t="e">
        <f>#REF!</f>
        <v>#REF!</v>
      </c>
      <c r="HP44" s="22" t="e">
        <f>#REF!</f>
        <v>#REF!</v>
      </c>
      <c r="HQ44" s="22" t="e">
        <f>#REF!</f>
        <v>#REF!</v>
      </c>
      <c r="HR44" s="22" t="e">
        <f>#REF!</f>
        <v>#REF!</v>
      </c>
      <c r="HS44" s="22" t="e">
        <f>#REF!</f>
        <v>#REF!</v>
      </c>
      <c r="HT44" s="22" t="e">
        <f>#REF!</f>
        <v>#REF!</v>
      </c>
      <c r="HV44" s="21" t="e">
        <f>#REF!</f>
        <v>#REF!</v>
      </c>
      <c r="HW44" s="22" t="e">
        <f>#REF!</f>
        <v>#REF!</v>
      </c>
      <c r="HX44" s="22" t="e">
        <f>#REF!</f>
        <v>#REF!</v>
      </c>
      <c r="HY44" s="22" t="e">
        <f>#REF!</f>
        <v>#REF!</v>
      </c>
      <c r="HZ44" s="22" t="e">
        <f>#REF!</f>
        <v>#REF!</v>
      </c>
      <c r="IA44" s="22" t="e">
        <f>#REF!</f>
        <v>#REF!</v>
      </c>
      <c r="IB44" s="22" t="e">
        <f>#REF!</f>
        <v>#REF!</v>
      </c>
      <c r="IC44" s="22" t="e">
        <f>#REF!</f>
        <v>#REF!</v>
      </c>
      <c r="ID44" s="22" t="e">
        <f>#REF!</f>
        <v>#REF!</v>
      </c>
      <c r="IE44" s="22" t="e">
        <f>#REF!</f>
        <v>#REF!</v>
      </c>
      <c r="IF44" s="22" t="e">
        <f>#REF!</f>
        <v>#REF!</v>
      </c>
      <c r="IG44" s="22" t="e">
        <f>#REF!</f>
        <v>#REF!</v>
      </c>
      <c r="IH44" s="22" t="e">
        <f>#REF!</f>
        <v>#REF!</v>
      </c>
      <c r="II44" s="22" t="e">
        <f>#REF!</f>
        <v>#REF!</v>
      </c>
      <c r="IJ44" s="22" t="e">
        <f>#REF!</f>
        <v>#REF!</v>
      </c>
      <c r="IK44" s="22" t="e">
        <f>#REF!</f>
        <v>#REF!</v>
      </c>
      <c r="IL44" s="22" t="e">
        <f>#REF!</f>
        <v>#REF!</v>
      </c>
      <c r="IM44" s="22" t="e">
        <f>#REF!</f>
        <v>#REF!</v>
      </c>
      <c r="IO44" s="21" t="e">
        <f>#REF!</f>
        <v>#REF!</v>
      </c>
      <c r="IP44" s="22" t="e">
        <f>#REF!</f>
        <v>#REF!</v>
      </c>
      <c r="IQ44" s="22" t="e">
        <f>#REF!</f>
        <v>#REF!</v>
      </c>
      <c r="IR44" s="22" t="e">
        <f>#REF!</f>
        <v>#REF!</v>
      </c>
      <c r="IS44" s="22" t="e">
        <f>#REF!</f>
        <v>#REF!</v>
      </c>
      <c r="IT44" s="22" t="e">
        <f>#REF!</f>
        <v>#REF!</v>
      </c>
      <c r="IU44" s="22" t="e">
        <f>#REF!</f>
        <v>#REF!</v>
      </c>
      <c r="IV44" s="22" t="e">
        <f>#REF!</f>
        <v>#REF!</v>
      </c>
      <c r="IW44" s="22" t="e">
        <f>#REF!</f>
        <v>#REF!</v>
      </c>
      <c r="IX44" s="22" t="e">
        <f>#REF!</f>
        <v>#REF!</v>
      </c>
      <c r="IY44" s="22" t="e">
        <f>#REF!</f>
        <v>#REF!</v>
      </c>
      <c r="IZ44" s="22" t="e">
        <f>#REF!</f>
        <v>#REF!</v>
      </c>
      <c r="JA44" s="22" t="e">
        <f>#REF!</f>
        <v>#REF!</v>
      </c>
      <c r="JB44" s="22" t="e">
        <f>#REF!</f>
        <v>#REF!</v>
      </c>
      <c r="JC44" s="22" t="e">
        <f>#REF!</f>
        <v>#REF!</v>
      </c>
      <c r="JD44" s="22" t="e">
        <f>#REF!</f>
        <v>#REF!</v>
      </c>
      <c r="JE44" s="22" t="e">
        <f>#REF!</f>
        <v>#REF!</v>
      </c>
      <c r="JF44" s="22" t="e">
        <f>#REF!</f>
        <v>#REF!</v>
      </c>
      <c r="JH44" s="21" t="e">
        <f>#REF!</f>
        <v>#REF!</v>
      </c>
      <c r="JI44" s="22" t="e">
        <f>#REF!</f>
        <v>#REF!</v>
      </c>
      <c r="JJ44" s="22" t="e">
        <f>#REF!</f>
        <v>#REF!</v>
      </c>
      <c r="JK44" s="22" t="e">
        <f>#REF!</f>
        <v>#REF!</v>
      </c>
      <c r="JL44" s="22" t="e">
        <f>#REF!</f>
        <v>#REF!</v>
      </c>
      <c r="JM44" s="22" t="e">
        <f>#REF!</f>
        <v>#REF!</v>
      </c>
      <c r="JN44" s="22" t="e">
        <f>#REF!</f>
        <v>#REF!</v>
      </c>
      <c r="JO44" s="22" t="e">
        <f>#REF!</f>
        <v>#REF!</v>
      </c>
      <c r="JP44" s="22" t="e">
        <f>#REF!</f>
        <v>#REF!</v>
      </c>
      <c r="JQ44" s="22" t="e">
        <f>#REF!</f>
        <v>#REF!</v>
      </c>
      <c r="JR44" s="22" t="e">
        <f>#REF!</f>
        <v>#REF!</v>
      </c>
      <c r="JS44" s="22" t="e">
        <f>#REF!</f>
        <v>#REF!</v>
      </c>
      <c r="JT44" s="22" t="e">
        <f>#REF!</f>
        <v>#REF!</v>
      </c>
      <c r="JU44" s="22" t="e">
        <f>#REF!</f>
        <v>#REF!</v>
      </c>
      <c r="JV44" s="22" t="e">
        <f>#REF!</f>
        <v>#REF!</v>
      </c>
      <c r="JW44" s="22" t="e">
        <f>#REF!</f>
        <v>#REF!</v>
      </c>
      <c r="JX44" s="22" t="e">
        <f>#REF!</f>
        <v>#REF!</v>
      </c>
      <c r="JY44" s="22" t="e">
        <f>#REF!</f>
        <v>#REF!</v>
      </c>
    </row>
    <row r="45" spans="2:285" x14ac:dyDescent="0.25">
      <c r="B45" s="21">
        <f>'Season 1'!AE46</f>
        <v>0</v>
      </c>
      <c r="C45" s="22">
        <f>'Season 1'!AI46</f>
        <v>0</v>
      </c>
      <c r="D45" s="22">
        <f>'Season 1'!AJ46</f>
        <v>0</v>
      </c>
      <c r="E45" s="22">
        <f>'Season 1'!AK46</f>
        <v>0</v>
      </c>
      <c r="F45" s="22">
        <f>'Season 1'!AL46</f>
        <v>0</v>
      </c>
      <c r="G45" s="22">
        <f>'Season 1'!AM46</f>
        <v>0</v>
      </c>
      <c r="H45" s="22">
        <f>'Season 1'!AN46</f>
        <v>0</v>
      </c>
      <c r="I45" s="22">
        <f>'Season 1'!AO46</f>
        <v>0</v>
      </c>
      <c r="J45" s="22">
        <f>'Season 1'!AQ46</f>
        <v>0</v>
      </c>
      <c r="K45" s="22">
        <f>'Season 1'!AR46</f>
        <v>0</v>
      </c>
      <c r="L45" s="22">
        <f>'Season 1'!AT46</f>
        <v>0</v>
      </c>
      <c r="M45" s="22">
        <f>'Season 1'!AU46</f>
        <v>0</v>
      </c>
      <c r="N45" s="22">
        <f>'Season 1'!AW46</f>
        <v>0</v>
      </c>
      <c r="O45" s="22" t="str">
        <f>'Season 1'!AX46</f>
        <v>-</v>
      </c>
      <c r="P45" s="22">
        <f>'Season 1'!AY46</f>
        <v>0</v>
      </c>
      <c r="Q45" s="22">
        <f>'Season 1'!AZ46</f>
        <v>0</v>
      </c>
      <c r="R45" s="22">
        <f>'Season 1'!BB46</f>
        <v>0</v>
      </c>
      <c r="S45" s="22">
        <f>'Season 1'!BC46</f>
        <v>0</v>
      </c>
      <c r="U45" s="21" t="e">
        <f>#REF!</f>
        <v>#REF!</v>
      </c>
      <c r="V45" s="22" t="e">
        <f>#REF!</f>
        <v>#REF!</v>
      </c>
      <c r="W45" s="22" t="e">
        <f>#REF!</f>
        <v>#REF!</v>
      </c>
      <c r="X45" s="22" t="e">
        <f>#REF!</f>
        <v>#REF!</v>
      </c>
      <c r="Y45" s="22" t="e">
        <f>#REF!</f>
        <v>#REF!</v>
      </c>
      <c r="Z45" s="22" t="e">
        <f>#REF!</f>
        <v>#REF!</v>
      </c>
      <c r="AA45" s="22" t="e">
        <f>#REF!</f>
        <v>#REF!</v>
      </c>
      <c r="AB45" s="22" t="e">
        <f>#REF!</f>
        <v>#REF!</v>
      </c>
      <c r="AC45" s="22" t="e">
        <f>#REF!</f>
        <v>#REF!</v>
      </c>
      <c r="AD45" s="22" t="e">
        <f>#REF!</f>
        <v>#REF!</v>
      </c>
      <c r="AE45" s="22" t="e">
        <f>#REF!</f>
        <v>#REF!</v>
      </c>
      <c r="AF45" s="22" t="e">
        <f>#REF!</f>
        <v>#REF!</v>
      </c>
      <c r="AG45" s="22" t="e">
        <f>#REF!</f>
        <v>#REF!</v>
      </c>
      <c r="AH45" s="22" t="e">
        <f>#REF!</f>
        <v>#REF!</v>
      </c>
      <c r="AI45" s="22" t="e">
        <f>#REF!</f>
        <v>#REF!</v>
      </c>
      <c r="AJ45" s="22" t="e">
        <f>#REF!</f>
        <v>#REF!</v>
      </c>
      <c r="AK45" s="22" t="e">
        <f>#REF!</f>
        <v>#REF!</v>
      </c>
      <c r="AL45" s="22" t="e">
        <f>#REF!</f>
        <v>#REF!</v>
      </c>
      <c r="AN45" s="21" t="e">
        <f>#REF!</f>
        <v>#REF!</v>
      </c>
      <c r="AO45" s="22" t="e">
        <f>#REF!</f>
        <v>#REF!</v>
      </c>
      <c r="AP45" s="22" t="e">
        <f>#REF!</f>
        <v>#REF!</v>
      </c>
      <c r="AQ45" s="22" t="e">
        <f>#REF!</f>
        <v>#REF!</v>
      </c>
      <c r="AR45" s="22" t="e">
        <f>#REF!</f>
        <v>#REF!</v>
      </c>
      <c r="AS45" s="22" t="e">
        <f>#REF!</f>
        <v>#REF!</v>
      </c>
      <c r="AT45" s="22" t="e">
        <f>#REF!</f>
        <v>#REF!</v>
      </c>
      <c r="AU45" s="22" t="e">
        <f>#REF!</f>
        <v>#REF!</v>
      </c>
      <c r="AV45" s="22" t="e">
        <f>#REF!</f>
        <v>#REF!</v>
      </c>
      <c r="AW45" s="22" t="e">
        <f>#REF!</f>
        <v>#REF!</v>
      </c>
      <c r="AX45" s="22" t="e">
        <f>#REF!</f>
        <v>#REF!</v>
      </c>
      <c r="AY45" s="22" t="e">
        <f>#REF!</f>
        <v>#REF!</v>
      </c>
      <c r="AZ45" s="22" t="e">
        <f>#REF!</f>
        <v>#REF!</v>
      </c>
      <c r="BA45" s="22" t="e">
        <f>#REF!</f>
        <v>#REF!</v>
      </c>
      <c r="BB45" s="22" t="e">
        <f>#REF!</f>
        <v>#REF!</v>
      </c>
      <c r="BC45" s="22" t="e">
        <f>#REF!</f>
        <v>#REF!</v>
      </c>
      <c r="BD45" s="22" t="e">
        <f>#REF!</f>
        <v>#REF!</v>
      </c>
      <c r="BE45" s="22" t="e">
        <f>#REF!</f>
        <v>#REF!</v>
      </c>
      <c r="BG45" s="21" t="e">
        <f>#REF!</f>
        <v>#REF!</v>
      </c>
      <c r="BH45" s="22" t="e">
        <f>#REF!</f>
        <v>#REF!</v>
      </c>
      <c r="BI45" s="22" t="e">
        <f>#REF!</f>
        <v>#REF!</v>
      </c>
      <c r="BJ45" s="22" t="e">
        <f>#REF!</f>
        <v>#REF!</v>
      </c>
      <c r="BK45" s="22" t="e">
        <f>#REF!</f>
        <v>#REF!</v>
      </c>
      <c r="BL45" s="22" t="e">
        <f>#REF!</f>
        <v>#REF!</v>
      </c>
      <c r="BM45" s="22" t="e">
        <f>#REF!</f>
        <v>#REF!</v>
      </c>
      <c r="BN45" s="22" t="e">
        <f>#REF!</f>
        <v>#REF!</v>
      </c>
      <c r="BO45" s="22" t="e">
        <f>#REF!</f>
        <v>#REF!</v>
      </c>
      <c r="BP45" s="22" t="e">
        <f>#REF!</f>
        <v>#REF!</v>
      </c>
      <c r="BQ45" s="22" t="e">
        <f>#REF!</f>
        <v>#REF!</v>
      </c>
      <c r="BR45" s="22" t="e">
        <f>#REF!</f>
        <v>#REF!</v>
      </c>
      <c r="BS45" s="22" t="e">
        <f>#REF!</f>
        <v>#REF!</v>
      </c>
      <c r="BT45" s="22" t="e">
        <f>#REF!</f>
        <v>#REF!</v>
      </c>
      <c r="BU45" s="22" t="e">
        <f>#REF!</f>
        <v>#REF!</v>
      </c>
      <c r="BV45" s="22" t="e">
        <f>#REF!</f>
        <v>#REF!</v>
      </c>
      <c r="BW45" s="22" t="e">
        <f>#REF!</f>
        <v>#REF!</v>
      </c>
      <c r="BX45" s="22" t="e">
        <f>#REF!</f>
        <v>#REF!</v>
      </c>
      <c r="BZ45" s="21" t="e">
        <f>#REF!</f>
        <v>#REF!</v>
      </c>
      <c r="CA45" s="22" t="e">
        <f>#REF!</f>
        <v>#REF!</v>
      </c>
      <c r="CB45" s="22" t="e">
        <f>#REF!</f>
        <v>#REF!</v>
      </c>
      <c r="CC45" s="22" t="e">
        <f>#REF!</f>
        <v>#REF!</v>
      </c>
      <c r="CD45" s="22" t="e">
        <f>#REF!</f>
        <v>#REF!</v>
      </c>
      <c r="CE45" s="22" t="e">
        <f>#REF!</f>
        <v>#REF!</v>
      </c>
      <c r="CF45" s="22" t="e">
        <f>#REF!</f>
        <v>#REF!</v>
      </c>
      <c r="CG45" s="22" t="e">
        <f>#REF!</f>
        <v>#REF!</v>
      </c>
      <c r="CH45" s="22" t="e">
        <f>#REF!</f>
        <v>#REF!</v>
      </c>
      <c r="CI45" s="22" t="e">
        <f>#REF!</f>
        <v>#REF!</v>
      </c>
      <c r="CJ45" s="22" t="e">
        <f>#REF!</f>
        <v>#REF!</v>
      </c>
      <c r="CK45" s="22" t="e">
        <f>#REF!</f>
        <v>#REF!</v>
      </c>
      <c r="CL45" s="22" t="e">
        <f>#REF!</f>
        <v>#REF!</v>
      </c>
      <c r="CM45" s="22" t="e">
        <f>#REF!</f>
        <v>#REF!</v>
      </c>
      <c r="CN45" s="22" t="e">
        <f>#REF!</f>
        <v>#REF!</v>
      </c>
      <c r="CO45" s="22" t="e">
        <f>#REF!</f>
        <v>#REF!</v>
      </c>
      <c r="CP45" s="22" t="e">
        <f>#REF!</f>
        <v>#REF!</v>
      </c>
      <c r="CQ45" s="22" t="e">
        <f>#REF!</f>
        <v>#REF!</v>
      </c>
      <c r="CS45" s="21" t="e">
        <f>#REF!</f>
        <v>#REF!</v>
      </c>
      <c r="CT45" s="22" t="e">
        <f>#REF!</f>
        <v>#REF!</v>
      </c>
      <c r="CU45" s="22" t="e">
        <f>#REF!</f>
        <v>#REF!</v>
      </c>
      <c r="CV45" s="22" t="e">
        <f>#REF!</f>
        <v>#REF!</v>
      </c>
      <c r="CW45" s="22" t="e">
        <f>#REF!</f>
        <v>#REF!</v>
      </c>
      <c r="CX45" s="22" t="e">
        <f>#REF!</f>
        <v>#REF!</v>
      </c>
      <c r="CY45" s="22" t="e">
        <f>#REF!</f>
        <v>#REF!</v>
      </c>
      <c r="CZ45" s="22" t="e">
        <f>#REF!</f>
        <v>#REF!</v>
      </c>
      <c r="DA45" s="22" t="e">
        <f>#REF!</f>
        <v>#REF!</v>
      </c>
      <c r="DB45" s="22" t="e">
        <f>#REF!</f>
        <v>#REF!</v>
      </c>
      <c r="DC45" s="22" t="e">
        <f>#REF!</f>
        <v>#REF!</v>
      </c>
      <c r="DD45" s="22" t="e">
        <f>#REF!</f>
        <v>#REF!</v>
      </c>
      <c r="DE45" s="22" t="e">
        <f>#REF!</f>
        <v>#REF!</v>
      </c>
      <c r="DF45" s="22" t="e">
        <f>#REF!</f>
        <v>#REF!</v>
      </c>
      <c r="DG45" s="22" t="e">
        <f>#REF!</f>
        <v>#REF!</v>
      </c>
      <c r="DH45" s="22" t="e">
        <f>#REF!</f>
        <v>#REF!</v>
      </c>
      <c r="DI45" s="22" t="e">
        <f>#REF!</f>
        <v>#REF!</v>
      </c>
      <c r="DJ45" s="22" t="e">
        <f>#REF!</f>
        <v>#REF!</v>
      </c>
      <c r="DL45" s="21" t="e">
        <f>#REF!</f>
        <v>#REF!</v>
      </c>
      <c r="DM45" s="22" t="e">
        <f>#REF!</f>
        <v>#REF!</v>
      </c>
      <c r="DN45" s="22" t="e">
        <f>#REF!</f>
        <v>#REF!</v>
      </c>
      <c r="DO45" s="22" t="e">
        <f>#REF!</f>
        <v>#REF!</v>
      </c>
      <c r="DP45" s="22" t="e">
        <f>#REF!</f>
        <v>#REF!</v>
      </c>
      <c r="DQ45" s="22" t="e">
        <f>#REF!</f>
        <v>#REF!</v>
      </c>
      <c r="DR45" s="22" t="e">
        <f>#REF!</f>
        <v>#REF!</v>
      </c>
      <c r="DS45" s="22" t="e">
        <f>#REF!</f>
        <v>#REF!</v>
      </c>
      <c r="DT45" s="22" t="e">
        <f>#REF!</f>
        <v>#REF!</v>
      </c>
      <c r="DU45" s="22" t="e">
        <f>#REF!</f>
        <v>#REF!</v>
      </c>
      <c r="DV45" s="22" t="e">
        <f>#REF!</f>
        <v>#REF!</v>
      </c>
      <c r="DW45" s="22" t="e">
        <f>#REF!</f>
        <v>#REF!</v>
      </c>
      <c r="DX45" s="22" t="e">
        <f>#REF!</f>
        <v>#REF!</v>
      </c>
      <c r="DY45" s="22" t="e">
        <f>#REF!</f>
        <v>#REF!</v>
      </c>
      <c r="DZ45" s="22" t="e">
        <f>#REF!</f>
        <v>#REF!</v>
      </c>
      <c r="EA45" s="22" t="e">
        <f>#REF!</f>
        <v>#REF!</v>
      </c>
      <c r="EB45" s="22" t="e">
        <f>#REF!</f>
        <v>#REF!</v>
      </c>
      <c r="EC45" s="22" t="e">
        <f>#REF!</f>
        <v>#REF!</v>
      </c>
      <c r="EE45" s="21" t="e">
        <f>#REF!</f>
        <v>#REF!</v>
      </c>
      <c r="EF45" s="22" t="e">
        <f>#REF!</f>
        <v>#REF!</v>
      </c>
      <c r="EG45" s="22" t="e">
        <f>#REF!</f>
        <v>#REF!</v>
      </c>
      <c r="EH45" s="22" t="e">
        <f>#REF!</f>
        <v>#REF!</v>
      </c>
      <c r="EI45" s="22" t="e">
        <f>#REF!</f>
        <v>#REF!</v>
      </c>
      <c r="EJ45" s="22" t="e">
        <f>#REF!</f>
        <v>#REF!</v>
      </c>
      <c r="EK45" s="22" t="e">
        <f>#REF!</f>
        <v>#REF!</v>
      </c>
      <c r="EL45" s="22" t="e">
        <f>#REF!</f>
        <v>#REF!</v>
      </c>
      <c r="EM45" s="22" t="e">
        <f>#REF!</f>
        <v>#REF!</v>
      </c>
      <c r="EN45" s="22" t="e">
        <f>#REF!</f>
        <v>#REF!</v>
      </c>
      <c r="EO45" s="22" t="e">
        <f>#REF!</f>
        <v>#REF!</v>
      </c>
      <c r="EP45" s="22" t="e">
        <f>#REF!</f>
        <v>#REF!</v>
      </c>
      <c r="EQ45" s="22" t="e">
        <f>#REF!</f>
        <v>#REF!</v>
      </c>
      <c r="ER45" s="22" t="e">
        <f>#REF!</f>
        <v>#REF!</v>
      </c>
      <c r="ES45" s="22" t="e">
        <f>#REF!</f>
        <v>#REF!</v>
      </c>
      <c r="ET45" s="22" t="e">
        <f>#REF!</f>
        <v>#REF!</v>
      </c>
      <c r="EU45" s="22" t="e">
        <f>#REF!</f>
        <v>#REF!</v>
      </c>
      <c r="EV45" s="22" t="e">
        <f>#REF!</f>
        <v>#REF!</v>
      </c>
      <c r="EX45" s="21" t="e">
        <f>#REF!</f>
        <v>#REF!</v>
      </c>
      <c r="EY45" s="22" t="e">
        <f>#REF!</f>
        <v>#REF!</v>
      </c>
      <c r="EZ45" s="22" t="e">
        <f>#REF!</f>
        <v>#REF!</v>
      </c>
      <c r="FA45" s="22" t="e">
        <f>#REF!</f>
        <v>#REF!</v>
      </c>
      <c r="FB45" s="22" t="e">
        <f>#REF!</f>
        <v>#REF!</v>
      </c>
      <c r="FC45" s="22" t="e">
        <f>#REF!</f>
        <v>#REF!</v>
      </c>
      <c r="FD45" s="22" t="e">
        <f>#REF!</f>
        <v>#REF!</v>
      </c>
      <c r="FE45" s="22" t="e">
        <f>#REF!</f>
        <v>#REF!</v>
      </c>
      <c r="FF45" s="22" t="e">
        <f>#REF!</f>
        <v>#REF!</v>
      </c>
      <c r="FG45" s="22" t="e">
        <f>#REF!</f>
        <v>#REF!</v>
      </c>
      <c r="FH45" s="22" t="e">
        <f>#REF!</f>
        <v>#REF!</v>
      </c>
      <c r="FI45" s="22" t="e">
        <f>#REF!</f>
        <v>#REF!</v>
      </c>
      <c r="FJ45" s="22" t="e">
        <f>#REF!</f>
        <v>#REF!</v>
      </c>
      <c r="FK45" s="22" t="e">
        <f>#REF!</f>
        <v>#REF!</v>
      </c>
      <c r="FL45" s="22" t="e">
        <f>#REF!</f>
        <v>#REF!</v>
      </c>
      <c r="FM45" s="22" t="e">
        <f>#REF!</f>
        <v>#REF!</v>
      </c>
      <c r="FN45" s="22" t="e">
        <f>#REF!</f>
        <v>#REF!</v>
      </c>
      <c r="FO45" s="22" t="e">
        <f>#REF!</f>
        <v>#REF!</v>
      </c>
      <c r="FQ45" s="21" t="e">
        <f>#REF!</f>
        <v>#REF!</v>
      </c>
      <c r="FR45" s="22" t="e">
        <f>#REF!</f>
        <v>#REF!</v>
      </c>
      <c r="FS45" s="22" t="e">
        <f>#REF!</f>
        <v>#REF!</v>
      </c>
      <c r="FT45" s="22" t="e">
        <f>#REF!</f>
        <v>#REF!</v>
      </c>
      <c r="FU45" s="22" t="e">
        <f>#REF!</f>
        <v>#REF!</v>
      </c>
      <c r="FV45" s="22" t="e">
        <f>#REF!</f>
        <v>#REF!</v>
      </c>
      <c r="FW45" s="22" t="e">
        <f>#REF!</f>
        <v>#REF!</v>
      </c>
      <c r="FX45" s="22" t="e">
        <f>#REF!</f>
        <v>#REF!</v>
      </c>
      <c r="FY45" s="22" t="e">
        <f>#REF!</f>
        <v>#REF!</v>
      </c>
      <c r="FZ45" s="22" t="e">
        <f>#REF!</f>
        <v>#REF!</v>
      </c>
      <c r="GA45" s="22" t="e">
        <f>#REF!</f>
        <v>#REF!</v>
      </c>
      <c r="GB45" s="22" t="e">
        <f>#REF!</f>
        <v>#REF!</v>
      </c>
      <c r="GC45" s="22" t="e">
        <f>#REF!</f>
        <v>#REF!</v>
      </c>
      <c r="GD45" s="22" t="e">
        <f>#REF!</f>
        <v>#REF!</v>
      </c>
      <c r="GE45" s="22" t="e">
        <f>#REF!</f>
        <v>#REF!</v>
      </c>
      <c r="GF45" s="22" t="e">
        <f>#REF!</f>
        <v>#REF!</v>
      </c>
      <c r="GG45" s="22" t="e">
        <f>#REF!</f>
        <v>#REF!</v>
      </c>
      <c r="GH45" s="22" t="e">
        <f>#REF!</f>
        <v>#REF!</v>
      </c>
      <c r="GJ45" s="21" t="e">
        <f>#REF!</f>
        <v>#REF!</v>
      </c>
      <c r="GK45" s="22" t="e">
        <f>#REF!</f>
        <v>#REF!</v>
      </c>
      <c r="GL45" s="22" t="e">
        <f>#REF!</f>
        <v>#REF!</v>
      </c>
      <c r="GM45" s="22" t="e">
        <f>#REF!</f>
        <v>#REF!</v>
      </c>
      <c r="GN45" s="22" t="e">
        <f>#REF!</f>
        <v>#REF!</v>
      </c>
      <c r="GO45" s="22" t="e">
        <f>#REF!</f>
        <v>#REF!</v>
      </c>
      <c r="GP45" s="22" t="e">
        <f>#REF!</f>
        <v>#REF!</v>
      </c>
      <c r="GQ45" s="22" t="e">
        <f>#REF!</f>
        <v>#REF!</v>
      </c>
      <c r="GR45" s="22" t="e">
        <f>#REF!</f>
        <v>#REF!</v>
      </c>
      <c r="GS45" s="22" t="e">
        <f>#REF!</f>
        <v>#REF!</v>
      </c>
      <c r="GT45" s="22" t="e">
        <f>#REF!</f>
        <v>#REF!</v>
      </c>
      <c r="GU45" s="22" t="e">
        <f>#REF!</f>
        <v>#REF!</v>
      </c>
      <c r="GV45" s="22" t="e">
        <f>#REF!</f>
        <v>#REF!</v>
      </c>
      <c r="GW45" s="22" t="e">
        <f>#REF!</f>
        <v>#REF!</v>
      </c>
      <c r="GX45" s="22" t="e">
        <f>#REF!</f>
        <v>#REF!</v>
      </c>
      <c r="GY45" s="22" t="e">
        <f>#REF!</f>
        <v>#REF!</v>
      </c>
      <c r="GZ45" s="22" t="e">
        <f>#REF!</f>
        <v>#REF!</v>
      </c>
      <c r="HA45" s="22" t="e">
        <f>#REF!</f>
        <v>#REF!</v>
      </c>
      <c r="HC45" s="21" t="e">
        <f>#REF!</f>
        <v>#REF!</v>
      </c>
      <c r="HD45" s="22" t="e">
        <f>#REF!</f>
        <v>#REF!</v>
      </c>
      <c r="HE45" s="22" t="e">
        <f>#REF!</f>
        <v>#REF!</v>
      </c>
      <c r="HF45" s="22" t="e">
        <f>#REF!</f>
        <v>#REF!</v>
      </c>
      <c r="HG45" s="22" t="e">
        <f>#REF!</f>
        <v>#REF!</v>
      </c>
      <c r="HH45" s="22" t="e">
        <f>#REF!</f>
        <v>#REF!</v>
      </c>
      <c r="HI45" s="22" t="e">
        <f>#REF!</f>
        <v>#REF!</v>
      </c>
      <c r="HJ45" s="22" t="e">
        <f>#REF!</f>
        <v>#REF!</v>
      </c>
      <c r="HK45" s="22" t="e">
        <f>#REF!</f>
        <v>#REF!</v>
      </c>
      <c r="HL45" s="22" t="e">
        <f>#REF!</f>
        <v>#REF!</v>
      </c>
      <c r="HM45" s="22" t="e">
        <f>#REF!</f>
        <v>#REF!</v>
      </c>
      <c r="HN45" s="22" t="e">
        <f>#REF!</f>
        <v>#REF!</v>
      </c>
      <c r="HO45" s="22" t="e">
        <f>#REF!</f>
        <v>#REF!</v>
      </c>
      <c r="HP45" s="22" t="e">
        <f>#REF!</f>
        <v>#REF!</v>
      </c>
      <c r="HQ45" s="22" t="e">
        <f>#REF!</f>
        <v>#REF!</v>
      </c>
      <c r="HR45" s="22" t="e">
        <f>#REF!</f>
        <v>#REF!</v>
      </c>
      <c r="HS45" s="22" t="e">
        <f>#REF!</f>
        <v>#REF!</v>
      </c>
      <c r="HT45" s="22" t="e">
        <f>#REF!</f>
        <v>#REF!</v>
      </c>
      <c r="HV45" s="21" t="e">
        <f>#REF!</f>
        <v>#REF!</v>
      </c>
      <c r="HW45" s="22" t="e">
        <f>#REF!</f>
        <v>#REF!</v>
      </c>
      <c r="HX45" s="22" t="e">
        <f>#REF!</f>
        <v>#REF!</v>
      </c>
      <c r="HY45" s="22" t="e">
        <f>#REF!</f>
        <v>#REF!</v>
      </c>
      <c r="HZ45" s="22" t="e">
        <f>#REF!</f>
        <v>#REF!</v>
      </c>
      <c r="IA45" s="22" t="e">
        <f>#REF!</f>
        <v>#REF!</v>
      </c>
      <c r="IB45" s="22" t="e">
        <f>#REF!</f>
        <v>#REF!</v>
      </c>
      <c r="IC45" s="22" t="e">
        <f>#REF!</f>
        <v>#REF!</v>
      </c>
      <c r="ID45" s="22" t="e">
        <f>#REF!</f>
        <v>#REF!</v>
      </c>
      <c r="IE45" s="22" t="e">
        <f>#REF!</f>
        <v>#REF!</v>
      </c>
      <c r="IF45" s="22" t="e">
        <f>#REF!</f>
        <v>#REF!</v>
      </c>
      <c r="IG45" s="22" t="e">
        <f>#REF!</f>
        <v>#REF!</v>
      </c>
      <c r="IH45" s="22" t="e">
        <f>#REF!</f>
        <v>#REF!</v>
      </c>
      <c r="II45" s="22" t="e">
        <f>#REF!</f>
        <v>#REF!</v>
      </c>
      <c r="IJ45" s="22" t="e">
        <f>#REF!</f>
        <v>#REF!</v>
      </c>
      <c r="IK45" s="22" t="e">
        <f>#REF!</f>
        <v>#REF!</v>
      </c>
      <c r="IL45" s="22" t="e">
        <f>#REF!</f>
        <v>#REF!</v>
      </c>
      <c r="IM45" s="22" t="e">
        <f>#REF!</f>
        <v>#REF!</v>
      </c>
      <c r="IO45" s="21" t="e">
        <f>#REF!</f>
        <v>#REF!</v>
      </c>
      <c r="IP45" s="22" t="e">
        <f>#REF!</f>
        <v>#REF!</v>
      </c>
      <c r="IQ45" s="22" t="e">
        <f>#REF!</f>
        <v>#REF!</v>
      </c>
      <c r="IR45" s="22" t="e">
        <f>#REF!</f>
        <v>#REF!</v>
      </c>
      <c r="IS45" s="22" t="e">
        <f>#REF!</f>
        <v>#REF!</v>
      </c>
      <c r="IT45" s="22" t="e">
        <f>#REF!</f>
        <v>#REF!</v>
      </c>
      <c r="IU45" s="22" t="e">
        <f>#REF!</f>
        <v>#REF!</v>
      </c>
      <c r="IV45" s="22" t="e">
        <f>#REF!</f>
        <v>#REF!</v>
      </c>
      <c r="IW45" s="22" t="e">
        <f>#REF!</f>
        <v>#REF!</v>
      </c>
      <c r="IX45" s="22" t="e">
        <f>#REF!</f>
        <v>#REF!</v>
      </c>
      <c r="IY45" s="22" t="e">
        <f>#REF!</f>
        <v>#REF!</v>
      </c>
      <c r="IZ45" s="22" t="e">
        <f>#REF!</f>
        <v>#REF!</v>
      </c>
      <c r="JA45" s="22" t="e">
        <f>#REF!</f>
        <v>#REF!</v>
      </c>
      <c r="JB45" s="22" t="e">
        <f>#REF!</f>
        <v>#REF!</v>
      </c>
      <c r="JC45" s="22" t="e">
        <f>#REF!</f>
        <v>#REF!</v>
      </c>
      <c r="JD45" s="22" t="e">
        <f>#REF!</f>
        <v>#REF!</v>
      </c>
      <c r="JE45" s="22" t="e">
        <f>#REF!</f>
        <v>#REF!</v>
      </c>
      <c r="JF45" s="22" t="e">
        <f>#REF!</f>
        <v>#REF!</v>
      </c>
      <c r="JH45" s="21" t="e">
        <f>#REF!</f>
        <v>#REF!</v>
      </c>
      <c r="JI45" s="22" t="e">
        <f>#REF!</f>
        <v>#REF!</v>
      </c>
      <c r="JJ45" s="22" t="e">
        <f>#REF!</f>
        <v>#REF!</v>
      </c>
      <c r="JK45" s="22" t="e">
        <f>#REF!</f>
        <v>#REF!</v>
      </c>
      <c r="JL45" s="22" t="e">
        <f>#REF!</f>
        <v>#REF!</v>
      </c>
      <c r="JM45" s="22" t="e">
        <f>#REF!</f>
        <v>#REF!</v>
      </c>
      <c r="JN45" s="22" t="e">
        <f>#REF!</f>
        <v>#REF!</v>
      </c>
      <c r="JO45" s="22" t="e">
        <f>#REF!</f>
        <v>#REF!</v>
      </c>
      <c r="JP45" s="22" t="e">
        <f>#REF!</f>
        <v>#REF!</v>
      </c>
      <c r="JQ45" s="22" t="e">
        <f>#REF!</f>
        <v>#REF!</v>
      </c>
      <c r="JR45" s="22" t="e">
        <f>#REF!</f>
        <v>#REF!</v>
      </c>
      <c r="JS45" s="22" t="e">
        <f>#REF!</f>
        <v>#REF!</v>
      </c>
      <c r="JT45" s="22" t="e">
        <f>#REF!</f>
        <v>#REF!</v>
      </c>
      <c r="JU45" s="22" t="e">
        <f>#REF!</f>
        <v>#REF!</v>
      </c>
      <c r="JV45" s="22" t="e">
        <f>#REF!</f>
        <v>#REF!</v>
      </c>
      <c r="JW45" s="22" t="e">
        <f>#REF!</f>
        <v>#REF!</v>
      </c>
      <c r="JX45" s="22" t="e">
        <f>#REF!</f>
        <v>#REF!</v>
      </c>
      <c r="JY45" s="22" t="e">
        <f>#REF!</f>
        <v>#REF!</v>
      </c>
    </row>
    <row r="46" spans="2:285" x14ac:dyDescent="0.25">
      <c r="B46" s="21">
        <f>'Season 1'!AE47</f>
        <v>0</v>
      </c>
      <c r="C46" s="22">
        <f>'Season 1'!AI47</f>
        <v>0</v>
      </c>
      <c r="D46" s="22">
        <f>'Season 1'!AJ47</f>
        <v>0</v>
      </c>
      <c r="E46" s="22">
        <f>'Season 1'!AK47</f>
        <v>0</v>
      </c>
      <c r="F46" s="22">
        <f>'Season 1'!AL47</f>
        <v>0</v>
      </c>
      <c r="G46" s="22">
        <f>'Season 1'!AM47</f>
        <v>0</v>
      </c>
      <c r="H46" s="22">
        <f>'Season 1'!AN47</f>
        <v>0</v>
      </c>
      <c r="I46" s="22">
        <f>'Season 1'!AO47</f>
        <v>0</v>
      </c>
      <c r="J46" s="22">
        <f>'Season 1'!AQ47</f>
        <v>0</v>
      </c>
      <c r="K46" s="22">
        <f>'Season 1'!AR47</f>
        <v>0</v>
      </c>
      <c r="L46" s="22">
        <f>'Season 1'!AT47</f>
        <v>0</v>
      </c>
      <c r="M46" s="22">
        <f>'Season 1'!AU47</f>
        <v>0</v>
      </c>
      <c r="N46" s="22">
        <f>'Season 1'!AW47</f>
        <v>0</v>
      </c>
      <c r="O46" s="22" t="str">
        <f>'Season 1'!AX47</f>
        <v>-</v>
      </c>
      <c r="P46" s="22">
        <f>'Season 1'!AY47</f>
        <v>0</v>
      </c>
      <c r="Q46" s="22">
        <f>'Season 1'!AZ47</f>
        <v>0</v>
      </c>
      <c r="R46" s="22">
        <f>'Season 1'!BB47</f>
        <v>0</v>
      </c>
      <c r="S46" s="22">
        <f>'Season 1'!BC47</f>
        <v>0</v>
      </c>
      <c r="U46" s="21" t="e">
        <f>#REF!</f>
        <v>#REF!</v>
      </c>
      <c r="V46" s="22" t="e">
        <f>#REF!</f>
        <v>#REF!</v>
      </c>
      <c r="W46" s="22" t="e">
        <f>#REF!</f>
        <v>#REF!</v>
      </c>
      <c r="X46" s="22" t="e">
        <f>#REF!</f>
        <v>#REF!</v>
      </c>
      <c r="Y46" s="22" t="e">
        <f>#REF!</f>
        <v>#REF!</v>
      </c>
      <c r="Z46" s="22" t="e">
        <f>#REF!</f>
        <v>#REF!</v>
      </c>
      <c r="AA46" s="22" t="e">
        <f>#REF!</f>
        <v>#REF!</v>
      </c>
      <c r="AB46" s="22" t="e">
        <f>#REF!</f>
        <v>#REF!</v>
      </c>
      <c r="AC46" s="22" t="e">
        <f>#REF!</f>
        <v>#REF!</v>
      </c>
      <c r="AD46" s="22" t="e">
        <f>#REF!</f>
        <v>#REF!</v>
      </c>
      <c r="AE46" s="22" t="e">
        <f>#REF!</f>
        <v>#REF!</v>
      </c>
      <c r="AF46" s="22" t="e">
        <f>#REF!</f>
        <v>#REF!</v>
      </c>
      <c r="AG46" s="22" t="e">
        <f>#REF!</f>
        <v>#REF!</v>
      </c>
      <c r="AH46" s="22" t="e">
        <f>#REF!</f>
        <v>#REF!</v>
      </c>
      <c r="AI46" s="22" t="e">
        <f>#REF!</f>
        <v>#REF!</v>
      </c>
      <c r="AJ46" s="22" t="e">
        <f>#REF!</f>
        <v>#REF!</v>
      </c>
      <c r="AK46" s="22" t="e">
        <f>#REF!</f>
        <v>#REF!</v>
      </c>
      <c r="AL46" s="22" t="e">
        <f>#REF!</f>
        <v>#REF!</v>
      </c>
      <c r="AN46" s="21" t="e">
        <f>#REF!</f>
        <v>#REF!</v>
      </c>
      <c r="AO46" s="22" t="e">
        <f>#REF!</f>
        <v>#REF!</v>
      </c>
      <c r="AP46" s="22" t="e">
        <f>#REF!</f>
        <v>#REF!</v>
      </c>
      <c r="AQ46" s="22" t="e">
        <f>#REF!</f>
        <v>#REF!</v>
      </c>
      <c r="AR46" s="22" t="e">
        <f>#REF!</f>
        <v>#REF!</v>
      </c>
      <c r="AS46" s="22" t="e">
        <f>#REF!</f>
        <v>#REF!</v>
      </c>
      <c r="AT46" s="22" t="e">
        <f>#REF!</f>
        <v>#REF!</v>
      </c>
      <c r="AU46" s="22" t="e">
        <f>#REF!</f>
        <v>#REF!</v>
      </c>
      <c r="AV46" s="22" t="e">
        <f>#REF!</f>
        <v>#REF!</v>
      </c>
      <c r="AW46" s="22" t="e">
        <f>#REF!</f>
        <v>#REF!</v>
      </c>
      <c r="AX46" s="22" t="e">
        <f>#REF!</f>
        <v>#REF!</v>
      </c>
      <c r="AY46" s="22" t="e">
        <f>#REF!</f>
        <v>#REF!</v>
      </c>
      <c r="AZ46" s="22" t="e">
        <f>#REF!</f>
        <v>#REF!</v>
      </c>
      <c r="BA46" s="22" t="e">
        <f>#REF!</f>
        <v>#REF!</v>
      </c>
      <c r="BB46" s="22" t="e">
        <f>#REF!</f>
        <v>#REF!</v>
      </c>
      <c r="BC46" s="22" t="e">
        <f>#REF!</f>
        <v>#REF!</v>
      </c>
      <c r="BD46" s="22" t="e">
        <f>#REF!</f>
        <v>#REF!</v>
      </c>
      <c r="BE46" s="22" t="e">
        <f>#REF!</f>
        <v>#REF!</v>
      </c>
      <c r="BG46" s="21" t="e">
        <f>#REF!</f>
        <v>#REF!</v>
      </c>
      <c r="BH46" s="22" t="e">
        <f>#REF!</f>
        <v>#REF!</v>
      </c>
      <c r="BI46" s="22" t="e">
        <f>#REF!</f>
        <v>#REF!</v>
      </c>
      <c r="BJ46" s="22" t="e">
        <f>#REF!</f>
        <v>#REF!</v>
      </c>
      <c r="BK46" s="22" t="e">
        <f>#REF!</f>
        <v>#REF!</v>
      </c>
      <c r="BL46" s="22" t="e">
        <f>#REF!</f>
        <v>#REF!</v>
      </c>
      <c r="BM46" s="22" t="e">
        <f>#REF!</f>
        <v>#REF!</v>
      </c>
      <c r="BN46" s="22" t="e">
        <f>#REF!</f>
        <v>#REF!</v>
      </c>
      <c r="BO46" s="22" t="e">
        <f>#REF!</f>
        <v>#REF!</v>
      </c>
      <c r="BP46" s="22" t="e">
        <f>#REF!</f>
        <v>#REF!</v>
      </c>
      <c r="BQ46" s="22" t="e">
        <f>#REF!</f>
        <v>#REF!</v>
      </c>
      <c r="BR46" s="22" t="e">
        <f>#REF!</f>
        <v>#REF!</v>
      </c>
      <c r="BS46" s="22" t="e">
        <f>#REF!</f>
        <v>#REF!</v>
      </c>
      <c r="BT46" s="22" t="e">
        <f>#REF!</f>
        <v>#REF!</v>
      </c>
      <c r="BU46" s="22" t="e">
        <f>#REF!</f>
        <v>#REF!</v>
      </c>
      <c r="BV46" s="22" t="e">
        <f>#REF!</f>
        <v>#REF!</v>
      </c>
      <c r="BW46" s="22" t="e">
        <f>#REF!</f>
        <v>#REF!</v>
      </c>
      <c r="BX46" s="22" t="e">
        <f>#REF!</f>
        <v>#REF!</v>
      </c>
      <c r="BZ46" s="21" t="e">
        <f>#REF!</f>
        <v>#REF!</v>
      </c>
      <c r="CA46" s="22" t="e">
        <f>#REF!</f>
        <v>#REF!</v>
      </c>
      <c r="CB46" s="22" t="e">
        <f>#REF!</f>
        <v>#REF!</v>
      </c>
      <c r="CC46" s="22" t="e">
        <f>#REF!</f>
        <v>#REF!</v>
      </c>
      <c r="CD46" s="22" t="e">
        <f>#REF!</f>
        <v>#REF!</v>
      </c>
      <c r="CE46" s="22" t="e">
        <f>#REF!</f>
        <v>#REF!</v>
      </c>
      <c r="CF46" s="22" t="e">
        <f>#REF!</f>
        <v>#REF!</v>
      </c>
      <c r="CG46" s="22" t="e">
        <f>#REF!</f>
        <v>#REF!</v>
      </c>
      <c r="CH46" s="22" t="e">
        <f>#REF!</f>
        <v>#REF!</v>
      </c>
      <c r="CI46" s="22" t="e">
        <f>#REF!</f>
        <v>#REF!</v>
      </c>
      <c r="CJ46" s="22" t="e">
        <f>#REF!</f>
        <v>#REF!</v>
      </c>
      <c r="CK46" s="22" t="e">
        <f>#REF!</f>
        <v>#REF!</v>
      </c>
      <c r="CL46" s="22" t="e">
        <f>#REF!</f>
        <v>#REF!</v>
      </c>
      <c r="CM46" s="22" t="e">
        <f>#REF!</f>
        <v>#REF!</v>
      </c>
      <c r="CN46" s="22" t="e">
        <f>#REF!</f>
        <v>#REF!</v>
      </c>
      <c r="CO46" s="22" t="e">
        <f>#REF!</f>
        <v>#REF!</v>
      </c>
      <c r="CP46" s="22" t="e">
        <f>#REF!</f>
        <v>#REF!</v>
      </c>
      <c r="CQ46" s="22" t="e">
        <f>#REF!</f>
        <v>#REF!</v>
      </c>
      <c r="CS46" s="21" t="e">
        <f>#REF!</f>
        <v>#REF!</v>
      </c>
      <c r="CT46" s="22" t="e">
        <f>#REF!</f>
        <v>#REF!</v>
      </c>
      <c r="CU46" s="22" t="e">
        <f>#REF!</f>
        <v>#REF!</v>
      </c>
      <c r="CV46" s="22" t="e">
        <f>#REF!</f>
        <v>#REF!</v>
      </c>
      <c r="CW46" s="22" t="e">
        <f>#REF!</f>
        <v>#REF!</v>
      </c>
      <c r="CX46" s="22" t="e">
        <f>#REF!</f>
        <v>#REF!</v>
      </c>
      <c r="CY46" s="22" t="e">
        <f>#REF!</f>
        <v>#REF!</v>
      </c>
      <c r="CZ46" s="22" t="e">
        <f>#REF!</f>
        <v>#REF!</v>
      </c>
      <c r="DA46" s="22" t="e">
        <f>#REF!</f>
        <v>#REF!</v>
      </c>
      <c r="DB46" s="22" t="e">
        <f>#REF!</f>
        <v>#REF!</v>
      </c>
      <c r="DC46" s="22" t="e">
        <f>#REF!</f>
        <v>#REF!</v>
      </c>
      <c r="DD46" s="22" t="e">
        <f>#REF!</f>
        <v>#REF!</v>
      </c>
      <c r="DE46" s="22" t="e">
        <f>#REF!</f>
        <v>#REF!</v>
      </c>
      <c r="DF46" s="22" t="e">
        <f>#REF!</f>
        <v>#REF!</v>
      </c>
      <c r="DG46" s="22" t="e">
        <f>#REF!</f>
        <v>#REF!</v>
      </c>
      <c r="DH46" s="22" t="e">
        <f>#REF!</f>
        <v>#REF!</v>
      </c>
      <c r="DI46" s="22" t="e">
        <f>#REF!</f>
        <v>#REF!</v>
      </c>
      <c r="DJ46" s="22" t="e">
        <f>#REF!</f>
        <v>#REF!</v>
      </c>
      <c r="DL46" s="21" t="e">
        <f>#REF!</f>
        <v>#REF!</v>
      </c>
      <c r="DM46" s="22" t="e">
        <f>#REF!</f>
        <v>#REF!</v>
      </c>
      <c r="DN46" s="22" t="e">
        <f>#REF!</f>
        <v>#REF!</v>
      </c>
      <c r="DO46" s="22" t="e">
        <f>#REF!</f>
        <v>#REF!</v>
      </c>
      <c r="DP46" s="22" t="e">
        <f>#REF!</f>
        <v>#REF!</v>
      </c>
      <c r="DQ46" s="22" t="e">
        <f>#REF!</f>
        <v>#REF!</v>
      </c>
      <c r="DR46" s="22" t="e">
        <f>#REF!</f>
        <v>#REF!</v>
      </c>
      <c r="DS46" s="22" t="e">
        <f>#REF!</f>
        <v>#REF!</v>
      </c>
      <c r="DT46" s="22" t="e">
        <f>#REF!</f>
        <v>#REF!</v>
      </c>
      <c r="DU46" s="22" t="e">
        <f>#REF!</f>
        <v>#REF!</v>
      </c>
      <c r="DV46" s="22" t="e">
        <f>#REF!</f>
        <v>#REF!</v>
      </c>
      <c r="DW46" s="22" t="e">
        <f>#REF!</f>
        <v>#REF!</v>
      </c>
      <c r="DX46" s="22" t="e">
        <f>#REF!</f>
        <v>#REF!</v>
      </c>
      <c r="DY46" s="22" t="e">
        <f>#REF!</f>
        <v>#REF!</v>
      </c>
      <c r="DZ46" s="22" t="e">
        <f>#REF!</f>
        <v>#REF!</v>
      </c>
      <c r="EA46" s="22" t="e">
        <f>#REF!</f>
        <v>#REF!</v>
      </c>
      <c r="EB46" s="22" t="e">
        <f>#REF!</f>
        <v>#REF!</v>
      </c>
      <c r="EC46" s="22" t="e">
        <f>#REF!</f>
        <v>#REF!</v>
      </c>
      <c r="EE46" s="21" t="e">
        <f>#REF!</f>
        <v>#REF!</v>
      </c>
      <c r="EF46" s="22" t="e">
        <f>#REF!</f>
        <v>#REF!</v>
      </c>
      <c r="EG46" s="22" t="e">
        <f>#REF!</f>
        <v>#REF!</v>
      </c>
      <c r="EH46" s="22" t="e">
        <f>#REF!</f>
        <v>#REF!</v>
      </c>
      <c r="EI46" s="22" t="e">
        <f>#REF!</f>
        <v>#REF!</v>
      </c>
      <c r="EJ46" s="22" t="e">
        <f>#REF!</f>
        <v>#REF!</v>
      </c>
      <c r="EK46" s="22" t="e">
        <f>#REF!</f>
        <v>#REF!</v>
      </c>
      <c r="EL46" s="22" t="e">
        <f>#REF!</f>
        <v>#REF!</v>
      </c>
      <c r="EM46" s="22" t="e">
        <f>#REF!</f>
        <v>#REF!</v>
      </c>
      <c r="EN46" s="22" t="e">
        <f>#REF!</f>
        <v>#REF!</v>
      </c>
      <c r="EO46" s="22" t="e">
        <f>#REF!</f>
        <v>#REF!</v>
      </c>
      <c r="EP46" s="22" t="e">
        <f>#REF!</f>
        <v>#REF!</v>
      </c>
      <c r="EQ46" s="22" t="e">
        <f>#REF!</f>
        <v>#REF!</v>
      </c>
      <c r="ER46" s="22" t="e">
        <f>#REF!</f>
        <v>#REF!</v>
      </c>
      <c r="ES46" s="22" t="e">
        <f>#REF!</f>
        <v>#REF!</v>
      </c>
      <c r="ET46" s="22" t="e">
        <f>#REF!</f>
        <v>#REF!</v>
      </c>
      <c r="EU46" s="22" t="e">
        <f>#REF!</f>
        <v>#REF!</v>
      </c>
      <c r="EV46" s="22" t="e">
        <f>#REF!</f>
        <v>#REF!</v>
      </c>
      <c r="EX46" s="21" t="e">
        <f>#REF!</f>
        <v>#REF!</v>
      </c>
      <c r="EY46" s="22" t="e">
        <f>#REF!</f>
        <v>#REF!</v>
      </c>
      <c r="EZ46" s="22" t="e">
        <f>#REF!</f>
        <v>#REF!</v>
      </c>
      <c r="FA46" s="22" t="e">
        <f>#REF!</f>
        <v>#REF!</v>
      </c>
      <c r="FB46" s="22" t="e">
        <f>#REF!</f>
        <v>#REF!</v>
      </c>
      <c r="FC46" s="22" t="e">
        <f>#REF!</f>
        <v>#REF!</v>
      </c>
      <c r="FD46" s="22" t="e">
        <f>#REF!</f>
        <v>#REF!</v>
      </c>
      <c r="FE46" s="22" t="e">
        <f>#REF!</f>
        <v>#REF!</v>
      </c>
      <c r="FF46" s="22" t="e">
        <f>#REF!</f>
        <v>#REF!</v>
      </c>
      <c r="FG46" s="22" t="e">
        <f>#REF!</f>
        <v>#REF!</v>
      </c>
      <c r="FH46" s="22" t="e">
        <f>#REF!</f>
        <v>#REF!</v>
      </c>
      <c r="FI46" s="22" t="e">
        <f>#REF!</f>
        <v>#REF!</v>
      </c>
      <c r="FJ46" s="22" t="e">
        <f>#REF!</f>
        <v>#REF!</v>
      </c>
      <c r="FK46" s="22" t="e">
        <f>#REF!</f>
        <v>#REF!</v>
      </c>
      <c r="FL46" s="22" t="e">
        <f>#REF!</f>
        <v>#REF!</v>
      </c>
      <c r="FM46" s="22" t="e">
        <f>#REF!</f>
        <v>#REF!</v>
      </c>
      <c r="FN46" s="22" t="e">
        <f>#REF!</f>
        <v>#REF!</v>
      </c>
      <c r="FO46" s="22" t="e">
        <f>#REF!</f>
        <v>#REF!</v>
      </c>
      <c r="FQ46" s="21" t="e">
        <f>#REF!</f>
        <v>#REF!</v>
      </c>
      <c r="FR46" s="22" t="e">
        <f>#REF!</f>
        <v>#REF!</v>
      </c>
      <c r="FS46" s="22" t="e">
        <f>#REF!</f>
        <v>#REF!</v>
      </c>
      <c r="FT46" s="22" t="e">
        <f>#REF!</f>
        <v>#REF!</v>
      </c>
      <c r="FU46" s="22" t="e">
        <f>#REF!</f>
        <v>#REF!</v>
      </c>
      <c r="FV46" s="22" t="e">
        <f>#REF!</f>
        <v>#REF!</v>
      </c>
      <c r="FW46" s="22" t="e">
        <f>#REF!</f>
        <v>#REF!</v>
      </c>
      <c r="FX46" s="22" t="e">
        <f>#REF!</f>
        <v>#REF!</v>
      </c>
      <c r="FY46" s="22" t="e">
        <f>#REF!</f>
        <v>#REF!</v>
      </c>
      <c r="FZ46" s="22" t="e">
        <f>#REF!</f>
        <v>#REF!</v>
      </c>
      <c r="GA46" s="22" t="e">
        <f>#REF!</f>
        <v>#REF!</v>
      </c>
      <c r="GB46" s="22" t="e">
        <f>#REF!</f>
        <v>#REF!</v>
      </c>
      <c r="GC46" s="22" t="e">
        <f>#REF!</f>
        <v>#REF!</v>
      </c>
      <c r="GD46" s="22" t="e">
        <f>#REF!</f>
        <v>#REF!</v>
      </c>
      <c r="GE46" s="22" t="e">
        <f>#REF!</f>
        <v>#REF!</v>
      </c>
      <c r="GF46" s="22" t="e">
        <f>#REF!</f>
        <v>#REF!</v>
      </c>
      <c r="GG46" s="22" t="e">
        <f>#REF!</f>
        <v>#REF!</v>
      </c>
      <c r="GH46" s="22" t="e">
        <f>#REF!</f>
        <v>#REF!</v>
      </c>
      <c r="GJ46" s="21" t="e">
        <f>#REF!</f>
        <v>#REF!</v>
      </c>
      <c r="GK46" s="22" t="e">
        <f>#REF!</f>
        <v>#REF!</v>
      </c>
      <c r="GL46" s="22" t="e">
        <f>#REF!</f>
        <v>#REF!</v>
      </c>
      <c r="GM46" s="22" t="e">
        <f>#REF!</f>
        <v>#REF!</v>
      </c>
      <c r="GN46" s="22" t="e">
        <f>#REF!</f>
        <v>#REF!</v>
      </c>
      <c r="GO46" s="22" t="e">
        <f>#REF!</f>
        <v>#REF!</v>
      </c>
      <c r="GP46" s="22" t="e">
        <f>#REF!</f>
        <v>#REF!</v>
      </c>
      <c r="GQ46" s="22" t="e">
        <f>#REF!</f>
        <v>#REF!</v>
      </c>
      <c r="GR46" s="22" t="e">
        <f>#REF!</f>
        <v>#REF!</v>
      </c>
      <c r="GS46" s="22" t="e">
        <f>#REF!</f>
        <v>#REF!</v>
      </c>
      <c r="GT46" s="22" t="e">
        <f>#REF!</f>
        <v>#REF!</v>
      </c>
      <c r="GU46" s="22" t="e">
        <f>#REF!</f>
        <v>#REF!</v>
      </c>
      <c r="GV46" s="22" t="e">
        <f>#REF!</f>
        <v>#REF!</v>
      </c>
      <c r="GW46" s="22" t="e">
        <f>#REF!</f>
        <v>#REF!</v>
      </c>
      <c r="GX46" s="22" t="e">
        <f>#REF!</f>
        <v>#REF!</v>
      </c>
      <c r="GY46" s="22" t="e">
        <f>#REF!</f>
        <v>#REF!</v>
      </c>
      <c r="GZ46" s="22" t="e">
        <f>#REF!</f>
        <v>#REF!</v>
      </c>
      <c r="HA46" s="22" t="e">
        <f>#REF!</f>
        <v>#REF!</v>
      </c>
      <c r="HC46" s="21" t="e">
        <f>#REF!</f>
        <v>#REF!</v>
      </c>
      <c r="HD46" s="22" t="e">
        <f>#REF!</f>
        <v>#REF!</v>
      </c>
      <c r="HE46" s="22" t="e">
        <f>#REF!</f>
        <v>#REF!</v>
      </c>
      <c r="HF46" s="22" t="e">
        <f>#REF!</f>
        <v>#REF!</v>
      </c>
      <c r="HG46" s="22" t="e">
        <f>#REF!</f>
        <v>#REF!</v>
      </c>
      <c r="HH46" s="22" t="e">
        <f>#REF!</f>
        <v>#REF!</v>
      </c>
      <c r="HI46" s="22" t="e">
        <f>#REF!</f>
        <v>#REF!</v>
      </c>
      <c r="HJ46" s="22" t="e">
        <f>#REF!</f>
        <v>#REF!</v>
      </c>
      <c r="HK46" s="22" t="e">
        <f>#REF!</f>
        <v>#REF!</v>
      </c>
      <c r="HL46" s="22" t="e">
        <f>#REF!</f>
        <v>#REF!</v>
      </c>
      <c r="HM46" s="22" t="e">
        <f>#REF!</f>
        <v>#REF!</v>
      </c>
      <c r="HN46" s="22" t="e">
        <f>#REF!</f>
        <v>#REF!</v>
      </c>
      <c r="HO46" s="22" t="e">
        <f>#REF!</f>
        <v>#REF!</v>
      </c>
      <c r="HP46" s="22" t="e">
        <f>#REF!</f>
        <v>#REF!</v>
      </c>
      <c r="HQ46" s="22" t="e">
        <f>#REF!</f>
        <v>#REF!</v>
      </c>
      <c r="HR46" s="22" t="e">
        <f>#REF!</f>
        <v>#REF!</v>
      </c>
      <c r="HS46" s="22" t="e">
        <f>#REF!</f>
        <v>#REF!</v>
      </c>
      <c r="HT46" s="22" t="e">
        <f>#REF!</f>
        <v>#REF!</v>
      </c>
      <c r="HV46" s="21" t="e">
        <f>#REF!</f>
        <v>#REF!</v>
      </c>
      <c r="HW46" s="22" t="e">
        <f>#REF!</f>
        <v>#REF!</v>
      </c>
      <c r="HX46" s="22" t="e">
        <f>#REF!</f>
        <v>#REF!</v>
      </c>
      <c r="HY46" s="22" t="e">
        <f>#REF!</f>
        <v>#REF!</v>
      </c>
      <c r="HZ46" s="22" t="e">
        <f>#REF!</f>
        <v>#REF!</v>
      </c>
      <c r="IA46" s="22" t="e">
        <f>#REF!</f>
        <v>#REF!</v>
      </c>
      <c r="IB46" s="22" t="e">
        <f>#REF!</f>
        <v>#REF!</v>
      </c>
      <c r="IC46" s="22" t="e">
        <f>#REF!</f>
        <v>#REF!</v>
      </c>
      <c r="ID46" s="22" t="e">
        <f>#REF!</f>
        <v>#REF!</v>
      </c>
      <c r="IE46" s="22" t="e">
        <f>#REF!</f>
        <v>#REF!</v>
      </c>
      <c r="IF46" s="22" t="e">
        <f>#REF!</f>
        <v>#REF!</v>
      </c>
      <c r="IG46" s="22" t="e">
        <f>#REF!</f>
        <v>#REF!</v>
      </c>
      <c r="IH46" s="22" t="e">
        <f>#REF!</f>
        <v>#REF!</v>
      </c>
      <c r="II46" s="22" t="e">
        <f>#REF!</f>
        <v>#REF!</v>
      </c>
      <c r="IJ46" s="22" t="e">
        <f>#REF!</f>
        <v>#REF!</v>
      </c>
      <c r="IK46" s="22" t="e">
        <f>#REF!</f>
        <v>#REF!</v>
      </c>
      <c r="IL46" s="22" t="e">
        <f>#REF!</f>
        <v>#REF!</v>
      </c>
      <c r="IM46" s="22" t="e">
        <f>#REF!</f>
        <v>#REF!</v>
      </c>
      <c r="IO46" s="21" t="e">
        <f>#REF!</f>
        <v>#REF!</v>
      </c>
      <c r="IP46" s="22" t="e">
        <f>#REF!</f>
        <v>#REF!</v>
      </c>
      <c r="IQ46" s="22" t="e">
        <f>#REF!</f>
        <v>#REF!</v>
      </c>
      <c r="IR46" s="22" t="e">
        <f>#REF!</f>
        <v>#REF!</v>
      </c>
      <c r="IS46" s="22" t="e">
        <f>#REF!</f>
        <v>#REF!</v>
      </c>
      <c r="IT46" s="22" t="e">
        <f>#REF!</f>
        <v>#REF!</v>
      </c>
      <c r="IU46" s="22" t="e">
        <f>#REF!</f>
        <v>#REF!</v>
      </c>
      <c r="IV46" s="22" t="e">
        <f>#REF!</f>
        <v>#REF!</v>
      </c>
      <c r="IW46" s="22" t="e">
        <f>#REF!</f>
        <v>#REF!</v>
      </c>
      <c r="IX46" s="22" t="e">
        <f>#REF!</f>
        <v>#REF!</v>
      </c>
      <c r="IY46" s="22" t="e">
        <f>#REF!</f>
        <v>#REF!</v>
      </c>
      <c r="IZ46" s="22" t="e">
        <f>#REF!</f>
        <v>#REF!</v>
      </c>
      <c r="JA46" s="22" t="e">
        <f>#REF!</f>
        <v>#REF!</v>
      </c>
      <c r="JB46" s="22" t="e">
        <f>#REF!</f>
        <v>#REF!</v>
      </c>
      <c r="JC46" s="22" t="e">
        <f>#REF!</f>
        <v>#REF!</v>
      </c>
      <c r="JD46" s="22" t="e">
        <f>#REF!</f>
        <v>#REF!</v>
      </c>
      <c r="JE46" s="22" t="e">
        <f>#REF!</f>
        <v>#REF!</v>
      </c>
      <c r="JF46" s="22" t="e">
        <f>#REF!</f>
        <v>#REF!</v>
      </c>
      <c r="JH46" s="21" t="e">
        <f>#REF!</f>
        <v>#REF!</v>
      </c>
      <c r="JI46" s="22" t="e">
        <f>#REF!</f>
        <v>#REF!</v>
      </c>
      <c r="JJ46" s="22" t="e">
        <f>#REF!</f>
        <v>#REF!</v>
      </c>
      <c r="JK46" s="22" t="e">
        <f>#REF!</f>
        <v>#REF!</v>
      </c>
      <c r="JL46" s="22" t="e">
        <f>#REF!</f>
        <v>#REF!</v>
      </c>
      <c r="JM46" s="22" t="e">
        <f>#REF!</f>
        <v>#REF!</v>
      </c>
      <c r="JN46" s="22" t="e">
        <f>#REF!</f>
        <v>#REF!</v>
      </c>
      <c r="JO46" s="22" t="e">
        <f>#REF!</f>
        <v>#REF!</v>
      </c>
      <c r="JP46" s="22" t="e">
        <f>#REF!</f>
        <v>#REF!</v>
      </c>
      <c r="JQ46" s="22" t="e">
        <f>#REF!</f>
        <v>#REF!</v>
      </c>
      <c r="JR46" s="22" t="e">
        <f>#REF!</f>
        <v>#REF!</v>
      </c>
      <c r="JS46" s="22" t="e">
        <f>#REF!</f>
        <v>#REF!</v>
      </c>
      <c r="JT46" s="22" t="e">
        <f>#REF!</f>
        <v>#REF!</v>
      </c>
      <c r="JU46" s="22" t="e">
        <f>#REF!</f>
        <v>#REF!</v>
      </c>
      <c r="JV46" s="22" t="e">
        <f>#REF!</f>
        <v>#REF!</v>
      </c>
      <c r="JW46" s="22" t="e">
        <f>#REF!</f>
        <v>#REF!</v>
      </c>
      <c r="JX46" s="22" t="e">
        <f>#REF!</f>
        <v>#REF!</v>
      </c>
      <c r="JY46" s="22" t="e">
        <f>#REF!</f>
        <v>#REF!</v>
      </c>
    </row>
    <row r="47" spans="2:285" x14ac:dyDescent="0.25">
      <c r="B47" s="21">
        <f>'Season 1'!AE48</f>
        <v>0</v>
      </c>
      <c r="C47" s="22">
        <f>'Season 1'!AI48</f>
        <v>0</v>
      </c>
      <c r="D47" s="22">
        <f>'Season 1'!AJ48</f>
        <v>0</v>
      </c>
      <c r="E47" s="22">
        <f>'Season 1'!AK48</f>
        <v>0</v>
      </c>
      <c r="F47" s="22">
        <f>'Season 1'!AL48</f>
        <v>0</v>
      </c>
      <c r="G47" s="22">
        <f>'Season 1'!AM48</f>
        <v>0</v>
      </c>
      <c r="H47" s="22">
        <f>'Season 1'!AN48</f>
        <v>0</v>
      </c>
      <c r="I47" s="22">
        <f>'Season 1'!AO48</f>
        <v>0</v>
      </c>
      <c r="J47" s="22">
        <f>'Season 1'!AQ48</f>
        <v>0</v>
      </c>
      <c r="K47" s="22">
        <f>'Season 1'!AR48</f>
        <v>0</v>
      </c>
      <c r="L47" s="22">
        <f>'Season 1'!AT48</f>
        <v>0</v>
      </c>
      <c r="M47" s="22">
        <f>'Season 1'!AU48</f>
        <v>0</v>
      </c>
      <c r="N47" s="22">
        <f>'Season 1'!AW48</f>
        <v>0</v>
      </c>
      <c r="O47" s="22" t="str">
        <f>'Season 1'!AX48</f>
        <v>-</v>
      </c>
      <c r="P47" s="22">
        <f>'Season 1'!AY48</f>
        <v>0</v>
      </c>
      <c r="Q47" s="22">
        <f>'Season 1'!AZ48</f>
        <v>0</v>
      </c>
      <c r="R47" s="22">
        <f>'Season 1'!BB48</f>
        <v>0</v>
      </c>
      <c r="S47" s="22">
        <f>'Season 1'!BC48</f>
        <v>0</v>
      </c>
      <c r="U47" s="21" t="e">
        <f>#REF!</f>
        <v>#REF!</v>
      </c>
      <c r="V47" s="22" t="e">
        <f>#REF!</f>
        <v>#REF!</v>
      </c>
      <c r="W47" s="22" t="e">
        <f>#REF!</f>
        <v>#REF!</v>
      </c>
      <c r="X47" s="22" t="e">
        <f>#REF!</f>
        <v>#REF!</v>
      </c>
      <c r="Y47" s="22" t="e">
        <f>#REF!</f>
        <v>#REF!</v>
      </c>
      <c r="Z47" s="22" t="e">
        <f>#REF!</f>
        <v>#REF!</v>
      </c>
      <c r="AA47" s="22" t="e">
        <f>#REF!</f>
        <v>#REF!</v>
      </c>
      <c r="AB47" s="22" t="e">
        <f>#REF!</f>
        <v>#REF!</v>
      </c>
      <c r="AC47" s="22" t="e">
        <f>#REF!</f>
        <v>#REF!</v>
      </c>
      <c r="AD47" s="22" t="e">
        <f>#REF!</f>
        <v>#REF!</v>
      </c>
      <c r="AE47" s="22" t="e">
        <f>#REF!</f>
        <v>#REF!</v>
      </c>
      <c r="AF47" s="22" t="e">
        <f>#REF!</f>
        <v>#REF!</v>
      </c>
      <c r="AG47" s="22" t="e">
        <f>#REF!</f>
        <v>#REF!</v>
      </c>
      <c r="AH47" s="22" t="e">
        <f>#REF!</f>
        <v>#REF!</v>
      </c>
      <c r="AI47" s="22" t="e">
        <f>#REF!</f>
        <v>#REF!</v>
      </c>
      <c r="AJ47" s="22" t="e">
        <f>#REF!</f>
        <v>#REF!</v>
      </c>
      <c r="AK47" s="22" t="e">
        <f>#REF!</f>
        <v>#REF!</v>
      </c>
      <c r="AL47" s="22" t="e">
        <f>#REF!</f>
        <v>#REF!</v>
      </c>
      <c r="AN47" s="21" t="e">
        <f>#REF!</f>
        <v>#REF!</v>
      </c>
      <c r="AO47" s="22" t="e">
        <f>#REF!</f>
        <v>#REF!</v>
      </c>
      <c r="AP47" s="22" t="e">
        <f>#REF!</f>
        <v>#REF!</v>
      </c>
      <c r="AQ47" s="22" t="e">
        <f>#REF!</f>
        <v>#REF!</v>
      </c>
      <c r="AR47" s="22" t="e">
        <f>#REF!</f>
        <v>#REF!</v>
      </c>
      <c r="AS47" s="22" t="e">
        <f>#REF!</f>
        <v>#REF!</v>
      </c>
      <c r="AT47" s="22" t="e">
        <f>#REF!</f>
        <v>#REF!</v>
      </c>
      <c r="AU47" s="22" t="e">
        <f>#REF!</f>
        <v>#REF!</v>
      </c>
      <c r="AV47" s="22" t="e">
        <f>#REF!</f>
        <v>#REF!</v>
      </c>
      <c r="AW47" s="22" t="e">
        <f>#REF!</f>
        <v>#REF!</v>
      </c>
      <c r="AX47" s="22" t="e">
        <f>#REF!</f>
        <v>#REF!</v>
      </c>
      <c r="AY47" s="22" t="e">
        <f>#REF!</f>
        <v>#REF!</v>
      </c>
      <c r="AZ47" s="22" t="e">
        <f>#REF!</f>
        <v>#REF!</v>
      </c>
      <c r="BA47" s="22" t="e">
        <f>#REF!</f>
        <v>#REF!</v>
      </c>
      <c r="BB47" s="22" t="e">
        <f>#REF!</f>
        <v>#REF!</v>
      </c>
      <c r="BC47" s="22" t="e">
        <f>#REF!</f>
        <v>#REF!</v>
      </c>
      <c r="BD47" s="22" t="e">
        <f>#REF!</f>
        <v>#REF!</v>
      </c>
      <c r="BE47" s="22" t="e">
        <f>#REF!</f>
        <v>#REF!</v>
      </c>
      <c r="BG47" s="21" t="e">
        <f>#REF!</f>
        <v>#REF!</v>
      </c>
      <c r="BH47" s="22" t="e">
        <f>#REF!</f>
        <v>#REF!</v>
      </c>
      <c r="BI47" s="22" t="e">
        <f>#REF!</f>
        <v>#REF!</v>
      </c>
      <c r="BJ47" s="22" t="e">
        <f>#REF!</f>
        <v>#REF!</v>
      </c>
      <c r="BK47" s="22" t="e">
        <f>#REF!</f>
        <v>#REF!</v>
      </c>
      <c r="BL47" s="22" t="e">
        <f>#REF!</f>
        <v>#REF!</v>
      </c>
      <c r="BM47" s="22" t="e">
        <f>#REF!</f>
        <v>#REF!</v>
      </c>
      <c r="BN47" s="22" t="e">
        <f>#REF!</f>
        <v>#REF!</v>
      </c>
      <c r="BO47" s="22" t="e">
        <f>#REF!</f>
        <v>#REF!</v>
      </c>
      <c r="BP47" s="22" t="e">
        <f>#REF!</f>
        <v>#REF!</v>
      </c>
      <c r="BQ47" s="22" t="e">
        <f>#REF!</f>
        <v>#REF!</v>
      </c>
      <c r="BR47" s="22" t="e">
        <f>#REF!</f>
        <v>#REF!</v>
      </c>
      <c r="BS47" s="22" t="e">
        <f>#REF!</f>
        <v>#REF!</v>
      </c>
      <c r="BT47" s="22" t="e">
        <f>#REF!</f>
        <v>#REF!</v>
      </c>
      <c r="BU47" s="22" t="e">
        <f>#REF!</f>
        <v>#REF!</v>
      </c>
      <c r="BV47" s="22" t="e">
        <f>#REF!</f>
        <v>#REF!</v>
      </c>
      <c r="BW47" s="22" t="e">
        <f>#REF!</f>
        <v>#REF!</v>
      </c>
      <c r="BX47" s="22" t="e">
        <f>#REF!</f>
        <v>#REF!</v>
      </c>
      <c r="BZ47" s="21" t="e">
        <f>#REF!</f>
        <v>#REF!</v>
      </c>
      <c r="CA47" s="22" t="e">
        <f>#REF!</f>
        <v>#REF!</v>
      </c>
      <c r="CB47" s="22" t="e">
        <f>#REF!</f>
        <v>#REF!</v>
      </c>
      <c r="CC47" s="22" t="e">
        <f>#REF!</f>
        <v>#REF!</v>
      </c>
      <c r="CD47" s="22" t="e">
        <f>#REF!</f>
        <v>#REF!</v>
      </c>
      <c r="CE47" s="22" t="e">
        <f>#REF!</f>
        <v>#REF!</v>
      </c>
      <c r="CF47" s="22" t="e">
        <f>#REF!</f>
        <v>#REF!</v>
      </c>
      <c r="CG47" s="22" t="e">
        <f>#REF!</f>
        <v>#REF!</v>
      </c>
      <c r="CH47" s="22" t="e">
        <f>#REF!</f>
        <v>#REF!</v>
      </c>
      <c r="CI47" s="22" t="e">
        <f>#REF!</f>
        <v>#REF!</v>
      </c>
      <c r="CJ47" s="22" t="e">
        <f>#REF!</f>
        <v>#REF!</v>
      </c>
      <c r="CK47" s="22" t="e">
        <f>#REF!</f>
        <v>#REF!</v>
      </c>
      <c r="CL47" s="22" t="e">
        <f>#REF!</f>
        <v>#REF!</v>
      </c>
      <c r="CM47" s="22" t="e">
        <f>#REF!</f>
        <v>#REF!</v>
      </c>
      <c r="CN47" s="22" t="e">
        <f>#REF!</f>
        <v>#REF!</v>
      </c>
      <c r="CO47" s="22" t="e">
        <f>#REF!</f>
        <v>#REF!</v>
      </c>
      <c r="CP47" s="22" t="e">
        <f>#REF!</f>
        <v>#REF!</v>
      </c>
      <c r="CQ47" s="22" t="e">
        <f>#REF!</f>
        <v>#REF!</v>
      </c>
      <c r="CS47" s="21" t="e">
        <f>#REF!</f>
        <v>#REF!</v>
      </c>
      <c r="CT47" s="22" t="e">
        <f>#REF!</f>
        <v>#REF!</v>
      </c>
      <c r="CU47" s="22" t="e">
        <f>#REF!</f>
        <v>#REF!</v>
      </c>
      <c r="CV47" s="22" t="e">
        <f>#REF!</f>
        <v>#REF!</v>
      </c>
      <c r="CW47" s="22" t="e">
        <f>#REF!</f>
        <v>#REF!</v>
      </c>
      <c r="CX47" s="22" t="e">
        <f>#REF!</f>
        <v>#REF!</v>
      </c>
      <c r="CY47" s="22" t="e">
        <f>#REF!</f>
        <v>#REF!</v>
      </c>
      <c r="CZ47" s="22" t="e">
        <f>#REF!</f>
        <v>#REF!</v>
      </c>
      <c r="DA47" s="22" t="e">
        <f>#REF!</f>
        <v>#REF!</v>
      </c>
      <c r="DB47" s="22" t="e">
        <f>#REF!</f>
        <v>#REF!</v>
      </c>
      <c r="DC47" s="22" t="e">
        <f>#REF!</f>
        <v>#REF!</v>
      </c>
      <c r="DD47" s="22" t="e">
        <f>#REF!</f>
        <v>#REF!</v>
      </c>
      <c r="DE47" s="22" t="e">
        <f>#REF!</f>
        <v>#REF!</v>
      </c>
      <c r="DF47" s="22" t="e">
        <f>#REF!</f>
        <v>#REF!</v>
      </c>
      <c r="DG47" s="22" t="e">
        <f>#REF!</f>
        <v>#REF!</v>
      </c>
      <c r="DH47" s="22" t="e">
        <f>#REF!</f>
        <v>#REF!</v>
      </c>
      <c r="DI47" s="22" t="e">
        <f>#REF!</f>
        <v>#REF!</v>
      </c>
      <c r="DJ47" s="22" t="e">
        <f>#REF!</f>
        <v>#REF!</v>
      </c>
      <c r="DL47" s="21" t="e">
        <f>#REF!</f>
        <v>#REF!</v>
      </c>
      <c r="DM47" s="22" t="e">
        <f>#REF!</f>
        <v>#REF!</v>
      </c>
      <c r="DN47" s="22" t="e">
        <f>#REF!</f>
        <v>#REF!</v>
      </c>
      <c r="DO47" s="22" t="e">
        <f>#REF!</f>
        <v>#REF!</v>
      </c>
      <c r="DP47" s="22" t="e">
        <f>#REF!</f>
        <v>#REF!</v>
      </c>
      <c r="DQ47" s="22" t="e">
        <f>#REF!</f>
        <v>#REF!</v>
      </c>
      <c r="DR47" s="22" t="e">
        <f>#REF!</f>
        <v>#REF!</v>
      </c>
      <c r="DS47" s="22" t="e">
        <f>#REF!</f>
        <v>#REF!</v>
      </c>
      <c r="DT47" s="22" t="e">
        <f>#REF!</f>
        <v>#REF!</v>
      </c>
      <c r="DU47" s="22" t="e">
        <f>#REF!</f>
        <v>#REF!</v>
      </c>
      <c r="DV47" s="22" t="e">
        <f>#REF!</f>
        <v>#REF!</v>
      </c>
      <c r="DW47" s="22" t="e">
        <f>#REF!</f>
        <v>#REF!</v>
      </c>
      <c r="DX47" s="22" t="e">
        <f>#REF!</f>
        <v>#REF!</v>
      </c>
      <c r="DY47" s="22" t="e">
        <f>#REF!</f>
        <v>#REF!</v>
      </c>
      <c r="DZ47" s="22" t="e">
        <f>#REF!</f>
        <v>#REF!</v>
      </c>
      <c r="EA47" s="22" t="e">
        <f>#REF!</f>
        <v>#REF!</v>
      </c>
      <c r="EB47" s="22" t="e">
        <f>#REF!</f>
        <v>#REF!</v>
      </c>
      <c r="EC47" s="22" t="e">
        <f>#REF!</f>
        <v>#REF!</v>
      </c>
      <c r="EE47" s="21" t="e">
        <f>#REF!</f>
        <v>#REF!</v>
      </c>
      <c r="EF47" s="22" t="e">
        <f>#REF!</f>
        <v>#REF!</v>
      </c>
      <c r="EG47" s="22" t="e">
        <f>#REF!</f>
        <v>#REF!</v>
      </c>
      <c r="EH47" s="22" t="e">
        <f>#REF!</f>
        <v>#REF!</v>
      </c>
      <c r="EI47" s="22" t="e">
        <f>#REF!</f>
        <v>#REF!</v>
      </c>
      <c r="EJ47" s="22" t="e">
        <f>#REF!</f>
        <v>#REF!</v>
      </c>
      <c r="EK47" s="22" t="e">
        <f>#REF!</f>
        <v>#REF!</v>
      </c>
      <c r="EL47" s="22" t="e">
        <f>#REF!</f>
        <v>#REF!</v>
      </c>
      <c r="EM47" s="22" t="e">
        <f>#REF!</f>
        <v>#REF!</v>
      </c>
      <c r="EN47" s="22" t="e">
        <f>#REF!</f>
        <v>#REF!</v>
      </c>
      <c r="EO47" s="22" t="e">
        <f>#REF!</f>
        <v>#REF!</v>
      </c>
      <c r="EP47" s="22" t="e">
        <f>#REF!</f>
        <v>#REF!</v>
      </c>
      <c r="EQ47" s="22" t="e">
        <f>#REF!</f>
        <v>#REF!</v>
      </c>
      <c r="ER47" s="22" t="e">
        <f>#REF!</f>
        <v>#REF!</v>
      </c>
      <c r="ES47" s="22" t="e">
        <f>#REF!</f>
        <v>#REF!</v>
      </c>
      <c r="ET47" s="22" t="e">
        <f>#REF!</f>
        <v>#REF!</v>
      </c>
      <c r="EU47" s="22" t="e">
        <f>#REF!</f>
        <v>#REF!</v>
      </c>
      <c r="EV47" s="22" t="e">
        <f>#REF!</f>
        <v>#REF!</v>
      </c>
      <c r="EX47" s="21" t="e">
        <f>#REF!</f>
        <v>#REF!</v>
      </c>
      <c r="EY47" s="22" t="e">
        <f>#REF!</f>
        <v>#REF!</v>
      </c>
      <c r="EZ47" s="22" t="e">
        <f>#REF!</f>
        <v>#REF!</v>
      </c>
      <c r="FA47" s="22" t="e">
        <f>#REF!</f>
        <v>#REF!</v>
      </c>
      <c r="FB47" s="22" t="e">
        <f>#REF!</f>
        <v>#REF!</v>
      </c>
      <c r="FC47" s="22" t="e">
        <f>#REF!</f>
        <v>#REF!</v>
      </c>
      <c r="FD47" s="22" t="e">
        <f>#REF!</f>
        <v>#REF!</v>
      </c>
      <c r="FE47" s="22" t="e">
        <f>#REF!</f>
        <v>#REF!</v>
      </c>
      <c r="FF47" s="22" t="e">
        <f>#REF!</f>
        <v>#REF!</v>
      </c>
      <c r="FG47" s="22" t="e">
        <f>#REF!</f>
        <v>#REF!</v>
      </c>
      <c r="FH47" s="22" t="e">
        <f>#REF!</f>
        <v>#REF!</v>
      </c>
      <c r="FI47" s="22" t="e">
        <f>#REF!</f>
        <v>#REF!</v>
      </c>
      <c r="FJ47" s="22" t="e">
        <f>#REF!</f>
        <v>#REF!</v>
      </c>
      <c r="FK47" s="22" t="e">
        <f>#REF!</f>
        <v>#REF!</v>
      </c>
      <c r="FL47" s="22" t="e">
        <f>#REF!</f>
        <v>#REF!</v>
      </c>
      <c r="FM47" s="22" t="e">
        <f>#REF!</f>
        <v>#REF!</v>
      </c>
      <c r="FN47" s="22" t="e">
        <f>#REF!</f>
        <v>#REF!</v>
      </c>
      <c r="FO47" s="22" t="e">
        <f>#REF!</f>
        <v>#REF!</v>
      </c>
      <c r="FQ47" s="21" t="e">
        <f>#REF!</f>
        <v>#REF!</v>
      </c>
      <c r="FR47" s="22" t="e">
        <f>#REF!</f>
        <v>#REF!</v>
      </c>
      <c r="FS47" s="22" t="e">
        <f>#REF!</f>
        <v>#REF!</v>
      </c>
      <c r="FT47" s="22" t="e">
        <f>#REF!</f>
        <v>#REF!</v>
      </c>
      <c r="FU47" s="22" t="e">
        <f>#REF!</f>
        <v>#REF!</v>
      </c>
      <c r="FV47" s="22" t="e">
        <f>#REF!</f>
        <v>#REF!</v>
      </c>
      <c r="FW47" s="22" t="e">
        <f>#REF!</f>
        <v>#REF!</v>
      </c>
      <c r="FX47" s="22" t="e">
        <f>#REF!</f>
        <v>#REF!</v>
      </c>
      <c r="FY47" s="22" t="e">
        <f>#REF!</f>
        <v>#REF!</v>
      </c>
      <c r="FZ47" s="22" t="e">
        <f>#REF!</f>
        <v>#REF!</v>
      </c>
      <c r="GA47" s="22" t="e">
        <f>#REF!</f>
        <v>#REF!</v>
      </c>
      <c r="GB47" s="22" t="e">
        <f>#REF!</f>
        <v>#REF!</v>
      </c>
      <c r="GC47" s="22" t="e">
        <f>#REF!</f>
        <v>#REF!</v>
      </c>
      <c r="GD47" s="22" t="e">
        <f>#REF!</f>
        <v>#REF!</v>
      </c>
      <c r="GE47" s="22" t="e">
        <f>#REF!</f>
        <v>#REF!</v>
      </c>
      <c r="GF47" s="22" t="e">
        <f>#REF!</f>
        <v>#REF!</v>
      </c>
      <c r="GG47" s="22" t="e">
        <f>#REF!</f>
        <v>#REF!</v>
      </c>
      <c r="GH47" s="22" t="e">
        <f>#REF!</f>
        <v>#REF!</v>
      </c>
      <c r="GJ47" s="21" t="e">
        <f>#REF!</f>
        <v>#REF!</v>
      </c>
      <c r="GK47" s="22" t="e">
        <f>#REF!</f>
        <v>#REF!</v>
      </c>
      <c r="GL47" s="22" t="e">
        <f>#REF!</f>
        <v>#REF!</v>
      </c>
      <c r="GM47" s="22" t="e">
        <f>#REF!</f>
        <v>#REF!</v>
      </c>
      <c r="GN47" s="22" t="e">
        <f>#REF!</f>
        <v>#REF!</v>
      </c>
      <c r="GO47" s="22" t="e">
        <f>#REF!</f>
        <v>#REF!</v>
      </c>
      <c r="GP47" s="22" t="e">
        <f>#REF!</f>
        <v>#REF!</v>
      </c>
      <c r="GQ47" s="22" t="e">
        <f>#REF!</f>
        <v>#REF!</v>
      </c>
      <c r="GR47" s="22" t="e">
        <f>#REF!</f>
        <v>#REF!</v>
      </c>
      <c r="GS47" s="22" t="e">
        <f>#REF!</f>
        <v>#REF!</v>
      </c>
      <c r="GT47" s="22" t="e">
        <f>#REF!</f>
        <v>#REF!</v>
      </c>
      <c r="GU47" s="22" t="e">
        <f>#REF!</f>
        <v>#REF!</v>
      </c>
      <c r="GV47" s="22" t="e">
        <f>#REF!</f>
        <v>#REF!</v>
      </c>
      <c r="GW47" s="22" t="e">
        <f>#REF!</f>
        <v>#REF!</v>
      </c>
      <c r="GX47" s="22" t="e">
        <f>#REF!</f>
        <v>#REF!</v>
      </c>
      <c r="GY47" s="22" t="e">
        <f>#REF!</f>
        <v>#REF!</v>
      </c>
      <c r="GZ47" s="22" t="e">
        <f>#REF!</f>
        <v>#REF!</v>
      </c>
      <c r="HA47" s="22" t="e">
        <f>#REF!</f>
        <v>#REF!</v>
      </c>
      <c r="HC47" s="21" t="e">
        <f>#REF!</f>
        <v>#REF!</v>
      </c>
      <c r="HD47" s="22" t="e">
        <f>#REF!</f>
        <v>#REF!</v>
      </c>
      <c r="HE47" s="22" t="e">
        <f>#REF!</f>
        <v>#REF!</v>
      </c>
      <c r="HF47" s="22" t="e">
        <f>#REF!</f>
        <v>#REF!</v>
      </c>
      <c r="HG47" s="22" t="e">
        <f>#REF!</f>
        <v>#REF!</v>
      </c>
      <c r="HH47" s="22" t="e">
        <f>#REF!</f>
        <v>#REF!</v>
      </c>
      <c r="HI47" s="22" t="e">
        <f>#REF!</f>
        <v>#REF!</v>
      </c>
      <c r="HJ47" s="22" t="e">
        <f>#REF!</f>
        <v>#REF!</v>
      </c>
      <c r="HK47" s="22" t="e">
        <f>#REF!</f>
        <v>#REF!</v>
      </c>
      <c r="HL47" s="22" t="e">
        <f>#REF!</f>
        <v>#REF!</v>
      </c>
      <c r="HM47" s="22" t="e">
        <f>#REF!</f>
        <v>#REF!</v>
      </c>
      <c r="HN47" s="22" t="e">
        <f>#REF!</f>
        <v>#REF!</v>
      </c>
      <c r="HO47" s="22" t="e">
        <f>#REF!</f>
        <v>#REF!</v>
      </c>
      <c r="HP47" s="22" t="e">
        <f>#REF!</f>
        <v>#REF!</v>
      </c>
      <c r="HQ47" s="22" t="e">
        <f>#REF!</f>
        <v>#REF!</v>
      </c>
      <c r="HR47" s="22" t="e">
        <f>#REF!</f>
        <v>#REF!</v>
      </c>
      <c r="HS47" s="22" t="e">
        <f>#REF!</f>
        <v>#REF!</v>
      </c>
      <c r="HT47" s="22" t="e">
        <f>#REF!</f>
        <v>#REF!</v>
      </c>
      <c r="HV47" s="21" t="e">
        <f>#REF!</f>
        <v>#REF!</v>
      </c>
      <c r="HW47" s="22" t="e">
        <f>#REF!</f>
        <v>#REF!</v>
      </c>
      <c r="HX47" s="22" t="e">
        <f>#REF!</f>
        <v>#REF!</v>
      </c>
      <c r="HY47" s="22" t="e">
        <f>#REF!</f>
        <v>#REF!</v>
      </c>
      <c r="HZ47" s="22" t="e">
        <f>#REF!</f>
        <v>#REF!</v>
      </c>
      <c r="IA47" s="22" t="e">
        <f>#REF!</f>
        <v>#REF!</v>
      </c>
      <c r="IB47" s="22" t="e">
        <f>#REF!</f>
        <v>#REF!</v>
      </c>
      <c r="IC47" s="22" t="e">
        <f>#REF!</f>
        <v>#REF!</v>
      </c>
      <c r="ID47" s="22" t="e">
        <f>#REF!</f>
        <v>#REF!</v>
      </c>
      <c r="IE47" s="22" t="e">
        <f>#REF!</f>
        <v>#REF!</v>
      </c>
      <c r="IF47" s="22" t="e">
        <f>#REF!</f>
        <v>#REF!</v>
      </c>
      <c r="IG47" s="22" t="e">
        <f>#REF!</f>
        <v>#REF!</v>
      </c>
      <c r="IH47" s="22" t="e">
        <f>#REF!</f>
        <v>#REF!</v>
      </c>
      <c r="II47" s="22" t="e">
        <f>#REF!</f>
        <v>#REF!</v>
      </c>
      <c r="IJ47" s="22" t="e">
        <f>#REF!</f>
        <v>#REF!</v>
      </c>
      <c r="IK47" s="22" t="e">
        <f>#REF!</f>
        <v>#REF!</v>
      </c>
      <c r="IL47" s="22" t="e">
        <f>#REF!</f>
        <v>#REF!</v>
      </c>
      <c r="IM47" s="22" t="e">
        <f>#REF!</f>
        <v>#REF!</v>
      </c>
      <c r="IO47" s="21" t="e">
        <f>#REF!</f>
        <v>#REF!</v>
      </c>
      <c r="IP47" s="22" t="e">
        <f>#REF!</f>
        <v>#REF!</v>
      </c>
      <c r="IQ47" s="22" t="e">
        <f>#REF!</f>
        <v>#REF!</v>
      </c>
      <c r="IR47" s="22" t="e">
        <f>#REF!</f>
        <v>#REF!</v>
      </c>
      <c r="IS47" s="22" t="e">
        <f>#REF!</f>
        <v>#REF!</v>
      </c>
      <c r="IT47" s="22" t="e">
        <f>#REF!</f>
        <v>#REF!</v>
      </c>
      <c r="IU47" s="22" t="e">
        <f>#REF!</f>
        <v>#REF!</v>
      </c>
      <c r="IV47" s="22" t="e">
        <f>#REF!</f>
        <v>#REF!</v>
      </c>
      <c r="IW47" s="22" t="e">
        <f>#REF!</f>
        <v>#REF!</v>
      </c>
      <c r="IX47" s="22" t="e">
        <f>#REF!</f>
        <v>#REF!</v>
      </c>
      <c r="IY47" s="22" t="e">
        <f>#REF!</f>
        <v>#REF!</v>
      </c>
      <c r="IZ47" s="22" t="e">
        <f>#REF!</f>
        <v>#REF!</v>
      </c>
      <c r="JA47" s="22" t="e">
        <f>#REF!</f>
        <v>#REF!</v>
      </c>
      <c r="JB47" s="22" t="e">
        <f>#REF!</f>
        <v>#REF!</v>
      </c>
      <c r="JC47" s="22" t="e">
        <f>#REF!</f>
        <v>#REF!</v>
      </c>
      <c r="JD47" s="22" t="e">
        <f>#REF!</f>
        <v>#REF!</v>
      </c>
      <c r="JE47" s="22" t="e">
        <f>#REF!</f>
        <v>#REF!</v>
      </c>
      <c r="JF47" s="22" t="e">
        <f>#REF!</f>
        <v>#REF!</v>
      </c>
      <c r="JH47" s="21" t="e">
        <f>#REF!</f>
        <v>#REF!</v>
      </c>
      <c r="JI47" s="22" t="e">
        <f>#REF!</f>
        <v>#REF!</v>
      </c>
      <c r="JJ47" s="22" t="e">
        <f>#REF!</f>
        <v>#REF!</v>
      </c>
      <c r="JK47" s="22" t="e">
        <f>#REF!</f>
        <v>#REF!</v>
      </c>
      <c r="JL47" s="22" t="e">
        <f>#REF!</f>
        <v>#REF!</v>
      </c>
      <c r="JM47" s="22" t="e">
        <f>#REF!</f>
        <v>#REF!</v>
      </c>
      <c r="JN47" s="22" t="e">
        <f>#REF!</f>
        <v>#REF!</v>
      </c>
      <c r="JO47" s="22" t="e">
        <f>#REF!</f>
        <v>#REF!</v>
      </c>
      <c r="JP47" s="22" t="e">
        <f>#REF!</f>
        <v>#REF!</v>
      </c>
      <c r="JQ47" s="22" t="e">
        <f>#REF!</f>
        <v>#REF!</v>
      </c>
      <c r="JR47" s="22" t="e">
        <f>#REF!</f>
        <v>#REF!</v>
      </c>
      <c r="JS47" s="22" t="e">
        <f>#REF!</f>
        <v>#REF!</v>
      </c>
      <c r="JT47" s="22" t="e">
        <f>#REF!</f>
        <v>#REF!</v>
      </c>
      <c r="JU47" s="22" t="e">
        <f>#REF!</f>
        <v>#REF!</v>
      </c>
      <c r="JV47" s="22" t="e">
        <f>#REF!</f>
        <v>#REF!</v>
      </c>
      <c r="JW47" s="22" t="e">
        <f>#REF!</f>
        <v>#REF!</v>
      </c>
      <c r="JX47" s="22" t="e">
        <f>#REF!</f>
        <v>#REF!</v>
      </c>
      <c r="JY47" s="22" t="e">
        <f>#REF!</f>
        <v>#REF!</v>
      </c>
    </row>
    <row r="48" spans="2:285" x14ac:dyDescent="0.25">
      <c r="B48" s="21">
        <f>'Season 1'!AE49</f>
        <v>0</v>
      </c>
      <c r="C48" s="22">
        <f>'Season 1'!AI49</f>
        <v>0</v>
      </c>
      <c r="D48" s="22">
        <f>'Season 1'!AJ49</f>
        <v>0</v>
      </c>
      <c r="E48" s="22">
        <f>'Season 1'!AK49</f>
        <v>0</v>
      </c>
      <c r="F48" s="22">
        <f>'Season 1'!AL49</f>
        <v>0</v>
      </c>
      <c r="G48" s="22">
        <f>'Season 1'!AM49</f>
        <v>0</v>
      </c>
      <c r="H48" s="22">
        <f>'Season 1'!AN49</f>
        <v>0</v>
      </c>
      <c r="I48" s="22">
        <f>'Season 1'!AO49</f>
        <v>0</v>
      </c>
      <c r="J48" s="22">
        <f>'Season 1'!AQ49</f>
        <v>0</v>
      </c>
      <c r="K48" s="22">
        <f>'Season 1'!AR49</f>
        <v>0</v>
      </c>
      <c r="L48" s="22">
        <f>'Season 1'!AT49</f>
        <v>0</v>
      </c>
      <c r="M48" s="22">
        <f>'Season 1'!AU49</f>
        <v>0</v>
      </c>
      <c r="N48" s="22">
        <f>'Season 1'!AW49</f>
        <v>0</v>
      </c>
      <c r="O48" s="22" t="str">
        <f>'Season 1'!AX49</f>
        <v>-</v>
      </c>
      <c r="P48" s="22">
        <f>'Season 1'!AY49</f>
        <v>0</v>
      </c>
      <c r="Q48" s="22">
        <f>'Season 1'!AZ49</f>
        <v>0</v>
      </c>
      <c r="R48" s="22">
        <f>'Season 1'!BB49</f>
        <v>0</v>
      </c>
      <c r="S48" s="22">
        <f>'Season 1'!BC49</f>
        <v>0</v>
      </c>
      <c r="U48" s="21" t="e">
        <f>#REF!</f>
        <v>#REF!</v>
      </c>
      <c r="V48" s="22" t="e">
        <f>#REF!</f>
        <v>#REF!</v>
      </c>
      <c r="W48" s="22" t="e">
        <f>#REF!</f>
        <v>#REF!</v>
      </c>
      <c r="X48" s="22" t="e">
        <f>#REF!</f>
        <v>#REF!</v>
      </c>
      <c r="Y48" s="22" t="e">
        <f>#REF!</f>
        <v>#REF!</v>
      </c>
      <c r="Z48" s="22" t="e">
        <f>#REF!</f>
        <v>#REF!</v>
      </c>
      <c r="AA48" s="22" t="e">
        <f>#REF!</f>
        <v>#REF!</v>
      </c>
      <c r="AB48" s="22" t="e">
        <f>#REF!</f>
        <v>#REF!</v>
      </c>
      <c r="AC48" s="22" t="e">
        <f>#REF!</f>
        <v>#REF!</v>
      </c>
      <c r="AD48" s="22" t="e">
        <f>#REF!</f>
        <v>#REF!</v>
      </c>
      <c r="AE48" s="22" t="e">
        <f>#REF!</f>
        <v>#REF!</v>
      </c>
      <c r="AF48" s="22" t="e">
        <f>#REF!</f>
        <v>#REF!</v>
      </c>
      <c r="AG48" s="22" t="e">
        <f>#REF!</f>
        <v>#REF!</v>
      </c>
      <c r="AH48" s="22" t="e">
        <f>#REF!</f>
        <v>#REF!</v>
      </c>
      <c r="AI48" s="22" t="e">
        <f>#REF!</f>
        <v>#REF!</v>
      </c>
      <c r="AJ48" s="22" t="e">
        <f>#REF!</f>
        <v>#REF!</v>
      </c>
      <c r="AK48" s="22" t="e">
        <f>#REF!</f>
        <v>#REF!</v>
      </c>
      <c r="AL48" s="22" t="e">
        <f>#REF!</f>
        <v>#REF!</v>
      </c>
      <c r="AN48" s="21" t="e">
        <f>#REF!</f>
        <v>#REF!</v>
      </c>
      <c r="AO48" s="22" t="e">
        <f>#REF!</f>
        <v>#REF!</v>
      </c>
      <c r="AP48" s="22" t="e">
        <f>#REF!</f>
        <v>#REF!</v>
      </c>
      <c r="AQ48" s="22" t="e">
        <f>#REF!</f>
        <v>#REF!</v>
      </c>
      <c r="AR48" s="22" t="e">
        <f>#REF!</f>
        <v>#REF!</v>
      </c>
      <c r="AS48" s="22" t="e">
        <f>#REF!</f>
        <v>#REF!</v>
      </c>
      <c r="AT48" s="22" t="e">
        <f>#REF!</f>
        <v>#REF!</v>
      </c>
      <c r="AU48" s="22" t="e">
        <f>#REF!</f>
        <v>#REF!</v>
      </c>
      <c r="AV48" s="22" t="e">
        <f>#REF!</f>
        <v>#REF!</v>
      </c>
      <c r="AW48" s="22" t="e">
        <f>#REF!</f>
        <v>#REF!</v>
      </c>
      <c r="AX48" s="22" t="e">
        <f>#REF!</f>
        <v>#REF!</v>
      </c>
      <c r="AY48" s="22" t="e">
        <f>#REF!</f>
        <v>#REF!</v>
      </c>
      <c r="AZ48" s="22" t="e">
        <f>#REF!</f>
        <v>#REF!</v>
      </c>
      <c r="BA48" s="22" t="e">
        <f>#REF!</f>
        <v>#REF!</v>
      </c>
      <c r="BB48" s="22" t="e">
        <f>#REF!</f>
        <v>#REF!</v>
      </c>
      <c r="BC48" s="22" t="e">
        <f>#REF!</f>
        <v>#REF!</v>
      </c>
      <c r="BD48" s="22" t="e">
        <f>#REF!</f>
        <v>#REF!</v>
      </c>
      <c r="BE48" s="22" t="e">
        <f>#REF!</f>
        <v>#REF!</v>
      </c>
      <c r="BG48" s="21" t="e">
        <f>#REF!</f>
        <v>#REF!</v>
      </c>
      <c r="BH48" s="22" t="e">
        <f>#REF!</f>
        <v>#REF!</v>
      </c>
      <c r="BI48" s="22" t="e">
        <f>#REF!</f>
        <v>#REF!</v>
      </c>
      <c r="BJ48" s="22" t="e">
        <f>#REF!</f>
        <v>#REF!</v>
      </c>
      <c r="BK48" s="22" t="e">
        <f>#REF!</f>
        <v>#REF!</v>
      </c>
      <c r="BL48" s="22" t="e">
        <f>#REF!</f>
        <v>#REF!</v>
      </c>
      <c r="BM48" s="22" t="e">
        <f>#REF!</f>
        <v>#REF!</v>
      </c>
      <c r="BN48" s="22" t="e">
        <f>#REF!</f>
        <v>#REF!</v>
      </c>
      <c r="BO48" s="22" t="e">
        <f>#REF!</f>
        <v>#REF!</v>
      </c>
      <c r="BP48" s="22" t="e">
        <f>#REF!</f>
        <v>#REF!</v>
      </c>
      <c r="BQ48" s="22" t="e">
        <f>#REF!</f>
        <v>#REF!</v>
      </c>
      <c r="BR48" s="22" t="e">
        <f>#REF!</f>
        <v>#REF!</v>
      </c>
      <c r="BS48" s="22" t="e">
        <f>#REF!</f>
        <v>#REF!</v>
      </c>
      <c r="BT48" s="22" t="e">
        <f>#REF!</f>
        <v>#REF!</v>
      </c>
      <c r="BU48" s="22" t="e">
        <f>#REF!</f>
        <v>#REF!</v>
      </c>
      <c r="BV48" s="22" t="e">
        <f>#REF!</f>
        <v>#REF!</v>
      </c>
      <c r="BW48" s="22" t="e">
        <f>#REF!</f>
        <v>#REF!</v>
      </c>
      <c r="BX48" s="22" t="e">
        <f>#REF!</f>
        <v>#REF!</v>
      </c>
      <c r="BZ48" s="21" t="e">
        <f>#REF!</f>
        <v>#REF!</v>
      </c>
      <c r="CA48" s="22" t="e">
        <f>#REF!</f>
        <v>#REF!</v>
      </c>
      <c r="CB48" s="22" t="e">
        <f>#REF!</f>
        <v>#REF!</v>
      </c>
      <c r="CC48" s="22" t="e">
        <f>#REF!</f>
        <v>#REF!</v>
      </c>
      <c r="CD48" s="22" t="e">
        <f>#REF!</f>
        <v>#REF!</v>
      </c>
      <c r="CE48" s="22" t="e">
        <f>#REF!</f>
        <v>#REF!</v>
      </c>
      <c r="CF48" s="22" t="e">
        <f>#REF!</f>
        <v>#REF!</v>
      </c>
      <c r="CG48" s="22" t="e">
        <f>#REF!</f>
        <v>#REF!</v>
      </c>
      <c r="CH48" s="22" t="e">
        <f>#REF!</f>
        <v>#REF!</v>
      </c>
      <c r="CI48" s="22" t="e">
        <f>#REF!</f>
        <v>#REF!</v>
      </c>
      <c r="CJ48" s="22" t="e">
        <f>#REF!</f>
        <v>#REF!</v>
      </c>
      <c r="CK48" s="22" t="e">
        <f>#REF!</f>
        <v>#REF!</v>
      </c>
      <c r="CL48" s="22" t="e">
        <f>#REF!</f>
        <v>#REF!</v>
      </c>
      <c r="CM48" s="22" t="e">
        <f>#REF!</f>
        <v>#REF!</v>
      </c>
      <c r="CN48" s="22" t="e">
        <f>#REF!</f>
        <v>#REF!</v>
      </c>
      <c r="CO48" s="22" t="e">
        <f>#REF!</f>
        <v>#REF!</v>
      </c>
      <c r="CP48" s="22" t="e">
        <f>#REF!</f>
        <v>#REF!</v>
      </c>
      <c r="CQ48" s="22" t="e">
        <f>#REF!</f>
        <v>#REF!</v>
      </c>
      <c r="CS48" s="21" t="e">
        <f>#REF!</f>
        <v>#REF!</v>
      </c>
      <c r="CT48" s="22" t="e">
        <f>#REF!</f>
        <v>#REF!</v>
      </c>
      <c r="CU48" s="22" t="e">
        <f>#REF!</f>
        <v>#REF!</v>
      </c>
      <c r="CV48" s="22" t="e">
        <f>#REF!</f>
        <v>#REF!</v>
      </c>
      <c r="CW48" s="22" t="e">
        <f>#REF!</f>
        <v>#REF!</v>
      </c>
      <c r="CX48" s="22" t="e">
        <f>#REF!</f>
        <v>#REF!</v>
      </c>
      <c r="CY48" s="22" t="e">
        <f>#REF!</f>
        <v>#REF!</v>
      </c>
      <c r="CZ48" s="22" t="e">
        <f>#REF!</f>
        <v>#REF!</v>
      </c>
      <c r="DA48" s="22" t="e">
        <f>#REF!</f>
        <v>#REF!</v>
      </c>
      <c r="DB48" s="22" t="e">
        <f>#REF!</f>
        <v>#REF!</v>
      </c>
      <c r="DC48" s="22" t="e">
        <f>#REF!</f>
        <v>#REF!</v>
      </c>
      <c r="DD48" s="22" t="e">
        <f>#REF!</f>
        <v>#REF!</v>
      </c>
      <c r="DE48" s="22" t="e">
        <f>#REF!</f>
        <v>#REF!</v>
      </c>
      <c r="DF48" s="22" t="e">
        <f>#REF!</f>
        <v>#REF!</v>
      </c>
      <c r="DG48" s="22" t="e">
        <f>#REF!</f>
        <v>#REF!</v>
      </c>
      <c r="DH48" s="22" t="e">
        <f>#REF!</f>
        <v>#REF!</v>
      </c>
      <c r="DI48" s="22" t="e">
        <f>#REF!</f>
        <v>#REF!</v>
      </c>
      <c r="DJ48" s="22" t="e">
        <f>#REF!</f>
        <v>#REF!</v>
      </c>
      <c r="DL48" s="21" t="e">
        <f>#REF!</f>
        <v>#REF!</v>
      </c>
      <c r="DM48" s="22" t="e">
        <f>#REF!</f>
        <v>#REF!</v>
      </c>
      <c r="DN48" s="22" t="e">
        <f>#REF!</f>
        <v>#REF!</v>
      </c>
      <c r="DO48" s="22" t="e">
        <f>#REF!</f>
        <v>#REF!</v>
      </c>
      <c r="DP48" s="22" t="e">
        <f>#REF!</f>
        <v>#REF!</v>
      </c>
      <c r="DQ48" s="22" t="e">
        <f>#REF!</f>
        <v>#REF!</v>
      </c>
      <c r="DR48" s="22" t="e">
        <f>#REF!</f>
        <v>#REF!</v>
      </c>
      <c r="DS48" s="22" t="e">
        <f>#REF!</f>
        <v>#REF!</v>
      </c>
      <c r="DT48" s="22" t="e">
        <f>#REF!</f>
        <v>#REF!</v>
      </c>
      <c r="DU48" s="22" t="e">
        <f>#REF!</f>
        <v>#REF!</v>
      </c>
      <c r="DV48" s="22" t="e">
        <f>#REF!</f>
        <v>#REF!</v>
      </c>
      <c r="DW48" s="22" t="e">
        <f>#REF!</f>
        <v>#REF!</v>
      </c>
      <c r="DX48" s="22" t="e">
        <f>#REF!</f>
        <v>#REF!</v>
      </c>
      <c r="DY48" s="22" t="e">
        <f>#REF!</f>
        <v>#REF!</v>
      </c>
      <c r="DZ48" s="22" t="e">
        <f>#REF!</f>
        <v>#REF!</v>
      </c>
      <c r="EA48" s="22" t="e">
        <f>#REF!</f>
        <v>#REF!</v>
      </c>
      <c r="EB48" s="22" t="e">
        <f>#REF!</f>
        <v>#REF!</v>
      </c>
      <c r="EC48" s="22" t="e">
        <f>#REF!</f>
        <v>#REF!</v>
      </c>
      <c r="EE48" s="21" t="e">
        <f>#REF!</f>
        <v>#REF!</v>
      </c>
      <c r="EF48" s="22" t="e">
        <f>#REF!</f>
        <v>#REF!</v>
      </c>
      <c r="EG48" s="22" t="e">
        <f>#REF!</f>
        <v>#REF!</v>
      </c>
      <c r="EH48" s="22" t="e">
        <f>#REF!</f>
        <v>#REF!</v>
      </c>
      <c r="EI48" s="22" t="e">
        <f>#REF!</f>
        <v>#REF!</v>
      </c>
      <c r="EJ48" s="22" t="e">
        <f>#REF!</f>
        <v>#REF!</v>
      </c>
      <c r="EK48" s="22" t="e">
        <f>#REF!</f>
        <v>#REF!</v>
      </c>
      <c r="EL48" s="22" t="e">
        <f>#REF!</f>
        <v>#REF!</v>
      </c>
      <c r="EM48" s="22" t="e">
        <f>#REF!</f>
        <v>#REF!</v>
      </c>
      <c r="EN48" s="22" t="e">
        <f>#REF!</f>
        <v>#REF!</v>
      </c>
      <c r="EO48" s="22" t="e">
        <f>#REF!</f>
        <v>#REF!</v>
      </c>
      <c r="EP48" s="22" t="e">
        <f>#REF!</f>
        <v>#REF!</v>
      </c>
      <c r="EQ48" s="22" t="e">
        <f>#REF!</f>
        <v>#REF!</v>
      </c>
      <c r="ER48" s="22" t="e">
        <f>#REF!</f>
        <v>#REF!</v>
      </c>
      <c r="ES48" s="22" t="e">
        <f>#REF!</f>
        <v>#REF!</v>
      </c>
      <c r="ET48" s="22" t="e">
        <f>#REF!</f>
        <v>#REF!</v>
      </c>
      <c r="EU48" s="22" t="e">
        <f>#REF!</f>
        <v>#REF!</v>
      </c>
      <c r="EV48" s="22" t="e">
        <f>#REF!</f>
        <v>#REF!</v>
      </c>
      <c r="EX48" s="21" t="e">
        <f>#REF!</f>
        <v>#REF!</v>
      </c>
      <c r="EY48" s="22" t="e">
        <f>#REF!</f>
        <v>#REF!</v>
      </c>
      <c r="EZ48" s="22" t="e">
        <f>#REF!</f>
        <v>#REF!</v>
      </c>
      <c r="FA48" s="22" t="e">
        <f>#REF!</f>
        <v>#REF!</v>
      </c>
      <c r="FB48" s="22" t="e">
        <f>#REF!</f>
        <v>#REF!</v>
      </c>
      <c r="FC48" s="22" t="e">
        <f>#REF!</f>
        <v>#REF!</v>
      </c>
      <c r="FD48" s="22" t="e">
        <f>#REF!</f>
        <v>#REF!</v>
      </c>
      <c r="FE48" s="22" t="e">
        <f>#REF!</f>
        <v>#REF!</v>
      </c>
      <c r="FF48" s="22" t="e">
        <f>#REF!</f>
        <v>#REF!</v>
      </c>
      <c r="FG48" s="22" t="e">
        <f>#REF!</f>
        <v>#REF!</v>
      </c>
      <c r="FH48" s="22" t="e">
        <f>#REF!</f>
        <v>#REF!</v>
      </c>
      <c r="FI48" s="22" t="e">
        <f>#REF!</f>
        <v>#REF!</v>
      </c>
      <c r="FJ48" s="22" t="e">
        <f>#REF!</f>
        <v>#REF!</v>
      </c>
      <c r="FK48" s="22" t="e">
        <f>#REF!</f>
        <v>#REF!</v>
      </c>
      <c r="FL48" s="22" t="e">
        <f>#REF!</f>
        <v>#REF!</v>
      </c>
      <c r="FM48" s="22" t="e">
        <f>#REF!</f>
        <v>#REF!</v>
      </c>
      <c r="FN48" s="22" t="e">
        <f>#REF!</f>
        <v>#REF!</v>
      </c>
      <c r="FO48" s="22" t="e">
        <f>#REF!</f>
        <v>#REF!</v>
      </c>
      <c r="FQ48" s="21" t="e">
        <f>#REF!</f>
        <v>#REF!</v>
      </c>
      <c r="FR48" s="22" t="e">
        <f>#REF!</f>
        <v>#REF!</v>
      </c>
      <c r="FS48" s="22" t="e">
        <f>#REF!</f>
        <v>#REF!</v>
      </c>
      <c r="FT48" s="22" t="e">
        <f>#REF!</f>
        <v>#REF!</v>
      </c>
      <c r="FU48" s="22" t="e">
        <f>#REF!</f>
        <v>#REF!</v>
      </c>
      <c r="FV48" s="22" t="e">
        <f>#REF!</f>
        <v>#REF!</v>
      </c>
      <c r="FW48" s="22" t="e">
        <f>#REF!</f>
        <v>#REF!</v>
      </c>
      <c r="FX48" s="22" t="e">
        <f>#REF!</f>
        <v>#REF!</v>
      </c>
      <c r="FY48" s="22" t="e">
        <f>#REF!</f>
        <v>#REF!</v>
      </c>
      <c r="FZ48" s="22" t="e">
        <f>#REF!</f>
        <v>#REF!</v>
      </c>
      <c r="GA48" s="22" t="e">
        <f>#REF!</f>
        <v>#REF!</v>
      </c>
      <c r="GB48" s="22" t="e">
        <f>#REF!</f>
        <v>#REF!</v>
      </c>
      <c r="GC48" s="22" t="e">
        <f>#REF!</f>
        <v>#REF!</v>
      </c>
      <c r="GD48" s="22" t="e">
        <f>#REF!</f>
        <v>#REF!</v>
      </c>
      <c r="GE48" s="22" t="e">
        <f>#REF!</f>
        <v>#REF!</v>
      </c>
      <c r="GF48" s="22" t="e">
        <f>#REF!</f>
        <v>#REF!</v>
      </c>
      <c r="GG48" s="22" t="e">
        <f>#REF!</f>
        <v>#REF!</v>
      </c>
      <c r="GH48" s="22" t="e">
        <f>#REF!</f>
        <v>#REF!</v>
      </c>
      <c r="GJ48" s="21" t="e">
        <f>#REF!</f>
        <v>#REF!</v>
      </c>
      <c r="GK48" s="22" t="e">
        <f>#REF!</f>
        <v>#REF!</v>
      </c>
      <c r="GL48" s="22" t="e">
        <f>#REF!</f>
        <v>#REF!</v>
      </c>
      <c r="GM48" s="22" t="e">
        <f>#REF!</f>
        <v>#REF!</v>
      </c>
      <c r="GN48" s="22" t="e">
        <f>#REF!</f>
        <v>#REF!</v>
      </c>
      <c r="GO48" s="22" t="e">
        <f>#REF!</f>
        <v>#REF!</v>
      </c>
      <c r="GP48" s="22" t="e">
        <f>#REF!</f>
        <v>#REF!</v>
      </c>
      <c r="GQ48" s="22" t="e">
        <f>#REF!</f>
        <v>#REF!</v>
      </c>
      <c r="GR48" s="22" t="e">
        <f>#REF!</f>
        <v>#REF!</v>
      </c>
      <c r="GS48" s="22" t="e">
        <f>#REF!</f>
        <v>#REF!</v>
      </c>
      <c r="GT48" s="22" t="e">
        <f>#REF!</f>
        <v>#REF!</v>
      </c>
      <c r="GU48" s="22" t="e">
        <f>#REF!</f>
        <v>#REF!</v>
      </c>
      <c r="GV48" s="22" t="e">
        <f>#REF!</f>
        <v>#REF!</v>
      </c>
      <c r="GW48" s="22" t="e">
        <f>#REF!</f>
        <v>#REF!</v>
      </c>
      <c r="GX48" s="22" t="e">
        <f>#REF!</f>
        <v>#REF!</v>
      </c>
      <c r="GY48" s="22" t="e">
        <f>#REF!</f>
        <v>#REF!</v>
      </c>
      <c r="GZ48" s="22" t="e">
        <f>#REF!</f>
        <v>#REF!</v>
      </c>
      <c r="HA48" s="22" t="e">
        <f>#REF!</f>
        <v>#REF!</v>
      </c>
      <c r="HC48" s="21" t="e">
        <f>#REF!</f>
        <v>#REF!</v>
      </c>
      <c r="HD48" s="22" t="e">
        <f>#REF!</f>
        <v>#REF!</v>
      </c>
      <c r="HE48" s="22" t="e">
        <f>#REF!</f>
        <v>#REF!</v>
      </c>
      <c r="HF48" s="22" t="e">
        <f>#REF!</f>
        <v>#REF!</v>
      </c>
      <c r="HG48" s="22" t="e">
        <f>#REF!</f>
        <v>#REF!</v>
      </c>
      <c r="HH48" s="22" t="e">
        <f>#REF!</f>
        <v>#REF!</v>
      </c>
      <c r="HI48" s="22" t="e">
        <f>#REF!</f>
        <v>#REF!</v>
      </c>
      <c r="HJ48" s="22" t="e">
        <f>#REF!</f>
        <v>#REF!</v>
      </c>
      <c r="HK48" s="22" t="e">
        <f>#REF!</f>
        <v>#REF!</v>
      </c>
      <c r="HL48" s="22" t="e">
        <f>#REF!</f>
        <v>#REF!</v>
      </c>
      <c r="HM48" s="22" t="e">
        <f>#REF!</f>
        <v>#REF!</v>
      </c>
      <c r="HN48" s="22" t="e">
        <f>#REF!</f>
        <v>#REF!</v>
      </c>
      <c r="HO48" s="22" t="e">
        <f>#REF!</f>
        <v>#REF!</v>
      </c>
      <c r="HP48" s="22" t="e">
        <f>#REF!</f>
        <v>#REF!</v>
      </c>
      <c r="HQ48" s="22" t="e">
        <f>#REF!</f>
        <v>#REF!</v>
      </c>
      <c r="HR48" s="22" t="e">
        <f>#REF!</f>
        <v>#REF!</v>
      </c>
      <c r="HS48" s="22" t="e">
        <f>#REF!</f>
        <v>#REF!</v>
      </c>
      <c r="HT48" s="22" t="e">
        <f>#REF!</f>
        <v>#REF!</v>
      </c>
      <c r="HV48" s="21" t="e">
        <f>#REF!</f>
        <v>#REF!</v>
      </c>
      <c r="HW48" s="22" t="e">
        <f>#REF!</f>
        <v>#REF!</v>
      </c>
      <c r="HX48" s="22" t="e">
        <f>#REF!</f>
        <v>#REF!</v>
      </c>
      <c r="HY48" s="22" t="e">
        <f>#REF!</f>
        <v>#REF!</v>
      </c>
      <c r="HZ48" s="22" t="e">
        <f>#REF!</f>
        <v>#REF!</v>
      </c>
      <c r="IA48" s="22" t="e">
        <f>#REF!</f>
        <v>#REF!</v>
      </c>
      <c r="IB48" s="22" t="e">
        <f>#REF!</f>
        <v>#REF!</v>
      </c>
      <c r="IC48" s="22" t="e">
        <f>#REF!</f>
        <v>#REF!</v>
      </c>
      <c r="ID48" s="22" t="e">
        <f>#REF!</f>
        <v>#REF!</v>
      </c>
      <c r="IE48" s="22" t="e">
        <f>#REF!</f>
        <v>#REF!</v>
      </c>
      <c r="IF48" s="22" t="e">
        <f>#REF!</f>
        <v>#REF!</v>
      </c>
      <c r="IG48" s="22" t="e">
        <f>#REF!</f>
        <v>#REF!</v>
      </c>
      <c r="IH48" s="22" t="e">
        <f>#REF!</f>
        <v>#REF!</v>
      </c>
      <c r="II48" s="22" t="e">
        <f>#REF!</f>
        <v>#REF!</v>
      </c>
      <c r="IJ48" s="22" t="e">
        <f>#REF!</f>
        <v>#REF!</v>
      </c>
      <c r="IK48" s="22" t="e">
        <f>#REF!</f>
        <v>#REF!</v>
      </c>
      <c r="IL48" s="22" t="e">
        <f>#REF!</f>
        <v>#REF!</v>
      </c>
      <c r="IM48" s="22" t="e">
        <f>#REF!</f>
        <v>#REF!</v>
      </c>
      <c r="IO48" s="21" t="e">
        <f>#REF!</f>
        <v>#REF!</v>
      </c>
      <c r="IP48" s="22" t="e">
        <f>#REF!</f>
        <v>#REF!</v>
      </c>
      <c r="IQ48" s="22" t="e">
        <f>#REF!</f>
        <v>#REF!</v>
      </c>
      <c r="IR48" s="22" t="e">
        <f>#REF!</f>
        <v>#REF!</v>
      </c>
      <c r="IS48" s="22" t="e">
        <f>#REF!</f>
        <v>#REF!</v>
      </c>
      <c r="IT48" s="22" t="e">
        <f>#REF!</f>
        <v>#REF!</v>
      </c>
      <c r="IU48" s="22" t="e">
        <f>#REF!</f>
        <v>#REF!</v>
      </c>
      <c r="IV48" s="22" t="e">
        <f>#REF!</f>
        <v>#REF!</v>
      </c>
      <c r="IW48" s="22" t="e">
        <f>#REF!</f>
        <v>#REF!</v>
      </c>
      <c r="IX48" s="22" t="e">
        <f>#REF!</f>
        <v>#REF!</v>
      </c>
      <c r="IY48" s="22" t="e">
        <f>#REF!</f>
        <v>#REF!</v>
      </c>
      <c r="IZ48" s="22" t="e">
        <f>#REF!</f>
        <v>#REF!</v>
      </c>
      <c r="JA48" s="22" t="e">
        <f>#REF!</f>
        <v>#REF!</v>
      </c>
      <c r="JB48" s="22" t="e">
        <f>#REF!</f>
        <v>#REF!</v>
      </c>
      <c r="JC48" s="22" t="e">
        <f>#REF!</f>
        <v>#REF!</v>
      </c>
      <c r="JD48" s="22" t="e">
        <f>#REF!</f>
        <v>#REF!</v>
      </c>
      <c r="JE48" s="22" t="e">
        <f>#REF!</f>
        <v>#REF!</v>
      </c>
      <c r="JF48" s="22" t="e">
        <f>#REF!</f>
        <v>#REF!</v>
      </c>
      <c r="JH48" s="21" t="e">
        <f>#REF!</f>
        <v>#REF!</v>
      </c>
      <c r="JI48" s="22" t="e">
        <f>#REF!</f>
        <v>#REF!</v>
      </c>
      <c r="JJ48" s="22" t="e">
        <f>#REF!</f>
        <v>#REF!</v>
      </c>
      <c r="JK48" s="22" t="e">
        <f>#REF!</f>
        <v>#REF!</v>
      </c>
      <c r="JL48" s="22" t="e">
        <f>#REF!</f>
        <v>#REF!</v>
      </c>
      <c r="JM48" s="22" t="e">
        <f>#REF!</f>
        <v>#REF!</v>
      </c>
      <c r="JN48" s="22" t="e">
        <f>#REF!</f>
        <v>#REF!</v>
      </c>
      <c r="JO48" s="22" t="e">
        <f>#REF!</f>
        <v>#REF!</v>
      </c>
      <c r="JP48" s="22" t="e">
        <f>#REF!</f>
        <v>#REF!</v>
      </c>
      <c r="JQ48" s="22" t="e">
        <f>#REF!</f>
        <v>#REF!</v>
      </c>
      <c r="JR48" s="22" t="e">
        <f>#REF!</f>
        <v>#REF!</v>
      </c>
      <c r="JS48" s="22" t="e">
        <f>#REF!</f>
        <v>#REF!</v>
      </c>
      <c r="JT48" s="22" t="e">
        <f>#REF!</f>
        <v>#REF!</v>
      </c>
      <c r="JU48" s="22" t="e">
        <f>#REF!</f>
        <v>#REF!</v>
      </c>
      <c r="JV48" s="22" t="e">
        <f>#REF!</f>
        <v>#REF!</v>
      </c>
      <c r="JW48" s="22" t="e">
        <f>#REF!</f>
        <v>#REF!</v>
      </c>
      <c r="JX48" s="22" t="e">
        <f>#REF!</f>
        <v>#REF!</v>
      </c>
      <c r="JY48" s="22" t="e">
        <f>#REF!</f>
        <v>#REF!</v>
      </c>
    </row>
    <row r="49" spans="2:285" x14ac:dyDescent="0.25">
      <c r="B49" s="21">
        <f>'Season 1'!AE50</f>
        <v>0</v>
      </c>
      <c r="C49" s="22">
        <f>'Season 1'!AI50</f>
        <v>0</v>
      </c>
      <c r="D49" s="22">
        <f>'Season 1'!AJ50</f>
        <v>0</v>
      </c>
      <c r="E49" s="22">
        <f>'Season 1'!AK50</f>
        <v>0</v>
      </c>
      <c r="F49" s="22">
        <f>'Season 1'!AL50</f>
        <v>0</v>
      </c>
      <c r="G49" s="22">
        <f>'Season 1'!AM50</f>
        <v>0</v>
      </c>
      <c r="H49" s="22">
        <f>'Season 1'!AN50</f>
        <v>0</v>
      </c>
      <c r="I49" s="22">
        <f>'Season 1'!AO50</f>
        <v>0</v>
      </c>
      <c r="J49" s="22">
        <f>'Season 1'!AQ50</f>
        <v>0</v>
      </c>
      <c r="K49" s="22">
        <f>'Season 1'!AR50</f>
        <v>0</v>
      </c>
      <c r="L49" s="22">
        <f>'Season 1'!AT50</f>
        <v>0</v>
      </c>
      <c r="M49" s="22">
        <f>'Season 1'!AU50</f>
        <v>0</v>
      </c>
      <c r="N49" s="22">
        <f>'Season 1'!AW50</f>
        <v>0</v>
      </c>
      <c r="O49" s="22" t="str">
        <f>'Season 1'!AX50</f>
        <v>-</v>
      </c>
      <c r="P49" s="22">
        <f>'Season 1'!AY50</f>
        <v>0</v>
      </c>
      <c r="Q49" s="22">
        <f>'Season 1'!AZ50</f>
        <v>0</v>
      </c>
      <c r="R49" s="22">
        <f>'Season 1'!BB50</f>
        <v>0</v>
      </c>
      <c r="S49" s="22">
        <f>'Season 1'!BC50</f>
        <v>0</v>
      </c>
      <c r="U49" s="21" t="e">
        <f>#REF!</f>
        <v>#REF!</v>
      </c>
      <c r="V49" s="22" t="e">
        <f>#REF!</f>
        <v>#REF!</v>
      </c>
      <c r="W49" s="22" t="e">
        <f>#REF!</f>
        <v>#REF!</v>
      </c>
      <c r="X49" s="22" t="e">
        <f>#REF!</f>
        <v>#REF!</v>
      </c>
      <c r="Y49" s="22" t="e">
        <f>#REF!</f>
        <v>#REF!</v>
      </c>
      <c r="Z49" s="22" t="e">
        <f>#REF!</f>
        <v>#REF!</v>
      </c>
      <c r="AA49" s="22" t="e">
        <f>#REF!</f>
        <v>#REF!</v>
      </c>
      <c r="AB49" s="22" t="e">
        <f>#REF!</f>
        <v>#REF!</v>
      </c>
      <c r="AC49" s="22" t="e">
        <f>#REF!</f>
        <v>#REF!</v>
      </c>
      <c r="AD49" s="22" t="e">
        <f>#REF!</f>
        <v>#REF!</v>
      </c>
      <c r="AE49" s="22" t="e">
        <f>#REF!</f>
        <v>#REF!</v>
      </c>
      <c r="AF49" s="22" t="e">
        <f>#REF!</f>
        <v>#REF!</v>
      </c>
      <c r="AG49" s="22" t="e">
        <f>#REF!</f>
        <v>#REF!</v>
      </c>
      <c r="AH49" s="22" t="e">
        <f>#REF!</f>
        <v>#REF!</v>
      </c>
      <c r="AI49" s="22" t="e">
        <f>#REF!</f>
        <v>#REF!</v>
      </c>
      <c r="AJ49" s="22" t="e">
        <f>#REF!</f>
        <v>#REF!</v>
      </c>
      <c r="AK49" s="22" t="e">
        <f>#REF!</f>
        <v>#REF!</v>
      </c>
      <c r="AL49" s="22" t="e">
        <f>#REF!</f>
        <v>#REF!</v>
      </c>
      <c r="AN49" s="21" t="e">
        <f>#REF!</f>
        <v>#REF!</v>
      </c>
      <c r="AO49" s="22" t="e">
        <f>#REF!</f>
        <v>#REF!</v>
      </c>
      <c r="AP49" s="22" t="e">
        <f>#REF!</f>
        <v>#REF!</v>
      </c>
      <c r="AQ49" s="22" t="e">
        <f>#REF!</f>
        <v>#REF!</v>
      </c>
      <c r="AR49" s="22" t="e">
        <f>#REF!</f>
        <v>#REF!</v>
      </c>
      <c r="AS49" s="22" t="e">
        <f>#REF!</f>
        <v>#REF!</v>
      </c>
      <c r="AT49" s="22" t="e">
        <f>#REF!</f>
        <v>#REF!</v>
      </c>
      <c r="AU49" s="22" t="e">
        <f>#REF!</f>
        <v>#REF!</v>
      </c>
      <c r="AV49" s="22" t="e">
        <f>#REF!</f>
        <v>#REF!</v>
      </c>
      <c r="AW49" s="22" t="e">
        <f>#REF!</f>
        <v>#REF!</v>
      </c>
      <c r="AX49" s="22" t="e">
        <f>#REF!</f>
        <v>#REF!</v>
      </c>
      <c r="AY49" s="22" t="e">
        <f>#REF!</f>
        <v>#REF!</v>
      </c>
      <c r="AZ49" s="22" t="e">
        <f>#REF!</f>
        <v>#REF!</v>
      </c>
      <c r="BA49" s="22" t="e">
        <f>#REF!</f>
        <v>#REF!</v>
      </c>
      <c r="BB49" s="22" t="e">
        <f>#REF!</f>
        <v>#REF!</v>
      </c>
      <c r="BC49" s="22" t="e">
        <f>#REF!</f>
        <v>#REF!</v>
      </c>
      <c r="BD49" s="22" t="e">
        <f>#REF!</f>
        <v>#REF!</v>
      </c>
      <c r="BE49" s="22" t="e">
        <f>#REF!</f>
        <v>#REF!</v>
      </c>
      <c r="BG49" s="21" t="e">
        <f>#REF!</f>
        <v>#REF!</v>
      </c>
      <c r="BH49" s="22" t="e">
        <f>#REF!</f>
        <v>#REF!</v>
      </c>
      <c r="BI49" s="22" t="e">
        <f>#REF!</f>
        <v>#REF!</v>
      </c>
      <c r="BJ49" s="22" t="e">
        <f>#REF!</f>
        <v>#REF!</v>
      </c>
      <c r="BK49" s="22" t="e">
        <f>#REF!</f>
        <v>#REF!</v>
      </c>
      <c r="BL49" s="22" t="e">
        <f>#REF!</f>
        <v>#REF!</v>
      </c>
      <c r="BM49" s="22" t="e">
        <f>#REF!</f>
        <v>#REF!</v>
      </c>
      <c r="BN49" s="22" t="e">
        <f>#REF!</f>
        <v>#REF!</v>
      </c>
      <c r="BO49" s="22" t="e">
        <f>#REF!</f>
        <v>#REF!</v>
      </c>
      <c r="BP49" s="22" t="e">
        <f>#REF!</f>
        <v>#REF!</v>
      </c>
      <c r="BQ49" s="22" t="e">
        <f>#REF!</f>
        <v>#REF!</v>
      </c>
      <c r="BR49" s="22" t="e">
        <f>#REF!</f>
        <v>#REF!</v>
      </c>
      <c r="BS49" s="22" t="e">
        <f>#REF!</f>
        <v>#REF!</v>
      </c>
      <c r="BT49" s="22" t="e">
        <f>#REF!</f>
        <v>#REF!</v>
      </c>
      <c r="BU49" s="22" t="e">
        <f>#REF!</f>
        <v>#REF!</v>
      </c>
      <c r="BV49" s="22" t="e">
        <f>#REF!</f>
        <v>#REF!</v>
      </c>
      <c r="BW49" s="22" t="e">
        <f>#REF!</f>
        <v>#REF!</v>
      </c>
      <c r="BX49" s="22" t="e">
        <f>#REF!</f>
        <v>#REF!</v>
      </c>
      <c r="BZ49" s="21" t="e">
        <f>#REF!</f>
        <v>#REF!</v>
      </c>
      <c r="CA49" s="22" t="e">
        <f>#REF!</f>
        <v>#REF!</v>
      </c>
      <c r="CB49" s="22" t="e">
        <f>#REF!</f>
        <v>#REF!</v>
      </c>
      <c r="CC49" s="22" t="e">
        <f>#REF!</f>
        <v>#REF!</v>
      </c>
      <c r="CD49" s="22" t="e">
        <f>#REF!</f>
        <v>#REF!</v>
      </c>
      <c r="CE49" s="22" t="e">
        <f>#REF!</f>
        <v>#REF!</v>
      </c>
      <c r="CF49" s="22" t="e">
        <f>#REF!</f>
        <v>#REF!</v>
      </c>
      <c r="CG49" s="22" t="e">
        <f>#REF!</f>
        <v>#REF!</v>
      </c>
      <c r="CH49" s="22" t="e">
        <f>#REF!</f>
        <v>#REF!</v>
      </c>
      <c r="CI49" s="22" t="e">
        <f>#REF!</f>
        <v>#REF!</v>
      </c>
      <c r="CJ49" s="22" t="e">
        <f>#REF!</f>
        <v>#REF!</v>
      </c>
      <c r="CK49" s="22" t="e">
        <f>#REF!</f>
        <v>#REF!</v>
      </c>
      <c r="CL49" s="22" t="e">
        <f>#REF!</f>
        <v>#REF!</v>
      </c>
      <c r="CM49" s="22" t="e">
        <f>#REF!</f>
        <v>#REF!</v>
      </c>
      <c r="CN49" s="22" t="e">
        <f>#REF!</f>
        <v>#REF!</v>
      </c>
      <c r="CO49" s="22" t="e">
        <f>#REF!</f>
        <v>#REF!</v>
      </c>
      <c r="CP49" s="22" t="e">
        <f>#REF!</f>
        <v>#REF!</v>
      </c>
      <c r="CQ49" s="22" t="e">
        <f>#REF!</f>
        <v>#REF!</v>
      </c>
      <c r="CS49" s="21" t="e">
        <f>#REF!</f>
        <v>#REF!</v>
      </c>
      <c r="CT49" s="22" t="e">
        <f>#REF!</f>
        <v>#REF!</v>
      </c>
      <c r="CU49" s="22" t="e">
        <f>#REF!</f>
        <v>#REF!</v>
      </c>
      <c r="CV49" s="22" t="e">
        <f>#REF!</f>
        <v>#REF!</v>
      </c>
      <c r="CW49" s="22" t="e">
        <f>#REF!</f>
        <v>#REF!</v>
      </c>
      <c r="CX49" s="22" t="e">
        <f>#REF!</f>
        <v>#REF!</v>
      </c>
      <c r="CY49" s="22" t="e">
        <f>#REF!</f>
        <v>#REF!</v>
      </c>
      <c r="CZ49" s="22" t="e">
        <f>#REF!</f>
        <v>#REF!</v>
      </c>
      <c r="DA49" s="22" t="e">
        <f>#REF!</f>
        <v>#REF!</v>
      </c>
      <c r="DB49" s="22" t="e">
        <f>#REF!</f>
        <v>#REF!</v>
      </c>
      <c r="DC49" s="22" t="e">
        <f>#REF!</f>
        <v>#REF!</v>
      </c>
      <c r="DD49" s="22" t="e">
        <f>#REF!</f>
        <v>#REF!</v>
      </c>
      <c r="DE49" s="22" t="e">
        <f>#REF!</f>
        <v>#REF!</v>
      </c>
      <c r="DF49" s="22" t="e">
        <f>#REF!</f>
        <v>#REF!</v>
      </c>
      <c r="DG49" s="22" t="e">
        <f>#REF!</f>
        <v>#REF!</v>
      </c>
      <c r="DH49" s="22" t="e">
        <f>#REF!</f>
        <v>#REF!</v>
      </c>
      <c r="DI49" s="22" t="e">
        <f>#REF!</f>
        <v>#REF!</v>
      </c>
      <c r="DJ49" s="22" t="e">
        <f>#REF!</f>
        <v>#REF!</v>
      </c>
      <c r="DL49" s="21" t="e">
        <f>#REF!</f>
        <v>#REF!</v>
      </c>
      <c r="DM49" s="22" t="e">
        <f>#REF!</f>
        <v>#REF!</v>
      </c>
      <c r="DN49" s="22" t="e">
        <f>#REF!</f>
        <v>#REF!</v>
      </c>
      <c r="DO49" s="22" t="e">
        <f>#REF!</f>
        <v>#REF!</v>
      </c>
      <c r="DP49" s="22" t="e">
        <f>#REF!</f>
        <v>#REF!</v>
      </c>
      <c r="DQ49" s="22" t="e">
        <f>#REF!</f>
        <v>#REF!</v>
      </c>
      <c r="DR49" s="22" t="e">
        <f>#REF!</f>
        <v>#REF!</v>
      </c>
      <c r="DS49" s="22" t="e">
        <f>#REF!</f>
        <v>#REF!</v>
      </c>
      <c r="DT49" s="22" t="e">
        <f>#REF!</f>
        <v>#REF!</v>
      </c>
      <c r="DU49" s="22" t="e">
        <f>#REF!</f>
        <v>#REF!</v>
      </c>
      <c r="DV49" s="22" t="e">
        <f>#REF!</f>
        <v>#REF!</v>
      </c>
      <c r="DW49" s="22" t="e">
        <f>#REF!</f>
        <v>#REF!</v>
      </c>
      <c r="DX49" s="22" t="e">
        <f>#REF!</f>
        <v>#REF!</v>
      </c>
      <c r="DY49" s="22" t="e">
        <f>#REF!</f>
        <v>#REF!</v>
      </c>
      <c r="DZ49" s="22" t="e">
        <f>#REF!</f>
        <v>#REF!</v>
      </c>
      <c r="EA49" s="22" t="e">
        <f>#REF!</f>
        <v>#REF!</v>
      </c>
      <c r="EB49" s="22" t="e">
        <f>#REF!</f>
        <v>#REF!</v>
      </c>
      <c r="EC49" s="22" t="e">
        <f>#REF!</f>
        <v>#REF!</v>
      </c>
      <c r="EE49" s="21" t="e">
        <f>#REF!</f>
        <v>#REF!</v>
      </c>
      <c r="EF49" s="22" t="e">
        <f>#REF!</f>
        <v>#REF!</v>
      </c>
      <c r="EG49" s="22" t="e">
        <f>#REF!</f>
        <v>#REF!</v>
      </c>
      <c r="EH49" s="22" t="e">
        <f>#REF!</f>
        <v>#REF!</v>
      </c>
      <c r="EI49" s="22" t="e">
        <f>#REF!</f>
        <v>#REF!</v>
      </c>
      <c r="EJ49" s="22" t="e">
        <f>#REF!</f>
        <v>#REF!</v>
      </c>
      <c r="EK49" s="22" t="e">
        <f>#REF!</f>
        <v>#REF!</v>
      </c>
      <c r="EL49" s="22" t="e">
        <f>#REF!</f>
        <v>#REF!</v>
      </c>
      <c r="EM49" s="22" t="e">
        <f>#REF!</f>
        <v>#REF!</v>
      </c>
      <c r="EN49" s="22" t="e">
        <f>#REF!</f>
        <v>#REF!</v>
      </c>
      <c r="EO49" s="22" t="e">
        <f>#REF!</f>
        <v>#REF!</v>
      </c>
      <c r="EP49" s="22" t="e">
        <f>#REF!</f>
        <v>#REF!</v>
      </c>
      <c r="EQ49" s="22" t="e">
        <f>#REF!</f>
        <v>#REF!</v>
      </c>
      <c r="ER49" s="22" t="e">
        <f>#REF!</f>
        <v>#REF!</v>
      </c>
      <c r="ES49" s="22" t="e">
        <f>#REF!</f>
        <v>#REF!</v>
      </c>
      <c r="ET49" s="22" t="e">
        <f>#REF!</f>
        <v>#REF!</v>
      </c>
      <c r="EU49" s="22" t="e">
        <f>#REF!</f>
        <v>#REF!</v>
      </c>
      <c r="EV49" s="22" t="e">
        <f>#REF!</f>
        <v>#REF!</v>
      </c>
      <c r="EX49" s="21" t="e">
        <f>#REF!</f>
        <v>#REF!</v>
      </c>
      <c r="EY49" s="22" t="e">
        <f>#REF!</f>
        <v>#REF!</v>
      </c>
      <c r="EZ49" s="22" t="e">
        <f>#REF!</f>
        <v>#REF!</v>
      </c>
      <c r="FA49" s="22" t="e">
        <f>#REF!</f>
        <v>#REF!</v>
      </c>
      <c r="FB49" s="22" t="e">
        <f>#REF!</f>
        <v>#REF!</v>
      </c>
      <c r="FC49" s="22" t="e">
        <f>#REF!</f>
        <v>#REF!</v>
      </c>
      <c r="FD49" s="22" t="e">
        <f>#REF!</f>
        <v>#REF!</v>
      </c>
      <c r="FE49" s="22" t="e">
        <f>#REF!</f>
        <v>#REF!</v>
      </c>
      <c r="FF49" s="22" t="e">
        <f>#REF!</f>
        <v>#REF!</v>
      </c>
      <c r="FG49" s="22" t="e">
        <f>#REF!</f>
        <v>#REF!</v>
      </c>
      <c r="FH49" s="22" t="e">
        <f>#REF!</f>
        <v>#REF!</v>
      </c>
      <c r="FI49" s="22" t="e">
        <f>#REF!</f>
        <v>#REF!</v>
      </c>
      <c r="FJ49" s="22" t="e">
        <f>#REF!</f>
        <v>#REF!</v>
      </c>
      <c r="FK49" s="22" t="e">
        <f>#REF!</f>
        <v>#REF!</v>
      </c>
      <c r="FL49" s="22" t="e">
        <f>#REF!</f>
        <v>#REF!</v>
      </c>
      <c r="FM49" s="22" t="e">
        <f>#REF!</f>
        <v>#REF!</v>
      </c>
      <c r="FN49" s="22" t="e">
        <f>#REF!</f>
        <v>#REF!</v>
      </c>
      <c r="FO49" s="22" t="e">
        <f>#REF!</f>
        <v>#REF!</v>
      </c>
      <c r="FQ49" s="21" t="e">
        <f>#REF!</f>
        <v>#REF!</v>
      </c>
      <c r="FR49" s="22" t="e">
        <f>#REF!</f>
        <v>#REF!</v>
      </c>
      <c r="FS49" s="22" t="e">
        <f>#REF!</f>
        <v>#REF!</v>
      </c>
      <c r="FT49" s="22" t="e">
        <f>#REF!</f>
        <v>#REF!</v>
      </c>
      <c r="FU49" s="22" t="e">
        <f>#REF!</f>
        <v>#REF!</v>
      </c>
      <c r="FV49" s="22" t="e">
        <f>#REF!</f>
        <v>#REF!</v>
      </c>
      <c r="FW49" s="22" t="e">
        <f>#REF!</f>
        <v>#REF!</v>
      </c>
      <c r="FX49" s="22" t="e">
        <f>#REF!</f>
        <v>#REF!</v>
      </c>
      <c r="FY49" s="22" t="e">
        <f>#REF!</f>
        <v>#REF!</v>
      </c>
      <c r="FZ49" s="22" t="e">
        <f>#REF!</f>
        <v>#REF!</v>
      </c>
      <c r="GA49" s="22" t="e">
        <f>#REF!</f>
        <v>#REF!</v>
      </c>
      <c r="GB49" s="22" t="e">
        <f>#REF!</f>
        <v>#REF!</v>
      </c>
      <c r="GC49" s="22" t="e">
        <f>#REF!</f>
        <v>#REF!</v>
      </c>
      <c r="GD49" s="22" t="e">
        <f>#REF!</f>
        <v>#REF!</v>
      </c>
      <c r="GE49" s="22" t="e">
        <f>#REF!</f>
        <v>#REF!</v>
      </c>
      <c r="GF49" s="22" t="e">
        <f>#REF!</f>
        <v>#REF!</v>
      </c>
      <c r="GG49" s="22" t="e">
        <f>#REF!</f>
        <v>#REF!</v>
      </c>
      <c r="GH49" s="22" t="e">
        <f>#REF!</f>
        <v>#REF!</v>
      </c>
      <c r="GJ49" s="21" t="e">
        <f>#REF!</f>
        <v>#REF!</v>
      </c>
      <c r="GK49" s="22" t="e">
        <f>#REF!</f>
        <v>#REF!</v>
      </c>
      <c r="GL49" s="22" t="e">
        <f>#REF!</f>
        <v>#REF!</v>
      </c>
      <c r="GM49" s="22" t="e">
        <f>#REF!</f>
        <v>#REF!</v>
      </c>
      <c r="GN49" s="22" t="e">
        <f>#REF!</f>
        <v>#REF!</v>
      </c>
      <c r="GO49" s="22" t="e">
        <f>#REF!</f>
        <v>#REF!</v>
      </c>
      <c r="GP49" s="22" t="e">
        <f>#REF!</f>
        <v>#REF!</v>
      </c>
      <c r="GQ49" s="22" t="e">
        <f>#REF!</f>
        <v>#REF!</v>
      </c>
      <c r="GR49" s="22" t="e">
        <f>#REF!</f>
        <v>#REF!</v>
      </c>
      <c r="GS49" s="22" t="e">
        <f>#REF!</f>
        <v>#REF!</v>
      </c>
      <c r="GT49" s="22" t="e">
        <f>#REF!</f>
        <v>#REF!</v>
      </c>
      <c r="GU49" s="22" t="e">
        <f>#REF!</f>
        <v>#REF!</v>
      </c>
      <c r="GV49" s="22" t="e">
        <f>#REF!</f>
        <v>#REF!</v>
      </c>
      <c r="GW49" s="22" t="e">
        <f>#REF!</f>
        <v>#REF!</v>
      </c>
      <c r="GX49" s="22" t="e">
        <f>#REF!</f>
        <v>#REF!</v>
      </c>
      <c r="GY49" s="22" t="e">
        <f>#REF!</f>
        <v>#REF!</v>
      </c>
      <c r="GZ49" s="22" t="e">
        <f>#REF!</f>
        <v>#REF!</v>
      </c>
      <c r="HA49" s="22" t="e">
        <f>#REF!</f>
        <v>#REF!</v>
      </c>
      <c r="HC49" s="21" t="e">
        <f>#REF!</f>
        <v>#REF!</v>
      </c>
      <c r="HD49" s="22" t="e">
        <f>#REF!</f>
        <v>#REF!</v>
      </c>
      <c r="HE49" s="22" t="e">
        <f>#REF!</f>
        <v>#REF!</v>
      </c>
      <c r="HF49" s="22" t="e">
        <f>#REF!</f>
        <v>#REF!</v>
      </c>
      <c r="HG49" s="22" t="e">
        <f>#REF!</f>
        <v>#REF!</v>
      </c>
      <c r="HH49" s="22" t="e">
        <f>#REF!</f>
        <v>#REF!</v>
      </c>
      <c r="HI49" s="22" t="e">
        <f>#REF!</f>
        <v>#REF!</v>
      </c>
      <c r="HJ49" s="22" t="e">
        <f>#REF!</f>
        <v>#REF!</v>
      </c>
      <c r="HK49" s="22" t="e">
        <f>#REF!</f>
        <v>#REF!</v>
      </c>
      <c r="HL49" s="22" t="e">
        <f>#REF!</f>
        <v>#REF!</v>
      </c>
      <c r="HM49" s="22" t="e">
        <f>#REF!</f>
        <v>#REF!</v>
      </c>
      <c r="HN49" s="22" t="e">
        <f>#REF!</f>
        <v>#REF!</v>
      </c>
      <c r="HO49" s="22" t="e">
        <f>#REF!</f>
        <v>#REF!</v>
      </c>
      <c r="HP49" s="22" t="e">
        <f>#REF!</f>
        <v>#REF!</v>
      </c>
      <c r="HQ49" s="22" t="e">
        <f>#REF!</f>
        <v>#REF!</v>
      </c>
      <c r="HR49" s="22" t="e">
        <f>#REF!</f>
        <v>#REF!</v>
      </c>
      <c r="HS49" s="22" t="e">
        <f>#REF!</f>
        <v>#REF!</v>
      </c>
      <c r="HT49" s="22" t="e">
        <f>#REF!</f>
        <v>#REF!</v>
      </c>
      <c r="HV49" s="21" t="e">
        <f>#REF!</f>
        <v>#REF!</v>
      </c>
      <c r="HW49" s="22" t="e">
        <f>#REF!</f>
        <v>#REF!</v>
      </c>
      <c r="HX49" s="22" t="e">
        <f>#REF!</f>
        <v>#REF!</v>
      </c>
      <c r="HY49" s="22" t="e">
        <f>#REF!</f>
        <v>#REF!</v>
      </c>
      <c r="HZ49" s="22" t="e">
        <f>#REF!</f>
        <v>#REF!</v>
      </c>
      <c r="IA49" s="22" t="e">
        <f>#REF!</f>
        <v>#REF!</v>
      </c>
      <c r="IB49" s="22" t="e">
        <f>#REF!</f>
        <v>#REF!</v>
      </c>
      <c r="IC49" s="22" t="e">
        <f>#REF!</f>
        <v>#REF!</v>
      </c>
      <c r="ID49" s="22" t="e">
        <f>#REF!</f>
        <v>#REF!</v>
      </c>
      <c r="IE49" s="22" t="e">
        <f>#REF!</f>
        <v>#REF!</v>
      </c>
      <c r="IF49" s="22" t="e">
        <f>#REF!</f>
        <v>#REF!</v>
      </c>
      <c r="IG49" s="22" t="e">
        <f>#REF!</f>
        <v>#REF!</v>
      </c>
      <c r="IH49" s="22" t="e">
        <f>#REF!</f>
        <v>#REF!</v>
      </c>
      <c r="II49" s="22" t="e">
        <f>#REF!</f>
        <v>#REF!</v>
      </c>
      <c r="IJ49" s="22" t="e">
        <f>#REF!</f>
        <v>#REF!</v>
      </c>
      <c r="IK49" s="22" t="e">
        <f>#REF!</f>
        <v>#REF!</v>
      </c>
      <c r="IL49" s="22" t="e">
        <f>#REF!</f>
        <v>#REF!</v>
      </c>
      <c r="IM49" s="22" t="e">
        <f>#REF!</f>
        <v>#REF!</v>
      </c>
      <c r="IO49" s="21" t="e">
        <f>#REF!</f>
        <v>#REF!</v>
      </c>
      <c r="IP49" s="22" t="e">
        <f>#REF!</f>
        <v>#REF!</v>
      </c>
      <c r="IQ49" s="22" t="e">
        <f>#REF!</f>
        <v>#REF!</v>
      </c>
      <c r="IR49" s="22" t="e">
        <f>#REF!</f>
        <v>#REF!</v>
      </c>
      <c r="IS49" s="22" t="e">
        <f>#REF!</f>
        <v>#REF!</v>
      </c>
      <c r="IT49" s="22" t="e">
        <f>#REF!</f>
        <v>#REF!</v>
      </c>
      <c r="IU49" s="22" t="e">
        <f>#REF!</f>
        <v>#REF!</v>
      </c>
      <c r="IV49" s="22" t="e">
        <f>#REF!</f>
        <v>#REF!</v>
      </c>
      <c r="IW49" s="22" t="e">
        <f>#REF!</f>
        <v>#REF!</v>
      </c>
      <c r="IX49" s="22" t="e">
        <f>#REF!</f>
        <v>#REF!</v>
      </c>
      <c r="IY49" s="22" t="e">
        <f>#REF!</f>
        <v>#REF!</v>
      </c>
      <c r="IZ49" s="22" t="e">
        <f>#REF!</f>
        <v>#REF!</v>
      </c>
      <c r="JA49" s="22" t="e">
        <f>#REF!</f>
        <v>#REF!</v>
      </c>
      <c r="JB49" s="22" t="e">
        <f>#REF!</f>
        <v>#REF!</v>
      </c>
      <c r="JC49" s="22" t="e">
        <f>#REF!</f>
        <v>#REF!</v>
      </c>
      <c r="JD49" s="22" t="e">
        <f>#REF!</f>
        <v>#REF!</v>
      </c>
      <c r="JE49" s="22" t="e">
        <f>#REF!</f>
        <v>#REF!</v>
      </c>
      <c r="JF49" s="22" t="e">
        <f>#REF!</f>
        <v>#REF!</v>
      </c>
      <c r="JH49" s="21" t="e">
        <f>#REF!</f>
        <v>#REF!</v>
      </c>
      <c r="JI49" s="22" t="e">
        <f>#REF!</f>
        <v>#REF!</v>
      </c>
      <c r="JJ49" s="22" t="e">
        <f>#REF!</f>
        <v>#REF!</v>
      </c>
      <c r="JK49" s="22" t="e">
        <f>#REF!</f>
        <v>#REF!</v>
      </c>
      <c r="JL49" s="22" t="e">
        <f>#REF!</f>
        <v>#REF!</v>
      </c>
      <c r="JM49" s="22" t="e">
        <f>#REF!</f>
        <v>#REF!</v>
      </c>
      <c r="JN49" s="22" t="e">
        <f>#REF!</f>
        <v>#REF!</v>
      </c>
      <c r="JO49" s="22" t="e">
        <f>#REF!</f>
        <v>#REF!</v>
      </c>
      <c r="JP49" s="22" t="e">
        <f>#REF!</f>
        <v>#REF!</v>
      </c>
      <c r="JQ49" s="22" t="e">
        <f>#REF!</f>
        <v>#REF!</v>
      </c>
      <c r="JR49" s="22" t="e">
        <f>#REF!</f>
        <v>#REF!</v>
      </c>
      <c r="JS49" s="22" t="e">
        <f>#REF!</f>
        <v>#REF!</v>
      </c>
      <c r="JT49" s="22" t="e">
        <f>#REF!</f>
        <v>#REF!</v>
      </c>
      <c r="JU49" s="22" t="e">
        <f>#REF!</f>
        <v>#REF!</v>
      </c>
      <c r="JV49" s="22" t="e">
        <f>#REF!</f>
        <v>#REF!</v>
      </c>
      <c r="JW49" s="22" t="e">
        <f>#REF!</f>
        <v>#REF!</v>
      </c>
      <c r="JX49" s="22" t="e">
        <f>#REF!</f>
        <v>#REF!</v>
      </c>
      <c r="JY49" s="22" t="e">
        <f>#REF!</f>
        <v>#REF!</v>
      </c>
    </row>
    <row r="50" spans="2:285" x14ac:dyDescent="0.25">
      <c r="B50" s="21">
        <f>'Season 1'!AE51</f>
        <v>0</v>
      </c>
      <c r="C50" s="22">
        <f>'Season 1'!AI51</f>
        <v>0</v>
      </c>
      <c r="D50" s="22">
        <f>'Season 1'!AJ51</f>
        <v>0</v>
      </c>
      <c r="E50" s="22">
        <f>'Season 1'!AK51</f>
        <v>0</v>
      </c>
      <c r="F50" s="22">
        <f>'Season 1'!AL51</f>
        <v>0</v>
      </c>
      <c r="G50" s="22">
        <f>'Season 1'!AM51</f>
        <v>0</v>
      </c>
      <c r="H50" s="22">
        <f>'Season 1'!AN51</f>
        <v>0</v>
      </c>
      <c r="I50" s="22">
        <f>'Season 1'!AO51</f>
        <v>0</v>
      </c>
      <c r="J50" s="22">
        <f>'Season 1'!AQ51</f>
        <v>0</v>
      </c>
      <c r="K50" s="22">
        <f>'Season 1'!AR51</f>
        <v>0</v>
      </c>
      <c r="L50" s="22">
        <f>'Season 1'!AT51</f>
        <v>0</v>
      </c>
      <c r="M50" s="22">
        <f>'Season 1'!AU51</f>
        <v>0</v>
      </c>
      <c r="N50" s="22">
        <f>'Season 1'!AW51</f>
        <v>0</v>
      </c>
      <c r="O50" s="22" t="str">
        <f>'Season 1'!AX51</f>
        <v>-</v>
      </c>
      <c r="P50" s="22">
        <f>'Season 1'!AY51</f>
        <v>0</v>
      </c>
      <c r="Q50" s="22">
        <f>'Season 1'!AZ51</f>
        <v>0</v>
      </c>
      <c r="R50" s="22">
        <f>'Season 1'!BB51</f>
        <v>0</v>
      </c>
      <c r="S50" s="22">
        <f>'Season 1'!BC51</f>
        <v>0</v>
      </c>
      <c r="U50" s="21" t="e">
        <f>#REF!</f>
        <v>#REF!</v>
      </c>
      <c r="V50" s="22" t="e">
        <f>#REF!</f>
        <v>#REF!</v>
      </c>
      <c r="W50" s="22" t="e">
        <f>#REF!</f>
        <v>#REF!</v>
      </c>
      <c r="X50" s="22" t="e">
        <f>#REF!</f>
        <v>#REF!</v>
      </c>
      <c r="Y50" s="22" t="e">
        <f>#REF!</f>
        <v>#REF!</v>
      </c>
      <c r="Z50" s="22" t="e">
        <f>#REF!</f>
        <v>#REF!</v>
      </c>
      <c r="AA50" s="22" t="e">
        <f>#REF!</f>
        <v>#REF!</v>
      </c>
      <c r="AB50" s="22" t="e">
        <f>#REF!</f>
        <v>#REF!</v>
      </c>
      <c r="AC50" s="22" t="e">
        <f>#REF!</f>
        <v>#REF!</v>
      </c>
      <c r="AD50" s="22" t="e">
        <f>#REF!</f>
        <v>#REF!</v>
      </c>
      <c r="AE50" s="22" t="e">
        <f>#REF!</f>
        <v>#REF!</v>
      </c>
      <c r="AF50" s="22" t="e">
        <f>#REF!</f>
        <v>#REF!</v>
      </c>
      <c r="AG50" s="22" t="e">
        <f>#REF!</f>
        <v>#REF!</v>
      </c>
      <c r="AH50" s="22" t="e">
        <f>#REF!</f>
        <v>#REF!</v>
      </c>
      <c r="AI50" s="22" t="e">
        <f>#REF!</f>
        <v>#REF!</v>
      </c>
      <c r="AJ50" s="22" t="e">
        <f>#REF!</f>
        <v>#REF!</v>
      </c>
      <c r="AK50" s="22" t="e">
        <f>#REF!</f>
        <v>#REF!</v>
      </c>
      <c r="AL50" s="22" t="e">
        <f>#REF!</f>
        <v>#REF!</v>
      </c>
      <c r="AN50" s="21" t="e">
        <f>#REF!</f>
        <v>#REF!</v>
      </c>
      <c r="AO50" s="22" t="e">
        <f>#REF!</f>
        <v>#REF!</v>
      </c>
      <c r="AP50" s="22" t="e">
        <f>#REF!</f>
        <v>#REF!</v>
      </c>
      <c r="AQ50" s="22" t="e">
        <f>#REF!</f>
        <v>#REF!</v>
      </c>
      <c r="AR50" s="22" t="e">
        <f>#REF!</f>
        <v>#REF!</v>
      </c>
      <c r="AS50" s="22" t="e">
        <f>#REF!</f>
        <v>#REF!</v>
      </c>
      <c r="AT50" s="22" t="e">
        <f>#REF!</f>
        <v>#REF!</v>
      </c>
      <c r="AU50" s="22" t="e">
        <f>#REF!</f>
        <v>#REF!</v>
      </c>
      <c r="AV50" s="22" t="e">
        <f>#REF!</f>
        <v>#REF!</v>
      </c>
      <c r="AW50" s="22" t="e">
        <f>#REF!</f>
        <v>#REF!</v>
      </c>
      <c r="AX50" s="22" t="e">
        <f>#REF!</f>
        <v>#REF!</v>
      </c>
      <c r="AY50" s="22" t="e">
        <f>#REF!</f>
        <v>#REF!</v>
      </c>
      <c r="AZ50" s="22" t="e">
        <f>#REF!</f>
        <v>#REF!</v>
      </c>
      <c r="BA50" s="22" t="e">
        <f>#REF!</f>
        <v>#REF!</v>
      </c>
      <c r="BB50" s="22" t="e">
        <f>#REF!</f>
        <v>#REF!</v>
      </c>
      <c r="BC50" s="22" t="e">
        <f>#REF!</f>
        <v>#REF!</v>
      </c>
      <c r="BD50" s="22" t="e">
        <f>#REF!</f>
        <v>#REF!</v>
      </c>
      <c r="BE50" s="22" t="e">
        <f>#REF!</f>
        <v>#REF!</v>
      </c>
      <c r="BG50" s="21" t="e">
        <f>#REF!</f>
        <v>#REF!</v>
      </c>
      <c r="BH50" s="22" t="e">
        <f>#REF!</f>
        <v>#REF!</v>
      </c>
      <c r="BI50" s="22" t="e">
        <f>#REF!</f>
        <v>#REF!</v>
      </c>
      <c r="BJ50" s="22" t="e">
        <f>#REF!</f>
        <v>#REF!</v>
      </c>
      <c r="BK50" s="22" t="e">
        <f>#REF!</f>
        <v>#REF!</v>
      </c>
      <c r="BL50" s="22" t="e">
        <f>#REF!</f>
        <v>#REF!</v>
      </c>
      <c r="BM50" s="22" t="e">
        <f>#REF!</f>
        <v>#REF!</v>
      </c>
      <c r="BN50" s="22" t="e">
        <f>#REF!</f>
        <v>#REF!</v>
      </c>
      <c r="BO50" s="22" t="e">
        <f>#REF!</f>
        <v>#REF!</v>
      </c>
      <c r="BP50" s="22" t="e">
        <f>#REF!</f>
        <v>#REF!</v>
      </c>
      <c r="BQ50" s="22" t="e">
        <f>#REF!</f>
        <v>#REF!</v>
      </c>
      <c r="BR50" s="22" t="e">
        <f>#REF!</f>
        <v>#REF!</v>
      </c>
      <c r="BS50" s="22" t="e">
        <f>#REF!</f>
        <v>#REF!</v>
      </c>
      <c r="BT50" s="22" t="e">
        <f>#REF!</f>
        <v>#REF!</v>
      </c>
      <c r="BU50" s="22" t="e">
        <f>#REF!</f>
        <v>#REF!</v>
      </c>
      <c r="BV50" s="22" t="e">
        <f>#REF!</f>
        <v>#REF!</v>
      </c>
      <c r="BW50" s="22" t="e">
        <f>#REF!</f>
        <v>#REF!</v>
      </c>
      <c r="BX50" s="22" t="e">
        <f>#REF!</f>
        <v>#REF!</v>
      </c>
      <c r="BZ50" s="21" t="e">
        <f>#REF!</f>
        <v>#REF!</v>
      </c>
      <c r="CA50" s="22" t="e">
        <f>#REF!</f>
        <v>#REF!</v>
      </c>
      <c r="CB50" s="22" t="e">
        <f>#REF!</f>
        <v>#REF!</v>
      </c>
      <c r="CC50" s="22" t="e">
        <f>#REF!</f>
        <v>#REF!</v>
      </c>
      <c r="CD50" s="22" t="e">
        <f>#REF!</f>
        <v>#REF!</v>
      </c>
      <c r="CE50" s="22" t="e">
        <f>#REF!</f>
        <v>#REF!</v>
      </c>
      <c r="CF50" s="22" t="e">
        <f>#REF!</f>
        <v>#REF!</v>
      </c>
      <c r="CG50" s="22" t="e">
        <f>#REF!</f>
        <v>#REF!</v>
      </c>
      <c r="CH50" s="22" t="e">
        <f>#REF!</f>
        <v>#REF!</v>
      </c>
      <c r="CI50" s="22" t="e">
        <f>#REF!</f>
        <v>#REF!</v>
      </c>
      <c r="CJ50" s="22" t="e">
        <f>#REF!</f>
        <v>#REF!</v>
      </c>
      <c r="CK50" s="22" t="e">
        <f>#REF!</f>
        <v>#REF!</v>
      </c>
      <c r="CL50" s="22" t="e">
        <f>#REF!</f>
        <v>#REF!</v>
      </c>
      <c r="CM50" s="22" t="e">
        <f>#REF!</f>
        <v>#REF!</v>
      </c>
      <c r="CN50" s="22" t="e">
        <f>#REF!</f>
        <v>#REF!</v>
      </c>
      <c r="CO50" s="22" t="e">
        <f>#REF!</f>
        <v>#REF!</v>
      </c>
      <c r="CP50" s="22" t="e">
        <f>#REF!</f>
        <v>#REF!</v>
      </c>
      <c r="CQ50" s="22" t="e">
        <f>#REF!</f>
        <v>#REF!</v>
      </c>
      <c r="CS50" s="21" t="e">
        <f>#REF!</f>
        <v>#REF!</v>
      </c>
      <c r="CT50" s="22" t="e">
        <f>#REF!</f>
        <v>#REF!</v>
      </c>
      <c r="CU50" s="22" t="e">
        <f>#REF!</f>
        <v>#REF!</v>
      </c>
      <c r="CV50" s="22" t="e">
        <f>#REF!</f>
        <v>#REF!</v>
      </c>
      <c r="CW50" s="22" t="e">
        <f>#REF!</f>
        <v>#REF!</v>
      </c>
      <c r="CX50" s="22" t="e">
        <f>#REF!</f>
        <v>#REF!</v>
      </c>
      <c r="CY50" s="22" t="e">
        <f>#REF!</f>
        <v>#REF!</v>
      </c>
      <c r="CZ50" s="22" t="e">
        <f>#REF!</f>
        <v>#REF!</v>
      </c>
      <c r="DA50" s="22" t="e">
        <f>#REF!</f>
        <v>#REF!</v>
      </c>
      <c r="DB50" s="22" t="e">
        <f>#REF!</f>
        <v>#REF!</v>
      </c>
      <c r="DC50" s="22" t="e">
        <f>#REF!</f>
        <v>#REF!</v>
      </c>
      <c r="DD50" s="22" t="e">
        <f>#REF!</f>
        <v>#REF!</v>
      </c>
      <c r="DE50" s="22" t="e">
        <f>#REF!</f>
        <v>#REF!</v>
      </c>
      <c r="DF50" s="22" t="e">
        <f>#REF!</f>
        <v>#REF!</v>
      </c>
      <c r="DG50" s="22" t="e">
        <f>#REF!</f>
        <v>#REF!</v>
      </c>
      <c r="DH50" s="22" t="e">
        <f>#REF!</f>
        <v>#REF!</v>
      </c>
      <c r="DI50" s="22" t="e">
        <f>#REF!</f>
        <v>#REF!</v>
      </c>
      <c r="DJ50" s="22" t="e">
        <f>#REF!</f>
        <v>#REF!</v>
      </c>
      <c r="DL50" s="21" t="e">
        <f>#REF!</f>
        <v>#REF!</v>
      </c>
      <c r="DM50" s="22" t="e">
        <f>#REF!</f>
        <v>#REF!</v>
      </c>
      <c r="DN50" s="22" t="e">
        <f>#REF!</f>
        <v>#REF!</v>
      </c>
      <c r="DO50" s="22" t="e">
        <f>#REF!</f>
        <v>#REF!</v>
      </c>
      <c r="DP50" s="22" t="e">
        <f>#REF!</f>
        <v>#REF!</v>
      </c>
      <c r="DQ50" s="22" t="e">
        <f>#REF!</f>
        <v>#REF!</v>
      </c>
      <c r="DR50" s="22" t="e">
        <f>#REF!</f>
        <v>#REF!</v>
      </c>
      <c r="DS50" s="22" t="e">
        <f>#REF!</f>
        <v>#REF!</v>
      </c>
      <c r="DT50" s="22" t="e">
        <f>#REF!</f>
        <v>#REF!</v>
      </c>
      <c r="DU50" s="22" t="e">
        <f>#REF!</f>
        <v>#REF!</v>
      </c>
      <c r="DV50" s="22" t="e">
        <f>#REF!</f>
        <v>#REF!</v>
      </c>
      <c r="DW50" s="22" t="e">
        <f>#REF!</f>
        <v>#REF!</v>
      </c>
      <c r="DX50" s="22" t="e">
        <f>#REF!</f>
        <v>#REF!</v>
      </c>
      <c r="DY50" s="22" t="e">
        <f>#REF!</f>
        <v>#REF!</v>
      </c>
      <c r="DZ50" s="22" t="e">
        <f>#REF!</f>
        <v>#REF!</v>
      </c>
      <c r="EA50" s="22" t="e">
        <f>#REF!</f>
        <v>#REF!</v>
      </c>
      <c r="EB50" s="22" t="e">
        <f>#REF!</f>
        <v>#REF!</v>
      </c>
      <c r="EC50" s="22" t="e">
        <f>#REF!</f>
        <v>#REF!</v>
      </c>
      <c r="EE50" s="21" t="e">
        <f>#REF!</f>
        <v>#REF!</v>
      </c>
      <c r="EF50" s="22" t="e">
        <f>#REF!</f>
        <v>#REF!</v>
      </c>
      <c r="EG50" s="22" t="e">
        <f>#REF!</f>
        <v>#REF!</v>
      </c>
      <c r="EH50" s="22" t="e">
        <f>#REF!</f>
        <v>#REF!</v>
      </c>
      <c r="EI50" s="22" t="e">
        <f>#REF!</f>
        <v>#REF!</v>
      </c>
      <c r="EJ50" s="22" t="e">
        <f>#REF!</f>
        <v>#REF!</v>
      </c>
      <c r="EK50" s="22" t="e">
        <f>#REF!</f>
        <v>#REF!</v>
      </c>
      <c r="EL50" s="22" t="e">
        <f>#REF!</f>
        <v>#REF!</v>
      </c>
      <c r="EM50" s="22" t="e">
        <f>#REF!</f>
        <v>#REF!</v>
      </c>
      <c r="EN50" s="22" t="e">
        <f>#REF!</f>
        <v>#REF!</v>
      </c>
      <c r="EO50" s="22" t="e">
        <f>#REF!</f>
        <v>#REF!</v>
      </c>
      <c r="EP50" s="22" t="e">
        <f>#REF!</f>
        <v>#REF!</v>
      </c>
      <c r="EQ50" s="22" t="e">
        <f>#REF!</f>
        <v>#REF!</v>
      </c>
      <c r="ER50" s="22" t="e">
        <f>#REF!</f>
        <v>#REF!</v>
      </c>
      <c r="ES50" s="22" t="e">
        <f>#REF!</f>
        <v>#REF!</v>
      </c>
      <c r="ET50" s="22" t="e">
        <f>#REF!</f>
        <v>#REF!</v>
      </c>
      <c r="EU50" s="22" t="e">
        <f>#REF!</f>
        <v>#REF!</v>
      </c>
      <c r="EV50" s="22" t="e">
        <f>#REF!</f>
        <v>#REF!</v>
      </c>
      <c r="EX50" s="21" t="e">
        <f>#REF!</f>
        <v>#REF!</v>
      </c>
      <c r="EY50" s="22" t="e">
        <f>#REF!</f>
        <v>#REF!</v>
      </c>
      <c r="EZ50" s="22" t="e">
        <f>#REF!</f>
        <v>#REF!</v>
      </c>
      <c r="FA50" s="22" t="e">
        <f>#REF!</f>
        <v>#REF!</v>
      </c>
      <c r="FB50" s="22" t="e">
        <f>#REF!</f>
        <v>#REF!</v>
      </c>
      <c r="FC50" s="22" t="e">
        <f>#REF!</f>
        <v>#REF!</v>
      </c>
      <c r="FD50" s="22" t="e">
        <f>#REF!</f>
        <v>#REF!</v>
      </c>
      <c r="FE50" s="22" t="e">
        <f>#REF!</f>
        <v>#REF!</v>
      </c>
      <c r="FF50" s="22" t="e">
        <f>#REF!</f>
        <v>#REF!</v>
      </c>
      <c r="FG50" s="22" t="e">
        <f>#REF!</f>
        <v>#REF!</v>
      </c>
      <c r="FH50" s="22" t="e">
        <f>#REF!</f>
        <v>#REF!</v>
      </c>
      <c r="FI50" s="22" t="e">
        <f>#REF!</f>
        <v>#REF!</v>
      </c>
      <c r="FJ50" s="22" t="e">
        <f>#REF!</f>
        <v>#REF!</v>
      </c>
      <c r="FK50" s="22" t="e">
        <f>#REF!</f>
        <v>#REF!</v>
      </c>
      <c r="FL50" s="22" t="e">
        <f>#REF!</f>
        <v>#REF!</v>
      </c>
      <c r="FM50" s="22" t="e">
        <f>#REF!</f>
        <v>#REF!</v>
      </c>
      <c r="FN50" s="22" t="e">
        <f>#REF!</f>
        <v>#REF!</v>
      </c>
      <c r="FO50" s="22" t="e">
        <f>#REF!</f>
        <v>#REF!</v>
      </c>
      <c r="FQ50" s="21" t="e">
        <f>#REF!</f>
        <v>#REF!</v>
      </c>
      <c r="FR50" s="22" t="e">
        <f>#REF!</f>
        <v>#REF!</v>
      </c>
      <c r="FS50" s="22" t="e">
        <f>#REF!</f>
        <v>#REF!</v>
      </c>
      <c r="FT50" s="22" t="e">
        <f>#REF!</f>
        <v>#REF!</v>
      </c>
      <c r="FU50" s="22" t="e">
        <f>#REF!</f>
        <v>#REF!</v>
      </c>
      <c r="FV50" s="22" t="e">
        <f>#REF!</f>
        <v>#REF!</v>
      </c>
      <c r="FW50" s="22" t="e">
        <f>#REF!</f>
        <v>#REF!</v>
      </c>
      <c r="FX50" s="22" t="e">
        <f>#REF!</f>
        <v>#REF!</v>
      </c>
      <c r="FY50" s="22" t="e">
        <f>#REF!</f>
        <v>#REF!</v>
      </c>
      <c r="FZ50" s="22" t="e">
        <f>#REF!</f>
        <v>#REF!</v>
      </c>
      <c r="GA50" s="22" t="e">
        <f>#REF!</f>
        <v>#REF!</v>
      </c>
      <c r="GB50" s="22" t="e">
        <f>#REF!</f>
        <v>#REF!</v>
      </c>
      <c r="GC50" s="22" t="e">
        <f>#REF!</f>
        <v>#REF!</v>
      </c>
      <c r="GD50" s="22" t="e">
        <f>#REF!</f>
        <v>#REF!</v>
      </c>
      <c r="GE50" s="22" t="e">
        <f>#REF!</f>
        <v>#REF!</v>
      </c>
      <c r="GF50" s="22" t="e">
        <f>#REF!</f>
        <v>#REF!</v>
      </c>
      <c r="GG50" s="22" t="e">
        <f>#REF!</f>
        <v>#REF!</v>
      </c>
      <c r="GH50" s="22" t="e">
        <f>#REF!</f>
        <v>#REF!</v>
      </c>
      <c r="GJ50" s="21" t="e">
        <f>#REF!</f>
        <v>#REF!</v>
      </c>
      <c r="GK50" s="22" t="e">
        <f>#REF!</f>
        <v>#REF!</v>
      </c>
      <c r="GL50" s="22" t="e">
        <f>#REF!</f>
        <v>#REF!</v>
      </c>
      <c r="GM50" s="22" t="e">
        <f>#REF!</f>
        <v>#REF!</v>
      </c>
      <c r="GN50" s="22" t="e">
        <f>#REF!</f>
        <v>#REF!</v>
      </c>
      <c r="GO50" s="22" t="e">
        <f>#REF!</f>
        <v>#REF!</v>
      </c>
      <c r="GP50" s="22" t="e">
        <f>#REF!</f>
        <v>#REF!</v>
      </c>
      <c r="GQ50" s="22" t="e">
        <f>#REF!</f>
        <v>#REF!</v>
      </c>
      <c r="GR50" s="22" t="e">
        <f>#REF!</f>
        <v>#REF!</v>
      </c>
      <c r="GS50" s="22" t="e">
        <f>#REF!</f>
        <v>#REF!</v>
      </c>
      <c r="GT50" s="22" t="e">
        <f>#REF!</f>
        <v>#REF!</v>
      </c>
      <c r="GU50" s="22" t="e">
        <f>#REF!</f>
        <v>#REF!</v>
      </c>
      <c r="GV50" s="22" t="e">
        <f>#REF!</f>
        <v>#REF!</v>
      </c>
      <c r="GW50" s="22" t="e">
        <f>#REF!</f>
        <v>#REF!</v>
      </c>
      <c r="GX50" s="22" t="e">
        <f>#REF!</f>
        <v>#REF!</v>
      </c>
      <c r="GY50" s="22" t="e">
        <f>#REF!</f>
        <v>#REF!</v>
      </c>
      <c r="GZ50" s="22" t="e">
        <f>#REF!</f>
        <v>#REF!</v>
      </c>
      <c r="HA50" s="22" t="e">
        <f>#REF!</f>
        <v>#REF!</v>
      </c>
      <c r="HC50" s="21" t="e">
        <f>#REF!</f>
        <v>#REF!</v>
      </c>
      <c r="HD50" s="22" t="e">
        <f>#REF!</f>
        <v>#REF!</v>
      </c>
      <c r="HE50" s="22" t="e">
        <f>#REF!</f>
        <v>#REF!</v>
      </c>
      <c r="HF50" s="22" t="e">
        <f>#REF!</f>
        <v>#REF!</v>
      </c>
      <c r="HG50" s="22" t="e">
        <f>#REF!</f>
        <v>#REF!</v>
      </c>
      <c r="HH50" s="22" t="e">
        <f>#REF!</f>
        <v>#REF!</v>
      </c>
      <c r="HI50" s="22" t="e">
        <f>#REF!</f>
        <v>#REF!</v>
      </c>
      <c r="HJ50" s="22" t="e">
        <f>#REF!</f>
        <v>#REF!</v>
      </c>
      <c r="HK50" s="22" t="e">
        <f>#REF!</f>
        <v>#REF!</v>
      </c>
      <c r="HL50" s="22" t="e">
        <f>#REF!</f>
        <v>#REF!</v>
      </c>
      <c r="HM50" s="22" t="e">
        <f>#REF!</f>
        <v>#REF!</v>
      </c>
      <c r="HN50" s="22" t="e">
        <f>#REF!</f>
        <v>#REF!</v>
      </c>
      <c r="HO50" s="22" t="e">
        <f>#REF!</f>
        <v>#REF!</v>
      </c>
      <c r="HP50" s="22" t="e">
        <f>#REF!</f>
        <v>#REF!</v>
      </c>
      <c r="HQ50" s="22" t="e">
        <f>#REF!</f>
        <v>#REF!</v>
      </c>
      <c r="HR50" s="22" t="e">
        <f>#REF!</f>
        <v>#REF!</v>
      </c>
      <c r="HS50" s="22" t="e">
        <f>#REF!</f>
        <v>#REF!</v>
      </c>
      <c r="HT50" s="22" t="e">
        <f>#REF!</f>
        <v>#REF!</v>
      </c>
      <c r="HV50" s="21" t="e">
        <f>#REF!</f>
        <v>#REF!</v>
      </c>
      <c r="HW50" s="22" t="e">
        <f>#REF!</f>
        <v>#REF!</v>
      </c>
      <c r="HX50" s="22" t="e">
        <f>#REF!</f>
        <v>#REF!</v>
      </c>
      <c r="HY50" s="22" t="e">
        <f>#REF!</f>
        <v>#REF!</v>
      </c>
      <c r="HZ50" s="22" t="e">
        <f>#REF!</f>
        <v>#REF!</v>
      </c>
      <c r="IA50" s="22" t="e">
        <f>#REF!</f>
        <v>#REF!</v>
      </c>
      <c r="IB50" s="22" t="e">
        <f>#REF!</f>
        <v>#REF!</v>
      </c>
      <c r="IC50" s="22" t="e">
        <f>#REF!</f>
        <v>#REF!</v>
      </c>
      <c r="ID50" s="22" t="e">
        <f>#REF!</f>
        <v>#REF!</v>
      </c>
      <c r="IE50" s="22" t="e">
        <f>#REF!</f>
        <v>#REF!</v>
      </c>
      <c r="IF50" s="22" t="e">
        <f>#REF!</f>
        <v>#REF!</v>
      </c>
      <c r="IG50" s="22" t="e">
        <f>#REF!</f>
        <v>#REF!</v>
      </c>
      <c r="IH50" s="22" t="e">
        <f>#REF!</f>
        <v>#REF!</v>
      </c>
      <c r="II50" s="22" t="e">
        <f>#REF!</f>
        <v>#REF!</v>
      </c>
      <c r="IJ50" s="22" t="e">
        <f>#REF!</f>
        <v>#REF!</v>
      </c>
      <c r="IK50" s="22" t="e">
        <f>#REF!</f>
        <v>#REF!</v>
      </c>
      <c r="IL50" s="22" t="e">
        <f>#REF!</f>
        <v>#REF!</v>
      </c>
      <c r="IM50" s="22" t="e">
        <f>#REF!</f>
        <v>#REF!</v>
      </c>
      <c r="IO50" s="21" t="e">
        <f>#REF!</f>
        <v>#REF!</v>
      </c>
      <c r="IP50" s="22" t="e">
        <f>#REF!</f>
        <v>#REF!</v>
      </c>
      <c r="IQ50" s="22" t="e">
        <f>#REF!</f>
        <v>#REF!</v>
      </c>
      <c r="IR50" s="22" t="e">
        <f>#REF!</f>
        <v>#REF!</v>
      </c>
      <c r="IS50" s="22" t="e">
        <f>#REF!</f>
        <v>#REF!</v>
      </c>
      <c r="IT50" s="22" t="e">
        <f>#REF!</f>
        <v>#REF!</v>
      </c>
      <c r="IU50" s="22" t="e">
        <f>#REF!</f>
        <v>#REF!</v>
      </c>
      <c r="IV50" s="22" t="e">
        <f>#REF!</f>
        <v>#REF!</v>
      </c>
      <c r="IW50" s="22" t="e">
        <f>#REF!</f>
        <v>#REF!</v>
      </c>
      <c r="IX50" s="22" t="e">
        <f>#REF!</f>
        <v>#REF!</v>
      </c>
      <c r="IY50" s="22" t="e">
        <f>#REF!</f>
        <v>#REF!</v>
      </c>
      <c r="IZ50" s="22" t="e">
        <f>#REF!</f>
        <v>#REF!</v>
      </c>
      <c r="JA50" s="22" t="e">
        <f>#REF!</f>
        <v>#REF!</v>
      </c>
      <c r="JB50" s="22" t="e">
        <f>#REF!</f>
        <v>#REF!</v>
      </c>
      <c r="JC50" s="22" t="e">
        <f>#REF!</f>
        <v>#REF!</v>
      </c>
      <c r="JD50" s="22" t="e">
        <f>#REF!</f>
        <v>#REF!</v>
      </c>
      <c r="JE50" s="22" t="e">
        <f>#REF!</f>
        <v>#REF!</v>
      </c>
      <c r="JF50" s="22" t="e">
        <f>#REF!</f>
        <v>#REF!</v>
      </c>
      <c r="JH50" s="21" t="e">
        <f>#REF!</f>
        <v>#REF!</v>
      </c>
      <c r="JI50" s="22" t="e">
        <f>#REF!</f>
        <v>#REF!</v>
      </c>
      <c r="JJ50" s="22" t="e">
        <f>#REF!</f>
        <v>#REF!</v>
      </c>
      <c r="JK50" s="22" t="e">
        <f>#REF!</f>
        <v>#REF!</v>
      </c>
      <c r="JL50" s="22" t="e">
        <f>#REF!</f>
        <v>#REF!</v>
      </c>
      <c r="JM50" s="22" t="e">
        <f>#REF!</f>
        <v>#REF!</v>
      </c>
      <c r="JN50" s="22" t="e">
        <f>#REF!</f>
        <v>#REF!</v>
      </c>
      <c r="JO50" s="22" t="e">
        <f>#REF!</f>
        <v>#REF!</v>
      </c>
      <c r="JP50" s="22" t="e">
        <f>#REF!</f>
        <v>#REF!</v>
      </c>
      <c r="JQ50" s="22" t="e">
        <f>#REF!</f>
        <v>#REF!</v>
      </c>
      <c r="JR50" s="22" t="e">
        <f>#REF!</f>
        <v>#REF!</v>
      </c>
      <c r="JS50" s="22" t="e">
        <f>#REF!</f>
        <v>#REF!</v>
      </c>
      <c r="JT50" s="22" t="e">
        <f>#REF!</f>
        <v>#REF!</v>
      </c>
      <c r="JU50" s="22" t="e">
        <f>#REF!</f>
        <v>#REF!</v>
      </c>
      <c r="JV50" s="22" t="e">
        <f>#REF!</f>
        <v>#REF!</v>
      </c>
      <c r="JW50" s="22" t="e">
        <f>#REF!</f>
        <v>#REF!</v>
      </c>
      <c r="JX50" s="22" t="e">
        <f>#REF!</f>
        <v>#REF!</v>
      </c>
      <c r="JY50" s="22" t="e">
        <f>#REF!</f>
        <v>#REF!</v>
      </c>
    </row>
    <row r="51" spans="2:285" x14ac:dyDescent="0.25">
      <c r="B51" s="21">
        <f>'Season 1'!AE52</f>
        <v>0</v>
      </c>
      <c r="C51" s="22">
        <f>'Season 1'!AI52</f>
        <v>0</v>
      </c>
      <c r="D51" s="22">
        <f>'Season 1'!AJ52</f>
        <v>0</v>
      </c>
      <c r="E51" s="22">
        <f>'Season 1'!AK52</f>
        <v>0</v>
      </c>
      <c r="F51" s="22">
        <f>'Season 1'!AL52</f>
        <v>0</v>
      </c>
      <c r="G51" s="22">
        <f>'Season 1'!AM52</f>
        <v>0</v>
      </c>
      <c r="H51" s="22">
        <f>'Season 1'!AN52</f>
        <v>0</v>
      </c>
      <c r="I51" s="22">
        <f>'Season 1'!AO52</f>
        <v>0</v>
      </c>
      <c r="J51" s="22">
        <f>'Season 1'!AQ52</f>
        <v>0</v>
      </c>
      <c r="K51" s="22">
        <f>'Season 1'!AR52</f>
        <v>0</v>
      </c>
      <c r="L51" s="22">
        <f>'Season 1'!AT52</f>
        <v>0</v>
      </c>
      <c r="M51" s="22">
        <f>'Season 1'!AU52</f>
        <v>0</v>
      </c>
      <c r="N51" s="22">
        <f>'Season 1'!AW52</f>
        <v>0</v>
      </c>
      <c r="O51" s="22" t="str">
        <f>'Season 1'!AX52</f>
        <v>-</v>
      </c>
      <c r="P51" s="22">
        <f>'Season 1'!AY52</f>
        <v>0</v>
      </c>
      <c r="Q51" s="22">
        <f>'Season 1'!AZ52</f>
        <v>0</v>
      </c>
      <c r="R51" s="22">
        <f>'Season 1'!BB52</f>
        <v>0</v>
      </c>
      <c r="S51" s="22">
        <f>'Season 1'!BC52</f>
        <v>0</v>
      </c>
      <c r="U51" s="21" t="e">
        <f>#REF!</f>
        <v>#REF!</v>
      </c>
      <c r="V51" s="22" t="e">
        <f>#REF!</f>
        <v>#REF!</v>
      </c>
      <c r="W51" s="22" t="e">
        <f>#REF!</f>
        <v>#REF!</v>
      </c>
      <c r="X51" s="22" t="e">
        <f>#REF!</f>
        <v>#REF!</v>
      </c>
      <c r="Y51" s="22" t="e">
        <f>#REF!</f>
        <v>#REF!</v>
      </c>
      <c r="Z51" s="22" t="e">
        <f>#REF!</f>
        <v>#REF!</v>
      </c>
      <c r="AA51" s="22" t="e">
        <f>#REF!</f>
        <v>#REF!</v>
      </c>
      <c r="AB51" s="22" t="e">
        <f>#REF!</f>
        <v>#REF!</v>
      </c>
      <c r="AC51" s="22" t="e">
        <f>#REF!</f>
        <v>#REF!</v>
      </c>
      <c r="AD51" s="22" t="e">
        <f>#REF!</f>
        <v>#REF!</v>
      </c>
      <c r="AE51" s="22" t="e">
        <f>#REF!</f>
        <v>#REF!</v>
      </c>
      <c r="AF51" s="22" t="e">
        <f>#REF!</f>
        <v>#REF!</v>
      </c>
      <c r="AG51" s="22" t="e">
        <f>#REF!</f>
        <v>#REF!</v>
      </c>
      <c r="AH51" s="22" t="e">
        <f>#REF!</f>
        <v>#REF!</v>
      </c>
      <c r="AI51" s="22" t="e">
        <f>#REF!</f>
        <v>#REF!</v>
      </c>
      <c r="AJ51" s="22" t="e">
        <f>#REF!</f>
        <v>#REF!</v>
      </c>
      <c r="AK51" s="22" t="e">
        <f>#REF!</f>
        <v>#REF!</v>
      </c>
      <c r="AL51" s="22" t="e">
        <f>#REF!</f>
        <v>#REF!</v>
      </c>
      <c r="AN51" s="21" t="e">
        <f>#REF!</f>
        <v>#REF!</v>
      </c>
      <c r="AO51" s="22" t="e">
        <f>#REF!</f>
        <v>#REF!</v>
      </c>
      <c r="AP51" s="22" t="e">
        <f>#REF!</f>
        <v>#REF!</v>
      </c>
      <c r="AQ51" s="22" t="e">
        <f>#REF!</f>
        <v>#REF!</v>
      </c>
      <c r="AR51" s="22" t="e">
        <f>#REF!</f>
        <v>#REF!</v>
      </c>
      <c r="AS51" s="22" t="e">
        <f>#REF!</f>
        <v>#REF!</v>
      </c>
      <c r="AT51" s="22" t="e">
        <f>#REF!</f>
        <v>#REF!</v>
      </c>
      <c r="AU51" s="22" t="e">
        <f>#REF!</f>
        <v>#REF!</v>
      </c>
      <c r="AV51" s="22" t="e">
        <f>#REF!</f>
        <v>#REF!</v>
      </c>
      <c r="AW51" s="22" t="e">
        <f>#REF!</f>
        <v>#REF!</v>
      </c>
      <c r="AX51" s="22" t="e">
        <f>#REF!</f>
        <v>#REF!</v>
      </c>
      <c r="AY51" s="22" t="e">
        <f>#REF!</f>
        <v>#REF!</v>
      </c>
      <c r="AZ51" s="22" t="e">
        <f>#REF!</f>
        <v>#REF!</v>
      </c>
      <c r="BA51" s="22" t="e">
        <f>#REF!</f>
        <v>#REF!</v>
      </c>
      <c r="BB51" s="22" t="e">
        <f>#REF!</f>
        <v>#REF!</v>
      </c>
      <c r="BC51" s="22" t="e">
        <f>#REF!</f>
        <v>#REF!</v>
      </c>
      <c r="BD51" s="22" t="e">
        <f>#REF!</f>
        <v>#REF!</v>
      </c>
      <c r="BE51" s="22" t="e">
        <f>#REF!</f>
        <v>#REF!</v>
      </c>
      <c r="BG51" s="21" t="e">
        <f>#REF!</f>
        <v>#REF!</v>
      </c>
      <c r="BH51" s="22" t="e">
        <f>#REF!</f>
        <v>#REF!</v>
      </c>
      <c r="BI51" s="22" t="e">
        <f>#REF!</f>
        <v>#REF!</v>
      </c>
      <c r="BJ51" s="22" t="e">
        <f>#REF!</f>
        <v>#REF!</v>
      </c>
      <c r="BK51" s="22" t="e">
        <f>#REF!</f>
        <v>#REF!</v>
      </c>
      <c r="BL51" s="22" t="e">
        <f>#REF!</f>
        <v>#REF!</v>
      </c>
      <c r="BM51" s="22" t="e">
        <f>#REF!</f>
        <v>#REF!</v>
      </c>
      <c r="BN51" s="22" t="e">
        <f>#REF!</f>
        <v>#REF!</v>
      </c>
      <c r="BO51" s="22" t="e">
        <f>#REF!</f>
        <v>#REF!</v>
      </c>
      <c r="BP51" s="22" t="e">
        <f>#REF!</f>
        <v>#REF!</v>
      </c>
      <c r="BQ51" s="22" t="e">
        <f>#REF!</f>
        <v>#REF!</v>
      </c>
      <c r="BR51" s="22" t="e">
        <f>#REF!</f>
        <v>#REF!</v>
      </c>
      <c r="BS51" s="22" t="e">
        <f>#REF!</f>
        <v>#REF!</v>
      </c>
      <c r="BT51" s="22" t="e">
        <f>#REF!</f>
        <v>#REF!</v>
      </c>
      <c r="BU51" s="22" t="e">
        <f>#REF!</f>
        <v>#REF!</v>
      </c>
      <c r="BV51" s="22" t="e">
        <f>#REF!</f>
        <v>#REF!</v>
      </c>
      <c r="BW51" s="22" t="e">
        <f>#REF!</f>
        <v>#REF!</v>
      </c>
      <c r="BX51" s="22" t="e">
        <f>#REF!</f>
        <v>#REF!</v>
      </c>
      <c r="BZ51" s="21" t="e">
        <f>#REF!</f>
        <v>#REF!</v>
      </c>
      <c r="CA51" s="22" t="e">
        <f>#REF!</f>
        <v>#REF!</v>
      </c>
      <c r="CB51" s="22" t="e">
        <f>#REF!</f>
        <v>#REF!</v>
      </c>
      <c r="CC51" s="22" t="e">
        <f>#REF!</f>
        <v>#REF!</v>
      </c>
      <c r="CD51" s="22" t="e">
        <f>#REF!</f>
        <v>#REF!</v>
      </c>
      <c r="CE51" s="22" t="e">
        <f>#REF!</f>
        <v>#REF!</v>
      </c>
      <c r="CF51" s="22" t="e">
        <f>#REF!</f>
        <v>#REF!</v>
      </c>
      <c r="CG51" s="22" t="e">
        <f>#REF!</f>
        <v>#REF!</v>
      </c>
      <c r="CH51" s="22" t="e">
        <f>#REF!</f>
        <v>#REF!</v>
      </c>
      <c r="CI51" s="22" t="e">
        <f>#REF!</f>
        <v>#REF!</v>
      </c>
      <c r="CJ51" s="22" t="e">
        <f>#REF!</f>
        <v>#REF!</v>
      </c>
      <c r="CK51" s="22" t="e">
        <f>#REF!</f>
        <v>#REF!</v>
      </c>
      <c r="CL51" s="22" t="e">
        <f>#REF!</f>
        <v>#REF!</v>
      </c>
      <c r="CM51" s="22" t="e">
        <f>#REF!</f>
        <v>#REF!</v>
      </c>
      <c r="CN51" s="22" t="e">
        <f>#REF!</f>
        <v>#REF!</v>
      </c>
      <c r="CO51" s="22" t="e">
        <f>#REF!</f>
        <v>#REF!</v>
      </c>
      <c r="CP51" s="22" t="e">
        <f>#REF!</f>
        <v>#REF!</v>
      </c>
      <c r="CQ51" s="22" t="e">
        <f>#REF!</f>
        <v>#REF!</v>
      </c>
      <c r="CS51" s="21" t="e">
        <f>#REF!</f>
        <v>#REF!</v>
      </c>
      <c r="CT51" s="22" t="e">
        <f>#REF!</f>
        <v>#REF!</v>
      </c>
      <c r="CU51" s="22" t="e">
        <f>#REF!</f>
        <v>#REF!</v>
      </c>
      <c r="CV51" s="22" t="e">
        <f>#REF!</f>
        <v>#REF!</v>
      </c>
      <c r="CW51" s="22" t="e">
        <f>#REF!</f>
        <v>#REF!</v>
      </c>
      <c r="CX51" s="22" t="e">
        <f>#REF!</f>
        <v>#REF!</v>
      </c>
      <c r="CY51" s="22" t="e">
        <f>#REF!</f>
        <v>#REF!</v>
      </c>
      <c r="CZ51" s="22" t="e">
        <f>#REF!</f>
        <v>#REF!</v>
      </c>
      <c r="DA51" s="22" t="e">
        <f>#REF!</f>
        <v>#REF!</v>
      </c>
      <c r="DB51" s="22" t="e">
        <f>#REF!</f>
        <v>#REF!</v>
      </c>
      <c r="DC51" s="22" t="e">
        <f>#REF!</f>
        <v>#REF!</v>
      </c>
      <c r="DD51" s="22" t="e">
        <f>#REF!</f>
        <v>#REF!</v>
      </c>
      <c r="DE51" s="22" t="e">
        <f>#REF!</f>
        <v>#REF!</v>
      </c>
      <c r="DF51" s="22" t="e">
        <f>#REF!</f>
        <v>#REF!</v>
      </c>
      <c r="DG51" s="22" t="e">
        <f>#REF!</f>
        <v>#REF!</v>
      </c>
      <c r="DH51" s="22" t="e">
        <f>#REF!</f>
        <v>#REF!</v>
      </c>
      <c r="DI51" s="22" t="e">
        <f>#REF!</f>
        <v>#REF!</v>
      </c>
      <c r="DJ51" s="22" t="e">
        <f>#REF!</f>
        <v>#REF!</v>
      </c>
      <c r="DL51" s="21" t="e">
        <f>#REF!</f>
        <v>#REF!</v>
      </c>
      <c r="DM51" s="22" t="e">
        <f>#REF!</f>
        <v>#REF!</v>
      </c>
      <c r="DN51" s="22" t="e">
        <f>#REF!</f>
        <v>#REF!</v>
      </c>
      <c r="DO51" s="22" t="e">
        <f>#REF!</f>
        <v>#REF!</v>
      </c>
      <c r="DP51" s="22" t="e">
        <f>#REF!</f>
        <v>#REF!</v>
      </c>
      <c r="DQ51" s="22" t="e">
        <f>#REF!</f>
        <v>#REF!</v>
      </c>
      <c r="DR51" s="22" t="e">
        <f>#REF!</f>
        <v>#REF!</v>
      </c>
      <c r="DS51" s="22" t="e">
        <f>#REF!</f>
        <v>#REF!</v>
      </c>
      <c r="DT51" s="22" t="e">
        <f>#REF!</f>
        <v>#REF!</v>
      </c>
      <c r="DU51" s="22" t="e">
        <f>#REF!</f>
        <v>#REF!</v>
      </c>
      <c r="DV51" s="22" t="e">
        <f>#REF!</f>
        <v>#REF!</v>
      </c>
      <c r="DW51" s="22" t="e">
        <f>#REF!</f>
        <v>#REF!</v>
      </c>
      <c r="DX51" s="22" t="e">
        <f>#REF!</f>
        <v>#REF!</v>
      </c>
      <c r="DY51" s="22" t="e">
        <f>#REF!</f>
        <v>#REF!</v>
      </c>
      <c r="DZ51" s="22" t="e">
        <f>#REF!</f>
        <v>#REF!</v>
      </c>
      <c r="EA51" s="22" t="e">
        <f>#REF!</f>
        <v>#REF!</v>
      </c>
      <c r="EB51" s="22" t="e">
        <f>#REF!</f>
        <v>#REF!</v>
      </c>
      <c r="EC51" s="22" t="e">
        <f>#REF!</f>
        <v>#REF!</v>
      </c>
      <c r="EE51" s="21" t="e">
        <f>#REF!</f>
        <v>#REF!</v>
      </c>
      <c r="EF51" s="22" t="e">
        <f>#REF!</f>
        <v>#REF!</v>
      </c>
      <c r="EG51" s="22" t="e">
        <f>#REF!</f>
        <v>#REF!</v>
      </c>
      <c r="EH51" s="22" t="e">
        <f>#REF!</f>
        <v>#REF!</v>
      </c>
      <c r="EI51" s="22" t="e">
        <f>#REF!</f>
        <v>#REF!</v>
      </c>
      <c r="EJ51" s="22" t="e">
        <f>#REF!</f>
        <v>#REF!</v>
      </c>
      <c r="EK51" s="22" t="e">
        <f>#REF!</f>
        <v>#REF!</v>
      </c>
      <c r="EL51" s="22" t="e">
        <f>#REF!</f>
        <v>#REF!</v>
      </c>
      <c r="EM51" s="22" t="e">
        <f>#REF!</f>
        <v>#REF!</v>
      </c>
      <c r="EN51" s="22" t="e">
        <f>#REF!</f>
        <v>#REF!</v>
      </c>
      <c r="EO51" s="22" t="e">
        <f>#REF!</f>
        <v>#REF!</v>
      </c>
      <c r="EP51" s="22" t="e">
        <f>#REF!</f>
        <v>#REF!</v>
      </c>
      <c r="EQ51" s="22" t="e">
        <f>#REF!</f>
        <v>#REF!</v>
      </c>
      <c r="ER51" s="22" t="e">
        <f>#REF!</f>
        <v>#REF!</v>
      </c>
      <c r="ES51" s="22" t="e">
        <f>#REF!</f>
        <v>#REF!</v>
      </c>
      <c r="ET51" s="22" t="e">
        <f>#REF!</f>
        <v>#REF!</v>
      </c>
      <c r="EU51" s="22" t="e">
        <f>#REF!</f>
        <v>#REF!</v>
      </c>
      <c r="EV51" s="22" t="e">
        <f>#REF!</f>
        <v>#REF!</v>
      </c>
      <c r="EX51" s="21" t="e">
        <f>#REF!</f>
        <v>#REF!</v>
      </c>
      <c r="EY51" s="22" t="e">
        <f>#REF!</f>
        <v>#REF!</v>
      </c>
      <c r="EZ51" s="22" t="e">
        <f>#REF!</f>
        <v>#REF!</v>
      </c>
      <c r="FA51" s="22" t="e">
        <f>#REF!</f>
        <v>#REF!</v>
      </c>
      <c r="FB51" s="22" t="e">
        <f>#REF!</f>
        <v>#REF!</v>
      </c>
      <c r="FC51" s="22" t="e">
        <f>#REF!</f>
        <v>#REF!</v>
      </c>
      <c r="FD51" s="22" t="e">
        <f>#REF!</f>
        <v>#REF!</v>
      </c>
      <c r="FE51" s="22" t="e">
        <f>#REF!</f>
        <v>#REF!</v>
      </c>
      <c r="FF51" s="22" t="e">
        <f>#REF!</f>
        <v>#REF!</v>
      </c>
      <c r="FG51" s="22" t="e">
        <f>#REF!</f>
        <v>#REF!</v>
      </c>
      <c r="FH51" s="22" t="e">
        <f>#REF!</f>
        <v>#REF!</v>
      </c>
      <c r="FI51" s="22" t="e">
        <f>#REF!</f>
        <v>#REF!</v>
      </c>
      <c r="FJ51" s="22" t="e">
        <f>#REF!</f>
        <v>#REF!</v>
      </c>
      <c r="FK51" s="22" t="e">
        <f>#REF!</f>
        <v>#REF!</v>
      </c>
      <c r="FL51" s="22" t="e">
        <f>#REF!</f>
        <v>#REF!</v>
      </c>
      <c r="FM51" s="22" t="e">
        <f>#REF!</f>
        <v>#REF!</v>
      </c>
      <c r="FN51" s="22" t="e">
        <f>#REF!</f>
        <v>#REF!</v>
      </c>
      <c r="FO51" s="22" t="e">
        <f>#REF!</f>
        <v>#REF!</v>
      </c>
      <c r="FQ51" s="21" t="e">
        <f>#REF!</f>
        <v>#REF!</v>
      </c>
      <c r="FR51" s="22" t="e">
        <f>#REF!</f>
        <v>#REF!</v>
      </c>
      <c r="FS51" s="22" t="e">
        <f>#REF!</f>
        <v>#REF!</v>
      </c>
      <c r="FT51" s="22" t="e">
        <f>#REF!</f>
        <v>#REF!</v>
      </c>
      <c r="FU51" s="22" t="e">
        <f>#REF!</f>
        <v>#REF!</v>
      </c>
      <c r="FV51" s="22" t="e">
        <f>#REF!</f>
        <v>#REF!</v>
      </c>
      <c r="FW51" s="22" t="e">
        <f>#REF!</f>
        <v>#REF!</v>
      </c>
      <c r="FX51" s="22" t="e">
        <f>#REF!</f>
        <v>#REF!</v>
      </c>
      <c r="FY51" s="22" t="e">
        <f>#REF!</f>
        <v>#REF!</v>
      </c>
      <c r="FZ51" s="22" t="e">
        <f>#REF!</f>
        <v>#REF!</v>
      </c>
      <c r="GA51" s="22" t="e">
        <f>#REF!</f>
        <v>#REF!</v>
      </c>
      <c r="GB51" s="22" t="e">
        <f>#REF!</f>
        <v>#REF!</v>
      </c>
      <c r="GC51" s="22" t="e">
        <f>#REF!</f>
        <v>#REF!</v>
      </c>
      <c r="GD51" s="22" t="e">
        <f>#REF!</f>
        <v>#REF!</v>
      </c>
      <c r="GE51" s="22" t="e">
        <f>#REF!</f>
        <v>#REF!</v>
      </c>
      <c r="GF51" s="22" t="e">
        <f>#REF!</f>
        <v>#REF!</v>
      </c>
      <c r="GG51" s="22" t="e">
        <f>#REF!</f>
        <v>#REF!</v>
      </c>
      <c r="GH51" s="22" t="e">
        <f>#REF!</f>
        <v>#REF!</v>
      </c>
      <c r="GJ51" s="21" t="e">
        <f>#REF!</f>
        <v>#REF!</v>
      </c>
      <c r="GK51" s="22" t="e">
        <f>#REF!</f>
        <v>#REF!</v>
      </c>
      <c r="GL51" s="22" t="e">
        <f>#REF!</f>
        <v>#REF!</v>
      </c>
      <c r="GM51" s="22" t="e">
        <f>#REF!</f>
        <v>#REF!</v>
      </c>
      <c r="GN51" s="22" t="e">
        <f>#REF!</f>
        <v>#REF!</v>
      </c>
      <c r="GO51" s="22" t="e">
        <f>#REF!</f>
        <v>#REF!</v>
      </c>
      <c r="GP51" s="22" t="e">
        <f>#REF!</f>
        <v>#REF!</v>
      </c>
      <c r="GQ51" s="22" t="e">
        <f>#REF!</f>
        <v>#REF!</v>
      </c>
      <c r="GR51" s="22" t="e">
        <f>#REF!</f>
        <v>#REF!</v>
      </c>
      <c r="GS51" s="22" t="e">
        <f>#REF!</f>
        <v>#REF!</v>
      </c>
      <c r="GT51" s="22" t="e">
        <f>#REF!</f>
        <v>#REF!</v>
      </c>
      <c r="GU51" s="22" t="e">
        <f>#REF!</f>
        <v>#REF!</v>
      </c>
      <c r="GV51" s="22" t="e">
        <f>#REF!</f>
        <v>#REF!</v>
      </c>
      <c r="GW51" s="22" t="e">
        <f>#REF!</f>
        <v>#REF!</v>
      </c>
      <c r="GX51" s="22" t="e">
        <f>#REF!</f>
        <v>#REF!</v>
      </c>
      <c r="GY51" s="22" t="e">
        <f>#REF!</f>
        <v>#REF!</v>
      </c>
      <c r="GZ51" s="22" t="e">
        <f>#REF!</f>
        <v>#REF!</v>
      </c>
      <c r="HA51" s="22" t="e">
        <f>#REF!</f>
        <v>#REF!</v>
      </c>
      <c r="HC51" s="21" t="e">
        <f>#REF!</f>
        <v>#REF!</v>
      </c>
      <c r="HD51" s="22" t="e">
        <f>#REF!</f>
        <v>#REF!</v>
      </c>
      <c r="HE51" s="22" t="e">
        <f>#REF!</f>
        <v>#REF!</v>
      </c>
      <c r="HF51" s="22" t="e">
        <f>#REF!</f>
        <v>#REF!</v>
      </c>
      <c r="HG51" s="22" t="e">
        <f>#REF!</f>
        <v>#REF!</v>
      </c>
      <c r="HH51" s="22" t="e">
        <f>#REF!</f>
        <v>#REF!</v>
      </c>
      <c r="HI51" s="22" t="e">
        <f>#REF!</f>
        <v>#REF!</v>
      </c>
      <c r="HJ51" s="22" t="e">
        <f>#REF!</f>
        <v>#REF!</v>
      </c>
      <c r="HK51" s="22" t="e">
        <f>#REF!</f>
        <v>#REF!</v>
      </c>
      <c r="HL51" s="22" t="e">
        <f>#REF!</f>
        <v>#REF!</v>
      </c>
      <c r="HM51" s="22" t="e">
        <f>#REF!</f>
        <v>#REF!</v>
      </c>
      <c r="HN51" s="22" t="e">
        <f>#REF!</f>
        <v>#REF!</v>
      </c>
      <c r="HO51" s="22" t="e">
        <f>#REF!</f>
        <v>#REF!</v>
      </c>
      <c r="HP51" s="22" t="e">
        <f>#REF!</f>
        <v>#REF!</v>
      </c>
      <c r="HQ51" s="22" t="e">
        <f>#REF!</f>
        <v>#REF!</v>
      </c>
      <c r="HR51" s="22" t="e">
        <f>#REF!</f>
        <v>#REF!</v>
      </c>
      <c r="HS51" s="22" t="e">
        <f>#REF!</f>
        <v>#REF!</v>
      </c>
      <c r="HT51" s="22" t="e">
        <f>#REF!</f>
        <v>#REF!</v>
      </c>
      <c r="HV51" s="21" t="e">
        <f>#REF!</f>
        <v>#REF!</v>
      </c>
      <c r="HW51" s="22" t="e">
        <f>#REF!</f>
        <v>#REF!</v>
      </c>
      <c r="HX51" s="22" t="e">
        <f>#REF!</f>
        <v>#REF!</v>
      </c>
      <c r="HY51" s="22" t="e">
        <f>#REF!</f>
        <v>#REF!</v>
      </c>
      <c r="HZ51" s="22" t="e">
        <f>#REF!</f>
        <v>#REF!</v>
      </c>
      <c r="IA51" s="22" t="e">
        <f>#REF!</f>
        <v>#REF!</v>
      </c>
      <c r="IB51" s="22" t="e">
        <f>#REF!</f>
        <v>#REF!</v>
      </c>
      <c r="IC51" s="22" t="e">
        <f>#REF!</f>
        <v>#REF!</v>
      </c>
      <c r="ID51" s="22" t="e">
        <f>#REF!</f>
        <v>#REF!</v>
      </c>
      <c r="IE51" s="22" t="e">
        <f>#REF!</f>
        <v>#REF!</v>
      </c>
      <c r="IF51" s="22" t="e">
        <f>#REF!</f>
        <v>#REF!</v>
      </c>
      <c r="IG51" s="22" t="e">
        <f>#REF!</f>
        <v>#REF!</v>
      </c>
      <c r="IH51" s="22" t="e">
        <f>#REF!</f>
        <v>#REF!</v>
      </c>
      <c r="II51" s="22" t="e">
        <f>#REF!</f>
        <v>#REF!</v>
      </c>
      <c r="IJ51" s="22" t="e">
        <f>#REF!</f>
        <v>#REF!</v>
      </c>
      <c r="IK51" s="22" t="e">
        <f>#REF!</f>
        <v>#REF!</v>
      </c>
      <c r="IL51" s="22" t="e">
        <f>#REF!</f>
        <v>#REF!</v>
      </c>
      <c r="IM51" s="22" t="e">
        <f>#REF!</f>
        <v>#REF!</v>
      </c>
      <c r="IO51" s="21" t="e">
        <f>#REF!</f>
        <v>#REF!</v>
      </c>
      <c r="IP51" s="22" t="e">
        <f>#REF!</f>
        <v>#REF!</v>
      </c>
      <c r="IQ51" s="22" t="e">
        <f>#REF!</f>
        <v>#REF!</v>
      </c>
      <c r="IR51" s="22" t="e">
        <f>#REF!</f>
        <v>#REF!</v>
      </c>
      <c r="IS51" s="22" t="e">
        <f>#REF!</f>
        <v>#REF!</v>
      </c>
      <c r="IT51" s="22" t="e">
        <f>#REF!</f>
        <v>#REF!</v>
      </c>
      <c r="IU51" s="22" t="e">
        <f>#REF!</f>
        <v>#REF!</v>
      </c>
      <c r="IV51" s="22" t="e">
        <f>#REF!</f>
        <v>#REF!</v>
      </c>
      <c r="IW51" s="22" t="e">
        <f>#REF!</f>
        <v>#REF!</v>
      </c>
      <c r="IX51" s="22" t="e">
        <f>#REF!</f>
        <v>#REF!</v>
      </c>
      <c r="IY51" s="22" t="e">
        <f>#REF!</f>
        <v>#REF!</v>
      </c>
      <c r="IZ51" s="22" t="e">
        <f>#REF!</f>
        <v>#REF!</v>
      </c>
      <c r="JA51" s="22" t="e">
        <f>#REF!</f>
        <v>#REF!</v>
      </c>
      <c r="JB51" s="22" t="e">
        <f>#REF!</f>
        <v>#REF!</v>
      </c>
      <c r="JC51" s="22" t="e">
        <f>#REF!</f>
        <v>#REF!</v>
      </c>
      <c r="JD51" s="22" t="e">
        <f>#REF!</f>
        <v>#REF!</v>
      </c>
      <c r="JE51" s="22" t="e">
        <f>#REF!</f>
        <v>#REF!</v>
      </c>
      <c r="JF51" s="22" t="e">
        <f>#REF!</f>
        <v>#REF!</v>
      </c>
      <c r="JH51" s="21" t="e">
        <f>#REF!</f>
        <v>#REF!</v>
      </c>
      <c r="JI51" s="22" t="e">
        <f>#REF!</f>
        <v>#REF!</v>
      </c>
      <c r="JJ51" s="22" t="e">
        <f>#REF!</f>
        <v>#REF!</v>
      </c>
      <c r="JK51" s="22" t="e">
        <f>#REF!</f>
        <v>#REF!</v>
      </c>
      <c r="JL51" s="22" t="e">
        <f>#REF!</f>
        <v>#REF!</v>
      </c>
      <c r="JM51" s="22" t="e">
        <f>#REF!</f>
        <v>#REF!</v>
      </c>
      <c r="JN51" s="22" t="e">
        <f>#REF!</f>
        <v>#REF!</v>
      </c>
      <c r="JO51" s="22" t="e">
        <f>#REF!</f>
        <v>#REF!</v>
      </c>
      <c r="JP51" s="22" t="e">
        <f>#REF!</f>
        <v>#REF!</v>
      </c>
      <c r="JQ51" s="22" t="e">
        <f>#REF!</f>
        <v>#REF!</v>
      </c>
      <c r="JR51" s="22" t="e">
        <f>#REF!</f>
        <v>#REF!</v>
      </c>
      <c r="JS51" s="22" t="e">
        <f>#REF!</f>
        <v>#REF!</v>
      </c>
      <c r="JT51" s="22" t="e">
        <f>#REF!</f>
        <v>#REF!</v>
      </c>
      <c r="JU51" s="22" t="e">
        <f>#REF!</f>
        <v>#REF!</v>
      </c>
      <c r="JV51" s="22" t="e">
        <f>#REF!</f>
        <v>#REF!</v>
      </c>
      <c r="JW51" s="22" t="e">
        <f>#REF!</f>
        <v>#REF!</v>
      </c>
      <c r="JX51" s="22" t="e">
        <f>#REF!</f>
        <v>#REF!</v>
      </c>
      <c r="JY51" s="22" t="e">
        <f>#REF!</f>
        <v>#REF!</v>
      </c>
    </row>
    <row r="52" spans="2:285" x14ac:dyDescent="0.25">
      <c r="B52" s="21">
        <f>'Season 1'!AE53</f>
        <v>0</v>
      </c>
      <c r="C52" s="22">
        <f>'Season 1'!AI53</f>
        <v>0</v>
      </c>
      <c r="D52" s="22">
        <f>'Season 1'!AJ53</f>
        <v>0</v>
      </c>
      <c r="E52" s="22">
        <f>'Season 1'!AK53</f>
        <v>0</v>
      </c>
      <c r="F52" s="22">
        <f>'Season 1'!AL53</f>
        <v>0</v>
      </c>
      <c r="G52" s="22">
        <f>'Season 1'!AM53</f>
        <v>0</v>
      </c>
      <c r="H52" s="22">
        <f>'Season 1'!AN53</f>
        <v>0</v>
      </c>
      <c r="I52" s="22">
        <f>'Season 1'!AO53</f>
        <v>0</v>
      </c>
      <c r="J52" s="22">
        <f>'Season 1'!AQ53</f>
        <v>0</v>
      </c>
      <c r="K52" s="22">
        <f>'Season 1'!AR53</f>
        <v>0</v>
      </c>
      <c r="L52" s="22">
        <f>'Season 1'!AT53</f>
        <v>0</v>
      </c>
      <c r="M52" s="22">
        <f>'Season 1'!AU53</f>
        <v>0</v>
      </c>
      <c r="N52" s="22">
        <f>'Season 1'!AW53</f>
        <v>0</v>
      </c>
      <c r="O52" s="22" t="str">
        <f>'Season 1'!AX53</f>
        <v>-</v>
      </c>
      <c r="P52" s="22">
        <f>'Season 1'!AY53</f>
        <v>0</v>
      </c>
      <c r="Q52" s="22">
        <f>'Season 1'!AZ53</f>
        <v>0</v>
      </c>
      <c r="R52" s="22">
        <f>'Season 1'!BB53</f>
        <v>0</v>
      </c>
      <c r="S52" s="22">
        <f>'Season 1'!BC53</f>
        <v>0</v>
      </c>
      <c r="U52" s="21" t="e">
        <f>#REF!</f>
        <v>#REF!</v>
      </c>
      <c r="V52" s="22" t="e">
        <f>#REF!</f>
        <v>#REF!</v>
      </c>
      <c r="W52" s="22" t="e">
        <f>#REF!</f>
        <v>#REF!</v>
      </c>
      <c r="X52" s="22" t="e">
        <f>#REF!</f>
        <v>#REF!</v>
      </c>
      <c r="Y52" s="22" t="e">
        <f>#REF!</f>
        <v>#REF!</v>
      </c>
      <c r="Z52" s="22" t="e">
        <f>#REF!</f>
        <v>#REF!</v>
      </c>
      <c r="AA52" s="22" t="e">
        <f>#REF!</f>
        <v>#REF!</v>
      </c>
      <c r="AB52" s="22" t="e">
        <f>#REF!</f>
        <v>#REF!</v>
      </c>
      <c r="AC52" s="22" t="e">
        <f>#REF!</f>
        <v>#REF!</v>
      </c>
      <c r="AD52" s="22" t="e">
        <f>#REF!</f>
        <v>#REF!</v>
      </c>
      <c r="AE52" s="22" t="e">
        <f>#REF!</f>
        <v>#REF!</v>
      </c>
      <c r="AF52" s="22" t="e">
        <f>#REF!</f>
        <v>#REF!</v>
      </c>
      <c r="AG52" s="22" t="e">
        <f>#REF!</f>
        <v>#REF!</v>
      </c>
      <c r="AH52" s="22" t="e">
        <f>#REF!</f>
        <v>#REF!</v>
      </c>
      <c r="AI52" s="22" t="e">
        <f>#REF!</f>
        <v>#REF!</v>
      </c>
      <c r="AJ52" s="22" t="e">
        <f>#REF!</f>
        <v>#REF!</v>
      </c>
      <c r="AK52" s="22" t="e">
        <f>#REF!</f>
        <v>#REF!</v>
      </c>
      <c r="AL52" s="22" t="e">
        <f>#REF!</f>
        <v>#REF!</v>
      </c>
      <c r="AN52" s="21" t="e">
        <f>#REF!</f>
        <v>#REF!</v>
      </c>
      <c r="AO52" s="22" t="e">
        <f>#REF!</f>
        <v>#REF!</v>
      </c>
      <c r="AP52" s="22" t="e">
        <f>#REF!</f>
        <v>#REF!</v>
      </c>
      <c r="AQ52" s="22" t="e">
        <f>#REF!</f>
        <v>#REF!</v>
      </c>
      <c r="AR52" s="22" t="e">
        <f>#REF!</f>
        <v>#REF!</v>
      </c>
      <c r="AS52" s="22" t="e">
        <f>#REF!</f>
        <v>#REF!</v>
      </c>
      <c r="AT52" s="22" t="e">
        <f>#REF!</f>
        <v>#REF!</v>
      </c>
      <c r="AU52" s="22" t="e">
        <f>#REF!</f>
        <v>#REF!</v>
      </c>
      <c r="AV52" s="22" t="e">
        <f>#REF!</f>
        <v>#REF!</v>
      </c>
      <c r="AW52" s="22" t="e">
        <f>#REF!</f>
        <v>#REF!</v>
      </c>
      <c r="AX52" s="22" t="e">
        <f>#REF!</f>
        <v>#REF!</v>
      </c>
      <c r="AY52" s="22" t="e">
        <f>#REF!</f>
        <v>#REF!</v>
      </c>
      <c r="AZ52" s="22" t="e">
        <f>#REF!</f>
        <v>#REF!</v>
      </c>
      <c r="BA52" s="22" t="e">
        <f>#REF!</f>
        <v>#REF!</v>
      </c>
      <c r="BB52" s="22" t="e">
        <f>#REF!</f>
        <v>#REF!</v>
      </c>
      <c r="BC52" s="22" t="e">
        <f>#REF!</f>
        <v>#REF!</v>
      </c>
      <c r="BD52" s="22" t="e">
        <f>#REF!</f>
        <v>#REF!</v>
      </c>
      <c r="BE52" s="22" t="e">
        <f>#REF!</f>
        <v>#REF!</v>
      </c>
      <c r="BG52" s="21" t="e">
        <f>#REF!</f>
        <v>#REF!</v>
      </c>
      <c r="BH52" s="22" t="e">
        <f>#REF!</f>
        <v>#REF!</v>
      </c>
      <c r="BI52" s="22" t="e">
        <f>#REF!</f>
        <v>#REF!</v>
      </c>
      <c r="BJ52" s="22" t="e">
        <f>#REF!</f>
        <v>#REF!</v>
      </c>
      <c r="BK52" s="22" t="e">
        <f>#REF!</f>
        <v>#REF!</v>
      </c>
      <c r="BL52" s="22" t="e">
        <f>#REF!</f>
        <v>#REF!</v>
      </c>
      <c r="BM52" s="22" t="e">
        <f>#REF!</f>
        <v>#REF!</v>
      </c>
      <c r="BN52" s="22" t="e">
        <f>#REF!</f>
        <v>#REF!</v>
      </c>
      <c r="BO52" s="22" t="e">
        <f>#REF!</f>
        <v>#REF!</v>
      </c>
      <c r="BP52" s="22" t="e">
        <f>#REF!</f>
        <v>#REF!</v>
      </c>
      <c r="BQ52" s="22" t="e">
        <f>#REF!</f>
        <v>#REF!</v>
      </c>
      <c r="BR52" s="22" t="e">
        <f>#REF!</f>
        <v>#REF!</v>
      </c>
      <c r="BS52" s="22" t="e">
        <f>#REF!</f>
        <v>#REF!</v>
      </c>
      <c r="BT52" s="22" t="e">
        <f>#REF!</f>
        <v>#REF!</v>
      </c>
      <c r="BU52" s="22" t="e">
        <f>#REF!</f>
        <v>#REF!</v>
      </c>
      <c r="BV52" s="22" t="e">
        <f>#REF!</f>
        <v>#REF!</v>
      </c>
      <c r="BW52" s="22" t="e">
        <f>#REF!</f>
        <v>#REF!</v>
      </c>
      <c r="BX52" s="22" t="e">
        <f>#REF!</f>
        <v>#REF!</v>
      </c>
      <c r="BZ52" s="21" t="e">
        <f>#REF!</f>
        <v>#REF!</v>
      </c>
      <c r="CA52" s="22" t="e">
        <f>#REF!</f>
        <v>#REF!</v>
      </c>
      <c r="CB52" s="22" t="e">
        <f>#REF!</f>
        <v>#REF!</v>
      </c>
      <c r="CC52" s="22" t="e">
        <f>#REF!</f>
        <v>#REF!</v>
      </c>
      <c r="CD52" s="22" t="e">
        <f>#REF!</f>
        <v>#REF!</v>
      </c>
      <c r="CE52" s="22" t="e">
        <f>#REF!</f>
        <v>#REF!</v>
      </c>
      <c r="CF52" s="22" t="e">
        <f>#REF!</f>
        <v>#REF!</v>
      </c>
      <c r="CG52" s="22" t="e">
        <f>#REF!</f>
        <v>#REF!</v>
      </c>
      <c r="CH52" s="22" t="e">
        <f>#REF!</f>
        <v>#REF!</v>
      </c>
      <c r="CI52" s="22" t="e">
        <f>#REF!</f>
        <v>#REF!</v>
      </c>
      <c r="CJ52" s="22" t="e">
        <f>#REF!</f>
        <v>#REF!</v>
      </c>
      <c r="CK52" s="22" t="e">
        <f>#REF!</f>
        <v>#REF!</v>
      </c>
      <c r="CL52" s="22" t="e">
        <f>#REF!</f>
        <v>#REF!</v>
      </c>
      <c r="CM52" s="22" t="e">
        <f>#REF!</f>
        <v>#REF!</v>
      </c>
      <c r="CN52" s="22" t="e">
        <f>#REF!</f>
        <v>#REF!</v>
      </c>
      <c r="CO52" s="22" t="e">
        <f>#REF!</f>
        <v>#REF!</v>
      </c>
      <c r="CP52" s="22" t="e">
        <f>#REF!</f>
        <v>#REF!</v>
      </c>
      <c r="CQ52" s="22" t="e">
        <f>#REF!</f>
        <v>#REF!</v>
      </c>
      <c r="CS52" s="21" t="e">
        <f>#REF!</f>
        <v>#REF!</v>
      </c>
      <c r="CT52" s="22" t="e">
        <f>#REF!</f>
        <v>#REF!</v>
      </c>
      <c r="CU52" s="22" t="e">
        <f>#REF!</f>
        <v>#REF!</v>
      </c>
      <c r="CV52" s="22" t="e">
        <f>#REF!</f>
        <v>#REF!</v>
      </c>
      <c r="CW52" s="22" t="e">
        <f>#REF!</f>
        <v>#REF!</v>
      </c>
      <c r="CX52" s="22" t="e">
        <f>#REF!</f>
        <v>#REF!</v>
      </c>
      <c r="CY52" s="22" t="e">
        <f>#REF!</f>
        <v>#REF!</v>
      </c>
      <c r="CZ52" s="22" t="e">
        <f>#REF!</f>
        <v>#REF!</v>
      </c>
      <c r="DA52" s="22" t="e">
        <f>#REF!</f>
        <v>#REF!</v>
      </c>
      <c r="DB52" s="22" t="e">
        <f>#REF!</f>
        <v>#REF!</v>
      </c>
      <c r="DC52" s="22" t="e">
        <f>#REF!</f>
        <v>#REF!</v>
      </c>
      <c r="DD52" s="22" t="e">
        <f>#REF!</f>
        <v>#REF!</v>
      </c>
      <c r="DE52" s="22" t="e">
        <f>#REF!</f>
        <v>#REF!</v>
      </c>
      <c r="DF52" s="22" t="e">
        <f>#REF!</f>
        <v>#REF!</v>
      </c>
      <c r="DG52" s="22" t="e">
        <f>#REF!</f>
        <v>#REF!</v>
      </c>
      <c r="DH52" s="22" t="e">
        <f>#REF!</f>
        <v>#REF!</v>
      </c>
      <c r="DI52" s="22" t="e">
        <f>#REF!</f>
        <v>#REF!</v>
      </c>
      <c r="DJ52" s="22" t="e">
        <f>#REF!</f>
        <v>#REF!</v>
      </c>
      <c r="DL52" s="21" t="e">
        <f>#REF!</f>
        <v>#REF!</v>
      </c>
      <c r="DM52" s="22" t="e">
        <f>#REF!</f>
        <v>#REF!</v>
      </c>
      <c r="DN52" s="22" t="e">
        <f>#REF!</f>
        <v>#REF!</v>
      </c>
      <c r="DO52" s="22" t="e">
        <f>#REF!</f>
        <v>#REF!</v>
      </c>
      <c r="DP52" s="22" t="e">
        <f>#REF!</f>
        <v>#REF!</v>
      </c>
      <c r="DQ52" s="22" t="e">
        <f>#REF!</f>
        <v>#REF!</v>
      </c>
      <c r="DR52" s="22" t="e">
        <f>#REF!</f>
        <v>#REF!</v>
      </c>
      <c r="DS52" s="22" t="e">
        <f>#REF!</f>
        <v>#REF!</v>
      </c>
      <c r="DT52" s="22" t="e">
        <f>#REF!</f>
        <v>#REF!</v>
      </c>
      <c r="DU52" s="22" t="e">
        <f>#REF!</f>
        <v>#REF!</v>
      </c>
      <c r="DV52" s="22" t="e">
        <f>#REF!</f>
        <v>#REF!</v>
      </c>
      <c r="DW52" s="22" t="e">
        <f>#REF!</f>
        <v>#REF!</v>
      </c>
      <c r="DX52" s="22" t="e">
        <f>#REF!</f>
        <v>#REF!</v>
      </c>
      <c r="DY52" s="22" t="e">
        <f>#REF!</f>
        <v>#REF!</v>
      </c>
      <c r="DZ52" s="22" t="e">
        <f>#REF!</f>
        <v>#REF!</v>
      </c>
      <c r="EA52" s="22" t="e">
        <f>#REF!</f>
        <v>#REF!</v>
      </c>
      <c r="EB52" s="22" t="e">
        <f>#REF!</f>
        <v>#REF!</v>
      </c>
      <c r="EC52" s="22" t="e">
        <f>#REF!</f>
        <v>#REF!</v>
      </c>
      <c r="EE52" s="21" t="e">
        <f>#REF!</f>
        <v>#REF!</v>
      </c>
      <c r="EF52" s="22" t="e">
        <f>#REF!</f>
        <v>#REF!</v>
      </c>
      <c r="EG52" s="22" t="e">
        <f>#REF!</f>
        <v>#REF!</v>
      </c>
      <c r="EH52" s="22" t="e">
        <f>#REF!</f>
        <v>#REF!</v>
      </c>
      <c r="EI52" s="22" t="e">
        <f>#REF!</f>
        <v>#REF!</v>
      </c>
      <c r="EJ52" s="22" t="e">
        <f>#REF!</f>
        <v>#REF!</v>
      </c>
      <c r="EK52" s="22" t="e">
        <f>#REF!</f>
        <v>#REF!</v>
      </c>
      <c r="EL52" s="22" t="e">
        <f>#REF!</f>
        <v>#REF!</v>
      </c>
      <c r="EM52" s="22" t="e">
        <f>#REF!</f>
        <v>#REF!</v>
      </c>
      <c r="EN52" s="22" t="e">
        <f>#REF!</f>
        <v>#REF!</v>
      </c>
      <c r="EO52" s="22" t="e">
        <f>#REF!</f>
        <v>#REF!</v>
      </c>
      <c r="EP52" s="22" t="e">
        <f>#REF!</f>
        <v>#REF!</v>
      </c>
      <c r="EQ52" s="22" t="e">
        <f>#REF!</f>
        <v>#REF!</v>
      </c>
      <c r="ER52" s="22" t="e">
        <f>#REF!</f>
        <v>#REF!</v>
      </c>
      <c r="ES52" s="22" t="e">
        <f>#REF!</f>
        <v>#REF!</v>
      </c>
      <c r="ET52" s="22" t="e">
        <f>#REF!</f>
        <v>#REF!</v>
      </c>
      <c r="EU52" s="22" t="e">
        <f>#REF!</f>
        <v>#REF!</v>
      </c>
      <c r="EV52" s="22" t="e">
        <f>#REF!</f>
        <v>#REF!</v>
      </c>
      <c r="EX52" s="21" t="e">
        <f>#REF!</f>
        <v>#REF!</v>
      </c>
      <c r="EY52" s="22" t="e">
        <f>#REF!</f>
        <v>#REF!</v>
      </c>
      <c r="EZ52" s="22" t="e">
        <f>#REF!</f>
        <v>#REF!</v>
      </c>
      <c r="FA52" s="22" t="e">
        <f>#REF!</f>
        <v>#REF!</v>
      </c>
      <c r="FB52" s="22" t="e">
        <f>#REF!</f>
        <v>#REF!</v>
      </c>
      <c r="FC52" s="22" t="e">
        <f>#REF!</f>
        <v>#REF!</v>
      </c>
      <c r="FD52" s="22" t="e">
        <f>#REF!</f>
        <v>#REF!</v>
      </c>
      <c r="FE52" s="22" t="e">
        <f>#REF!</f>
        <v>#REF!</v>
      </c>
      <c r="FF52" s="22" t="e">
        <f>#REF!</f>
        <v>#REF!</v>
      </c>
      <c r="FG52" s="22" t="e">
        <f>#REF!</f>
        <v>#REF!</v>
      </c>
      <c r="FH52" s="22" t="e">
        <f>#REF!</f>
        <v>#REF!</v>
      </c>
      <c r="FI52" s="22" t="e">
        <f>#REF!</f>
        <v>#REF!</v>
      </c>
      <c r="FJ52" s="22" t="e">
        <f>#REF!</f>
        <v>#REF!</v>
      </c>
      <c r="FK52" s="22" t="e">
        <f>#REF!</f>
        <v>#REF!</v>
      </c>
      <c r="FL52" s="22" t="e">
        <f>#REF!</f>
        <v>#REF!</v>
      </c>
      <c r="FM52" s="22" t="e">
        <f>#REF!</f>
        <v>#REF!</v>
      </c>
      <c r="FN52" s="22" t="e">
        <f>#REF!</f>
        <v>#REF!</v>
      </c>
      <c r="FO52" s="22" t="e">
        <f>#REF!</f>
        <v>#REF!</v>
      </c>
      <c r="FQ52" s="21" t="e">
        <f>#REF!</f>
        <v>#REF!</v>
      </c>
      <c r="FR52" s="22" t="e">
        <f>#REF!</f>
        <v>#REF!</v>
      </c>
      <c r="FS52" s="22" t="e">
        <f>#REF!</f>
        <v>#REF!</v>
      </c>
      <c r="FT52" s="22" t="e">
        <f>#REF!</f>
        <v>#REF!</v>
      </c>
      <c r="FU52" s="22" t="e">
        <f>#REF!</f>
        <v>#REF!</v>
      </c>
      <c r="FV52" s="22" t="e">
        <f>#REF!</f>
        <v>#REF!</v>
      </c>
      <c r="FW52" s="22" t="e">
        <f>#REF!</f>
        <v>#REF!</v>
      </c>
      <c r="FX52" s="22" t="e">
        <f>#REF!</f>
        <v>#REF!</v>
      </c>
      <c r="FY52" s="22" t="e">
        <f>#REF!</f>
        <v>#REF!</v>
      </c>
      <c r="FZ52" s="22" t="e">
        <f>#REF!</f>
        <v>#REF!</v>
      </c>
      <c r="GA52" s="22" t="e">
        <f>#REF!</f>
        <v>#REF!</v>
      </c>
      <c r="GB52" s="22" t="e">
        <f>#REF!</f>
        <v>#REF!</v>
      </c>
      <c r="GC52" s="22" t="e">
        <f>#REF!</f>
        <v>#REF!</v>
      </c>
      <c r="GD52" s="22" t="e">
        <f>#REF!</f>
        <v>#REF!</v>
      </c>
      <c r="GE52" s="22" t="e">
        <f>#REF!</f>
        <v>#REF!</v>
      </c>
      <c r="GF52" s="22" t="e">
        <f>#REF!</f>
        <v>#REF!</v>
      </c>
      <c r="GG52" s="22" t="e">
        <f>#REF!</f>
        <v>#REF!</v>
      </c>
      <c r="GH52" s="22" t="e">
        <f>#REF!</f>
        <v>#REF!</v>
      </c>
      <c r="GJ52" s="21" t="e">
        <f>#REF!</f>
        <v>#REF!</v>
      </c>
      <c r="GK52" s="22" t="e">
        <f>#REF!</f>
        <v>#REF!</v>
      </c>
      <c r="GL52" s="22" t="e">
        <f>#REF!</f>
        <v>#REF!</v>
      </c>
      <c r="GM52" s="22" t="e">
        <f>#REF!</f>
        <v>#REF!</v>
      </c>
      <c r="GN52" s="22" t="e">
        <f>#REF!</f>
        <v>#REF!</v>
      </c>
      <c r="GO52" s="22" t="e">
        <f>#REF!</f>
        <v>#REF!</v>
      </c>
      <c r="GP52" s="22" t="e">
        <f>#REF!</f>
        <v>#REF!</v>
      </c>
      <c r="GQ52" s="22" t="e">
        <f>#REF!</f>
        <v>#REF!</v>
      </c>
      <c r="GR52" s="22" t="e">
        <f>#REF!</f>
        <v>#REF!</v>
      </c>
      <c r="GS52" s="22" t="e">
        <f>#REF!</f>
        <v>#REF!</v>
      </c>
      <c r="GT52" s="22" t="e">
        <f>#REF!</f>
        <v>#REF!</v>
      </c>
      <c r="GU52" s="22" t="e">
        <f>#REF!</f>
        <v>#REF!</v>
      </c>
      <c r="GV52" s="22" t="e">
        <f>#REF!</f>
        <v>#REF!</v>
      </c>
      <c r="GW52" s="22" t="e">
        <f>#REF!</f>
        <v>#REF!</v>
      </c>
      <c r="GX52" s="22" t="e">
        <f>#REF!</f>
        <v>#REF!</v>
      </c>
      <c r="GY52" s="22" t="e">
        <f>#REF!</f>
        <v>#REF!</v>
      </c>
      <c r="GZ52" s="22" t="e">
        <f>#REF!</f>
        <v>#REF!</v>
      </c>
      <c r="HA52" s="22" t="e">
        <f>#REF!</f>
        <v>#REF!</v>
      </c>
      <c r="HC52" s="21" t="e">
        <f>#REF!</f>
        <v>#REF!</v>
      </c>
      <c r="HD52" s="22" t="e">
        <f>#REF!</f>
        <v>#REF!</v>
      </c>
      <c r="HE52" s="22" t="e">
        <f>#REF!</f>
        <v>#REF!</v>
      </c>
      <c r="HF52" s="22" t="e">
        <f>#REF!</f>
        <v>#REF!</v>
      </c>
      <c r="HG52" s="22" t="e">
        <f>#REF!</f>
        <v>#REF!</v>
      </c>
      <c r="HH52" s="22" t="e">
        <f>#REF!</f>
        <v>#REF!</v>
      </c>
      <c r="HI52" s="22" t="e">
        <f>#REF!</f>
        <v>#REF!</v>
      </c>
      <c r="HJ52" s="22" t="e">
        <f>#REF!</f>
        <v>#REF!</v>
      </c>
      <c r="HK52" s="22" t="e">
        <f>#REF!</f>
        <v>#REF!</v>
      </c>
      <c r="HL52" s="22" t="e">
        <f>#REF!</f>
        <v>#REF!</v>
      </c>
      <c r="HM52" s="22" t="e">
        <f>#REF!</f>
        <v>#REF!</v>
      </c>
      <c r="HN52" s="22" t="e">
        <f>#REF!</f>
        <v>#REF!</v>
      </c>
      <c r="HO52" s="22" t="e">
        <f>#REF!</f>
        <v>#REF!</v>
      </c>
      <c r="HP52" s="22" t="e">
        <f>#REF!</f>
        <v>#REF!</v>
      </c>
      <c r="HQ52" s="22" t="e">
        <f>#REF!</f>
        <v>#REF!</v>
      </c>
      <c r="HR52" s="22" t="e">
        <f>#REF!</f>
        <v>#REF!</v>
      </c>
      <c r="HS52" s="22" t="e">
        <f>#REF!</f>
        <v>#REF!</v>
      </c>
      <c r="HT52" s="22" t="e">
        <f>#REF!</f>
        <v>#REF!</v>
      </c>
      <c r="HV52" s="21" t="e">
        <f>#REF!</f>
        <v>#REF!</v>
      </c>
      <c r="HW52" s="22" t="e">
        <f>#REF!</f>
        <v>#REF!</v>
      </c>
      <c r="HX52" s="22" t="e">
        <f>#REF!</f>
        <v>#REF!</v>
      </c>
      <c r="HY52" s="22" t="e">
        <f>#REF!</f>
        <v>#REF!</v>
      </c>
      <c r="HZ52" s="22" t="e">
        <f>#REF!</f>
        <v>#REF!</v>
      </c>
      <c r="IA52" s="22" t="e">
        <f>#REF!</f>
        <v>#REF!</v>
      </c>
      <c r="IB52" s="22" t="e">
        <f>#REF!</f>
        <v>#REF!</v>
      </c>
      <c r="IC52" s="22" t="e">
        <f>#REF!</f>
        <v>#REF!</v>
      </c>
      <c r="ID52" s="22" t="e">
        <f>#REF!</f>
        <v>#REF!</v>
      </c>
      <c r="IE52" s="22" t="e">
        <f>#REF!</f>
        <v>#REF!</v>
      </c>
      <c r="IF52" s="22" t="e">
        <f>#REF!</f>
        <v>#REF!</v>
      </c>
      <c r="IG52" s="22" t="e">
        <f>#REF!</f>
        <v>#REF!</v>
      </c>
      <c r="IH52" s="22" t="e">
        <f>#REF!</f>
        <v>#REF!</v>
      </c>
      <c r="II52" s="22" t="e">
        <f>#REF!</f>
        <v>#REF!</v>
      </c>
      <c r="IJ52" s="22" t="e">
        <f>#REF!</f>
        <v>#REF!</v>
      </c>
      <c r="IK52" s="22" t="e">
        <f>#REF!</f>
        <v>#REF!</v>
      </c>
      <c r="IL52" s="22" t="e">
        <f>#REF!</f>
        <v>#REF!</v>
      </c>
      <c r="IM52" s="22" t="e">
        <f>#REF!</f>
        <v>#REF!</v>
      </c>
      <c r="IO52" s="21" t="e">
        <f>#REF!</f>
        <v>#REF!</v>
      </c>
      <c r="IP52" s="22" t="e">
        <f>#REF!</f>
        <v>#REF!</v>
      </c>
      <c r="IQ52" s="22" t="e">
        <f>#REF!</f>
        <v>#REF!</v>
      </c>
      <c r="IR52" s="22" t="e">
        <f>#REF!</f>
        <v>#REF!</v>
      </c>
      <c r="IS52" s="22" t="e">
        <f>#REF!</f>
        <v>#REF!</v>
      </c>
      <c r="IT52" s="22" t="e">
        <f>#REF!</f>
        <v>#REF!</v>
      </c>
      <c r="IU52" s="22" t="e">
        <f>#REF!</f>
        <v>#REF!</v>
      </c>
      <c r="IV52" s="22" t="e">
        <f>#REF!</f>
        <v>#REF!</v>
      </c>
      <c r="IW52" s="22" t="e">
        <f>#REF!</f>
        <v>#REF!</v>
      </c>
      <c r="IX52" s="22" t="e">
        <f>#REF!</f>
        <v>#REF!</v>
      </c>
      <c r="IY52" s="22" t="e">
        <f>#REF!</f>
        <v>#REF!</v>
      </c>
      <c r="IZ52" s="22" t="e">
        <f>#REF!</f>
        <v>#REF!</v>
      </c>
      <c r="JA52" s="22" t="e">
        <f>#REF!</f>
        <v>#REF!</v>
      </c>
      <c r="JB52" s="22" t="e">
        <f>#REF!</f>
        <v>#REF!</v>
      </c>
      <c r="JC52" s="22" t="e">
        <f>#REF!</f>
        <v>#REF!</v>
      </c>
      <c r="JD52" s="22" t="e">
        <f>#REF!</f>
        <v>#REF!</v>
      </c>
      <c r="JE52" s="22" t="e">
        <f>#REF!</f>
        <v>#REF!</v>
      </c>
      <c r="JF52" s="22" t="e">
        <f>#REF!</f>
        <v>#REF!</v>
      </c>
      <c r="JH52" s="21" t="e">
        <f>#REF!</f>
        <v>#REF!</v>
      </c>
      <c r="JI52" s="22" t="e">
        <f>#REF!</f>
        <v>#REF!</v>
      </c>
      <c r="JJ52" s="22" t="e">
        <f>#REF!</f>
        <v>#REF!</v>
      </c>
      <c r="JK52" s="22" t="e">
        <f>#REF!</f>
        <v>#REF!</v>
      </c>
      <c r="JL52" s="22" t="e">
        <f>#REF!</f>
        <v>#REF!</v>
      </c>
      <c r="JM52" s="22" t="e">
        <f>#REF!</f>
        <v>#REF!</v>
      </c>
      <c r="JN52" s="22" t="e">
        <f>#REF!</f>
        <v>#REF!</v>
      </c>
      <c r="JO52" s="22" t="e">
        <f>#REF!</f>
        <v>#REF!</v>
      </c>
      <c r="JP52" s="22" t="e">
        <f>#REF!</f>
        <v>#REF!</v>
      </c>
      <c r="JQ52" s="22" t="e">
        <f>#REF!</f>
        <v>#REF!</v>
      </c>
      <c r="JR52" s="22" t="e">
        <f>#REF!</f>
        <v>#REF!</v>
      </c>
      <c r="JS52" s="22" t="e">
        <f>#REF!</f>
        <v>#REF!</v>
      </c>
      <c r="JT52" s="22" t="e">
        <f>#REF!</f>
        <v>#REF!</v>
      </c>
      <c r="JU52" s="22" t="e">
        <f>#REF!</f>
        <v>#REF!</v>
      </c>
      <c r="JV52" s="22" t="e">
        <f>#REF!</f>
        <v>#REF!</v>
      </c>
      <c r="JW52" s="22" t="e">
        <f>#REF!</f>
        <v>#REF!</v>
      </c>
      <c r="JX52" s="22" t="e">
        <f>#REF!</f>
        <v>#REF!</v>
      </c>
      <c r="JY52" s="22" t="e">
        <f>#REF!</f>
        <v>#REF!</v>
      </c>
    </row>
    <row r="53" spans="2:285" x14ac:dyDescent="0.25">
      <c r="B53" s="21">
        <f>'Season 1'!AE54</f>
        <v>0</v>
      </c>
      <c r="C53" s="22" t="str">
        <f>'Season 1'!AI54</f>
        <v>Played</v>
      </c>
      <c r="D53" s="22" t="str">
        <f>'Season 1'!AJ54</f>
        <v>Started</v>
      </c>
      <c r="E53" s="22" t="str">
        <f>'Season 1'!AK54</f>
        <v>MOTM</v>
      </c>
      <c r="F53" s="22" t="str">
        <f>'Season 1'!AL54</f>
        <v>Goals</v>
      </c>
      <c r="G53" s="22" t="str">
        <f>'Season 1'!AM54</f>
        <v>Assists</v>
      </c>
      <c r="H53" s="22" t="str">
        <f>'Season 1'!AN54</f>
        <v>Shots or GK-CS</v>
      </c>
      <c r="I53" s="22">
        <f>'Season 1'!AO54</f>
        <v>0</v>
      </c>
      <c r="J53" s="22" t="str">
        <f>'Season 1'!AQ54</f>
        <v>Passing</v>
      </c>
      <c r="K53" s="22">
        <f>'Season 1'!AR54</f>
        <v>0</v>
      </c>
      <c r="L53" s="22" t="str">
        <f>'Season 1'!AT54</f>
        <v>Crossing</v>
      </c>
      <c r="M53" s="22">
        <f>'Season 1'!AU54</f>
        <v>0</v>
      </c>
      <c r="N53" s="22" t="str">
        <f>'Season 1'!AW54</f>
        <v>Dribbling</v>
      </c>
      <c r="O53" s="22">
        <f>'Season 1'!AX54</f>
        <v>0</v>
      </c>
      <c r="P53" s="22" t="str">
        <f>'Season 1'!AY54</f>
        <v>Tackles</v>
      </c>
      <c r="Q53" s="22">
        <f>'Season 1'!AZ54</f>
        <v>0</v>
      </c>
      <c r="R53" s="22" t="str">
        <f>'Season 1'!BB54</f>
        <v>YC</v>
      </c>
      <c r="S53" s="22" t="str">
        <f>'Season 1'!BC54</f>
        <v>RC</v>
      </c>
      <c r="U53" s="21" t="e">
        <f>#REF!</f>
        <v>#REF!</v>
      </c>
      <c r="V53" s="22" t="e">
        <f>#REF!</f>
        <v>#REF!</v>
      </c>
      <c r="W53" s="22" t="e">
        <f>#REF!</f>
        <v>#REF!</v>
      </c>
      <c r="X53" s="22" t="e">
        <f>#REF!</f>
        <v>#REF!</v>
      </c>
      <c r="Y53" s="22" t="e">
        <f>#REF!</f>
        <v>#REF!</v>
      </c>
      <c r="Z53" s="22" t="e">
        <f>#REF!</f>
        <v>#REF!</v>
      </c>
      <c r="AA53" s="22" t="e">
        <f>#REF!</f>
        <v>#REF!</v>
      </c>
      <c r="AB53" s="22" t="e">
        <f>#REF!</f>
        <v>#REF!</v>
      </c>
      <c r="AC53" s="22" t="e">
        <f>#REF!</f>
        <v>#REF!</v>
      </c>
      <c r="AD53" s="22" t="e">
        <f>#REF!</f>
        <v>#REF!</v>
      </c>
      <c r="AE53" s="22" t="e">
        <f>#REF!</f>
        <v>#REF!</v>
      </c>
      <c r="AF53" s="22" t="e">
        <f>#REF!</f>
        <v>#REF!</v>
      </c>
      <c r="AG53" s="22" t="e">
        <f>#REF!</f>
        <v>#REF!</v>
      </c>
      <c r="AH53" s="22" t="e">
        <f>#REF!</f>
        <v>#REF!</v>
      </c>
      <c r="AI53" s="22" t="e">
        <f>#REF!</f>
        <v>#REF!</v>
      </c>
      <c r="AJ53" s="22" t="e">
        <f>#REF!</f>
        <v>#REF!</v>
      </c>
      <c r="AK53" s="22" t="e">
        <f>#REF!</f>
        <v>#REF!</v>
      </c>
      <c r="AL53" s="22" t="e">
        <f>#REF!</f>
        <v>#REF!</v>
      </c>
      <c r="AN53" s="21" t="e">
        <f>#REF!</f>
        <v>#REF!</v>
      </c>
      <c r="AO53" s="22" t="e">
        <f>#REF!</f>
        <v>#REF!</v>
      </c>
      <c r="AP53" s="22" t="e">
        <f>#REF!</f>
        <v>#REF!</v>
      </c>
      <c r="AQ53" s="22" t="e">
        <f>#REF!</f>
        <v>#REF!</v>
      </c>
      <c r="AR53" s="22" t="e">
        <f>#REF!</f>
        <v>#REF!</v>
      </c>
      <c r="AS53" s="22" t="e">
        <f>#REF!</f>
        <v>#REF!</v>
      </c>
      <c r="AT53" s="22" t="e">
        <f>#REF!</f>
        <v>#REF!</v>
      </c>
      <c r="AU53" s="22" t="e">
        <f>#REF!</f>
        <v>#REF!</v>
      </c>
      <c r="AV53" s="22" t="e">
        <f>#REF!</f>
        <v>#REF!</v>
      </c>
      <c r="AW53" s="22" t="e">
        <f>#REF!</f>
        <v>#REF!</v>
      </c>
      <c r="AX53" s="22" t="e">
        <f>#REF!</f>
        <v>#REF!</v>
      </c>
      <c r="AY53" s="22" t="e">
        <f>#REF!</f>
        <v>#REF!</v>
      </c>
      <c r="AZ53" s="22" t="e">
        <f>#REF!</f>
        <v>#REF!</v>
      </c>
      <c r="BA53" s="22" t="e">
        <f>#REF!</f>
        <v>#REF!</v>
      </c>
      <c r="BB53" s="22" t="e">
        <f>#REF!</f>
        <v>#REF!</v>
      </c>
      <c r="BC53" s="22" t="e">
        <f>#REF!</f>
        <v>#REF!</v>
      </c>
      <c r="BD53" s="22" t="e">
        <f>#REF!</f>
        <v>#REF!</v>
      </c>
      <c r="BE53" s="22" t="e">
        <f>#REF!</f>
        <v>#REF!</v>
      </c>
      <c r="BG53" s="21" t="e">
        <f>#REF!</f>
        <v>#REF!</v>
      </c>
      <c r="BH53" s="22" t="e">
        <f>#REF!</f>
        <v>#REF!</v>
      </c>
      <c r="BI53" s="22" t="e">
        <f>#REF!</f>
        <v>#REF!</v>
      </c>
      <c r="BJ53" s="22" t="e">
        <f>#REF!</f>
        <v>#REF!</v>
      </c>
      <c r="BK53" s="22" t="e">
        <f>#REF!</f>
        <v>#REF!</v>
      </c>
      <c r="BL53" s="22" t="e">
        <f>#REF!</f>
        <v>#REF!</v>
      </c>
      <c r="BM53" s="22" t="e">
        <f>#REF!</f>
        <v>#REF!</v>
      </c>
      <c r="BN53" s="22" t="e">
        <f>#REF!</f>
        <v>#REF!</v>
      </c>
      <c r="BO53" s="22" t="e">
        <f>#REF!</f>
        <v>#REF!</v>
      </c>
      <c r="BP53" s="22" t="e">
        <f>#REF!</f>
        <v>#REF!</v>
      </c>
      <c r="BQ53" s="22" t="e">
        <f>#REF!</f>
        <v>#REF!</v>
      </c>
      <c r="BR53" s="22" t="e">
        <f>#REF!</f>
        <v>#REF!</v>
      </c>
      <c r="BS53" s="22" t="e">
        <f>#REF!</f>
        <v>#REF!</v>
      </c>
      <c r="BT53" s="22" t="e">
        <f>#REF!</f>
        <v>#REF!</v>
      </c>
      <c r="BU53" s="22" t="e">
        <f>#REF!</f>
        <v>#REF!</v>
      </c>
      <c r="BV53" s="22" t="e">
        <f>#REF!</f>
        <v>#REF!</v>
      </c>
      <c r="BW53" s="22" t="e">
        <f>#REF!</f>
        <v>#REF!</v>
      </c>
      <c r="BX53" s="22" t="e">
        <f>#REF!</f>
        <v>#REF!</v>
      </c>
      <c r="BZ53" s="21" t="e">
        <f>#REF!</f>
        <v>#REF!</v>
      </c>
      <c r="CA53" s="22" t="e">
        <f>#REF!</f>
        <v>#REF!</v>
      </c>
      <c r="CB53" s="22" t="e">
        <f>#REF!</f>
        <v>#REF!</v>
      </c>
      <c r="CC53" s="22" t="e">
        <f>#REF!</f>
        <v>#REF!</v>
      </c>
      <c r="CD53" s="22" t="e">
        <f>#REF!</f>
        <v>#REF!</v>
      </c>
      <c r="CE53" s="22" t="e">
        <f>#REF!</f>
        <v>#REF!</v>
      </c>
      <c r="CF53" s="22" t="e">
        <f>#REF!</f>
        <v>#REF!</v>
      </c>
      <c r="CG53" s="22" t="e">
        <f>#REF!</f>
        <v>#REF!</v>
      </c>
      <c r="CH53" s="22" t="e">
        <f>#REF!</f>
        <v>#REF!</v>
      </c>
      <c r="CI53" s="22" t="e">
        <f>#REF!</f>
        <v>#REF!</v>
      </c>
      <c r="CJ53" s="22" t="e">
        <f>#REF!</f>
        <v>#REF!</v>
      </c>
      <c r="CK53" s="22" t="e">
        <f>#REF!</f>
        <v>#REF!</v>
      </c>
      <c r="CL53" s="22" t="e">
        <f>#REF!</f>
        <v>#REF!</v>
      </c>
      <c r="CM53" s="22" t="e">
        <f>#REF!</f>
        <v>#REF!</v>
      </c>
      <c r="CN53" s="22" t="e">
        <f>#REF!</f>
        <v>#REF!</v>
      </c>
      <c r="CO53" s="22" t="e">
        <f>#REF!</f>
        <v>#REF!</v>
      </c>
      <c r="CP53" s="22" t="e">
        <f>#REF!</f>
        <v>#REF!</v>
      </c>
      <c r="CQ53" s="22" t="e">
        <f>#REF!</f>
        <v>#REF!</v>
      </c>
      <c r="CS53" s="21" t="e">
        <f>#REF!</f>
        <v>#REF!</v>
      </c>
      <c r="CT53" s="22" t="e">
        <f>#REF!</f>
        <v>#REF!</v>
      </c>
      <c r="CU53" s="22" t="e">
        <f>#REF!</f>
        <v>#REF!</v>
      </c>
      <c r="CV53" s="22" t="e">
        <f>#REF!</f>
        <v>#REF!</v>
      </c>
      <c r="CW53" s="22" t="e">
        <f>#REF!</f>
        <v>#REF!</v>
      </c>
      <c r="CX53" s="22" t="e">
        <f>#REF!</f>
        <v>#REF!</v>
      </c>
      <c r="CY53" s="22" t="e">
        <f>#REF!</f>
        <v>#REF!</v>
      </c>
      <c r="CZ53" s="22" t="e">
        <f>#REF!</f>
        <v>#REF!</v>
      </c>
      <c r="DA53" s="22" t="e">
        <f>#REF!</f>
        <v>#REF!</v>
      </c>
      <c r="DB53" s="22" t="e">
        <f>#REF!</f>
        <v>#REF!</v>
      </c>
      <c r="DC53" s="22" t="e">
        <f>#REF!</f>
        <v>#REF!</v>
      </c>
      <c r="DD53" s="22" t="e">
        <f>#REF!</f>
        <v>#REF!</v>
      </c>
      <c r="DE53" s="22" t="e">
        <f>#REF!</f>
        <v>#REF!</v>
      </c>
      <c r="DF53" s="22" t="e">
        <f>#REF!</f>
        <v>#REF!</v>
      </c>
      <c r="DG53" s="22" t="e">
        <f>#REF!</f>
        <v>#REF!</v>
      </c>
      <c r="DH53" s="22" t="e">
        <f>#REF!</f>
        <v>#REF!</v>
      </c>
      <c r="DI53" s="22" t="e">
        <f>#REF!</f>
        <v>#REF!</v>
      </c>
      <c r="DJ53" s="22" t="e">
        <f>#REF!</f>
        <v>#REF!</v>
      </c>
      <c r="DL53" s="21" t="e">
        <f>#REF!</f>
        <v>#REF!</v>
      </c>
      <c r="DM53" s="22" t="e">
        <f>#REF!</f>
        <v>#REF!</v>
      </c>
      <c r="DN53" s="22" t="e">
        <f>#REF!</f>
        <v>#REF!</v>
      </c>
      <c r="DO53" s="22" t="e">
        <f>#REF!</f>
        <v>#REF!</v>
      </c>
      <c r="DP53" s="22" t="e">
        <f>#REF!</f>
        <v>#REF!</v>
      </c>
      <c r="DQ53" s="22" t="e">
        <f>#REF!</f>
        <v>#REF!</v>
      </c>
      <c r="DR53" s="22" t="e">
        <f>#REF!</f>
        <v>#REF!</v>
      </c>
      <c r="DS53" s="22" t="e">
        <f>#REF!</f>
        <v>#REF!</v>
      </c>
      <c r="DT53" s="22" t="e">
        <f>#REF!</f>
        <v>#REF!</v>
      </c>
      <c r="DU53" s="22" t="e">
        <f>#REF!</f>
        <v>#REF!</v>
      </c>
      <c r="DV53" s="22" t="e">
        <f>#REF!</f>
        <v>#REF!</v>
      </c>
      <c r="DW53" s="22" t="e">
        <f>#REF!</f>
        <v>#REF!</v>
      </c>
      <c r="DX53" s="22" t="e">
        <f>#REF!</f>
        <v>#REF!</v>
      </c>
      <c r="DY53" s="22" t="e">
        <f>#REF!</f>
        <v>#REF!</v>
      </c>
      <c r="DZ53" s="22" t="e">
        <f>#REF!</f>
        <v>#REF!</v>
      </c>
      <c r="EA53" s="22" t="e">
        <f>#REF!</f>
        <v>#REF!</v>
      </c>
      <c r="EB53" s="22" t="e">
        <f>#REF!</f>
        <v>#REF!</v>
      </c>
      <c r="EC53" s="22" t="e">
        <f>#REF!</f>
        <v>#REF!</v>
      </c>
      <c r="EE53" s="21" t="e">
        <f>#REF!</f>
        <v>#REF!</v>
      </c>
      <c r="EF53" s="22" t="e">
        <f>#REF!</f>
        <v>#REF!</v>
      </c>
      <c r="EG53" s="22" t="e">
        <f>#REF!</f>
        <v>#REF!</v>
      </c>
      <c r="EH53" s="22" t="e">
        <f>#REF!</f>
        <v>#REF!</v>
      </c>
      <c r="EI53" s="22" t="e">
        <f>#REF!</f>
        <v>#REF!</v>
      </c>
      <c r="EJ53" s="22" t="e">
        <f>#REF!</f>
        <v>#REF!</v>
      </c>
      <c r="EK53" s="22" t="e">
        <f>#REF!</f>
        <v>#REF!</v>
      </c>
      <c r="EL53" s="22" t="e">
        <f>#REF!</f>
        <v>#REF!</v>
      </c>
      <c r="EM53" s="22" t="e">
        <f>#REF!</f>
        <v>#REF!</v>
      </c>
      <c r="EN53" s="22" t="e">
        <f>#REF!</f>
        <v>#REF!</v>
      </c>
      <c r="EO53" s="22" t="e">
        <f>#REF!</f>
        <v>#REF!</v>
      </c>
      <c r="EP53" s="22" t="e">
        <f>#REF!</f>
        <v>#REF!</v>
      </c>
      <c r="EQ53" s="22" t="e">
        <f>#REF!</f>
        <v>#REF!</v>
      </c>
      <c r="ER53" s="22" t="e">
        <f>#REF!</f>
        <v>#REF!</v>
      </c>
      <c r="ES53" s="22" t="e">
        <f>#REF!</f>
        <v>#REF!</v>
      </c>
      <c r="ET53" s="22" t="e">
        <f>#REF!</f>
        <v>#REF!</v>
      </c>
      <c r="EU53" s="22" t="e">
        <f>#REF!</f>
        <v>#REF!</v>
      </c>
      <c r="EV53" s="22" t="e">
        <f>#REF!</f>
        <v>#REF!</v>
      </c>
      <c r="EX53" s="21" t="e">
        <f>#REF!</f>
        <v>#REF!</v>
      </c>
      <c r="EY53" s="22" t="e">
        <f>#REF!</f>
        <v>#REF!</v>
      </c>
      <c r="EZ53" s="22" t="e">
        <f>#REF!</f>
        <v>#REF!</v>
      </c>
      <c r="FA53" s="22" t="e">
        <f>#REF!</f>
        <v>#REF!</v>
      </c>
      <c r="FB53" s="22" t="e">
        <f>#REF!</f>
        <v>#REF!</v>
      </c>
      <c r="FC53" s="22" t="e">
        <f>#REF!</f>
        <v>#REF!</v>
      </c>
      <c r="FD53" s="22" t="e">
        <f>#REF!</f>
        <v>#REF!</v>
      </c>
      <c r="FE53" s="22" t="e">
        <f>#REF!</f>
        <v>#REF!</v>
      </c>
      <c r="FF53" s="22" t="e">
        <f>#REF!</f>
        <v>#REF!</v>
      </c>
      <c r="FG53" s="22" t="e">
        <f>#REF!</f>
        <v>#REF!</v>
      </c>
      <c r="FH53" s="22" t="e">
        <f>#REF!</f>
        <v>#REF!</v>
      </c>
      <c r="FI53" s="22" t="e">
        <f>#REF!</f>
        <v>#REF!</v>
      </c>
      <c r="FJ53" s="22" t="e">
        <f>#REF!</f>
        <v>#REF!</v>
      </c>
      <c r="FK53" s="22" t="e">
        <f>#REF!</f>
        <v>#REF!</v>
      </c>
      <c r="FL53" s="22" t="e">
        <f>#REF!</f>
        <v>#REF!</v>
      </c>
      <c r="FM53" s="22" t="e">
        <f>#REF!</f>
        <v>#REF!</v>
      </c>
      <c r="FN53" s="22" t="e">
        <f>#REF!</f>
        <v>#REF!</v>
      </c>
      <c r="FO53" s="22" t="e">
        <f>#REF!</f>
        <v>#REF!</v>
      </c>
      <c r="FQ53" s="21" t="e">
        <f>#REF!</f>
        <v>#REF!</v>
      </c>
      <c r="FR53" s="22" t="e">
        <f>#REF!</f>
        <v>#REF!</v>
      </c>
      <c r="FS53" s="22" t="e">
        <f>#REF!</f>
        <v>#REF!</v>
      </c>
      <c r="FT53" s="22" t="e">
        <f>#REF!</f>
        <v>#REF!</v>
      </c>
      <c r="FU53" s="22" t="e">
        <f>#REF!</f>
        <v>#REF!</v>
      </c>
      <c r="FV53" s="22" t="e">
        <f>#REF!</f>
        <v>#REF!</v>
      </c>
      <c r="FW53" s="22" t="e">
        <f>#REF!</f>
        <v>#REF!</v>
      </c>
      <c r="FX53" s="22" t="e">
        <f>#REF!</f>
        <v>#REF!</v>
      </c>
      <c r="FY53" s="22" t="e">
        <f>#REF!</f>
        <v>#REF!</v>
      </c>
      <c r="FZ53" s="22" t="e">
        <f>#REF!</f>
        <v>#REF!</v>
      </c>
      <c r="GA53" s="22" t="e">
        <f>#REF!</f>
        <v>#REF!</v>
      </c>
      <c r="GB53" s="22" t="e">
        <f>#REF!</f>
        <v>#REF!</v>
      </c>
      <c r="GC53" s="22" t="e">
        <f>#REF!</f>
        <v>#REF!</v>
      </c>
      <c r="GD53" s="22" t="e">
        <f>#REF!</f>
        <v>#REF!</v>
      </c>
      <c r="GE53" s="22" t="e">
        <f>#REF!</f>
        <v>#REF!</v>
      </c>
      <c r="GF53" s="22" t="e">
        <f>#REF!</f>
        <v>#REF!</v>
      </c>
      <c r="GG53" s="22" t="e">
        <f>#REF!</f>
        <v>#REF!</v>
      </c>
      <c r="GH53" s="22" t="e">
        <f>#REF!</f>
        <v>#REF!</v>
      </c>
      <c r="GJ53" s="21" t="e">
        <f>#REF!</f>
        <v>#REF!</v>
      </c>
      <c r="GK53" s="22" t="e">
        <f>#REF!</f>
        <v>#REF!</v>
      </c>
      <c r="GL53" s="22" t="e">
        <f>#REF!</f>
        <v>#REF!</v>
      </c>
      <c r="GM53" s="22" t="e">
        <f>#REF!</f>
        <v>#REF!</v>
      </c>
      <c r="GN53" s="22" t="e">
        <f>#REF!</f>
        <v>#REF!</v>
      </c>
      <c r="GO53" s="22" t="e">
        <f>#REF!</f>
        <v>#REF!</v>
      </c>
      <c r="GP53" s="22" t="e">
        <f>#REF!</f>
        <v>#REF!</v>
      </c>
      <c r="GQ53" s="22" t="e">
        <f>#REF!</f>
        <v>#REF!</v>
      </c>
      <c r="GR53" s="22" t="e">
        <f>#REF!</f>
        <v>#REF!</v>
      </c>
      <c r="GS53" s="22" t="e">
        <f>#REF!</f>
        <v>#REF!</v>
      </c>
      <c r="GT53" s="22" t="e">
        <f>#REF!</f>
        <v>#REF!</v>
      </c>
      <c r="GU53" s="22" t="e">
        <f>#REF!</f>
        <v>#REF!</v>
      </c>
      <c r="GV53" s="22" t="e">
        <f>#REF!</f>
        <v>#REF!</v>
      </c>
      <c r="GW53" s="22" t="e">
        <f>#REF!</f>
        <v>#REF!</v>
      </c>
      <c r="GX53" s="22" t="e">
        <f>#REF!</f>
        <v>#REF!</v>
      </c>
      <c r="GY53" s="22" t="e">
        <f>#REF!</f>
        <v>#REF!</v>
      </c>
      <c r="GZ53" s="22" t="e">
        <f>#REF!</f>
        <v>#REF!</v>
      </c>
      <c r="HA53" s="22" t="e">
        <f>#REF!</f>
        <v>#REF!</v>
      </c>
      <c r="HC53" s="21" t="e">
        <f>#REF!</f>
        <v>#REF!</v>
      </c>
      <c r="HD53" s="22" t="e">
        <f>#REF!</f>
        <v>#REF!</v>
      </c>
      <c r="HE53" s="22" t="e">
        <f>#REF!</f>
        <v>#REF!</v>
      </c>
      <c r="HF53" s="22" t="e">
        <f>#REF!</f>
        <v>#REF!</v>
      </c>
      <c r="HG53" s="22" t="e">
        <f>#REF!</f>
        <v>#REF!</v>
      </c>
      <c r="HH53" s="22" t="e">
        <f>#REF!</f>
        <v>#REF!</v>
      </c>
      <c r="HI53" s="22" t="e">
        <f>#REF!</f>
        <v>#REF!</v>
      </c>
      <c r="HJ53" s="22" t="e">
        <f>#REF!</f>
        <v>#REF!</v>
      </c>
      <c r="HK53" s="22" t="e">
        <f>#REF!</f>
        <v>#REF!</v>
      </c>
      <c r="HL53" s="22" t="e">
        <f>#REF!</f>
        <v>#REF!</v>
      </c>
      <c r="HM53" s="22" t="e">
        <f>#REF!</f>
        <v>#REF!</v>
      </c>
      <c r="HN53" s="22" t="e">
        <f>#REF!</f>
        <v>#REF!</v>
      </c>
      <c r="HO53" s="22" t="e">
        <f>#REF!</f>
        <v>#REF!</v>
      </c>
      <c r="HP53" s="22" t="e">
        <f>#REF!</f>
        <v>#REF!</v>
      </c>
      <c r="HQ53" s="22" t="e">
        <f>#REF!</f>
        <v>#REF!</v>
      </c>
      <c r="HR53" s="22" t="e">
        <f>#REF!</f>
        <v>#REF!</v>
      </c>
      <c r="HS53" s="22" t="e">
        <f>#REF!</f>
        <v>#REF!</v>
      </c>
      <c r="HT53" s="22" t="e">
        <f>#REF!</f>
        <v>#REF!</v>
      </c>
      <c r="HV53" s="21" t="e">
        <f>#REF!</f>
        <v>#REF!</v>
      </c>
      <c r="HW53" s="22" t="e">
        <f>#REF!</f>
        <v>#REF!</v>
      </c>
      <c r="HX53" s="22" t="e">
        <f>#REF!</f>
        <v>#REF!</v>
      </c>
      <c r="HY53" s="22" t="e">
        <f>#REF!</f>
        <v>#REF!</v>
      </c>
      <c r="HZ53" s="22" t="e">
        <f>#REF!</f>
        <v>#REF!</v>
      </c>
      <c r="IA53" s="22" t="e">
        <f>#REF!</f>
        <v>#REF!</v>
      </c>
      <c r="IB53" s="22" t="e">
        <f>#REF!</f>
        <v>#REF!</v>
      </c>
      <c r="IC53" s="22" t="e">
        <f>#REF!</f>
        <v>#REF!</v>
      </c>
      <c r="ID53" s="22" t="e">
        <f>#REF!</f>
        <v>#REF!</v>
      </c>
      <c r="IE53" s="22" t="e">
        <f>#REF!</f>
        <v>#REF!</v>
      </c>
      <c r="IF53" s="22" t="e">
        <f>#REF!</f>
        <v>#REF!</v>
      </c>
      <c r="IG53" s="22" t="e">
        <f>#REF!</f>
        <v>#REF!</v>
      </c>
      <c r="IH53" s="22" t="e">
        <f>#REF!</f>
        <v>#REF!</v>
      </c>
      <c r="II53" s="22" t="e">
        <f>#REF!</f>
        <v>#REF!</v>
      </c>
      <c r="IJ53" s="22" t="e">
        <f>#REF!</f>
        <v>#REF!</v>
      </c>
      <c r="IK53" s="22" t="e">
        <f>#REF!</f>
        <v>#REF!</v>
      </c>
      <c r="IL53" s="22" t="e">
        <f>#REF!</f>
        <v>#REF!</v>
      </c>
      <c r="IM53" s="22" t="e">
        <f>#REF!</f>
        <v>#REF!</v>
      </c>
      <c r="IO53" s="21" t="e">
        <f>#REF!</f>
        <v>#REF!</v>
      </c>
      <c r="IP53" s="22" t="e">
        <f>#REF!</f>
        <v>#REF!</v>
      </c>
      <c r="IQ53" s="22" t="e">
        <f>#REF!</f>
        <v>#REF!</v>
      </c>
      <c r="IR53" s="22" t="e">
        <f>#REF!</f>
        <v>#REF!</v>
      </c>
      <c r="IS53" s="22" t="e">
        <f>#REF!</f>
        <v>#REF!</v>
      </c>
      <c r="IT53" s="22" t="e">
        <f>#REF!</f>
        <v>#REF!</v>
      </c>
      <c r="IU53" s="22" t="e">
        <f>#REF!</f>
        <v>#REF!</v>
      </c>
      <c r="IV53" s="22" t="e">
        <f>#REF!</f>
        <v>#REF!</v>
      </c>
      <c r="IW53" s="22" t="e">
        <f>#REF!</f>
        <v>#REF!</v>
      </c>
      <c r="IX53" s="22" t="e">
        <f>#REF!</f>
        <v>#REF!</v>
      </c>
      <c r="IY53" s="22" t="e">
        <f>#REF!</f>
        <v>#REF!</v>
      </c>
      <c r="IZ53" s="22" t="e">
        <f>#REF!</f>
        <v>#REF!</v>
      </c>
      <c r="JA53" s="22" t="e">
        <f>#REF!</f>
        <v>#REF!</v>
      </c>
      <c r="JB53" s="22" t="e">
        <f>#REF!</f>
        <v>#REF!</v>
      </c>
      <c r="JC53" s="22" t="e">
        <f>#REF!</f>
        <v>#REF!</v>
      </c>
      <c r="JD53" s="22" t="e">
        <f>#REF!</f>
        <v>#REF!</v>
      </c>
      <c r="JE53" s="22" t="e">
        <f>#REF!</f>
        <v>#REF!</v>
      </c>
      <c r="JF53" s="22" t="e">
        <f>#REF!</f>
        <v>#REF!</v>
      </c>
      <c r="JH53" s="21" t="e">
        <f>#REF!</f>
        <v>#REF!</v>
      </c>
      <c r="JI53" s="22" t="e">
        <f>#REF!</f>
        <v>#REF!</v>
      </c>
      <c r="JJ53" s="22" t="e">
        <f>#REF!</f>
        <v>#REF!</v>
      </c>
      <c r="JK53" s="22" t="e">
        <f>#REF!</f>
        <v>#REF!</v>
      </c>
      <c r="JL53" s="22" t="e">
        <f>#REF!</f>
        <v>#REF!</v>
      </c>
      <c r="JM53" s="22" t="e">
        <f>#REF!</f>
        <v>#REF!</v>
      </c>
      <c r="JN53" s="22" t="e">
        <f>#REF!</f>
        <v>#REF!</v>
      </c>
      <c r="JO53" s="22" t="e">
        <f>#REF!</f>
        <v>#REF!</v>
      </c>
      <c r="JP53" s="22" t="e">
        <f>#REF!</f>
        <v>#REF!</v>
      </c>
      <c r="JQ53" s="22" t="e">
        <f>#REF!</f>
        <v>#REF!</v>
      </c>
      <c r="JR53" s="22" t="e">
        <f>#REF!</f>
        <v>#REF!</v>
      </c>
      <c r="JS53" s="22" t="e">
        <f>#REF!</f>
        <v>#REF!</v>
      </c>
      <c r="JT53" s="22" t="e">
        <f>#REF!</f>
        <v>#REF!</v>
      </c>
      <c r="JU53" s="22" t="e">
        <f>#REF!</f>
        <v>#REF!</v>
      </c>
      <c r="JV53" s="22" t="e">
        <f>#REF!</f>
        <v>#REF!</v>
      </c>
      <c r="JW53" s="22" t="e">
        <f>#REF!</f>
        <v>#REF!</v>
      </c>
      <c r="JX53" s="22" t="e">
        <f>#REF!</f>
        <v>#REF!</v>
      </c>
      <c r="JY53" s="22" t="e">
        <f>#REF!</f>
        <v>#REF!</v>
      </c>
    </row>
    <row r="54" spans="2:285" x14ac:dyDescent="0.25">
      <c r="B54" s="21">
        <f>'Season 1'!AE55</f>
        <v>0</v>
      </c>
      <c r="C54" s="22">
        <f>'Season 1'!AI55</f>
        <v>0</v>
      </c>
      <c r="D54" s="22">
        <f>'Season 1'!AJ55</f>
        <v>0</v>
      </c>
      <c r="E54" s="22">
        <f>'Season 1'!AK55</f>
        <v>0</v>
      </c>
      <c r="F54" s="22">
        <f>'Season 1'!AL55</f>
        <v>0</v>
      </c>
      <c r="G54" s="22">
        <f>'Season 1'!AM55</f>
        <v>0</v>
      </c>
      <c r="H54" s="22" t="str">
        <f>'Season 1'!AN55</f>
        <v>Shots</v>
      </c>
      <c r="I54" s="22" t="str">
        <f>'Season 1'!AO55</f>
        <v>On Target</v>
      </c>
      <c r="J54" s="22" t="str">
        <f>'Season 1'!AQ55</f>
        <v>Comp.</v>
      </c>
      <c r="K54" s="22" t="str">
        <f>'Season 1'!AR55</f>
        <v>Attempts</v>
      </c>
      <c r="L54" s="22" t="str">
        <f>'Season 1'!AT55</f>
        <v>Comp.</v>
      </c>
      <c r="M54" s="22" t="str">
        <f>'Season 1'!AU55</f>
        <v>Attempts</v>
      </c>
      <c r="N54" s="22" t="str">
        <f>'Season 1'!AW55</f>
        <v>Comp.</v>
      </c>
      <c r="O54" s="22" t="str">
        <f>'Season 1'!AX55</f>
        <v>per Match</v>
      </c>
      <c r="P54" s="22" t="str">
        <f>'Season 1'!AY55</f>
        <v>Won</v>
      </c>
      <c r="Q54" s="22" t="str">
        <f>'Season 1'!AZ55</f>
        <v>Attempts</v>
      </c>
      <c r="R54" s="22">
        <f>'Season 1'!BB55</f>
        <v>0</v>
      </c>
      <c r="S54" s="22">
        <f>'Season 1'!BC55</f>
        <v>0</v>
      </c>
      <c r="U54" s="21" t="e">
        <f>#REF!</f>
        <v>#REF!</v>
      </c>
      <c r="V54" s="22" t="e">
        <f>#REF!</f>
        <v>#REF!</v>
      </c>
      <c r="W54" s="22" t="e">
        <f>#REF!</f>
        <v>#REF!</v>
      </c>
      <c r="X54" s="22" t="e">
        <f>#REF!</f>
        <v>#REF!</v>
      </c>
      <c r="Y54" s="22" t="e">
        <f>#REF!</f>
        <v>#REF!</v>
      </c>
      <c r="Z54" s="22" t="e">
        <f>#REF!</f>
        <v>#REF!</v>
      </c>
      <c r="AA54" s="22" t="e">
        <f>#REF!</f>
        <v>#REF!</v>
      </c>
      <c r="AB54" s="22" t="e">
        <f>#REF!</f>
        <v>#REF!</v>
      </c>
      <c r="AC54" s="22" t="e">
        <f>#REF!</f>
        <v>#REF!</v>
      </c>
      <c r="AD54" s="22" t="e">
        <f>#REF!</f>
        <v>#REF!</v>
      </c>
      <c r="AE54" s="22" t="e">
        <f>#REF!</f>
        <v>#REF!</v>
      </c>
      <c r="AF54" s="22" t="e">
        <f>#REF!</f>
        <v>#REF!</v>
      </c>
      <c r="AG54" s="22" t="e">
        <f>#REF!</f>
        <v>#REF!</v>
      </c>
      <c r="AH54" s="22" t="e">
        <f>#REF!</f>
        <v>#REF!</v>
      </c>
      <c r="AI54" s="22" t="e">
        <f>#REF!</f>
        <v>#REF!</v>
      </c>
      <c r="AJ54" s="22" t="e">
        <f>#REF!</f>
        <v>#REF!</v>
      </c>
      <c r="AK54" s="22" t="e">
        <f>#REF!</f>
        <v>#REF!</v>
      </c>
      <c r="AL54" s="22" t="e">
        <f>#REF!</f>
        <v>#REF!</v>
      </c>
      <c r="AN54" s="21" t="e">
        <f>#REF!</f>
        <v>#REF!</v>
      </c>
      <c r="AO54" s="22" t="e">
        <f>#REF!</f>
        <v>#REF!</v>
      </c>
      <c r="AP54" s="22" t="e">
        <f>#REF!</f>
        <v>#REF!</v>
      </c>
      <c r="AQ54" s="22" t="e">
        <f>#REF!</f>
        <v>#REF!</v>
      </c>
      <c r="AR54" s="22" t="e">
        <f>#REF!</f>
        <v>#REF!</v>
      </c>
      <c r="AS54" s="22" t="e">
        <f>#REF!</f>
        <v>#REF!</v>
      </c>
      <c r="AT54" s="22" t="e">
        <f>#REF!</f>
        <v>#REF!</v>
      </c>
      <c r="AU54" s="22" t="e">
        <f>#REF!</f>
        <v>#REF!</v>
      </c>
      <c r="AV54" s="22" t="e">
        <f>#REF!</f>
        <v>#REF!</v>
      </c>
      <c r="AW54" s="22" t="e">
        <f>#REF!</f>
        <v>#REF!</v>
      </c>
      <c r="AX54" s="22" t="e">
        <f>#REF!</f>
        <v>#REF!</v>
      </c>
      <c r="AY54" s="22" t="e">
        <f>#REF!</f>
        <v>#REF!</v>
      </c>
      <c r="AZ54" s="22" t="e">
        <f>#REF!</f>
        <v>#REF!</v>
      </c>
      <c r="BA54" s="22" t="e">
        <f>#REF!</f>
        <v>#REF!</v>
      </c>
      <c r="BB54" s="22" t="e">
        <f>#REF!</f>
        <v>#REF!</v>
      </c>
      <c r="BC54" s="22" t="e">
        <f>#REF!</f>
        <v>#REF!</v>
      </c>
      <c r="BD54" s="22" t="e">
        <f>#REF!</f>
        <v>#REF!</v>
      </c>
      <c r="BE54" s="22" t="e">
        <f>#REF!</f>
        <v>#REF!</v>
      </c>
      <c r="BG54" s="21" t="e">
        <f>#REF!</f>
        <v>#REF!</v>
      </c>
      <c r="BH54" s="22" t="e">
        <f>#REF!</f>
        <v>#REF!</v>
      </c>
      <c r="BI54" s="22" t="e">
        <f>#REF!</f>
        <v>#REF!</v>
      </c>
      <c r="BJ54" s="22" t="e">
        <f>#REF!</f>
        <v>#REF!</v>
      </c>
      <c r="BK54" s="22" t="e">
        <f>#REF!</f>
        <v>#REF!</v>
      </c>
      <c r="BL54" s="22" t="e">
        <f>#REF!</f>
        <v>#REF!</v>
      </c>
      <c r="BM54" s="22" t="e">
        <f>#REF!</f>
        <v>#REF!</v>
      </c>
      <c r="BN54" s="22" t="e">
        <f>#REF!</f>
        <v>#REF!</v>
      </c>
      <c r="BO54" s="22" t="e">
        <f>#REF!</f>
        <v>#REF!</v>
      </c>
      <c r="BP54" s="22" t="e">
        <f>#REF!</f>
        <v>#REF!</v>
      </c>
      <c r="BQ54" s="22" t="e">
        <f>#REF!</f>
        <v>#REF!</v>
      </c>
      <c r="BR54" s="22" t="e">
        <f>#REF!</f>
        <v>#REF!</v>
      </c>
      <c r="BS54" s="22" t="e">
        <f>#REF!</f>
        <v>#REF!</v>
      </c>
      <c r="BT54" s="22" t="e">
        <f>#REF!</f>
        <v>#REF!</v>
      </c>
      <c r="BU54" s="22" t="e">
        <f>#REF!</f>
        <v>#REF!</v>
      </c>
      <c r="BV54" s="22" t="e">
        <f>#REF!</f>
        <v>#REF!</v>
      </c>
      <c r="BW54" s="22" t="e">
        <f>#REF!</f>
        <v>#REF!</v>
      </c>
      <c r="BX54" s="22" t="e">
        <f>#REF!</f>
        <v>#REF!</v>
      </c>
      <c r="BZ54" s="21" t="e">
        <f>#REF!</f>
        <v>#REF!</v>
      </c>
      <c r="CA54" s="22" t="e">
        <f>#REF!</f>
        <v>#REF!</v>
      </c>
      <c r="CB54" s="22" t="e">
        <f>#REF!</f>
        <v>#REF!</v>
      </c>
      <c r="CC54" s="22" t="e">
        <f>#REF!</f>
        <v>#REF!</v>
      </c>
      <c r="CD54" s="22" t="e">
        <f>#REF!</f>
        <v>#REF!</v>
      </c>
      <c r="CE54" s="22" t="e">
        <f>#REF!</f>
        <v>#REF!</v>
      </c>
      <c r="CF54" s="22" t="e">
        <f>#REF!</f>
        <v>#REF!</v>
      </c>
      <c r="CG54" s="22" t="e">
        <f>#REF!</f>
        <v>#REF!</v>
      </c>
      <c r="CH54" s="22" t="e">
        <f>#REF!</f>
        <v>#REF!</v>
      </c>
      <c r="CI54" s="22" t="e">
        <f>#REF!</f>
        <v>#REF!</v>
      </c>
      <c r="CJ54" s="22" t="e">
        <f>#REF!</f>
        <v>#REF!</v>
      </c>
      <c r="CK54" s="22" t="e">
        <f>#REF!</f>
        <v>#REF!</v>
      </c>
      <c r="CL54" s="22" t="e">
        <f>#REF!</f>
        <v>#REF!</v>
      </c>
      <c r="CM54" s="22" t="e">
        <f>#REF!</f>
        <v>#REF!</v>
      </c>
      <c r="CN54" s="22" t="e">
        <f>#REF!</f>
        <v>#REF!</v>
      </c>
      <c r="CO54" s="22" t="e">
        <f>#REF!</f>
        <v>#REF!</v>
      </c>
      <c r="CP54" s="22" t="e">
        <f>#REF!</f>
        <v>#REF!</v>
      </c>
      <c r="CQ54" s="22" t="e">
        <f>#REF!</f>
        <v>#REF!</v>
      </c>
      <c r="CS54" s="21" t="e">
        <f>#REF!</f>
        <v>#REF!</v>
      </c>
      <c r="CT54" s="22" t="e">
        <f>#REF!</f>
        <v>#REF!</v>
      </c>
      <c r="CU54" s="22" t="e">
        <f>#REF!</f>
        <v>#REF!</v>
      </c>
      <c r="CV54" s="22" t="e">
        <f>#REF!</f>
        <v>#REF!</v>
      </c>
      <c r="CW54" s="22" t="e">
        <f>#REF!</f>
        <v>#REF!</v>
      </c>
      <c r="CX54" s="22" t="e">
        <f>#REF!</f>
        <v>#REF!</v>
      </c>
      <c r="CY54" s="22" t="e">
        <f>#REF!</f>
        <v>#REF!</v>
      </c>
      <c r="CZ54" s="22" t="e">
        <f>#REF!</f>
        <v>#REF!</v>
      </c>
      <c r="DA54" s="22" t="e">
        <f>#REF!</f>
        <v>#REF!</v>
      </c>
      <c r="DB54" s="22" t="e">
        <f>#REF!</f>
        <v>#REF!</v>
      </c>
      <c r="DC54" s="22" t="e">
        <f>#REF!</f>
        <v>#REF!</v>
      </c>
      <c r="DD54" s="22" t="e">
        <f>#REF!</f>
        <v>#REF!</v>
      </c>
      <c r="DE54" s="22" t="e">
        <f>#REF!</f>
        <v>#REF!</v>
      </c>
      <c r="DF54" s="22" t="e">
        <f>#REF!</f>
        <v>#REF!</v>
      </c>
      <c r="DG54" s="22" t="e">
        <f>#REF!</f>
        <v>#REF!</v>
      </c>
      <c r="DH54" s="22" t="e">
        <f>#REF!</f>
        <v>#REF!</v>
      </c>
      <c r="DI54" s="22" t="e">
        <f>#REF!</f>
        <v>#REF!</v>
      </c>
      <c r="DJ54" s="22" t="e">
        <f>#REF!</f>
        <v>#REF!</v>
      </c>
      <c r="DL54" s="21" t="e">
        <f>#REF!</f>
        <v>#REF!</v>
      </c>
      <c r="DM54" s="22" t="e">
        <f>#REF!</f>
        <v>#REF!</v>
      </c>
      <c r="DN54" s="22" t="e">
        <f>#REF!</f>
        <v>#REF!</v>
      </c>
      <c r="DO54" s="22" t="e">
        <f>#REF!</f>
        <v>#REF!</v>
      </c>
      <c r="DP54" s="22" t="e">
        <f>#REF!</f>
        <v>#REF!</v>
      </c>
      <c r="DQ54" s="22" t="e">
        <f>#REF!</f>
        <v>#REF!</v>
      </c>
      <c r="DR54" s="22" t="e">
        <f>#REF!</f>
        <v>#REF!</v>
      </c>
      <c r="DS54" s="22" t="e">
        <f>#REF!</f>
        <v>#REF!</v>
      </c>
      <c r="DT54" s="22" t="e">
        <f>#REF!</f>
        <v>#REF!</v>
      </c>
      <c r="DU54" s="22" t="e">
        <f>#REF!</f>
        <v>#REF!</v>
      </c>
      <c r="DV54" s="22" t="e">
        <f>#REF!</f>
        <v>#REF!</v>
      </c>
      <c r="DW54" s="22" t="e">
        <f>#REF!</f>
        <v>#REF!</v>
      </c>
      <c r="DX54" s="22" t="e">
        <f>#REF!</f>
        <v>#REF!</v>
      </c>
      <c r="DY54" s="22" t="e">
        <f>#REF!</f>
        <v>#REF!</v>
      </c>
      <c r="DZ54" s="22" t="e">
        <f>#REF!</f>
        <v>#REF!</v>
      </c>
      <c r="EA54" s="22" t="e">
        <f>#REF!</f>
        <v>#REF!</v>
      </c>
      <c r="EB54" s="22" t="e">
        <f>#REF!</f>
        <v>#REF!</v>
      </c>
      <c r="EC54" s="22" t="e">
        <f>#REF!</f>
        <v>#REF!</v>
      </c>
      <c r="EE54" s="21" t="e">
        <f>#REF!</f>
        <v>#REF!</v>
      </c>
      <c r="EF54" s="22" t="e">
        <f>#REF!</f>
        <v>#REF!</v>
      </c>
      <c r="EG54" s="22" t="e">
        <f>#REF!</f>
        <v>#REF!</v>
      </c>
      <c r="EH54" s="22" t="e">
        <f>#REF!</f>
        <v>#REF!</v>
      </c>
      <c r="EI54" s="22" t="e">
        <f>#REF!</f>
        <v>#REF!</v>
      </c>
      <c r="EJ54" s="22" t="e">
        <f>#REF!</f>
        <v>#REF!</v>
      </c>
      <c r="EK54" s="22" t="e">
        <f>#REF!</f>
        <v>#REF!</v>
      </c>
      <c r="EL54" s="22" t="e">
        <f>#REF!</f>
        <v>#REF!</v>
      </c>
      <c r="EM54" s="22" t="e">
        <f>#REF!</f>
        <v>#REF!</v>
      </c>
      <c r="EN54" s="22" t="e">
        <f>#REF!</f>
        <v>#REF!</v>
      </c>
      <c r="EO54" s="22" t="e">
        <f>#REF!</f>
        <v>#REF!</v>
      </c>
      <c r="EP54" s="22" t="e">
        <f>#REF!</f>
        <v>#REF!</v>
      </c>
      <c r="EQ54" s="22" t="e">
        <f>#REF!</f>
        <v>#REF!</v>
      </c>
      <c r="ER54" s="22" t="e">
        <f>#REF!</f>
        <v>#REF!</v>
      </c>
      <c r="ES54" s="22" t="e">
        <f>#REF!</f>
        <v>#REF!</v>
      </c>
      <c r="ET54" s="22" t="e">
        <f>#REF!</f>
        <v>#REF!</v>
      </c>
      <c r="EU54" s="22" t="e">
        <f>#REF!</f>
        <v>#REF!</v>
      </c>
      <c r="EV54" s="22" t="e">
        <f>#REF!</f>
        <v>#REF!</v>
      </c>
      <c r="EX54" s="21" t="e">
        <f>#REF!</f>
        <v>#REF!</v>
      </c>
      <c r="EY54" s="22" t="e">
        <f>#REF!</f>
        <v>#REF!</v>
      </c>
      <c r="EZ54" s="22" t="e">
        <f>#REF!</f>
        <v>#REF!</v>
      </c>
      <c r="FA54" s="22" t="e">
        <f>#REF!</f>
        <v>#REF!</v>
      </c>
      <c r="FB54" s="22" t="e">
        <f>#REF!</f>
        <v>#REF!</v>
      </c>
      <c r="FC54" s="22" t="e">
        <f>#REF!</f>
        <v>#REF!</v>
      </c>
      <c r="FD54" s="22" t="e">
        <f>#REF!</f>
        <v>#REF!</v>
      </c>
      <c r="FE54" s="22" t="e">
        <f>#REF!</f>
        <v>#REF!</v>
      </c>
      <c r="FF54" s="22" t="e">
        <f>#REF!</f>
        <v>#REF!</v>
      </c>
      <c r="FG54" s="22" t="e">
        <f>#REF!</f>
        <v>#REF!</v>
      </c>
      <c r="FH54" s="22" t="e">
        <f>#REF!</f>
        <v>#REF!</v>
      </c>
      <c r="FI54" s="22" t="e">
        <f>#REF!</f>
        <v>#REF!</v>
      </c>
      <c r="FJ54" s="22" t="e">
        <f>#REF!</f>
        <v>#REF!</v>
      </c>
      <c r="FK54" s="22" t="e">
        <f>#REF!</f>
        <v>#REF!</v>
      </c>
      <c r="FL54" s="22" t="e">
        <f>#REF!</f>
        <v>#REF!</v>
      </c>
      <c r="FM54" s="22" t="e">
        <f>#REF!</f>
        <v>#REF!</v>
      </c>
      <c r="FN54" s="22" t="e">
        <f>#REF!</f>
        <v>#REF!</v>
      </c>
      <c r="FO54" s="22" t="e">
        <f>#REF!</f>
        <v>#REF!</v>
      </c>
      <c r="FQ54" s="21" t="e">
        <f>#REF!</f>
        <v>#REF!</v>
      </c>
      <c r="FR54" s="22" t="e">
        <f>#REF!</f>
        <v>#REF!</v>
      </c>
      <c r="FS54" s="22" t="e">
        <f>#REF!</f>
        <v>#REF!</v>
      </c>
      <c r="FT54" s="22" t="e">
        <f>#REF!</f>
        <v>#REF!</v>
      </c>
      <c r="FU54" s="22" t="e">
        <f>#REF!</f>
        <v>#REF!</v>
      </c>
      <c r="FV54" s="22" t="e">
        <f>#REF!</f>
        <v>#REF!</v>
      </c>
      <c r="FW54" s="22" t="e">
        <f>#REF!</f>
        <v>#REF!</v>
      </c>
      <c r="FX54" s="22" t="e">
        <f>#REF!</f>
        <v>#REF!</v>
      </c>
      <c r="FY54" s="22" t="e">
        <f>#REF!</f>
        <v>#REF!</v>
      </c>
      <c r="FZ54" s="22" t="e">
        <f>#REF!</f>
        <v>#REF!</v>
      </c>
      <c r="GA54" s="22" t="e">
        <f>#REF!</f>
        <v>#REF!</v>
      </c>
      <c r="GB54" s="22" t="e">
        <f>#REF!</f>
        <v>#REF!</v>
      </c>
      <c r="GC54" s="22" t="e">
        <f>#REF!</f>
        <v>#REF!</v>
      </c>
      <c r="GD54" s="22" t="e">
        <f>#REF!</f>
        <v>#REF!</v>
      </c>
      <c r="GE54" s="22" t="e">
        <f>#REF!</f>
        <v>#REF!</v>
      </c>
      <c r="GF54" s="22" t="e">
        <f>#REF!</f>
        <v>#REF!</v>
      </c>
      <c r="GG54" s="22" t="e">
        <f>#REF!</f>
        <v>#REF!</v>
      </c>
      <c r="GH54" s="22" t="e">
        <f>#REF!</f>
        <v>#REF!</v>
      </c>
      <c r="GJ54" s="21" t="e">
        <f>#REF!</f>
        <v>#REF!</v>
      </c>
      <c r="GK54" s="22" t="e">
        <f>#REF!</f>
        <v>#REF!</v>
      </c>
      <c r="GL54" s="22" t="e">
        <f>#REF!</f>
        <v>#REF!</v>
      </c>
      <c r="GM54" s="22" t="e">
        <f>#REF!</f>
        <v>#REF!</v>
      </c>
      <c r="GN54" s="22" t="e">
        <f>#REF!</f>
        <v>#REF!</v>
      </c>
      <c r="GO54" s="22" t="e">
        <f>#REF!</f>
        <v>#REF!</v>
      </c>
      <c r="GP54" s="22" t="e">
        <f>#REF!</f>
        <v>#REF!</v>
      </c>
      <c r="GQ54" s="22" t="e">
        <f>#REF!</f>
        <v>#REF!</v>
      </c>
      <c r="GR54" s="22" t="e">
        <f>#REF!</f>
        <v>#REF!</v>
      </c>
      <c r="GS54" s="22" t="e">
        <f>#REF!</f>
        <v>#REF!</v>
      </c>
      <c r="GT54" s="22" t="e">
        <f>#REF!</f>
        <v>#REF!</v>
      </c>
      <c r="GU54" s="22" t="e">
        <f>#REF!</f>
        <v>#REF!</v>
      </c>
      <c r="GV54" s="22" t="e">
        <f>#REF!</f>
        <v>#REF!</v>
      </c>
      <c r="GW54" s="22" t="e">
        <f>#REF!</f>
        <v>#REF!</v>
      </c>
      <c r="GX54" s="22" t="e">
        <f>#REF!</f>
        <v>#REF!</v>
      </c>
      <c r="GY54" s="22" t="e">
        <f>#REF!</f>
        <v>#REF!</v>
      </c>
      <c r="GZ54" s="22" t="e">
        <f>#REF!</f>
        <v>#REF!</v>
      </c>
      <c r="HA54" s="22" t="e">
        <f>#REF!</f>
        <v>#REF!</v>
      </c>
      <c r="HC54" s="21" t="e">
        <f>#REF!</f>
        <v>#REF!</v>
      </c>
      <c r="HD54" s="22" t="e">
        <f>#REF!</f>
        <v>#REF!</v>
      </c>
      <c r="HE54" s="22" t="e">
        <f>#REF!</f>
        <v>#REF!</v>
      </c>
      <c r="HF54" s="22" t="e">
        <f>#REF!</f>
        <v>#REF!</v>
      </c>
      <c r="HG54" s="22" t="e">
        <f>#REF!</f>
        <v>#REF!</v>
      </c>
      <c r="HH54" s="22" t="e">
        <f>#REF!</f>
        <v>#REF!</v>
      </c>
      <c r="HI54" s="22" t="e">
        <f>#REF!</f>
        <v>#REF!</v>
      </c>
      <c r="HJ54" s="22" t="e">
        <f>#REF!</f>
        <v>#REF!</v>
      </c>
      <c r="HK54" s="22" t="e">
        <f>#REF!</f>
        <v>#REF!</v>
      </c>
      <c r="HL54" s="22" t="e">
        <f>#REF!</f>
        <v>#REF!</v>
      </c>
      <c r="HM54" s="22" t="e">
        <f>#REF!</f>
        <v>#REF!</v>
      </c>
      <c r="HN54" s="22" t="e">
        <f>#REF!</f>
        <v>#REF!</v>
      </c>
      <c r="HO54" s="22" t="e">
        <f>#REF!</f>
        <v>#REF!</v>
      </c>
      <c r="HP54" s="22" t="e">
        <f>#REF!</f>
        <v>#REF!</v>
      </c>
      <c r="HQ54" s="22" t="e">
        <f>#REF!</f>
        <v>#REF!</v>
      </c>
      <c r="HR54" s="22" t="e">
        <f>#REF!</f>
        <v>#REF!</v>
      </c>
      <c r="HS54" s="22" t="e">
        <f>#REF!</f>
        <v>#REF!</v>
      </c>
      <c r="HT54" s="22" t="e">
        <f>#REF!</f>
        <v>#REF!</v>
      </c>
      <c r="HV54" s="21" t="e">
        <f>#REF!</f>
        <v>#REF!</v>
      </c>
      <c r="HW54" s="22" t="e">
        <f>#REF!</f>
        <v>#REF!</v>
      </c>
      <c r="HX54" s="22" t="e">
        <f>#REF!</f>
        <v>#REF!</v>
      </c>
      <c r="HY54" s="22" t="e">
        <f>#REF!</f>
        <v>#REF!</v>
      </c>
      <c r="HZ54" s="22" t="e">
        <f>#REF!</f>
        <v>#REF!</v>
      </c>
      <c r="IA54" s="22" t="e">
        <f>#REF!</f>
        <v>#REF!</v>
      </c>
      <c r="IB54" s="22" t="e">
        <f>#REF!</f>
        <v>#REF!</v>
      </c>
      <c r="IC54" s="22" t="e">
        <f>#REF!</f>
        <v>#REF!</v>
      </c>
      <c r="ID54" s="22" t="e">
        <f>#REF!</f>
        <v>#REF!</v>
      </c>
      <c r="IE54" s="22" t="e">
        <f>#REF!</f>
        <v>#REF!</v>
      </c>
      <c r="IF54" s="22" t="e">
        <f>#REF!</f>
        <v>#REF!</v>
      </c>
      <c r="IG54" s="22" t="e">
        <f>#REF!</f>
        <v>#REF!</v>
      </c>
      <c r="IH54" s="22" t="e">
        <f>#REF!</f>
        <v>#REF!</v>
      </c>
      <c r="II54" s="22" t="e">
        <f>#REF!</f>
        <v>#REF!</v>
      </c>
      <c r="IJ54" s="22" t="e">
        <f>#REF!</f>
        <v>#REF!</v>
      </c>
      <c r="IK54" s="22" t="e">
        <f>#REF!</f>
        <v>#REF!</v>
      </c>
      <c r="IL54" s="22" t="e">
        <f>#REF!</f>
        <v>#REF!</v>
      </c>
      <c r="IM54" s="22" t="e">
        <f>#REF!</f>
        <v>#REF!</v>
      </c>
      <c r="IO54" s="21" t="e">
        <f>#REF!</f>
        <v>#REF!</v>
      </c>
      <c r="IP54" s="22" t="e">
        <f>#REF!</f>
        <v>#REF!</v>
      </c>
      <c r="IQ54" s="22" t="e">
        <f>#REF!</f>
        <v>#REF!</v>
      </c>
      <c r="IR54" s="22" t="e">
        <f>#REF!</f>
        <v>#REF!</v>
      </c>
      <c r="IS54" s="22" t="e">
        <f>#REF!</f>
        <v>#REF!</v>
      </c>
      <c r="IT54" s="22" t="e">
        <f>#REF!</f>
        <v>#REF!</v>
      </c>
      <c r="IU54" s="22" t="e">
        <f>#REF!</f>
        <v>#REF!</v>
      </c>
      <c r="IV54" s="22" t="e">
        <f>#REF!</f>
        <v>#REF!</v>
      </c>
      <c r="IW54" s="22" t="e">
        <f>#REF!</f>
        <v>#REF!</v>
      </c>
      <c r="IX54" s="22" t="e">
        <f>#REF!</f>
        <v>#REF!</v>
      </c>
      <c r="IY54" s="22" t="e">
        <f>#REF!</f>
        <v>#REF!</v>
      </c>
      <c r="IZ54" s="22" t="e">
        <f>#REF!</f>
        <v>#REF!</v>
      </c>
      <c r="JA54" s="22" t="e">
        <f>#REF!</f>
        <v>#REF!</v>
      </c>
      <c r="JB54" s="22" t="e">
        <f>#REF!</f>
        <v>#REF!</v>
      </c>
      <c r="JC54" s="22" t="e">
        <f>#REF!</f>
        <v>#REF!</v>
      </c>
      <c r="JD54" s="22" t="e">
        <f>#REF!</f>
        <v>#REF!</v>
      </c>
      <c r="JE54" s="22" t="e">
        <f>#REF!</f>
        <v>#REF!</v>
      </c>
      <c r="JF54" s="22" t="e">
        <f>#REF!</f>
        <v>#REF!</v>
      </c>
      <c r="JH54" s="21" t="e">
        <f>#REF!</f>
        <v>#REF!</v>
      </c>
      <c r="JI54" s="22" t="e">
        <f>#REF!</f>
        <v>#REF!</v>
      </c>
      <c r="JJ54" s="22" t="e">
        <f>#REF!</f>
        <v>#REF!</v>
      </c>
      <c r="JK54" s="22" t="e">
        <f>#REF!</f>
        <v>#REF!</v>
      </c>
      <c r="JL54" s="22" t="e">
        <f>#REF!</f>
        <v>#REF!</v>
      </c>
      <c r="JM54" s="22" t="e">
        <f>#REF!</f>
        <v>#REF!</v>
      </c>
      <c r="JN54" s="22" t="e">
        <f>#REF!</f>
        <v>#REF!</v>
      </c>
      <c r="JO54" s="22" t="e">
        <f>#REF!</f>
        <v>#REF!</v>
      </c>
      <c r="JP54" s="22" t="e">
        <f>#REF!</f>
        <v>#REF!</v>
      </c>
      <c r="JQ54" s="22" t="e">
        <f>#REF!</f>
        <v>#REF!</v>
      </c>
      <c r="JR54" s="22" t="e">
        <f>#REF!</f>
        <v>#REF!</v>
      </c>
      <c r="JS54" s="22" t="e">
        <f>#REF!</f>
        <v>#REF!</v>
      </c>
      <c r="JT54" s="22" t="e">
        <f>#REF!</f>
        <v>#REF!</v>
      </c>
      <c r="JU54" s="22" t="e">
        <f>#REF!</f>
        <v>#REF!</v>
      </c>
      <c r="JV54" s="22" t="e">
        <f>#REF!</f>
        <v>#REF!</v>
      </c>
      <c r="JW54" s="22" t="e">
        <f>#REF!</f>
        <v>#REF!</v>
      </c>
      <c r="JX54" s="22" t="e">
        <f>#REF!</f>
        <v>#REF!</v>
      </c>
      <c r="JY54" s="22" t="e">
        <f>#REF!</f>
        <v>#REF!</v>
      </c>
    </row>
    <row r="55" spans="2:285" x14ac:dyDescent="0.25">
      <c r="B55" s="21">
        <f>'Season 1'!AE56</f>
        <v>0</v>
      </c>
      <c r="C55" s="22">
        <f>'Season 1'!AI56</f>
        <v>0</v>
      </c>
      <c r="D55" s="22">
        <f>'Season 1'!AJ56</f>
        <v>0</v>
      </c>
      <c r="E55" s="22">
        <f>'Season 1'!AK56</f>
        <v>0</v>
      </c>
      <c r="F55" s="22">
        <f>'Season 1'!AL56</f>
        <v>0</v>
      </c>
      <c r="G55" s="22">
        <f>'Season 1'!AM56</f>
        <v>0</v>
      </c>
      <c r="H55" s="22">
        <f>'Season 1'!AN56</f>
        <v>0</v>
      </c>
      <c r="I55" s="22">
        <f>'Season 1'!AO56</f>
        <v>0</v>
      </c>
      <c r="J55" s="22">
        <f>'Season 1'!AQ56</f>
        <v>0</v>
      </c>
      <c r="K55" s="22">
        <f>'Season 1'!AR56</f>
        <v>0</v>
      </c>
      <c r="L55" s="22">
        <f>'Season 1'!AT56</f>
        <v>0</v>
      </c>
      <c r="M55" s="22">
        <f>'Season 1'!AU56</f>
        <v>0</v>
      </c>
      <c r="N55" s="22">
        <f>'Season 1'!AW56</f>
        <v>0</v>
      </c>
      <c r="O55" s="22">
        <f>'Season 1'!AX56</f>
        <v>0</v>
      </c>
      <c r="P55" s="22">
        <f>'Season 1'!AY56</f>
        <v>0</v>
      </c>
      <c r="Q55" s="22">
        <f>'Season 1'!AZ56</f>
        <v>0</v>
      </c>
      <c r="R55" s="22">
        <f>'Season 1'!BB56</f>
        <v>0</v>
      </c>
      <c r="S55" s="22">
        <f>'Season 1'!BC56</f>
        <v>0</v>
      </c>
      <c r="U55" s="21" t="e">
        <f>#REF!</f>
        <v>#REF!</v>
      </c>
      <c r="V55" s="22" t="e">
        <f>#REF!</f>
        <v>#REF!</v>
      </c>
      <c r="W55" s="22" t="e">
        <f>#REF!</f>
        <v>#REF!</v>
      </c>
      <c r="X55" s="22" t="e">
        <f>#REF!</f>
        <v>#REF!</v>
      </c>
      <c r="Y55" s="22" t="e">
        <f>#REF!</f>
        <v>#REF!</v>
      </c>
      <c r="Z55" s="22" t="e">
        <f>#REF!</f>
        <v>#REF!</v>
      </c>
      <c r="AA55" s="22" t="e">
        <f>#REF!</f>
        <v>#REF!</v>
      </c>
      <c r="AB55" s="22" t="e">
        <f>#REF!</f>
        <v>#REF!</v>
      </c>
      <c r="AC55" s="22" t="e">
        <f>#REF!</f>
        <v>#REF!</v>
      </c>
      <c r="AD55" s="22" t="e">
        <f>#REF!</f>
        <v>#REF!</v>
      </c>
      <c r="AE55" s="22" t="e">
        <f>#REF!</f>
        <v>#REF!</v>
      </c>
      <c r="AF55" s="22" t="e">
        <f>#REF!</f>
        <v>#REF!</v>
      </c>
      <c r="AG55" s="22" t="e">
        <f>#REF!</f>
        <v>#REF!</v>
      </c>
      <c r="AH55" s="22" t="e">
        <f>#REF!</f>
        <v>#REF!</v>
      </c>
      <c r="AI55" s="22" t="e">
        <f>#REF!</f>
        <v>#REF!</v>
      </c>
      <c r="AJ55" s="22" t="e">
        <f>#REF!</f>
        <v>#REF!</v>
      </c>
      <c r="AK55" s="22" t="e">
        <f>#REF!</f>
        <v>#REF!</v>
      </c>
      <c r="AL55" s="22" t="e">
        <f>#REF!</f>
        <v>#REF!</v>
      </c>
      <c r="AN55" s="21" t="e">
        <f>#REF!</f>
        <v>#REF!</v>
      </c>
      <c r="AO55" s="22" t="e">
        <f>#REF!</f>
        <v>#REF!</v>
      </c>
      <c r="AP55" s="22" t="e">
        <f>#REF!</f>
        <v>#REF!</v>
      </c>
      <c r="AQ55" s="22" t="e">
        <f>#REF!</f>
        <v>#REF!</v>
      </c>
      <c r="AR55" s="22" t="e">
        <f>#REF!</f>
        <v>#REF!</v>
      </c>
      <c r="AS55" s="22" t="e">
        <f>#REF!</f>
        <v>#REF!</v>
      </c>
      <c r="AT55" s="22" t="e">
        <f>#REF!</f>
        <v>#REF!</v>
      </c>
      <c r="AU55" s="22" t="e">
        <f>#REF!</f>
        <v>#REF!</v>
      </c>
      <c r="AV55" s="22" t="e">
        <f>#REF!</f>
        <v>#REF!</v>
      </c>
      <c r="AW55" s="22" t="e">
        <f>#REF!</f>
        <v>#REF!</v>
      </c>
      <c r="AX55" s="22" t="e">
        <f>#REF!</f>
        <v>#REF!</v>
      </c>
      <c r="AY55" s="22" t="e">
        <f>#REF!</f>
        <v>#REF!</v>
      </c>
      <c r="AZ55" s="22" t="e">
        <f>#REF!</f>
        <v>#REF!</v>
      </c>
      <c r="BA55" s="22" t="e">
        <f>#REF!</f>
        <v>#REF!</v>
      </c>
      <c r="BB55" s="22" t="e">
        <f>#REF!</f>
        <v>#REF!</v>
      </c>
      <c r="BC55" s="22" t="e">
        <f>#REF!</f>
        <v>#REF!</v>
      </c>
      <c r="BD55" s="22" t="e">
        <f>#REF!</f>
        <v>#REF!</v>
      </c>
      <c r="BE55" s="22" t="e">
        <f>#REF!</f>
        <v>#REF!</v>
      </c>
      <c r="BG55" s="21" t="e">
        <f>#REF!</f>
        <v>#REF!</v>
      </c>
      <c r="BH55" s="22" t="e">
        <f>#REF!</f>
        <v>#REF!</v>
      </c>
      <c r="BI55" s="22" t="e">
        <f>#REF!</f>
        <v>#REF!</v>
      </c>
      <c r="BJ55" s="22" t="e">
        <f>#REF!</f>
        <v>#REF!</v>
      </c>
      <c r="BK55" s="22" t="e">
        <f>#REF!</f>
        <v>#REF!</v>
      </c>
      <c r="BL55" s="22" t="e">
        <f>#REF!</f>
        <v>#REF!</v>
      </c>
      <c r="BM55" s="22" t="e">
        <f>#REF!</f>
        <v>#REF!</v>
      </c>
      <c r="BN55" s="22" t="e">
        <f>#REF!</f>
        <v>#REF!</v>
      </c>
      <c r="BO55" s="22" t="e">
        <f>#REF!</f>
        <v>#REF!</v>
      </c>
      <c r="BP55" s="22" t="e">
        <f>#REF!</f>
        <v>#REF!</v>
      </c>
      <c r="BQ55" s="22" t="e">
        <f>#REF!</f>
        <v>#REF!</v>
      </c>
      <c r="BR55" s="22" t="e">
        <f>#REF!</f>
        <v>#REF!</v>
      </c>
      <c r="BS55" s="22" t="e">
        <f>#REF!</f>
        <v>#REF!</v>
      </c>
      <c r="BT55" s="22" t="e">
        <f>#REF!</f>
        <v>#REF!</v>
      </c>
      <c r="BU55" s="22" t="e">
        <f>#REF!</f>
        <v>#REF!</v>
      </c>
      <c r="BV55" s="22" t="e">
        <f>#REF!</f>
        <v>#REF!</v>
      </c>
      <c r="BW55" s="22" t="e">
        <f>#REF!</f>
        <v>#REF!</v>
      </c>
      <c r="BX55" s="22" t="e">
        <f>#REF!</f>
        <v>#REF!</v>
      </c>
      <c r="BZ55" s="21" t="e">
        <f>#REF!</f>
        <v>#REF!</v>
      </c>
      <c r="CA55" s="22" t="e">
        <f>#REF!</f>
        <v>#REF!</v>
      </c>
      <c r="CB55" s="22" t="e">
        <f>#REF!</f>
        <v>#REF!</v>
      </c>
      <c r="CC55" s="22" t="e">
        <f>#REF!</f>
        <v>#REF!</v>
      </c>
      <c r="CD55" s="22" t="e">
        <f>#REF!</f>
        <v>#REF!</v>
      </c>
      <c r="CE55" s="22" t="e">
        <f>#REF!</f>
        <v>#REF!</v>
      </c>
      <c r="CF55" s="22" t="e">
        <f>#REF!</f>
        <v>#REF!</v>
      </c>
      <c r="CG55" s="22" t="e">
        <f>#REF!</f>
        <v>#REF!</v>
      </c>
      <c r="CH55" s="22" t="e">
        <f>#REF!</f>
        <v>#REF!</v>
      </c>
      <c r="CI55" s="22" t="e">
        <f>#REF!</f>
        <v>#REF!</v>
      </c>
      <c r="CJ55" s="22" t="e">
        <f>#REF!</f>
        <v>#REF!</v>
      </c>
      <c r="CK55" s="22" t="e">
        <f>#REF!</f>
        <v>#REF!</v>
      </c>
      <c r="CL55" s="22" t="e">
        <f>#REF!</f>
        <v>#REF!</v>
      </c>
      <c r="CM55" s="22" t="e">
        <f>#REF!</f>
        <v>#REF!</v>
      </c>
      <c r="CN55" s="22" t="e">
        <f>#REF!</f>
        <v>#REF!</v>
      </c>
      <c r="CO55" s="22" t="e">
        <f>#REF!</f>
        <v>#REF!</v>
      </c>
      <c r="CP55" s="22" t="e">
        <f>#REF!</f>
        <v>#REF!</v>
      </c>
      <c r="CQ55" s="22" t="e">
        <f>#REF!</f>
        <v>#REF!</v>
      </c>
      <c r="CS55" s="21" t="e">
        <f>#REF!</f>
        <v>#REF!</v>
      </c>
      <c r="CT55" s="22" t="e">
        <f>#REF!</f>
        <v>#REF!</v>
      </c>
      <c r="CU55" s="22" t="e">
        <f>#REF!</f>
        <v>#REF!</v>
      </c>
      <c r="CV55" s="22" t="e">
        <f>#REF!</f>
        <v>#REF!</v>
      </c>
      <c r="CW55" s="22" t="e">
        <f>#REF!</f>
        <v>#REF!</v>
      </c>
      <c r="CX55" s="22" t="e">
        <f>#REF!</f>
        <v>#REF!</v>
      </c>
      <c r="CY55" s="22" t="e">
        <f>#REF!</f>
        <v>#REF!</v>
      </c>
      <c r="CZ55" s="22" t="e">
        <f>#REF!</f>
        <v>#REF!</v>
      </c>
      <c r="DA55" s="22" t="e">
        <f>#REF!</f>
        <v>#REF!</v>
      </c>
      <c r="DB55" s="22" t="e">
        <f>#REF!</f>
        <v>#REF!</v>
      </c>
      <c r="DC55" s="22" t="e">
        <f>#REF!</f>
        <v>#REF!</v>
      </c>
      <c r="DD55" s="22" t="e">
        <f>#REF!</f>
        <v>#REF!</v>
      </c>
      <c r="DE55" s="22" t="e">
        <f>#REF!</f>
        <v>#REF!</v>
      </c>
      <c r="DF55" s="22" t="e">
        <f>#REF!</f>
        <v>#REF!</v>
      </c>
      <c r="DG55" s="22" t="e">
        <f>#REF!</f>
        <v>#REF!</v>
      </c>
      <c r="DH55" s="22" t="e">
        <f>#REF!</f>
        <v>#REF!</v>
      </c>
      <c r="DI55" s="22" t="e">
        <f>#REF!</f>
        <v>#REF!</v>
      </c>
      <c r="DJ55" s="22" t="e">
        <f>#REF!</f>
        <v>#REF!</v>
      </c>
      <c r="DL55" s="21" t="e">
        <f>#REF!</f>
        <v>#REF!</v>
      </c>
      <c r="DM55" s="22" t="e">
        <f>#REF!</f>
        <v>#REF!</v>
      </c>
      <c r="DN55" s="22" t="e">
        <f>#REF!</f>
        <v>#REF!</v>
      </c>
      <c r="DO55" s="22" t="e">
        <f>#REF!</f>
        <v>#REF!</v>
      </c>
      <c r="DP55" s="22" t="e">
        <f>#REF!</f>
        <v>#REF!</v>
      </c>
      <c r="DQ55" s="22" t="e">
        <f>#REF!</f>
        <v>#REF!</v>
      </c>
      <c r="DR55" s="22" t="e">
        <f>#REF!</f>
        <v>#REF!</v>
      </c>
      <c r="DS55" s="22" t="e">
        <f>#REF!</f>
        <v>#REF!</v>
      </c>
      <c r="DT55" s="22" t="e">
        <f>#REF!</f>
        <v>#REF!</v>
      </c>
      <c r="DU55" s="22" t="e">
        <f>#REF!</f>
        <v>#REF!</v>
      </c>
      <c r="DV55" s="22" t="e">
        <f>#REF!</f>
        <v>#REF!</v>
      </c>
      <c r="DW55" s="22" t="e">
        <f>#REF!</f>
        <v>#REF!</v>
      </c>
      <c r="DX55" s="22" t="e">
        <f>#REF!</f>
        <v>#REF!</v>
      </c>
      <c r="DY55" s="22" t="e">
        <f>#REF!</f>
        <v>#REF!</v>
      </c>
      <c r="DZ55" s="22" t="e">
        <f>#REF!</f>
        <v>#REF!</v>
      </c>
      <c r="EA55" s="22" t="e">
        <f>#REF!</f>
        <v>#REF!</v>
      </c>
      <c r="EB55" s="22" t="e">
        <f>#REF!</f>
        <v>#REF!</v>
      </c>
      <c r="EC55" s="22" t="e">
        <f>#REF!</f>
        <v>#REF!</v>
      </c>
      <c r="EE55" s="21" t="e">
        <f>#REF!</f>
        <v>#REF!</v>
      </c>
      <c r="EF55" s="22" t="e">
        <f>#REF!</f>
        <v>#REF!</v>
      </c>
      <c r="EG55" s="22" t="e">
        <f>#REF!</f>
        <v>#REF!</v>
      </c>
      <c r="EH55" s="22" t="e">
        <f>#REF!</f>
        <v>#REF!</v>
      </c>
      <c r="EI55" s="22" t="e">
        <f>#REF!</f>
        <v>#REF!</v>
      </c>
      <c r="EJ55" s="22" t="e">
        <f>#REF!</f>
        <v>#REF!</v>
      </c>
      <c r="EK55" s="22" t="e">
        <f>#REF!</f>
        <v>#REF!</v>
      </c>
      <c r="EL55" s="22" t="e">
        <f>#REF!</f>
        <v>#REF!</v>
      </c>
      <c r="EM55" s="22" t="e">
        <f>#REF!</f>
        <v>#REF!</v>
      </c>
      <c r="EN55" s="22" t="e">
        <f>#REF!</f>
        <v>#REF!</v>
      </c>
      <c r="EO55" s="22" t="e">
        <f>#REF!</f>
        <v>#REF!</v>
      </c>
      <c r="EP55" s="22" t="e">
        <f>#REF!</f>
        <v>#REF!</v>
      </c>
      <c r="EQ55" s="22" t="e">
        <f>#REF!</f>
        <v>#REF!</v>
      </c>
      <c r="ER55" s="22" t="e">
        <f>#REF!</f>
        <v>#REF!</v>
      </c>
      <c r="ES55" s="22" t="e">
        <f>#REF!</f>
        <v>#REF!</v>
      </c>
      <c r="ET55" s="22" t="e">
        <f>#REF!</f>
        <v>#REF!</v>
      </c>
      <c r="EU55" s="22" t="e">
        <f>#REF!</f>
        <v>#REF!</v>
      </c>
      <c r="EV55" s="22" t="e">
        <f>#REF!</f>
        <v>#REF!</v>
      </c>
      <c r="EX55" s="21" t="e">
        <f>#REF!</f>
        <v>#REF!</v>
      </c>
      <c r="EY55" s="22" t="e">
        <f>#REF!</f>
        <v>#REF!</v>
      </c>
      <c r="EZ55" s="22" t="e">
        <f>#REF!</f>
        <v>#REF!</v>
      </c>
      <c r="FA55" s="22" t="e">
        <f>#REF!</f>
        <v>#REF!</v>
      </c>
      <c r="FB55" s="22" t="e">
        <f>#REF!</f>
        <v>#REF!</v>
      </c>
      <c r="FC55" s="22" t="e">
        <f>#REF!</f>
        <v>#REF!</v>
      </c>
      <c r="FD55" s="22" t="e">
        <f>#REF!</f>
        <v>#REF!</v>
      </c>
      <c r="FE55" s="22" t="e">
        <f>#REF!</f>
        <v>#REF!</v>
      </c>
      <c r="FF55" s="22" t="e">
        <f>#REF!</f>
        <v>#REF!</v>
      </c>
      <c r="FG55" s="22" t="e">
        <f>#REF!</f>
        <v>#REF!</v>
      </c>
      <c r="FH55" s="22" t="e">
        <f>#REF!</f>
        <v>#REF!</v>
      </c>
      <c r="FI55" s="22" t="e">
        <f>#REF!</f>
        <v>#REF!</v>
      </c>
      <c r="FJ55" s="22" t="e">
        <f>#REF!</f>
        <v>#REF!</v>
      </c>
      <c r="FK55" s="22" t="e">
        <f>#REF!</f>
        <v>#REF!</v>
      </c>
      <c r="FL55" s="22" t="e">
        <f>#REF!</f>
        <v>#REF!</v>
      </c>
      <c r="FM55" s="22" t="e">
        <f>#REF!</f>
        <v>#REF!</v>
      </c>
      <c r="FN55" s="22" t="e">
        <f>#REF!</f>
        <v>#REF!</v>
      </c>
      <c r="FO55" s="22" t="e">
        <f>#REF!</f>
        <v>#REF!</v>
      </c>
      <c r="FQ55" s="21" t="e">
        <f>#REF!</f>
        <v>#REF!</v>
      </c>
      <c r="FR55" s="22" t="e">
        <f>#REF!</f>
        <v>#REF!</v>
      </c>
      <c r="FS55" s="22" t="e">
        <f>#REF!</f>
        <v>#REF!</v>
      </c>
      <c r="FT55" s="22" t="e">
        <f>#REF!</f>
        <v>#REF!</v>
      </c>
      <c r="FU55" s="22" t="e">
        <f>#REF!</f>
        <v>#REF!</v>
      </c>
      <c r="FV55" s="22" t="e">
        <f>#REF!</f>
        <v>#REF!</v>
      </c>
      <c r="FW55" s="22" t="e">
        <f>#REF!</f>
        <v>#REF!</v>
      </c>
      <c r="FX55" s="22" t="e">
        <f>#REF!</f>
        <v>#REF!</v>
      </c>
      <c r="FY55" s="22" t="e">
        <f>#REF!</f>
        <v>#REF!</v>
      </c>
      <c r="FZ55" s="22" t="e">
        <f>#REF!</f>
        <v>#REF!</v>
      </c>
      <c r="GA55" s="22" t="e">
        <f>#REF!</f>
        <v>#REF!</v>
      </c>
      <c r="GB55" s="22" t="e">
        <f>#REF!</f>
        <v>#REF!</v>
      </c>
      <c r="GC55" s="22" t="e">
        <f>#REF!</f>
        <v>#REF!</v>
      </c>
      <c r="GD55" s="22" t="e">
        <f>#REF!</f>
        <v>#REF!</v>
      </c>
      <c r="GE55" s="22" t="e">
        <f>#REF!</f>
        <v>#REF!</v>
      </c>
      <c r="GF55" s="22" t="e">
        <f>#REF!</f>
        <v>#REF!</v>
      </c>
      <c r="GG55" s="22" t="e">
        <f>#REF!</f>
        <v>#REF!</v>
      </c>
      <c r="GH55" s="22" t="e">
        <f>#REF!</f>
        <v>#REF!</v>
      </c>
      <c r="GJ55" s="21" t="e">
        <f>#REF!</f>
        <v>#REF!</v>
      </c>
      <c r="GK55" s="22" t="e">
        <f>#REF!</f>
        <v>#REF!</v>
      </c>
      <c r="GL55" s="22" t="e">
        <f>#REF!</f>
        <v>#REF!</v>
      </c>
      <c r="GM55" s="22" t="e">
        <f>#REF!</f>
        <v>#REF!</v>
      </c>
      <c r="GN55" s="22" t="e">
        <f>#REF!</f>
        <v>#REF!</v>
      </c>
      <c r="GO55" s="22" t="e">
        <f>#REF!</f>
        <v>#REF!</v>
      </c>
      <c r="GP55" s="22" t="e">
        <f>#REF!</f>
        <v>#REF!</v>
      </c>
      <c r="GQ55" s="22" t="e">
        <f>#REF!</f>
        <v>#REF!</v>
      </c>
      <c r="GR55" s="22" t="e">
        <f>#REF!</f>
        <v>#REF!</v>
      </c>
      <c r="GS55" s="22" t="e">
        <f>#REF!</f>
        <v>#REF!</v>
      </c>
      <c r="GT55" s="22" t="e">
        <f>#REF!</f>
        <v>#REF!</v>
      </c>
      <c r="GU55" s="22" t="e">
        <f>#REF!</f>
        <v>#REF!</v>
      </c>
      <c r="GV55" s="22" t="e">
        <f>#REF!</f>
        <v>#REF!</v>
      </c>
      <c r="GW55" s="22" t="e">
        <f>#REF!</f>
        <v>#REF!</v>
      </c>
      <c r="GX55" s="22" t="e">
        <f>#REF!</f>
        <v>#REF!</v>
      </c>
      <c r="GY55" s="22" t="e">
        <f>#REF!</f>
        <v>#REF!</v>
      </c>
      <c r="GZ55" s="22" t="e">
        <f>#REF!</f>
        <v>#REF!</v>
      </c>
      <c r="HA55" s="22" t="e">
        <f>#REF!</f>
        <v>#REF!</v>
      </c>
      <c r="HC55" s="21" t="e">
        <f>#REF!</f>
        <v>#REF!</v>
      </c>
      <c r="HD55" s="22" t="e">
        <f>#REF!</f>
        <v>#REF!</v>
      </c>
      <c r="HE55" s="22" t="e">
        <f>#REF!</f>
        <v>#REF!</v>
      </c>
      <c r="HF55" s="22" t="e">
        <f>#REF!</f>
        <v>#REF!</v>
      </c>
      <c r="HG55" s="22" t="e">
        <f>#REF!</f>
        <v>#REF!</v>
      </c>
      <c r="HH55" s="22" t="e">
        <f>#REF!</f>
        <v>#REF!</v>
      </c>
      <c r="HI55" s="22" t="e">
        <f>#REF!</f>
        <v>#REF!</v>
      </c>
      <c r="HJ55" s="22" t="e">
        <f>#REF!</f>
        <v>#REF!</v>
      </c>
      <c r="HK55" s="22" t="e">
        <f>#REF!</f>
        <v>#REF!</v>
      </c>
      <c r="HL55" s="22" t="e">
        <f>#REF!</f>
        <v>#REF!</v>
      </c>
      <c r="HM55" s="22" t="e">
        <f>#REF!</f>
        <v>#REF!</v>
      </c>
      <c r="HN55" s="22" t="e">
        <f>#REF!</f>
        <v>#REF!</v>
      </c>
      <c r="HO55" s="22" t="e">
        <f>#REF!</f>
        <v>#REF!</v>
      </c>
      <c r="HP55" s="22" t="e">
        <f>#REF!</f>
        <v>#REF!</v>
      </c>
      <c r="HQ55" s="22" t="e">
        <f>#REF!</f>
        <v>#REF!</v>
      </c>
      <c r="HR55" s="22" t="e">
        <f>#REF!</f>
        <v>#REF!</v>
      </c>
      <c r="HS55" s="22" t="e">
        <f>#REF!</f>
        <v>#REF!</v>
      </c>
      <c r="HT55" s="22" t="e">
        <f>#REF!</f>
        <v>#REF!</v>
      </c>
      <c r="HV55" s="21" t="e">
        <f>#REF!</f>
        <v>#REF!</v>
      </c>
      <c r="HW55" s="22" t="e">
        <f>#REF!</f>
        <v>#REF!</v>
      </c>
      <c r="HX55" s="22" t="e">
        <f>#REF!</f>
        <v>#REF!</v>
      </c>
      <c r="HY55" s="22" t="e">
        <f>#REF!</f>
        <v>#REF!</v>
      </c>
      <c r="HZ55" s="22" t="e">
        <f>#REF!</f>
        <v>#REF!</v>
      </c>
      <c r="IA55" s="22" t="e">
        <f>#REF!</f>
        <v>#REF!</v>
      </c>
      <c r="IB55" s="22" t="e">
        <f>#REF!</f>
        <v>#REF!</v>
      </c>
      <c r="IC55" s="22" t="e">
        <f>#REF!</f>
        <v>#REF!</v>
      </c>
      <c r="ID55" s="22" t="e">
        <f>#REF!</f>
        <v>#REF!</v>
      </c>
      <c r="IE55" s="22" t="e">
        <f>#REF!</f>
        <v>#REF!</v>
      </c>
      <c r="IF55" s="22" t="e">
        <f>#REF!</f>
        <v>#REF!</v>
      </c>
      <c r="IG55" s="22" t="e">
        <f>#REF!</f>
        <v>#REF!</v>
      </c>
      <c r="IH55" s="22" t="e">
        <f>#REF!</f>
        <v>#REF!</v>
      </c>
      <c r="II55" s="22" t="e">
        <f>#REF!</f>
        <v>#REF!</v>
      </c>
      <c r="IJ55" s="22" t="e">
        <f>#REF!</f>
        <v>#REF!</v>
      </c>
      <c r="IK55" s="22" t="e">
        <f>#REF!</f>
        <v>#REF!</v>
      </c>
      <c r="IL55" s="22" t="e">
        <f>#REF!</f>
        <v>#REF!</v>
      </c>
      <c r="IM55" s="22" t="e">
        <f>#REF!</f>
        <v>#REF!</v>
      </c>
      <c r="IO55" s="21" t="e">
        <f>#REF!</f>
        <v>#REF!</v>
      </c>
      <c r="IP55" s="22" t="e">
        <f>#REF!</f>
        <v>#REF!</v>
      </c>
      <c r="IQ55" s="22" t="e">
        <f>#REF!</f>
        <v>#REF!</v>
      </c>
      <c r="IR55" s="22" t="e">
        <f>#REF!</f>
        <v>#REF!</v>
      </c>
      <c r="IS55" s="22" t="e">
        <f>#REF!</f>
        <v>#REF!</v>
      </c>
      <c r="IT55" s="22" t="e">
        <f>#REF!</f>
        <v>#REF!</v>
      </c>
      <c r="IU55" s="22" t="e">
        <f>#REF!</f>
        <v>#REF!</v>
      </c>
      <c r="IV55" s="22" t="e">
        <f>#REF!</f>
        <v>#REF!</v>
      </c>
      <c r="IW55" s="22" t="e">
        <f>#REF!</f>
        <v>#REF!</v>
      </c>
      <c r="IX55" s="22" t="e">
        <f>#REF!</f>
        <v>#REF!</v>
      </c>
      <c r="IY55" s="22" t="e">
        <f>#REF!</f>
        <v>#REF!</v>
      </c>
      <c r="IZ55" s="22" t="e">
        <f>#REF!</f>
        <v>#REF!</v>
      </c>
      <c r="JA55" s="22" t="e">
        <f>#REF!</f>
        <v>#REF!</v>
      </c>
      <c r="JB55" s="22" t="e">
        <f>#REF!</f>
        <v>#REF!</v>
      </c>
      <c r="JC55" s="22" t="e">
        <f>#REF!</f>
        <v>#REF!</v>
      </c>
      <c r="JD55" s="22" t="e">
        <f>#REF!</f>
        <v>#REF!</v>
      </c>
      <c r="JE55" s="22" t="e">
        <f>#REF!</f>
        <v>#REF!</v>
      </c>
      <c r="JF55" s="22" t="e">
        <f>#REF!</f>
        <v>#REF!</v>
      </c>
      <c r="JH55" s="21" t="e">
        <f>#REF!</f>
        <v>#REF!</v>
      </c>
      <c r="JI55" s="22" t="e">
        <f>#REF!</f>
        <v>#REF!</v>
      </c>
      <c r="JJ55" s="22" t="e">
        <f>#REF!</f>
        <v>#REF!</v>
      </c>
      <c r="JK55" s="22" t="e">
        <f>#REF!</f>
        <v>#REF!</v>
      </c>
      <c r="JL55" s="22" t="e">
        <f>#REF!</f>
        <v>#REF!</v>
      </c>
      <c r="JM55" s="22" t="e">
        <f>#REF!</f>
        <v>#REF!</v>
      </c>
      <c r="JN55" s="22" t="e">
        <f>#REF!</f>
        <v>#REF!</v>
      </c>
      <c r="JO55" s="22" t="e">
        <f>#REF!</f>
        <v>#REF!</v>
      </c>
      <c r="JP55" s="22" t="e">
        <f>#REF!</f>
        <v>#REF!</v>
      </c>
      <c r="JQ55" s="22" t="e">
        <f>#REF!</f>
        <v>#REF!</v>
      </c>
      <c r="JR55" s="22" t="e">
        <f>#REF!</f>
        <v>#REF!</v>
      </c>
      <c r="JS55" s="22" t="e">
        <f>#REF!</f>
        <v>#REF!</v>
      </c>
      <c r="JT55" s="22" t="e">
        <f>#REF!</f>
        <v>#REF!</v>
      </c>
      <c r="JU55" s="22" t="e">
        <f>#REF!</f>
        <v>#REF!</v>
      </c>
      <c r="JV55" s="22" t="e">
        <f>#REF!</f>
        <v>#REF!</v>
      </c>
      <c r="JW55" s="22" t="e">
        <f>#REF!</f>
        <v>#REF!</v>
      </c>
      <c r="JX55" s="22" t="e">
        <f>#REF!</f>
        <v>#REF!</v>
      </c>
      <c r="JY55" s="22" t="e">
        <f>#REF!</f>
        <v>#REF!</v>
      </c>
    </row>
    <row r="56" spans="2:285" x14ac:dyDescent="0.25">
      <c r="B56" s="21">
        <f>'Season 1'!AE57</f>
        <v>0</v>
      </c>
      <c r="C56" s="22">
        <f>'Season 1'!AI57</f>
        <v>0</v>
      </c>
      <c r="D56" s="22">
        <f>'Season 1'!AJ57</f>
        <v>0</v>
      </c>
      <c r="E56" s="22">
        <f>'Season 1'!AK57</f>
        <v>0</v>
      </c>
      <c r="F56" s="22">
        <f>'Season 1'!AL57</f>
        <v>0</v>
      </c>
      <c r="G56" s="22">
        <f>'Season 1'!AM57</f>
        <v>0</v>
      </c>
      <c r="H56" s="22">
        <f>'Season 1'!AN57</f>
        <v>0</v>
      </c>
      <c r="I56" s="22">
        <f>'Season 1'!AO57</f>
        <v>0</v>
      </c>
      <c r="J56" s="22">
        <f>'Season 1'!AQ57</f>
        <v>0</v>
      </c>
      <c r="K56" s="22">
        <f>'Season 1'!AR57</f>
        <v>0</v>
      </c>
      <c r="L56" s="22">
        <f>'Season 1'!AT57</f>
        <v>0</v>
      </c>
      <c r="M56" s="22">
        <f>'Season 1'!AU57</f>
        <v>0</v>
      </c>
      <c r="N56" s="22">
        <f>'Season 1'!AW57</f>
        <v>0</v>
      </c>
      <c r="O56" s="22">
        <f>'Season 1'!AX57</f>
        <v>0</v>
      </c>
      <c r="P56" s="22">
        <f>'Season 1'!AY57</f>
        <v>0</v>
      </c>
      <c r="Q56" s="22">
        <f>'Season 1'!AZ57</f>
        <v>0</v>
      </c>
      <c r="R56" s="22">
        <f>'Season 1'!BB57</f>
        <v>0</v>
      </c>
      <c r="S56" s="22">
        <f>'Season 1'!BC57</f>
        <v>0</v>
      </c>
      <c r="U56" s="21" t="e">
        <f>#REF!</f>
        <v>#REF!</v>
      </c>
      <c r="V56" s="22" t="e">
        <f>#REF!</f>
        <v>#REF!</v>
      </c>
      <c r="W56" s="22" t="e">
        <f>#REF!</f>
        <v>#REF!</v>
      </c>
      <c r="X56" s="22" t="e">
        <f>#REF!</f>
        <v>#REF!</v>
      </c>
      <c r="Y56" s="22" t="e">
        <f>#REF!</f>
        <v>#REF!</v>
      </c>
      <c r="Z56" s="22" t="e">
        <f>#REF!</f>
        <v>#REF!</v>
      </c>
      <c r="AA56" s="22" t="e">
        <f>#REF!</f>
        <v>#REF!</v>
      </c>
      <c r="AB56" s="22" t="e">
        <f>#REF!</f>
        <v>#REF!</v>
      </c>
      <c r="AC56" s="22" t="e">
        <f>#REF!</f>
        <v>#REF!</v>
      </c>
      <c r="AD56" s="22" t="e">
        <f>#REF!</f>
        <v>#REF!</v>
      </c>
      <c r="AE56" s="22" t="e">
        <f>#REF!</f>
        <v>#REF!</v>
      </c>
      <c r="AF56" s="22" t="e">
        <f>#REF!</f>
        <v>#REF!</v>
      </c>
      <c r="AG56" s="22" t="e">
        <f>#REF!</f>
        <v>#REF!</v>
      </c>
      <c r="AH56" s="22" t="e">
        <f>#REF!</f>
        <v>#REF!</v>
      </c>
      <c r="AI56" s="22" t="e">
        <f>#REF!</f>
        <v>#REF!</v>
      </c>
      <c r="AJ56" s="22" t="e">
        <f>#REF!</f>
        <v>#REF!</v>
      </c>
      <c r="AK56" s="22" t="e">
        <f>#REF!</f>
        <v>#REF!</v>
      </c>
      <c r="AL56" s="22" t="e">
        <f>#REF!</f>
        <v>#REF!</v>
      </c>
      <c r="AN56" s="21" t="e">
        <f>#REF!</f>
        <v>#REF!</v>
      </c>
      <c r="AO56" s="22" t="e">
        <f>#REF!</f>
        <v>#REF!</v>
      </c>
      <c r="AP56" s="22" t="e">
        <f>#REF!</f>
        <v>#REF!</v>
      </c>
      <c r="AQ56" s="22" t="e">
        <f>#REF!</f>
        <v>#REF!</v>
      </c>
      <c r="AR56" s="22" t="e">
        <f>#REF!</f>
        <v>#REF!</v>
      </c>
      <c r="AS56" s="22" t="e">
        <f>#REF!</f>
        <v>#REF!</v>
      </c>
      <c r="AT56" s="22" t="e">
        <f>#REF!</f>
        <v>#REF!</v>
      </c>
      <c r="AU56" s="22" t="e">
        <f>#REF!</f>
        <v>#REF!</v>
      </c>
      <c r="AV56" s="22" t="e">
        <f>#REF!</f>
        <v>#REF!</v>
      </c>
      <c r="AW56" s="22" t="e">
        <f>#REF!</f>
        <v>#REF!</v>
      </c>
      <c r="AX56" s="22" t="e">
        <f>#REF!</f>
        <v>#REF!</v>
      </c>
      <c r="AY56" s="22" t="e">
        <f>#REF!</f>
        <v>#REF!</v>
      </c>
      <c r="AZ56" s="22" t="e">
        <f>#REF!</f>
        <v>#REF!</v>
      </c>
      <c r="BA56" s="22" t="e">
        <f>#REF!</f>
        <v>#REF!</v>
      </c>
      <c r="BB56" s="22" t="e">
        <f>#REF!</f>
        <v>#REF!</v>
      </c>
      <c r="BC56" s="22" t="e">
        <f>#REF!</f>
        <v>#REF!</v>
      </c>
      <c r="BD56" s="22" t="e">
        <f>#REF!</f>
        <v>#REF!</v>
      </c>
      <c r="BE56" s="22" t="e">
        <f>#REF!</f>
        <v>#REF!</v>
      </c>
      <c r="BG56" s="21" t="e">
        <f>#REF!</f>
        <v>#REF!</v>
      </c>
      <c r="BH56" s="22" t="e">
        <f>#REF!</f>
        <v>#REF!</v>
      </c>
      <c r="BI56" s="22" t="e">
        <f>#REF!</f>
        <v>#REF!</v>
      </c>
      <c r="BJ56" s="22" t="e">
        <f>#REF!</f>
        <v>#REF!</v>
      </c>
      <c r="BK56" s="22" t="e">
        <f>#REF!</f>
        <v>#REF!</v>
      </c>
      <c r="BL56" s="22" t="e">
        <f>#REF!</f>
        <v>#REF!</v>
      </c>
      <c r="BM56" s="22" t="e">
        <f>#REF!</f>
        <v>#REF!</v>
      </c>
      <c r="BN56" s="22" t="e">
        <f>#REF!</f>
        <v>#REF!</v>
      </c>
      <c r="BO56" s="22" t="e">
        <f>#REF!</f>
        <v>#REF!</v>
      </c>
      <c r="BP56" s="22" t="e">
        <f>#REF!</f>
        <v>#REF!</v>
      </c>
      <c r="BQ56" s="22" t="e">
        <f>#REF!</f>
        <v>#REF!</v>
      </c>
      <c r="BR56" s="22" t="e">
        <f>#REF!</f>
        <v>#REF!</v>
      </c>
      <c r="BS56" s="22" t="e">
        <f>#REF!</f>
        <v>#REF!</v>
      </c>
      <c r="BT56" s="22" t="e">
        <f>#REF!</f>
        <v>#REF!</v>
      </c>
      <c r="BU56" s="22" t="e">
        <f>#REF!</f>
        <v>#REF!</v>
      </c>
      <c r="BV56" s="22" t="e">
        <f>#REF!</f>
        <v>#REF!</v>
      </c>
      <c r="BW56" s="22" t="e">
        <f>#REF!</f>
        <v>#REF!</v>
      </c>
      <c r="BX56" s="22" t="e">
        <f>#REF!</f>
        <v>#REF!</v>
      </c>
      <c r="BZ56" s="21" t="e">
        <f>#REF!</f>
        <v>#REF!</v>
      </c>
      <c r="CA56" s="22" t="e">
        <f>#REF!</f>
        <v>#REF!</v>
      </c>
      <c r="CB56" s="22" t="e">
        <f>#REF!</f>
        <v>#REF!</v>
      </c>
      <c r="CC56" s="22" t="e">
        <f>#REF!</f>
        <v>#REF!</v>
      </c>
      <c r="CD56" s="22" t="e">
        <f>#REF!</f>
        <v>#REF!</v>
      </c>
      <c r="CE56" s="22" t="e">
        <f>#REF!</f>
        <v>#REF!</v>
      </c>
      <c r="CF56" s="22" t="e">
        <f>#REF!</f>
        <v>#REF!</v>
      </c>
      <c r="CG56" s="22" t="e">
        <f>#REF!</f>
        <v>#REF!</v>
      </c>
      <c r="CH56" s="22" t="e">
        <f>#REF!</f>
        <v>#REF!</v>
      </c>
      <c r="CI56" s="22" t="e">
        <f>#REF!</f>
        <v>#REF!</v>
      </c>
      <c r="CJ56" s="22" t="e">
        <f>#REF!</f>
        <v>#REF!</v>
      </c>
      <c r="CK56" s="22" t="e">
        <f>#REF!</f>
        <v>#REF!</v>
      </c>
      <c r="CL56" s="22" t="e">
        <f>#REF!</f>
        <v>#REF!</v>
      </c>
      <c r="CM56" s="22" t="e">
        <f>#REF!</f>
        <v>#REF!</v>
      </c>
      <c r="CN56" s="22" t="e">
        <f>#REF!</f>
        <v>#REF!</v>
      </c>
      <c r="CO56" s="22" t="e">
        <f>#REF!</f>
        <v>#REF!</v>
      </c>
      <c r="CP56" s="22" t="e">
        <f>#REF!</f>
        <v>#REF!</v>
      </c>
      <c r="CQ56" s="22" t="e">
        <f>#REF!</f>
        <v>#REF!</v>
      </c>
      <c r="CS56" s="21" t="e">
        <f>#REF!</f>
        <v>#REF!</v>
      </c>
      <c r="CT56" s="22" t="e">
        <f>#REF!</f>
        <v>#REF!</v>
      </c>
      <c r="CU56" s="22" t="e">
        <f>#REF!</f>
        <v>#REF!</v>
      </c>
      <c r="CV56" s="22" t="e">
        <f>#REF!</f>
        <v>#REF!</v>
      </c>
      <c r="CW56" s="22" t="e">
        <f>#REF!</f>
        <v>#REF!</v>
      </c>
      <c r="CX56" s="22" t="e">
        <f>#REF!</f>
        <v>#REF!</v>
      </c>
      <c r="CY56" s="22" t="e">
        <f>#REF!</f>
        <v>#REF!</v>
      </c>
      <c r="CZ56" s="22" t="e">
        <f>#REF!</f>
        <v>#REF!</v>
      </c>
      <c r="DA56" s="22" t="e">
        <f>#REF!</f>
        <v>#REF!</v>
      </c>
      <c r="DB56" s="22" t="e">
        <f>#REF!</f>
        <v>#REF!</v>
      </c>
      <c r="DC56" s="22" t="e">
        <f>#REF!</f>
        <v>#REF!</v>
      </c>
      <c r="DD56" s="22" t="e">
        <f>#REF!</f>
        <v>#REF!</v>
      </c>
      <c r="DE56" s="22" t="e">
        <f>#REF!</f>
        <v>#REF!</v>
      </c>
      <c r="DF56" s="22" t="e">
        <f>#REF!</f>
        <v>#REF!</v>
      </c>
      <c r="DG56" s="22" t="e">
        <f>#REF!</f>
        <v>#REF!</v>
      </c>
      <c r="DH56" s="22" t="e">
        <f>#REF!</f>
        <v>#REF!</v>
      </c>
      <c r="DI56" s="22" t="e">
        <f>#REF!</f>
        <v>#REF!</v>
      </c>
      <c r="DJ56" s="22" t="e">
        <f>#REF!</f>
        <v>#REF!</v>
      </c>
      <c r="DL56" s="21" t="e">
        <f>#REF!</f>
        <v>#REF!</v>
      </c>
      <c r="DM56" s="22" t="e">
        <f>#REF!</f>
        <v>#REF!</v>
      </c>
      <c r="DN56" s="22" t="e">
        <f>#REF!</f>
        <v>#REF!</v>
      </c>
      <c r="DO56" s="22" t="e">
        <f>#REF!</f>
        <v>#REF!</v>
      </c>
      <c r="DP56" s="22" t="e">
        <f>#REF!</f>
        <v>#REF!</v>
      </c>
      <c r="DQ56" s="22" t="e">
        <f>#REF!</f>
        <v>#REF!</v>
      </c>
      <c r="DR56" s="22" t="e">
        <f>#REF!</f>
        <v>#REF!</v>
      </c>
      <c r="DS56" s="22" t="e">
        <f>#REF!</f>
        <v>#REF!</v>
      </c>
      <c r="DT56" s="22" t="e">
        <f>#REF!</f>
        <v>#REF!</v>
      </c>
      <c r="DU56" s="22" t="e">
        <f>#REF!</f>
        <v>#REF!</v>
      </c>
      <c r="DV56" s="22" t="e">
        <f>#REF!</f>
        <v>#REF!</v>
      </c>
      <c r="DW56" s="22" t="e">
        <f>#REF!</f>
        <v>#REF!</v>
      </c>
      <c r="DX56" s="22" t="e">
        <f>#REF!</f>
        <v>#REF!</v>
      </c>
      <c r="DY56" s="22" t="e">
        <f>#REF!</f>
        <v>#REF!</v>
      </c>
      <c r="DZ56" s="22" t="e">
        <f>#REF!</f>
        <v>#REF!</v>
      </c>
      <c r="EA56" s="22" t="e">
        <f>#REF!</f>
        <v>#REF!</v>
      </c>
      <c r="EB56" s="22" t="e">
        <f>#REF!</f>
        <v>#REF!</v>
      </c>
      <c r="EC56" s="22" t="e">
        <f>#REF!</f>
        <v>#REF!</v>
      </c>
      <c r="EE56" s="21" t="e">
        <f>#REF!</f>
        <v>#REF!</v>
      </c>
      <c r="EF56" s="22" t="e">
        <f>#REF!</f>
        <v>#REF!</v>
      </c>
      <c r="EG56" s="22" t="e">
        <f>#REF!</f>
        <v>#REF!</v>
      </c>
      <c r="EH56" s="22" t="e">
        <f>#REF!</f>
        <v>#REF!</v>
      </c>
      <c r="EI56" s="22" t="e">
        <f>#REF!</f>
        <v>#REF!</v>
      </c>
      <c r="EJ56" s="22" t="e">
        <f>#REF!</f>
        <v>#REF!</v>
      </c>
      <c r="EK56" s="22" t="e">
        <f>#REF!</f>
        <v>#REF!</v>
      </c>
      <c r="EL56" s="22" t="e">
        <f>#REF!</f>
        <v>#REF!</v>
      </c>
      <c r="EM56" s="22" t="e">
        <f>#REF!</f>
        <v>#REF!</v>
      </c>
      <c r="EN56" s="22" t="e">
        <f>#REF!</f>
        <v>#REF!</v>
      </c>
      <c r="EO56" s="22" t="e">
        <f>#REF!</f>
        <v>#REF!</v>
      </c>
      <c r="EP56" s="22" t="e">
        <f>#REF!</f>
        <v>#REF!</v>
      </c>
      <c r="EQ56" s="22" t="e">
        <f>#REF!</f>
        <v>#REF!</v>
      </c>
      <c r="ER56" s="22" t="e">
        <f>#REF!</f>
        <v>#REF!</v>
      </c>
      <c r="ES56" s="22" t="e">
        <f>#REF!</f>
        <v>#REF!</v>
      </c>
      <c r="ET56" s="22" t="e">
        <f>#REF!</f>
        <v>#REF!</v>
      </c>
      <c r="EU56" s="22" t="e">
        <f>#REF!</f>
        <v>#REF!</v>
      </c>
      <c r="EV56" s="22" t="e">
        <f>#REF!</f>
        <v>#REF!</v>
      </c>
      <c r="EX56" s="21" t="e">
        <f>#REF!</f>
        <v>#REF!</v>
      </c>
      <c r="EY56" s="22" t="e">
        <f>#REF!</f>
        <v>#REF!</v>
      </c>
      <c r="EZ56" s="22" t="e">
        <f>#REF!</f>
        <v>#REF!</v>
      </c>
      <c r="FA56" s="22" t="e">
        <f>#REF!</f>
        <v>#REF!</v>
      </c>
      <c r="FB56" s="22" t="e">
        <f>#REF!</f>
        <v>#REF!</v>
      </c>
      <c r="FC56" s="22" t="e">
        <f>#REF!</f>
        <v>#REF!</v>
      </c>
      <c r="FD56" s="22" t="e">
        <f>#REF!</f>
        <v>#REF!</v>
      </c>
      <c r="FE56" s="22" t="e">
        <f>#REF!</f>
        <v>#REF!</v>
      </c>
      <c r="FF56" s="22" t="e">
        <f>#REF!</f>
        <v>#REF!</v>
      </c>
      <c r="FG56" s="22" t="e">
        <f>#REF!</f>
        <v>#REF!</v>
      </c>
      <c r="FH56" s="22" t="e">
        <f>#REF!</f>
        <v>#REF!</v>
      </c>
      <c r="FI56" s="22" t="e">
        <f>#REF!</f>
        <v>#REF!</v>
      </c>
      <c r="FJ56" s="22" t="e">
        <f>#REF!</f>
        <v>#REF!</v>
      </c>
      <c r="FK56" s="22" t="e">
        <f>#REF!</f>
        <v>#REF!</v>
      </c>
      <c r="FL56" s="22" t="e">
        <f>#REF!</f>
        <v>#REF!</v>
      </c>
      <c r="FM56" s="22" t="e">
        <f>#REF!</f>
        <v>#REF!</v>
      </c>
      <c r="FN56" s="22" t="e">
        <f>#REF!</f>
        <v>#REF!</v>
      </c>
      <c r="FO56" s="22" t="e">
        <f>#REF!</f>
        <v>#REF!</v>
      </c>
      <c r="FQ56" s="21" t="e">
        <f>#REF!</f>
        <v>#REF!</v>
      </c>
      <c r="FR56" s="22" t="e">
        <f>#REF!</f>
        <v>#REF!</v>
      </c>
      <c r="FS56" s="22" t="e">
        <f>#REF!</f>
        <v>#REF!</v>
      </c>
      <c r="FT56" s="22" t="e">
        <f>#REF!</f>
        <v>#REF!</v>
      </c>
      <c r="FU56" s="22" t="e">
        <f>#REF!</f>
        <v>#REF!</v>
      </c>
      <c r="FV56" s="22" t="e">
        <f>#REF!</f>
        <v>#REF!</v>
      </c>
      <c r="FW56" s="22" t="e">
        <f>#REF!</f>
        <v>#REF!</v>
      </c>
      <c r="FX56" s="22" t="e">
        <f>#REF!</f>
        <v>#REF!</v>
      </c>
      <c r="FY56" s="22" t="e">
        <f>#REF!</f>
        <v>#REF!</v>
      </c>
      <c r="FZ56" s="22" t="e">
        <f>#REF!</f>
        <v>#REF!</v>
      </c>
      <c r="GA56" s="22" t="e">
        <f>#REF!</f>
        <v>#REF!</v>
      </c>
      <c r="GB56" s="22" t="e">
        <f>#REF!</f>
        <v>#REF!</v>
      </c>
      <c r="GC56" s="22" t="e">
        <f>#REF!</f>
        <v>#REF!</v>
      </c>
      <c r="GD56" s="22" t="e">
        <f>#REF!</f>
        <v>#REF!</v>
      </c>
      <c r="GE56" s="22" t="e">
        <f>#REF!</f>
        <v>#REF!</v>
      </c>
      <c r="GF56" s="22" t="e">
        <f>#REF!</f>
        <v>#REF!</v>
      </c>
      <c r="GG56" s="22" t="e">
        <f>#REF!</f>
        <v>#REF!</v>
      </c>
      <c r="GH56" s="22" t="e">
        <f>#REF!</f>
        <v>#REF!</v>
      </c>
      <c r="GJ56" s="21" t="e">
        <f>#REF!</f>
        <v>#REF!</v>
      </c>
      <c r="GK56" s="22" t="e">
        <f>#REF!</f>
        <v>#REF!</v>
      </c>
      <c r="GL56" s="22" t="e">
        <f>#REF!</f>
        <v>#REF!</v>
      </c>
      <c r="GM56" s="22" t="e">
        <f>#REF!</f>
        <v>#REF!</v>
      </c>
      <c r="GN56" s="22" t="e">
        <f>#REF!</f>
        <v>#REF!</v>
      </c>
      <c r="GO56" s="22" t="e">
        <f>#REF!</f>
        <v>#REF!</v>
      </c>
      <c r="GP56" s="22" t="e">
        <f>#REF!</f>
        <v>#REF!</v>
      </c>
      <c r="GQ56" s="22" t="e">
        <f>#REF!</f>
        <v>#REF!</v>
      </c>
      <c r="GR56" s="22" t="e">
        <f>#REF!</f>
        <v>#REF!</v>
      </c>
      <c r="GS56" s="22" t="e">
        <f>#REF!</f>
        <v>#REF!</v>
      </c>
      <c r="GT56" s="22" t="e">
        <f>#REF!</f>
        <v>#REF!</v>
      </c>
      <c r="GU56" s="22" t="e">
        <f>#REF!</f>
        <v>#REF!</v>
      </c>
      <c r="GV56" s="22" t="e">
        <f>#REF!</f>
        <v>#REF!</v>
      </c>
      <c r="GW56" s="22" t="e">
        <f>#REF!</f>
        <v>#REF!</v>
      </c>
      <c r="GX56" s="22" t="e">
        <f>#REF!</f>
        <v>#REF!</v>
      </c>
      <c r="GY56" s="22" t="e">
        <f>#REF!</f>
        <v>#REF!</v>
      </c>
      <c r="GZ56" s="22" t="e">
        <f>#REF!</f>
        <v>#REF!</v>
      </c>
      <c r="HA56" s="22" t="e">
        <f>#REF!</f>
        <v>#REF!</v>
      </c>
      <c r="HC56" s="21" t="e">
        <f>#REF!</f>
        <v>#REF!</v>
      </c>
      <c r="HD56" s="22" t="e">
        <f>#REF!</f>
        <v>#REF!</v>
      </c>
      <c r="HE56" s="22" t="e">
        <f>#REF!</f>
        <v>#REF!</v>
      </c>
      <c r="HF56" s="22" t="e">
        <f>#REF!</f>
        <v>#REF!</v>
      </c>
      <c r="HG56" s="22" t="e">
        <f>#REF!</f>
        <v>#REF!</v>
      </c>
      <c r="HH56" s="22" t="e">
        <f>#REF!</f>
        <v>#REF!</v>
      </c>
      <c r="HI56" s="22" t="e">
        <f>#REF!</f>
        <v>#REF!</v>
      </c>
      <c r="HJ56" s="22" t="e">
        <f>#REF!</f>
        <v>#REF!</v>
      </c>
      <c r="HK56" s="22" t="e">
        <f>#REF!</f>
        <v>#REF!</v>
      </c>
      <c r="HL56" s="22" t="e">
        <f>#REF!</f>
        <v>#REF!</v>
      </c>
      <c r="HM56" s="22" t="e">
        <f>#REF!</f>
        <v>#REF!</v>
      </c>
      <c r="HN56" s="22" t="e">
        <f>#REF!</f>
        <v>#REF!</v>
      </c>
      <c r="HO56" s="22" t="e">
        <f>#REF!</f>
        <v>#REF!</v>
      </c>
      <c r="HP56" s="22" t="e">
        <f>#REF!</f>
        <v>#REF!</v>
      </c>
      <c r="HQ56" s="22" t="e">
        <f>#REF!</f>
        <v>#REF!</v>
      </c>
      <c r="HR56" s="22" t="e">
        <f>#REF!</f>
        <v>#REF!</v>
      </c>
      <c r="HS56" s="22" t="e">
        <f>#REF!</f>
        <v>#REF!</v>
      </c>
      <c r="HT56" s="22" t="e">
        <f>#REF!</f>
        <v>#REF!</v>
      </c>
      <c r="HV56" s="21" t="e">
        <f>#REF!</f>
        <v>#REF!</v>
      </c>
      <c r="HW56" s="22" t="e">
        <f>#REF!</f>
        <v>#REF!</v>
      </c>
      <c r="HX56" s="22" t="e">
        <f>#REF!</f>
        <v>#REF!</v>
      </c>
      <c r="HY56" s="22" t="e">
        <f>#REF!</f>
        <v>#REF!</v>
      </c>
      <c r="HZ56" s="22" t="e">
        <f>#REF!</f>
        <v>#REF!</v>
      </c>
      <c r="IA56" s="22" t="e">
        <f>#REF!</f>
        <v>#REF!</v>
      </c>
      <c r="IB56" s="22" t="e">
        <f>#REF!</f>
        <v>#REF!</v>
      </c>
      <c r="IC56" s="22" t="e">
        <f>#REF!</f>
        <v>#REF!</v>
      </c>
      <c r="ID56" s="22" t="e">
        <f>#REF!</f>
        <v>#REF!</v>
      </c>
      <c r="IE56" s="22" t="e">
        <f>#REF!</f>
        <v>#REF!</v>
      </c>
      <c r="IF56" s="22" t="e">
        <f>#REF!</f>
        <v>#REF!</v>
      </c>
      <c r="IG56" s="22" t="e">
        <f>#REF!</f>
        <v>#REF!</v>
      </c>
      <c r="IH56" s="22" t="e">
        <f>#REF!</f>
        <v>#REF!</v>
      </c>
      <c r="II56" s="22" t="e">
        <f>#REF!</f>
        <v>#REF!</v>
      </c>
      <c r="IJ56" s="22" t="e">
        <f>#REF!</f>
        <v>#REF!</v>
      </c>
      <c r="IK56" s="22" t="e">
        <f>#REF!</f>
        <v>#REF!</v>
      </c>
      <c r="IL56" s="22" t="e">
        <f>#REF!</f>
        <v>#REF!</v>
      </c>
      <c r="IM56" s="22" t="e">
        <f>#REF!</f>
        <v>#REF!</v>
      </c>
      <c r="IO56" s="21" t="e">
        <f>#REF!</f>
        <v>#REF!</v>
      </c>
      <c r="IP56" s="22" t="e">
        <f>#REF!</f>
        <v>#REF!</v>
      </c>
      <c r="IQ56" s="22" t="e">
        <f>#REF!</f>
        <v>#REF!</v>
      </c>
      <c r="IR56" s="22" t="e">
        <f>#REF!</f>
        <v>#REF!</v>
      </c>
      <c r="IS56" s="22" t="e">
        <f>#REF!</f>
        <v>#REF!</v>
      </c>
      <c r="IT56" s="22" t="e">
        <f>#REF!</f>
        <v>#REF!</v>
      </c>
      <c r="IU56" s="22" t="e">
        <f>#REF!</f>
        <v>#REF!</v>
      </c>
      <c r="IV56" s="22" t="e">
        <f>#REF!</f>
        <v>#REF!</v>
      </c>
      <c r="IW56" s="22" t="e">
        <f>#REF!</f>
        <v>#REF!</v>
      </c>
      <c r="IX56" s="22" t="e">
        <f>#REF!</f>
        <v>#REF!</v>
      </c>
      <c r="IY56" s="22" t="e">
        <f>#REF!</f>
        <v>#REF!</v>
      </c>
      <c r="IZ56" s="22" t="e">
        <f>#REF!</f>
        <v>#REF!</v>
      </c>
      <c r="JA56" s="22" t="e">
        <f>#REF!</f>
        <v>#REF!</v>
      </c>
      <c r="JB56" s="22" t="e">
        <f>#REF!</f>
        <v>#REF!</v>
      </c>
      <c r="JC56" s="22" t="e">
        <f>#REF!</f>
        <v>#REF!</v>
      </c>
      <c r="JD56" s="22" t="e">
        <f>#REF!</f>
        <v>#REF!</v>
      </c>
      <c r="JE56" s="22" t="e">
        <f>#REF!</f>
        <v>#REF!</v>
      </c>
      <c r="JF56" s="22" t="e">
        <f>#REF!</f>
        <v>#REF!</v>
      </c>
      <c r="JH56" s="21" t="e">
        <f>#REF!</f>
        <v>#REF!</v>
      </c>
      <c r="JI56" s="22" t="e">
        <f>#REF!</f>
        <v>#REF!</v>
      </c>
      <c r="JJ56" s="22" t="e">
        <f>#REF!</f>
        <v>#REF!</v>
      </c>
      <c r="JK56" s="22" t="e">
        <f>#REF!</f>
        <v>#REF!</v>
      </c>
      <c r="JL56" s="22" t="e">
        <f>#REF!</f>
        <v>#REF!</v>
      </c>
      <c r="JM56" s="22" t="e">
        <f>#REF!</f>
        <v>#REF!</v>
      </c>
      <c r="JN56" s="22" t="e">
        <f>#REF!</f>
        <v>#REF!</v>
      </c>
      <c r="JO56" s="22" t="e">
        <f>#REF!</f>
        <v>#REF!</v>
      </c>
      <c r="JP56" s="22" t="e">
        <f>#REF!</f>
        <v>#REF!</v>
      </c>
      <c r="JQ56" s="22" t="e">
        <f>#REF!</f>
        <v>#REF!</v>
      </c>
      <c r="JR56" s="22" t="e">
        <f>#REF!</f>
        <v>#REF!</v>
      </c>
      <c r="JS56" s="22" t="e">
        <f>#REF!</f>
        <v>#REF!</v>
      </c>
      <c r="JT56" s="22" t="e">
        <f>#REF!</f>
        <v>#REF!</v>
      </c>
      <c r="JU56" s="22" t="e">
        <f>#REF!</f>
        <v>#REF!</v>
      </c>
      <c r="JV56" s="22" t="e">
        <f>#REF!</f>
        <v>#REF!</v>
      </c>
      <c r="JW56" s="22" t="e">
        <f>#REF!</f>
        <v>#REF!</v>
      </c>
      <c r="JX56" s="22" t="e">
        <f>#REF!</f>
        <v>#REF!</v>
      </c>
      <c r="JY56" s="22" t="e">
        <f>#REF!</f>
        <v>#REF!</v>
      </c>
    </row>
    <row r="57" spans="2:285" x14ac:dyDescent="0.25">
      <c r="B57" s="21">
        <f>'Season 1'!AE58</f>
        <v>0</v>
      </c>
      <c r="C57" s="22">
        <f>'Season 1'!AI58</f>
        <v>0</v>
      </c>
      <c r="D57" s="22">
        <f>'Season 1'!AJ58</f>
        <v>0</v>
      </c>
      <c r="E57" s="22">
        <f>'Season 1'!AK58</f>
        <v>0</v>
      </c>
      <c r="F57" s="22">
        <f>'Season 1'!AL58</f>
        <v>0</v>
      </c>
      <c r="G57" s="22">
        <f>'Season 1'!AM58</f>
        <v>0</v>
      </c>
      <c r="H57" s="22">
        <f>'Season 1'!AN58</f>
        <v>0</v>
      </c>
      <c r="I57" s="22">
        <f>'Season 1'!AO58</f>
        <v>0</v>
      </c>
      <c r="J57" s="22">
        <f>'Season 1'!AQ58</f>
        <v>0</v>
      </c>
      <c r="K57" s="22">
        <f>'Season 1'!AR58</f>
        <v>0</v>
      </c>
      <c r="L57" s="22">
        <f>'Season 1'!AT58</f>
        <v>0</v>
      </c>
      <c r="M57" s="22">
        <f>'Season 1'!AU58</f>
        <v>0</v>
      </c>
      <c r="N57" s="22">
        <f>'Season 1'!AW58</f>
        <v>0</v>
      </c>
      <c r="O57" s="22">
        <f>'Season 1'!AX58</f>
        <v>0</v>
      </c>
      <c r="P57" s="22">
        <f>'Season 1'!AY58</f>
        <v>0</v>
      </c>
      <c r="Q57" s="22">
        <f>'Season 1'!AZ58</f>
        <v>0</v>
      </c>
      <c r="R57" s="22">
        <f>'Season 1'!BB58</f>
        <v>0</v>
      </c>
      <c r="S57" s="22">
        <f>'Season 1'!BC58</f>
        <v>0</v>
      </c>
      <c r="U57" s="21" t="e">
        <f>#REF!</f>
        <v>#REF!</v>
      </c>
      <c r="V57" s="22" t="e">
        <f>#REF!</f>
        <v>#REF!</v>
      </c>
      <c r="W57" s="22" t="e">
        <f>#REF!</f>
        <v>#REF!</v>
      </c>
      <c r="X57" s="22" t="e">
        <f>#REF!</f>
        <v>#REF!</v>
      </c>
      <c r="Y57" s="22" t="e">
        <f>#REF!</f>
        <v>#REF!</v>
      </c>
      <c r="Z57" s="22" t="e">
        <f>#REF!</f>
        <v>#REF!</v>
      </c>
      <c r="AA57" s="22" t="e">
        <f>#REF!</f>
        <v>#REF!</v>
      </c>
      <c r="AB57" s="22" t="e">
        <f>#REF!</f>
        <v>#REF!</v>
      </c>
      <c r="AC57" s="22" t="e">
        <f>#REF!</f>
        <v>#REF!</v>
      </c>
      <c r="AD57" s="22" t="e">
        <f>#REF!</f>
        <v>#REF!</v>
      </c>
      <c r="AE57" s="22" t="e">
        <f>#REF!</f>
        <v>#REF!</v>
      </c>
      <c r="AF57" s="22" t="e">
        <f>#REF!</f>
        <v>#REF!</v>
      </c>
      <c r="AG57" s="22" t="e">
        <f>#REF!</f>
        <v>#REF!</v>
      </c>
      <c r="AH57" s="22" t="e">
        <f>#REF!</f>
        <v>#REF!</v>
      </c>
      <c r="AI57" s="22" t="e">
        <f>#REF!</f>
        <v>#REF!</v>
      </c>
      <c r="AJ57" s="22" t="e">
        <f>#REF!</f>
        <v>#REF!</v>
      </c>
      <c r="AK57" s="22" t="e">
        <f>#REF!</f>
        <v>#REF!</v>
      </c>
      <c r="AL57" s="22" t="e">
        <f>#REF!</f>
        <v>#REF!</v>
      </c>
      <c r="AN57" s="21" t="e">
        <f>#REF!</f>
        <v>#REF!</v>
      </c>
      <c r="AO57" s="22" t="e">
        <f>#REF!</f>
        <v>#REF!</v>
      </c>
      <c r="AP57" s="22" t="e">
        <f>#REF!</f>
        <v>#REF!</v>
      </c>
      <c r="AQ57" s="22" t="e">
        <f>#REF!</f>
        <v>#REF!</v>
      </c>
      <c r="AR57" s="22" t="e">
        <f>#REF!</f>
        <v>#REF!</v>
      </c>
      <c r="AS57" s="22" t="e">
        <f>#REF!</f>
        <v>#REF!</v>
      </c>
      <c r="AT57" s="22" t="e">
        <f>#REF!</f>
        <v>#REF!</v>
      </c>
      <c r="AU57" s="22" t="e">
        <f>#REF!</f>
        <v>#REF!</v>
      </c>
      <c r="AV57" s="22" t="e">
        <f>#REF!</f>
        <v>#REF!</v>
      </c>
      <c r="AW57" s="22" t="e">
        <f>#REF!</f>
        <v>#REF!</v>
      </c>
      <c r="AX57" s="22" t="e">
        <f>#REF!</f>
        <v>#REF!</v>
      </c>
      <c r="AY57" s="22" t="e">
        <f>#REF!</f>
        <v>#REF!</v>
      </c>
      <c r="AZ57" s="22" t="e">
        <f>#REF!</f>
        <v>#REF!</v>
      </c>
      <c r="BA57" s="22" t="e">
        <f>#REF!</f>
        <v>#REF!</v>
      </c>
      <c r="BB57" s="22" t="e">
        <f>#REF!</f>
        <v>#REF!</v>
      </c>
      <c r="BC57" s="22" t="e">
        <f>#REF!</f>
        <v>#REF!</v>
      </c>
      <c r="BD57" s="22" t="e">
        <f>#REF!</f>
        <v>#REF!</v>
      </c>
      <c r="BE57" s="22" t="e">
        <f>#REF!</f>
        <v>#REF!</v>
      </c>
      <c r="BG57" s="21" t="e">
        <f>#REF!</f>
        <v>#REF!</v>
      </c>
      <c r="BH57" s="22" t="e">
        <f>#REF!</f>
        <v>#REF!</v>
      </c>
      <c r="BI57" s="22" t="e">
        <f>#REF!</f>
        <v>#REF!</v>
      </c>
      <c r="BJ57" s="22" t="e">
        <f>#REF!</f>
        <v>#REF!</v>
      </c>
      <c r="BK57" s="22" t="e">
        <f>#REF!</f>
        <v>#REF!</v>
      </c>
      <c r="BL57" s="22" t="e">
        <f>#REF!</f>
        <v>#REF!</v>
      </c>
      <c r="BM57" s="22" t="e">
        <f>#REF!</f>
        <v>#REF!</v>
      </c>
      <c r="BN57" s="22" t="e">
        <f>#REF!</f>
        <v>#REF!</v>
      </c>
      <c r="BO57" s="22" t="e">
        <f>#REF!</f>
        <v>#REF!</v>
      </c>
      <c r="BP57" s="22" t="e">
        <f>#REF!</f>
        <v>#REF!</v>
      </c>
      <c r="BQ57" s="22" t="e">
        <f>#REF!</f>
        <v>#REF!</v>
      </c>
      <c r="BR57" s="22" t="e">
        <f>#REF!</f>
        <v>#REF!</v>
      </c>
      <c r="BS57" s="22" t="e">
        <f>#REF!</f>
        <v>#REF!</v>
      </c>
      <c r="BT57" s="22" t="e">
        <f>#REF!</f>
        <v>#REF!</v>
      </c>
      <c r="BU57" s="22" t="e">
        <f>#REF!</f>
        <v>#REF!</v>
      </c>
      <c r="BV57" s="22" t="e">
        <f>#REF!</f>
        <v>#REF!</v>
      </c>
      <c r="BW57" s="22" t="e">
        <f>#REF!</f>
        <v>#REF!</v>
      </c>
      <c r="BX57" s="22" t="e">
        <f>#REF!</f>
        <v>#REF!</v>
      </c>
      <c r="BZ57" s="21" t="e">
        <f>#REF!</f>
        <v>#REF!</v>
      </c>
      <c r="CA57" s="22" t="e">
        <f>#REF!</f>
        <v>#REF!</v>
      </c>
      <c r="CB57" s="22" t="e">
        <f>#REF!</f>
        <v>#REF!</v>
      </c>
      <c r="CC57" s="22" t="e">
        <f>#REF!</f>
        <v>#REF!</v>
      </c>
      <c r="CD57" s="22" t="e">
        <f>#REF!</f>
        <v>#REF!</v>
      </c>
      <c r="CE57" s="22" t="e">
        <f>#REF!</f>
        <v>#REF!</v>
      </c>
      <c r="CF57" s="22" t="e">
        <f>#REF!</f>
        <v>#REF!</v>
      </c>
      <c r="CG57" s="22" t="e">
        <f>#REF!</f>
        <v>#REF!</v>
      </c>
      <c r="CH57" s="22" t="e">
        <f>#REF!</f>
        <v>#REF!</v>
      </c>
      <c r="CI57" s="22" t="e">
        <f>#REF!</f>
        <v>#REF!</v>
      </c>
      <c r="CJ57" s="22" t="e">
        <f>#REF!</f>
        <v>#REF!</v>
      </c>
      <c r="CK57" s="22" t="e">
        <f>#REF!</f>
        <v>#REF!</v>
      </c>
      <c r="CL57" s="22" t="e">
        <f>#REF!</f>
        <v>#REF!</v>
      </c>
      <c r="CM57" s="22" t="e">
        <f>#REF!</f>
        <v>#REF!</v>
      </c>
      <c r="CN57" s="22" t="e">
        <f>#REF!</f>
        <v>#REF!</v>
      </c>
      <c r="CO57" s="22" t="e">
        <f>#REF!</f>
        <v>#REF!</v>
      </c>
      <c r="CP57" s="22" t="e">
        <f>#REF!</f>
        <v>#REF!</v>
      </c>
      <c r="CQ57" s="22" t="e">
        <f>#REF!</f>
        <v>#REF!</v>
      </c>
      <c r="CS57" s="21" t="e">
        <f>#REF!</f>
        <v>#REF!</v>
      </c>
      <c r="CT57" s="22" t="e">
        <f>#REF!</f>
        <v>#REF!</v>
      </c>
      <c r="CU57" s="22" t="e">
        <f>#REF!</f>
        <v>#REF!</v>
      </c>
      <c r="CV57" s="22" t="e">
        <f>#REF!</f>
        <v>#REF!</v>
      </c>
      <c r="CW57" s="22" t="e">
        <f>#REF!</f>
        <v>#REF!</v>
      </c>
      <c r="CX57" s="22" t="e">
        <f>#REF!</f>
        <v>#REF!</v>
      </c>
      <c r="CY57" s="22" t="e">
        <f>#REF!</f>
        <v>#REF!</v>
      </c>
      <c r="CZ57" s="22" t="e">
        <f>#REF!</f>
        <v>#REF!</v>
      </c>
      <c r="DA57" s="22" t="e">
        <f>#REF!</f>
        <v>#REF!</v>
      </c>
      <c r="DB57" s="22" t="e">
        <f>#REF!</f>
        <v>#REF!</v>
      </c>
      <c r="DC57" s="22" t="e">
        <f>#REF!</f>
        <v>#REF!</v>
      </c>
      <c r="DD57" s="22" t="e">
        <f>#REF!</f>
        <v>#REF!</v>
      </c>
      <c r="DE57" s="22" t="e">
        <f>#REF!</f>
        <v>#REF!</v>
      </c>
      <c r="DF57" s="22" t="e">
        <f>#REF!</f>
        <v>#REF!</v>
      </c>
      <c r="DG57" s="22" t="e">
        <f>#REF!</f>
        <v>#REF!</v>
      </c>
      <c r="DH57" s="22" t="e">
        <f>#REF!</f>
        <v>#REF!</v>
      </c>
      <c r="DI57" s="22" t="e">
        <f>#REF!</f>
        <v>#REF!</v>
      </c>
      <c r="DJ57" s="22" t="e">
        <f>#REF!</f>
        <v>#REF!</v>
      </c>
      <c r="DL57" s="21" t="e">
        <f>#REF!</f>
        <v>#REF!</v>
      </c>
      <c r="DM57" s="22" t="e">
        <f>#REF!</f>
        <v>#REF!</v>
      </c>
      <c r="DN57" s="22" t="e">
        <f>#REF!</f>
        <v>#REF!</v>
      </c>
      <c r="DO57" s="22" t="e">
        <f>#REF!</f>
        <v>#REF!</v>
      </c>
      <c r="DP57" s="22" t="e">
        <f>#REF!</f>
        <v>#REF!</v>
      </c>
      <c r="DQ57" s="22" t="e">
        <f>#REF!</f>
        <v>#REF!</v>
      </c>
      <c r="DR57" s="22" t="e">
        <f>#REF!</f>
        <v>#REF!</v>
      </c>
      <c r="DS57" s="22" t="e">
        <f>#REF!</f>
        <v>#REF!</v>
      </c>
      <c r="DT57" s="22" t="e">
        <f>#REF!</f>
        <v>#REF!</v>
      </c>
      <c r="DU57" s="22" t="e">
        <f>#REF!</f>
        <v>#REF!</v>
      </c>
      <c r="DV57" s="22" t="e">
        <f>#REF!</f>
        <v>#REF!</v>
      </c>
      <c r="DW57" s="22" t="e">
        <f>#REF!</f>
        <v>#REF!</v>
      </c>
      <c r="DX57" s="22" t="e">
        <f>#REF!</f>
        <v>#REF!</v>
      </c>
      <c r="DY57" s="22" t="e">
        <f>#REF!</f>
        <v>#REF!</v>
      </c>
      <c r="DZ57" s="22" t="e">
        <f>#REF!</f>
        <v>#REF!</v>
      </c>
      <c r="EA57" s="22" t="e">
        <f>#REF!</f>
        <v>#REF!</v>
      </c>
      <c r="EB57" s="22" t="e">
        <f>#REF!</f>
        <v>#REF!</v>
      </c>
      <c r="EC57" s="22" t="e">
        <f>#REF!</f>
        <v>#REF!</v>
      </c>
      <c r="EE57" s="21" t="e">
        <f>#REF!</f>
        <v>#REF!</v>
      </c>
      <c r="EF57" s="22" t="e">
        <f>#REF!</f>
        <v>#REF!</v>
      </c>
      <c r="EG57" s="22" t="e">
        <f>#REF!</f>
        <v>#REF!</v>
      </c>
      <c r="EH57" s="22" t="e">
        <f>#REF!</f>
        <v>#REF!</v>
      </c>
      <c r="EI57" s="22" t="e">
        <f>#REF!</f>
        <v>#REF!</v>
      </c>
      <c r="EJ57" s="22" t="e">
        <f>#REF!</f>
        <v>#REF!</v>
      </c>
      <c r="EK57" s="22" t="e">
        <f>#REF!</f>
        <v>#REF!</v>
      </c>
      <c r="EL57" s="22" t="e">
        <f>#REF!</f>
        <v>#REF!</v>
      </c>
      <c r="EM57" s="22" t="e">
        <f>#REF!</f>
        <v>#REF!</v>
      </c>
      <c r="EN57" s="22" t="e">
        <f>#REF!</f>
        <v>#REF!</v>
      </c>
      <c r="EO57" s="22" t="e">
        <f>#REF!</f>
        <v>#REF!</v>
      </c>
      <c r="EP57" s="22" t="e">
        <f>#REF!</f>
        <v>#REF!</v>
      </c>
      <c r="EQ57" s="22" t="e">
        <f>#REF!</f>
        <v>#REF!</v>
      </c>
      <c r="ER57" s="22" t="e">
        <f>#REF!</f>
        <v>#REF!</v>
      </c>
      <c r="ES57" s="22" t="e">
        <f>#REF!</f>
        <v>#REF!</v>
      </c>
      <c r="ET57" s="22" t="e">
        <f>#REF!</f>
        <v>#REF!</v>
      </c>
      <c r="EU57" s="22" t="e">
        <f>#REF!</f>
        <v>#REF!</v>
      </c>
      <c r="EV57" s="22" t="e">
        <f>#REF!</f>
        <v>#REF!</v>
      </c>
      <c r="EX57" s="21" t="e">
        <f>#REF!</f>
        <v>#REF!</v>
      </c>
      <c r="EY57" s="22" t="e">
        <f>#REF!</f>
        <v>#REF!</v>
      </c>
      <c r="EZ57" s="22" t="e">
        <f>#REF!</f>
        <v>#REF!</v>
      </c>
      <c r="FA57" s="22" t="e">
        <f>#REF!</f>
        <v>#REF!</v>
      </c>
      <c r="FB57" s="22" t="e">
        <f>#REF!</f>
        <v>#REF!</v>
      </c>
      <c r="FC57" s="22" t="e">
        <f>#REF!</f>
        <v>#REF!</v>
      </c>
      <c r="FD57" s="22" t="e">
        <f>#REF!</f>
        <v>#REF!</v>
      </c>
      <c r="FE57" s="22" t="e">
        <f>#REF!</f>
        <v>#REF!</v>
      </c>
      <c r="FF57" s="22" t="e">
        <f>#REF!</f>
        <v>#REF!</v>
      </c>
      <c r="FG57" s="22" t="e">
        <f>#REF!</f>
        <v>#REF!</v>
      </c>
      <c r="FH57" s="22" t="e">
        <f>#REF!</f>
        <v>#REF!</v>
      </c>
      <c r="FI57" s="22" t="e">
        <f>#REF!</f>
        <v>#REF!</v>
      </c>
      <c r="FJ57" s="22" t="e">
        <f>#REF!</f>
        <v>#REF!</v>
      </c>
      <c r="FK57" s="22" t="e">
        <f>#REF!</f>
        <v>#REF!</v>
      </c>
      <c r="FL57" s="22" t="e">
        <f>#REF!</f>
        <v>#REF!</v>
      </c>
      <c r="FM57" s="22" t="e">
        <f>#REF!</f>
        <v>#REF!</v>
      </c>
      <c r="FN57" s="22" t="e">
        <f>#REF!</f>
        <v>#REF!</v>
      </c>
      <c r="FO57" s="22" t="e">
        <f>#REF!</f>
        <v>#REF!</v>
      </c>
      <c r="FQ57" s="21" t="e">
        <f>#REF!</f>
        <v>#REF!</v>
      </c>
      <c r="FR57" s="22" t="e">
        <f>#REF!</f>
        <v>#REF!</v>
      </c>
      <c r="FS57" s="22" t="e">
        <f>#REF!</f>
        <v>#REF!</v>
      </c>
      <c r="FT57" s="22" t="e">
        <f>#REF!</f>
        <v>#REF!</v>
      </c>
      <c r="FU57" s="22" t="e">
        <f>#REF!</f>
        <v>#REF!</v>
      </c>
      <c r="FV57" s="22" t="e">
        <f>#REF!</f>
        <v>#REF!</v>
      </c>
      <c r="FW57" s="22" t="e">
        <f>#REF!</f>
        <v>#REF!</v>
      </c>
      <c r="FX57" s="22" t="e">
        <f>#REF!</f>
        <v>#REF!</v>
      </c>
      <c r="FY57" s="22" t="e">
        <f>#REF!</f>
        <v>#REF!</v>
      </c>
      <c r="FZ57" s="22" t="e">
        <f>#REF!</f>
        <v>#REF!</v>
      </c>
      <c r="GA57" s="22" t="e">
        <f>#REF!</f>
        <v>#REF!</v>
      </c>
      <c r="GB57" s="22" t="e">
        <f>#REF!</f>
        <v>#REF!</v>
      </c>
      <c r="GC57" s="22" t="e">
        <f>#REF!</f>
        <v>#REF!</v>
      </c>
      <c r="GD57" s="22" t="e">
        <f>#REF!</f>
        <v>#REF!</v>
      </c>
      <c r="GE57" s="22" t="e">
        <f>#REF!</f>
        <v>#REF!</v>
      </c>
      <c r="GF57" s="22" t="e">
        <f>#REF!</f>
        <v>#REF!</v>
      </c>
      <c r="GG57" s="22" t="e">
        <f>#REF!</f>
        <v>#REF!</v>
      </c>
      <c r="GH57" s="22" t="e">
        <f>#REF!</f>
        <v>#REF!</v>
      </c>
      <c r="GJ57" s="21" t="e">
        <f>#REF!</f>
        <v>#REF!</v>
      </c>
      <c r="GK57" s="22" t="e">
        <f>#REF!</f>
        <v>#REF!</v>
      </c>
      <c r="GL57" s="22" t="e">
        <f>#REF!</f>
        <v>#REF!</v>
      </c>
      <c r="GM57" s="22" t="e">
        <f>#REF!</f>
        <v>#REF!</v>
      </c>
      <c r="GN57" s="22" t="e">
        <f>#REF!</f>
        <v>#REF!</v>
      </c>
      <c r="GO57" s="22" t="e">
        <f>#REF!</f>
        <v>#REF!</v>
      </c>
      <c r="GP57" s="22" t="e">
        <f>#REF!</f>
        <v>#REF!</v>
      </c>
      <c r="GQ57" s="22" t="e">
        <f>#REF!</f>
        <v>#REF!</v>
      </c>
      <c r="GR57" s="22" t="e">
        <f>#REF!</f>
        <v>#REF!</v>
      </c>
      <c r="GS57" s="22" t="e">
        <f>#REF!</f>
        <v>#REF!</v>
      </c>
      <c r="GT57" s="22" t="e">
        <f>#REF!</f>
        <v>#REF!</v>
      </c>
      <c r="GU57" s="22" t="e">
        <f>#REF!</f>
        <v>#REF!</v>
      </c>
      <c r="GV57" s="22" t="e">
        <f>#REF!</f>
        <v>#REF!</v>
      </c>
      <c r="GW57" s="22" t="e">
        <f>#REF!</f>
        <v>#REF!</v>
      </c>
      <c r="GX57" s="22" t="e">
        <f>#REF!</f>
        <v>#REF!</v>
      </c>
      <c r="GY57" s="22" t="e">
        <f>#REF!</f>
        <v>#REF!</v>
      </c>
      <c r="GZ57" s="22" t="e">
        <f>#REF!</f>
        <v>#REF!</v>
      </c>
      <c r="HA57" s="22" t="e">
        <f>#REF!</f>
        <v>#REF!</v>
      </c>
      <c r="HC57" s="21" t="e">
        <f>#REF!</f>
        <v>#REF!</v>
      </c>
      <c r="HD57" s="22" t="e">
        <f>#REF!</f>
        <v>#REF!</v>
      </c>
      <c r="HE57" s="22" t="e">
        <f>#REF!</f>
        <v>#REF!</v>
      </c>
      <c r="HF57" s="22" t="e">
        <f>#REF!</f>
        <v>#REF!</v>
      </c>
      <c r="HG57" s="22" t="e">
        <f>#REF!</f>
        <v>#REF!</v>
      </c>
      <c r="HH57" s="22" t="e">
        <f>#REF!</f>
        <v>#REF!</v>
      </c>
      <c r="HI57" s="22" t="e">
        <f>#REF!</f>
        <v>#REF!</v>
      </c>
      <c r="HJ57" s="22" t="e">
        <f>#REF!</f>
        <v>#REF!</v>
      </c>
      <c r="HK57" s="22" t="e">
        <f>#REF!</f>
        <v>#REF!</v>
      </c>
      <c r="HL57" s="22" t="e">
        <f>#REF!</f>
        <v>#REF!</v>
      </c>
      <c r="HM57" s="22" t="e">
        <f>#REF!</f>
        <v>#REF!</v>
      </c>
      <c r="HN57" s="22" t="e">
        <f>#REF!</f>
        <v>#REF!</v>
      </c>
      <c r="HO57" s="22" t="e">
        <f>#REF!</f>
        <v>#REF!</v>
      </c>
      <c r="HP57" s="22" t="e">
        <f>#REF!</f>
        <v>#REF!</v>
      </c>
      <c r="HQ57" s="22" t="e">
        <f>#REF!</f>
        <v>#REF!</v>
      </c>
      <c r="HR57" s="22" t="e">
        <f>#REF!</f>
        <v>#REF!</v>
      </c>
      <c r="HS57" s="22" t="e">
        <f>#REF!</f>
        <v>#REF!</v>
      </c>
      <c r="HT57" s="22" t="e">
        <f>#REF!</f>
        <v>#REF!</v>
      </c>
      <c r="HV57" s="21" t="e">
        <f>#REF!</f>
        <v>#REF!</v>
      </c>
      <c r="HW57" s="22" t="e">
        <f>#REF!</f>
        <v>#REF!</v>
      </c>
      <c r="HX57" s="22" t="e">
        <f>#REF!</f>
        <v>#REF!</v>
      </c>
      <c r="HY57" s="22" t="e">
        <f>#REF!</f>
        <v>#REF!</v>
      </c>
      <c r="HZ57" s="22" t="e">
        <f>#REF!</f>
        <v>#REF!</v>
      </c>
      <c r="IA57" s="22" t="e">
        <f>#REF!</f>
        <v>#REF!</v>
      </c>
      <c r="IB57" s="22" t="e">
        <f>#REF!</f>
        <v>#REF!</v>
      </c>
      <c r="IC57" s="22" t="e">
        <f>#REF!</f>
        <v>#REF!</v>
      </c>
      <c r="ID57" s="22" t="e">
        <f>#REF!</f>
        <v>#REF!</v>
      </c>
      <c r="IE57" s="22" t="e">
        <f>#REF!</f>
        <v>#REF!</v>
      </c>
      <c r="IF57" s="22" t="e">
        <f>#REF!</f>
        <v>#REF!</v>
      </c>
      <c r="IG57" s="22" t="e">
        <f>#REF!</f>
        <v>#REF!</v>
      </c>
      <c r="IH57" s="22" t="e">
        <f>#REF!</f>
        <v>#REF!</v>
      </c>
      <c r="II57" s="22" t="e">
        <f>#REF!</f>
        <v>#REF!</v>
      </c>
      <c r="IJ57" s="22" t="e">
        <f>#REF!</f>
        <v>#REF!</v>
      </c>
      <c r="IK57" s="22" t="e">
        <f>#REF!</f>
        <v>#REF!</v>
      </c>
      <c r="IL57" s="22" t="e">
        <f>#REF!</f>
        <v>#REF!</v>
      </c>
      <c r="IM57" s="22" t="e">
        <f>#REF!</f>
        <v>#REF!</v>
      </c>
      <c r="IO57" s="21" t="e">
        <f>#REF!</f>
        <v>#REF!</v>
      </c>
      <c r="IP57" s="22" t="e">
        <f>#REF!</f>
        <v>#REF!</v>
      </c>
      <c r="IQ57" s="22" t="e">
        <f>#REF!</f>
        <v>#REF!</v>
      </c>
      <c r="IR57" s="22" t="e">
        <f>#REF!</f>
        <v>#REF!</v>
      </c>
      <c r="IS57" s="22" t="e">
        <f>#REF!</f>
        <v>#REF!</v>
      </c>
      <c r="IT57" s="22" t="e">
        <f>#REF!</f>
        <v>#REF!</v>
      </c>
      <c r="IU57" s="22" t="e">
        <f>#REF!</f>
        <v>#REF!</v>
      </c>
      <c r="IV57" s="22" t="e">
        <f>#REF!</f>
        <v>#REF!</v>
      </c>
      <c r="IW57" s="22" t="e">
        <f>#REF!</f>
        <v>#REF!</v>
      </c>
      <c r="IX57" s="22" t="e">
        <f>#REF!</f>
        <v>#REF!</v>
      </c>
      <c r="IY57" s="22" t="e">
        <f>#REF!</f>
        <v>#REF!</v>
      </c>
      <c r="IZ57" s="22" t="e">
        <f>#REF!</f>
        <v>#REF!</v>
      </c>
      <c r="JA57" s="22" t="e">
        <f>#REF!</f>
        <v>#REF!</v>
      </c>
      <c r="JB57" s="22" t="e">
        <f>#REF!</f>
        <v>#REF!</v>
      </c>
      <c r="JC57" s="22" t="e">
        <f>#REF!</f>
        <v>#REF!</v>
      </c>
      <c r="JD57" s="22" t="e">
        <f>#REF!</f>
        <v>#REF!</v>
      </c>
      <c r="JE57" s="22" t="e">
        <f>#REF!</f>
        <v>#REF!</v>
      </c>
      <c r="JF57" s="22" t="e">
        <f>#REF!</f>
        <v>#REF!</v>
      </c>
      <c r="JH57" s="21" t="e">
        <f>#REF!</f>
        <v>#REF!</v>
      </c>
      <c r="JI57" s="22" t="e">
        <f>#REF!</f>
        <v>#REF!</v>
      </c>
      <c r="JJ57" s="22" t="e">
        <f>#REF!</f>
        <v>#REF!</v>
      </c>
      <c r="JK57" s="22" t="e">
        <f>#REF!</f>
        <v>#REF!</v>
      </c>
      <c r="JL57" s="22" t="e">
        <f>#REF!</f>
        <v>#REF!</v>
      </c>
      <c r="JM57" s="22" t="e">
        <f>#REF!</f>
        <v>#REF!</v>
      </c>
      <c r="JN57" s="22" t="e">
        <f>#REF!</f>
        <v>#REF!</v>
      </c>
      <c r="JO57" s="22" t="e">
        <f>#REF!</f>
        <v>#REF!</v>
      </c>
      <c r="JP57" s="22" t="e">
        <f>#REF!</f>
        <v>#REF!</v>
      </c>
      <c r="JQ57" s="22" t="e">
        <f>#REF!</f>
        <v>#REF!</v>
      </c>
      <c r="JR57" s="22" t="e">
        <f>#REF!</f>
        <v>#REF!</v>
      </c>
      <c r="JS57" s="22" t="e">
        <f>#REF!</f>
        <v>#REF!</v>
      </c>
      <c r="JT57" s="22" t="e">
        <f>#REF!</f>
        <v>#REF!</v>
      </c>
      <c r="JU57" s="22" t="e">
        <f>#REF!</f>
        <v>#REF!</v>
      </c>
      <c r="JV57" s="22" t="e">
        <f>#REF!</f>
        <v>#REF!</v>
      </c>
      <c r="JW57" s="22" t="e">
        <f>#REF!</f>
        <v>#REF!</v>
      </c>
      <c r="JX57" s="22" t="e">
        <f>#REF!</f>
        <v>#REF!</v>
      </c>
      <c r="JY57" s="22" t="e">
        <f>#REF!</f>
        <v>#REF!</v>
      </c>
    </row>
    <row r="58" spans="2:285" x14ac:dyDescent="0.25">
      <c r="B58" s="21">
        <f>'Season 1'!AE59</f>
        <v>0</v>
      </c>
      <c r="C58" s="22">
        <f>'Season 1'!AI59</f>
        <v>0</v>
      </c>
      <c r="D58" s="22">
        <f>'Season 1'!AJ59</f>
        <v>0</v>
      </c>
      <c r="E58" s="22">
        <f>'Season 1'!AK59</f>
        <v>0</v>
      </c>
      <c r="F58" s="22">
        <f>'Season 1'!AL59</f>
        <v>0</v>
      </c>
      <c r="G58" s="22">
        <f>'Season 1'!AM59</f>
        <v>0</v>
      </c>
      <c r="H58" s="22">
        <f>'Season 1'!AN59</f>
        <v>0</v>
      </c>
      <c r="I58" s="22">
        <f>'Season 1'!AO59</f>
        <v>0</v>
      </c>
      <c r="J58" s="22">
        <f>'Season 1'!AQ59</f>
        <v>0</v>
      </c>
      <c r="K58" s="22">
        <f>'Season 1'!AR59</f>
        <v>0</v>
      </c>
      <c r="L58" s="22">
        <f>'Season 1'!AT59</f>
        <v>0</v>
      </c>
      <c r="M58" s="22">
        <f>'Season 1'!AU59</f>
        <v>0</v>
      </c>
      <c r="N58" s="22">
        <f>'Season 1'!AW59</f>
        <v>0</v>
      </c>
      <c r="O58" s="22">
        <f>'Season 1'!AX59</f>
        <v>0</v>
      </c>
      <c r="P58" s="22">
        <f>'Season 1'!AY59</f>
        <v>0</v>
      </c>
      <c r="Q58" s="22">
        <f>'Season 1'!AZ59</f>
        <v>0</v>
      </c>
      <c r="R58" s="22">
        <f>'Season 1'!BB59</f>
        <v>0</v>
      </c>
      <c r="S58" s="22">
        <f>'Season 1'!BC59</f>
        <v>0</v>
      </c>
      <c r="U58" s="21" t="e">
        <f>#REF!</f>
        <v>#REF!</v>
      </c>
      <c r="V58" s="22" t="e">
        <f>#REF!</f>
        <v>#REF!</v>
      </c>
      <c r="W58" s="22" t="e">
        <f>#REF!</f>
        <v>#REF!</v>
      </c>
      <c r="X58" s="22" t="e">
        <f>#REF!</f>
        <v>#REF!</v>
      </c>
      <c r="Y58" s="22" t="e">
        <f>#REF!</f>
        <v>#REF!</v>
      </c>
      <c r="Z58" s="22" t="e">
        <f>#REF!</f>
        <v>#REF!</v>
      </c>
      <c r="AA58" s="22" t="e">
        <f>#REF!</f>
        <v>#REF!</v>
      </c>
      <c r="AB58" s="22" t="e">
        <f>#REF!</f>
        <v>#REF!</v>
      </c>
      <c r="AC58" s="22" t="e">
        <f>#REF!</f>
        <v>#REF!</v>
      </c>
      <c r="AD58" s="22" t="e">
        <f>#REF!</f>
        <v>#REF!</v>
      </c>
      <c r="AE58" s="22" t="e">
        <f>#REF!</f>
        <v>#REF!</v>
      </c>
      <c r="AF58" s="22" t="e">
        <f>#REF!</f>
        <v>#REF!</v>
      </c>
      <c r="AG58" s="22" t="e">
        <f>#REF!</f>
        <v>#REF!</v>
      </c>
      <c r="AH58" s="22" t="e">
        <f>#REF!</f>
        <v>#REF!</v>
      </c>
      <c r="AI58" s="22" t="e">
        <f>#REF!</f>
        <v>#REF!</v>
      </c>
      <c r="AJ58" s="22" t="e">
        <f>#REF!</f>
        <v>#REF!</v>
      </c>
      <c r="AK58" s="22" t="e">
        <f>#REF!</f>
        <v>#REF!</v>
      </c>
      <c r="AL58" s="22" t="e">
        <f>#REF!</f>
        <v>#REF!</v>
      </c>
      <c r="AN58" s="21" t="e">
        <f>#REF!</f>
        <v>#REF!</v>
      </c>
      <c r="AO58" s="22" t="e">
        <f>#REF!</f>
        <v>#REF!</v>
      </c>
      <c r="AP58" s="22" t="e">
        <f>#REF!</f>
        <v>#REF!</v>
      </c>
      <c r="AQ58" s="22" t="e">
        <f>#REF!</f>
        <v>#REF!</v>
      </c>
      <c r="AR58" s="22" t="e">
        <f>#REF!</f>
        <v>#REF!</v>
      </c>
      <c r="AS58" s="22" t="e">
        <f>#REF!</f>
        <v>#REF!</v>
      </c>
      <c r="AT58" s="22" t="e">
        <f>#REF!</f>
        <v>#REF!</v>
      </c>
      <c r="AU58" s="22" t="e">
        <f>#REF!</f>
        <v>#REF!</v>
      </c>
      <c r="AV58" s="22" t="e">
        <f>#REF!</f>
        <v>#REF!</v>
      </c>
      <c r="AW58" s="22" t="e">
        <f>#REF!</f>
        <v>#REF!</v>
      </c>
      <c r="AX58" s="22" t="e">
        <f>#REF!</f>
        <v>#REF!</v>
      </c>
      <c r="AY58" s="22" t="e">
        <f>#REF!</f>
        <v>#REF!</v>
      </c>
      <c r="AZ58" s="22" t="e">
        <f>#REF!</f>
        <v>#REF!</v>
      </c>
      <c r="BA58" s="22" t="e">
        <f>#REF!</f>
        <v>#REF!</v>
      </c>
      <c r="BB58" s="22" t="e">
        <f>#REF!</f>
        <v>#REF!</v>
      </c>
      <c r="BC58" s="22" t="e">
        <f>#REF!</f>
        <v>#REF!</v>
      </c>
      <c r="BD58" s="22" t="e">
        <f>#REF!</f>
        <v>#REF!</v>
      </c>
      <c r="BE58" s="22" t="e">
        <f>#REF!</f>
        <v>#REF!</v>
      </c>
      <c r="BG58" s="21" t="e">
        <f>#REF!</f>
        <v>#REF!</v>
      </c>
      <c r="BH58" s="22" t="e">
        <f>#REF!</f>
        <v>#REF!</v>
      </c>
      <c r="BI58" s="22" t="e">
        <f>#REF!</f>
        <v>#REF!</v>
      </c>
      <c r="BJ58" s="22" t="e">
        <f>#REF!</f>
        <v>#REF!</v>
      </c>
      <c r="BK58" s="22" t="e">
        <f>#REF!</f>
        <v>#REF!</v>
      </c>
      <c r="BL58" s="22" t="e">
        <f>#REF!</f>
        <v>#REF!</v>
      </c>
      <c r="BM58" s="22" t="e">
        <f>#REF!</f>
        <v>#REF!</v>
      </c>
      <c r="BN58" s="22" t="e">
        <f>#REF!</f>
        <v>#REF!</v>
      </c>
      <c r="BO58" s="22" t="e">
        <f>#REF!</f>
        <v>#REF!</v>
      </c>
      <c r="BP58" s="22" t="e">
        <f>#REF!</f>
        <v>#REF!</v>
      </c>
      <c r="BQ58" s="22" t="e">
        <f>#REF!</f>
        <v>#REF!</v>
      </c>
      <c r="BR58" s="22" t="e">
        <f>#REF!</f>
        <v>#REF!</v>
      </c>
      <c r="BS58" s="22" t="e">
        <f>#REF!</f>
        <v>#REF!</v>
      </c>
      <c r="BT58" s="22" t="e">
        <f>#REF!</f>
        <v>#REF!</v>
      </c>
      <c r="BU58" s="22" t="e">
        <f>#REF!</f>
        <v>#REF!</v>
      </c>
      <c r="BV58" s="22" t="e">
        <f>#REF!</f>
        <v>#REF!</v>
      </c>
      <c r="BW58" s="22" t="e">
        <f>#REF!</f>
        <v>#REF!</v>
      </c>
      <c r="BX58" s="22" t="e">
        <f>#REF!</f>
        <v>#REF!</v>
      </c>
      <c r="BZ58" s="21" t="e">
        <f>#REF!</f>
        <v>#REF!</v>
      </c>
      <c r="CA58" s="22" t="e">
        <f>#REF!</f>
        <v>#REF!</v>
      </c>
      <c r="CB58" s="22" t="e">
        <f>#REF!</f>
        <v>#REF!</v>
      </c>
      <c r="CC58" s="22" t="e">
        <f>#REF!</f>
        <v>#REF!</v>
      </c>
      <c r="CD58" s="22" t="e">
        <f>#REF!</f>
        <v>#REF!</v>
      </c>
      <c r="CE58" s="22" t="e">
        <f>#REF!</f>
        <v>#REF!</v>
      </c>
      <c r="CF58" s="22" t="e">
        <f>#REF!</f>
        <v>#REF!</v>
      </c>
      <c r="CG58" s="22" t="e">
        <f>#REF!</f>
        <v>#REF!</v>
      </c>
      <c r="CH58" s="22" t="e">
        <f>#REF!</f>
        <v>#REF!</v>
      </c>
      <c r="CI58" s="22" t="e">
        <f>#REF!</f>
        <v>#REF!</v>
      </c>
      <c r="CJ58" s="22" t="e">
        <f>#REF!</f>
        <v>#REF!</v>
      </c>
      <c r="CK58" s="22" t="e">
        <f>#REF!</f>
        <v>#REF!</v>
      </c>
      <c r="CL58" s="22" t="e">
        <f>#REF!</f>
        <v>#REF!</v>
      </c>
      <c r="CM58" s="22" t="e">
        <f>#REF!</f>
        <v>#REF!</v>
      </c>
      <c r="CN58" s="22" t="e">
        <f>#REF!</f>
        <v>#REF!</v>
      </c>
      <c r="CO58" s="22" t="e">
        <f>#REF!</f>
        <v>#REF!</v>
      </c>
      <c r="CP58" s="22" t="e">
        <f>#REF!</f>
        <v>#REF!</v>
      </c>
      <c r="CQ58" s="22" t="e">
        <f>#REF!</f>
        <v>#REF!</v>
      </c>
      <c r="CS58" s="21" t="e">
        <f>#REF!</f>
        <v>#REF!</v>
      </c>
      <c r="CT58" s="22" t="e">
        <f>#REF!</f>
        <v>#REF!</v>
      </c>
      <c r="CU58" s="22" t="e">
        <f>#REF!</f>
        <v>#REF!</v>
      </c>
      <c r="CV58" s="22" t="e">
        <f>#REF!</f>
        <v>#REF!</v>
      </c>
      <c r="CW58" s="22" t="e">
        <f>#REF!</f>
        <v>#REF!</v>
      </c>
      <c r="CX58" s="22" t="e">
        <f>#REF!</f>
        <v>#REF!</v>
      </c>
      <c r="CY58" s="22" t="e">
        <f>#REF!</f>
        <v>#REF!</v>
      </c>
      <c r="CZ58" s="22" t="e">
        <f>#REF!</f>
        <v>#REF!</v>
      </c>
      <c r="DA58" s="22" t="e">
        <f>#REF!</f>
        <v>#REF!</v>
      </c>
      <c r="DB58" s="22" t="e">
        <f>#REF!</f>
        <v>#REF!</v>
      </c>
      <c r="DC58" s="22" t="e">
        <f>#REF!</f>
        <v>#REF!</v>
      </c>
      <c r="DD58" s="22" t="e">
        <f>#REF!</f>
        <v>#REF!</v>
      </c>
      <c r="DE58" s="22" t="e">
        <f>#REF!</f>
        <v>#REF!</v>
      </c>
      <c r="DF58" s="22" t="e">
        <f>#REF!</f>
        <v>#REF!</v>
      </c>
      <c r="DG58" s="22" t="e">
        <f>#REF!</f>
        <v>#REF!</v>
      </c>
      <c r="DH58" s="22" t="e">
        <f>#REF!</f>
        <v>#REF!</v>
      </c>
      <c r="DI58" s="22" t="e">
        <f>#REF!</f>
        <v>#REF!</v>
      </c>
      <c r="DJ58" s="22" t="e">
        <f>#REF!</f>
        <v>#REF!</v>
      </c>
      <c r="DL58" s="21" t="e">
        <f>#REF!</f>
        <v>#REF!</v>
      </c>
      <c r="DM58" s="22" t="e">
        <f>#REF!</f>
        <v>#REF!</v>
      </c>
      <c r="DN58" s="22" t="e">
        <f>#REF!</f>
        <v>#REF!</v>
      </c>
      <c r="DO58" s="22" t="e">
        <f>#REF!</f>
        <v>#REF!</v>
      </c>
      <c r="DP58" s="22" t="e">
        <f>#REF!</f>
        <v>#REF!</v>
      </c>
      <c r="DQ58" s="22" t="e">
        <f>#REF!</f>
        <v>#REF!</v>
      </c>
      <c r="DR58" s="22" t="e">
        <f>#REF!</f>
        <v>#REF!</v>
      </c>
      <c r="DS58" s="22" t="e">
        <f>#REF!</f>
        <v>#REF!</v>
      </c>
      <c r="DT58" s="22" t="e">
        <f>#REF!</f>
        <v>#REF!</v>
      </c>
      <c r="DU58" s="22" t="e">
        <f>#REF!</f>
        <v>#REF!</v>
      </c>
      <c r="DV58" s="22" t="e">
        <f>#REF!</f>
        <v>#REF!</v>
      </c>
      <c r="DW58" s="22" t="e">
        <f>#REF!</f>
        <v>#REF!</v>
      </c>
      <c r="DX58" s="22" t="e">
        <f>#REF!</f>
        <v>#REF!</v>
      </c>
      <c r="DY58" s="22" t="e">
        <f>#REF!</f>
        <v>#REF!</v>
      </c>
      <c r="DZ58" s="22" t="e">
        <f>#REF!</f>
        <v>#REF!</v>
      </c>
      <c r="EA58" s="22" t="e">
        <f>#REF!</f>
        <v>#REF!</v>
      </c>
      <c r="EB58" s="22" t="e">
        <f>#REF!</f>
        <v>#REF!</v>
      </c>
      <c r="EC58" s="22" t="e">
        <f>#REF!</f>
        <v>#REF!</v>
      </c>
      <c r="EE58" s="21" t="e">
        <f>#REF!</f>
        <v>#REF!</v>
      </c>
      <c r="EF58" s="22" t="e">
        <f>#REF!</f>
        <v>#REF!</v>
      </c>
      <c r="EG58" s="22" t="e">
        <f>#REF!</f>
        <v>#REF!</v>
      </c>
      <c r="EH58" s="22" t="e">
        <f>#REF!</f>
        <v>#REF!</v>
      </c>
      <c r="EI58" s="22" t="e">
        <f>#REF!</f>
        <v>#REF!</v>
      </c>
      <c r="EJ58" s="22" t="e">
        <f>#REF!</f>
        <v>#REF!</v>
      </c>
      <c r="EK58" s="22" t="e">
        <f>#REF!</f>
        <v>#REF!</v>
      </c>
      <c r="EL58" s="22" t="e">
        <f>#REF!</f>
        <v>#REF!</v>
      </c>
      <c r="EM58" s="22" t="e">
        <f>#REF!</f>
        <v>#REF!</v>
      </c>
      <c r="EN58" s="22" t="e">
        <f>#REF!</f>
        <v>#REF!</v>
      </c>
      <c r="EO58" s="22" t="e">
        <f>#REF!</f>
        <v>#REF!</v>
      </c>
      <c r="EP58" s="22" t="e">
        <f>#REF!</f>
        <v>#REF!</v>
      </c>
      <c r="EQ58" s="22" t="e">
        <f>#REF!</f>
        <v>#REF!</v>
      </c>
      <c r="ER58" s="22" t="e">
        <f>#REF!</f>
        <v>#REF!</v>
      </c>
      <c r="ES58" s="22" t="e">
        <f>#REF!</f>
        <v>#REF!</v>
      </c>
      <c r="ET58" s="22" t="e">
        <f>#REF!</f>
        <v>#REF!</v>
      </c>
      <c r="EU58" s="22" t="e">
        <f>#REF!</f>
        <v>#REF!</v>
      </c>
      <c r="EV58" s="22" t="e">
        <f>#REF!</f>
        <v>#REF!</v>
      </c>
      <c r="EX58" s="21" t="e">
        <f>#REF!</f>
        <v>#REF!</v>
      </c>
      <c r="EY58" s="22" t="e">
        <f>#REF!</f>
        <v>#REF!</v>
      </c>
      <c r="EZ58" s="22" t="e">
        <f>#REF!</f>
        <v>#REF!</v>
      </c>
      <c r="FA58" s="22" t="e">
        <f>#REF!</f>
        <v>#REF!</v>
      </c>
      <c r="FB58" s="22" t="e">
        <f>#REF!</f>
        <v>#REF!</v>
      </c>
      <c r="FC58" s="22" t="e">
        <f>#REF!</f>
        <v>#REF!</v>
      </c>
      <c r="FD58" s="22" t="e">
        <f>#REF!</f>
        <v>#REF!</v>
      </c>
      <c r="FE58" s="22" t="e">
        <f>#REF!</f>
        <v>#REF!</v>
      </c>
      <c r="FF58" s="22" t="e">
        <f>#REF!</f>
        <v>#REF!</v>
      </c>
      <c r="FG58" s="22" t="e">
        <f>#REF!</f>
        <v>#REF!</v>
      </c>
      <c r="FH58" s="22" t="e">
        <f>#REF!</f>
        <v>#REF!</v>
      </c>
      <c r="FI58" s="22" t="e">
        <f>#REF!</f>
        <v>#REF!</v>
      </c>
      <c r="FJ58" s="22" t="e">
        <f>#REF!</f>
        <v>#REF!</v>
      </c>
      <c r="FK58" s="22" t="e">
        <f>#REF!</f>
        <v>#REF!</v>
      </c>
      <c r="FL58" s="22" t="e">
        <f>#REF!</f>
        <v>#REF!</v>
      </c>
      <c r="FM58" s="22" t="e">
        <f>#REF!</f>
        <v>#REF!</v>
      </c>
      <c r="FN58" s="22" t="e">
        <f>#REF!</f>
        <v>#REF!</v>
      </c>
      <c r="FO58" s="22" t="e">
        <f>#REF!</f>
        <v>#REF!</v>
      </c>
      <c r="FQ58" s="21" t="e">
        <f>#REF!</f>
        <v>#REF!</v>
      </c>
      <c r="FR58" s="22" t="e">
        <f>#REF!</f>
        <v>#REF!</v>
      </c>
      <c r="FS58" s="22" t="e">
        <f>#REF!</f>
        <v>#REF!</v>
      </c>
      <c r="FT58" s="22" t="e">
        <f>#REF!</f>
        <v>#REF!</v>
      </c>
      <c r="FU58" s="22" t="e">
        <f>#REF!</f>
        <v>#REF!</v>
      </c>
      <c r="FV58" s="22" t="e">
        <f>#REF!</f>
        <v>#REF!</v>
      </c>
      <c r="FW58" s="22" t="e">
        <f>#REF!</f>
        <v>#REF!</v>
      </c>
      <c r="FX58" s="22" t="e">
        <f>#REF!</f>
        <v>#REF!</v>
      </c>
      <c r="FY58" s="22" t="e">
        <f>#REF!</f>
        <v>#REF!</v>
      </c>
      <c r="FZ58" s="22" t="e">
        <f>#REF!</f>
        <v>#REF!</v>
      </c>
      <c r="GA58" s="22" t="e">
        <f>#REF!</f>
        <v>#REF!</v>
      </c>
      <c r="GB58" s="22" t="e">
        <f>#REF!</f>
        <v>#REF!</v>
      </c>
      <c r="GC58" s="22" t="e">
        <f>#REF!</f>
        <v>#REF!</v>
      </c>
      <c r="GD58" s="22" t="e">
        <f>#REF!</f>
        <v>#REF!</v>
      </c>
      <c r="GE58" s="22" t="e">
        <f>#REF!</f>
        <v>#REF!</v>
      </c>
      <c r="GF58" s="22" t="e">
        <f>#REF!</f>
        <v>#REF!</v>
      </c>
      <c r="GG58" s="22" t="e">
        <f>#REF!</f>
        <v>#REF!</v>
      </c>
      <c r="GH58" s="22" t="e">
        <f>#REF!</f>
        <v>#REF!</v>
      </c>
      <c r="GJ58" s="21" t="e">
        <f>#REF!</f>
        <v>#REF!</v>
      </c>
      <c r="GK58" s="22" t="e">
        <f>#REF!</f>
        <v>#REF!</v>
      </c>
      <c r="GL58" s="22" t="e">
        <f>#REF!</f>
        <v>#REF!</v>
      </c>
      <c r="GM58" s="22" t="e">
        <f>#REF!</f>
        <v>#REF!</v>
      </c>
      <c r="GN58" s="22" t="e">
        <f>#REF!</f>
        <v>#REF!</v>
      </c>
      <c r="GO58" s="22" t="e">
        <f>#REF!</f>
        <v>#REF!</v>
      </c>
      <c r="GP58" s="22" t="e">
        <f>#REF!</f>
        <v>#REF!</v>
      </c>
      <c r="GQ58" s="22" t="e">
        <f>#REF!</f>
        <v>#REF!</v>
      </c>
      <c r="GR58" s="22" t="e">
        <f>#REF!</f>
        <v>#REF!</v>
      </c>
      <c r="GS58" s="22" t="e">
        <f>#REF!</f>
        <v>#REF!</v>
      </c>
      <c r="GT58" s="22" t="e">
        <f>#REF!</f>
        <v>#REF!</v>
      </c>
      <c r="GU58" s="22" t="e">
        <f>#REF!</f>
        <v>#REF!</v>
      </c>
      <c r="GV58" s="22" t="e">
        <f>#REF!</f>
        <v>#REF!</v>
      </c>
      <c r="GW58" s="22" t="e">
        <f>#REF!</f>
        <v>#REF!</v>
      </c>
      <c r="GX58" s="22" t="e">
        <f>#REF!</f>
        <v>#REF!</v>
      </c>
      <c r="GY58" s="22" t="e">
        <f>#REF!</f>
        <v>#REF!</v>
      </c>
      <c r="GZ58" s="22" t="e">
        <f>#REF!</f>
        <v>#REF!</v>
      </c>
      <c r="HA58" s="22" t="e">
        <f>#REF!</f>
        <v>#REF!</v>
      </c>
      <c r="HC58" s="21" t="e">
        <f>#REF!</f>
        <v>#REF!</v>
      </c>
      <c r="HD58" s="22" t="e">
        <f>#REF!</f>
        <v>#REF!</v>
      </c>
      <c r="HE58" s="22" t="e">
        <f>#REF!</f>
        <v>#REF!</v>
      </c>
      <c r="HF58" s="22" t="e">
        <f>#REF!</f>
        <v>#REF!</v>
      </c>
      <c r="HG58" s="22" t="e">
        <f>#REF!</f>
        <v>#REF!</v>
      </c>
      <c r="HH58" s="22" t="e">
        <f>#REF!</f>
        <v>#REF!</v>
      </c>
      <c r="HI58" s="22" t="e">
        <f>#REF!</f>
        <v>#REF!</v>
      </c>
      <c r="HJ58" s="22" t="e">
        <f>#REF!</f>
        <v>#REF!</v>
      </c>
      <c r="HK58" s="22" t="e">
        <f>#REF!</f>
        <v>#REF!</v>
      </c>
      <c r="HL58" s="22" t="e">
        <f>#REF!</f>
        <v>#REF!</v>
      </c>
      <c r="HM58" s="22" t="e">
        <f>#REF!</f>
        <v>#REF!</v>
      </c>
      <c r="HN58" s="22" t="e">
        <f>#REF!</f>
        <v>#REF!</v>
      </c>
      <c r="HO58" s="22" t="e">
        <f>#REF!</f>
        <v>#REF!</v>
      </c>
      <c r="HP58" s="22" t="e">
        <f>#REF!</f>
        <v>#REF!</v>
      </c>
      <c r="HQ58" s="22" t="e">
        <f>#REF!</f>
        <v>#REF!</v>
      </c>
      <c r="HR58" s="22" t="e">
        <f>#REF!</f>
        <v>#REF!</v>
      </c>
      <c r="HS58" s="22" t="e">
        <f>#REF!</f>
        <v>#REF!</v>
      </c>
      <c r="HT58" s="22" t="e">
        <f>#REF!</f>
        <v>#REF!</v>
      </c>
      <c r="HV58" s="21" t="e">
        <f>#REF!</f>
        <v>#REF!</v>
      </c>
      <c r="HW58" s="22" t="e">
        <f>#REF!</f>
        <v>#REF!</v>
      </c>
      <c r="HX58" s="22" t="e">
        <f>#REF!</f>
        <v>#REF!</v>
      </c>
      <c r="HY58" s="22" t="e">
        <f>#REF!</f>
        <v>#REF!</v>
      </c>
      <c r="HZ58" s="22" t="e">
        <f>#REF!</f>
        <v>#REF!</v>
      </c>
      <c r="IA58" s="22" t="e">
        <f>#REF!</f>
        <v>#REF!</v>
      </c>
      <c r="IB58" s="22" t="e">
        <f>#REF!</f>
        <v>#REF!</v>
      </c>
      <c r="IC58" s="22" t="e">
        <f>#REF!</f>
        <v>#REF!</v>
      </c>
      <c r="ID58" s="22" t="e">
        <f>#REF!</f>
        <v>#REF!</v>
      </c>
      <c r="IE58" s="22" t="e">
        <f>#REF!</f>
        <v>#REF!</v>
      </c>
      <c r="IF58" s="22" t="e">
        <f>#REF!</f>
        <v>#REF!</v>
      </c>
      <c r="IG58" s="22" t="e">
        <f>#REF!</f>
        <v>#REF!</v>
      </c>
      <c r="IH58" s="22" t="e">
        <f>#REF!</f>
        <v>#REF!</v>
      </c>
      <c r="II58" s="22" t="e">
        <f>#REF!</f>
        <v>#REF!</v>
      </c>
      <c r="IJ58" s="22" t="e">
        <f>#REF!</f>
        <v>#REF!</v>
      </c>
      <c r="IK58" s="22" t="e">
        <f>#REF!</f>
        <v>#REF!</v>
      </c>
      <c r="IL58" s="22" t="e">
        <f>#REF!</f>
        <v>#REF!</v>
      </c>
      <c r="IM58" s="22" t="e">
        <f>#REF!</f>
        <v>#REF!</v>
      </c>
      <c r="IO58" s="21" t="e">
        <f>#REF!</f>
        <v>#REF!</v>
      </c>
      <c r="IP58" s="22" t="e">
        <f>#REF!</f>
        <v>#REF!</v>
      </c>
      <c r="IQ58" s="22" t="e">
        <f>#REF!</f>
        <v>#REF!</v>
      </c>
      <c r="IR58" s="22" t="e">
        <f>#REF!</f>
        <v>#REF!</v>
      </c>
      <c r="IS58" s="22" t="e">
        <f>#REF!</f>
        <v>#REF!</v>
      </c>
      <c r="IT58" s="22" t="e">
        <f>#REF!</f>
        <v>#REF!</v>
      </c>
      <c r="IU58" s="22" t="e">
        <f>#REF!</f>
        <v>#REF!</v>
      </c>
      <c r="IV58" s="22" t="e">
        <f>#REF!</f>
        <v>#REF!</v>
      </c>
      <c r="IW58" s="22" t="e">
        <f>#REF!</f>
        <v>#REF!</v>
      </c>
      <c r="IX58" s="22" t="e">
        <f>#REF!</f>
        <v>#REF!</v>
      </c>
      <c r="IY58" s="22" t="e">
        <f>#REF!</f>
        <v>#REF!</v>
      </c>
      <c r="IZ58" s="22" t="e">
        <f>#REF!</f>
        <v>#REF!</v>
      </c>
      <c r="JA58" s="22" t="e">
        <f>#REF!</f>
        <v>#REF!</v>
      </c>
      <c r="JB58" s="22" t="e">
        <f>#REF!</f>
        <v>#REF!</v>
      </c>
      <c r="JC58" s="22" t="e">
        <f>#REF!</f>
        <v>#REF!</v>
      </c>
      <c r="JD58" s="22" t="e">
        <f>#REF!</f>
        <v>#REF!</v>
      </c>
      <c r="JE58" s="22" t="e">
        <f>#REF!</f>
        <v>#REF!</v>
      </c>
      <c r="JF58" s="22" t="e">
        <f>#REF!</f>
        <v>#REF!</v>
      </c>
      <c r="JH58" s="21" t="e">
        <f>#REF!</f>
        <v>#REF!</v>
      </c>
      <c r="JI58" s="22" t="e">
        <f>#REF!</f>
        <v>#REF!</v>
      </c>
      <c r="JJ58" s="22" t="e">
        <f>#REF!</f>
        <v>#REF!</v>
      </c>
      <c r="JK58" s="22" t="e">
        <f>#REF!</f>
        <v>#REF!</v>
      </c>
      <c r="JL58" s="22" t="e">
        <f>#REF!</f>
        <v>#REF!</v>
      </c>
      <c r="JM58" s="22" t="e">
        <f>#REF!</f>
        <v>#REF!</v>
      </c>
      <c r="JN58" s="22" t="e">
        <f>#REF!</f>
        <v>#REF!</v>
      </c>
      <c r="JO58" s="22" t="e">
        <f>#REF!</f>
        <v>#REF!</v>
      </c>
      <c r="JP58" s="22" t="e">
        <f>#REF!</f>
        <v>#REF!</v>
      </c>
      <c r="JQ58" s="22" t="e">
        <f>#REF!</f>
        <v>#REF!</v>
      </c>
      <c r="JR58" s="22" t="e">
        <f>#REF!</f>
        <v>#REF!</v>
      </c>
      <c r="JS58" s="22" t="e">
        <f>#REF!</f>
        <v>#REF!</v>
      </c>
      <c r="JT58" s="22" t="e">
        <f>#REF!</f>
        <v>#REF!</v>
      </c>
      <c r="JU58" s="22" t="e">
        <f>#REF!</f>
        <v>#REF!</v>
      </c>
      <c r="JV58" s="22" t="e">
        <f>#REF!</f>
        <v>#REF!</v>
      </c>
      <c r="JW58" s="22" t="e">
        <f>#REF!</f>
        <v>#REF!</v>
      </c>
      <c r="JX58" s="22" t="e">
        <f>#REF!</f>
        <v>#REF!</v>
      </c>
      <c r="JY58" s="22" t="e">
        <f>#REF!</f>
        <v>#REF!</v>
      </c>
    </row>
    <row r="59" spans="2:285" x14ac:dyDescent="0.25">
      <c r="B59" s="21">
        <f>'Season 1'!AE60</f>
        <v>0</v>
      </c>
      <c r="C59" s="22">
        <f>'Season 1'!AI60</f>
        <v>0</v>
      </c>
      <c r="D59" s="22">
        <f>'Season 1'!AJ60</f>
        <v>0</v>
      </c>
      <c r="E59" s="22">
        <f>'Season 1'!AK60</f>
        <v>0</v>
      </c>
      <c r="F59" s="22">
        <f>'Season 1'!AL60</f>
        <v>0</v>
      </c>
      <c r="G59" s="22">
        <f>'Season 1'!AM60</f>
        <v>0</v>
      </c>
      <c r="H59" s="22">
        <f>'Season 1'!AN60</f>
        <v>0</v>
      </c>
      <c r="I59" s="22">
        <f>'Season 1'!AO60</f>
        <v>0</v>
      </c>
      <c r="J59" s="22">
        <f>'Season 1'!AQ60</f>
        <v>0</v>
      </c>
      <c r="K59" s="22">
        <f>'Season 1'!AR60</f>
        <v>0</v>
      </c>
      <c r="L59" s="22">
        <f>'Season 1'!AT60</f>
        <v>0</v>
      </c>
      <c r="M59" s="22">
        <f>'Season 1'!AU60</f>
        <v>0</v>
      </c>
      <c r="N59" s="22">
        <f>'Season 1'!AW60</f>
        <v>0</v>
      </c>
      <c r="O59" s="22">
        <f>'Season 1'!AX60</f>
        <v>0</v>
      </c>
      <c r="P59" s="22">
        <f>'Season 1'!AY60</f>
        <v>0</v>
      </c>
      <c r="Q59" s="22">
        <f>'Season 1'!AZ60</f>
        <v>0</v>
      </c>
      <c r="R59" s="22">
        <f>'Season 1'!BB60</f>
        <v>0</v>
      </c>
      <c r="S59" s="22">
        <f>'Season 1'!BC60</f>
        <v>0</v>
      </c>
      <c r="U59" s="21" t="e">
        <f>#REF!</f>
        <v>#REF!</v>
      </c>
      <c r="V59" s="22" t="e">
        <f>#REF!</f>
        <v>#REF!</v>
      </c>
      <c r="W59" s="22" t="e">
        <f>#REF!</f>
        <v>#REF!</v>
      </c>
      <c r="X59" s="22" t="e">
        <f>#REF!</f>
        <v>#REF!</v>
      </c>
      <c r="Y59" s="22" t="e">
        <f>#REF!</f>
        <v>#REF!</v>
      </c>
      <c r="Z59" s="22" t="e">
        <f>#REF!</f>
        <v>#REF!</v>
      </c>
      <c r="AA59" s="22" t="e">
        <f>#REF!</f>
        <v>#REF!</v>
      </c>
      <c r="AB59" s="22" t="e">
        <f>#REF!</f>
        <v>#REF!</v>
      </c>
      <c r="AC59" s="22" t="e">
        <f>#REF!</f>
        <v>#REF!</v>
      </c>
      <c r="AD59" s="22" t="e">
        <f>#REF!</f>
        <v>#REF!</v>
      </c>
      <c r="AE59" s="22" t="e">
        <f>#REF!</f>
        <v>#REF!</v>
      </c>
      <c r="AF59" s="22" t="e">
        <f>#REF!</f>
        <v>#REF!</v>
      </c>
      <c r="AG59" s="22" t="e">
        <f>#REF!</f>
        <v>#REF!</v>
      </c>
      <c r="AH59" s="22" t="e">
        <f>#REF!</f>
        <v>#REF!</v>
      </c>
      <c r="AI59" s="22" t="e">
        <f>#REF!</f>
        <v>#REF!</v>
      </c>
      <c r="AJ59" s="22" t="e">
        <f>#REF!</f>
        <v>#REF!</v>
      </c>
      <c r="AK59" s="22" t="e">
        <f>#REF!</f>
        <v>#REF!</v>
      </c>
      <c r="AL59" s="22" t="e">
        <f>#REF!</f>
        <v>#REF!</v>
      </c>
      <c r="AN59" s="21" t="e">
        <f>#REF!</f>
        <v>#REF!</v>
      </c>
      <c r="AO59" s="22" t="e">
        <f>#REF!</f>
        <v>#REF!</v>
      </c>
      <c r="AP59" s="22" t="e">
        <f>#REF!</f>
        <v>#REF!</v>
      </c>
      <c r="AQ59" s="22" t="e">
        <f>#REF!</f>
        <v>#REF!</v>
      </c>
      <c r="AR59" s="22" t="e">
        <f>#REF!</f>
        <v>#REF!</v>
      </c>
      <c r="AS59" s="22" t="e">
        <f>#REF!</f>
        <v>#REF!</v>
      </c>
      <c r="AT59" s="22" t="e">
        <f>#REF!</f>
        <v>#REF!</v>
      </c>
      <c r="AU59" s="22" t="e">
        <f>#REF!</f>
        <v>#REF!</v>
      </c>
      <c r="AV59" s="22" t="e">
        <f>#REF!</f>
        <v>#REF!</v>
      </c>
      <c r="AW59" s="22" t="e">
        <f>#REF!</f>
        <v>#REF!</v>
      </c>
      <c r="AX59" s="22" t="e">
        <f>#REF!</f>
        <v>#REF!</v>
      </c>
      <c r="AY59" s="22" t="e">
        <f>#REF!</f>
        <v>#REF!</v>
      </c>
      <c r="AZ59" s="22" t="e">
        <f>#REF!</f>
        <v>#REF!</v>
      </c>
      <c r="BA59" s="22" t="e">
        <f>#REF!</f>
        <v>#REF!</v>
      </c>
      <c r="BB59" s="22" t="e">
        <f>#REF!</f>
        <v>#REF!</v>
      </c>
      <c r="BC59" s="22" t="e">
        <f>#REF!</f>
        <v>#REF!</v>
      </c>
      <c r="BD59" s="22" t="e">
        <f>#REF!</f>
        <v>#REF!</v>
      </c>
      <c r="BE59" s="22" t="e">
        <f>#REF!</f>
        <v>#REF!</v>
      </c>
      <c r="BG59" s="21" t="e">
        <f>#REF!</f>
        <v>#REF!</v>
      </c>
      <c r="BH59" s="22" t="e">
        <f>#REF!</f>
        <v>#REF!</v>
      </c>
      <c r="BI59" s="22" t="e">
        <f>#REF!</f>
        <v>#REF!</v>
      </c>
      <c r="BJ59" s="22" t="e">
        <f>#REF!</f>
        <v>#REF!</v>
      </c>
      <c r="BK59" s="22" t="e">
        <f>#REF!</f>
        <v>#REF!</v>
      </c>
      <c r="BL59" s="22" t="e">
        <f>#REF!</f>
        <v>#REF!</v>
      </c>
      <c r="BM59" s="22" t="e">
        <f>#REF!</f>
        <v>#REF!</v>
      </c>
      <c r="BN59" s="22" t="e">
        <f>#REF!</f>
        <v>#REF!</v>
      </c>
      <c r="BO59" s="22" t="e">
        <f>#REF!</f>
        <v>#REF!</v>
      </c>
      <c r="BP59" s="22" t="e">
        <f>#REF!</f>
        <v>#REF!</v>
      </c>
      <c r="BQ59" s="22" t="e">
        <f>#REF!</f>
        <v>#REF!</v>
      </c>
      <c r="BR59" s="22" t="e">
        <f>#REF!</f>
        <v>#REF!</v>
      </c>
      <c r="BS59" s="22" t="e">
        <f>#REF!</f>
        <v>#REF!</v>
      </c>
      <c r="BT59" s="22" t="e">
        <f>#REF!</f>
        <v>#REF!</v>
      </c>
      <c r="BU59" s="22" t="e">
        <f>#REF!</f>
        <v>#REF!</v>
      </c>
      <c r="BV59" s="22" t="e">
        <f>#REF!</f>
        <v>#REF!</v>
      </c>
      <c r="BW59" s="22" t="e">
        <f>#REF!</f>
        <v>#REF!</v>
      </c>
      <c r="BX59" s="22" t="e">
        <f>#REF!</f>
        <v>#REF!</v>
      </c>
      <c r="BZ59" s="21" t="e">
        <f>#REF!</f>
        <v>#REF!</v>
      </c>
      <c r="CA59" s="22" t="e">
        <f>#REF!</f>
        <v>#REF!</v>
      </c>
      <c r="CB59" s="22" t="e">
        <f>#REF!</f>
        <v>#REF!</v>
      </c>
      <c r="CC59" s="22" t="e">
        <f>#REF!</f>
        <v>#REF!</v>
      </c>
      <c r="CD59" s="22" t="e">
        <f>#REF!</f>
        <v>#REF!</v>
      </c>
      <c r="CE59" s="22" t="e">
        <f>#REF!</f>
        <v>#REF!</v>
      </c>
      <c r="CF59" s="22" t="e">
        <f>#REF!</f>
        <v>#REF!</v>
      </c>
      <c r="CG59" s="22" t="e">
        <f>#REF!</f>
        <v>#REF!</v>
      </c>
      <c r="CH59" s="22" t="e">
        <f>#REF!</f>
        <v>#REF!</v>
      </c>
      <c r="CI59" s="22" t="e">
        <f>#REF!</f>
        <v>#REF!</v>
      </c>
      <c r="CJ59" s="22" t="e">
        <f>#REF!</f>
        <v>#REF!</v>
      </c>
      <c r="CK59" s="22" t="e">
        <f>#REF!</f>
        <v>#REF!</v>
      </c>
      <c r="CL59" s="22" t="e">
        <f>#REF!</f>
        <v>#REF!</v>
      </c>
      <c r="CM59" s="22" t="e">
        <f>#REF!</f>
        <v>#REF!</v>
      </c>
      <c r="CN59" s="22" t="e">
        <f>#REF!</f>
        <v>#REF!</v>
      </c>
      <c r="CO59" s="22" t="e">
        <f>#REF!</f>
        <v>#REF!</v>
      </c>
      <c r="CP59" s="22" t="e">
        <f>#REF!</f>
        <v>#REF!</v>
      </c>
      <c r="CQ59" s="22" t="e">
        <f>#REF!</f>
        <v>#REF!</v>
      </c>
      <c r="CS59" s="21" t="e">
        <f>#REF!</f>
        <v>#REF!</v>
      </c>
      <c r="CT59" s="22" t="e">
        <f>#REF!</f>
        <v>#REF!</v>
      </c>
      <c r="CU59" s="22" t="e">
        <f>#REF!</f>
        <v>#REF!</v>
      </c>
      <c r="CV59" s="22" t="e">
        <f>#REF!</f>
        <v>#REF!</v>
      </c>
      <c r="CW59" s="22" t="e">
        <f>#REF!</f>
        <v>#REF!</v>
      </c>
      <c r="CX59" s="22" t="e">
        <f>#REF!</f>
        <v>#REF!</v>
      </c>
      <c r="CY59" s="22" t="e">
        <f>#REF!</f>
        <v>#REF!</v>
      </c>
      <c r="CZ59" s="22" t="e">
        <f>#REF!</f>
        <v>#REF!</v>
      </c>
      <c r="DA59" s="22" t="e">
        <f>#REF!</f>
        <v>#REF!</v>
      </c>
      <c r="DB59" s="22" t="e">
        <f>#REF!</f>
        <v>#REF!</v>
      </c>
      <c r="DC59" s="22" t="e">
        <f>#REF!</f>
        <v>#REF!</v>
      </c>
      <c r="DD59" s="22" t="e">
        <f>#REF!</f>
        <v>#REF!</v>
      </c>
      <c r="DE59" s="22" t="e">
        <f>#REF!</f>
        <v>#REF!</v>
      </c>
      <c r="DF59" s="22" t="e">
        <f>#REF!</f>
        <v>#REF!</v>
      </c>
      <c r="DG59" s="22" t="e">
        <f>#REF!</f>
        <v>#REF!</v>
      </c>
      <c r="DH59" s="22" t="e">
        <f>#REF!</f>
        <v>#REF!</v>
      </c>
      <c r="DI59" s="22" t="e">
        <f>#REF!</f>
        <v>#REF!</v>
      </c>
      <c r="DJ59" s="22" t="e">
        <f>#REF!</f>
        <v>#REF!</v>
      </c>
      <c r="DL59" s="21" t="e">
        <f>#REF!</f>
        <v>#REF!</v>
      </c>
      <c r="DM59" s="22" t="e">
        <f>#REF!</f>
        <v>#REF!</v>
      </c>
      <c r="DN59" s="22" t="e">
        <f>#REF!</f>
        <v>#REF!</v>
      </c>
      <c r="DO59" s="22" t="e">
        <f>#REF!</f>
        <v>#REF!</v>
      </c>
      <c r="DP59" s="22" t="e">
        <f>#REF!</f>
        <v>#REF!</v>
      </c>
      <c r="DQ59" s="22" t="e">
        <f>#REF!</f>
        <v>#REF!</v>
      </c>
      <c r="DR59" s="22" t="e">
        <f>#REF!</f>
        <v>#REF!</v>
      </c>
      <c r="DS59" s="22" t="e">
        <f>#REF!</f>
        <v>#REF!</v>
      </c>
      <c r="DT59" s="22" t="e">
        <f>#REF!</f>
        <v>#REF!</v>
      </c>
      <c r="DU59" s="22" t="e">
        <f>#REF!</f>
        <v>#REF!</v>
      </c>
      <c r="DV59" s="22" t="e">
        <f>#REF!</f>
        <v>#REF!</v>
      </c>
      <c r="DW59" s="22" t="e">
        <f>#REF!</f>
        <v>#REF!</v>
      </c>
      <c r="DX59" s="22" t="e">
        <f>#REF!</f>
        <v>#REF!</v>
      </c>
      <c r="DY59" s="22" t="e">
        <f>#REF!</f>
        <v>#REF!</v>
      </c>
      <c r="DZ59" s="22" t="e">
        <f>#REF!</f>
        <v>#REF!</v>
      </c>
      <c r="EA59" s="22" t="e">
        <f>#REF!</f>
        <v>#REF!</v>
      </c>
      <c r="EB59" s="22" t="e">
        <f>#REF!</f>
        <v>#REF!</v>
      </c>
      <c r="EC59" s="22" t="e">
        <f>#REF!</f>
        <v>#REF!</v>
      </c>
      <c r="EE59" s="21" t="e">
        <f>#REF!</f>
        <v>#REF!</v>
      </c>
      <c r="EF59" s="22" t="e">
        <f>#REF!</f>
        <v>#REF!</v>
      </c>
      <c r="EG59" s="22" t="e">
        <f>#REF!</f>
        <v>#REF!</v>
      </c>
      <c r="EH59" s="22" t="e">
        <f>#REF!</f>
        <v>#REF!</v>
      </c>
      <c r="EI59" s="22" t="e">
        <f>#REF!</f>
        <v>#REF!</v>
      </c>
      <c r="EJ59" s="22" t="e">
        <f>#REF!</f>
        <v>#REF!</v>
      </c>
      <c r="EK59" s="22" t="e">
        <f>#REF!</f>
        <v>#REF!</v>
      </c>
      <c r="EL59" s="22" t="e">
        <f>#REF!</f>
        <v>#REF!</v>
      </c>
      <c r="EM59" s="22" t="e">
        <f>#REF!</f>
        <v>#REF!</v>
      </c>
      <c r="EN59" s="22" t="e">
        <f>#REF!</f>
        <v>#REF!</v>
      </c>
      <c r="EO59" s="22" t="e">
        <f>#REF!</f>
        <v>#REF!</v>
      </c>
      <c r="EP59" s="22" t="e">
        <f>#REF!</f>
        <v>#REF!</v>
      </c>
      <c r="EQ59" s="22" t="e">
        <f>#REF!</f>
        <v>#REF!</v>
      </c>
      <c r="ER59" s="22" t="e">
        <f>#REF!</f>
        <v>#REF!</v>
      </c>
      <c r="ES59" s="22" t="e">
        <f>#REF!</f>
        <v>#REF!</v>
      </c>
      <c r="ET59" s="22" t="e">
        <f>#REF!</f>
        <v>#REF!</v>
      </c>
      <c r="EU59" s="22" t="e">
        <f>#REF!</f>
        <v>#REF!</v>
      </c>
      <c r="EV59" s="22" t="e">
        <f>#REF!</f>
        <v>#REF!</v>
      </c>
      <c r="EX59" s="21" t="e">
        <f>#REF!</f>
        <v>#REF!</v>
      </c>
      <c r="EY59" s="22" t="e">
        <f>#REF!</f>
        <v>#REF!</v>
      </c>
      <c r="EZ59" s="22" t="e">
        <f>#REF!</f>
        <v>#REF!</v>
      </c>
      <c r="FA59" s="22" t="e">
        <f>#REF!</f>
        <v>#REF!</v>
      </c>
      <c r="FB59" s="22" t="e">
        <f>#REF!</f>
        <v>#REF!</v>
      </c>
      <c r="FC59" s="22" t="e">
        <f>#REF!</f>
        <v>#REF!</v>
      </c>
      <c r="FD59" s="22" t="e">
        <f>#REF!</f>
        <v>#REF!</v>
      </c>
      <c r="FE59" s="22" t="e">
        <f>#REF!</f>
        <v>#REF!</v>
      </c>
      <c r="FF59" s="22" t="e">
        <f>#REF!</f>
        <v>#REF!</v>
      </c>
      <c r="FG59" s="22" t="e">
        <f>#REF!</f>
        <v>#REF!</v>
      </c>
      <c r="FH59" s="22" t="e">
        <f>#REF!</f>
        <v>#REF!</v>
      </c>
      <c r="FI59" s="22" t="e">
        <f>#REF!</f>
        <v>#REF!</v>
      </c>
      <c r="FJ59" s="22" t="e">
        <f>#REF!</f>
        <v>#REF!</v>
      </c>
      <c r="FK59" s="22" t="e">
        <f>#REF!</f>
        <v>#REF!</v>
      </c>
      <c r="FL59" s="22" t="e">
        <f>#REF!</f>
        <v>#REF!</v>
      </c>
      <c r="FM59" s="22" t="e">
        <f>#REF!</f>
        <v>#REF!</v>
      </c>
      <c r="FN59" s="22" t="e">
        <f>#REF!</f>
        <v>#REF!</v>
      </c>
      <c r="FO59" s="22" t="e">
        <f>#REF!</f>
        <v>#REF!</v>
      </c>
      <c r="FQ59" s="21" t="e">
        <f>#REF!</f>
        <v>#REF!</v>
      </c>
      <c r="FR59" s="22" t="e">
        <f>#REF!</f>
        <v>#REF!</v>
      </c>
      <c r="FS59" s="22" t="e">
        <f>#REF!</f>
        <v>#REF!</v>
      </c>
      <c r="FT59" s="22" t="e">
        <f>#REF!</f>
        <v>#REF!</v>
      </c>
      <c r="FU59" s="22" t="e">
        <f>#REF!</f>
        <v>#REF!</v>
      </c>
      <c r="FV59" s="22" t="e">
        <f>#REF!</f>
        <v>#REF!</v>
      </c>
      <c r="FW59" s="22" t="e">
        <f>#REF!</f>
        <v>#REF!</v>
      </c>
      <c r="FX59" s="22" t="e">
        <f>#REF!</f>
        <v>#REF!</v>
      </c>
      <c r="FY59" s="22" t="e">
        <f>#REF!</f>
        <v>#REF!</v>
      </c>
      <c r="FZ59" s="22" t="e">
        <f>#REF!</f>
        <v>#REF!</v>
      </c>
      <c r="GA59" s="22" t="e">
        <f>#REF!</f>
        <v>#REF!</v>
      </c>
      <c r="GB59" s="22" t="e">
        <f>#REF!</f>
        <v>#REF!</v>
      </c>
      <c r="GC59" s="22" t="e">
        <f>#REF!</f>
        <v>#REF!</v>
      </c>
      <c r="GD59" s="22" t="e">
        <f>#REF!</f>
        <v>#REF!</v>
      </c>
      <c r="GE59" s="22" t="e">
        <f>#REF!</f>
        <v>#REF!</v>
      </c>
      <c r="GF59" s="22" t="e">
        <f>#REF!</f>
        <v>#REF!</v>
      </c>
      <c r="GG59" s="22" t="e">
        <f>#REF!</f>
        <v>#REF!</v>
      </c>
      <c r="GH59" s="22" t="e">
        <f>#REF!</f>
        <v>#REF!</v>
      </c>
      <c r="GJ59" s="21" t="e">
        <f>#REF!</f>
        <v>#REF!</v>
      </c>
      <c r="GK59" s="22" t="e">
        <f>#REF!</f>
        <v>#REF!</v>
      </c>
      <c r="GL59" s="22" t="e">
        <f>#REF!</f>
        <v>#REF!</v>
      </c>
      <c r="GM59" s="22" t="e">
        <f>#REF!</f>
        <v>#REF!</v>
      </c>
      <c r="GN59" s="22" t="e">
        <f>#REF!</f>
        <v>#REF!</v>
      </c>
      <c r="GO59" s="22" t="e">
        <f>#REF!</f>
        <v>#REF!</v>
      </c>
      <c r="GP59" s="22" t="e">
        <f>#REF!</f>
        <v>#REF!</v>
      </c>
      <c r="GQ59" s="22" t="e">
        <f>#REF!</f>
        <v>#REF!</v>
      </c>
      <c r="GR59" s="22" t="e">
        <f>#REF!</f>
        <v>#REF!</v>
      </c>
      <c r="GS59" s="22" t="e">
        <f>#REF!</f>
        <v>#REF!</v>
      </c>
      <c r="GT59" s="22" t="e">
        <f>#REF!</f>
        <v>#REF!</v>
      </c>
      <c r="GU59" s="22" t="e">
        <f>#REF!</f>
        <v>#REF!</v>
      </c>
      <c r="GV59" s="22" t="e">
        <f>#REF!</f>
        <v>#REF!</v>
      </c>
      <c r="GW59" s="22" t="e">
        <f>#REF!</f>
        <v>#REF!</v>
      </c>
      <c r="GX59" s="22" t="e">
        <f>#REF!</f>
        <v>#REF!</v>
      </c>
      <c r="GY59" s="22" t="e">
        <f>#REF!</f>
        <v>#REF!</v>
      </c>
      <c r="GZ59" s="22" t="e">
        <f>#REF!</f>
        <v>#REF!</v>
      </c>
      <c r="HA59" s="22" t="e">
        <f>#REF!</f>
        <v>#REF!</v>
      </c>
      <c r="HC59" s="21" t="e">
        <f>#REF!</f>
        <v>#REF!</v>
      </c>
      <c r="HD59" s="22" t="e">
        <f>#REF!</f>
        <v>#REF!</v>
      </c>
      <c r="HE59" s="22" t="e">
        <f>#REF!</f>
        <v>#REF!</v>
      </c>
      <c r="HF59" s="22" t="e">
        <f>#REF!</f>
        <v>#REF!</v>
      </c>
      <c r="HG59" s="22" t="e">
        <f>#REF!</f>
        <v>#REF!</v>
      </c>
      <c r="HH59" s="22" t="e">
        <f>#REF!</f>
        <v>#REF!</v>
      </c>
      <c r="HI59" s="22" t="e">
        <f>#REF!</f>
        <v>#REF!</v>
      </c>
      <c r="HJ59" s="22" t="e">
        <f>#REF!</f>
        <v>#REF!</v>
      </c>
      <c r="HK59" s="22" t="e">
        <f>#REF!</f>
        <v>#REF!</v>
      </c>
      <c r="HL59" s="22" t="e">
        <f>#REF!</f>
        <v>#REF!</v>
      </c>
      <c r="HM59" s="22" t="e">
        <f>#REF!</f>
        <v>#REF!</v>
      </c>
      <c r="HN59" s="22" t="e">
        <f>#REF!</f>
        <v>#REF!</v>
      </c>
      <c r="HO59" s="22" t="e">
        <f>#REF!</f>
        <v>#REF!</v>
      </c>
      <c r="HP59" s="22" t="e">
        <f>#REF!</f>
        <v>#REF!</v>
      </c>
      <c r="HQ59" s="22" t="e">
        <f>#REF!</f>
        <v>#REF!</v>
      </c>
      <c r="HR59" s="22" t="e">
        <f>#REF!</f>
        <v>#REF!</v>
      </c>
      <c r="HS59" s="22" t="e">
        <f>#REF!</f>
        <v>#REF!</v>
      </c>
      <c r="HT59" s="22" t="e">
        <f>#REF!</f>
        <v>#REF!</v>
      </c>
      <c r="HV59" s="21" t="e">
        <f>#REF!</f>
        <v>#REF!</v>
      </c>
      <c r="HW59" s="22" t="e">
        <f>#REF!</f>
        <v>#REF!</v>
      </c>
      <c r="HX59" s="22" t="e">
        <f>#REF!</f>
        <v>#REF!</v>
      </c>
      <c r="HY59" s="22" t="e">
        <f>#REF!</f>
        <v>#REF!</v>
      </c>
      <c r="HZ59" s="22" t="e">
        <f>#REF!</f>
        <v>#REF!</v>
      </c>
      <c r="IA59" s="22" t="e">
        <f>#REF!</f>
        <v>#REF!</v>
      </c>
      <c r="IB59" s="22" t="e">
        <f>#REF!</f>
        <v>#REF!</v>
      </c>
      <c r="IC59" s="22" t="e">
        <f>#REF!</f>
        <v>#REF!</v>
      </c>
      <c r="ID59" s="22" t="e">
        <f>#REF!</f>
        <v>#REF!</v>
      </c>
      <c r="IE59" s="22" t="e">
        <f>#REF!</f>
        <v>#REF!</v>
      </c>
      <c r="IF59" s="22" t="e">
        <f>#REF!</f>
        <v>#REF!</v>
      </c>
      <c r="IG59" s="22" t="e">
        <f>#REF!</f>
        <v>#REF!</v>
      </c>
      <c r="IH59" s="22" t="e">
        <f>#REF!</f>
        <v>#REF!</v>
      </c>
      <c r="II59" s="22" t="e">
        <f>#REF!</f>
        <v>#REF!</v>
      </c>
      <c r="IJ59" s="22" t="e">
        <f>#REF!</f>
        <v>#REF!</v>
      </c>
      <c r="IK59" s="22" t="e">
        <f>#REF!</f>
        <v>#REF!</v>
      </c>
      <c r="IL59" s="22" t="e">
        <f>#REF!</f>
        <v>#REF!</v>
      </c>
      <c r="IM59" s="22" t="e">
        <f>#REF!</f>
        <v>#REF!</v>
      </c>
      <c r="IO59" s="21" t="e">
        <f>#REF!</f>
        <v>#REF!</v>
      </c>
      <c r="IP59" s="22" t="e">
        <f>#REF!</f>
        <v>#REF!</v>
      </c>
      <c r="IQ59" s="22" t="e">
        <f>#REF!</f>
        <v>#REF!</v>
      </c>
      <c r="IR59" s="22" t="e">
        <f>#REF!</f>
        <v>#REF!</v>
      </c>
      <c r="IS59" s="22" t="e">
        <f>#REF!</f>
        <v>#REF!</v>
      </c>
      <c r="IT59" s="22" t="e">
        <f>#REF!</f>
        <v>#REF!</v>
      </c>
      <c r="IU59" s="22" t="e">
        <f>#REF!</f>
        <v>#REF!</v>
      </c>
      <c r="IV59" s="22" t="e">
        <f>#REF!</f>
        <v>#REF!</v>
      </c>
      <c r="IW59" s="22" t="e">
        <f>#REF!</f>
        <v>#REF!</v>
      </c>
      <c r="IX59" s="22" t="e">
        <f>#REF!</f>
        <v>#REF!</v>
      </c>
      <c r="IY59" s="22" t="e">
        <f>#REF!</f>
        <v>#REF!</v>
      </c>
      <c r="IZ59" s="22" t="e">
        <f>#REF!</f>
        <v>#REF!</v>
      </c>
      <c r="JA59" s="22" t="e">
        <f>#REF!</f>
        <v>#REF!</v>
      </c>
      <c r="JB59" s="22" t="e">
        <f>#REF!</f>
        <v>#REF!</v>
      </c>
      <c r="JC59" s="22" t="e">
        <f>#REF!</f>
        <v>#REF!</v>
      </c>
      <c r="JD59" s="22" t="e">
        <f>#REF!</f>
        <v>#REF!</v>
      </c>
      <c r="JE59" s="22" t="e">
        <f>#REF!</f>
        <v>#REF!</v>
      </c>
      <c r="JF59" s="22" t="e">
        <f>#REF!</f>
        <v>#REF!</v>
      </c>
      <c r="JH59" s="21" t="e">
        <f>#REF!</f>
        <v>#REF!</v>
      </c>
      <c r="JI59" s="22" t="e">
        <f>#REF!</f>
        <v>#REF!</v>
      </c>
      <c r="JJ59" s="22" t="e">
        <f>#REF!</f>
        <v>#REF!</v>
      </c>
      <c r="JK59" s="22" t="e">
        <f>#REF!</f>
        <v>#REF!</v>
      </c>
      <c r="JL59" s="22" t="e">
        <f>#REF!</f>
        <v>#REF!</v>
      </c>
      <c r="JM59" s="22" t="e">
        <f>#REF!</f>
        <v>#REF!</v>
      </c>
      <c r="JN59" s="22" t="e">
        <f>#REF!</f>
        <v>#REF!</v>
      </c>
      <c r="JO59" s="22" t="e">
        <f>#REF!</f>
        <v>#REF!</v>
      </c>
      <c r="JP59" s="22" t="e">
        <f>#REF!</f>
        <v>#REF!</v>
      </c>
      <c r="JQ59" s="22" t="e">
        <f>#REF!</f>
        <v>#REF!</v>
      </c>
      <c r="JR59" s="22" t="e">
        <f>#REF!</f>
        <v>#REF!</v>
      </c>
      <c r="JS59" s="22" t="e">
        <f>#REF!</f>
        <v>#REF!</v>
      </c>
      <c r="JT59" s="22" t="e">
        <f>#REF!</f>
        <v>#REF!</v>
      </c>
      <c r="JU59" s="22" t="e">
        <f>#REF!</f>
        <v>#REF!</v>
      </c>
      <c r="JV59" s="22" t="e">
        <f>#REF!</f>
        <v>#REF!</v>
      </c>
      <c r="JW59" s="22" t="e">
        <f>#REF!</f>
        <v>#REF!</v>
      </c>
      <c r="JX59" s="22" t="e">
        <f>#REF!</f>
        <v>#REF!</v>
      </c>
      <c r="JY59" s="22" t="e">
        <f>#REF!</f>
        <v>#REF!</v>
      </c>
    </row>
    <row r="60" spans="2:285" x14ac:dyDescent="0.25">
      <c r="B60" s="21">
        <f>'Season 1'!AE61</f>
        <v>0</v>
      </c>
      <c r="C60" s="22">
        <f>'Season 1'!AI61</f>
        <v>0</v>
      </c>
      <c r="D60" s="22">
        <f>'Season 1'!AJ61</f>
        <v>0</v>
      </c>
      <c r="E60" s="22">
        <f>'Season 1'!AK61</f>
        <v>0</v>
      </c>
      <c r="F60" s="22">
        <f>'Season 1'!AL61</f>
        <v>0</v>
      </c>
      <c r="G60" s="22">
        <f>'Season 1'!AM61</f>
        <v>0</v>
      </c>
      <c r="H60" s="22">
        <f>'Season 1'!AN61</f>
        <v>0</v>
      </c>
      <c r="I60" s="22">
        <f>'Season 1'!AO61</f>
        <v>0</v>
      </c>
      <c r="J60" s="22">
        <f>'Season 1'!AQ61</f>
        <v>0</v>
      </c>
      <c r="K60" s="22">
        <f>'Season 1'!AR61</f>
        <v>0</v>
      </c>
      <c r="L60" s="22">
        <f>'Season 1'!AT61</f>
        <v>0</v>
      </c>
      <c r="M60" s="22">
        <f>'Season 1'!AU61</f>
        <v>0</v>
      </c>
      <c r="N60" s="22">
        <f>'Season 1'!AW61</f>
        <v>0</v>
      </c>
      <c r="O60" s="22">
        <f>'Season 1'!AX61</f>
        <v>0</v>
      </c>
      <c r="P60" s="22">
        <f>'Season 1'!AY61</f>
        <v>0</v>
      </c>
      <c r="Q60" s="22">
        <f>'Season 1'!AZ61</f>
        <v>0</v>
      </c>
      <c r="R60" s="22">
        <f>'Season 1'!BB61</f>
        <v>0</v>
      </c>
      <c r="S60" s="22">
        <f>'Season 1'!BC61</f>
        <v>0</v>
      </c>
      <c r="U60" s="21" t="e">
        <f>#REF!</f>
        <v>#REF!</v>
      </c>
      <c r="V60" s="22" t="e">
        <f>#REF!</f>
        <v>#REF!</v>
      </c>
      <c r="W60" s="22" t="e">
        <f>#REF!</f>
        <v>#REF!</v>
      </c>
      <c r="X60" s="22" t="e">
        <f>#REF!</f>
        <v>#REF!</v>
      </c>
      <c r="Y60" s="22" t="e">
        <f>#REF!</f>
        <v>#REF!</v>
      </c>
      <c r="Z60" s="22" t="e">
        <f>#REF!</f>
        <v>#REF!</v>
      </c>
      <c r="AA60" s="22" t="e">
        <f>#REF!</f>
        <v>#REF!</v>
      </c>
      <c r="AB60" s="22" t="e">
        <f>#REF!</f>
        <v>#REF!</v>
      </c>
      <c r="AC60" s="22" t="e">
        <f>#REF!</f>
        <v>#REF!</v>
      </c>
      <c r="AD60" s="22" t="e">
        <f>#REF!</f>
        <v>#REF!</v>
      </c>
      <c r="AE60" s="22" t="e">
        <f>#REF!</f>
        <v>#REF!</v>
      </c>
      <c r="AF60" s="22" t="e">
        <f>#REF!</f>
        <v>#REF!</v>
      </c>
      <c r="AG60" s="22" t="e">
        <f>#REF!</f>
        <v>#REF!</v>
      </c>
      <c r="AH60" s="22" t="e">
        <f>#REF!</f>
        <v>#REF!</v>
      </c>
      <c r="AI60" s="22" t="e">
        <f>#REF!</f>
        <v>#REF!</v>
      </c>
      <c r="AJ60" s="22" t="e">
        <f>#REF!</f>
        <v>#REF!</v>
      </c>
      <c r="AK60" s="22" t="e">
        <f>#REF!</f>
        <v>#REF!</v>
      </c>
      <c r="AL60" s="22" t="e">
        <f>#REF!</f>
        <v>#REF!</v>
      </c>
      <c r="AN60" s="21" t="e">
        <f>#REF!</f>
        <v>#REF!</v>
      </c>
      <c r="AO60" s="22" t="e">
        <f>#REF!</f>
        <v>#REF!</v>
      </c>
      <c r="AP60" s="22" t="e">
        <f>#REF!</f>
        <v>#REF!</v>
      </c>
      <c r="AQ60" s="22" t="e">
        <f>#REF!</f>
        <v>#REF!</v>
      </c>
      <c r="AR60" s="22" t="e">
        <f>#REF!</f>
        <v>#REF!</v>
      </c>
      <c r="AS60" s="22" t="e">
        <f>#REF!</f>
        <v>#REF!</v>
      </c>
      <c r="AT60" s="22" t="e">
        <f>#REF!</f>
        <v>#REF!</v>
      </c>
      <c r="AU60" s="22" t="e">
        <f>#REF!</f>
        <v>#REF!</v>
      </c>
      <c r="AV60" s="22" t="e">
        <f>#REF!</f>
        <v>#REF!</v>
      </c>
      <c r="AW60" s="22" t="e">
        <f>#REF!</f>
        <v>#REF!</v>
      </c>
      <c r="AX60" s="22" t="e">
        <f>#REF!</f>
        <v>#REF!</v>
      </c>
      <c r="AY60" s="22" t="e">
        <f>#REF!</f>
        <v>#REF!</v>
      </c>
      <c r="AZ60" s="22" t="e">
        <f>#REF!</f>
        <v>#REF!</v>
      </c>
      <c r="BA60" s="22" t="e">
        <f>#REF!</f>
        <v>#REF!</v>
      </c>
      <c r="BB60" s="22" t="e">
        <f>#REF!</f>
        <v>#REF!</v>
      </c>
      <c r="BC60" s="22" t="e">
        <f>#REF!</f>
        <v>#REF!</v>
      </c>
      <c r="BD60" s="22" t="e">
        <f>#REF!</f>
        <v>#REF!</v>
      </c>
      <c r="BE60" s="22" t="e">
        <f>#REF!</f>
        <v>#REF!</v>
      </c>
      <c r="BG60" s="21" t="e">
        <f>#REF!</f>
        <v>#REF!</v>
      </c>
      <c r="BH60" s="22" t="e">
        <f>#REF!</f>
        <v>#REF!</v>
      </c>
      <c r="BI60" s="22" t="e">
        <f>#REF!</f>
        <v>#REF!</v>
      </c>
      <c r="BJ60" s="22" t="e">
        <f>#REF!</f>
        <v>#REF!</v>
      </c>
      <c r="BK60" s="22" t="e">
        <f>#REF!</f>
        <v>#REF!</v>
      </c>
      <c r="BL60" s="22" t="e">
        <f>#REF!</f>
        <v>#REF!</v>
      </c>
      <c r="BM60" s="22" t="e">
        <f>#REF!</f>
        <v>#REF!</v>
      </c>
      <c r="BN60" s="22" t="e">
        <f>#REF!</f>
        <v>#REF!</v>
      </c>
      <c r="BO60" s="22" t="e">
        <f>#REF!</f>
        <v>#REF!</v>
      </c>
      <c r="BP60" s="22" t="e">
        <f>#REF!</f>
        <v>#REF!</v>
      </c>
      <c r="BQ60" s="22" t="e">
        <f>#REF!</f>
        <v>#REF!</v>
      </c>
      <c r="BR60" s="22" t="e">
        <f>#REF!</f>
        <v>#REF!</v>
      </c>
      <c r="BS60" s="22" t="e">
        <f>#REF!</f>
        <v>#REF!</v>
      </c>
      <c r="BT60" s="22" t="e">
        <f>#REF!</f>
        <v>#REF!</v>
      </c>
      <c r="BU60" s="22" t="e">
        <f>#REF!</f>
        <v>#REF!</v>
      </c>
      <c r="BV60" s="22" t="e">
        <f>#REF!</f>
        <v>#REF!</v>
      </c>
      <c r="BW60" s="22" t="e">
        <f>#REF!</f>
        <v>#REF!</v>
      </c>
      <c r="BX60" s="22" t="e">
        <f>#REF!</f>
        <v>#REF!</v>
      </c>
      <c r="BZ60" s="21" t="e">
        <f>#REF!</f>
        <v>#REF!</v>
      </c>
      <c r="CA60" s="22" t="e">
        <f>#REF!</f>
        <v>#REF!</v>
      </c>
      <c r="CB60" s="22" t="e">
        <f>#REF!</f>
        <v>#REF!</v>
      </c>
      <c r="CC60" s="22" t="e">
        <f>#REF!</f>
        <v>#REF!</v>
      </c>
      <c r="CD60" s="22" t="e">
        <f>#REF!</f>
        <v>#REF!</v>
      </c>
      <c r="CE60" s="22" t="e">
        <f>#REF!</f>
        <v>#REF!</v>
      </c>
      <c r="CF60" s="22" t="e">
        <f>#REF!</f>
        <v>#REF!</v>
      </c>
      <c r="CG60" s="22" t="e">
        <f>#REF!</f>
        <v>#REF!</v>
      </c>
      <c r="CH60" s="22" t="e">
        <f>#REF!</f>
        <v>#REF!</v>
      </c>
      <c r="CI60" s="22" t="e">
        <f>#REF!</f>
        <v>#REF!</v>
      </c>
      <c r="CJ60" s="22" t="e">
        <f>#REF!</f>
        <v>#REF!</v>
      </c>
      <c r="CK60" s="22" t="e">
        <f>#REF!</f>
        <v>#REF!</v>
      </c>
      <c r="CL60" s="22" t="e">
        <f>#REF!</f>
        <v>#REF!</v>
      </c>
      <c r="CM60" s="22" t="e">
        <f>#REF!</f>
        <v>#REF!</v>
      </c>
      <c r="CN60" s="22" t="e">
        <f>#REF!</f>
        <v>#REF!</v>
      </c>
      <c r="CO60" s="22" t="e">
        <f>#REF!</f>
        <v>#REF!</v>
      </c>
      <c r="CP60" s="22" t="e">
        <f>#REF!</f>
        <v>#REF!</v>
      </c>
      <c r="CQ60" s="22" t="e">
        <f>#REF!</f>
        <v>#REF!</v>
      </c>
      <c r="CS60" s="21" t="e">
        <f>#REF!</f>
        <v>#REF!</v>
      </c>
      <c r="CT60" s="22" t="e">
        <f>#REF!</f>
        <v>#REF!</v>
      </c>
      <c r="CU60" s="22" t="e">
        <f>#REF!</f>
        <v>#REF!</v>
      </c>
      <c r="CV60" s="22" t="e">
        <f>#REF!</f>
        <v>#REF!</v>
      </c>
      <c r="CW60" s="22" t="e">
        <f>#REF!</f>
        <v>#REF!</v>
      </c>
      <c r="CX60" s="22" t="e">
        <f>#REF!</f>
        <v>#REF!</v>
      </c>
      <c r="CY60" s="22" t="e">
        <f>#REF!</f>
        <v>#REF!</v>
      </c>
      <c r="CZ60" s="22" t="e">
        <f>#REF!</f>
        <v>#REF!</v>
      </c>
      <c r="DA60" s="22" t="e">
        <f>#REF!</f>
        <v>#REF!</v>
      </c>
      <c r="DB60" s="22" t="e">
        <f>#REF!</f>
        <v>#REF!</v>
      </c>
      <c r="DC60" s="22" t="e">
        <f>#REF!</f>
        <v>#REF!</v>
      </c>
      <c r="DD60" s="22" t="e">
        <f>#REF!</f>
        <v>#REF!</v>
      </c>
      <c r="DE60" s="22" t="e">
        <f>#REF!</f>
        <v>#REF!</v>
      </c>
      <c r="DF60" s="22" t="e">
        <f>#REF!</f>
        <v>#REF!</v>
      </c>
      <c r="DG60" s="22" t="e">
        <f>#REF!</f>
        <v>#REF!</v>
      </c>
      <c r="DH60" s="22" t="e">
        <f>#REF!</f>
        <v>#REF!</v>
      </c>
      <c r="DI60" s="22" t="e">
        <f>#REF!</f>
        <v>#REF!</v>
      </c>
      <c r="DJ60" s="22" t="e">
        <f>#REF!</f>
        <v>#REF!</v>
      </c>
      <c r="DL60" s="21" t="e">
        <f>#REF!</f>
        <v>#REF!</v>
      </c>
      <c r="DM60" s="22" t="e">
        <f>#REF!</f>
        <v>#REF!</v>
      </c>
      <c r="DN60" s="22" t="e">
        <f>#REF!</f>
        <v>#REF!</v>
      </c>
      <c r="DO60" s="22" t="e">
        <f>#REF!</f>
        <v>#REF!</v>
      </c>
      <c r="DP60" s="22" t="e">
        <f>#REF!</f>
        <v>#REF!</v>
      </c>
      <c r="DQ60" s="22" t="e">
        <f>#REF!</f>
        <v>#REF!</v>
      </c>
      <c r="DR60" s="22" t="e">
        <f>#REF!</f>
        <v>#REF!</v>
      </c>
      <c r="DS60" s="22" t="e">
        <f>#REF!</f>
        <v>#REF!</v>
      </c>
      <c r="DT60" s="22" t="e">
        <f>#REF!</f>
        <v>#REF!</v>
      </c>
      <c r="DU60" s="22" t="e">
        <f>#REF!</f>
        <v>#REF!</v>
      </c>
      <c r="DV60" s="22" t="e">
        <f>#REF!</f>
        <v>#REF!</v>
      </c>
      <c r="DW60" s="22" t="e">
        <f>#REF!</f>
        <v>#REF!</v>
      </c>
      <c r="DX60" s="22" t="e">
        <f>#REF!</f>
        <v>#REF!</v>
      </c>
      <c r="DY60" s="22" t="e">
        <f>#REF!</f>
        <v>#REF!</v>
      </c>
      <c r="DZ60" s="22" t="e">
        <f>#REF!</f>
        <v>#REF!</v>
      </c>
      <c r="EA60" s="22" t="e">
        <f>#REF!</f>
        <v>#REF!</v>
      </c>
      <c r="EB60" s="22" t="e">
        <f>#REF!</f>
        <v>#REF!</v>
      </c>
      <c r="EC60" s="22" t="e">
        <f>#REF!</f>
        <v>#REF!</v>
      </c>
      <c r="EE60" s="21" t="e">
        <f>#REF!</f>
        <v>#REF!</v>
      </c>
      <c r="EF60" s="22" t="e">
        <f>#REF!</f>
        <v>#REF!</v>
      </c>
      <c r="EG60" s="22" t="e">
        <f>#REF!</f>
        <v>#REF!</v>
      </c>
      <c r="EH60" s="22" t="e">
        <f>#REF!</f>
        <v>#REF!</v>
      </c>
      <c r="EI60" s="22" t="e">
        <f>#REF!</f>
        <v>#REF!</v>
      </c>
      <c r="EJ60" s="22" t="e">
        <f>#REF!</f>
        <v>#REF!</v>
      </c>
      <c r="EK60" s="22" t="e">
        <f>#REF!</f>
        <v>#REF!</v>
      </c>
      <c r="EL60" s="22" t="e">
        <f>#REF!</f>
        <v>#REF!</v>
      </c>
      <c r="EM60" s="22" t="e">
        <f>#REF!</f>
        <v>#REF!</v>
      </c>
      <c r="EN60" s="22" t="e">
        <f>#REF!</f>
        <v>#REF!</v>
      </c>
      <c r="EO60" s="22" t="e">
        <f>#REF!</f>
        <v>#REF!</v>
      </c>
      <c r="EP60" s="22" t="e">
        <f>#REF!</f>
        <v>#REF!</v>
      </c>
      <c r="EQ60" s="22" t="e">
        <f>#REF!</f>
        <v>#REF!</v>
      </c>
      <c r="ER60" s="22" t="e">
        <f>#REF!</f>
        <v>#REF!</v>
      </c>
      <c r="ES60" s="22" t="e">
        <f>#REF!</f>
        <v>#REF!</v>
      </c>
      <c r="ET60" s="22" t="e">
        <f>#REF!</f>
        <v>#REF!</v>
      </c>
      <c r="EU60" s="22" t="e">
        <f>#REF!</f>
        <v>#REF!</v>
      </c>
      <c r="EV60" s="22" t="e">
        <f>#REF!</f>
        <v>#REF!</v>
      </c>
      <c r="EX60" s="21" t="e">
        <f>#REF!</f>
        <v>#REF!</v>
      </c>
      <c r="EY60" s="22" t="e">
        <f>#REF!</f>
        <v>#REF!</v>
      </c>
      <c r="EZ60" s="22" t="e">
        <f>#REF!</f>
        <v>#REF!</v>
      </c>
      <c r="FA60" s="22" t="e">
        <f>#REF!</f>
        <v>#REF!</v>
      </c>
      <c r="FB60" s="22" t="e">
        <f>#REF!</f>
        <v>#REF!</v>
      </c>
      <c r="FC60" s="22" t="e">
        <f>#REF!</f>
        <v>#REF!</v>
      </c>
      <c r="FD60" s="22" t="e">
        <f>#REF!</f>
        <v>#REF!</v>
      </c>
      <c r="FE60" s="22" t="e">
        <f>#REF!</f>
        <v>#REF!</v>
      </c>
      <c r="FF60" s="22" t="e">
        <f>#REF!</f>
        <v>#REF!</v>
      </c>
      <c r="FG60" s="22" t="e">
        <f>#REF!</f>
        <v>#REF!</v>
      </c>
      <c r="FH60" s="22" t="e">
        <f>#REF!</f>
        <v>#REF!</v>
      </c>
      <c r="FI60" s="22" t="e">
        <f>#REF!</f>
        <v>#REF!</v>
      </c>
      <c r="FJ60" s="22" t="e">
        <f>#REF!</f>
        <v>#REF!</v>
      </c>
      <c r="FK60" s="22" t="e">
        <f>#REF!</f>
        <v>#REF!</v>
      </c>
      <c r="FL60" s="22" t="e">
        <f>#REF!</f>
        <v>#REF!</v>
      </c>
      <c r="FM60" s="22" t="e">
        <f>#REF!</f>
        <v>#REF!</v>
      </c>
      <c r="FN60" s="22" t="e">
        <f>#REF!</f>
        <v>#REF!</v>
      </c>
      <c r="FO60" s="22" t="e">
        <f>#REF!</f>
        <v>#REF!</v>
      </c>
      <c r="FQ60" s="21" t="e">
        <f>#REF!</f>
        <v>#REF!</v>
      </c>
      <c r="FR60" s="22" t="e">
        <f>#REF!</f>
        <v>#REF!</v>
      </c>
      <c r="FS60" s="22" t="e">
        <f>#REF!</f>
        <v>#REF!</v>
      </c>
      <c r="FT60" s="22" t="e">
        <f>#REF!</f>
        <v>#REF!</v>
      </c>
      <c r="FU60" s="22" t="e">
        <f>#REF!</f>
        <v>#REF!</v>
      </c>
      <c r="FV60" s="22" t="e">
        <f>#REF!</f>
        <v>#REF!</v>
      </c>
      <c r="FW60" s="22" t="e">
        <f>#REF!</f>
        <v>#REF!</v>
      </c>
      <c r="FX60" s="22" t="e">
        <f>#REF!</f>
        <v>#REF!</v>
      </c>
      <c r="FY60" s="22" t="e">
        <f>#REF!</f>
        <v>#REF!</v>
      </c>
      <c r="FZ60" s="22" t="e">
        <f>#REF!</f>
        <v>#REF!</v>
      </c>
      <c r="GA60" s="22" t="e">
        <f>#REF!</f>
        <v>#REF!</v>
      </c>
      <c r="GB60" s="22" t="e">
        <f>#REF!</f>
        <v>#REF!</v>
      </c>
      <c r="GC60" s="22" t="e">
        <f>#REF!</f>
        <v>#REF!</v>
      </c>
      <c r="GD60" s="22" t="e">
        <f>#REF!</f>
        <v>#REF!</v>
      </c>
      <c r="GE60" s="22" t="e">
        <f>#REF!</f>
        <v>#REF!</v>
      </c>
      <c r="GF60" s="22" t="e">
        <f>#REF!</f>
        <v>#REF!</v>
      </c>
      <c r="GG60" s="22" t="e">
        <f>#REF!</f>
        <v>#REF!</v>
      </c>
      <c r="GH60" s="22" t="e">
        <f>#REF!</f>
        <v>#REF!</v>
      </c>
      <c r="GJ60" s="21" t="e">
        <f>#REF!</f>
        <v>#REF!</v>
      </c>
      <c r="GK60" s="22" t="e">
        <f>#REF!</f>
        <v>#REF!</v>
      </c>
      <c r="GL60" s="22" t="e">
        <f>#REF!</f>
        <v>#REF!</v>
      </c>
      <c r="GM60" s="22" t="e">
        <f>#REF!</f>
        <v>#REF!</v>
      </c>
      <c r="GN60" s="22" t="e">
        <f>#REF!</f>
        <v>#REF!</v>
      </c>
      <c r="GO60" s="22" t="e">
        <f>#REF!</f>
        <v>#REF!</v>
      </c>
      <c r="GP60" s="22" t="e">
        <f>#REF!</f>
        <v>#REF!</v>
      </c>
      <c r="GQ60" s="22" t="e">
        <f>#REF!</f>
        <v>#REF!</v>
      </c>
      <c r="GR60" s="22" t="e">
        <f>#REF!</f>
        <v>#REF!</v>
      </c>
      <c r="GS60" s="22" t="e">
        <f>#REF!</f>
        <v>#REF!</v>
      </c>
      <c r="GT60" s="22" t="e">
        <f>#REF!</f>
        <v>#REF!</v>
      </c>
      <c r="GU60" s="22" t="e">
        <f>#REF!</f>
        <v>#REF!</v>
      </c>
      <c r="GV60" s="22" t="e">
        <f>#REF!</f>
        <v>#REF!</v>
      </c>
      <c r="GW60" s="22" t="e">
        <f>#REF!</f>
        <v>#REF!</v>
      </c>
      <c r="GX60" s="22" t="e">
        <f>#REF!</f>
        <v>#REF!</v>
      </c>
      <c r="GY60" s="22" t="e">
        <f>#REF!</f>
        <v>#REF!</v>
      </c>
      <c r="GZ60" s="22" t="e">
        <f>#REF!</f>
        <v>#REF!</v>
      </c>
      <c r="HA60" s="22" t="e">
        <f>#REF!</f>
        <v>#REF!</v>
      </c>
      <c r="HC60" s="21" t="e">
        <f>#REF!</f>
        <v>#REF!</v>
      </c>
      <c r="HD60" s="22" t="e">
        <f>#REF!</f>
        <v>#REF!</v>
      </c>
      <c r="HE60" s="22" t="e">
        <f>#REF!</f>
        <v>#REF!</v>
      </c>
      <c r="HF60" s="22" t="e">
        <f>#REF!</f>
        <v>#REF!</v>
      </c>
      <c r="HG60" s="22" t="e">
        <f>#REF!</f>
        <v>#REF!</v>
      </c>
      <c r="HH60" s="22" t="e">
        <f>#REF!</f>
        <v>#REF!</v>
      </c>
      <c r="HI60" s="22" t="e">
        <f>#REF!</f>
        <v>#REF!</v>
      </c>
      <c r="HJ60" s="22" t="e">
        <f>#REF!</f>
        <v>#REF!</v>
      </c>
      <c r="HK60" s="22" t="e">
        <f>#REF!</f>
        <v>#REF!</v>
      </c>
      <c r="HL60" s="22" t="e">
        <f>#REF!</f>
        <v>#REF!</v>
      </c>
      <c r="HM60" s="22" t="e">
        <f>#REF!</f>
        <v>#REF!</v>
      </c>
      <c r="HN60" s="22" t="e">
        <f>#REF!</f>
        <v>#REF!</v>
      </c>
      <c r="HO60" s="22" t="e">
        <f>#REF!</f>
        <v>#REF!</v>
      </c>
      <c r="HP60" s="22" t="e">
        <f>#REF!</f>
        <v>#REF!</v>
      </c>
      <c r="HQ60" s="22" t="e">
        <f>#REF!</f>
        <v>#REF!</v>
      </c>
      <c r="HR60" s="22" t="e">
        <f>#REF!</f>
        <v>#REF!</v>
      </c>
      <c r="HS60" s="22" t="e">
        <f>#REF!</f>
        <v>#REF!</v>
      </c>
      <c r="HT60" s="22" t="e">
        <f>#REF!</f>
        <v>#REF!</v>
      </c>
      <c r="HV60" s="21" t="e">
        <f>#REF!</f>
        <v>#REF!</v>
      </c>
      <c r="HW60" s="22" t="e">
        <f>#REF!</f>
        <v>#REF!</v>
      </c>
      <c r="HX60" s="22" t="e">
        <f>#REF!</f>
        <v>#REF!</v>
      </c>
      <c r="HY60" s="22" t="e">
        <f>#REF!</f>
        <v>#REF!</v>
      </c>
      <c r="HZ60" s="22" t="e">
        <f>#REF!</f>
        <v>#REF!</v>
      </c>
      <c r="IA60" s="22" t="e">
        <f>#REF!</f>
        <v>#REF!</v>
      </c>
      <c r="IB60" s="22" t="e">
        <f>#REF!</f>
        <v>#REF!</v>
      </c>
      <c r="IC60" s="22" t="e">
        <f>#REF!</f>
        <v>#REF!</v>
      </c>
      <c r="ID60" s="22" t="e">
        <f>#REF!</f>
        <v>#REF!</v>
      </c>
      <c r="IE60" s="22" t="e">
        <f>#REF!</f>
        <v>#REF!</v>
      </c>
      <c r="IF60" s="22" t="e">
        <f>#REF!</f>
        <v>#REF!</v>
      </c>
      <c r="IG60" s="22" t="e">
        <f>#REF!</f>
        <v>#REF!</v>
      </c>
      <c r="IH60" s="22" t="e">
        <f>#REF!</f>
        <v>#REF!</v>
      </c>
      <c r="II60" s="22" t="e">
        <f>#REF!</f>
        <v>#REF!</v>
      </c>
      <c r="IJ60" s="22" t="e">
        <f>#REF!</f>
        <v>#REF!</v>
      </c>
      <c r="IK60" s="22" t="e">
        <f>#REF!</f>
        <v>#REF!</v>
      </c>
      <c r="IL60" s="22" t="e">
        <f>#REF!</f>
        <v>#REF!</v>
      </c>
      <c r="IM60" s="22" t="e">
        <f>#REF!</f>
        <v>#REF!</v>
      </c>
      <c r="IO60" s="21" t="e">
        <f>#REF!</f>
        <v>#REF!</v>
      </c>
      <c r="IP60" s="22" t="e">
        <f>#REF!</f>
        <v>#REF!</v>
      </c>
      <c r="IQ60" s="22" t="e">
        <f>#REF!</f>
        <v>#REF!</v>
      </c>
      <c r="IR60" s="22" t="e">
        <f>#REF!</f>
        <v>#REF!</v>
      </c>
      <c r="IS60" s="22" t="e">
        <f>#REF!</f>
        <v>#REF!</v>
      </c>
      <c r="IT60" s="22" t="e">
        <f>#REF!</f>
        <v>#REF!</v>
      </c>
      <c r="IU60" s="22" t="e">
        <f>#REF!</f>
        <v>#REF!</v>
      </c>
      <c r="IV60" s="22" t="e">
        <f>#REF!</f>
        <v>#REF!</v>
      </c>
      <c r="IW60" s="22" t="e">
        <f>#REF!</f>
        <v>#REF!</v>
      </c>
      <c r="IX60" s="22" t="e">
        <f>#REF!</f>
        <v>#REF!</v>
      </c>
      <c r="IY60" s="22" t="e">
        <f>#REF!</f>
        <v>#REF!</v>
      </c>
      <c r="IZ60" s="22" t="e">
        <f>#REF!</f>
        <v>#REF!</v>
      </c>
      <c r="JA60" s="22" t="e">
        <f>#REF!</f>
        <v>#REF!</v>
      </c>
      <c r="JB60" s="22" t="e">
        <f>#REF!</f>
        <v>#REF!</v>
      </c>
      <c r="JC60" s="22" t="e">
        <f>#REF!</f>
        <v>#REF!</v>
      </c>
      <c r="JD60" s="22" t="e">
        <f>#REF!</f>
        <v>#REF!</v>
      </c>
      <c r="JE60" s="22" t="e">
        <f>#REF!</f>
        <v>#REF!</v>
      </c>
      <c r="JF60" s="22" t="e">
        <f>#REF!</f>
        <v>#REF!</v>
      </c>
      <c r="JH60" s="21" t="e">
        <f>#REF!</f>
        <v>#REF!</v>
      </c>
      <c r="JI60" s="22" t="e">
        <f>#REF!</f>
        <v>#REF!</v>
      </c>
      <c r="JJ60" s="22" t="e">
        <f>#REF!</f>
        <v>#REF!</v>
      </c>
      <c r="JK60" s="22" t="e">
        <f>#REF!</f>
        <v>#REF!</v>
      </c>
      <c r="JL60" s="22" t="e">
        <f>#REF!</f>
        <v>#REF!</v>
      </c>
      <c r="JM60" s="22" t="e">
        <f>#REF!</f>
        <v>#REF!</v>
      </c>
      <c r="JN60" s="22" t="e">
        <f>#REF!</f>
        <v>#REF!</v>
      </c>
      <c r="JO60" s="22" t="e">
        <f>#REF!</f>
        <v>#REF!</v>
      </c>
      <c r="JP60" s="22" t="e">
        <f>#REF!</f>
        <v>#REF!</v>
      </c>
      <c r="JQ60" s="22" t="e">
        <f>#REF!</f>
        <v>#REF!</v>
      </c>
      <c r="JR60" s="22" t="e">
        <f>#REF!</f>
        <v>#REF!</v>
      </c>
      <c r="JS60" s="22" t="e">
        <f>#REF!</f>
        <v>#REF!</v>
      </c>
      <c r="JT60" s="22" t="e">
        <f>#REF!</f>
        <v>#REF!</v>
      </c>
      <c r="JU60" s="22" t="e">
        <f>#REF!</f>
        <v>#REF!</v>
      </c>
      <c r="JV60" s="22" t="e">
        <f>#REF!</f>
        <v>#REF!</v>
      </c>
      <c r="JW60" s="22" t="e">
        <f>#REF!</f>
        <v>#REF!</v>
      </c>
      <c r="JX60" s="22" t="e">
        <f>#REF!</f>
        <v>#REF!</v>
      </c>
      <c r="JY60" s="22" t="e">
        <f>#REF!</f>
        <v>#REF!</v>
      </c>
    </row>
    <row r="61" spans="2:285" x14ac:dyDescent="0.25">
      <c r="B61" s="21">
        <f>'Season 1'!AE62</f>
        <v>0</v>
      </c>
      <c r="C61" s="22">
        <f>'Season 1'!AI62</f>
        <v>0</v>
      </c>
      <c r="D61" s="22">
        <f>'Season 1'!AJ62</f>
        <v>0</v>
      </c>
      <c r="E61" s="22">
        <f>'Season 1'!AK62</f>
        <v>0</v>
      </c>
      <c r="F61" s="22">
        <f>'Season 1'!AL62</f>
        <v>0</v>
      </c>
      <c r="G61" s="22">
        <f>'Season 1'!AM62</f>
        <v>0</v>
      </c>
      <c r="H61" s="22">
        <f>'Season 1'!AN62</f>
        <v>0</v>
      </c>
      <c r="I61" s="22">
        <f>'Season 1'!AO62</f>
        <v>0</v>
      </c>
      <c r="J61" s="22">
        <f>'Season 1'!AQ62</f>
        <v>0</v>
      </c>
      <c r="K61" s="22">
        <f>'Season 1'!AR62</f>
        <v>0</v>
      </c>
      <c r="L61" s="22">
        <f>'Season 1'!AT62</f>
        <v>0</v>
      </c>
      <c r="M61" s="22">
        <f>'Season 1'!AU62</f>
        <v>0</v>
      </c>
      <c r="N61" s="22">
        <f>'Season 1'!AW62</f>
        <v>0</v>
      </c>
      <c r="O61" s="22">
        <f>'Season 1'!AX62</f>
        <v>0</v>
      </c>
      <c r="P61" s="22">
        <f>'Season 1'!AY62</f>
        <v>0</v>
      </c>
      <c r="Q61" s="22">
        <f>'Season 1'!AZ62</f>
        <v>0</v>
      </c>
      <c r="R61" s="22">
        <f>'Season 1'!BB62</f>
        <v>0</v>
      </c>
      <c r="S61" s="22">
        <f>'Season 1'!BC62</f>
        <v>0</v>
      </c>
      <c r="U61" s="21" t="e">
        <f>#REF!</f>
        <v>#REF!</v>
      </c>
      <c r="V61" s="22" t="e">
        <f>#REF!</f>
        <v>#REF!</v>
      </c>
      <c r="W61" s="22" t="e">
        <f>#REF!</f>
        <v>#REF!</v>
      </c>
      <c r="X61" s="22" t="e">
        <f>#REF!</f>
        <v>#REF!</v>
      </c>
      <c r="Y61" s="22" t="e">
        <f>#REF!</f>
        <v>#REF!</v>
      </c>
      <c r="Z61" s="22" t="e">
        <f>#REF!</f>
        <v>#REF!</v>
      </c>
      <c r="AA61" s="22" t="e">
        <f>#REF!</f>
        <v>#REF!</v>
      </c>
      <c r="AB61" s="22" t="e">
        <f>#REF!</f>
        <v>#REF!</v>
      </c>
      <c r="AC61" s="22" t="e">
        <f>#REF!</f>
        <v>#REF!</v>
      </c>
      <c r="AD61" s="22" t="e">
        <f>#REF!</f>
        <v>#REF!</v>
      </c>
      <c r="AE61" s="22" t="e">
        <f>#REF!</f>
        <v>#REF!</v>
      </c>
      <c r="AF61" s="22" t="e">
        <f>#REF!</f>
        <v>#REF!</v>
      </c>
      <c r="AG61" s="22" t="e">
        <f>#REF!</f>
        <v>#REF!</v>
      </c>
      <c r="AH61" s="22" t="e">
        <f>#REF!</f>
        <v>#REF!</v>
      </c>
      <c r="AI61" s="22" t="e">
        <f>#REF!</f>
        <v>#REF!</v>
      </c>
      <c r="AJ61" s="22" t="e">
        <f>#REF!</f>
        <v>#REF!</v>
      </c>
      <c r="AK61" s="22" t="e">
        <f>#REF!</f>
        <v>#REF!</v>
      </c>
      <c r="AL61" s="22" t="e">
        <f>#REF!</f>
        <v>#REF!</v>
      </c>
      <c r="AN61" s="21" t="e">
        <f>#REF!</f>
        <v>#REF!</v>
      </c>
      <c r="AO61" s="22" t="e">
        <f>#REF!</f>
        <v>#REF!</v>
      </c>
      <c r="AP61" s="22" t="e">
        <f>#REF!</f>
        <v>#REF!</v>
      </c>
      <c r="AQ61" s="22" t="e">
        <f>#REF!</f>
        <v>#REF!</v>
      </c>
      <c r="AR61" s="22" t="e">
        <f>#REF!</f>
        <v>#REF!</v>
      </c>
      <c r="AS61" s="22" t="e">
        <f>#REF!</f>
        <v>#REF!</v>
      </c>
      <c r="AT61" s="22" t="e">
        <f>#REF!</f>
        <v>#REF!</v>
      </c>
      <c r="AU61" s="22" t="e">
        <f>#REF!</f>
        <v>#REF!</v>
      </c>
      <c r="AV61" s="22" t="e">
        <f>#REF!</f>
        <v>#REF!</v>
      </c>
      <c r="AW61" s="22" t="e">
        <f>#REF!</f>
        <v>#REF!</v>
      </c>
      <c r="AX61" s="22" t="e">
        <f>#REF!</f>
        <v>#REF!</v>
      </c>
      <c r="AY61" s="22" t="e">
        <f>#REF!</f>
        <v>#REF!</v>
      </c>
      <c r="AZ61" s="22" t="e">
        <f>#REF!</f>
        <v>#REF!</v>
      </c>
      <c r="BA61" s="22" t="e">
        <f>#REF!</f>
        <v>#REF!</v>
      </c>
      <c r="BB61" s="22" t="e">
        <f>#REF!</f>
        <v>#REF!</v>
      </c>
      <c r="BC61" s="22" t="e">
        <f>#REF!</f>
        <v>#REF!</v>
      </c>
      <c r="BD61" s="22" t="e">
        <f>#REF!</f>
        <v>#REF!</v>
      </c>
      <c r="BE61" s="22" t="e">
        <f>#REF!</f>
        <v>#REF!</v>
      </c>
      <c r="BG61" s="21" t="e">
        <f>#REF!</f>
        <v>#REF!</v>
      </c>
      <c r="BH61" s="22" t="e">
        <f>#REF!</f>
        <v>#REF!</v>
      </c>
      <c r="BI61" s="22" t="e">
        <f>#REF!</f>
        <v>#REF!</v>
      </c>
      <c r="BJ61" s="22" t="e">
        <f>#REF!</f>
        <v>#REF!</v>
      </c>
      <c r="BK61" s="22" t="e">
        <f>#REF!</f>
        <v>#REF!</v>
      </c>
      <c r="BL61" s="22" t="e">
        <f>#REF!</f>
        <v>#REF!</v>
      </c>
      <c r="BM61" s="22" t="e">
        <f>#REF!</f>
        <v>#REF!</v>
      </c>
      <c r="BN61" s="22" t="e">
        <f>#REF!</f>
        <v>#REF!</v>
      </c>
      <c r="BO61" s="22" t="e">
        <f>#REF!</f>
        <v>#REF!</v>
      </c>
      <c r="BP61" s="22" t="e">
        <f>#REF!</f>
        <v>#REF!</v>
      </c>
      <c r="BQ61" s="22" t="e">
        <f>#REF!</f>
        <v>#REF!</v>
      </c>
      <c r="BR61" s="22" t="e">
        <f>#REF!</f>
        <v>#REF!</v>
      </c>
      <c r="BS61" s="22" t="e">
        <f>#REF!</f>
        <v>#REF!</v>
      </c>
      <c r="BT61" s="22" t="e">
        <f>#REF!</f>
        <v>#REF!</v>
      </c>
      <c r="BU61" s="22" t="e">
        <f>#REF!</f>
        <v>#REF!</v>
      </c>
      <c r="BV61" s="22" t="e">
        <f>#REF!</f>
        <v>#REF!</v>
      </c>
      <c r="BW61" s="22" t="e">
        <f>#REF!</f>
        <v>#REF!</v>
      </c>
      <c r="BX61" s="22" t="e">
        <f>#REF!</f>
        <v>#REF!</v>
      </c>
      <c r="BZ61" s="21" t="e">
        <f>#REF!</f>
        <v>#REF!</v>
      </c>
      <c r="CA61" s="22" t="e">
        <f>#REF!</f>
        <v>#REF!</v>
      </c>
      <c r="CB61" s="22" t="e">
        <f>#REF!</f>
        <v>#REF!</v>
      </c>
      <c r="CC61" s="22" t="e">
        <f>#REF!</f>
        <v>#REF!</v>
      </c>
      <c r="CD61" s="22" t="e">
        <f>#REF!</f>
        <v>#REF!</v>
      </c>
      <c r="CE61" s="22" t="e">
        <f>#REF!</f>
        <v>#REF!</v>
      </c>
      <c r="CF61" s="22" t="e">
        <f>#REF!</f>
        <v>#REF!</v>
      </c>
      <c r="CG61" s="22" t="e">
        <f>#REF!</f>
        <v>#REF!</v>
      </c>
      <c r="CH61" s="22" t="e">
        <f>#REF!</f>
        <v>#REF!</v>
      </c>
      <c r="CI61" s="22" t="e">
        <f>#REF!</f>
        <v>#REF!</v>
      </c>
      <c r="CJ61" s="22" t="e">
        <f>#REF!</f>
        <v>#REF!</v>
      </c>
      <c r="CK61" s="22" t="e">
        <f>#REF!</f>
        <v>#REF!</v>
      </c>
      <c r="CL61" s="22" t="e">
        <f>#REF!</f>
        <v>#REF!</v>
      </c>
      <c r="CM61" s="22" t="e">
        <f>#REF!</f>
        <v>#REF!</v>
      </c>
      <c r="CN61" s="22" t="e">
        <f>#REF!</f>
        <v>#REF!</v>
      </c>
      <c r="CO61" s="22" t="e">
        <f>#REF!</f>
        <v>#REF!</v>
      </c>
      <c r="CP61" s="22" t="e">
        <f>#REF!</f>
        <v>#REF!</v>
      </c>
      <c r="CQ61" s="22" t="e">
        <f>#REF!</f>
        <v>#REF!</v>
      </c>
      <c r="CS61" s="21" t="e">
        <f>#REF!</f>
        <v>#REF!</v>
      </c>
      <c r="CT61" s="22" t="e">
        <f>#REF!</f>
        <v>#REF!</v>
      </c>
      <c r="CU61" s="22" t="e">
        <f>#REF!</f>
        <v>#REF!</v>
      </c>
      <c r="CV61" s="22" t="e">
        <f>#REF!</f>
        <v>#REF!</v>
      </c>
      <c r="CW61" s="22" t="e">
        <f>#REF!</f>
        <v>#REF!</v>
      </c>
      <c r="CX61" s="22" t="e">
        <f>#REF!</f>
        <v>#REF!</v>
      </c>
      <c r="CY61" s="22" t="e">
        <f>#REF!</f>
        <v>#REF!</v>
      </c>
      <c r="CZ61" s="22" t="e">
        <f>#REF!</f>
        <v>#REF!</v>
      </c>
      <c r="DA61" s="22" t="e">
        <f>#REF!</f>
        <v>#REF!</v>
      </c>
      <c r="DB61" s="22" t="e">
        <f>#REF!</f>
        <v>#REF!</v>
      </c>
      <c r="DC61" s="22" t="e">
        <f>#REF!</f>
        <v>#REF!</v>
      </c>
      <c r="DD61" s="22" t="e">
        <f>#REF!</f>
        <v>#REF!</v>
      </c>
      <c r="DE61" s="22" t="e">
        <f>#REF!</f>
        <v>#REF!</v>
      </c>
      <c r="DF61" s="22" t="e">
        <f>#REF!</f>
        <v>#REF!</v>
      </c>
      <c r="DG61" s="22" t="e">
        <f>#REF!</f>
        <v>#REF!</v>
      </c>
      <c r="DH61" s="22" t="e">
        <f>#REF!</f>
        <v>#REF!</v>
      </c>
      <c r="DI61" s="22" t="e">
        <f>#REF!</f>
        <v>#REF!</v>
      </c>
      <c r="DJ61" s="22" t="e">
        <f>#REF!</f>
        <v>#REF!</v>
      </c>
      <c r="DL61" s="21" t="e">
        <f>#REF!</f>
        <v>#REF!</v>
      </c>
      <c r="DM61" s="22" t="e">
        <f>#REF!</f>
        <v>#REF!</v>
      </c>
      <c r="DN61" s="22" t="e">
        <f>#REF!</f>
        <v>#REF!</v>
      </c>
      <c r="DO61" s="22" t="e">
        <f>#REF!</f>
        <v>#REF!</v>
      </c>
      <c r="DP61" s="22" t="e">
        <f>#REF!</f>
        <v>#REF!</v>
      </c>
      <c r="DQ61" s="22" t="e">
        <f>#REF!</f>
        <v>#REF!</v>
      </c>
      <c r="DR61" s="22" t="e">
        <f>#REF!</f>
        <v>#REF!</v>
      </c>
      <c r="DS61" s="22" t="e">
        <f>#REF!</f>
        <v>#REF!</v>
      </c>
      <c r="DT61" s="22" t="e">
        <f>#REF!</f>
        <v>#REF!</v>
      </c>
      <c r="DU61" s="22" t="e">
        <f>#REF!</f>
        <v>#REF!</v>
      </c>
      <c r="DV61" s="22" t="e">
        <f>#REF!</f>
        <v>#REF!</v>
      </c>
      <c r="DW61" s="22" t="e">
        <f>#REF!</f>
        <v>#REF!</v>
      </c>
      <c r="DX61" s="22" t="e">
        <f>#REF!</f>
        <v>#REF!</v>
      </c>
      <c r="DY61" s="22" t="e">
        <f>#REF!</f>
        <v>#REF!</v>
      </c>
      <c r="DZ61" s="22" t="e">
        <f>#REF!</f>
        <v>#REF!</v>
      </c>
      <c r="EA61" s="22" t="e">
        <f>#REF!</f>
        <v>#REF!</v>
      </c>
      <c r="EB61" s="22" t="e">
        <f>#REF!</f>
        <v>#REF!</v>
      </c>
      <c r="EC61" s="22" t="e">
        <f>#REF!</f>
        <v>#REF!</v>
      </c>
      <c r="EE61" s="21" t="e">
        <f>#REF!</f>
        <v>#REF!</v>
      </c>
      <c r="EF61" s="22" t="e">
        <f>#REF!</f>
        <v>#REF!</v>
      </c>
      <c r="EG61" s="22" t="e">
        <f>#REF!</f>
        <v>#REF!</v>
      </c>
      <c r="EH61" s="22" t="e">
        <f>#REF!</f>
        <v>#REF!</v>
      </c>
      <c r="EI61" s="22" t="e">
        <f>#REF!</f>
        <v>#REF!</v>
      </c>
      <c r="EJ61" s="22" t="e">
        <f>#REF!</f>
        <v>#REF!</v>
      </c>
      <c r="EK61" s="22" t="e">
        <f>#REF!</f>
        <v>#REF!</v>
      </c>
      <c r="EL61" s="22" t="e">
        <f>#REF!</f>
        <v>#REF!</v>
      </c>
      <c r="EM61" s="22" t="e">
        <f>#REF!</f>
        <v>#REF!</v>
      </c>
      <c r="EN61" s="22" t="e">
        <f>#REF!</f>
        <v>#REF!</v>
      </c>
      <c r="EO61" s="22" t="e">
        <f>#REF!</f>
        <v>#REF!</v>
      </c>
      <c r="EP61" s="22" t="e">
        <f>#REF!</f>
        <v>#REF!</v>
      </c>
      <c r="EQ61" s="22" t="e">
        <f>#REF!</f>
        <v>#REF!</v>
      </c>
      <c r="ER61" s="22" t="e">
        <f>#REF!</f>
        <v>#REF!</v>
      </c>
      <c r="ES61" s="22" t="e">
        <f>#REF!</f>
        <v>#REF!</v>
      </c>
      <c r="ET61" s="22" t="e">
        <f>#REF!</f>
        <v>#REF!</v>
      </c>
      <c r="EU61" s="22" t="e">
        <f>#REF!</f>
        <v>#REF!</v>
      </c>
      <c r="EV61" s="22" t="e">
        <f>#REF!</f>
        <v>#REF!</v>
      </c>
      <c r="EX61" s="21" t="e">
        <f>#REF!</f>
        <v>#REF!</v>
      </c>
      <c r="EY61" s="22" t="e">
        <f>#REF!</f>
        <v>#REF!</v>
      </c>
      <c r="EZ61" s="22" t="e">
        <f>#REF!</f>
        <v>#REF!</v>
      </c>
      <c r="FA61" s="22" t="e">
        <f>#REF!</f>
        <v>#REF!</v>
      </c>
      <c r="FB61" s="22" t="e">
        <f>#REF!</f>
        <v>#REF!</v>
      </c>
      <c r="FC61" s="22" t="e">
        <f>#REF!</f>
        <v>#REF!</v>
      </c>
      <c r="FD61" s="22" t="e">
        <f>#REF!</f>
        <v>#REF!</v>
      </c>
      <c r="FE61" s="22" t="e">
        <f>#REF!</f>
        <v>#REF!</v>
      </c>
      <c r="FF61" s="22" t="e">
        <f>#REF!</f>
        <v>#REF!</v>
      </c>
      <c r="FG61" s="22" t="e">
        <f>#REF!</f>
        <v>#REF!</v>
      </c>
      <c r="FH61" s="22" t="e">
        <f>#REF!</f>
        <v>#REF!</v>
      </c>
      <c r="FI61" s="22" t="e">
        <f>#REF!</f>
        <v>#REF!</v>
      </c>
      <c r="FJ61" s="22" t="e">
        <f>#REF!</f>
        <v>#REF!</v>
      </c>
      <c r="FK61" s="22" t="e">
        <f>#REF!</f>
        <v>#REF!</v>
      </c>
      <c r="FL61" s="22" t="e">
        <f>#REF!</f>
        <v>#REF!</v>
      </c>
      <c r="FM61" s="22" t="e">
        <f>#REF!</f>
        <v>#REF!</v>
      </c>
      <c r="FN61" s="22" t="e">
        <f>#REF!</f>
        <v>#REF!</v>
      </c>
      <c r="FO61" s="22" t="e">
        <f>#REF!</f>
        <v>#REF!</v>
      </c>
      <c r="FQ61" s="21" t="e">
        <f>#REF!</f>
        <v>#REF!</v>
      </c>
      <c r="FR61" s="22" t="e">
        <f>#REF!</f>
        <v>#REF!</v>
      </c>
      <c r="FS61" s="22" t="e">
        <f>#REF!</f>
        <v>#REF!</v>
      </c>
      <c r="FT61" s="22" t="e">
        <f>#REF!</f>
        <v>#REF!</v>
      </c>
      <c r="FU61" s="22" t="e">
        <f>#REF!</f>
        <v>#REF!</v>
      </c>
      <c r="FV61" s="22" t="e">
        <f>#REF!</f>
        <v>#REF!</v>
      </c>
      <c r="FW61" s="22" t="e">
        <f>#REF!</f>
        <v>#REF!</v>
      </c>
      <c r="FX61" s="22" t="e">
        <f>#REF!</f>
        <v>#REF!</v>
      </c>
      <c r="FY61" s="22" t="e">
        <f>#REF!</f>
        <v>#REF!</v>
      </c>
      <c r="FZ61" s="22" t="e">
        <f>#REF!</f>
        <v>#REF!</v>
      </c>
      <c r="GA61" s="22" t="e">
        <f>#REF!</f>
        <v>#REF!</v>
      </c>
      <c r="GB61" s="22" t="e">
        <f>#REF!</f>
        <v>#REF!</v>
      </c>
      <c r="GC61" s="22" t="e">
        <f>#REF!</f>
        <v>#REF!</v>
      </c>
      <c r="GD61" s="22" t="e">
        <f>#REF!</f>
        <v>#REF!</v>
      </c>
      <c r="GE61" s="22" t="e">
        <f>#REF!</f>
        <v>#REF!</v>
      </c>
      <c r="GF61" s="22" t="e">
        <f>#REF!</f>
        <v>#REF!</v>
      </c>
      <c r="GG61" s="22" t="e">
        <f>#REF!</f>
        <v>#REF!</v>
      </c>
      <c r="GH61" s="22" t="e">
        <f>#REF!</f>
        <v>#REF!</v>
      </c>
      <c r="GJ61" s="21" t="e">
        <f>#REF!</f>
        <v>#REF!</v>
      </c>
      <c r="GK61" s="22" t="e">
        <f>#REF!</f>
        <v>#REF!</v>
      </c>
      <c r="GL61" s="22" t="e">
        <f>#REF!</f>
        <v>#REF!</v>
      </c>
      <c r="GM61" s="22" t="e">
        <f>#REF!</f>
        <v>#REF!</v>
      </c>
      <c r="GN61" s="22" t="e">
        <f>#REF!</f>
        <v>#REF!</v>
      </c>
      <c r="GO61" s="22" t="e">
        <f>#REF!</f>
        <v>#REF!</v>
      </c>
      <c r="GP61" s="22" t="e">
        <f>#REF!</f>
        <v>#REF!</v>
      </c>
      <c r="GQ61" s="22" t="e">
        <f>#REF!</f>
        <v>#REF!</v>
      </c>
      <c r="GR61" s="22" t="e">
        <f>#REF!</f>
        <v>#REF!</v>
      </c>
      <c r="GS61" s="22" t="e">
        <f>#REF!</f>
        <v>#REF!</v>
      </c>
      <c r="GT61" s="22" t="e">
        <f>#REF!</f>
        <v>#REF!</v>
      </c>
      <c r="GU61" s="22" t="e">
        <f>#REF!</f>
        <v>#REF!</v>
      </c>
      <c r="GV61" s="22" t="e">
        <f>#REF!</f>
        <v>#REF!</v>
      </c>
      <c r="GW61" s="22" t="e">
        <f>#REF!</f>
        <v>#REF!</v>
      </c>
      <c r="GX61" s="22" t="e">
        <f>#REF!</f>
        <v>#REF!</v>
      </c>
      <c r="GY61" s="22" t="e">
        <f>#REF!</f>
        <v>#REF!</v>
      </c>
      <c r="GZ61" s="22" t="e">
        <f>#REF!</f>
        <v>#REF!</v>
      </c>
      <c r="HA61" s="22" t="e">
        <f>#REF!</f>
        <v>#REF!</v>
      </c>
      <c r="HC61" s="21" t="e">
        <f>#REF!</f>
        <v>#REF!</v>
      </c>
      <c r="HD61" s="22" t="e">
        <f>#REF!</f>
        <v>#REF!</v>
      </c>
      <c r="HE61" s="22" t="e">
        <f>#REF!</f>
        <v>#REF!</v>
      </c>
      <c r="HF61" s="22" t="e">
        <f>#REF!</f>
        <v>#REF!</v>
      </c>
      <c r="HG61" s="22" t="e">
        <f>#REF!</f>
        <v>#REF!</v>
      </c>
      <c r="HH61" s="22" t="e">
        <f>#REF!</f>
        <v>#REF!</v>
      </c>
      <c r="HI61" s="22" t="e">
        <f>#REF!</f>
        <v>#REF!</v>
      </c>
      <c r="HJ61" s="22" t="e">
        <f>#REF!</f>
        <v>#REF!</v>
      </c>
      <c r="HK61" s="22" t="e">
        <f>#REF!</f>
        <v>#REF!</v>
      </c>
      <c r="HL61" s="22" t="e">
        <f>#REF!</f>
        <v>#REF!</v>
      </c>
      <c r="HM61" s="22" t="e">
        <f>#REF!</f>
        <v>#REF!</v>
      </c>
      <c r="HN61" s="22" t="e">
        <f>#REF!</f>
        <v>#REF!</v>
      </c>
      <c r="HO61" s="22" t="e">
        <f>#REF!</f>
        <v>#REF!</v>
      </c>
      <c r="HP61" s="22" t="e">
        <f>#REF!</f>
        <v>#REF!</v>
      </c>
      <c r="HQ61" s="22" t="e">
        <f>#REF!</f>
        <v>#REF!</v>
      </c>
      <c r="HR61" s="22" t="e">
        <f>#REF!</f>
        <v>#REF!</v>
      </c>
      <c r="HS61" s="22" t="e">
        <f>#REF!</f>
        <v>#REF!</v>
      </c>
      <c r="HT61" s="22" t="e">
        <f>#REF!</f>
        <v>#REF!</v>
      </c>
      <c r="HV61" s="21" t="e">
        <f>#REF!</f>
        <v>#REF!</v>
      </c>
      <c r="HW61" s="22" t="e">
        <f>#REF!</f>
        <v>#REF!</v>
      </c>
      <c r="HX61" s="22" t="e">
        <f>#REF!</f>
        <v>#REF!</v>
      </c>
      <c r="HY61" s="22" t="e">
        <f>#REF!</f>
        <v>#REF!</v>
      </c>
      <c r="HZ61" s="22" t="e">
        <f>#REF!</f>
        <v>#REF!</v>
      </c>
      <c r="IA61" s="22" t="e">
        <f>#REF!</f>
        <v>#REF!</v>
      </c>
      <c r="IB61" s="22" t="e">
        <f>#REF!</f>
        <v>#REF!</v>
      </c>
      <c r="IC61" s="22" t="e">
        <f>#REF!</f>
        <v>#REF!</v>
      </c>
      <c r="ID61" s="22" t="e">
        <f>#REF!</f>
        <v>#REF!</v>
      </c>
      <c r="IE61" s="22" t="e">
        <f>#REF!</f>
        <v>#REF!</v>
      </c>
      <c r="IF61" s="22" t="e">
        <f>#REF!</f>
        <v>#REF!</v>
      </c>
      <c r="IG61" s="22" t="e">
        <f>#REF!</f>
        <v>#REF!</v>
      </c>
      <c r="IH61" s="22" t="e">
        <f>#REF!</f>
        <v>#REF!</v>
      </c>
      <c r="II61" s="22" t="e">
        <f>#REF!</f>
        <v>#REF!</v>
      </c>
      <c r="IJ61" s="22" t="e">
        <f>#REF!</f>
        <v>#REF!</v>
      </c>
      <c r="IK61" s="22" t="e">
        <f>#REF!</f>
        <v>#REF!</v>
      </c>
      <c r="IL61" s="22" t="e">
        <f>#REF!</f>
        <v>#REF!</v>
      </c>
      <c r="IM61" s="22" t="e">
        <f>#REF!</f>
        <v>#REF!</v>
      </c>
      <c r="IO61" s="21" t="e">
        <f>#REF!</f>
        <v>#REF!</v>
      </c>
      <c r="IP61" s="22" t="e">
        <f>#REF!</f>
        <v>#REF!</v>
      </c>
      <c r="IQ61" s="22" t="e">
        <f>#REF!</f>
        <v>#REF!</v>
      </c>
      <c r="IR61" s="22" t="e">
        <f>#REF!</f>
        <v>#REF!</v>
      </c>
      <c r="IS61" s="22" t="e">
        <f>#REF!</f>
        <v>#REF!</v>
      </c>
      <c r="IT61" s="22" t="e">
        <f>#REF!</f>
        <v>#REF!</v>
      </c>
      <c r="IU61" s="22" t="e">
        <f>#REF!</f>
        <v>#REF!</v>
      </c>
      <c r="IV61" s="22" t="e">
        <f>#REF!</f>
        <v>#REF!</v>
      </c>
      <c r="IW61" s="22" t="e">
        <f>#REF!</f>
        <v>#REF!</v>
      </c>
      <c r="IX61" s="22" t="e">
        <f>#REF!</f>
        <v>#REF!</v>
      </c>
      <c r="IY61" s="22" t="e">
        <f>#REF!</f>
        <v>#REF!</v>
      </c>
      <c r="IZ61" s="22" t="e">
        <f>#REF!</f>
        <v>#REF!</v>
      </c>
      <c r="JA61" s="22" t="e">
        <f>#REF!</f>
        <v>#REF!</v>
      </c>
      <c r="JB61" s="22" t="e">
        <f>#REF!</f>
        <v>#REF!</v>
      </c>
      <c r="JC61" s="22" t="e">
        <f>#REF!</f>
        <v>#REF!</v>
      </c>
      <c r="JD61" s="22" t="e">
        <f>#REF!</f>
        <v>#REF!</v>
      </c>
      <c r="JE61" s="22" t="e">
        <f>#REF!</f>
        <v>#REF!</v>
      </c>
      <c r="JF61" s="22" t="e">
        <f>#REF!</f>
        <v>#REF!</v>
      </c>
      <c r="JH61" s="21" t="e">
        <f>#REF!</f>
        <v>#REF!</v>
      </c>
      <c r="JI61" s="22" t="e">
        <f>#REF!</f>
        <v>#REF!</v>
      </c>
      <c r="JJ61" s="22" t="e">
        <f>#REF!</f>
        <v>#REF!</v>
      </c>
      <c r="JK61" s="22" t="e">
        <f>#REF!</f>
        <v>#REF!</v>
      </c>
      <c r="JL61" s="22" t="e">
        <f>#REF!</f>
        <v>#REF!</v>
      </c>
      <c r="JM61" s="22" t="e">
        <f>#REF!</f>
        <v>#REF!</v>
      </c>
      <c r="JN61" s="22" t="e">
        <f>#REF!</f>
        <v>#REF!</v>
      </c>
      <c r="JO61" s="22" t="e">
        <f>#REF!</f>
        <v>#REF!</v>
      </c>
      <c r="JP61" s="22" t="e">
        <f>#REF!</f>
        <v>#REF!</v>
      </c>
      <c r="JQ61" s="22" t="e">
        <f>#REF!</f>
        <v>#REF!</v>
      </c>
      <c r="JR61" s="22" t="e">
        <f>#REF!</f>
        <v>#REF!</v>
      </c>
      <c r="JS61" s="22" t="e">
        <f>#REF!</f>
        <v>#REF!</v>
      </c>
      <c r="JT61" s="22" t="e">
        <f>#REF!</f>
        <v>#REF!</v>
      </c>
      <c r="JU61" s="22" t="e">
        <f>#REF!</f>
        <v>#REF!</v>
      </c>
      <c r="JV61" s="22" t="e">
        <f>#REF!</f>
        <v>#REF!</v>
      </c>
      <c r="JW61" s="22" t="e">
        <f>#REF!</f>
        <v>#REF!</v>
      </c>
      <c r="JX61" s="22" t="e">
        <f>#REF!</f>
        <v>#REF!</v>
      </c>
      <c r="JY61" s="22" t="e">
        <f>#REF!</f>
        <v>#REF!</v>
      </c>
    </row>
    <row r="62" spans="2:285" x14ac:dyDescent="0.25">
      <c r="B62" s="21">
        <f>'Season 1'!AE63</f>
        <v>0</v>
      </c>
      <c r="C62" s="22">
        <f>'Season 1'!AI63</f>
        <v>0</v>
      </c>
      <c r="D62" s="22">
        <f>'Season 1'!AJ63</f>
        <v>0</v>
      </c>
      <c r="E62" s="22">
        <f>'Season 1'!AK63</f>
        <v>0</v>
      </c>
      <c r="F62" s="22">
        <f>'Season 1'!AL63</f>
        <v>0</v>
      </c>
      <c r="G62" s="22">
        <f>'Season 1'!AM63</f>
        <v>0</v>
      </c>
      <c r="H62" s="22">
        <f>'Season 1'!AN63</f>
        <v>0</v>
      </c>
      <c r="I62" s="22">
        <f>'Season 1'!AO63</f>
        <v>0</v>
      </c>
      <c r="J62" s="22">
        <f>'Season 1'!AQ63</f>
        <v>0</v>
      </c>
      <c r="K62" s="22">
        <f>'Season 1'!AR63</f>
        <v>0</v>
      </c>
      <c r="L62" s="22">
        <f>'Season 1'!AT63</f>
        <v>0</v>
      </c>
      <c r="M62" s="22">
        <f>'Season 1'!AU63</f>
        <v>0</v>
      </c>
      <c r="N62" s="22">
        <f>'Season 1'!AW63</f>
        <v>0</v>
      </c>
      <c r="O62" s="22">
        <f>'Season 1'!AX63</f>
        <v>0</v>
      </c>
      <c r="P62" s="22">
        <f>'Season 1'!AY63</f>
        <v>0</v>
      </c>
      <c r="Q62" s="22">
        <f>'Season 1'!AZ63</f>
        <v>0</v>
      </c>
      <c r="R62" s="22">
        <f>'Season 1'!BB63</f>
        <v>0</v>
      </c>
      <c r="S62" s="22">
        <f>'Season 1'!BC63</f>
        <v>0</v>
      </c>
      <c r="U62" s="21" t="e">
        <f>#REF!</f>
        <v>#REF!</v>
      </c>
      <c r="V62" s="22" t="e">
        <f>#REF!</f>
        <v>#REF!</v>
      </c>
      <c r="W62" s="22" t="e">
        <f>#REF!</f>
        <v>#REF!</v>
      </c>
      <c r="X62" s="22" t="e">
        <f>#REF!</f>
        <v>#REF!</v>
      </c>
      <c r="Y62" s="22" t="e">
        <f>#REF!</f>
        <v>#REF!</v>
      </c>
      <c r="Z62" s="22" t="e">
        <f>#REF!</f>
        <v>#REF!</v>
      </c>
      <c r="AA62" s="22" t="e">
        <f>#REF!</f>
        <v>#REF!</v>
      </c>
      <c r="AB62" s="22" t="e">
        <f>#REF!</f>
        <v>#REF!</v>
      </c>
      <c r="AC62" s="22" t="e">
        <f>#REF!</f>
        <v>#REF!</v>
      </c>
      <c r="AD62" s="22" t="e">
        <f>#REF!</f>
        <v>#REF!</v>
      </c>
      <c r="AE62" s="22" t="e">
        <f>#REF!</f>
        <v>#REF!</v>
      </c>
      <c r="AF62" s="22" t="e">
        <f>#REF!</f>
        <v>#REF!</v>
      </c>
      <c r="AG62" s="22" t="e">
        <f>#REF!</f>
        <v>#REF!</v>
      </c>
      <c r="AH62" s="22" t="e">
        <f>#REF!</f>
        <v>#REF!</v>
      </c>
      <c r="AI62" s="22" t="e">
        <f>#REF!</f>
        <v>#REF!</v>
      </c>
      <c r="AJ62" s="22" t="e">
        <f>#REF!</f>
        <v>#REF!</v>
      </c>
      <c r="AK62" s="22" t="e">
        <f>#REF!</f>
        <v>#REF!</v>
      </c>
      <c r="AL62" s="22" t="e">
        <f>#REF!</f>
        <v>#REF!</v>
      </c>
      <c r="AN62" s="21" t="e">
        <f>#REF!</f>
        <v>#REF!</v>
      </c>
      <c r="AO62" s="22" t="e">
        <f>#REF!</f>
        <v>#REF!</v>
      </c>
      <c r="AP62" s="22" t="e">
        <f>#REF!</f>
        <v>#REF!</v>
      </c>
      <c r="AQ62" s="22" t="e">
        <f>#REF!</f>
        <v>#REF!</v>
      </c>
      <c r="AR62" s="22" t="e">
        <f>#REF!</f>
        <v>#REF!</v>
      </c>
      <c r="AS62" s="22" t="e">
        <f>#REF!</f>
        <v>#REF!</v>
      </c>
      <c r="AT62" s="22" t="e">
        <f>#REF!</f>
        <v>#REF!</v>
      </c>
      <c r="AU62" s="22" t="e">
        <f>#REF!</f>
        <v>#REF!</v>
      </c>
      <c r="AV62" s="22" t="e">
        <f>#REF!</f>
        <v>#REF!</v>
      </c>
      <c r="AW62" s="22" t="e">
        <f>#REF!</f>
        <v>#REF!</v>
      </c>
      <c r="AX62" s="22" t="e">
        <f>#REF!</f>
        <v>#REF!</v>
      </c>
      <c r="AY62" s="22" t="e">
        <f>#REF!</f>
        <v>#REF!</v>
      </c>
      <c r="AZ62" s="22" t="e">
        <f>#REF!</f>
        <v>#REF!</v>
      </c>
      <c r="BA62" s="22" t="e">
        <f>#REF!</f>
        <v>#REF!</v>
      </c>
      <c r="BB62" s="22" t="e">
        <f>#REF!</f>
        <v>#REF!</v>
      </c>
      <c r="BC62" s="22" t="e">
        <f>#REF!</f>
        <v>#REF!</v>
      </c>
      <c r="BD62" s="22" t="e">
        <f>#REF!</f>
        <v>#REF!</v>
      </c>
      <c r="BE62" s="22" t="e">
        <f>#REF!</f>
        <v>#REF!</v>
      </c>
      <c r="BG62" s="21" t="e">
        <f>#REF!</f>
        <v>#REF!</v>
      </c>
      <c r="BH62" s="22" t="e">
        <f>#REF!</f>
        <v>#REF!</v>
      </c>
      <c r="BI62" s="22" t="e">
        <f>#REF!</f>
        <v>#REF!</v>
      </c>
      <c r="BJ62" s="22" t="e">
        <f>#REF!</f>
        <v>#REF!</v>
      </c>
      <c r="BK62" s="22" t="e">
        <f>#REF!</f>
        <v>#REF!</v>
      </c>
      <c r="BL62" s="22" t="e">
        <f>#REF!</f>
        <v>#REF!</v>
      </c>
      <c r="BM62" s="22" t="e">
        <f>#REF!</f>
        <v>#REF!</v>
      </c>
      <c r="BN62" s="22" t="e">
        <f>#REF!</f>
        <v>#REF!</v>
      </c>
      <c r="BO62" s="22" t="e">
        <f>#REF!</f>
        <v>#REF!</v>
      </c>
      <c r="BP62" s="22" t="e">
        <f>#REF!</f>
        <v>#REF!</v>
      </c>
      <c r="BQ62" s="22" t="e">
        <f>#REF!</f>
        <v>#REF!</v>
      </c>
      <c r="BR62" s="22" t="e">
        <f>#REF!</f>
        <v>#REF!</v>
      </c>
      <c r="BS62" s="22" t="e">
        <f>#REF!</f>
        <v>#REF!</v>
      </c>
      <c r="BT62" s="22" t="e">
        <f>#REF!</f>
        <v>#REF!</v>
      </c>
      <c r="BU62" s="22" t="e">
        <f>#REF!</f>
        <v>#REF!</v>
      </c>
      <c r="BV62" s="22" t="e">
        <f>#REF!</f>
        <v>#REF!</v>
      </c>
      <c r="BW62" s="22" t="e">
        <f>#REF!</f>
        <v>#REF!</v>
      </c>
      <c r="BX62" s="22" t="e">
        <f>#REF!</f>
        <v>#REF!</v>
      </c>
      <c r="BZ62" s="21" t="e">
        <f>#REF!</f>
        <v>#REF!</v>
      </c>
      <c r="CA62" s="22" t="e">
        <f>#REF!</f>
        <v>#REF!</v>
      </c>
      <c r="CB62" s="22" t="e">
        <f>#REF!</f>
        <v>#REF!</v>
      </c>
      <c r="CC62" s="22" t="e">
        <f>#REF!</f>
        <v>#REF!</v>
      </c>
      <c r="CD62" s="22" t="e">
        <f>#REF!</f>
        <v>#REF!</v>
      </c>
      <c r="CE62" s="22" t="e">
        <f>#REF!</f>
        <v>#REF!</v>
      </c>
      <c r="CF62" s="22" t="e">
        <f>#REF!</f>
        <v>#REF!</v>
      </c>
      <c r="CG62" s="22" t="e">
        <f>#REF!</f>
        <v>#REF!</v>
      </c>
      <c r="CH62" s="22" t="e">
        <f>#REF!</f>
        <v>#REF!</v>
      </c>
      <c r="CI62" s="22" t="e">
        <f>#REF!</f>
        <v>#REF!</v>
      </c>
      <c r="CJ62" s="22" t="e">
        <f>#REF!</f>
        <v>#REF!</v>
      </c>
      <c r="CK62" s="22" t="e">
        <f>#REF!</f>
        <v>#REF!</v>
      </c>
      <c r="CL62" s="22" t="e">
        <f>#REF!</f>
        <v>#REF!</v>
      </c>
      <c r="CM62" s="22" t="e">
        <f>#REF!</f>
        <v>#REF!</v>
      </c>
      <c r="CN62" s="22" t="e">
        <f>#REF!</f>
        <v>#REF!</v>
      </c>
      <c r="CO62" s="22" t="e">
        <f>#REF!</f>
        <v>#REF!</v>
      </c>
      <c r="CP62" s="22" t="e">
        <f>#REF!</f>
        <v>#REF!</v>
      </c>
      <c r="CQ62" s="22" t="e">
        <f>#REF!</f>
        <v>#REF!</v>
      </c>
      <c r="CS62" s="21" t="e">
        <f>#REF!</f>
        <v>#REF!</v>
      </c>
      <c r="CT62" s="22" t="e">
        <f>#REF!</f>
        <v>#REF!</v>
      </c>
      <c r="CU62" s="22" t="e">
        <f>#REF!</f>
        <v>#REF!</v>
      </c>
      <c r="CV62" s="22" t="e">
        <f>#REF!</f>
        <v>#REF!</v>
      </c>
      <c r="CW62" s="22" t="e">
        <f>#REF!</f>
        <v>#REF!</v>
      </c>
      <c r="CX62" s="22" t="e">
        <f>#REF!</f>
        <v>#REF!</v>
      </c>
      <c r="CY62" s="22" t="e">
        <f>#REF!</f>
        <v>#REF!</v>
      </c>
      <c r="CZ62" s="22" t="e">
        <f>#REF!</f>
        <v>#REF!</v>
      </c>
      <c r="DA62" s="22" t="e">
        <f>#REF!</f>
        <v>#REF!</v>
      </c>
      <c r="DB62" s="22" t="e">
        <f>#REF!</f>
        <v>#REF!</v>
      </c>
      <c r="DC62" s="22" t="e">
        <f>#REF!</f>
        <v>#REF!</v>
      </c>
      <c r="DD62" s="22" t="e">
        <f>#REF!</f>
        <v>#REF!</v>
      </c>
      <c r="DE62" s="22" t="e">
        <f>#REF!</f>
        <v>#REF!</v>
      </c>
      <c r="DF62" s="22" t="e">
        <f>#REF!</f>
        <v>#REF!</v>
      </c>
      <c r="DG62" s="22" t="e">
        <f>#REF!</f>
        <v>#REF!</v>
      </c>
      <c r="DH62" s="22" t="e">
        <f>#REF!</f>
        <v>#REF!</v>
      </c>
      <c r="DI62" s="22" t="e">
        <f>#REF!</f>
        <v>#REF!</v>
      </c>
      <c r="DJ62" s="22" t="e">
        <f>#REF!</f>
        <v>#REF!</v>
      </c>
      <c r="DL62" s="21" t="e">
        <f>#REF!</f>
        <v>#REF!</v>
      </c>
      <c r="DM62" s="22" t="e">
        <f>#REF!</f>
        <v>#REF!</v>
      </c>
      <c r="DN62" s="22" t="e">
        <f>#REF!</f>
        <v>#REF!</v>
      </c>
      <c r="DO62" s="22" t="e">
        <f>#REF!</f>
        <v>#REF!</v>
      </c>
      <c r="DP62" s="22" t="e">
        <f>#REF!</f>
        <v>#REF!</v>
      </c>
      <c r="DQ62" s="22" t="e">
        <f>#REF!</f>
        <v>#REF!</v>
      </c>
      <c r="DR62" s="22" t="e">
        <f>#REF!</f>
        <v>#REF!</v>
      </c>
      <c r="DS62" s="22" t="e">
        <f>#REF!</f>
        <v>#REF!</v>
      </c>
      <c r="DT62" s="22" t="e">
        <f>#REF!</f>
        <v>#REF!</v>
      </c>
      <c r="DU62" s="22" t="e">
        <f>#REF!</f>
        <v>#REF!</v>
      </c>
      <c r="DV62" s="22" t="e">
        <f>#REF!</f>
        <v>#REF!</v>
      </c>
      <c r="DW62" s="22" t="e">
        <f>#REF!</f>
        <v>#REF!</v>
      </c>
      <c r="DX62" s="22" t="e">
        <f>#REF!</f>
        <v>#REF!</v>
      </c>
      <c r="DY62" s="22" t="e">
        <f>#REF!</f>
        <v>#REF!</v>
      </c>
      <c r="DZ62" s="22" t="e">
        <f>#REF!</f>
        <v>#REF!</v>
      </c>
      <c r="EA62" s="22" t="e">
        <f>#REF!</f>
        <v>#REF!</v>
      </c>
      <c r="EB62" s="22" t="e">
        <f>#REF!</f>
        <v>#REF!</v>
      </c>
      <c r="EC62" s="22" t="e">
        <f>#REF!</f>
        <v>#REF!</v>
      </c>
      <c r="EE62" s="21" t="e">
        <f>#REF!</f>
        <v>#REF!</v>
      </c>
      <c r="EF62" s="22" t="e">
        <f>#REF!</f>
        <v>#REF!</v>
      </c>
      <c r="EG62" s="22" t="e">
        <f>#REF!</f>
        <v>#REF!</v>
      </c>
      <c r="EH62" s="22" t="e">
        <f>#REF!</f>
        <v>#REF!</v>
      </c>
      <c r="EI62" s="22" t="e">
        <f>#REF!</f>
        <v>#REF!</v>
      </c>
      <c r="EJ62" s="22" t="e">
        <f>#REF!</f>
        <v>#REF!</v>
      </c>
      <c r="EK62" s="22" t="e">
        <f>#REF!</f>
        <v>#REF!</v>
      </c>
      <c r="EL62" s="22" t="e">
        <f>#REF!</f>
        <v>#REF!</v>
      </c>
      <c r="EM62" s="22" t="e">
        <f>#REF!</f>
        <v>#REF!</v>
      </c>
      <c r="EN62" s="22" t="e">
        <f>#REF!</f>
        <v>#REF!</v>
      </c>
      <c r="EO62" s="22" t="e">
        <f>#REF!</f>
        <v>#REF!</v>
      </c>
      <c r="EP62" s="22" t="e">
        <f>#REF!</f>
        <v>#REF!</v>
      </c>
      <c r="EQ62" s="22" t="e">
        <f>#REF!</f>
        <v>#REF!</v>
      </c>
      <c r="ER62" s="22" t="e">
        <f>#REF!</f>
        <v>#REF!</v>
      </c>
      <c r="ES62" s="22" t="e">
        <f>#REF!</f>
        <v>#REF!</v>
      </c>
      <c r="ET62" s="22" t="e">
        <f>#REF!</f>
        <v>#REF!</v>
      </c>
      <c r="EU62" s="22" t="e">
        <f>#REF!</f>
        <v>#REF!</v>
      </c>
      <c r="EV62" s="22" t="e">
        <f>#REF!</f>
        <v>#REF!</v>
      </c>
      <c r="EX62" s="21" t="e">
        <f>#REF!</f>
        <v>#REF!</v>
      </c>
      <c r="EY62" s="22" t="e">
        <f>#REF!</f>
        <v>#REF!</v>
      </c>
      <c r="EZ62" s="22" t="e">
        <f>#REF!</f>
        <v>#REF!</v>
      </c>
      <c r="FA62" s="22" t="e">
        <f>#REF!</f>
        <v>#REF!</v>
      </c>
      <c r="FB62" s="22" t="e">
        <f>#REF!</f>
        <v>#REF!</v>
      </c>
      <c r="FC62" s="22" t="e">
        <f>#REF!</f>
        <v>#REF!</v>
      </c>
      <c r="FD62" s="22" t="e">
        <f>#REF!</f>
        <v>#REF!</v>
      </c>
      <c r="FE62" s="22" t="e">
        <f>#REF!</f>
        <v>#REF!</v>
      </c>
      <c r="FF62" s="22" t="e">
        <f>#REF!</f>
        <v>#REF!</v>
      </c>
      <c r="FG62" s="22" t="e">
        <f>#REF!</f>
        <v>#REF!</v>
      </c>
      <c r="FH62" s="22" t="e">
        <f>#REF!</f>
        <v>#REF!</v>
      </c>
      <c r="FI62" s="22" t="e">
        <f>#REF!</f>
        <v>#REF!</v>
      </c>
      <c r="FJ62" s="22" t="e">
        <f>#REF!</f>
        <v>#REF!</v>
      </c>
      <c r="FK62" s="22" t="e">
        <f>#REF!</f>
        <v>#REF!</v>
      </c>
      <c r="FL62" s="22" t="e">
        <f>#REF!</f>
        <v>#REF!</v>
      </c>
      <c r="FM62" s="22" t="e">
        <f>#REF!</f>
        <v>#REF!</v>
      </c>
      <c r="FN62" s="22" t="e">
        <f>#REF!</f>
        <v>#REF!</v>
      </c>
      <c r="FO62" s="22" t="e">
        <f>#REF!</f>
        <v>#REF!</v>
      </c>
      <c r="FQ62" s="21" t="e">
        <f>#REF!</f>
        <v>#REF!</v>
      </c>
      <c r="FR62" s="22" t="e">
        <f>#REF!</f>
        <v>#REF!</v>
      </c>
      <c r="FS62" s="22" t="e">
        <f>#REF!</f>
        <v>#REF!</v>
      </c>
      <c r="FT62" s="22" t="e">
        <f>#REF!</f>
        <v>#REF!</v>
      </c>
      <c r="FU62" s="22" t="e">
        <f>#REF!</f>
        <v>#REF!</v>
      </c>
      <c r="FV62" s="22" t="e">
        <f>#REF!</f>
        <v>#REF!</v>
      </c>
      <c r="FW62" s="22" t="e">
        <f>#REF!</f>
        <v>#REF!</v>
      </c>
      <c r="FX62" s="22" t="e">
        <f>#REF!</f>
        <v>#REF!</v>
      </c>
      <c r="FY62" s="22" t="e">
        <f>#REF!</f>
        <v>#REF!</v>
      </c>
      <c r="FZ62" s="22" t="e">
        <f>#REF!</f>
        <v>#REF!</v>
      </c>
      <c r="GA62" s="22" t="e">
        <f>#REF!</f>
        <v>#REF!</v>
      </c>
      <c r="GB62" s="22" t="e">
        <f>#REF!</f>
        <v>#REF!</v>
      </c>
      <c r="GC62" s="22" t="e">
        <f>#REF!</f>
        <v>#REF!</v>
      </c>
      <c r="GD62" s="22" t="e">
        <f>#REF!</f>
        <v>#REF!</v>
      </c>
      <c r="GE62" s="22" t="e">
        <f>#REF!</f>
        <v>#REF!</v>
      </c>
      <c r="GF62" s="22" t="e">
        <f>#REF!</f>
        <v>#REF!</v>
      </c>
      <c r="GG62" s="22" t="e">
        <f>#REF!</f>
        <v>#REF!</v>
      </c>
      <c r="GH62" s="22" t="e">
        <f>#REF!</f>
        <v>#REF!</v>
      </c>
      <c r="GJ62" s="21" t="e">
        <f>#REF!</f>
        <v>#REF!</v>
      </c>
      <c r="GK62" s="22" t="e">
        <f>#REF!</f>
        <v>#REF!</v>
      </c>
      <c r="GL62" s="22" t="e">
        <f>#REF!</f>
        <v>#REF!</v>
      </c>
      <c r="GM62" s="22" t="e">
        <f>#REF!</f>
        <v>#REF!</v>
      </c>
      <c r="GN62" s="22" t="e">
        <f>#REF!</f>
        <v>#REF!</v>
      </c>
      <c r="GO62" s="22" t="e">
        <f>#REF!</f>
        <v>#REF!</v>
      </c>
      <c r="GP62" s="22" t="e">
        <f>#REF!</f>
        <v>#REF!</v>
      </c>
      <c r="GQ62" s="22" t="e">
        <f>#REF!</f>
        <v>#REF!</v>
      </c>
      <c r="GR62" s="22" t="e">
        <f>#REF!</f>
        <v>#REF!</v>
      </c>
      <c r="GS62" s="22" t="e">
        <f>#REF!</f>
        <v>#REF!</v>
      </c>
      <c r="GT62" s="22" t="e">
        <f>#REF!</f>
        <v>#REF!</v>
      </c>
      <c r="GU62" s="22" t="e">
        <f>#REF!</f>
        <v>#REF!</v>
      </c>
      <c r="GV62" s="22" t="e">
        <f>#REF!</f>
        <v>#REF!</v>
      </c>
      <c r="GW62" s="22" t="e">
        <f>#REF!</f>
        <v>#REF!</v>
      </c>
      <c r="GX62" s="22" t="e">
        <f>#REF!</f>
        <v>#REF!</v>
      </c>
      <c r="GY62" s="22" t="e">
        <f>#REF!</f>
        <v>#REF!</v>
      </c>
      <c r="GZ62" s="22" t="e">
        <f>#REF!</f>
        <v>#REF!</v>
      </c>
      <c r="HA62" s="22" t="e">
        <f>#REF!</f>
        <v>#REF!</v>
      </c>
      <c r="HC62" s="21" t="e">
        <f>#REF!</f>
        <v>#REF!</v>
      </c>
      <c r="HD62" s="22" t="e">
        <f>#REF!</f>
        <v>#REF!</v>
      </c>
      <c r="HE62" s="22" t="e">
        <f>#REF!</f>
        <v>#REF!</v>
      </c>
      <c r="HF62" s="22" t="e">
        <f>#REF!</f>
        <v>#REF!</v>
      </c>
      <c r="HG62" s="22" t="e">
        <f>#REF!</f>
        <v>#REF!</v>
      </c>
      <c r="HH62" s="22" t="e">
        <f>#REF!</f>
        <v>#REF!</v>
      </c>
      <c r="HI62" s="22" t="e">
        <f>#REF!</f>
        <v>#REF!</v>
      </c>
      <c r="HJ62" s="22" t="e">
        <f>#REF!</f>
        <v>#REF!</v>
      </c>
      <c r="HK62" s="22" t="e">
        <f>#REF!</f>
        <v>#REF!</v>
      </c>
      <c r="HL62" s="22" t="e">
        <f>#REF!</f>
        <v>#REF!</v>
      </c>
      <c r="HM62" s="22" t="e">
        <f>#REF!</f>
        <v>#REF!</v>
      </c>
      <c r="HN62" s="22" t="e">
        <f>#REF!</f>
        <v>#REF!</v>
      </c>
      <c r="HO62" s="22" t="e">
        <f>#REF!</f>
        <v>#REF!</v>
      </c>
      <c r="HP62" s="22" t="e">
        <f>#REF!</f>
        <v>#REF!</v>
      </c>
      <c r="HQ62" s="22" t="e">
        <f>#REF!</f>
        <v>#REF!</v>
      </c>
      <c r="HR62" s="22" t="e">
        <f>#REF!</f>
        <v>#REF!</v>
      </c>
      <c r="HS62" s="22" t="e">
        <f>#REF!</f>
        <v>#REF!</v>
      </c>
      <c r="HT62" s="22" t="e">
        <f>#REF!</f>
        <v>#REF!</v>
      </c>
      <c r="HV62" s="21" t="e">
        <f>#REF!</f>
        <v>#REF!</v>
      </c>
      <c r="HW62" s="22" t="e">
        <f>#REF!</f>
        <v>#REF!</v>
      </c>
      <c r="HX62" s="22" t="e">
        <f>#REF!</f>
        <v>#REF!</v>
      </c>
      <c r="HY62" s="22" t="e">
        <f>#REF!</f>
        <v>#REF!</v>
      </c>
      <c r="HZ62" s="22" t="e">
        <f>#REF!</f>
        <v>#REF!</v>
      </c>
      <c r="IA62" s="22" t="e">
        <f>#REF!</f>
        <v>#REF!</v>
      </c>
      <c r="IB62" s="22" t="e">
        <f>#REF!</f>
        <v>#REF!</v>
      </c>
      <c r="IC62" s="22" t="e">
        <f>#REF!</f>
        <v>#REF!</v>
      </c>
      <c r="ID62" s="22" t="e">
        <f>#REF!</f>
        <v>#REF!</v>
      </c>
      <c r="IE62" s="22" t="e">
        <f>#REF!</f>
        <v>#REF!</v>
      </c>
      <c r="IF62" s="22" t="e">
        <f>#REF!</f>
        <v>#REF!</v>
      </c>
      <c r="IG62" s="22" t="e">
        <f>#REF!</f>
        <v>#REF!</v>
      </c>
      <c r="IH62" s="22" t="e">
        <f>#REF!</f>
        <v>#REF!</v>
      </c>
      <c r="II62" s="22" t="e">
        <f>#REF!</f>
        <v>#REF!</v>
      </c>
      <c r="IJ62" s="22" t="e">
        <f>#REF!</f>
        <v>#REF!</v>
      </c>
      <c r="IK62" s="22" t="e">
        <f>#REF!</f>
        <v>#REF!</v>
      </c>
      <c r="IL62" s="22" t="e">
        <f>#REF!</f>
        <v>#REF!</v>
      </c>
      <c r="IM62" s="22" t="e">
        <f>#REF!</f>
        <v>#REF!</v>
      </c>
      <c r="IO62" s="21" t="e">
        <f>#REF!</f>
        <v>#REF!</v>
      </c>
      <c r="IP62" s="22" t="e">
        <f>#REF!</f>
        <v>#REF!</v>
      </c>
      <c r="IQ62" s="22" t="e">
        <f>#REF!</f>
        <v>#REF!</v>
      </c>
      <c r="IR62" s="22" t="e">
        <f>#REF!</f>
        <v>#REF!</v>
      </c>
      <c r="IS62" s="22" t="e">
        <f>#REF!</f>
        <v>#REF!</v>
      </c>
      <c r="IT62" s="22" t="e">
        <f>#REF!</f>
        <v>#REF!</v>
      </c>
      <c r="IU62" s="22" t="e">
        <f>#REF!</f>
        <v>#REF!</v>
      </c>
      <c r="IV62" s="22" t="e">
        <f>#REF!</f>
        <v>#REF!</v>
      </c>
      <c r="IW62" s="22" t="e">
        <f>#REF!</f>
        <v>#REF!</v>
      </c>
      <c r="IX62" s="22" t="e">
        <f>#REF!</f>
        <v>#REF!</v>
      </c>
      <c r="IY62" s="22" t="e">
        <f>#REF!</f>
        <v>#REF!</v>
      </c>
      <c r="IZ62" s="22" t="e">
        <f>#REF!</f>
        <v>#REF!</v>
      </c>
      <c r="JA62" s="22" t="e">
        <f>#REF!</f>
        <v>#REF!</v>
      </c>
      <c r="JB62" s="22" t="e">
        <f>#REF!</f>
        <v>#REF!</v>
      </c>
      <c r="JC62" s="22" t="e">
        <f>#REF!</f>
        <v>#REF!</v>
      </c>
      <c r="JD62" s="22" t="e">
        <f>#REF!</f>
        <v>#REF!</v>
      </c>
      <c r="JE62" s="22" t="e">
        <f>#REF!</f>
        <v>#REF!</v>
      </c>
      <c r="JF62" s="22" t="e">
        <f>#REF!</f>
        <v>#REF!</v>
      </c>
      <c r="JH62" s="21" t="e">
        <f>#REF!</f>
        <v>#REF!</v>
      </c>
      <c r="JI62" s="22" t="e">
        <f>#REF!</f>
        <v>#REF!</v>
      </c>
      <c r="JJ62" s="22" t="e">
        <f>#REF!</f>
        <v>#REF!</v>
      </c>
      <c r="JK62" s="22" t="e">
        <f>#REF!</f>
        <v>#REF!</v>
      </c>
      <c r="JL62" s="22" t="e">
        <f>#REF!</f>
        <v>#REF!</v>
      </c>
      <c r="JM62" s="22" t="e">
        <f>#REF!</f>
        <v>#REF!</v>
      </c>
      <c r="JN62" s="22" t="e">
        <f>#REF!</f>
        <v>#REF!</v>
      </c>
      <c r="JO62" s="22" t="e">
        <f>#REF!</f>
        <v>#REF!</v>
      </c>
      <c r="JP62" s="22" t="e">
        <f>#REF!</f>
        <v>#REF!</v>
      </c>
      <c r="JQ62" s="22" t="e">
        <f>#REF!</f>
        <v>#REF!</v>
      </c>
      <c r="JR62" s="22" t="e">
        <f>#REF!</f>
        <v>#REF!</v>
      </c>
      <c r="JS62" s="22" t="e">
        <f>#REF!</f>
        <v>#REF!</v>
      </c>
      <c r="JT62" s="22" t="e">
        <f>#REF!</f>
        <v>#REF!</v>
      </c>
      <c r="JU62" s="22" t="e">
        <f>#REF!</f>
        <v>#REF!</v>
      </c>
      <c r="JV62" s="22" t="e">
        <f>#REF!</f>
        <v>#REF!</v>
      </c>
      <c r="JW62" s="22" t="e">
        <f>#REF!</f>
        <v>#REF!</v>
      </c>
      <c r="JX62" s="22" t="e">
        <f>#REF!</f>
        <v>#REF!</v>
      </c>
      <c r="JY62" s="22" t="e">
        <f>#REF!</f>
        <v>#REF!</v>
      </c>
    </row>
    <row r="63" spans="2:285" x14ac:dyDescent="0.25">
      <c r="B63" s="21">
        <f>'Season 1'!AE64</f>
        <v>0</v>
      </c>
      <c r="C63" s="22">
        <f>'Season 1'!AI64</f>
        <v>0</v>
      </c>
      <c r="D63" s="22">
        <f>'Season 1'!AJ64</f>
        <v>0</v>
      </c>
      <c r="E63" s="22">
        <f>'Season 1'!AK64</f>
        <v>0</v>
      </c>
      <c r="F63" s="22">
        <f>'Season 1'!AL64</f>
        <v>0</v>
      </c>
      <c r="G63" s="22">
        <f>'Season 1'!AM64</f>
        <v>0</v>
      </c>
      <c r="H63" s="22">
        <f>'Season 1'!AN64</f>
        <v>0</v>
      </c>
      <c r="I63" s="22">
        <f>'Season 1'!AO64</f>
        <v>0</v>
      </c>
      <c r="J63" s="22">
        <f>'Season 1'!AQ64</f>
        <v>0</v>
      </c>
      <c r="K63" s="22">
        <f>'Season 1'!AR64</f>
        <v>0</v>
      </c>
      <c r="L63" s="22">
        <f>'Season 1'!AT64</f>
        <v>0</v>
      </c>
      <c r="M63" s="22">
        <f>'Season 1'!AU64</f>
        <v>0</v>
      </c>
      <c r="N63" s="22">
        <f>'Season 1'!AW64</f>
        <v>0</v>
      </c>
      <c r="O63" s="22">
        <f>'Season 1'!AX64</f>
        <v>0</v>
      </c>
      <c r="P63" s="22">
        <f>'Season 1'!AY64</f>
        <v>0</v>
      </c>
      <c r="Q63" s="22">
        <f>'Season 1'!AZ64</f>
        <v>0</v>
      </c>
      <c r="R63" s="22">
        <f>'Season 1'!BB64</f>
        <v>0</v>
      </c>
      <c r="S63" s="22">
        <f>'Season 1'!BC64</f>
        <v>0</v>
      </c>
      <c r="U63" s="21" t="e">
        <f>#REF!</f>
        <v>#REF!</v>
      </c>
      <c r="V63" s="22" t="e">
        <f>#REF!</f>
        <v>#REF!</v>
      </c>
      <c r="W63" s="22" t="e">
        <f>#REF!</f>
        <v>#REF!</v>
      </c>
      <c r="X63" s="22" t="e">
        <f>#REF!</f>
        <v>#REF!</v>
      </c>
      <c r="Y63" s="22" t="e">
        <f>#REF!</f>
        <v>#REF!</v>
      </c>
      <c r="Z63" s="22" t="e">
        <f>#REF!</f>
        <v>#REF!</v>
      </c>
      <c r="AA63" s="22" t="e">
        <f>#REF!</f>
        <v>#REF!</v>
      </c>
      <c r="AB63" s="22" t="e">
        <f>#REF!</f>
        <v>#REF!</v>
      </c>
      <c r="AC63" s="22" t="e">
        <f>#REF!</f>
        <v>#REF!</v>
      </c>
      <c r="AD63" s="22" t="e">
        <f>#REF!</f>
        <v>#REF!</v>
      </c>
      <c r="AE63" s="22" t="e">
        <f>#REF!</f>
        <v>#REF!</v>
      </c>
      <c r="AF63" s="22" t="e">
        <f>#REF!</f>
        <v>#REF!</v>
      </c>
      <c r="AG63" s="22" t="e">
        <f>#REF!</f>
        <v>#REF!</v>
      </c>
      <c r="AH63" s="22" t="e">
        <f>#REF!</f>
        <v>#REF!</v>
      </c>
      <c r="AI63" s="22" t="e">
        <f>#REF!</f>
        <v>#REF!</v>
      </c>
      <c r="AJ63" s="22" t="e">
        <f>#REF!</f>
        <v>#REF!</v>
      </c>
      <c r="AK63" s="22" t="e">
        <f>#REF!</f>
        <v>#REF!</v>
      </c>
      <c r="AL63" s="22" t="e">
        <f>#REF!</f>
        <v>#REF!</v>
      </c>
      <c r="AN63" s="21" t="e">
        <f>#REF!</f>
        <v>#REF!</v>
      </c>
      <c r="AO63" s="22" t="e">
        <f>#REF!</f>
        <v>#REF!</v>
      </c>
      <c r="AP63" s="22" t="e">
        <f>#REF!</f>
        <v>#REF!</v>
      </c>
      <c r="AQ63" s="22" t="e">
        <f>#REF!</f>
        <v>#REF!</v>
      </c>
      <c r="AR63" s="22" t="e">
        <f>#REF!</f>
        <v>#REF!</v>
      </c>
      <c r="AS63" s="22" t="e">
        <f>#REF!</f>
        <v>#REF!</v>
      </c>
      <c r="AT63" s="22" t="e">
        <f>#REF!</f>
        <v>#REF!</v>
      </c>
      <c r="AU63" s="22" t="e">
        <f>#REF!</f>
        <v>#REF!</v>
      </c>
      <c r="AV63" s="22" t="e">
        <f>#REF!</f>
        <v>#REF!</v>
      </c>
      <c r="AW63" s="22" t="e">
        <f>#REF!</f>
        <v>#REF!</v>
      </c>
      <c r="AX63" s="22" t="e">
        <f>#REF!</f>
        <v>#REF!</v>
      </c>
      <c r="AY63" s="22" t="e">
        <f>#REF!</f>
        <v>#REF!</v>
      </c>
      <c r="AZ63" s="22" t="e">
        <f>#REF!</f>
        <v>#REF!</v>
      </c>
      <c r="BA63" s="22" t="e">
        <f>#REF!</f>
        <v>#REF!</v>
      </c>
      <c r="BB63" s="22" t="e">
        <f>#REF!</f>
        <v>#REF!</v>
      </c>
      <c r="BC63" s="22" t="e">
        <f>#REF!</f>
        <v>#REF!</v>
      </c>
      <c r="BD63" s="22" t="e">
        <f>#REF!</f>
        <v>#REF!</v>
      </c>
      <c r="BE63" s="22" t="e">
        <f>#REF!</f>
        <v>#REF!</v>
      </c>
      <c r="BG63" s="21" t="e">
        <f>#REF!</f>
        <v>#REF!</v>
      </c>
      <c r="BH63" s="22" t="e">
        <f>#REF!</f>
        <v>#REF!</v>
      </c>
      <c r="BI63" s="22" t="e">
        <f>#REF!</f>
        <v>#REF!</v>
      </c>
      <c r="BJ63" s="22" t="e">
        <f>#REF!</f>
        <v>#REF!</v>
      </c>
      <c r="BK63" s="22" t="e">
        <f>#REF!</f>
        <v>#REF!</v>
      </c>
      <c r="BL63" s="22" t="e">
        <f>#REF!</f>
        <v>#REF!</v>
      </c>
      <c r="BM63" s="22" t="e">
        <f>#REF!</f>
        <v>#REF!</v>
      </c>
      <c r="BN63" s="22" t="e">
        <f>#REF!</f>
        <v>#REF!</v>
      </c>
      <c r="BO63" s="22" t="e">
        <f>#REF!</f>
        <v>#REF!</v>
      </c>
      <c r="BP63" s="22" t="e">
        <f>#REF!</f>
        <v>#REF!</v>
      </c>
      <c r="BQ63" s="22" t="e">
        <f>#REF!</f>
        <v>#REF!</v>
      </c>
      <c r="BR63" s="22" t="e">
        <f>#REF!</f>
        <v>#REF!</v>
      </c>
      <c r="BS63" s="22" t="e">
        <f>#REF!</f>
        <v>#REF!</v>
      </c>
      <c r="BT63" s="22" t="e">
        <f>#REF!</f>
        <v>#REF!</v>
      </c>
      <c r="BU63" s="22" t="e">
        <f>#REF!</f>
        <v>#REF!</v>
      </c>
      <c r="BV63" s="22" t="e">
        <f>#REF!</f>
        <v>#REF!</v>
      </c>
      <c r="BW63" s="22" t="e">
        <f>#REF!</f>
        <v>#REF!</v>
      </c>
      <c r="BX63" s="22" t="e">
        <f>#REF!</f>
        <v>#REF!</v>
      </c>
      <c r="BZ63" s="21" t="e">
        <f>#REF!</f>
        <v>#REF!</v>
      </c>
      <c r="CA63" s="22" t="e">
        <f>#REF!</f>
        <v>#REF!</v>
      </c>
      <c r="CB63" s="22" t="e">
        <f>#REF!</f>
        <v>#REF!</v>
      </c>
      <c r="CC63" s="22" t="e">
        <f>#REF!</f>
        <v>#REF!</v>
      </c>
      <c r="CD63" s="22" t="e">
        <f>#REF!</f>
        <v>#REF!</v>
      </c>
      <c r="CE63" s="22" t="e">
        <f>#REF!</f>
        <v>#REF!</v>
      </c>
      <c r="CF63" s="22" t="e">
        <f>#REF!</f>
        <v>#REF!</v>
      </c>
      <c r="CG63" s="22" t="e">
        <f>#REF!</f>
        <v>#REF!</v>
      </c>
      <c r="CH63" s="22" t="e">
        <f>#REF!</f>
        <v>#REF!</v>
      </c>
      <c r="CI63" s="22" t="e">
        <f>#REF!</f>
        <v>#REF!</v>
      </c>
      <c r="CJ63" s="22" t="e">
        <f>#REF!</f>
        <v>#REF!</v>
      </c>
      <c r="CK63" s="22" t="e">
        <f>#REF!</f>
        <v>#REF!</v>
      </c>
      <c r="CL63" s="22" t="e">
        <f>#REF!</f>
        <v>#REF!</v>
      </c>
      <c r="CM63" s="22" t="e">
        <f>#REF!</f>
        <v>#REF!</v>
      </c>
      <c r="CN63" s="22" t="e">
        <f>#REF!</f>
        <v>#REF!</v>
      </c>
      <c r="CO63" s="22" t="e">
        <f>#REF!</f>
        <v>#REF!</v>
      </c>
      <c r="CP63" s="22" t="e">
        <f>#REF!</f>
        <v>#REF!</v>
      </c>
      <c r="CQ63" s="22" t="e">
        <f>#REF!</f>
        <v>#REF!</v>
      </c>
      <c r="CS63" s="21" t="e">
        <f>#REF!</f>
        <v>#REF!</v>
      </c>
      <c r="CT63" s="22" t="e">
        <f>#REF!</f>
        <v>#REF!</v>
      </c>
      <c r="CU63" s="22" t="e">
        <f>#REF!</f>
        <v>#REF!</v>
      </c>
      <c r="CV63" s="22" t="e">
        <f>#REF!</f>
        <v>#REF!</v>
      </c>
      <c r="CW63" s="22" t="e">
        <f>#REF!</f>
        <v>#REF!</v>
      </c>
      <c r="CX63" s="22" t="e">
        <f>#REF!</f>
        <v>#REF!</v>
      </c>
      <c r="CY63" s="22" t="e">
        <f>#REF!</f>
        <v>#REF!</v>
      </c>
      <c r="CZ63" s="22" t="e">
        <f>#REF!</f>
        <v>#REF!</v>
      </c>
      <c r="DA63" s="22" t="e">
        <f>#REF!</f>
        <v>#REF!</v>
      </c>
      <c r="DB63" s="22" t="e">
        <f>#REF!</f>
        <v>#REF!</v>
      </c>
      <c r="DC63" s="22" t="e">
        <f>#REF!</f>
        <v>#REF!</v>
      </c>
      <c r="DD63" s="22" t="e">
        <f>#REF!</f>
        <v>#REF!</v>
      </c>
      <c r="DE63" s="22" t="e">
        <f>#REF!</f>
        <v>#REF!</v>
      </c>
      <c r="DF63" s="22" t="e">
        <f>#REF!</f>
        <v>#REF!</v>
      </c>
      <c r="DG63" s="22" t="e">
        <f>#REF!</f>
        <v>#REF!</v>
      </c>
      <c r="DH63" s="22" t="e">
        <f>#REF!</f>
        <v>#REF!</v>
      </c>
      <c r="DI63" s="22" t="e">
        <f>#REF!</f>
        <v>#REF!</v>
      </c>
      <c r="DJ63" s="22" t="e">
        <f>#REF!</f>
        <v>#REF!</v>
      </c>
      <c r="DL63" s="21" t="e">
        <f>#REF!</f>
        <v>#REF!</v>
      </c>
      <c r="DM63" s="22" t="e">
        <f>#REF!</f>
        <v>#REF!</v>
      </c>
      <c r="DN63" s="22" t="e">
        <f>#REF!</f>
        <v>#REF!</v>
      </c>
      <c r="DO63" s="22" t="e">
        <f>#REF!</f>
        <v>#REF!</v>
      </c>
      <c r="DP63" s="22" t="e">
        <f>#REF!</f>
        <v>#REF!</v>
      </c>
      <c r="DQ63" s="22" t="e">
        <f>#REF!</f>
        <v>#REF!</v>
      </c>
      <c r="DR63" s="22" t="e">
        <f>#REF!</f>
        <v>#REF!</v>
      </c>
      <c r="DS63" s="22" t="e">
        <f>#REF!</f>
        <v>#REF!</v>
      </c>
      <c r="DT63" s="22" t="e">
        <f>#REF!</f>
        <v>#REF!</v>
      </c>
      <c r="DU63" s="22" t="e">
        <f>#REF!</f>
        <v>#REF!</v>
      </c>
      <c r="DV63" s="22" t="e">
        <f>#REF!</f>
        <v>#REF!</v>
      </c>
      <c r="DW63" s="22" t="e">
        <f>#REF!</f>
        <v>#REF!</v>
      </c>
      <c r="DX63" s="22" t="e">
        <f>#REF!</f>
        <v>#REF!</v>
      </c>
      <c r="DY63" s="22" t="e">
        <f>#REF!</f>
        <v>#REF!</v>
      </c>
      <c r="DZ63" s="22" t="e">
        <f>#REF!</f>
        <v>#REF!</v>
      </c>
      <c r="EA63" s="22" t="e">
        <f>#REF!</f>
        <v>#REF!</v>
      </c>
      <c r="EB63" s="22" t="e">
        <f>#REF!</f>
        <v>#REF!</v>
      </c>
      <c r="EC63" s="22" t="e">
        <f>#REF!</f>
        <v>#REF!</v>
      </c>
      <c r="EE63" s="21" t="e">
        <f>#REF!</f>
        <v>#REF!</v>
      </c>
      <c r="EF63" s="22" t="e">
        <f>#REF!</f>
        <v>#REF!</v>
      </c>
      <c r="EG63" s="22" t="e">
        <f>#REF!</f>
        <v>#REF!</v>
      </c>
      <c r="EH63" s="22" t="e">
        <f>#REF!</f>
        <v>#REF!</v>
      </c>
      <c r="EI63" s="22" t="e">
        <f>#REF!</f>
        <v>#REF!</v>
      </c>
      <c r="EJ63" s="22" t="e">
        <f>#REF!</f>
        <v>#REF!</v>
      </c>
      <c r="EK63" s="22" t="e">
        <f>#REF!</f>
        <v>#REF!</v>
      </c>
      <c r="EL63" s="22" t="e">
        <f>#REF!</f>
        <v>#REF!</v>
      </c>
      <c r="EM63" s="22" t="e">
        <f>#REF!</f>
        <v>#REF!</v>
      </c>
      <c r="EN63" s="22" t="e">
        <f>#REF!</f>
        <v>#REF!</v>
      </c>
      <c r="EO63" s="22" t="e">
        <f>#REF!</f>
        <v>#REF!</v>
      </c>
      <c r="EP63" s="22" t="e">
        <f>#REF!</f>
        <v>#REF!</v>
      </c>
      <c r="EQ63" s="22" t="e">
        <f>#REF!</f>
        <v>#REF!</v>
      </c>
      <c r="ER63" s="22" t="e">
        <f>#REF!</f>
        <v>#REF!</v>
      </c>
      <c r="ES63" s="22" t="e">
        <f>#REF!</f>
        <v>#REF!</v>
      </c>
      <c r="ET63" s="22" t="e">
        <f>#REF!</f>
        <v>#REF!</v>
      </c>
      <c r="EU63" s="22" t="e">
        <f>#REF!</f>
        <v>#REF!</v>
      </c>
      <c r="EV63" s="22" t="e">
        <f>#REF!</f>
        <v>#REF!</v>
      </c>
      <c r="EX63" s="21" t="e">
        <f>#REF!</f>
        <v>#REF!</v>
      </c>
      <c r="EY63" s="22" t="e">
        <f>#REF!</f>
        <v>#REF!</v>
      </c>
      <c r="EZ63" s="22" t="e">
        <f>#REF!</f>
        <v>#REF!</v>
      </c>
      <c r="FA63" s="22" t="e">
        <f>#REF!</f>
        <v>#REF!</v>
      </c>
      <c r="FB63" s="22" t="e">
        <f>#REF!</f>
        <v>#REF!</v>
      </c>
      <c r="FC63" s="22" t="e">
        <f>#REF!</f>
        <v>#REF!</v>
      </c>
      <c r="FD63" s="22" t="e">
        <f>#REF!</f>
        <v>#REF!</v>
      </c>
      <c r="FE63" s="22" t="e">
        <f>#REF!</f>
        <v>#REF!</v>
      </c>
      <c r="FF63" s="22" t="e">
        <f>#REF!</f>
        <v>#REF!</v>
      </c>
      <c r="FG63" s="22" t="e">
        <f>#REF!</f>
        <v>#REF!</v>
      </c>
      <c r="FH63" s="22" t="e">
        <f>#REF!</f>
        <v>#REF!</v>
      </c>
      <c r="FI63" s="22" t="e">
        <f>#REF!</f>
        <v>#REF!</v>
      </c>
      <c r="FJ63" s="22" t="e">
        <f>#REF!</f>
        <v>#REF!</v>
      </c>
      <c r="FK63" s="22" t="e">
        <f>#REF!</f>
        <v>#REF!</v>
      </c>
      <c r="FL63" s="22" t="e">
        <f>#REF!</f>
        <v>#REF!</v>
      </c>
      <c r="FM63" s="22" t="e">
        <f>#REF!</f>
        <v>#REF!</v>
      </c>
      <c r="FN63" s="22" t="e">
        <f>#REF!</f>
        <v>#REF!</v>
      </c>
      <c r="FO63" s="22" t="e">
        <f>#REF!</f>
        <v>#REF!</v>
      </c>
      <c r="FQ63" s="21" t="e">
        <f>#REF!</f>
        <v>#REF!</v>
      </c>
      <c r="FR63" s="22" t="e">
        <f>#REF!</f>
        <v>#REF!</v>
      </c>
      <c r="FS63" s="22" t="e">
        <f>#REF!</f>
        <v>#REF!</v>
      </c>
      <c r="FT63" s="22" t="e">
        <f>#REF!</f>
        <v>#REF!</v>
      </c>
      <c r="FU63" s="22" t="e">
        <f>#REF!</f>
        <v>#REF!</v>
      </c>
      <c r="FV63" s="22" t="e">
        <f>#REF!</f>
        <v>#REF!</v>
      </c>
      <c r="FW63" s="22" t="e">
        <f>#REF!</f>
        <v>#REF!</v>
      </c>
      <c r="FX63" s="22" t="e">
        <f>#REF!</f>
        <v>#REF!</v>
      </c>
      <c r="FY63" s="22" t="e">
        <f>#REF!</f>
        <v>#REF!</v>
      </c>
      <c r="FZ63" s="22" t="e">
        <f>#REF!</f>
        <v>#REF!</v>
      </c>
      <c r="GA63" s="22" t="e">
        <f>#REF!</f>
        <v>#REF!</v>
      </c>
      <c r="GB63" s="22" t="e">
        <f>#REF!</f>
        <v>#REF!</v>
      </c>
      <c r="GC63" s="22" t="e">
        <f>#REF!</f>
        <v>#REF!</v>
      </c>
      <c r="GD63" s="22" t="e">
        <f>#REF!</f>
        <v>#REF!</v>
      </c>
      <c r="GE63" s="22" t="e">
        <f>#REF!</f>
        <v>#REF!</v>
      </c>
      <c r="GF63" s="22" t="e">
        <f>#REF!</f>
        <v>#REF!</v>
      </c>
      <c r="GG63" s="22" t="e">
        <f>#REF!</f>
        <v>#REF!</v>
      </c>
      <c r="GH63" s="22" t="e">
        <f>#REF!</f>
        <v>#REF!</v>
      </c>
      <c r="GJ63" s="21" t="e">
        <f>#REF!</f>
        <v>#REF!</v>
      </c>
      <c r="GK63" s="22" t="e">
        <f>#REF!</f>
        <v>#REF!</v>
      </c>
      <c r="GL63" s="22" t="e">
        <f>#REF!</f>
        <v>#REF!</v>
      </c>
      <c r="GM63" s="22" t="e">
        <f>#REF!</f>
        <v>#REF!</v>
      </c>
      <c r="GN63" s="22" t="e">
        <f>#REF!</f>
        <v>#REF!</v>
      </c>
      <c r="GO63" s="22" t="e">
        <f>#REF!</f>
        <v>#REF!</v>
      </c>
      <c r="GP63" s="22" t="e">
        <f>#REF!</f>
        <v>#REF!</v>
      </c>
      <c r="GQ63" s="22" t="e">
        <f>#REF!</f>
        <v>#REF!</v>
      </c>
      <c r="GR63" s="22" t="e">
        <f>#REF!</f>
        <v>#REF!</v>
      </c>
      <c r="GS63" s="22" t="e">
        <f>#REF!</f>
        <v>#REF!</v>
      </c>
      <c r="GT63" s="22" t="e">
        <f>#REF!</f>
        <v>#REF!</v>
      </c>
      <c r="GU63" s="22" t="e">
        <f>#REF!</f>
        <v>#REF!</v>
      </c>
      <c r="GV63" s="22" t="e">
        <f>#REF!</f>
        <v>#REF!</v>
      </c>
      <c r="GW63" s="22" t="e">
        <f>#REF!</f>
        <v>#REF!</v>
      </c>
      <c r="GX63" s="22" t="e">
        <f>#REF!</f>
        <v>#REF!</v>
      </c>
      <c r="GY63" s="22" t="e">
        <f>#REF!</f>
        <v>#REF!</v>
      </c>
      <c r="GZ63" s="22" t="e">
        <f>#REF!</f>
        <v>#REF!</v>
      </c>
      <c r="HA63" s="22" t="e">
        <f>#REF!</f>
        <v>#REF!</v>
      </c>
      <c r="HC63" s="21" t="e">
        <f>#REF!</f>
        <v>#REF!</v>
      </c>
      <c r="HD63" s="22" t="e">
        <f>#REF!</f>
        <v>#REF!</v>
      </c>
      <c r="HE63" s="22" t="e">
        <f>#REF!</f>
        <v>#REF!</v>
      </c>
      <c r="HF63" s="22" t="e">
        <f>#REF!</f>
        <v>#REF!</v>
      </c>
      <c r="HG63" s="22" t="e">
        <f>#REF!</f>
        <v>#REF!</v>
      </c>
      <c r="HH63" s="22" t="e">
        <f>#REF!</f>
        <v>#REF!</v>
      </c>
      <c r="HI63" s="22" t="e">
        <f>#REF!</f>
        <v>#REF!</v>
      </c>
      <c r="HJ63" s="22" t="e">
        <f>#REF!</f>
        <v>#REF!</v>
      </c>
      <c r="HK63" s="22" t="e">
        <f>#REF!</f>
        <v>#REF!</v>
      </c>
      <c r="HL63" s="22" t="e">
        <f>#REF!</f>
        <v>#REF!</v>
      </c>
      <c r="HM63" s="22" t="e">
        <f>#REF!</f>
        <v>#REF!</v>
      </c>
      <c r="HN63" s="22" t="e">
        <f>#REF!</f>
        <v>#REF!</v>
      </c>
      <c r="HO63" s="22" t="e">
        <f>#REF!</f>
        <v>#REF!</v>
      </c>
      <c r="HP63" s="22" t="e">
        <f>#REF!</f>
        <v>#REF!</v>
      </c>
      <c r="HQ63" s="22" t="e">
        <f>#REF!</f>
        <v>#REF!</v>
      </c>
      <c r="HR63" s="22" t="e">
        <f>#REF!</f>
        <v>#REF!</v>
      </c>
      <c r="HS63" s="22" t="e">
        <f>#REF!</f>
        <v>#REF!</v>
      </c>
      <c r="HT63" s="22" t="e">
        <f>#REF!</f>
        <v>#REF!</v>
      </c>
      <c r="HV63" s="21" t="e">
        <f>#REF!</f>
        <v>#REF!</v>
      </c>
      <c r="HW63" s="22" t="e">
        <f>#REF!</f>
        <v>#REF!</v>
      </c>
      <c r="HX63" s="22" t="e">
        <f>#REF!</f>
        <v>#REF!</v>
      </c>
      <c r="HY63" s="22" t="e">
        <f>#REF!</f>
        <v>#REF!</v>
      </c>
      <c r="HZ63" s="22" t="e">
        <f>#REF!</f>
        <v>#REF!</v>
      </c>
      <c r="IA63" s="22" t="e">
        <f>#REF!</f>
        <v>#REF!</v>
      </c>
      <c r="IB63" s="22" t="e">
        <f>#REF!</f>
        <v>#REF!</v>
      </c>
      <c r="IC63" s="22" t="e">
        <f>#REF!</f>
        <v>#REF!</v>
      </c>
      <c r="ID63" s="22" t="e">
        <f>#REF!</f>
        <v>#REF!</v>
      </c>
      <c r="IE63" s="22" t="e">
        <f>#REF!</f>
        <v>#REF!</v>
      </c>
      <c r="IF63" s="22" t="e">
        <f>#REF!</f>
        <v>#REF!</v>
      </c>
      <c r="IG63" s="22" t="e">
        <f>#REF!</f>
        <v>#REF!</v>
      </c>
      <c r="IH63" s="22" t="e">
        <f>#REF!</f>
        <v>#REF!</v>
      </c>
      <c r="II63" s="22" t="e">
        <f>#REF!</f>
        <v>#REF!</v>
      </c>
      <c r="IJ63" s="22" t="e">
        <f>#REF!</f>
        <v>#REF!</v>
      </c>
      <c r="IK63" s="22" t="e">
        <f>#REF!</f>
        <v>#REF!</v>
      </c>
      <c r="IL63" s="22" t="e">
        <f>#REF!</f>
        <v>#REF!</v>
      </c>
      <c r="IM63" s="22" t="e">
        <f>#REF!</f>
        <v>#REF!</v>
      </c>
      <c r="IO63" s="21" t="e">
        <f>#REF!</f>
        <v>#REF!</v>
      </c>
      <c r="IP63" s="22" t="e">
        <f>#REF!</f>
        <v>#REF!</v>
      </c>
      <c r="IQ63" s="22" t="e">
        <f>#REF!</f>
        <v>#REF!</v>
      </c>
      <c r="IR63" s="22" t="e">
        <f>#REF!</f>
        <v>#REF!</v>
      </c>
      <c r="IS63" s="22" t="e">
        <f>#REF!</f>
        <v>#REF!</v>
      </c>
      <c r="IT63" s="22" t="e">
        <f>#REF!</f>
        <v>#REF!</v>
      </c>
      <c r="IU63" s="22" t="e">
        <f>#REF!</f>
        <v>#REF!</v>
      </c>
      <c r="IV63" s="22" t="e">
        <f>#REF!</f>
        <v>#REF!</v>
      </c>
      <c r="IW63" s="22" t="e">
        <f>#REF!</f>
        <v>#REF!</v>
      </c>
      <c r="IX63" s="22" t="e">
        <f>#REF!</f>
        <v>#REF!</v>
      </c>
      <c r="IY63" s="22" t="e">
        <f>#REF!</f>
        <v>#REF!</v>
      </c>
      <c r="IZ63" s="22" t="e">
        <f>#REF!</f>
        <v>#REF!</v>
      </c>
      <c r="JA63" s="22" t="e">
        <f>#REF!</f>
        <v>#REF!</v>
      </c>
      <c r="JB63" s="22" t="e">
        <f>#REF!</f>
        <v>#REF!</v>
      </c>
      <c r="JC63" s="22" t="e">
        <f>#REF!</f>
        <v>#REF!</v>
      </c>
      <c r="JD63" s="22" t="e">
        <f>#REF!</f>
        <v>#REF!</v>
      </c>
      <c r="JE63" s="22" t="e">
        <f>#REF!</f>
        <v>#REF!</v>
      </c>
      <c r="JF63" s="22" t="e">
        <f>#REF!</f>
        <v>#REF!</v>
      </c>
      <c r="JH63" s="21" t="e">
        <f>#REF!</f>
        <v>#REF!</v>
      </c>
      <c r="JI63" s="22" t="e">
        <f>#REF!</f>
        <v>#REF!</v>
      </c>
      <c r="JJ63" s="22" t="e">
        <f>#REF!</f>
        <v>#REF!</v>
      </c>
      <c r="JK63" s="22" t="e">
        <f>#REF!</f>
        <v>#REF!</v>
      </c>
      <c r="JL63" s="22" t="e">
        <f>#REF!</f>
        <v>#REF!</v>
      </c>
      <c r="JM63" s="22" t="e">
        <f>#REF!</f>
        <v>#REF!</v>
      </c>
      <c r="JN63" s="22" t="e">
        <f>#REF!</f>
        <v>#REF!</v>
      </c>
      <c r="JO63" s="22" t="e">
        <f>#REF!</f>
        <v>#REF!</v>
      </c>
      <c r="JP63" s="22" t="e">
        <f>#REF!</f>
        <v>#REF!</v>
      </c>
      <c r="JQ63" s="22" t="e">
        <f>#REF!</f>
        <v>#REF!</v>
      </c>
      <c r="JR63" s="22" t="e">
        <f>#REF!</f>
        <v>#REF!</v>
      </c>
      <c r="JS63" s="22" t="e">
        <f>#REF!</f>
        <v>#REF!</v>
      </c>
      <c r="JT63" s="22" t="e">
        <f>#REF!</f>
        <v>#REF!</v>
      </c>
      <c r="JU63" s="22" t="e">
        <f>#REF!</f>
        <v>#REF!</v>
      </c>
      <c r="JV63" s="22" t="e">
        <f>#REF!</f>
        <v>#REF!</v>
      </c>
      <c r="JW63" s="22" t="e">
        <f>#REF!</f>
        <v>#REF!</v>
      </c>
      <c r="JX63" s="22" t="e">
        <f>#REF!</f>
        <v>#REF!</v>
      </c>
      <c r="JY63" s="22" t="e">
        <f>#REF!</f>
        <v>#REF!</v>
      </c>
    </row>
    <row r="64" spans="2:285" x14ac:dyDescent="0.25">
      <c r="B64" s="21">
        <f>'Season 1'!AE65</f>
        <v>0</v>
      </c>
      <c r="C64" s="22">
        <f>'Season 1'!AI65</f>
        <v>0</v>
      </c>
      <c r="D64" s="22">
        <f>'Season 1'!AJ65</f>
        <v>0</v>
      </c>
      <c r="E64" s="22">
        <f>'Season 1'!AK65</f>
        <v>0</v>
      </c>
      <c r="F64" s="22">
        <f>'Season 1'!AL65</f>
        <v>0</v>
      </c>
      <c r="G64" s="22">
        <f>'Season 1'!AM65</f>
        <v>0</v>
      </c>
      <c r="H64" s="22">
        <f>'Season 1'!AN65</f>
        <v>0</v>
      </c>
      <c r="I64" s="22">
        <f>'Season 1'!AO65</f>
        <v>0</v>
      </c>
      <c r="J64" s="22">
        <f>'Season 1'!AQ65</f>
        <v>0</v>
      </c>
      <c r="K64" s="22">
        <f>'Season 1'!AR65</f>
        <v>0</v>
      </c>
      <c r="L64" s="22">
        <f>'Season 1'!AT65</f>
        <v>0</v>
      </c>
      <c r="M64" s="22">
        <f>'Season 1'!AU65</f>
        <v>0</v>
      </c>
      <c r="N64" s="22">
        <f>'Season 1'!AW65</f>
        <v>0</v>
      </c>
      <c r="O64" s="22">
        <f>'Season 1'!AX65</f>
        <v>0</v>
      </c>
      <c r="P64" s="22">
        <f>'Season 1'!AY65</f>
        <v>0</v>
      </c>
      <c r="Q64" s="22">
        <f>'Season 1'!AZ65</f>
        <v>0</v>
      </c>
      <c r="R64" s="22">
        <f>'Season 1'!BB65</f>
        <v>0</v>
      </c>
      <c r="S64" s="22">
        <f>'Season 1'!BC65</f>
        <v>0</v>
      </c>
      <c r="U64" s="21" t="e">
        <f>#REF!</f>
        <v>#REF!</v>
      </c>
      <c r="V64" s="22" t="e">
        <f>#REF!</f>
        <v>#REF!</v>
      </c>
      <c r="W64" s="22" t="e">
        <f>#REF!</f>
        <v>#REF!</v>
      </c>
      <c r="X64" s="22" t="e">
        <f>#REF!</f>
        <v>#REF!</v>
      </c>
      <c r="Y64" s="22" t="e">
        <f>#REF!</f>
        <v>#REF!</v>
      </c>
      <c r="Z64" s="22" t="e">
        <f>#REF!</f>
        <v>#REF!</v>
      </c>
      <c r="AA64" s="22" t="e">
        <f>#REF!</f>
        <v>#REF!</v>
      </c>
      <c r="AB64" s="22" t="e">
        <f>#REF!</f>
        <v>#REF!</v>
      </c>
      <c r="AC64" s="22" t="e">
        <f>#REF!</f>
        <v>#REF!</v>
      </c>
      <c r="AD64" s="22" t="e">
        <f>#REF!</f>
        <v>#REF!</v>
      </c>
      <c r="AE64" s="22" t="e">
        <f>#REF!</f>
        <v>#REF!</v>
      </c>
      <c r="AF64" s="22" t="e">
        <f>#REF!</f>
        <v>#REF!</v>
      </c>
      <c r="AG64" s="22" t="e">
        <f>#REF!</f>
        <v>#REF!</v>
      </c>
      <c r="AH64" s="22" t="e">
        <f>#REF!</f>
        <v>#REF!</v>
      </c>
      <c r="AI64" s="22" t="e">
        <f>#REF!</f>
        <v>#REF!</v>
      </c>
      <c r="AJ64" s="22" t="e">
        <f>#REF!</f>
        <v>#REF!</v>
      </c>
      <c r="AK64" s="22" t="e">
        <f>#REF!</f>
        <v>#REF!</v>
      </c>
      <c r="AL64" s="22" t="e">
        <f>#REF!</f>
        <v>#REF!</v>
      </c>
      <c r="AN64" s="21" t="e">
        <f>#REF!</f>
        <v>#REF!</v>
      </c>
      <c r="AO64" s="22" t="e">
        <f>#REF!</f>
        <v>#REF!</v>
      </c>
      <c r="AP64" s="22" t="e">
        <f>#REF!</f>
        <v>#REF!</v>
      </c>
      <c r="AQ64" s="22" t="e">
        <f>#REF!</f>
        <v>#REF!</v>
      </c>
      <c r="AR64" s="22" t="e">
        <f>#REF!</f>
        <v>#REF!</v>
      </c>
      <c r="AS64" s="22" t="e">
        <f>#REF!</f>
        <v>#REF!</v>
      </c>
      <c r="AT64" s="22" t="e">
        <f>#REF!</f>
        <v>#REF!</v>
      </c>
      <c r="AU64" s="22" t="e">
        <f>#REF!</f>
        <v>#REF!</v>
      </c>
      <c r="AV64" s="22" t="e">
        <f>#REF!</f>
        <v>#REF!</v>
      </c>
      <c r="AW64" s="22" t="e">
        <f>#REF!</f>
        <v>#REF!</v>
      </c>
      <c r="AX64" s="22" t="e">
        <f>#REF!</f>
        <v>#REF!</v>
      </c>
      <c r="AY64" s="22" t="e">
        <f>#REF!</f>
        <v>#REF!</v>
      </c>
      <c r="AZ64" s="22" t="e">
        <f>#REF!</f>
        <v>#REF!</v>
      </c>
      <c r="BA64" s="22" t="e">
        <f>#REF!</f>
        <v>#REF!</v>
      </c>
      <c r="BB64" s="22" t="e">
        <f>#REF!</f>
        <v>#REF!</v>
      </c>
      <c r="BC64" s="22" t="e">
        <f>#REF!</f>
        <v>#REF!</v>
      </c>
      <c r="BD64" s="22" t="e">
        <f>#REF!</f>
        <v>#REF!</v>
      </c>
      <c r="BE64" s="22" t="e">
        <f>#REF!</f>
        <v>#REF!</v>
      </c>
      <c r="BG64" s="21" t="e">
        <f>#REF!</f>
        <v>#REF!</v>
      </c>
      <c r="BH64" s="22" t="e">
        <f>#REF!</f>
        <v>#REF!</v>
      </c>
      <c r="BI64" s="22" t="e">
        <f>#REF!</f>
        <v>#REF!</v>
      </c>
      <c r="BJ64" s="22" t="e">
        <f>#REF!</f>
        <v>#REF!</v>
      </c>
      <c r="BK64" s="22" t="e">
        <f>#REF!</f>
        <v>#REF!</v>
      </c>
      <c r="BL64" s="22" t="e">
        <f>#REF!</f>
        <v>#REF!</v>
      </c>
      <c r="BM64" s="22" t="e">
        <f>#REF!</f>
        <v>#REF!</v>
      </c>
      <c r="BN64" s="22" t="e">
        <f>#REF!</f>
        <v>#REF!</v>
      </c>
      <c r="BO64" s="22" t="e">
        <f>#REF!</f>
        <v>#REF!</v>
      </c>
      <c r="BP64" s="22" t="e">
        <f>#REF!</f>
        <v>#REF!</v>
      </c>
      <c r="BQ64" s="22" t="e">
        <f>#REF!</f>
        <v>#REF!</v>
      </c>
      <c r="BR64" s="22" t="e">
        <f>#REF!</f>
        <v>#REF!</v>
      </c>
      <c r="BS64" s="22" t="e">
        <f>#REF!</f>
        <v>#REF!</v>
      </c>
      <c r="BT64" s="22" t="e">
        <f>#REF!</f>
        <v>#REF!</v>
      </c>
      <c r="BU64" s="22" t="e">
        <f>#REF!</f>
        <v>#REF!</v>
      </c>
      <c r="BV64" s="22" t="e">
        <f>#REF!</f>
        <v>#REF!</v>
      </c>
      <c r="BW64" s="22" t="e">
        <f>#REF!</f>
        <v>#REF!</v>
      </c>
      <c r="BX64" s="22" t="e">
        <f>#REF!</f>
        <v>#REF!</v>
      </c>
      <c r="BZ64" s="21" t="e">
        <f>#REF!</f>
        <v>#REF!</v>
      </c>
      <c r="CA64" s="22" t="e">
        <f>#REF!</f>
        <v>#REF!</v>
      </c>
      <c r="CB64" s="22" t="e">
        <f>#REF!</f>
        <v>#REF!</v>
      </c>
      <c r="CC64" s="22" t="e">
        <f>#REF!</f>
        <v>#REF!</v>
      </c>
      <c r="CD64" s="22" t="e">
        <f>#REF!</f>
        <v>#REF!</v>
      </c>
      <c r="CE64" s="22" t="e">
        <f>#REF!</f>
        <v>#REF!</v>
      </c>
      <c r="CF64" s="22" t="e">
        <f>#REF!</f>
        <v>#REF!</v>
      </c>
      <c r="CG64" s="22" t="e">
        <f>#REF!</f>
        <v>#REF!</v>
      </c>
      <c r="CH64" s="22" t="e">
        <f>#REF!</f>
        <v>#REF!</v>
      </c>
      <c r="CI64" s="22" t="e">
        <f>#REF!</f>
        <v>#REF!</v>
      </c>
      <c r="CJ64" s="22" t="e">
        <f>#REF!</f>
        <v>#REF!</v>
      </c>
      <c r="CK64" s="22" t="e">
        <f>#REF!</f>
        <v>#REF!</v>
      </c>
      <c r="CL64" s="22" t="e">
        <f>#REF!</f>
        <v>#REF!</v>
      </c>
      <c r="CM64" s="22" t="e">
        <f>#REF!</f>
        <v>#REF!</v>
      </c>
      <c r="CN64" s="22" t="e">
        <f>#REF!</f>
        <v>#REF!</v>
      </c>
      <c r="CO64" s="22" t="e">
        <f>#REF!</f>
        <v>#REF!</v>
      </c>
      <c r="CP64" s="22" t="e">
        <f>#REF!</f>
        <v>#REF!</v>
      </c>
      <c r="CQ64" s="22" t="e">
        <f>#REF!</f>
        <v>#REF!</v>
      </c>
      <c r="CS64" s="21" t="e">
        <f>#REF!</f>
        <v>#REF!</v>
      </c>
      <c r="CT64" s="22" t="e">
        <f>#REF!</f>
        <v>#REF!</v>
      </c>
      <c r="CU64" s="22" t="e">
        <f>#REF!</f>
        <v>#REF!</v>
      </c>
      <c r="CV64" s="22" t="e">
        <f>#REF!</f>
        <v>#REF!</v>
      </c>
      <c r="CW64" s="22" t="e">
        <f>#REF!</f>
        <v>#REF!</v>
      </c>
      <c r="CX64" s="22" t="e">
        <f>#REF!</f>
        <v>#REF!</v>
      </c>
      <c r="CY64" s="22" t="e">
        <f>#REF!</f>
        <v>#REF!</v>
      </c>
      <c r="CZ64" s="22" t="e">
        <f>#REF!</f>
        <v>#REF!</v>
      </c>
      <c r="DA64" s="22" t="e">
        <f>#REF!</f>
        <v>#REF!</v>
      </c>
      <c r="DB64" s="22" t="e">
        <f>#REF!</f>
        <v>#REF!</v>
      </c>
      <c r="DC64" s="22" t="e">
        <f>#REF!</f>
        <v>#REF!</v>
      </c>
      <c r="DD64" s="22" t="e">
        <f>#REF!</f>
        <v>#REF!</v>
      </c>
      <c r="DE64" s="22" t="e">
        <f>#REF!</f>
        <v>#REF!</v>
      </c>
      <c r="DF64" s="22" t="e">
        <f>#REF!</f>
        <v>#REF!</v>
      </c>
      <c r="DG64" s="22" t="e">
        <f>#REF!</f>
        <v>#REF!</v>
      </c>
      <c r="DH64" s="22" t="e">
        <f>#REF!</f>
        <v>#REF!</v>
      </c>
      <c r="DI64" s="22" t="e">
        <f>#REF!</f>
        <v>#REF!</v>
      </c>
      <c r="DJ64" s="22" t="e">
        <f>#REF!</f>
        <v>#REF!</v>
      </c>
      <c r="DL64" s="21" t="e">
        <f>#REF!</f>
        <v>#REF!</v>
      </c>
      <c r="DM64" s="22" t="e">
        <f>#REF!</f>
        <v>#REF!</v>
      </c>
      <c r="DN64" s="22" t="e">
        <f>#REF!</f>
        <v>#REF!</v>
      </c>
      <c r="DO64" s="22" t="e">
        <f>#REF!</f>
        <v>#REF!</v>
      </c>
      <c r="DP64" s="22" t="e">
        <f>#REF!</f>
        <v>#REF!</v>
      </c>
      <c r="DQ64" s="22" t="e">
        <f>#REF!</f>
        <v>#REF!</v>
      </c>
      <c r="DR64" s="22" t="e">
        <f>#REF!</f>
        <v>#REF!</v>
      </c>
      <c r="DS64" s="22" t="e">
        <f>#REF!</f>
        <v>#REF!</v>
      </c>
      <c r="DT64" s="22" t="e">
        <f>#REF!</f>
        <v>#REF!</v>
      </c>
      <c r="DU64" s="22" t="e">
        <f>#REF!</f>
        <v>#REF!</v>
      </c>
      <c r="DV64" s="22" t="e">
        <f>#REF!</f>
        <v>#REF!</v>
      </c>
      <c r="DW64" s="22" t="e">
        <f>#REF!</f>
        <v>#REF!</v>
      </c>
      <c r="DX64" s="22" t="e">
        <f>#REF!</f>
        <v>#REF!</v>
      </c>
      <c r="DY64" s="22" t="e">
        <f>#REF!</f>
        <v>#REF!</v>
      </c>
      <c r="DZ64" s="22" t="e">
        <f>#REF!</f>
        <v>#REF!</v>
      </c>
      <c r="EA64" s="22" t="e">
        <f>#REF!</f>
        <v>#REF!</v>
      </c>
      <c r="EB64" s="22" t="e">
        <f>#REF!</f>
        <v>#REF!</v>
      </c>
      <c r="EC64" s="22" t="e">
        <f>#REF!</f>
        <v>#REF!</v>
      </c>
      <c r="EE64" s="21" t="e">
        <f>#REF!</f>
        <v>#REF!</v>
      </c>
      <c r="EF64" s="22" t="e">
        <f>#REF!</f>
        <v>#REF!</v>
      </c>
      <c r="EG64" s="22" t="e">
        <f>#REF!</f>
        <v>#REF!</v>
      </c>
      <c r="EH64" s="22" t="e">
        <f>#REF!</f>
        <v>#REF!</v>
      </c>
      <c r="EI64" s="22" t="e">
        <f>#REF!</f>
        <v>#REF!</v>
      </c>
      <c r="EJ64" s="22" t="e">
        <f>#REF!</f>
        <v>#REF!</v>
      </c>
      <c r="EK64" s="22" t="e">
        <f>#REF!</f>
        <v>#REF!</v>
      </c>
      <c r="EL64" s="22" t="e">
        <f>#REF!</f>
        <v>#REF!</v>
      </c>
      <c r="EM64" s="22" t="e">
        <f>#REF!</f>
        <v>#REF!</v>
      </c>
      <c r="EN64" s="22" t="e">
        <f>#REF!</f>
        <v>#REF!</v>
      </c>
      <c r="EO64" s="22" t="e">
        <f>#REF!</f>
        <v>#REF!</v>
      </c>
      <c r="EP64" s="22" t="e">
        <f>#REF!</f>
        <v>#REF!</v>
      </c>
      <c r="EQ64" s="22" t="e">
        <f>#REF!</f>
        <v>#REF!</v>
      </c>
      <c r="ER64" s="22" t="e">
        <f>#REF!</f>
        <v>#REF!</v>
      </c>
      <c r="ES64" s="22" t="e">
        <f>#REF!</f>
        <v>#REF!</v>
      </c>
      <c r="ET64" s="22" t="e">
        <f>#REF!</f>
        <v>#REF!</v>
      </c>
      <c r="EU64" s="22" t="e">
        <f>#REF!</f>
        <v>#REF!</v>
      </c>
      <c r="EV64" s="22" t="e">
        <f>#REF!</f>
        <v>#REF!</v>
      </c>
      <c r="EX64" s="21" t="e">
        <f>#REF!</f>
        <v>#REF!</v>
      </c>
      <c r="EY64" s="22" t="e">
        <f>#REF!</f>
        <v>#REF!</v>
      </c>
      <c r="EZ64" s="22" t="e">
        <f>#REF!</f>
        <v>#REF!</v>
      </c>
      <c r="FA64" s="22" t="e">
        <f>#REF!</f>
        <v>#REF!</v>
      </c>
      <c r="FB64" s="22" t="e">
        <f>#REF!</f>
        <v>#REF!</v>
      </c>
      <c r="FC64" s="22" t="e">
        <f>#REF!</f>
        <v>#REF!</v>
      </c>
      <c r="FD64" s="22" t="e">
        <f>#REF!</f>
        <v>#REF!</v>
      </c>
      <c r="FE64" s="22" t="e">
        <f>#REF!</f>
        <v>#REF!</v>
      </c>
      <c r="FF64" s="22" t="e">
        <f>#REF!</f>
        <v>#REF!</v>
      </c>
      <c r="FG64" s="22" t="e">
        <f>#REF!</f>
        <v>#REF!</v>
      </c>
      <c r="FH64" s="22" t="e">
        <f>#REF!</f>
        <v>#REF!</v>
      </c>
      <c r="FI64" s="22" t="e">
        <f>#REF!</f>
        <v>#REF!</v>
      </c>
      <c r="FJ64" s="22" t="e">
        <f>#REF!</f>
        <v>#REF!</v>
      </c>
      <c r="FK64" s="22" t="e">
        <f>#REF!</f>
        <v>#REF!</v>
      </c>
      <c r="FL64" s="22" t="e">
        <f>#REF!</f>
        <v>#REF!</v>
      </c>
      <c r="FM64" s="22" t="e">
        <f>#REF!</f>
        <v>#REF!</v>
      </c>
      <c r="FN64" s="22" t="e">
        <f>#REF!</f>
        <v>#REF!</v>
      </c>
      <c r="FO64" s="22" t="e">
        <f>#REF!</f>
        <v>#REF!</v>
      </c>
      <c r="FQ64" s="21" t="e">
        <f>#REF!</f>
        <v>#REF!</v>
      </c>
      <c r="FR64" s="22" t="e">
        <f>#REF!</f>
        <v>#REF!</v>
      </c>
      <c r="FS64" s="22" t="e">
        <f>#REF!</f>
        <v>#REF!</v>
      </c>
      <c r="FT64" s="22" t="e">
        <f>#REF!</f>
        <v>#REF!</v>
      </c>
      <c r="FU64" s="22" t="e">
        <f>#REF!</f>
        <v>#REF!</v>
      </c>
      <c r="FV64" s="22" t="e">
        <f>#REF!</f>
        <v>#REF!</v>
      </c>
      <c r="FW64" s="22" t="e">
        <f>#REF!</f>
        <v>#REF!</v>
      </c>
      <c r="FX64" s="22" t="e">
        <f>#REF!</f>
        <v>#REF!</v>
      </c>
      <c r="FY64" s="22" t="e">
        <f>#REF!</f>
        <v>#REF!</v>
      </c>
      <c r="FZ64" s="22" t="e">
        <f>#REF!</f>
        <v>#REF!</v>
      </c>
      <c r="GA64" s="22" t="e">
        <f>#REF!</f>
        <v>#REF!</v>
      </c>
      <c r="GB64" s="22" t="e">
        <f>#REF!</f>
        <v>#REF!</v>
      </c>
      <c r="GC64" s="22" t="e">
        <f>#REF!</f>
        <v>#REF!</v>
      </c>
      <c r="GD64" s="22" t="e">
        <f>#REF!</f>
        <v>#REF!</v>
      </c>
      <c r="GE64" s="22" t="e">
        <f>#REF!</f>
        <v>#REF!</v>
      </c>
      <c r="GF64" s="22" t="e">
        <f>#REF!</f>
        <v>#REF!</v>
      </c>
      <c r="GG64" s="22" t="e">
        <f>#REF!</f>
        <v>#REF!</v>
      </c>
      <c r="GH64" s="22" t="e">
        <f>#REF!</f>
        <v>#REF!</v>
      </c>
      <c r="GJ64" s="21" t="e">
        <f>#REF!</f>
        <v>#REF!</v>
      </c>
      <c r="GK64" s="22" t="e">
        <f>#REF!</f>
        <v>#REF!</v>
      </c>
      <c r="GL64" s="22" t="e">
        <f>#REF!</f>
        <v>#REF!</v>
      </c>
      <c r="GM64" s="22" t="e">
        <f>#REF!</f>
        <v>#REF!</v>
      </c>
      <c r="GN64" s="22" t="e">
        <f>#REF!</f>
        <v>#REF!</v>
      </c>
      <c r="GO64" s="22" t="e">
        <f>#REF!</f>
        <v>#REF!</v>
      </c>
      <c r="GP64" s="22" t="e">
        <f>#REF!</f>
        <v>#REF!</v>
      </c>
      <c r="GQ64" s="22" t="e">
        <f>#REF!</f>
        <v>#REF!</v>
      </c>
      <c r="GR64" s="22" t="e">
        <f>#REF!</f>
        <v>#REF!</v>
      </c>
      <c r="GS64" s="22" t="e">
        <f>#REF!</f>
        <v>#REF!</v>
      </c>
      <c r="GT64" s="22" t="e">
        <f>#REF!</f>
        <v>#REF!</v>
      </c>
      <c r="GU64" s="22" t="e">
        <f>#REF!</f>
        <v>#REF!</v>
      </c>
      <c r="GV64" s="22" t="e">
        <f>#REF!</f>
        <v>#REF!</v>
      </c>
      <c r="GW64" s="22" t="e">
        <f>#REF!</f>
        <v>#REF!</v>
      </c>
      <c r="GX64" s="22" t="e">
        <f>#REF!</f>
        <v>#REF!</v>
      </c>
      <c r="GY64" s="22" t="e">
        <f>#REF!</f>
        <v>#REF!</v>
      </c>
      <c r="GZ64" s="22" t="e">
        <f>#REF!</f>
        <v>#REF!</v>
      </c>
      <c r="HA64" s="22" t="e">
        <f>#REF!</f>
        <v>#REF!</v>
      </c>
      <c r="HC64" s="21" t="e">
        <f>#REF!</f>
        <v>#REF!</v>
      </c>
      <c r="HD64" s="22" t="e">
        <f>#REF!</f>
        <v>#REF!</v>
      </c>
      <c r="HE64" s="22" t="e">
        <f>#REF!</f>
        <v>#REF!</v>
      </c>
      <c r="HF64" s="22" t="e">
        <f>#REF!</f>
        <v>#REF!</v>
      </c>
      <c r="HG64" s="22" t="e">
        <f>#REF!</f>
        <v>#REF!</v>
      </c>
      <c r="HH64" s="22" t="e">
        <f>#REF!</f>
        <v>#REF!</v>
      </c>
      <c r="HI64" s="22" t="e">
        <f>#REF!</f>
        <v>#REF!</v>
      </c>
      <c r="HJ64" s="22" t="e">
        <f>#REF!</f>
        <v>#REF!</v>
      </c>
      <c r="HK64" s="22" t="e">
        <f>#REF!</f>
        <v>#REF!</v>
      </c>
      <c r="HL64" s="22" t="e">
        <f>#REF!</f>
        <v>#REF!</v>
      </c>
      <c r="HM64" s="22" t="e">
        <f>#REF!</f>
        <v>#REF!</v>
      </c>
      <c r="HN64" s="22" t="e">
        <f>#REF!</f>
        <v>#REF!</v>
      </c>
      <c r="HO64" s="22" t="e">
        <f>#REF!</f>
        <v>#REF!</v>
      </c>
      <c r="HP64" s="22" t="e">
        <f>#REF!</f>
        <v>#REF!</v>
      </c>
      <c r="HQ64" s="22" t="e">
        <f>#REF!</f>
        <v>#REF!</v>
      </c>
      <c r="HR64" s="22" t="e">
        <f>#REF!</f>
        <v>#REF!</v>
      </c>
      <c r="HS64" s="22" t="e">
        <f>#REF!</f>
        <v>#REF!</v>
      </c>
      <c r="HT64" s="22" t="e">
        <f>#REF!</f>
        <v>#REF!</v>
      </c>
      <c r="HV64" s="21" t="e">
        <f>#REF!</f>
        <v>#REF!</v>
      </c>
      <c r="HW64" s="22" t="e">
        <f>#REF!</f>
        <v>#REF!</v>
      </c>
      <c r="HX64" s="22" t="e">
        <f>#REF!</f>
        <v>#REF!</v>
      </c>
      <c r="HY64" s="22" t="e">
        <f>#REF!</f>
        <v>#REF!</v>
      </c>
      <c r="HZ64" s="22" t="e">
        <f>#REF!</f>
        <v>#REF!</v>
      </c>
      <c r="IA64" s="22" t="e">
        <f>#REF!</f>
        <v>#REF!</v>
      </c>
      <c r="IB64" s="22" t="e">
        <f>#REF!</f>
        <v>#REF!</v>
      </c>
      <c r="IC64" s="22" t="e">
        <f>#REF!</f>
        <v>#REF!</v>
      </c>
      <c r="ID64" s="22" t="e">
        <f>#REF!</f>
        <v>#REF!</v>
      </c>
      <c r="IE64" s="22" t="e">
        <f>#REF!</f>
        <v>#REF!</v>
      </c>
      <c r="IF64" s="22" t="e">
        <f>#REF!</f>
        <v>#REF!</v>
      </c>
      <c r="IG64" s="22" t="e">
        <f>#REF!</f>
        <v>#REF!</v>
      </c>
      <c r="IH64" s="22" t="e">
        <f>#REF!</f>
        <v>#REF!</v>
      </c>
      <c r="II64" s="22" t="e">
        <f>#REF!</f>
        <v>#REF!</v>
      </c>
      <c r="IJ64" s="22" t="e">
        <f>#REF!</f>
        <v>#REF!</v>
      </c>
      <c r="IK64" s="22" t="e">
        <f>#REF!</f>
        <v>#REF!</v>
      </c>
      <c r="IL64" s="22" t="e">
        <f>#REF!</f>
        <v>#REF!</v>
      </c>
      <c r="IM64" s="22" t="e">
        <f>#REF!</f>
        <v>#REF!</v>
      </c>
      <c r="IO64" s="21" t="e">
        <f>#REF!</f>
        <v>#REF!</v>
      </c>
      <c r="IP64" s="22" t="e">
        <f>#REF!</f>
        <v>#REF!</v>
      </c>
      <c r="IQ64" s="22" t="e">
        <f>#REF!</f>
        <v>#REF!</v>
      </c>
      <c r="IR64" s="22" t="e">
        <f>#REF!</f>
        <v>#REF!</v>
      </c>
      <c r="IS64" s="22" t="e">
        <f>#REF!</f>
        <v>#REF!</v>
      </c>
      <c r="IT64" s="22" t="e">
        <f>#REF!</f>
        <v>#REF!</v>
      </c>
      <c r="IU64" s="22" t="e">
        <f>#REF!</f>
        <v>#REF!</v>
      </c>
      <c r="IV64" s="22" t="e">
        <f>#REF!</f>
        <v>#REF!</v>
      </c>
      <c r="IW64" s="22" t="e">
        <f>#REF!</f>
        <v>#REF!</v>
      </c>
      <c r="IX64" s="22" t="e">
        <f>#REF!</f>
        <v>#REF!</v>
      </c>
      <c r="IY64" s="22" t="e">
        <f>#REF!</f>
        <v>#REF!</v>
      </c>
      <c r="IZ64" s="22" t="e">
        <f>#REF!</f>
        <v>#REF!</v>
      </c>
      <c r="JA64" s="22" t="e">
        <f>#REF!</f>
        <v>#REF!</v>
      </c>
      <c r="JB64" s="22" t="e">
        <f>#REF!</f>
        <v>#REF!</v>
      </c>
      <c r="JC64" s="22" t="e">
        <f>#REF!</f>
        <v>#REF!</v>
      </c>
      <c r="JD64" s="22" t="e">
        <f>#REF!</f>
        <v>#REF!</v>
      </c>
      <c r="JE64" s="22" t="e">
        <f>#REF!</f>
        <v>#REF!</v>
      </c>
      <c r="JF64" s="22" t="e">
        <f>#REF!</f>
        <v>#REF!</v>
      </c>
      <c r="JH64" s="21" t="e">
        <f>#REF!</f>
        <v>#REF!</v>
      </c>
      <c r="JI64" s="22" t="e">
        <f>#REF!</f>
        <v>#REF!</v>
      </c>
      <c r="JJ64" s="22" t="e">
        <f>#REF!</f>
        <v>#REF!</v>
      </c>
      <c r="JK64" s="22" t="e">
        <f>#REF!</f>
        <v>#REF!</v>
      </c>
      <c r="JL64" s="22" t="e">
        <f>#REF!</f>
        <v>#REF!</v>
      </c>
      <c r="JM64" s="22" t="e">
        <f>#REF!</f>
        <v>#REF!</v>
      </c>
      <c r="JN64" s="22" t="e">
        <f>#REF!</f>
        <v>#REF!</v>
      </c>
      <c r="JO64" s="22" t="e">
        <f>#REF!</f>
        <v>#REF!</v>
      </c>
      <c r="JP64" s="22" t="e">
        <f>#REF!</f>
        <v>#REF!</v>
      </c>
      <c r="JQ64" s="22" t="e">
        <f>#REF!</f>
        <v>#REF!</v>
      </c>
      <c r="JR64" s="22" t="e">
        <f>#REF!</f>
        <v>#REF!</v>
      </c>
      <c r="JS64" s="22" t="e">
        <f>#REF!</f>
        <v>#REF!</v>
      </c>
      <c r="JT64" s="22" t="e">
        <f>#REF!</f>
        <v>#REF!</v>
      </c>
      <c r="JU64" s="22" t="e">
        <f>#REF!</f>
        <v>#REF!</v>
      </c>
      <c r="JV64" s="22" t="e">
        <f>#REF!</f>
        <v>#REF!</v>
      </c>
      <c r="JW64" s="22" t="e">
        <f>#REF!</f>
        <v>#REF!</v>
      </c>
      <c r="JX64" s="22" t="e">
        <f>#REF!</f>
        <v>#REF!</v>
      </c>
      <c r="JY64" s="22" t="e">
        <f>#REF!</f>
        <v>#REF!</v>
      </c>
    </row>
    <row r="65" spans="2:285" x14ac:dyDescent="0.25">
      <c r="B65" s="21">
        <f>'Season 1'!AE66</f>
        <v>0</v>
      </c>
      <c r="C65" s="22">
        <f>'Season 1'!AI66</f>
        <v>0</v>
      </c>
      <c r="D65" s="22">
        <f>'Season 1'!AJ66</f>
        <v>0</v>
      </c>
      <c r="E65" s="22">
        <f>'Season 1'!AK66</f>
        <v>0</v>
      </c>
      <c r="F65" s="22">
        <f>'Season 1'!AL66</f>
        <v>0</v>
      </c>
      <c r="G65" s="22">
        <f>'Season 1'!AM66</f>
        <v>0</v>
      </c>
      <c r="H65" s="22">
        <f>'Season 1'!AN66</f>
        <v>0</v>
      </c>
      <c r="I65" s="22">
        <f>'Season 1'!AO66</f>
        <v>0</v>
      </c>
      <c r="J65" s="22">
        <f>'Season 1'!AQ66</f>
        <v>0</v>
      </c>
      <c r="K65" s="22">
        <f>'Season 1'!AR66</f>
        <v>0</v>
      </c>
      <c r="L65" s="22">
        <f>'Season 1'!AT66</f>
        <v>0</v>
      </c>
      <c r="M65" s="22">
        <f>'Season 1'!AU66</f>
        <v>0</v>
      </c>
      <c r="N65" s="22">
        <f>'Season 1'!AW66</f>
        <v>0</v>
      </c>
      <c r="O65" s="22">
        <f>'Season 1'!AX66</f>
        <v>0</v>
      </c>
      <c r="P65" s="22">
        <f>'Season 1'!AY66</f>
        <v>0</v>
      </c>
      <c r="Q65" s="22">
        <f>'Season 1'!AZ66</f>
        <v>0</v>
      </c>
      <c r="R65" s="22">
        <f>'Season 1'!BB66</f>
        <v>0</v>
      </c>
      <c r="S65" s="22">
        <f>'Season 1'!BC66</f>
        <v>0</v>
      </c>
      <c r="U65" s="21" t="e">
        <f>#REF!</f>
        <v>#REF!</v>
      </c>
      <c r="V65" s="22" t="e">
        <f>#REF!</f>
        <v>#REF!</v>
      </c>
      <c r="W65" s="22" t="e">
        <f>#REF!</f>
        <v>#REF!</v>
      </c>
      <c r="X65" s="22" t="e">
        <f>#REF!</f>
        <v>#REF!</v>
      </c>
      <c r="Y65" s="22" t="e">
        <f>#REF!</f>
        <v>#REF!</v>
      </c>
      <c r="Z65" s="22" t="e">
        <f>#REF!</f>
        <v>#REF!</v>
      </c>
      <c r="AA65" s="22" t="e">
        <f>#REF!</f>
        <v>#REF!</v>
      </c>
      <c r="AB65" s="22" t="e">
        <f>#REF!</f>
        <v>#REF!</v>
      </c>
      <c r="AC65" s="22" t="e">
        <f>#REF!</f>
        <v>#REF!</v>
      </c>
      <c r="AD65" s="22" t="e">
        <f>#REF!</f>
        <v>#REF!</v>
      </c>
      <c r="AE65" s="22" t="e">
        <f>#REF!</f>
        <v>#REF!</v>
      </c>
      <c r="AF65" s="22" t="e">
        <f>#REF!</f>
        <v>#REF!</v>
      </c>
      <c r="AG65" s="22" t="e">
        <f>#REF!</f>
        <v>#REF!</v>
      </c>
      <c r="AH65" s="22" t="e">
        <f>#REF!</f>
        <v>#REF!</v>
      </c>
      <c r="AI65" s="22" t="e">
        <f>#REF!</f>
        <v>#REF!</v>
      </c>
      <c r="AJ65" s="22" t="e">
        <f>#REF!</f>
        <v>#REF!</v>
      </c>
      <c r="AK65" s="22" t="e">
        <f>#REF!</f>
        <v>#REF!</v>
      </c>
      <c r="AL65" s="22" t="e">
        <f>#REF!</f>
        <v>#REF!</v>
      </c>
      <c r="AN65" s="21" t="e">
        <f>#REF!</f>
        <v>#REF!</v>
      </c>
      <c r="AO65" s="22" t="e">
        <f>#REF!</f>
        <v>#REF!</v>
      </c>
      <c r="AP65" s="22" t="e">
        <f>#REF!</f>
        <v>#REF!</v>
      </c>
      <c r="AQ65" s="22" t="e">
        <f>#REF!</f>
        <v>#REF!</v>
      </c>
      <c r="AR65" s="22" t="e">
        <f>#REF!</f>
        <v>#REF!</v>
      </c>
      <c r="AS65" s="22" t="e">
        <f>#REF!</f>
        <v>#REF!</v>
      </c>
      <c r="AT65" s="22" t="e">
        <f>#REF!</f>
        <v>#REF!</v>
      </c>
      <c r="AU65" s="22" t="e">
        <f>#REF!</f>
        <v>#REF!</v>
      </c>
      <c r="AV65" s="22" t="e">
        <f>#REF!</f>
        <v>#REF!</v>
      </c>
      <c r="AW65" s="22" t="e">
        <f>#REF!</f>
        <v>#REF!</v>
      </c>
      <c r="AX65" s="22" t="e">
        <f>#REF!</f>
        <v>#REF!</v>
      </c>
      <c r="AY65" s="22" t="e">
        <f>#REF!</f>
        <v>#REF!</v>
      </c>
      <c r="AZ65" s="22" t="e">
        <f>#REF!</f>
        <v>#REF!</v>
      </c>
      <c r="BA65" s="22" t="e">
        <f>#REF!</f>
        <v>#REF!</v>
      </c>
      <c r="BB65" s="22" t="e">
        <f>#REF!</f>
        <v>#REF!</v>
      </c>
      <c r="BC65" s="22" t="e">
        <f>#REF!</f>
        <v>#REF!</v>
      </c>
      <c r="BD65" s="22" t="e">
        <f>#REF!</f>
        <v>#REF!</v>
      </c>
      <c r="BE65" s="22" t="e">
        <f>#REF!</f>
        <v>#REF!</v>
      </c>
      <c r="BG65" s="21" t="e">
        <f>#REF!</f>
        <v>#REF!</v>
      </c>
      <c r="BH65" s="22" t="e">
        <f>#REF!</f>
        <v>#REF!</v>
      </c>
      <c r="BI65" s="22" t="e">
        <f>#REF!</f>
        <v>#REF!</v>
      </c>
      <c r="BJ65" s="22" t="e">
        <f>#REF!</f>
        <v>#REF!</v>
      </c>
      <c r="BK65" s="22" t="e">
        <f>#REF!</f>
        <v>#REF!</v>
      </c>
      <c r="BL65" s="22" t="e">
        <f>#REF!</f>
        <v>#REF!</v>
      </c>
      <c r="BM65" s="22" t="e">
        <f>#REF!</f>
        <v>#REF!</v>
      </c>
      <c r="BN65" s="22" t="e">
        <f>#REF!</f>
        <v>#REF!</v>
      </c>
      <c r="BO65" s="22" t="e">
        <f>#REF!</f>
        <v>#REF!</v>
      </c>
      <c r="BP65" s="22" t="e">
        <f>#REF!</f>
        <v>#REF!</v>
      </c>
      <c r="BQ65" s="22" t="e">
        <f>#REF!</f>
        <v>#REF!</v>
      </c>
      <c r="BR65" s="22" t="e">
        <f>#REF!</f>
        <v>#REF!</v>
      </c>
      <c r="BS65" s="22" t="e">
        <f>#REF!</f>
        <v>#REF!</v>
      </c>
      <c r="BT65" s="22" t="e">
        <f>#REF!</f>
        <v>#REF!</v>
      </c>
      <c r="BU65" s="22" t="e">
        <f>#REF!</f>
        <v>#REF!</v>
      </c>
      <c r="BV65" s="22" t="e">
        <f>#REF!</f>
        <v>#REF!</v>
      </c>
      <c r="BW65" s="22" t="e">
        <f>#REF!</f>
        <v>#REF!</v>
      </c>
      <c r="BX65" s="22" t="e">
        <f>#REF!</f>
        <v>#REF!</v>
      </c>
      <c r="BZ65" s="21" t="e">
        <f>#REF!</f>
        <v>#REF!</v>
      </c>
      <c r="CA65" s="22" t="e">
        <f>#REF!</f>
        <v>#REF!</v>
      </c>
      <c r="CB65" s="22" t="e">
        <f>#REF!</f>
        <v>#REF!</v>
      </c>
      <c r="CC65" s="22" t="e">
        <f>#REF!</f>
        <v>#REF!</v>
      </c>
      <c r="CD65" s="22" t="e">
        <f>#REF!</f>
        <v>#REF!</v>
      </c>
      <c r="CE65" s="22" t="e">
        <f>#REF!</f>
        <v>#REF!</v>
      </c>
      <c r="CF65" s="22" t="e">
        <f>#REF!</f>
        <v>#REF!</v>
      </c>
      <c r="CG65" s="22" t="e">
        <f>#REF!</f>
        <v>#REF!</v>
      </c>
      <c r="CH65" s="22" t="e">
        <f>#REF!</f>
        <v>#REF!</v>
      </c>
      <c r="CI65" s="22" t="e">
        <f>#REF!</f>
        <v>#REF!</v>
      </c>
      <c r="CJ65" s="22" t="e">
        <f>#REF!</f>
        <v>#REF!</v>
      </c>
      <c r="CK65" s="22" t="e">
        <f>#REF!</f>
        <v>#REF!</v>
      </c>
      <c r="CL65" s="22" t="e">
        <f>#REF!</f>
        <v>#REF!</v>
      </c>
      <c r="CM65" s="22" t="e">
        <f>#REF!</f>
        <v>#REF!</v>
      </c>
      <c r="CN65" s="22" t="e">
        <f>#REF!</f>
        <v>#REF!</v>
      </c>
      <c r="CO65" s="22" t="e">
        <f>#REF!</f>
        <v>#REF!</v>
      </c>
      <c r="CP65" s="22" t="e">
        <f>#REF!</f>
        <v>#REF!</v>
      </c>
      <c r="CQ65" s="22" t="e">
        <f>#REF!</f>
        <v>#REF!</v>
      </c>
      <c r="CS65" s="21" t="e">
        <f>#REF!</f>
        <v>#REF!</v>
      </c>
      <c r="CT65" s="22" t="e">
        <f>#REF!</f>
        <v>#REF!</v>
      </c>
      <c r="CU65" s="22" t="e">
        <f>#REF!</f>
        <v>#REF!</v>
      </c>
      <c r="CV65" s="22" t="e">
        <f>#REF!</f>
        <v>#REF!</v>
      </c>
      <c r="CW65" s="22" t="e">
        <f>#REF!</f>
        <v>#REF!</v>
      </c>
      <c r="CX65" s="22" t="e">
        <f>#REF!</f>
        <v>#REF!</v>
      </c>
      <c r="CY65" s="22" t="e">
        <f>#REF!</f>
        <v>#REF!</v>
      </c>
      <c r="CZ65" s="22" t="e">
        <f>#REF!</f>
        <v>#REF!</v>
      </c>
      <c r="DA65" s="22" t="e">
        <f>#REF!</f>
        <v>#REF!</v>
      </c>
      <c r="DB65" s="22" t="e">
        <f>#REF!</f>
        <v>#REF!</v>
      </c>
      <c r="DC65" s="22" t="e">
        <f>#REF!</f>
        <v>#REF!</v>
      </c>
      <c r="DD65" s="22" t="e">
        <f>#REF!</f>
        <v>#REF!</v>
      </c>
      <c r="DE65" s="22" t="e">
        <f>#REF!</f>
        <v>#REF!</v>
      </c>
      <c r="DF65" s="22" t="e">
        <f>#REF!</f>
        <v>#REF!</v>
      </c>
      <c r="DG65" s="22" t="e">
        <f>#REF!</f>
        <v>#REF!</v>
      </c>
      <c r="DH65" s="22" t="e">
        <f>#REF!</f>
        <v>#REF!</v>
      </c>
      <c r="DI65" s="22" t="e">
        <f>#REF!</f>
        <v>#REF!</v>
      </c>
      <c r="DJ65" s="22" t="e">
        <f>#REF!</f>
        <v>#REF!</v>
      </c>
      <c r="DL65" s="21" t="e">
        <f>#REF!</f>
        <v>#REF!</v>
      </c>
      <c r="DM65" s="22" t="e">
        <f>#REF!</f>
        <v>#REF!</v>
      </c>
      <c r="DN65" s="22" t="e">
        <f>#REF!</f>
        <v>#REF!</v>
      </c>
      <c r="DO65" s="22" t="e">
        <f>#REF!</f>
        <v>#REF!</v>
      </c>
      <c r="DP65" s="22" t="e">
        <f>#REF!</f>
        <v>#REF!</v>
      </c>
      <c r="DQ65" s="22" t="e">
        <f>#REF!</f>
        <v>#REF!</v>
      </c>
      <c r="DR65" s="22" t="e">
        <f>#REF!</f>
        <v>#REF!</v>
      </c>
      <c r="DS65" s="22" t="e">
        <f>#REF!</f>
        <v>#REF!</v>
      </c>
      <c r="DT65" s="22" t="e">
        <f>#REF!</f>
        <v>#REF!</v>
      </c>
      <c r="DU65" s="22" t="e">
        <f>#REF!</f>
        <v>#REF!</v>
      </c>
      <c r="DV65" s="22" t="e">
        <f>#REF!</f>
        <v>#REF!</v>
      </c>
      <c r="DW65" s="22" t="e">
        <f>#REF!</f>
        <v>#REF!</v>
      </c>
      <c r="DX65" s="22" t="e">
        <f>#REF!</f>
        <v>#REF!</v>
      </c>
      <c r="DY65" s="22" t="e">
        <f>#REF!</f>
        <v>#REF!</v>
      </c>
      <c r="DZ65" s="22" t="e">
        <f>#REF!</f>
        <v>#REF!</v>
      </c>
      <c r="EA65" s="22" t="e">
        <f>#REF!</f>
        <v>#REF!</v>
      </c>
      <c r="EB65" s="22" t="e">
        <f>#REF!</f>
        <v>#REF!</v>
      </c>
      <c r="EC65" s="22" t="e">
        <f>#REF!</f>
        <v>#REF!</v>
      </c>
      <c r="EE65" s="21" t="e">
        <f>#REF!</f>
        <v>#REF!</v>
      </c>
      <c r="EF65" s="22" t="e">
        <f>#REF!</f>
        <v>#REF!</v>
      </c>
      <c r="EG65" s="22" t="e">
        <f>#REF!</f>
        <v>#REF!</v>
      </c>
      <c r="EH65" s="22" t="e">
        <f>#REF!</f>
        <v>#REF!</v>
      </c>
      <c r="EI65" s="22" t="e">
        <f>#REF!</f>
        <v>#REF!</v>
      </c>
      <c r="EJ65" s="22" t="e">
        <f>#REF!</f>
        <v>#REF!</v>
      </c>
      <c r="EK65" s="22" t="e">
        <f>#REF!</f>
        <v>#REF!</v>
      </c>
      <c r="EL65" s="22" t="e">
        <f>#REF!</f>
        <v>#REF!</v>
      </c>
      <c r="EM65" s="22" t="e">
        <f>#REF!</f>
        <v>#REF!</v>
      </c>
      <c r="EN65" s="22" t="e">
        <f>#REF!</f>
        <v>#REF!</v>
      </c>
      <c r="EO65" s="22" t="e">
        <f>#REF!</f>
        <v>#REF!</v>
      </c>
      <c r="EP65" s="22" t="e">
        <f>#REF!</f>
        <v>#REF!</v>
      </c>
      <c r="EQ65" s="22" t="e">
        <f>#REF!</f>
        <v>#REF!</v>
      </c>
      <c r="ER65" s="22" t="e">
        <f>#REF!</f>
        <v>#REF!</v>
      </c>
      <c r="ES65" s="22" t="e">
        <f>#REF!</f>
        <v>#REF!</v>
      </c>
      <c r="ET65" s="22" t="e">
        <f>#REF!</f>
        <v>#REF!</v>
      </c>
      <c r="EU65" s="22" t="e">
        <f>#REF!</f>
        <v>#REF!</v>
      </c>
      <c r="EV65" s="22" t="e">
        <f>#REF!</f>
        <v>#REF!</v>
      </c>
      <c r="EX65" s="21" t="e">
        <f>#REF!</f>
        <v>#REF!</v>
      </c>
      <c r="EY65" s="22" t="e">
        <f>#REF!</f>
        <v>#REF!</v>
      </c>
      <c r="EZ65" s="22" t="e">
        <f>#REF!</f>
        <v>#REF!</v>
      </c>
      <c r="FA65" s="22" t="e">
        <f>#REF!</f>
        <v>#REF!</v>
      </c>
      <c r="FB65" s="22" t="e">
        <f>#REF!</f>
        <v>#REF!</v>
      </c>
      <c r="FC65" s="22" t="e">
        <f>#REF!</f>
        <v>#REF!</v>
      </c>
      <c r="FD65" s="22" t="e">
        <f>#REF!</f>
        <v>#REF!</v>
      </c>
      <c r="FE65" s="22" t="e">
        <f>#REF!</f>
        <v>#REF!</v>
      </c>
      <c r="FF65" s="22" t="e">
        <f>#REF!</f>
        <v>#REF!</v>
      </c>
      <c r="FG65" s="22" t="e">
        <f>#REF!</f>
        <v>#REF!</v>
      </c>
      <c r="FH65" s="22" t="e">
        <f>#REF!</f>
        <v>#REF!</v>
      </c>
      <c r="FI65" s="22" t="e">
        <f>#REF!</f>
        <v>#REF!</v>
      </c>
      <c r="FJ65" s="22" t="e">
        <f>#REF!</f>
        <v>#REF!</v>
      </c>
      <c r="FK65" s="22" t="e">
        <f>#REF!</f>
        <v>#REF!</v>
      </c>
      <c r="FL65" s="22" t="e">
        <f>#REF!</f>
        <v>#REF!</v>
      </c>
      <c r="FM65" s="22" t="e">
        <f>#REF!</f>
        <v>#REF!</v>
      </c>
      <c r="FN65" s="22" t="e">
        <f>#REF!</f>
        <v>#REF!</v>
      </c>
      <c r="FO65" s="22" t="e">
        <f>#REF!</f>
        <v>#REF!</v>
      </c>
      <c r="FQ65" s="21" t="e">
        <f>#REF!</f>
        <v>#REF!</v>
      </c>
      <c r="FR65" s="22" t="e">
        <f>#REF!</f>
        <v>#REF!</v>
      </c>
      <c r="FS65" s="22" t="e">
        <f>#REF!</f>
        <v>#REF!</v>
      </c>
      <c r="FT65" s="22" t="e">
        <f>#REF!</f>
        <v>#REF!</v>
      </c>
      <c r="FU65" s="22" t="e">
        <f>#REF!</f>
        <v>#REF!</v>
      </c>
      <c r="FV65" s="22" t="e">
        <f>#REF!</f>
        <v>#REF!</v>
      </c>
      <c r="FW65" s="22" t="e">
        <f>#REF!</f>
        <v>#REF!</v>
      </c>
      <c r="FX65" s="22" t="e">
        <f>#REF!</f>
        <v>#REF!</v>
      </c>
      <c r="FY65" s="22" t="e">
        <f>#REF!</f>
        <v>#REF!</v>
      </c>
      <c r="FZ65" s="22" t="e">
        <f>#REF!</f>
        <v>#REF!</v>
      </c>
      <c r="GA65" s="22" t="e">
        <f>#REF!</f>
        <v>#REF!</v>
      </c>
      <c r="GB65" s="22" t="e">
        <f>#REF!</f>
        <v>#REF!</v>
      </c>
      <c r="GC65" s="22" t="e">
        <f>#REF!</f>
        <v>#REF!</v>
      </c>
      <c r="GD65" s="22" t="e">
        <f>#REF!</f>
        <v>#REF!</v>
      </c>
      <c r="GE65" s="22" t="e">
        <f>#REF!</f>
        <v>#REF!</v>
      </c>
      <c r="GF65" s="22" t="e">
        <f>#REF!</f>
        <v>#REF!</v>
      </c>
      <c r="GG65" s="22" t="e">
        <f>#REF!</f>
        <v>#REF!</v>
      </c>
      <c r="GH65" s="22" t="e">
        <f>#REF!</f>
        <v>#REF!</v>
      </c>
      <c r="GJ65" s="21" t="e">
        <f>#REF!</f>
        <v>#REF!</v>
      </c>
      <c r="GK65" s="22" t="e">
        <f>#REF!</f>
        <v>#REF!</v>
      </c>
      <c r="GL65" s="22" t="e">
        <f>#REF!</f>
        <v>#REF!</v>
      </c>
      <c r="GM65" s="22" t="e">
        <f>#REF!</f>
        <v>#REF!</v>
      </c>
      <c r="GN65" s="22" t="e">
        <f>#REF!</f>
        <v>#REF!</v>
      </c>
      <c r="GO65" s="22" t="e">
        <f>#REF!</f>
        <v>#REF!</v>
      </c>
      <c r="GP65" s="22" t="e">
        <f>#REF!</f>
        <v>#REF!</v>
      </c>
      <c r="GQ65" s="22" t="e">
        <f>#REF!</f>
        <v>#REF!</v>
      </c>
      <c r="GR65" s="22" t="e">
        <f>#REF!</f>
        <v>#REF!</v>
      </c>
      <c r="GS65" s="22" t="e">
        <f>#REF!</f>
        <v>#REF!</v>
      </c>
      <c r="GT65" s="22" t="e">
        <f>#REF!</f>
        <v>#REF!</v>
      </c>
      <c r="GU65" s="22" t="e">
        <f>#REF!</f>
        <v>#REF!</v>
      </c>
      <c r="GV65" s="22" t="e">
        <f>#REF!</f>
        <v>#REF!</v>
      </c>
      <c r="GW65" s="22" t="e">
        <f>#REF!</f>
        <v>#REF!</v>
      </c>
      <c r="GX65" s="22" t="e">
        <f>#REF!</f>
        <v>#REF!</v>
      </c>
      <c r="GY65" s="22" t="e">
        <f>#REF!</f>
        <v>#REF!</v>
      </c>
      <c r="GZ65" s="22" t="e">
        <f>#REF!</f>
        <v>#REF!</v>
      </c>
      <c r="HA65" s="22" t="e">
        <f>#REF!</f>
        <v>#REF!</v>
      </c>
      <c r="HC65" s="21" t="e">
        <f>#REF!</f>
        <v>#REF!</v>
      </c>
      <c r="HD65" s="22" t="e">
        <f>#REF!</f>
        <v>#REF!</v>
      </c>
      <c r="HE65" s="22" t="e">
        <f>#REF!</f>
        <v>#REF!</v>
      </c>
      <c r="HF65" s="22" t="e">
        <f>#REF!</f>
        <v>#REF!</v>
      </c>
      <c r="HG65" s="22" t="e">
        <f>#REF!</f>
        <v>#REF!</v>
      </c>
      <c r="HH65" s="22" t="e">
        <f>#REF!</f>
        <v>#REF!</v>
      </c>
      <c r="HI65" s="22" t="e">
        <f>#REF!</f>
        <v>#REF!</v>
      </c>
      <c r="HJ65" s="22" t="e">
        <f>#REF!</f>
        <v>#REF!</v>
      </c>
      <c r="HK65" s="22" t="e">
        <f>#REF!</f>
        <v>#REF!</v>
      </c>
      <c r="HL65" s="22" t="e">
        <f>#REF!</f>
        <v>#REF!</v>
      </c>
      <c r="HM65" s="22" t="e">
        <f>#REF!</f>
        <v>#REF!</v>
      </c>
      <c r="HN65" s="22" t="e">
        <f>#REF!</f>
        <v>#REF!</v>
      </c>
      <c r="HO65" s="22" t="e">
        <f>#REF!</f>
        <v>#REF!</v>
      </c>
      <c r="HP65" s="22" t="e">
        <f>#REF!</f>
        <v>#REF!</v>
      </c>
      <c r="HQ65" s="22" t="e">
        <f>#REF!</f>
        <v>#REF!</v>
      </c>
      <c r="HR65" s="22" t="e">
        <f>#REF!</f>
        <v>#REF!</v>
      </c>
      <c r="HS65" s="22" t="e">
        <f>#REF!</f>
        <v>#REF!</v>
      </c>
      <c r="HT65" s="22" t="e">
        <f>#REF!</f>
        <v>#REF!</v>
      </c>
      <c r="HV65" s="21" t="e">
        <f>#REF!</f>
        <v>#REF!</v>
      </c>
      <c r="HW65" s="22" t="e">
        <f>#REF!</f>
        <v>#REF!</v>
      </c>
      <c r="HX65" s="22" t="e">
        <f>#REF!</f>
        <v>#REF!</v>
      </c>
      <c r="HY65" s="22" t="e">
        <f>#REF!</f>
        <v>#REF!</v>
      </c>
      <c r="HZ65" s="22" t="e">
        <f>#REF!</f>
        <v>#REF!</v>
      </c>
      <c r="IA65" s="22" t="e">
        <f>#REF!</f>
        <v>#REF!</v>
      </c>
      <c r="IB65" s="22" t="e">
        <f>#REF!</f>
        <v>#REF!</v>
      </c>
      <c r="IC65" s="22" t="e">
        <f>#REF!</f>
        <v>#REF!</v>
      </c>
      <c r="ID65" s="22" t="e">
        <f>#REF!</f>
        <v>#REF!</v>
      </c>
      <c r="IE65" s="22" t="e">
        <f>#REF!</f>
        <v>#REF!</v>
      </c>
      <c r="IF65" s="22" t="e">
        <f>#REF!</f>
        <v>#REF!</v>
      </c>
      <c r="IG65" s="22" t="e">
        <f>#REF!</f>
        <v>#REF!</v>
      </c>
      <c r="IH65" s="22" t="e">
        <f>#REF!</f>
        <v>#REF!</v>
      </c>
      <c r="II65" s="22" t="e">
        <f>#REF!</f>
        <v>#REF!</v>
      </c>
      <c r="IJ65" s="22" t="e">
        <f>#REF!</f>
        <v>#REF!</v>
      </c>
      <c r="IK65" s="22" t="e">
        <f>#REF!</f>
        <v>#REF!</v>
      </c>
      <c r="IL65" s="22" t="e">
        <f>#REF!</f>
        <v>#REF!</v>
      </c>
      <c r="IM65" s="22" t="e">
        <f>#REF!</f>
        <v>#REF!</v>
      </c>
      <c r="IO65" s="21" t="e">
        <f>#REF!</f>
        <v>#REF!</v>
      </c>
      <c r="IP65" s="22" t="e">
        <f>#REF!</f>
        <v>#REF!</v>
      </c>
      <c r="IQ65" s="22" t="e">
        <f>#REF!</f>
        <v>#REF!</v>
      </c>
      <c r="IR65" s="22" t="e">
        <f>#REF!</f>
        <v>#REF!</v>
      </c>
      <c r="IS65" s="22" t="e">
        <f>#REF!</f>
        <v>#REF!</v>
      </c>
      <c r="IT65" s="22" t="e">
        <f>#REF!</f>
        <v>#REF!</v>
      </c>
      <c r="IU65" s="22" t="e">
        <f>#REF!</f>
        <v>#REF!</v>
      </c>
      <c r="IV65" s="22" t="e">
        <f>#REF!</f>
        <v>#REF!</v>
      </c>
      <c r="IW65" s="22" t="e">
        <f>#REF!</f>
        <v>#REF!</v>
      </c>
      <c r="IX65" s="22" t="e">
        <f>#REF!</f>
        <v>#REF!</v>
      </c>
      <c r="IY65" s="22" t="e">
        <f>#REF!</f>
        <v>#REF!</v>
      </c>
      <c r="IZ65" s="22" t="e">
        <f>#REF!</f>
        <v>#REF!</v>
      </c>
      <c r="JA65" s="22" t="e">
        <f>#REF!</f>
        <v>#REF!</v>
      </c>
      <c r="JB65" s="22" t="e">
        <f>#REF!</f>
        <v>#REF!</v>
      </c>
      <c r="JC65" s="22" t="e">
        <f>#REF!</f>
        <v>#REF!</v>
      </c>
      <c r="JD65" s="22" t="e">
        <f>#REF!</f>
        <v>#REF!</v>
      </c>
      <c r="JE65" s="22" t="e">
        <f>#REF!</f>
        <v>#REF!</v>
      </c>
      <c r="JF65" s="22" t="e">
        <f>#REF!</f>
        <v>#REF!</v>
      </c>
      <c r="JH65" s="21" t="e">
        <f>#REF!</f>
        <v>#REF!</v>
      </c>
      <c r="JI65" s="22" t="e">
        <f>#REF!</f>
        <v>#REF!</v>
      </c>
      <c r="JJ65" s="22" t="e">
        <f>#REF!</f>
        <v>#REF!</v>
      </c>
      <c r="JK65" s="22" t="e">
        <f>#REF!</f>
        <v>#REF!</v>
      </c>
      <c r="JL65" s="22" t="e">
        <f>#REF!</f>
        <v>#REF!</v>
      </c>
      <c r="JM65" s="22" t="e">
        <f>#REF!</f>
        <v>#REF!</v>
      </c>
      <c r="JN65" s="22" t="e">
        <f>#REF!</f>
        <v>#REF!</v>
      </c>
      <c r="JO65" s="22" t="e">
        <f>#REF!</f>
        <v>#REF!</v>
      </c>
      <c r="JP65" s="22" t="e">
        <f>#REF!</f>
        <v>#REF!</v>
      </c>
      <c r="JQ65" s="22" t="e">
        <f>#REF!</f>
        <v>#REF!</v>
      </c>
      <c r="JR65" s="22" t="e">
        <f>#REF!</f>
        <v>#REF!</v>
      </c>
      <c r="JS65" s="22" t="e">
        <f>#REF!</f>
        <v>#REF!</v>
      </c>
      <c r="JT65" s="22" t="e">
        <f>#REF!</f>
        <v>#REF!</v>
      </c>
      <c r="JU65" s="22" t="e">
        <f>#REF!</f>
        <v>#REF!</v>
      </c>
      <c r="JV65" s="22" t="e">
        <f>#REF!</f>
        <v>#REF!</v>
      </c>
      <c r="JW65" s="22" t="e">
        <f>#REF!</f>
        <v>#REF!</v>
      </c>
      <c r="JX65" s="22" t="e">
        <f>#REF!</f>
        <v>#REF!</v>
      </c>
      <c r="JY65" s="22" t="e">
        <f>#REF!</f>
        <v>#REF!</v>
      </c>
    </row>
    <row r="66" spans="2:285" x14ac:dyDescent="0.25">
      <c r="B66" s="21">
        <f>'Season 1'!AE67</f>
        <v>0</v>
      </c>
      <c r="C66" s="22">
        <f>'Season 1'!AI67</f>
        <v>0</v>
      </c>
      <c r="D66" s="22">
        <f>'Season 1'!AJ67</f>
        <v>0</v>
      </c>
      <c r="E66" s="22">
        <f>'Season 1'!AK67</f>
        <v>0</v>
      </c>
      <c r="F66" s="22">
        <f>'Season 1'!AL67</f>
        <v>0</v>
      </c>
      <c r="G66" s="22">
        <f>'Season 1'!AM67</f>
        <v>0</v>
      </c>
      <c r="H66" s="22">
        <f>'Season 1'!AN67</f>
        <v>0</v>
      </c>
      <c r="I66" s="22">
        <f>'Season 1'!AO67</f>
        <v>0</v>
      </c>
      <c r="J66" s="22">
        <f>'Season 1'!AQ67</f>
        <v>0</v>
      </c>
      <c r="K66" s="22">
        <f>'Season 1'!AR67</f>
        <v>0</v>
      </c>
      <c r="L66" s="22">
        <f>'Season 1'!AT67</f>
        <v>0</v>
      </c>
      <c r="M66" s="22">
        <f>'Season 1'!AU67</f>
        <v>0</v>
      </c>
      <c r="N66" s="22">
        <f>'Season 1'!AW67</f>
        <v>0</v>
      </c>
      <c r="O66" s="22">
        <f>'Season 1'!AX67</f>
        <v>0</v>
      </c>
      <c r="P66" s="22">
        <f>'Season 1'!AY67</f>
        <v>0</v>
      </c>
      <c r="Q66" s="22">
        <f>'Season 1'!AZ67</f>
        <v>0</v>
      </c>
      <c r="R66" s="22">
        <f>'Season 1'!BB67</f>
        <v>0</v>
      </c>
      <c r="S66" s="22">
        <f>'Season 1'!BC67</f>
        <v>0</v>
      </c>
      <c r="U66" s="21" t="e">
        <f>#REF!</f>
        <v>#REF!</v>
      </c>
      <c r="V66" s="22" t="e">
        <f>#REF!</f>
        <v>#REF!</v>
      </c>
      <c r="W66" s="22" t="e">
        <f>#REF!</f>
        <v>#REF!</v>
      </c>
      <c r="X66" s="22" t="e">
        <f>#REF!</f>
        <v>#REF!</v>
      </c>
      <c r="Y66" s="22" t="e">
        <f>#REF!</f>
        <v>#REF!</v>
      </c>
      <c r="Z66" s="22" t="e">
        <f>#REF!</f>
        <v>#REF!</v>
      </c>
      <c r="AA66" s="22" t="e">
        <f>#REF!</f>
        <v>#REF!</v>
      </c>
      <c r="AB66" s="22" t="e">
        <f>#REF!</f>
        <v>#REF!</v>
      </c>
      <c r="AC66" s="22" t="e">
        <f>#REF!</f>
        <v>#REF!</v>
      </c>
      <c r="AD66" s="22" t="e">
        <f>#REF!</f>
        <v>#REF!</v>
      </c>
      <c r="AE66" s="22" t="e">
        <f>#REF!</f>
        <v>#REF!</v>
      </c>
      <c r="AF66" s="22" t="e">
        <f>#REF!</f>
        <v>#REF!</v>
      </c>
      <c r="AG66" s="22" t="e">
        <f>#REF!</f>
        <v>#REF!</v>
      </c>
      <c r="AH66" s="22" t="e">
        <f>#REF!</f>
        <v>#REF!</v>
      </c>
      <c r="AI66" s="22" t="e">
        <f>#REF!</f>
        <v>#REF!</v>
      </c>
      <c r="AJ66" s="22" t="e">
        <f>#REF!</f>
        <v>#REF!</v>
      </c>
      <c r="AK66" s="22" t="e">
        <f>#REF!</f>
        <v>#REF!</v>
      </c>
      <c r="AL66" s="22" t="e">
        <f>#REF!</f>
        <v>#REF!</v>
      </c>
      <c r="AN66" s="21" t="e">
        <f>#REF!</f>
        <v>#REF!</v>
      </c>
      <c r="AO66" s="22" t="e">
        <f>#REF!</f>
        <v>#REF!</v>
      </c>
      <c r="AP66" s="22" t="e">
        <f>#REF!</f>
        <v>#REF!</v>
      </c>
      <c r="AQ66" s="22" t="e">
        <f>#REF!</f>
        <v>#REF!</v>
      </c>
      <c r="AR66" s="22" t="e">
        <f>#REF!</f>
        <v>#REF!</v>
      </c>
      <c r="AS66" s="22" t="e">
        <f>#REF!</f>
        <v>#REF!</v>
      </c>
      <c r="AT66" s="22" t="e">
        <f>#REF!</f>
        <v>#REF!</v>
      </c>
      <c r="AU66" s="22" t="e">
        <f>#REF!</f>
        <v>#REF!</v>
      </c>
      <c r="AV66" s="22" t="e">
        <f>#REF!</f>
        <v>#REF!</v>
      </c>
      <c r="AW66" s="22" t="e">
        <f>#REF!</f>
        <v>#REF!</v>
      </c>
      <c r="AX66" s="22" t="e">
        <f>#REF!</f>
        <v>#REF!</v>
      </c>
      <c r="AY66" s="22" t="e">
        <f>#REF!</f>
        <v>#REF!</v>
      </c>
      <c r="AZ66" s="22" t="e">
        <f>#REF!</f>
        <v>#REF!</v>
      </c>
      <c r="BA66" s="22" t="e">
        <f>#REF!</f>
        <v>#REF!</v>
      </c>
      <c r="BB66" s="22" t="e">
        <f>#REF!</f>
        <v>#REF!</v>
      </c>
      <c r="BC66" s="22" t="e">
        <f>#REF!</f>
        <v>#REF!</v>
      </c>
      <c r="BD66" s="22" t="e">
        <f>#REF!</f>
        <v>#REF!</v>
      </c>
      <c r="BE66" s="22" t="e">
        <f>#REF!</f>
        <v>#REF!</v>
      </c>
      <c r="BG66" s="21" t="e">
        <f>#REF!</f>
        <v>#REF!</v>
      </c>
      <c r="BH66" s="22" t="e">
        <f>#REF!</f>
        <v>#REF!</v>
      </c>
      <c r="BI66" s="22" t="e">
        <f>#REF!</f>
        <v>#REF!</v>
      </c>
      <c r="BJ66" s="22" t="e">
        <f>#REF!</f>
        <v>#REF!</v>
      </c>
      <c r="BK66" s="22" t="e">
        <f>#REF!</f>
        <v>#REF!</v>
      </c>
      <c r="BL66" s="22" t="e">
        <f>#REF!</f>
        <v>#REF!</v>
      </c>
      <c r="BM66" s="22" t="e">
        <f>#REF!</f>
        <v>#REF!</v>
      </c>
      <c r="BN66" s="22" t="e">
        <f>#REF!</f>
        <v>#REF!</v>
      </c>
      <c r="BO66" s="22" t="e">
        <f>#REF!</f>
        <v>#REF!</v>
      </c>
      <c r="BP66" s="22" t="e">
        <f>#REF!</f>
        <v>#REF!</v>
      </c>
      <c r="BQ66" s="22" t="e">
        <f>#REF!</f>
        <v>#REF!</v>
      </c>
      <c r="BR66" s="22" t="e">
        <f>#REF!</f>
        <v>#REF!</v>
      </c>
      <c r="BS66" s="22" t="e">
        <f>#REF!</f>
        <v>#REF!</v>
      </c>
      <c r="BT66" s="22" t="e">
        <f>#REF!</f>
        <v>#REF!</v>
      </c>
      <c r="BU66" s="22" t="e">
        <f>#REF!</f>
        <v>#REF!</v>
      </c>
      <c r="BV66" s="22" t="e">
        <f>#REF!</f>
        <v>#REF!</v>
      </c>
      <c r="BW66" s="22" t="e">
        <f>#REF!</f>
        <v>#REF!</v>
      </c>
      <c r="BX66" s="22" t="e">
        <f>#REF!</f>
        <v>#REF!</v>
      </c>
      <c r="BZ66" s="21" t="e">
        <f>#REF!</f>
        <v>#REF!</v>
      </c>
      <c r="CA66" s="22" t="e">
        <f>#REF!</f>
        <v>#REF!</v>
      </c>
      <c r="CB66" s="22" t="e">
        <f>#REF!</f>
        <v>#REF!</v>
      </c>
      <c r="CC66" s="22" t="e">
        <f>#REF!</f>
        <v>#REF!</v>
      </c>
      <c r="CD66" s="22" t="e">
        <f>#REF!</f>
        <v>#REF!</v>
      </c>
      <c r="CE66" s="22" t="e">
        <f>#REF!</f>
        <v>#REF!</v>
      </c>
      <c r="CF66" s="22" t="e">
        <f>#REF!</f>
        <v>#REF!</v>
      </c>
      <c r="CG66" s="22" t="e">
        <f>#REF!</f>
        <v>#REF!</v>
      </c>
      <c r="CH66" s="22" t="e">
        <f>#REF!</f>
        <v>#REF!</v>
      </c>
      <c r="CI66" s="22" t="e">
        <f>#REF!</f>
        <v>#REF!</v>
      </c>
      <c r="CJ66" s="22" t="e">
        <f>#REF!</f>
        <v>#REF!</v>
      </c>
      <c r="CK66" s="22" t="e">
        <f>#REF!</f>
        <v>#REF!</v>
      </c>
      <c r="CL66" s="22" t="e">
        <f>#REF!</f>
        <v>#REF!</v>
      </c>
      <c r="CM66" s="22" t="e">
        <f>#REF!</f>
        <v>#REF!</v>
      </c>
      <c r="CN66" s="22" t="e">
        <f>#REF!</f>
        <v>#REF!</v>
      </c>
      <c r="CO66" s="22" t="e">
        <f>#REF!</f>
        <v>#REF!</v>
      </c>
      <c r="CP66" s="22" t="e">
        <f>#REF!</f>
        <v>#REF!</v>
      </c>
      <c r="CQ66" s="22" t="e">
        <f>#REF!</f>
        <v>#REF!</v>
      </c>
      <c r="CS66" s="21" t="e">
        <f>#REF!</f>
        <v>#REF!</v>
      </c>
      <c r="CT66" s="22" t="e">
        <f>#REF!</f>
        <v>#REF!</v>
      </c>
      <c r="CU66" s="22" t="e">
        <f>#REF!</f>
        <v>#REF!</v>
      </c>
      <c r="CV66" s="22" t="e">
        <f>#REF!</f>
        <v>#REF!</v>
      </c>
      <c r="CW66" s="22" t="e">
        <f>#REF!</f>
        <v>#REF!</v>
      </c>
      <c r="CX66" s="22" t="e">
        <f>#REF!</f>
        <v>#REF!</v>
      </c>
      <c r="CY66" s="22" t="e">
        <f>#REF!</f>
        <v>#REF!</v>
      </c>
      <c r="CZ66" s="22" t="e">
        <f>#REF!</f>
        <v>#REF!</v>
      </c>
      <c r="DA66" s="22" t="e">
        <f>#REF!</f>
        <v>#REF!</v>
      </c>
      <c r="DB66" s="22" t="e">
        <f>#REF!</f>
        <v>#REF!</v>
      </c>
      <c r="DC66" s="22" t="e">
        <f>#REF!</f>
        <v>#REF!</v>
      </c>
      <c r="DD66" s="22" t="e">
        <f>#REF!</f>
        <v>#REF!</v>
      </c>
      <c r="DE66" s="22" t="e">
        <f>#REF!</f>
        <v>#REF!</v>
      </c>
      <c r="DF66" s="22" t="e">
        <f>#REF!</f>
        <v>#REF!</v>
      </c>
      <c r="DG66" s="22" t="e">
        <f>#REF!</f>
        <v>#REF!</v>
      </c>
      <c r="DH66" s="22" t="e">
        <f>#REF!</f>
        <v>#REF!</v>
      </c>
      <c r="DI66" s="22" t="e">
        <f>#REF!</f>
        <v>#REF!</v>
      </c>
      <c r="DJ66" s="22" t="e">
        <f>#REF!</f>
        <v>#REF!</v>
      </c>
      <c r="DL66" s="21" t="e">
        <f>#REF!</f>
        <v>#REF!</v>
      </c>
      <c r="DM66" s="22" t="e">
        <f>#REF!</f>
        <v>#REF!</v>
      </c>
      <c r="DN66" s="22" t="e">
        <f>#REF!</f>
        <v>#REF!</v>
      </c>
      <c r="DO66" s="22" t="e">
        <f>#REF!</f>
        <v>#REF!</v>
      </c>
      <c r="DP66" s="22" t="e">
        <f>#REF!</f>
        <v>#REF!</v>
      </c>
      <c r="DQ66" s="22" t="e">
        <f>#REF!</f>
        <v>#REF!</v>
      </c>
      <c r="DR66" s="22" t="e">
        <f>#REF!</f>
        <v>#REF!</v>
      </c>
      <c r="DS66" s="22" t="e">
        <f>#REF!</f>
        <v>#REF!</v>
      </c>
      <c r="DT66" s="22" t="e">
        <f>#REF!</f>
        <v>#REF!</v>
      </c>
      <c r="DU66" s="22" t="e">
        <f>#REF!</f>
        <v>#REF!</v>
      </c>
      <c r="DV66" s="22" t="e">
        <f>#REF!</f>
        <v>#REF!</v>
      </c>
      <c r="DW66" s="22" t="e">
        <f>#REF!</f>
        <v>#REF!</v>
      </c>
      <c r="DX66" s="22" t="e">
        <f>#REF!</f>
        <v>#REF!</v>
      </c>
      <c r="DY66" s="22" t="e">
        <f>#REF!</f>
        <v>#REF!</v>
      </c>
      <c r="DZ66" s="22" t="e">
        <f>#REF!</f>
        <v>#REF!</v>
      </c>
      <c r="EA66" s="22" t="e">
        <f>#REF!</f>
        <v>#REF!</v>
      </c>
      <c r="EB66" s="22" t="e">
        <f>#REF!</f>
        <v>#REF!</v>
      </c>
      <c r="EC66" s="22" t="e">
        <f>#REF!</f>
        <v>#REF!</v>
      </c>
      <c r="EE66" s="21" t="e">
        <f>#REF!</f>
        <v>#REF!</v>
      </c>
      <c r="EF66" s="22" t="e">
        <f>#REF!</f>
        <v>#REF!</v>
      </c>
      <c r="EG66" s="22" t="e">
        <f>#REF!</f>
        <v>#REF!</v>
      </c>
      <c r="EH66" s="22" t="e">
        <f>#REF!</f>
        <v>#REF!</v>
      </c>
      <c r="EI66" s="22" t="e">
        <f>#REF!</f>
        <v>#REF!</v>
      </c>
      <c r="EJ66" s="22" t="e">
        <f>#REF!</f>
        <v>#REF!</v>
      </c>
      <c r="EK66" s="22" t="e">
        <f>#REF!</f>
        <v>#REF!</v>
      </c>
      <c r="EL66" s="22" t="e">
        <f>#REF!</f>
        <v>#REF!</v>
      </c>
      <c r="EM66" s="22" t="e">
        <f>#REF!</f>
        <v>#REF!</v>
      </c>
      <c r="EN66" s="22" t="e">
        <f>#REF!</f>
        <v>#REF!</v>
      </c>
      <c r="EO66" s="22" t="e">
        <f>#REF!</f>
        <v>#REF!</v>
      </c>
      <c r="EP66" s="22" t="e">
        <f>#REF!</f>
        <v>#REF!</v>
      </c>
      <c r="EQ66" s="22" t="e">
        <f>#REF!</f>
        <v>#REF!</v>
      </c>
      <c r="ER66" s="22" t="e">
        <f>#REF!</f>
        <v>#REF!</v>
      </c>
      <c r="ES66" s="22" t="e">
        <f>#REF!</f>
        <v>#REF!</v>
      </c>
      <c r="ET66" s="22" t="e">
        <f>#REF!</f>
        <v>#REF!</v>
      </c>
      <c r="EU66" s="22" t="e">
        <f>#REF!</f>
        <v>#REF!</v>
      </c>
      <c r="EV66" s="22" t="e">
        <f>#REF!</f>
        <v>#REF!</v>
      </c>
      <c r="EX66" s="21" t="e">
        <f>#REF!</f>
        <v>#REF!</v>
      </c>
      <c r="EY66" s="22" t="e">
        <f>#REF!</f>
        <v>#REF!</v>
      </c>
      <c r="EZ66" s="22" t="e">
        <f>#REF!</f>
        <v>#REF!</v>
      </c>
      <c r="FA66" s="22" t="e">
        <f>#REF!</f>
        <v>#REF!</v>
      </c>
      <c r="FB66" s="22" t="e">
        <f>#REF!</f>
        <v>#REF!</v>
      </c>
      <c r="FC66" s="22" t="e">
        <f>#REF!</f>
        <v>#REF!</v>
      </c>
      <c r="FD66" s="22" t="e">
        <f>#REF!</f>
        <v>#REF!</v>
      </c>
      <c r="FE66" s="22" t="e">
        <f>#REF!</f>
        <v>#REF!</v>
      </c>
      <c r="FF66" s="22" t="e">
        <f>#REF!</f>
        <v>#REF!</v>
      </c>
      <c r="FG66" s="22" t="e">
        <f>#REF!</f>
        <v>#REF!</v>
      </c>
      <c r="FH66" s="22" t="e">
        <f>#REF!</f>
        <v>#REF!</v>
      </c>
      <c r="FI66" s="22" t="e">
        <f>#REF!</f>
        <v>#REF!</v>
      </c>
      <c r="FJ66" s="22" t="e">
        <f>#REF!</f>
        <v>#REF!</v>
      </c>
      <c r="FK66" s="22" t="e">
        <f>#REF!</f>
        <v>#REF!</v>
      </c>
      <c r="FL66" s="22" t="e">
        <f>#REF!</f>
        <v>#REF!</v>
      </c>
      <c r="FM66" s="22" t="e">
        <f>#REF!</f>
        <v>#REF!</v>
      </c>
      <c r="FN66" s="22" t="e">
        <f>#REF!</f>
        <v>#REF!</v>
      </c>
      <c r="FO66" s="22" t="e">
        <f>#REF!</f>
        <v>#REF!</v>
      </c>
      <c r="FQ66" s="21" t="e">
        <f>#REF!</f>
        <v>#REF!</v>
      </c>
      <c r="FR66" s="22" t="e">
        <f>#REF!</f>
        <v>#REF!</v>
      </c>
      <c r="FS66" s="22" t="e">
        <f>#REF!</f>
        <v>#REF!</v>
      </c>
      <c r="FT66" s="22" t="e">
        <f>#REF!</f>
        <v>#REF!</v>
      </c>
      <c r="FU66" s="22" t="e">
        <f>#REF!</f>
        <v>#REF!</v>
      </c>
      <c r="FV66" s="22" t="e">
        <f>#REF!</f>
        <v>#REF!</v>
      </c>
      <c r="FW66" s="22" t="e">
        <f>#REF!</f>
        <v>#REF!</v>
      </c>
      <c r="FX66" s="22" t="e">
        <f>#REF!</f>
        <v>#REF!</v>
      </c>
      <c r="FY66" s="22" t="e">
        <f>#REF!</f>
        <v>#REF!</v>
      </c>
      <c r="FZ66" s="22" t="e">
        <f>#REF!</f>
        <v>#REF!</v>
      </c>
      <c r="GA66" s="22" t="e">
        <f>#REF!</f>
        <v>#REF!</v>
      </c>
      <c r="GB66" s="22" t="e">
        <f>#REF!</f>
        <v>#REF!</v>
      </c>
      <c r="GC66" s="22" t="e">
        <f>#REF!</f>
        <v>#REF!</v>
      </c>
      <c r="GD66" s="22" t="e">
        <f>#REF!</f>
        <v>#REF!</v>
      </c>
      <c r="GE66" s="22" t="e">
        <f>#REF!</f>
        <v>#REF!</v>
      </c>
      <c r="GF66" s="22" t="e">
        <f>#REF!</f>
        <v>#REF!</v>
      </c>
      <c r="GG66" s="22" t="e">
        <f>#REF!</f>
        <v>#REF!</v>
      </c>
      <c r="GH66" s="22" t="e">
        <f>#REF!</f>
        <v>#REF!</v>
      </c>
      <c r="GJ66" s="21" t="e">
        <f>#REF!</f>
        <v>#REF!</v>
      </c>
      <c r="GK66" s="22" t="e">
        <f>#REF!</f>
        <v>#REF!</v>
      </c>
      <c r="GL66" s="22" t="e">
        <f>#REF!</f>
        <v>#REF!</v>
      </c>
      <c r="GM66" s="22" t="e">
        <f>#REF!</f>
        <v>#REF!</v>
      </c>
      <c r="GN66" s="22" t="e">
        <f>#REF!</f>
        <v>#REF!</v>
      </c>
      <c r="GO66" s="22" t="e">
        <f>#REF!</f>
        <v>#REF!</v>
      </c>
      <c r="GP66" s="22" t="e">
        <f>#REF!</f>
        <v>#REF!</v>
      </c>
      <c r="GQ66" s="22" t="e">
        <f>#REF!</f>
        <v>#REF!</v>
      </c>
      <c r="GR66" s="22" t="e">
        <f>#REF!</f>
        <v>#REF!</v>
      </c>
      <c r="GS66" s="22" t="e">
        <f>#REF!</f>
        <v>#REF!</v>
      </c>
      <c r="GT66" s="22" t="e">
        <f>#REF!</f>
        <v>#REF!</v>
      </c>
      <c r="GU66" s="22" t="e">
        <f>#REF!</f>
        <v>#REF!</v>
      </c>
      <c r="GV66" s="22" t="e">
        <f>#REF!</f>
        <v>#REF!</v>
      </c>
      <c r="GW66" s="22" t="e">
        <f>#REF!</f>
        <v>#REF!</v>
      </c>
      <c r="GX66" s="22" t="e">
        <f>#REF!</f>
        <v>#REF!</v>
      </c>
      <c r="GY66" s="22" t="e">
        <f>#REF!</f>
        <v>#REF!</v>
      </c>
      <c r="GZ66" s="22" t="e">
        <f>#REF!</f>
        <v>#REF!</v>
      </c>
      <c r="HA66" s="22" t="e">
        <f>#REF!</f>
        <v>#REF!</v>
      </c>
      <c r="HC66" s="21" t="e">
        <f>#REF!</f>
        <v>#REF!</v>
      </c>
      <c r="HD66" s="22" t="e">
        <f>#REF!</f>
        <v>#REF!</v>
      </c>
      <c r="HE66" s="22" t="e">
        <f>#REF!</f>
        <v>#REF!</v>
      </c>
      <c r="HF66" s="22" t="e">
        <f>#REF!</f>
        <v>#REF!</v>
      </c>
      <c r="HG66" s="22" t="e">
        <f>#REF!</f>
        <v>#REF!</v>
      </c>
      <c r="HH66" s="22" t="e">
        <f>#REF!</f>
        <v>#REF!</v>
      </c>
      <c r="HI66" s="22" t="e">
        <f>#REF!</f>
        <v>#REF!</v>
      </c>
      <c r="HJ66" s="22" t="e">
        <f>#REF!</f>
        <v>#REF!</v>
      </c>
      <c r="HK66" s="22" t="e">
        <f>#REF!</f>
        <v>#REF!</v>
      </c>
      <c r="HL66" s="22" t="e">
        <f>#REF!</f>
        <v>#REF!</v>
      </c>
      <c r="HM66" s="22" t="e">
        <f>#REF!</f>
        <v>#REF!</v>
      </c>
      <c r="HN66" s="22" t="e">
        <f>#REF!</f>
        <v>#REF!</v>
      </c>
      <c r="HO66" s="22" t="e">
        <f>#REF!</f>
        <v>#REF!</v>
      </c>
      <c r="HP66" s="22" t="e">
        <f>#REF!</f>
        <v>#REF!</v>
      </c>
      <c r="HQ66" s="22" t="e">
        <f>#REF!</f>
        <v>#REF!</v>
      </c>
      <c r="HR66" s="22" t="e">
        <f>#REF!</f>
        <v>#REF!</v>
      </c>
      <c r="HS66" s="22" t="e">
        <f>#REF!</f>
        <v>#REF!</v>
      </c>
      <c r="HT66" s="22" t="e">
        <f>#REF!</f>
        <v>#REF!</v>
      </c>
      <c r="HV66" s="21" t="e">
        <f>#REF!</f>
        <v>#REF!</v>
      </c>
      <c r="HW66" s="22" t="e">
        <f>#REF!</f>
        <v>#REF!</v>
      </c>
      <c r="HX66" s="22" t="e">
        <f>#REF!</f>
        <v>#REF!</v>
      </c>
      <c r="HY66" s="22" t="e">
        <f>#REF!</f>
        <v>#REF!</v>
      </c>
      <c r="HZ66" s="22" t="e">
        <f>#REF!</f>
        <v>#REF!</v>
      </c>
      <c r="IA66" s="22" t="e">
        <f>#REF!</f>
        <v>#REF!</v>
      </c>
      <c r="IB66" s="22" t="e">
        <f>#REF!</f>
        <v>#REF!</v>
      </c>
      <c r="IC66" s="22" t="e">
        <f>#REF!</f>
        <v>#REF!</v>
      </c>
      <c r="ID66" s="22" t="e">
        <f>#REF!</f>
        <v>#REF!</v>
      </c>
      <c r="IE66" s="22" t="e">
        <f>#REF!</f>
        <v>#REF!</v>
      </c>
      <c r="IF66" s="22" t="e">
        <f>#REF!</f>
        <v>#REF!</v>
      </c>
      <c r="IG66" s="22" t="e">
        <f>#REF!</f>
        <v>#REF!</v>
      </c>
      <c r="IH66" s="22" t="e">
        <f>#REF!</f>
        <v>#REF!</v>
      </c>
      <c r="II66" s="22" t="e">
        <f>#REF!</f>
        <v>#REF!</v>
      </c>
      <c r="IJ66" s="22" t="e">
        <f>#REF!</f>
        <v>#REF!</v>
      </c>
      <c r="IK66" s="22" t="e">
        <f>#REF!</f>
        <v>#REF!</v>
      </c>
      <c r="IL66" s="22" t="e">
        <f>#REF!</f>
        <v>#REF!</v>
      </c>
      <c r="IM66" s="22" t="e">
        <f>#REF!</f>
        <v>#REF!</v>
      </c>
      <c r="IO66" s="21" t="e">
        <f>#REF!</f>
        <v>#REF!</v>
      </c>
      <c r="IP66" s="22" t="e">
        <f>#REF!</f>
        <v>#REF!</v>
      </c>
      <c r="IQ66" s="22" t="e">
        <f>#REF!</f>
        <v>#REF!</v>
      </c>
      <c r="IR66" s="22" t="e">
        <f>#REF!</f>
        <v>#REF!</v>
      </c>
      <c r="IS66" s="22" t="e">
        <f>#REF!</f>
        <v>#REF!</v>
      </c>
      <c r="IT66" s="22" t="e">
        <f>#REF!</f>
        <v>#REF!</v>
      </c>
      <c r="IU66" s="22" t="e">
        <f>#REF!</f>
        <v>#REF!</v>
      </c>
      <c r="IV66" s="22" t="e">
        <f>#REF!</f>
        <v>#REF!</v>
      </c>
      <c r="IW66" s="22" t="e">
        <f>#REF!</f>
        <v>#REF!</v>
      </c>
      <c r="IX66" s="22" t="e">
        <f>#REF!</f>
        <v>#REF!</v>
      </c>
      <c r="IY66" s="22" t="e">
        <f>#REF!</f>
        <v>#REF!</v>
      </c>
      <c r="IZ66" s="22" t="e">
        <f>#REF!</f>
        <v>#REF!</v>
      </c>
      <c r="JA66" s="22" t="e">
        <f>#REF!</f>
        <v>#REF!</v>
      </c>
      <c r="JB66" s="22" t="e">
        <f>#REF!</f>
        <v>#REF!</v>
      </c>
      <c r="JC66" s="22" t="e">
        <f>#REF!</f>
        <v>#REF!</v>
      </c>
      <c r="JD66" s="22" t="e">
        <f>#REF!</f>
        <v>#REF!</v>
      </c>
      <c r="JE66" s="22" t="e">
        <f>#REF!</f>
        <v>#REF!</v>
      </c>
      <c r="JF66" s="22" t="e">
        <f>#REF!</f>
        <v>#REF!</v>
      </c>
      <c r="JH66" s="21" t="e">
        <f>#REF!</f>
        <v>#REF!</v>
      </c>
      <c r="JI66" s="22" t="e">
        <f>#REF!</f>
        <v>#REF!</v>
      </c>
      <c r="JJ66" s="22" t="e">
        <f>#REF!</f>
        <v>#REF!</v>
      </c>
      <c r="JK66" s="22" t="e">
        <f>#REF!</f>
        <v>#REF!</v>
      </c>
      <c r="JL66" s="22" t="e">
        <f>#REF!</f>
        <v>#REF!</v>
      </c>
      <c r="JM66" s="22" t="e">
        <f>#REF!</f>
        <v>#REF!</v>
      </c>
      <c r="JN66" s="22" t="e">
        <f>#REF!</f>
        <v>#REF!</v>
      </c>
      <c r="JO66" s="22" t="e">
        <f>#REF!</f>
        <v>#REF!</v>
      </c>
      <c r="JP66" s="22" t="e">
        <f>#REF!</f>
        <v>#REF!</v>
      </c>
      <c r="JQ66" s="22" t="e">
        <f>#REF!</f>
        <v>#REF!</v>
      </c>
      <c r="JR66" s="22" t="e">
        <f>#REF!</f>
        <v>#REF!</v>
      </c>
      <c r="JS66" s="22" t="e">
        <f>#REF!</f>
        <v>#REF!</v>
      </c>
      <c r="JT66" s="22" t="e">
        <f>#REF!</f>
        <v>#REF!</v>
      </c>
      <c r="JU66" s="22" t="e">
        <f>#REF!</f>
        <v>#REF!</v>
      </c>
      <c r="JV66" s="22" t="e">
        <f>#REF!</f>
        <v>#REF!</v>
      </c>
      <c r="JW66" s="22" t="e">
        <f>#REF!</f>
        <v>#REF!</v>
      </c>
      <c r="JX66" s="22" t="e">
        <f>#REF!</f>
        <v>#REF!</v>
      </c>
      <c r="JY66" s="22" t="e">
        <f>#REF!</f>
        <v>#REF!</v>
      </c>
    </row>
    <row r="67" spans="2:285" x14ac:dyDescent="0.25">
      <c r="B67" s="21">
        <f>'Season 1'!AE68</f>
        <v>0</v>
      </c>
      <c r="C67" s="22">
        <f>'Season 1'!AI68</f>
        <v>0</v>
      </c>
      <c r="D67" s="22">
        <f>'Season 1'!AJ68</f>
        <v>0</v>
      </c>
      <c r="E67" s="22">
        <f>'Season 1'!AK68</f>
        <v>0</v>
      </c>
      <c r="F67" s="22">
        <f>'Season 1'!AL68</f>
        <v>0</v>
      </c>
      <c r="G67" s="22">
        <f>'Season 1'!AM68</f>
        <v>0</v>
      </c>
      <c r="H67" s="22">
        <f>'Season 1'!AN68</f>
        <v>0</v>
      </c>
      <c r="I67" s="22">
        <f>'Season 1'!AO68</f>
        <v>0</v>
      </c>
      <c r="J67" s="22">
        <f>'Season 1'!AQ68</f>
        <v>0</v>
      </c>
      <c r="K67" s="22">
        <f>'Season 1'!AR68</f>
        <v>0</v>
      </c>
      <c r="L67" s="22">
        <f>'Season 1'!AT68</f>
        <v>0</v>
      </c>
      <c r="M67" s="22">
        <f>'Season 1'!AU68</f>
        <v>0</v>
      </c>
      <c r="N67" s="22">
        <f>'Season 1'!AW68</f>
        <v>0</v>
      </c>
      <c r="O67" s="22">
        <f>'Season 1'!AX68</f>
        <v>0</v>
      </c>
      <c r="P67" s="22">
        <f>'Season 1'!AY68</f>
        <v>0</v>
      </c>
      <c r="Q67" s="22">
        <f>'Season 1'!AZ68</f>
        <v>0</v>
      </c>
      <c r="R67" s="22">
        <f>'Season 1'!BB68</f>
        <v>0</v>
      </c>
      <c r="S67" s="22">
        <f>'Season 1'!BC68</f>
        <v>0</v>
      </c>
      <c r="U67" s="21" t="e">
        <f>#REF!</f>
        <v>#REF!</v>
      </c>
      <c r="V67" s="22" t="e">
        <f>#REF!</f>
        <v>#REF!</v>
      </c>
      <c r="W67" s="22" t="e">
        <f>#REF!</f>
        <v>#REF!</v>
      </c>
      <c r="X67" s="22" t="e">
        <f>#REF!</f>
        <v>#REF!</v>
      </c>
      <c r="Y67" s="22" t="e">
        <f>#REF!</f>
        <v>#REF!</v>
      </c>
      <c r="Z67" s="22" t="e">
        <f>#REF!</f>
        <v>#REF!</v>
      </c>
      <c r="AA67" s="22" t="e">
        <f>#REF!</f>
        <v>#REF!</v>
      </c>
      <c r="AB67" s="22" t="e">
        <f>#REF!</f>
        <v>#REF!</v>
      </c>
      <c r="AC67" s="22" t="e">
        <f>#REF!</f>
        <v>#REF!</v>
      </c>
      <c r="AD67" s="22" t="e">
        <f>#REF!</f>
        <v>#REF!</v>
      </c>
      <c r="AE67" s="22" t="e">
        <f>#REF!</f>
        <v>#REF!</v>
      </c>
      <c r="AF67" s="22" t="e">
        <f>#REF!</f>
        <v>#REF!</v>
      </c>
      <c r="AG67" s="22" t="e">
        <f>#REF!</f>
        <v>#REF!</v>
      </c>
      <c r="AH67" s="22" t="e">
        <f>#REF!</f>
        <v>#REF!</v>
      </c>
      <c r="AI67" s="22" t="e">
        <f>#REF!</f>
        <v>#REF!</v>
      </c>
      <c r="AJ67" s="22" t="e">
        <f>#REF!</f>
        <v>#REF!</v>
      </c>
      <c r="AK67" s="22" t="e">
        <f>#REF!</f>
        <v>#REF!</v>
      </c>
      <c r="AL67" s="22" t="e">
        <f>#REF!</f>
        <v>#REF!</v>
      </c>
      <c r="AN67" s="21" t="e">
        <f>#REF!</f>
        <v>#REF!</v>
      </c>
      <c r="AO67" s="22" t="e">
        <f>#REF!</f>
        <v>#REF!</v>
      </c>
      <c r="AP67" s="22" t="e">
        <f>#REF!</f>
        <v>#REF!</v>
      </c>
      <c r="AQ67" s="22" t="e">
        <f>#REF!</f>
        <v>#REF!</v>
      </c>
      <c r="AR67" s="22" t="e">
        <f>#REF!</f>
        <v>#REF!</v>
      </c>
      <c r="AS67" s="22" t="e">
        <f>#REF!</f>
        <v>#REF!</v>
      </c>
      <c r="AT67" s="22" t="e">
        <f>#REF!</f>
        <v>#REF!</v>
      </c>
      <c r="AU67" s="22" t="e">
        <f>#REF!</f>
        <v>#REF!</v>
      </c>
      <c r="AV67" s="22" t="e">
        <f>#REF!</f>
        <v>#REF!</v>
      </c>
      <c r="AW67" s="22" t="e">
        <f>#REF!</f>
        <v>#REF!</v>
      </c>
      <c r="AX67" s="22" t="e">
        <f>#REF!</f>
        <v>#REF!</v>
      </c>
      <c r="AY67" s="22" t="e">
        <f>#REF!</f>
        <v>#REF!</v>
      </c>
      <c r="AZ67" s="22" t="e">
        <f>#REF!</f>
        <v>#REF!</v>
      </c>
      <c r="BA67" s="22" t="e">
        <f>#REF!</f>
        <v>#REF!</v>
      </c>
      <c r="BB67" s="22" t="e">
        <f>#REF!</f>
        <v>#REF!</v>
      </c>
      <c r="BC67" s="22" t="e">
        <f>#REF!</f>
        <v>#REF!</v>
      </c>
      <c r="BD67" s="22" t="e">
        <f>#REF!</f>
        <v>#REF!</v>
      </c>
      <c r="BE67" s="22" t="e">
        <f>#REF!</f>
        <v>#REF!</v>
      </c>
      <c r="BG67" s="21" t="e">
        <f>#REF!</f>
        <v>#REF!</v>
      </c>
      <c r="BH67" s="22" t="e">
        <f>#REF!</f>
        <v>#REF!</v>
      </c>
      <c r="BI67" s="22" t="e">
        <f>#REF!</f>
        <v>#REF!</v>
      </c>
      <c r="BJ67" s="22" t="e">
        <f>#REF!</f>
        <v>#REF!</v>
      </c>
      <c r="BK67" s="22" t="e">
        <f>#REF!</f>
        <v>#REF!</v>
      </c>
      <c r="BL67" s="22" t="e">
        <f>#REF!</f>
        <v>#REF!</v>
      </c>
      <c r="BM67" s="22" t="e">
        <f>#REF!</f>
        <v>#REF!</v>
      </c>
      <c r="BN67" s="22" t="e">
        <f>#REF!</f>
        <v>#REF!</v>
      </c>
      <c r="BO67" s="22" t="e">
        <f>#REF!</f>
        <v>#REF!</v>
      </c>
      <c r="BP67" s="22" t="e">
        <f>#REF!</f>
        <v>#REF!</v>
      </c>
      <c r="BQ67" s="22" t="e">
        <f>#REF!</f>
        <v>#REF!</v>
      </c>
      <c r="BR67" s="22" t="e">
        <f>#REF!</f>
        <v>#REF!</v>
      </c>
      <c r="BS67" s="22" t="e">
        <f>#REF!</f>
        <v>#REF!</v>
      </c>
      <c r="BT67" s="22" t="e">
        <f>#REF!</f>
        <v>#REF!</v>
      </c>
      <c r="BU67" s="22" t="e">
        <f>#REF!</f>
        <v>#REF!</v>
      </c>
      <c r="BV67" s="22" t="e">
        <f>#REF!</f>
        <v>#REF!</v>
      </c>
      <c r="BW67" s="22" t="e">
        <f>#REF!</f>
        <v>#REF!</v>
      </c>
      <c r="BX67" s="22" t="e">
        <f>#REF!</f>
        <v>#REF!</v>
      </c>
      <c r="BZ67" s="21" t="e">
        <f>#REF!</f>
        <v>#REF!</v>
      </c>
      <c r="CA67" s="22" t="e">
        <f>#REF!</f>
        <v>#REF!</v>
      </c>
      <c r="CB67" s="22" t="e">
        <f>#REF!</f>
        <v>#REF!</v>
      </c>
      <c r="CC67" s="22" t="e">
        <f>#REF!</f>
        <v>#REF!</v>
      </c>
      <c r="CD67" s="22" t="e">
        <f>#REF!</f>
        <v>#REF!</v>
      </c>
      <c r="CE67" s="22" t="e">
        <f>#REF!</f>
        <v>#REF!</v>
      </c>
      <c r="CF67" s="22" t="e">
        <f>#REF!</f>
        <v>#REF!</v>
      </c>
      <c r="CG67" s="22" t="e">
        <f>#REF!</f>
        <v>#REF!</v>
      </c>
      <c r="CH67" s="22" t="e">
        <f>#REF!</f>
        <v>#REF!</v>
      </c>
      <c r="CI67" s="22" t="e">
        <f>#REF!</f>
        <v>#REF!</v>
      </c>
      <c r="CJ67" s="22" t="e">
        <f>#REF!</f>
        <v>#REF!</v>
      </c>
      <c r="CK67" s="22" t="e">
        <f>#REF!</f>
        <v>#REF!</v>
      </c>
      <c r="CL67" s="22" t="e">
        <f>#REF!</f>
        <v>#REF!</v>
      </c>
      <c r="CM67" s="22" t="e">
        <f>#REF!</f>
        <v>#REF!</v>
      </c>
      <c r="CN67" s="22" t="e">
        <f>#REF!</f>
        <v>#REF!</v>
      </c>
      <c r="CO67" s="22" t="e">
        <f>#REF!</f>
        <v>#REF!</v>
      </c>
      <c r="CP67" s="22" t="e">
        <f>#REF!</f>
        <v>#REF!</v>
      </c>
      <c r="CQ67" s="22" t="e">
        <f>#REF!</f>
        <v>#REF!</v>
      </c>
      <c r="CS67" s="21" t="e">
        <f>#REF!</f>
        <v>#REF!</v>
      </c>
      <c r="CT67" s="22" t="e">
        <f>#REF!</f>
        <v>#REF!</v>
      </c>
      <c r="CU67" s="22" t="e">
        <f>#REF!</f>
        <v>#REF!</v>
      </c>
      <c r="CV67" s="22" t="e">
        <f>#REF!</f>
        <v>#REF!</v>
      </c>
      <c r="CW67" s="22" t="e">
        <f>#REF!</f>
        <v>#REF!</v>
      </c>
      <c r="CX67" s="22" t="e">
        <f>#REF!</f>
        <v>#REF!</v>
      </c>
      <c r="CY67" s="22" t="e">
        <f>#REF!</f>
        <v>#REF!</v>
      </c>
      <c r="CZ67" s="22" t="e">
        <f>#REF!</f>
        <v>#REF!</v>
      </c>
      <c r="DA67" s="22" t="e">
        <f>#REF!</f>
        <v>#REF!</v>
      </c>
      <c r="DB67" s="22" t="e">
        <f>#REF!</f>
        <v>#REF!</v>
      </c>
      <c r="DC67" s="22" t="e">
        <f>#REF!</f>
        <v>#REF!</v>
      </c>
      <c r="DD67" s="22" t="e">
        <f>#REF!</f>
        <v>#REF!</v>
      </c>
      <c r="DE67" s="22" t="e">
        <f>#REF!</f>
        <v>#REF!</v>
      </c>
      <c r="DF67" s="22" t="e">
        <f>#REF!</f>
        <v>#REF!</v>
      </c>
      <c r="DG67" s="22" t="e">
        <f>#REF!</f>
        <v>#REF!</v>
      </c>
      <c r="DH67" s="22" t="e">
        <f>#REF!</f>
        <v>#REF!</v>
      </c>
      <c r="DI67" s="22" t="e">
        <f>#REF!</f>
        <v>#REF!</v>
      </c>
      <c r="DJ67" s="22" t="e">
        <f>#REF!</f>
        <v>#REF!</v>
      </c>
      <c r="DL67" s="21" t="e">
        <f>#REF!</f>
        <v>#REF!</v>
      </c>
      <c r="DM67" s="22" t="e">
        <f>#REF!</f>
        <v>#REF!</v>
      </c>
      <c r="DN67" s="22" t="e">
        <f>#REF!</f>
        <v>#REF!</v>
      </c>
      <c r="DO67" s="22" t="e">
        <f>#REF!</f>
        <v>#REF!</v>
      </c>
      <c r="DP67" s="22" t="e">
        <f>#REF!</f>
        <v>#REF!</v>
      </c>
      <c r="DQ67" s="22" t="e">
        <f>#REF!</f>
        <v>#REF!</v>
      </c>
      <c r="DR67" s="22" t="e">
        <f>#REF!</f>
        <v>#REF!</v>
      </c>
      <c r="DS67" s="22" t="e">
        <f>#REF!</f>
        <v>#REF!</v>
      </c>
      <c r="DT67" s="22" t="e">
        <f>#REF!</f>
        <v>#REF!</v>
      </c>
      <c r="DU67" s="22" t="e">
        <f>#REF!</f>
        <v>#REF!</v>
      </c>
      <c r="DV67" s="22" t="e">
        <f>#REF!</f>
        <v>#REF!</v>
      </c>
      <c r="DW67" s="22" t="e">
        <f>#REF!</f>
        <v>#REF!</v>
      </c>
      <c r="DX67" s="22" t="e">
        <f>#REF!</f>
        <v>#REF!</v>
      </c>
      <c r="DY67" s="22" t="e">
        <f>#REF!</f>
        <v>#REF!</v>
      </c>
      <c r="DZ67" s="22" t="e">
        <f>#REF!</f>
        <v>#REF!</v>
      </c>
      <c r="EA67" s="22" t="e">
        <f>#REF!</f>
        <v>#REF!</v>
      </c>
      <c r="EB67" s="22" t="e">
        <f>#REF!</f>
        <v>#REF!</v>
      </c>
      <c r="EC67" s="22" t="e">
        <f>#REF!</f>
        <v>#REF!</v>
      </c>
      <c r="EE67" s="21" t="e">
        <f>#REF!</f>
        <v>#REF!</v>
      </c>
      <c r="EF67" s="22" t="e">
        <f>#REF!</f>
        <v>#REF!</v>
      </c>
      <c r="EG67" s="22" t="e">
        <f>#REF!</f>
        <v>#REF!</v>
      </c>
      <c r="EH67" s="22" t="e">
        <f>#REF!</f>
        <v>#REF!</v>
      </c>
      <c r="EI67" s="22" t="e">
        <f>#REF!</f>
        <v>#REF!</v>
      </c>
      <c r="EJ67" s="22" t="e">
        <f>#REF!</f>
        <v>#REF!</v>
      </c>
      <c r="EK67" s="22" t="e">
        <f>#REF!</f>
        <v>#REF!</v>
      </c>
      <c r="EL67" s="22" t="e">
        <f>#REF!</f>
        <v>#REF!</v>
      </c>
      <c r="EM67" s="22" t="e">
        <f>#REF!</f>
        <v>#REF!</v>
      </c>
      <c r="EN67" s="22" t="e">
        <f>#REF!</f>
        <v>#REF!</v>
      </c>
      <c r="EO67" s="22" t="e">
        <f>#REF!</f>
        <v>#REF!</v>
      </c>
      <c r="EP67" s="22" t="e">
        <f>#REF!</f>
        <v>#REF!</v>
      </c>
      <c r="EQ67" s="22" t="e">
        <f>#REF!</f>
        <v>#REF!</v>
      </c>
      <c r="ER67" s="22" t="e">
        <f>#REF!</f>
        <v>#REF!</v>
      </c>
      <c r="ES67" s="22" t="e">
        <f>#REF!</f>
        <v>#REF!</v>
      </c>
      <c r="ET67" s="22" t="e">
        <f>#REF!</f>
        <v>#REF!</v>
      </c>
      <c r="EU67" s="22" t="e">
        <f>#REF!</f>
        <v>#REF!</v>
      </c>
      <c r="EV67" s="22" t="e">
        <f>#REF!</f>
        <v>#REF!</v>
      </c>
      <c r="EX67" s="21" t="e">
        <f>#REF!</f>
        <v>#REF!</v>
      </c>
      <c r="EY67" s="22" t="e">
        <f>#REF!</f>
        <v>#REF!</v>
      </c>
      <c r="EZ67" s="22" t="e">
        <f>#REF!</f>
        <v>#REF!</v>
      </c>
      <c r="FA67" s="22" t="e">
        <f>#REF!</f>
        <v>#REF!</v>
      </c>
      <c r="FB67" s="22" t="e">
        <f>#REF!</f>
        <v>#REF!</v>
      </c>
      <c r="FC67" s="22" t="e">
        <f>#REF!</f>
        <v>#REF!</v>
      </c>
      <c r="FD67" s="22" t="e">
        <f>#REF!</f>
        <v>#REF!</v>
      </c>
      <c r="FE67" s="22" t="e">
        <f>#REF!</f>
        <v>#REF!</v>
      </c>
      <c r="FF67" s="22" t="e">
        <f>#REF!</f>
        <v>#REF!</v>
      </c>
      <c r="FG67" s="22" t="e">
        <f>#REF!</f>
        <v>#REF!</v>
      </c>
      <c r="FH67" s="22" t="e">
        <f>#REF!</f>
        <v>#REF!</v>
      </c>
      <c r="FI67" s="22" t="e">
        <f>#REF!</f>
        <v>#REF!</v>
      </c>
      <c r="FJ67" s="22" t="e">
        <f>#REF!</f>
        <v>#REF!</v>
      </c>
      <c r="FK67" s="22" t="e">
        <f>#REF!</f>
        <v>#REF!</v>
      </c>
      <c r="FL67" s="22" t="e">
        <f>#REF!</f>
        <v>#REF!</v>
      </c>
      <c r="FM67" s="22" t="e">
        <f>#REF!</f>
        <v>#REF!</v>
      </c>
      <c r="FN67" s="22" t="e">
        <f>#REF!</f>
        <v>#REF!</v>
      </c>
      <c r="FO67" s="22" t="e">
        <f>#REF!</f>
        <v>#REF!</v>
      </c>
      <c r="FQ67" s="21" t="e">
        <f>#REF!</f>
        <v>#REF!</v>
      </c>
      <c r="FR67" s="22" t="e">
        <f>#REF!</f>
        <v>#REF!</v>
      </c>
      <c r="FS67" s="22" t="e">
        <f>#REF!</f>
        <v>#REF!</v>
      </c>
      <c r="FT67" s="22" t="e">
        <f>#REF!</f>
        <v>#REF!</v>
      </c>
      <c r="FU67" s="22" t="e">
        <f>#REF!</f>
        <v>#REF!</v>
      </c>
      <c r="FV67" s="22" t="e">
        <f>#REF!</f>
        <v>#REF!</v>
      </c>
      <c r="FW67" s="22" t="e">
        <f>#REF!</f>
        <v>#REF!</v>
      </c>
      <c r="FX67" s="22" t="e">
        <f>#REF!</f>
        <v>#REF!</v>
      </c>
      <c r="FY67" s="22" t="e">
        <f>#REF!</f>
        <v>#REF!</v>
      </c>
      <c r="FZ67" s="22" t="e">
        <f>#REF!</f>
        <v>#REF!</v>
      </c>
      <c r="GA67" s="22" t="e">
        <f>#REF!</f>
        <v>#REF!</v>
      </c>
      <c r="GB67" s="22" t="e">
        <f>#REF!</f>
        <v>#REF!</v>
      </c>
      <c r="GC67" s="22" t="e">
        <f>#REF!</f>
        <v>#REF!</v>
      </c>
      <c r="GD67" s="22" t="e">
        <f>#REF!</f>
        <v>#REF!</v>
      </c>
      <c r="GE67" s="22" t="e">
        <f>#REF!</f>
        <v>#REF!</v>
      </c>
      <c r="GF67" s="22" t="e">
        <f>#REF!</f>
        <v>#REF!</v>
      </c>
      <c r="GG67" s="22" t="e">
        <f>#REF!</f>
        <v>#REF!</v>
      </c>
      <c r="GH67" s="22" t="e">
        <f>#REF!</f>
        <v>#REF!</v>
      </c>
      <c r="GJ67" s="21" t="e">
        <f>#REF!</f>
        <v>#REF!</v>
      </c>
      <c r="GK67" s="22" t="e">
        <f>#REF!</f>
        <v>#REF!</v>
      </c>
      <c r="GL67" s="22" t="e">
        <f>#REF!</f>
        <v>#REF!</v>
      </c>
      <c r="GM67" s="22" t="e">
        <f>#REF!</f>
        <v>#REF!</v>
      </c>
      <c r="GN67" s="22" t="e">
        <f>#REF!</f>
        <v>#REF!</v>
      </c>
      <c r="GO67" s="22" t="e">
        <f>#REF!</f>
        <v>#REF!</v>
      </c>
      <c r="GP67" s="22" t="e">
        <f>#REF!</f>
        <v>#REF!</v>
      </c>
      <c r="GQ67" s="22" t="e">
        <f>#REF!</f>
        <v>#REF!</v>
      </c>
      <c r="GR67" s="22" t="e">
        <f>#REF!</f>
        <v>#REF!</v>
      </c>
      <c r="GS67" s="22" t="e">
        <f>#REF!</f>
        <v>#REF!</v>
      </c>
      <c r="GT67" s="22" t="e">
        <f>#REF!</f>
        <v>#REF!</v>
      </c>
      <c r="GU67" s="22" t="e">
        <f>#REF!</f>
        <v>#REF!</v>
      </c>
      <c r="GV67" s="22" t="e">
        <f>#REF!</f>
        <v>#REF!</v>
      </c>
      <c r="GW67" s="22" t="e">
        <f>#REF!</f>
        <v>#REF!</v>
      </c>
      <c r="GX67" s="22" t="e">
        <f>#REF!</f>
        <v>#REF!</v>
      </c>
      <c r="GY67" s="22" t="e">
        <f>#REF!</f>
        <v>#REF!</v>
      </c>
      <c r="GZ67" s="22" t="e">
        <f>#REF!</f>
        <v>#REF!</v>
      </c>
      <c r="HA67" s="22" t="e">
        <f>#REF!</f>
        <v>#REF!</v>
      </c>
      <c r="HC67" s="21" t="e">
        <f>#REF!</f>
        <v>#REF!</v>
      </c>
      <c r="HD67" s="22" t="e">
        <f>#REF!</f>
        <v>#REF!</v>
      </c>
      <c r="HE67" s="22" t="e">
        <f>#REF!</f>
        <v>#REF!</v>
      </c>
      <c r="HF67" s="22" t="e">
        <f>#REF!</f>
        <v>#REF!</v>
      </c>
      <c r="HG67" s="22" t="e">
        <f>#REF!</f>
        <v>#REF!</v>
      </c>
      <c r="HH67" s="22" t="e">
        <f>#REF!</f>
        <v>#REF!</v>
      </c>
      <c r="HI67" s="22" t="e">
        <f>#REF!</f>
        <v>#REF!</v>
      </c>
      <c r="HJ67" s="22" t="e">
        <f>#REF!</f>
        <v>#REF!</v>
      </c>
      <c r="HK67" s="22" t="e">
        <f>#REF!</f>
        <v>#REF!</v>
      </c>
      <c r="HL67" s="22" t="e">
        <f>#REF!</f>
        <v>#REF!</v>
      </c>
      <c r="HM67" s="22" t="e">
        <f>#REF!</f>
        <v>#REF!</v>
      </c>
      <c r="HN67" s="22" t="e">
        <f>#REF!</f>
        <v>#REF!</v>
      </c>
      <c r="HO67" s="22" t="e">
        <f>#REF!</f>
        <v>#REF!</v>
      </c>
      <c r="HP67" s="22" t="e">
        <f>#REF!</f>
        <v>#REF!</v>
      </c>
      <c r="HQ67" s="22" t="e">
        <f>#REF!</f>
        <v>#REF!</v>
      </c>
      <c r="HR67" s="22" t="e">
        <f>#REF!</f>
        <v>#REF!</v>
      </c>
      <c r="HS67" s="22" t="e">
        <f>#REF!</f>
        <v>#REF!</v>
      </c>
      <c r="HT67" s="22" t="e">
        <f>#REF!</f>
        <v>#REF!</v>
      </c>
      <c r="HV67" s="21" t="e">
        <f>#REF!</f>
        <v>#REF!</v>
      </c>
      <c r="HW67" s="22" t="e">
        <f>#REF!</f>
        <v>#REF!</v>
      </c>
      <c r="HX67" s="22" t="e">
        <f>#REF!</f>
        <v>#REF!</v>
      </c>
      <c r="HY67" s="22" t="e">
        <f>#REF!</f>
        <v>#REF!</v>
      </c>
      <c r="HZ67" s="22" t="e">
        <f>#REF!</f>
        <v>#REF!</v>
      </c>
      <c r="IA67" s="22" t="e">
        <f>#REF!</f>
        <v>#REF!</v>
      </c>
      <c r="IB67" s="22" t="e">
        <f>#REF!</f>
        <v>#REF!</v>
      </c>
      <c r="IC67" s="22" t="e">
        <f>#REF!</f>
        <v>#REF!</v>
      </c>
      <c r="ID67" s="22" t="e">
        <f>#REF!</f>
        <v>#REF!</v>
      </c>
      <c r="IE67" s="22" t="e">
        <f>#REF!</f>
        <v>#REF!</v>
      </c>
      <c r="IF67" s="22" t="e">
        <f>#REF!</f>
        <v>#REF!</v>
      </c>
      <c r="IG67" s="22" t="e">
        <f>#REF!</f>
        <v>#REF!</v>
      </c>
      <c r="IH67" s="22" t="e">
        <f>#REF!</f>
        <v>#REF!</v>
      </c>
      <c r="II67" s="22" t="e">
        <f>#REF!</f>
        <v>#REF!</v>
      </c>
      <c r="IJ67" s="22" t="e">
        <f>#REF!</f>
        <v>#REF!</v>
      </c>
      <c r="IK67" s="22" t="e">
        <f>#REF!</f>
        <v>#REF!</v>
      </c>
      <c r="IL67" s="22" t="e">
        <f>#REF!</f>
        <v>#REF!</v>
      </c>
      <c r="IM67" s="22" t="e">
        <f>#REF!</f>
        <v>#REF!</v>
      </c>
      <c r="IO67" s="21" t="e">
        <f>#REF!</f>
        <v>#REF!</v>
      </c>
      <c r="IP67" s="22" t="e">
        <f>#REF!</f>
        <v>#REF!</v>
      </c>
      <c r="IQ67" s="22" t="e">
        <f>#REF!</f>
        <v>#REF!</v>
      </c>
      <c r="IR67" s="22" t="e">
        <f>#REF!</f>
        <v>#REF!</v>
      </c>
      <c r="IS67" s="22" t="e">
        <f>#REF!</f>
        <v>#REF!</v>
      </c>
      <c r="IT67" s="22" t="e">
        <f>#REF!</f>
        <v>#REF!</v>
      </c>
      <c r="IU67" s="22" t="e">
        <f>#REF!</f>
        <v>#REF!</v>
      </c>
      <c r="IV67" s="22" t="e">
        <f>#REF!</f>
        <v>#REF!</v>
      </c>
      <c r="IW67" s="22" t="e">
        <f>#REF!</f>
        <v>#REF!</v>
      </c>
      <c r="IX67" s="22" t="e">
        <f>#REF!</f>
        <v>#REF!</v>
      </c>
      <c r="IY67" s="22" t="e">
        <f>#REF!</f>
        <v>#REF!</v>
      </c>
      <c r="IZ67" s="22" t="e">
        <f>#REF!</f>
        <v>#REF!</v>
      </c>
      <c r="JA67" s="22" t="e">
        <f>#REF!</f>
        <v>#REF!</v>
      </c>
      <c r="JB67" s="22" t="e">
        <f>#REF!</f>
        <v>#REF!</v>
      </c>
      <c r="JC67" s="22" t="e">
        <f>#REF!</f>
        <v>#REF!</v>
      </c>
      <c r="JD67" s="22" t="e">
        <f>#REF!</f>
        <v>#REF!</v>
      </c>
      <c r="JE67" s="22" t="e">
        <f>#REF!</f>
        <v>#REF!</v>
      </c>
      <c r="JF67" s="22" t="e">
        <f>#REF!</f>
        <v>#REF!</v>
      </c>
      <c r="JH67" s="21" t="e">
        <f>#REF!</f>
        <v>#REF!</v>
      </c>
      <c r="JI67" s="22" t="e">
        <f>#REF!</f>
        <v>#REF!</v>
      </c>
      <c r="JJ67" s="22" t="e">
        <f>#REF!</f>
        <v>#REF!</v>
      </c>
      <c r="JK67" s="22" t="e">
        <f>#REF!</f>
        <v>#REF!</v>
      </c>
      <c r="JL67" s="22" t="e">
        <f>#REF!</f>
        <v>#REF!</v>
      </c>
      <c r="JM67" s="22" t="e">
        <f>#REF!</f>
        <v>#REF!</v>
      </c>
      <c r="JN67" s="22" t="e">
        <f>#REF!</f>
        <v>#REF!</v>
      </c>
      <c r="JO67" s="22" t="e">
        <f>#REF!</f>
        <v>#REF!</v>
      </c>
      <c r="JP67" s="22" t="e">
        <f>#REF!</f>
        <v>#REF!</v>
      </c>
      <c r="JQ67" s="22" t="e">
        <f>#REF!</f>
        <v>#REF!</v>
      </c>
      <c r="JR67" s="22" t="e">
        <f>#REF!</f>
        <v>#REF!</v>
      </c>
      <c r="JS67" s="22" t="e">
        <f>#REF!</f>
        <v>#REF!</v>
      </c>
      <c r="JT67" s="22" t="e">
        <f>#REF!</f>
        <v>#REF!</v>
      </c>
      <c r="JU67" s="22" t="e">
        <f>#REF!</f>
        <v>#REF!</v>
      </c>
      <c r="JV67" s="22" t="e">
        <f>#REF!</f>
        <v>#REF!</v>
      </c>
      <c r="JW67" s="22" t="e">
        <f>#REF!</f>
        <v>#REF!</v>
      </c>
      <c r="JX67" s="22" t="e">
        <f>#REF!</f>
        <v>#REF!</v>
      </c>
      <c r="JY67" s="22" t="e">
        <f>#REF!</f>
        <v>#REF!</v>
      </c>
    </row>
    <row r="68" spans="2:285" x14ac:dyDescent="0.25">
      <c r="B68" s="21">
        <f>'Season 1'!AE69</f>
        <v>0</v>
      </c>
      <c r="C68" s="22">
        <f>'Season 1'!AI69</f>
        <v>0</v>
      </c>
      <c r="D68" s="22">
        <f>'Season 1'!AJ69</f>
        <v>0</v>
      </c>
      <c r="E68" s="22">
        <f>'Season 1'!AK69</f>
        <v>0</v>
      </c>
      <c r="F68" s="22">
        <f>'Season 1'!AL69</f>
        <v>0</v>
      </c>
      <c r="G68" s="22">
        <f>'Season 1'!AM69</f>
        <v>0</v>
      </c>
      <c r="H68" s="22">
        <f>'Season 1'!AN69</f>
        <v>0</v>
      </c>
      <c r="I68" s="22">
        <f>'Season 1'!AO69</f>
        <v>0</v>
      </c>
      <c r="J68" s="22">
        <f>'Season 1'!AQ69</f>
        <v>0</v>
      </c>
      <c r="K68" s="22">
        <f>'Season 1'!AR69</f>
        <v>0</v>
      </c>
      <c r="L68" s="22">
        <f>'Season 1'!AT69</f>
        <v>0</v>
      </c>
      <c r="M68" s="22">
        <f>'Season 1'!AU69</f>
        <v>0</v>
      </c>
      <c r="N68" s="22">
        <f>'Season 1'!AW69</f>
        <v>0</v>
      </c>
      <c r="O68" s="22">
        <f>'Season 1'!AX69</f>
        <v>0</v>
      </c>
      <c r="P68" s="22">
        <f>'Season 1'!AY69</f>
        <v>0</v>
      </c>
      <c r="Q68" s="22">
        <f>'Season 1'!AZ69</f>
        <v>0</v>
      </c>
      <c r="R68" s="22">
        <f>'Season 1'!BB69</f>
        <v>0</v>
      </c>
      <c r="S68" s="22">
        <f>'Season 1'!BC69</f>
        <v>0</v>
      </c>
      <c r="U68" s="21" t="e">
        <f>#REF!</f>
        <v>#REF!</v>
      </c>
      <c r="V68" s="22" t="e">
        <f>#REF!</f>
        <v>#REF!</v>
      </c>
      <c r="W68" s="22" t="e">
        <f>#REF!</f>
        <v>#REF!</v>
      </c>
      <c r="X68" s="22" t="e">
        <f>#REF!</f>
        <v>#REF!</v>
      </c>
      <c r="Y68" s="22" t="e">
        <f>#REF!</f>
        <v>#REF!</v>
      </c>
      <c r="Z68" s="22" t="e">
        <f>#REF!</f>
        <v>#REF!</v>
      </c>
      <c r="AA68" s="22" t="e">
        <f>#REF!</f>
        <v>#REF!</v>
      </c>
      <c r="AB68" s="22" t="e">
        <f>#REF!</f>
        <v>#REF!</v>
      </c>
      <c r="AC68" s="22" t="e">
        <f>#REF!</f>
        <v>#REF!</v>
      </c>
      <c r="AD68" s="22" t="e">
        <f>#REF!</f>
        <v>#REF!</v>
      </c>
      <c r="AE68" s="22" t="e">
        <f>#REF!</f>
        <v>#REF!</v>
      </c>
      <c r="AF68" s="22" t="e">
        <f>#REF!</f>
        <v>#REF!</v>
      </c>
      <c r="AG68" s="22" t="e">
        <f>#REF!</f>
        <v>#REF!</v>
      </c>
      <c r="AH68" s="22" t="e">
        <f>#REF!</f>
        <v>#REF!</v>
      </c>
      <c r="AI68" s="22" t="e">
        <f>#REF!</f>
        <v>#REF!</v>
      </c>
      <c r="AJ68" s="22" t="e">
        <f>#REF!</f>
        <v>#REF!</v>
      </c>
      <c r="AK68" s="22" t="e">
        <f>#REF!</f>
        <v>#REF!</v>
      </c>
      <c r="AL68" s="22" t="e">
        <f>#REF!</f>
        <v>#REF!</v>
      </c>
      <c r="AN68" s="21" t="e">
        <f>#REF!</f>
        <v>#REF!</v>
      </c>
      <c r="AO68" s="22" t="e">
        <f>#REF!</f>
        <v>#REF!</v>
      </c>
      <c r="AP68" s="22" t="e">
        <f>#REF!</f>
        <v>#REF!</v>
      </c>
      <c r="AQ68" s="22" t="e">
        <f>#REF!</f>
        <v>#REF!</v>
      </c>
      <c r="AR68" s="22" t="e">
        <f>#REF!</f>
        <v>#REF!</v>
      </c>
      <c r="AS68" s="22" t="e">
        <f>#REF!</f>
        <v>#REF!</v>
      </c>
      <c r="AT68" s="22" t="e">
        <f>#REF!</f>
        <v>#REF!</v>
      </c>
      <c r="AU68" s="22" t="e">
        <f>#REF!</f>
        <v>#REF!</v>
      </c>
      <c r="AV68" s="22" t="e">
        <f>#REF!</f>
        <v>#REF!</v>
      </c>
      <c r="AW68" s="22" t="e">
        <f>#REF!</f>
        <v>#REF!</v>
      </c>
      <c r="AX68" s="22" t="e">
        <f>#REF!</f>
        <v>#REF!</v>
      </c>
      <c r="AY68" s="22" t="e">
        <f>#REF!</f>
        <v>#REF!</v>
      </c>
      <c r="AZ68" s="22" t="e">
        <f>#REF!</f>
        <v>#REF!</v>
      </c>
      <c r="BA68" s="22" t="e">
        <f>#REF!</f>
        <v>#REF!</v>
      </c>
      <c r="BB68" s="22" t="e">
        <f>#REF!</f>
        <v>#REF!</v>
      </c>
      <c r="BC68" s="22" t="e">
        <f>#REF!</f>
        <v>#REF!</v>
      </c>
      <c r="BD68" s="22" t="e">
        <f>#REF!</f>
        <v>#REF!</v>
      </c>
      <c r="BE68" s="22" t="e">
        <f>#REF!</f>
        <v>#REF!</v>
      </c>
      <c r="BG68" s="21" t="e">
        <f>#REF!</f>
        <v>#REF!</v>
      </c>
      <c r="BH68" s="22" t="e">
        <f>#REF!</f>
        <v>#REF!</v>
      </c>
      <c r="BI68" s="22" t="e">
        <f>#REF!</f>
        <v>#REF!</v>
      </c>
      <c r="BJ68" s="22" t="e">
        <f>#REF!</f>
        <v>#REF!</v>
      </c>
      <c r="BK68" s="22" t="e">
        <f>#REF!</f>
        <v>#REF!</v>
      </c>
      <c r="BL68" s="22" t="e">
        <f>#REF!</f>
        <v>#REF!</v>
      </c>
      <c r="BM68" s="22" t="e">
        <f>#REF!</f>
        <v>#REF!</v>
      </c>
      <c r="BN68" s="22" t="e">
        <f>#REF!</f>
        <v>#REF!</v>
      </c>
      <c r="BO68" s="22" t="e">
        <f>#REF!</f>
        <v>#REF!</v>
      </c>
      <c r="BP68" s="22" t="e">
        <f>#REF!</f>
        <v>#REF!</v>
      </c>
      <c r="BQ68" s="22" t="e">
        <f>#REF!</f>
        <v>#REF!</v>
      </c>
      <c r="BR68" s="22" t="e">
        <f>#REF!</f>
        <v>#REF!</v>
      </c>
      <c r="BS68" s="22" t="e">
        <f>#REF!</f>
        <v>#REF!</v>
      </c>
      <c r="BT68" s="22" t="e">
        <f>#REF!</f>
        <v>#REF!</v>
      </c>
      <c r="BU68" s="22" t="e">
        <f>#REF!</f>
        <v>#REF!</v>
      </c>
      <c r="BV68" s="22" t="e">
        <f>#REF!</f>
        <v>#REF!</v>
      </c>
      <c r="BW68" s="22" t="e">
        <f>#REF!</f>
        <v>#REF!</v>
      </c>
      <c r="BX68" s="22" t="e">
        <f>#REF!</f>
        <v>#REF!</v>
      </c>
      <c r="BZ68" s="21" t="e">
        <f>#REF!</f>
        <v>#REF!</v>
      </c>
      <c r="CA68" s="22" t="e">
        <f>#REF!</f>
        <v>#REF!</v>
      </c>
      <c r="CB68" s="22" t="e">
        <f>#REF!</f>
        <v>#REF!</v>
      </c>
      <c r="CC68" s="22" t="e">
        <f>#REF!</f>
        <v>#REF!</v>
      </c>
      <c r="CD68" s="22" t="e">
        <f>#REF!</f>
        <v>#REF!</v>
      </c>
      <c r="CE68" s="22" t="e">
        <f>#REF!</f>
        <v>#REF!</v>
      </c>
      <c r="CF68" s="22" t="e">
        <f>#REF!</f>
        <v>#REF!</v>
      </c>
      <c r="CG68" s="22" t="e">
        <f>#REF!</f>
        <v>#REF!</v>
      </c>
      <c r="CH68" s="22" t="e">
        <f>#REF!</f>
        <v>#REF!</v>
      </c>
      <c r="CI68" s="22" t="e">
        <f>#REF!</f>
        <v>#REF!</v>
      </c>
      <c r="CJ68" s="22" t="e">
        <f>#REF!</f>
        <v>#REF!</v>
      </c>
      <c r="CK68" s="22" t="e">
        <f>#REF!</f>
        <v>#REF!</v>
      </c>
      <c r="CL68" s="22" t="e">
        <f>#REF!</f>
        <v>#REF!</v>
      </c>
      <c r="CM68" s="22" t="e">
        <f>#REF!</f>
        <v>#REF!</v>
      </c>
      <c r="CN68" s="22" t="e">
        <f>#REF!</f>
        <v>#REF!</v>
      </c>
      <c r="CO68" s="22" t="e">
        <f>#REF!</f>
        <v>#REF!</v>
      </c>
      <c r="CP68" s="22" t="e">
        <f>#REF!</f>
        <v>#REF!</v>
      </c>
      <c r="CQ68" s="22" t="e">
        <f>#REF!</f>
        <v>#REF!</v>
      </c>
      <c r="CS68" s="21" t="e">
        <f>#REF!</f>
        <v>#REF!</v>
      </c>
      <c r="CT68" s="22" t="e">
        <f>#REF!</f>
        <v>#REF!</v>
      </c>
      <c r="CU68" s="22" t="e">
        <f>#REF!</f>
        <v>#REF!</v>
      </c>
      <c r="CV68" s="22" t="e">
        <f>#REF!</f>
        <v>#REF!</v>
      </c>
      <c r="CW68" s="22" t="e">
        <f>#REF!</f>
        <v>#REF!</v>
      </c>
      <c r="CX68" s="22" t="e">
        <f>#REF!</f>
        <v>#REF!</v>
      </c>
      <c r="CY68" s="22" t="e">
        <f>#REF!</f>
        <v>#REF!</v>
      </c>
      <c r="CZ68" s="22" t="e">
        <f>#REF!</f>
        <v>#REF!</v>
      </c>
      <c r="DA68" s="22" t="e">
        <f>#REF!</f>
        <v>#REF!</v>
      </c>
      <c r="DB68" s="22" t="e">
        <f>#REF!</f>
        <v>#REF!</v>
      </c>
      <c r="DC68" s="22" t="e">
        <f>#REF!</f>
        <v>#REF!</v>
      </c>
      <c r="DD68" s="22" t="e">
        <f>#REF!</f>
        <v>#REF!</v>
      </c>
      <c r="DE68" s="22" t="e">
        <f>#REF!</f>
        <v>#REF!</v>
      </c>
      <c r="DF68" s="22" t="e">
        <f>#REF!</f>
        <v>#REF!</v>
      </c>
      <c r="DG68" s="22" t="e">
        <f>#REF!</f>
        <v>#REF!</v>
      </c>
      <c r="DH68" s="22" t="e">
        <f>#REF!</f>
        <v>#REF!</v>
      </c>
      <c r="DI68" s="22" t="e">
        <f>#REF!</f>
        <v>#REF!</v>
      </c>
      <c r="DJ68" s="22" t="e">
        <f>#REF!</f>
        <v>#REF!</v>
      </c>
      <c r="DL68" s="21" t="e">
        <f>#REF!</f>
        <v>#REF!</v>
      </c>
      <c r="DM68" s="22" t="e">
        <f>#REF!</f>
        <v>#REF!</v>
      </c>
      <c r="DN68" s="22" t="e">
        <f>#REF!</f>
        <v>#REF!</v>
      </c>
      <c r="DO68" s="22" t="e">
        <f>#REF!</f>
        <v>#REF!</v>
      </c>
      <c r="DP68" s="22" t="e">
        <f>#REF!</f>
        <v>#REF!</v>
      </c>
      <c r="DQ68" s="22" t="e">
        <f>#REF!</f>
        <v>#REF!</v>
      </c>
      <c r="DR68" s="22" t="e">
        <f>#REF!</f>
        <v>#REF!</v>
      </c>
      <c r="DS68" s="22" t="e">
        <f>#REF!</f>
        <v>#REF!</v>
      </c>
      <c r="DT68" s="22" t="e">
        <f>#REF!</f>
        <v>#REF!</v>
      </c>
      <c r="DU68" s="22" t="e">
        <f>#REF!</f>
        <v>#REF!</v>
      </c>
      <c r="DV68" s="22" t="e">
        <f>#REF!</f>
        <v>#REF!</v>
      </c>
      <c r="DW68" s="22" t="e">
        <f>#REF!</f>
        <v>#REF!</v>
      </c>
      <c r="DX68" s="22" t="e">
        <f>#REF!</f>
        <v>#REF!</v>
      </c>
      <c r="DY68" s="22" t="e">
        <f>#REF!</f>
        <v>#REF!</v>
      </c>
      <c r="DZ68" s="22" t="e">
        <f>#REF!</f>
        <v>#REF!</v>
      </c>
      <c r="EA68" s="22" t="e">
        <f>#REF!</f>
        <v>#REF!</v>
      </c>
      <c r="EB68" s="22" t="e">
        <f>#REF!</f>
        <v>#REF!</v>
      </c>
      <c r="EC68" s="22" t="e">
        <f>#REF!</f>
        <v>#REF!</v>
      </c>
      <c r="EE68" s="21" t="e">
        <f>#REF!</f>
        <v>#REF!</v>
      </c>
      <c r="EF68" s="22" t="e">
        <f>#REF!</f>
        <v>#REF!</v>
      </c>
      <c r="EG68" s="22" t="e">
        <f>#REF!</f>
        <v>#REF!</v>
      </c>
      <c r="EH68" s="22" t="e">
        <f>#REF!</f>
        <v>#REF!</v>
      </c>
      <c r="EI68" s="22" t="e">
        <f>#REF!</f>
        <v>#REF!</v>
      </c>
      <c r="EJ68" s="22" t="e">
        <f>#REF!</f>
        <v>#REF!</v>
      </c>
      <c r="EK68" s="22" t="e">
        <f>#REF!</f>
        <v>#REF!</v>
      </c>
      <c r="EL68" s="22" t="e">
        <f>#REF!</f>
        <v>#REF!</v>
      </c>
      <c r="EM68" s="22" t="e">
        <f>#REF!</f>
        <v>#REF!</v>
      </c>
      <c r="EN68" s="22" t="e">
        <f>#REF!</f>
        <v>#REF!</v>
      </c>
      <c r="EO68" s="22" t="e">
        <f>#REF!</f>
        <v>#REF!</v>
      </c>
      <c r="EP68" s="22" t="e">
        <f>#REF!</f>
        <v>#REF!</v>
      </c>
      <c r="EQ68" s="22" t="e">
        <f>#REF!</f>
        <v>#REF!</v>
      </c>
      <c r="ER68" s="22" t="e">
        <f>#REF!</f>
        <v>#REF!</v>
      </c>
      <c r="ES68" s="22" t="e">
        <f>#REF!</f>
        <v>#REF!</v>
      </c>
      <c r="ET68" s="22" t="e">
        <f>#REF!</f>
        <v>#REF!</v>
      </c>
      <c r="EU68" s="22" t="e">
        <f>#REF!</f>
        <v>#REF!</v>
      </c>
      <c r="EV68" s="22" t="e">
        <f>#REF!</f>
        <v>#REF!</v>
      </c>
      <c r="EX68" s="21" t="e">
        <f>#REF!</f>
        <v>#REF!</v>
      </c>
      <c r="EY68" s="22" t="e">
        <f>#REF!</f>
        <v>#REF!</v>
      </c>
      <c r="EZ68" s="22" t="e">
        <f>#REF!</f>
        <v>#REF!</v>
      </c>
      <c r="FA68" s="22" t="e">
        <f>#REF!</f>
        <v>#REF!</v>
      </c>
      <c r="FB68" s="22" t="e">
        <f>#REF!</f>
        <v>#REF!</v>
      </c>
      <c r="FC68" s="22" t="e">
        <f>#REF!</f>
        <v>#REF!</v>
      </c>
      <c r="FD68" s="22" t="e">
        <f>#REF!</f>
        <v>#REF!</v>
      </c>
      <c r="FE68" s="22" t="e">
        <f>#REF!</f>
        <v>#REF!</v>
      </c>
      <c r="FF68" s="22" t="e">
        <f>#REF!</f>
        <v>#REF!</v>
      </c>
      <c r="FG68" s="22" t="e">
        <f>#REF!</f>
        <v>#REF!</v>
      </c>
      <c r="FH68" s="22" t="e">
        <f>#REF!</f>
        <v>#REF!</v>
      </c>
      <c r="FI68" s="22" t="e">
        <f>#REF!</f>
        <v>#REF!</v>
      </c>
      <c r="FJ68" s="22" t="e">
        <f>#REF!</f>
        <v>#REF!</v>
      </c>
      <c r="FK68" s="22" t="e">
        <f>#REF!</f>
        <v>#REF!</v>
      </c>
      <c r="FL68" s="22" t="e">
        <f>#REF!</f>
        <v>#REF!</v>
      </c>
      <c r="FM68" s="22" t="e">
        <f>#REF!</f>
        <v>#REF!</v>
      </c>
      <c r="FN68" s="22" t="e">
        <f>#REF!</f>
        <v>#REF!</v>
      </c>
      <c r="FO68" s="22" t="e">
        <f>#REF!</f>
        <v>#REF!</v>
      </c>
      <c r="FQ68" s="21" t="e">
        <f>#REF!</f>
        <v>#REF!</v>
      </c>
      <c r="FR68" s="22" t="e">
        <f>#REF!</f>
        <v>#REF!</v>
      </c>
      <c r="FS68" s="22" t="e">
        <f>#REF!</f>
        <v>#REF!</v>
      </c>
      <c r="FT68" s="22" t="e">
        <f>#REF!</f>
        <v>#REF!</v>
      </c>
      <c r="FU68" s="22" t="e">
        <f>#REF!</f>
        <v>#REF!</v>
      </c>
      <c r="FV68" s="22" t="e">
        <f>#REF!</f>
        <v>#REF!</v>
      </c>
      <c r="FW68" s="22" t="e">
        <f>#REF!</f>
        <v>#REF!</v>
      </c>
      <c r="FX68" s="22" t="e">
        <f>#REF!</f>
        <v>#REF!</v>
      </c>
      <c r="FY68" s="22" t="e">
        <f>#REF!</f>
        <v>#REF!</v>
      </c>
      <c r="FZ68" s="22" t="e">
        <f>#REF!</f>
        <v>#REF!</v>
      </c>
      <c r="GA68" s="22" t="e">
        <f>#REF!</f>
        <v>#REF!</v>
      </c>
      <c r="GB68" s="22" t="e">
        <f>#REF!</f>
        <v>#REF!</v>
      </c>
      <c r="GC68" s="22" t="e">
        <f>#REF!</f>
        <v>#REF!</v>
      </c>
      <c r="GD68" s="22" t="e">
        <f>#REF!</f>
        <v>#REF!</v>
      </c>
      <c r="GE68" s="22" t="e">
        <f>#REF!</f>
        <v>#REF!</v>
      </c>
      <c r="GF68" s="22" t="e">
        <f>#REF!</f>
        <v>#REF!</v>
      </c>
      <c r="GG68" s="22" t="e">
        <f>#REF!</f>
        <v>#REF!</v>
      </c>
      <c r="GH68" s="22" t="e">
        <f>#REF!</f>
        <v>#REF!</v>
      </c>
      <c r="GJ68" s="21" t="e">
        <f>#REF!</f>
        <v>#REF!</v>
      </c>
      <c r="GK68" s="22" t="e">
        <f>#REF!</f>
        <v>#REF!</v>
      </c>
      <c r="GL68" s="22" t="e">
        <f>#REF!</f>
        <v>#REF!</v>
      </c>
      <c r="GM68" s="22" t="e">
        <f>#REF!</f>
        <v>#REF!</v>
      </c>
      <c r="GN68" s="22" t="e">
        <f>#REF!</f>
        <v>#REF!</v>
      </c>
      <c r="GO68" s="22" t="e">
        <f>#REF!</f>
        <v>#REF!</v>
      </c>
      <c r="GP68" s="22" t="e">
        <f>#REF!</f>
        <v>#REF!</v>
      </c>
      <c r="GQ68" s="22" t="e">
        <f>#REF!</f>
        <v>#REF!</v>
      </c>
      <c r="GR68" s="22" t="e">
        <f>#REF!</f>
        <v>#REF!</v>
      </c>
      <c r="GS68" s="22" t="e">
        <f>#REF!</f>
        <v>#REF!</v>
      </c>
      <c r="GT68" s="22" t="e">
        <f>#REF!</f>
        <v>#REF!</v>
      </c>
      <c r="GU68" s="22" t="e">
        <f>#REF!</f>
        <v>#REF!</v>
      </c>
      <c r="GV68" s="22" t="e">
        <f>#REF!</f>
        <v>#REF!</v>
      </c>
      <c r="GW68" s="22" t="e">
        <f>#REF!</f>
        <v>#REF!</v>
      </c>
      <c r="GX68" s="22" t="e">
        <f>#REF!</f>
        <v>#REF!</v>
      </c>
      <c r="GY68" s="22" t="e">
        <f>#REF!</f>
        <v>#REF!</v>
      </c>
      <c r="GZ68" s="22" t="e">
        <f>#REF!</f>
        <v>#REF!</v>
      </c>
      <c r="HA68" s="22" t="e">
        <f>#REF!</f>
        <v>#REF!</v>
      </c>
      <c r="HC68" s="21" t="e">
        <f>#REF!</f>
        <v>#REF!</v>
      </c>
      <c r="HD68" s="22" t="e">
        <f>#REF!</f>
        <v>#REF!</v>
      </c>
      <c r="HE68" s="22" t="e">
        <f>#REF!</f>
        <v>#REF!</v>
      </c>
      <c r="HF68" s="22" t="e">
        <f>#REF!</f>
        <v>#REF!</v>
      </c>
      <c r="HG68" s="22" t="e">
        <f>#REF!</f>
        <v>#REF!</v>
      </c>
      <c r="HH68" s="22" t="e">
        <f>#REF!</f>
        <v>#REF!</v>
      </c>
      <c r="HI68" s="22" t="e">
        <f>#REF!</f>
        <v>#REF!</v>
      </c>
      <c r="HJ68" s="22" t="e">
        <f>#REF!</f>
        <v>#REF!</v>
      </c>
      <c r="HK68" s="22" t="e">
        <f>#REF!</f>
        <v>#REF!</v>
      </c>
      <c r="HL68" s="22" t="e">
        <f>#REF!</f>
        <v>#REF!</v>
      </c>
      <c r="HM68" s="22" t="e">
        <f>#REF!</f>
        <v>#REF!</v>
      </c>
      <c r="HN68" s="22" t="e">
        <f>#REF!</f>
        <v>#REF!</v>
      </c>
      <c r="HO68" s="22" t="e">
        <f>#REF!</f>
        <v>#REF!</v>
      </c>
      <c r="HP68" s="22" t="e">
        <f>#REF!</f>
        <v>#REF!</v>
      </c>
      <c r="HQ68" s="22" t="e">
        <f>#REF!</f>
        <v>#REF!</v>
      </c>
      <c r="HR68" s="22" t="e">
        <f>#REF!</f>
        <v>#REF!</v>
      </c>
      <c r="HS68" s="22" t="e">
        <f>#REF!</f>
        <v>#REF!</v>
      </c>
      <c r="HT68" s="22" t="e">
        <f>#REF!</f>
        <v>#REF!</v>
      </c>
      <c r="HV68" s="21" t="e">
        <f>#REF!</f>
        <v>#REF!</v>
      </c>
      <c r="HW68" s="22" t="e">
        <f>#REF!</f>
        <v>#REF!</v>
      </c>
      <c r="HX68" s="22" t="e">
        <f>#REF!</f>
        <v>#REF!</v>
      </c>
      <c r="HY68" s="22" t="e">
        <f>#REF!</f>
        <v>#REF!</v>
      </c>
      <c r="HZ68" s="22" t="e">
        <f>#REF!</f>
        <v>#REF!</v>
      </c>
      <c r="IA68" s="22" t="e">
        <f>#REF!</f>
        <v>#REF!</v>
      </c>
      <c r="IB68" s="22" t="e">
        <f>#REF!</f>
        <v>#REF!</v>
      </c>
      <c r="IC68" s="22" t="e">
        <f>#REF!</f>
        <v>#REF!</v>
      </c>
      <c r="ID68" s="22" t="e">
        <f>#REF!</f>
        <v>#REF!</v>
      </c>
      <c r="IE68" s="22" t="e">
        <f>#REF!</f>
        <v>#REF!</v>
      </c>
      <c r="IF68" s="22" t="e">
        <f>#REF!</f>
        <v>#REF!</v>
      </c>
      <c r="IG68" s="22" t="e">
        <f>#REF!</f>
        <v>#REF!</v>
      </c>
      <c r="IH68" s="22" t="e">
        <f>#REF!</f>
        <v>#REF!</v>
      </c>
      <c r="II68" s="22" t="e">
        <f>#REF!</f>
        <v>#REF!</v>
      </c>
      <c r="IJ68" s="22" t="e">
        <f>#REF!</f>
        <v>#REF!</v>
      </c>
      <c r="IK68" s="22" t="e">
        <f>#REF!</f>
        <v>#REF!</v>
      </c>
      <c r="IL68" s="22" t="e">
        <f>#REF!</f>
        <v>#REF!</v>
      </c>
      <c r="IM68" s="22" t="e">
        <f>#REF!</f>
        <v>#REF!</v>
      </c>
      <c r="IO68" s="21" t="e">
        <f>#REF!</f>
        <v>#REF!</v>
      </c>
      <c r="IP68" s="22" t="e">
        <f>#REF!</f>
        <v>#REF!</v>
      </c>
      <c r="IQ68" s="22" t="e">
        <f>#REF!</f>
        <v>#REF!</v>
      </c>
      <c r="IR68" s="22" t="e">
        <f>#REF!</f>
        <v>#REF!</v>
      </c>
      <c r="IS68" s="22" t="e">
        <f>#REF!</f>
        <v>#REF!</v>
      </c>
      <c r="IT68" s="22" t="e">
        <f>#REF!</f>
        <v>#REF!</v>
      </c>
      <c r="IU68" s="22" t="e">
        <f>#REF!</f>
        <v>#REF!</v>
      </c>
      <c r="IV68" s="22" t="e">
        <f>#REF!</f>
        <v>#REF!</v>
      </c>
      <c r="IW68" s="22" t="e">
        <f>#REF!</f>
        <v>#REF!</v>
      </c>
      <c r="IX68" s="22" t="e">
        <f>#REF!</f>
        <v>#REF!</v>
      </c>
      <c r="IY68" s="22" t="e">
        <f>#REF!</f>
        <v>#REF!</v>
      </c>
      <c r="IZ68" s="22" t="e">
        <f>#REF!</f>
        <v>#REF!</v>
      </c>
      <c r="JA68" s="22" t="e">
        <f>#REF!</f>
        <v>#REF!</v>
      </c>
      <c r="JB68" s="22" t="e">
        <f>#REF!</f>
        <v>#REF!</v>
      </c>
      <c r="JC68" s="22" t="e">
        <f>#REF!</f>
        <v>#REF!</v>
      </c>
      <c r="JD68" s="22" t="e">
        <f>#REF!</f>
        <v>#REF!</v>
      </c>
      <c r="JE68" s="22" t="e">
        <f>#REF!</f>
        <v>#REF!</v>
      </c>
      <c r="JF68" s="22" t="e">
        <f>#REF!</f>
        <v>#REF!</v>
      </c>
      <c r="JH68" s="21" t="e">
        <f>#REF!</f>
        <v>#REF!</v>
      </c>
      <c r="JI68" s="22" t="e">
        <f>#REF!</f>
        <v>#REF!</v>
      </c>
      <c r="JJ68" s="22" t="e">
        <f>#REF!</f>
        <v>#REF!</v>
      </c>
      <c r="JK68" s="22" t="e">
        <f>#REF!</f>
        <v>#REF!</v>
      </c>
      <c r="JL68" s="22" t="e">
        <f>#REF!</f>
        <v>#REF!</v>
      </c>
      <c r="JM68" s="22" t="e">
        <f>#REF!</f>
        <v>#REF!</v>
      </c>
      <c r="JN68" s="22" t="e">
        <f>#REF!</f>
        <v>#REF!</v>
      </c>
      <c r="JO68" s="22" t="e">
        <f>#REF!</f>
        <v>#REF!</v>
      </c>
      <c r="JP68" s="22" t="e">
        <f>#REF!</f>
        <v>#REF!</v>
      </c>
      <c r="JQ68" s="22" t="e">
        <f>#REF!</f>
        <v>#REF!</v>
      </c>
      <c r="JR68" s="22" t="e">
        <f>#REF!</f>
        <v>#REF!</v>
      </c>
      <c r="JS68" s="22" t="e">
        <f>#REF!</f>
        <v>#REF!</v>
      </c>
      <c r="JT68" s="22" t="e">
        <f>#REF!</f>
        <v>#REF!</v>
      </c>
      <c r="JU68" s="22" t="e">
        <f>#REF!</f>
        <v>#REF!</v>
      </c>
      <c r="JV68" s="22" t="e">
        <f>#REF!</f>
        <v>#REF!</v>
      </c>
      <c r="JW68" s="22" t="e">
        <f>#REF!</f>
        <v>#REF!</v>
      </c>
      <c r="JX68" s="22" t="e">
        <f>#REF!</f>
        <v>#REF!</v>
      </c>
      <c r="JY68" s="22" t="e">
        <f>#REF!</f>
        <v>#REF!</v>
      </c>
    </row>
    <row r="69" spans="2:285" x14ac:dyDescent="0.25">
      <c r="B69" s="21">
        <f>'Season 1'!AE70</f>
        <v>0</v>
      </c>
      <c r="C69" s="22">
        <f>'Season 1'!AI70</f>
        <v>0</v>
      </c>
      <c r="D69" s="22">
        <f>'Season 1'!AJ70</f>
        <v>0</v>
      </c>
      <c r="E69" s="22">
        <f>'Season 1'!AK70</f>
        <v>0</v>
      </c>
      <c r="F69" s="22">
        <f>'Season 1'!AL70</f>
        <v>0</v>
      </c>
      <c r="G69" s="22">
        <f>'Season 1'!AM70</f>
        <v>0</v>
      </c>
      <c r="H69" s="22">
        <f>'Season 1'!AN70</f>
        <v>0</v>
      </c>
      <c r="I69" s="22">
        <f>'Season 1'!AO70</f>
        <v>0</v>
      </c>
      <c r="J69" s="22">
        <f>'Season 1'!AQ70</f>
        <v>0</v>
      </c>
      <c r="K69" s="22">
        <f>'Season 1'!AR70</f>
        <v>0</v>
      </c>
      <c r="L69" s="22">
        <f>'Season 1'!AT70</f>
        <v>0</v>
      </c>
      <c r="M69" s="22">
        <f>'Season 1'!AU70</f>
        <v>0</v>
      </c>
      <c r="N69" s="22">
        <f>'Season 1'!AW70</f>
        <v>0</v>
      </c>
      <c r="O69" s="22">
        <f>'Season 1'!AX70</f>
        <v>0</v>
      </c>
      <c r="P69" s="22">
        <f>'Season 1'!AY70</f>
        <v>0</v>
      </c>
      <c r="Q69" s="22">
        <f>'Season 1'!AZ70</f>
        <v>0</v>
      </c>
      <c r="R69" s="22">
        <f>'Season 1'!BB70</f>
        <v>0</v>
      </c>
      <c r="S69" s="22">
        <f>'Season 1'!BC70</f>
        <v>0</v>
      </c>
      <c r="U69" s="21" t="e">
        <f>#REF!</f>
        <v>#REF!</v>
      </c>
      <c r="V69" s="22" t="e">
        <f>#REF!</f>
        <v>#REF!</v>
      </c>
      <c r="W69" s="22" t="e">
        <f>#REF!</f>
        <v>#REF!</v>
      </c>
      <c r="X69" s="22" t="e">
        <f>#REF!</f>
        <v>#REF!</v>
      </c>
      <c r="Y69" s="22" t="e">
        <f>#REF!</f>
        <v>#REF!</v>
      </c>
      <c r="Z69" s="22" t="e">
        <f>#REF!</f>
        <v>#REF!</v>
      </c>
      <c r="AA69" s="22" t="e">
        <f>#REF!</f>
        <v>#REF!</v>
      </c>
      <c r="AB69" s="22" t="e">
        <f>#REF!</f>
        <v>#REF!</v>
      </c>
      <c r="AC69" s="22" t="e">
        <f>#REF!</f>
        <v>#REF!</v>
      </c>
      <c r="AD69" s="22" t="e">
        <f>#REF!</f>
        <v>#REF!</v>
      </c>
      <c r="AE69" s="22" t="e">
        <f>#REF!</f>
        <v>#REF!</v>
      </c>
      <c r="AF69" s="22" t="e">
        <f>#REF!</f>
        <v>#REF!</v>
      </c>
      <c r="AG69" s="22" t="e">
        <f>#REF!</f>
        <v>#REF!</v>
      </c>
      <c r="AH69" s="22" t="e">
        <f>#REF!</f>
        <v>#REF!</v>
      </c>
      <c r="AI69" s="22" t="e">
        <f>#REF!</f>
        <v>#REF!</v>
      </c>
      <c r="AJ69" s="22" t="e">
        <f>#REF!</f>
        <v>#REF!</v>
      </c>
      <c r="AK69" s="22" t="e">
        <f>#REF!</f>
        <v>#REF!</v>
      </c>
      <c r="AL69" s="22" t="e">
        <f>#REF!</f>
        <v>#REF!</v>
      </c>
      <c r="AN69" s="21" t="e">
        <f>#REF!</f>
        <v>#REF!</v>
      </c>
      <c r="AO69" s="22" t="e">
        <f>#REF!</f>
        <v>#REF!</v>
      </c>
      <c r="AP69" s="22" t="e">
        <f>#REF!</f>
        <v>#REF!</v>
      </c>
      <c r="AQ69" s="22" t="e">
        <f>#REF!</f>
        <v>#REF!</v>
      </c>
      <c r="AR69" s="22" t="e">
        <f>#REF!</f>
        <v>#REF!</v>
      </c>
      <c r="AS69" s="22" t="e">
        <f>#REF!</f>
        <v>#REF!</v>
      </c>
      <c r="AT69" s="22" t="e">
        <f>#REF!</f>
        <v>#REF!</v>
      </c>
      <c r="AU69" s="22" t="e">
        <f>#REF!</f>
        <v>#REF!</v>
      </c>
      <c r="AV69" s="22" t="e">
        <f>#REF!</f>
        <v>#REF!</v>
      </c>
      <c r="AW69" s="22" t="e">
        <f>#REF!</f>
        <v>#REF!</v>
      </c>
      <c r="AX69" s="22" t="e">
        <f>#REF!</f>
        <v>#REF!</v>
      </c>
      <c r="AY69" s="22" t="e">
        <f>#REF!</f>
        <v>#REF!</v>
      </c>
      <c r="AZ69" s="22" t="e">
        <f>#REF!</f>
        <v>#REF!</v>
      </c>
      <c r="BA69" s="22" t="e">
        <f>#REF!</f>
        <v>#REF!</v>
      </c>
      <c r="BB69" s="22" t="e">
        <f>#REF!</f>
        <v>#REF!</v>
      </c>
      <c r="BC69" s="22" t="e">
        <f>#REF!</f>
        <v>#REF!</v>
      </c>
      <c r="BD69" s="22" t="e">
        <f>#REF!</f>
        <v>#REF!</v>
      </c>
      <c r="BE69" s="22" t="e">
        <f>#REF!</f>
        <v>#REF!</v>
      </c>
      <c r="BG69" s="21" t="e">
        <f>#REF!</f>
        <v>#REF!</v>
      </c>
      <c r="BH69" s="22" t="e">
        <f>#REF!</f>
        <v>#REF!</v>
      </c>
      <c r="BI69" s="22" t="e">
        <f>#REF!</f>
        <v>#REF!</v>
      </c>
      <c r="BJ69" s="22" t="e">
        <f>#REF!</f>
        <v>#REF!</v>
      </c>
      <c r="BK69" s="22" t="e">
        <f>#REF!</f>
        <v>#REF!</v>
      </c>
      <c r="BL69" s="22" t="e">
        <f>#REF!</f>
        <v>#REF!</v>
      </c>
      <c r="BM69" s="22" t="e">
        <f>#REF!</f>
        <v>#REF!</v>
      </c>
      <c r="BN69" s="22" t="e">
        <f>#REF!</f>
        <v>#REF!</v>
      </c>
      <c r="BO69" s="22" t="e">
        <f>#REF!</f>
        <v>#REF!</v>
      </c>
      <c r="BP69" s="22" t="e">
        <f>#REF!</f>
        <v>#REF!</v>
      </c>
      <c r="BQ69" s="22" t="e">
        <f>#REF!</f>
        <v>#REF!</v>
      </c>
      <c r="BR69" s="22" t="e">
        <f>#REF!</f>
        <v>#REF!</v>
      </c>
      <c r="BS69" s="22" t="e">
        <f>#REF!</f>
        <v>#REF!</v>
      </c>
      <c r="BT69" s="22" t="e">
        <f>#REF!</f>
        <v>#REF!</v>
      </c>
      <c r="BU69" s="22" t="e">
        <f>#REF!</f>
        <v>#REF!</v>
      </c>
      <c r="BV69" s="22" t="e">
        <f>#REF!</f>
        <v>#REF!</v>
      </c>
      <c r="BW69" s="22" t="e">
        <f>#REF!</f>
        <v>#REF!</v>
      </c>
      <c r="BX69" s="22" t="e">
        <f>#REF!</f>
        <v>#REF!</v>
      </c>
      <c r="BZ69" s="21" t="e">
        <f>#REF!</f>
        <v>#REF!</v>
      </c>
      <c r="CA69" s="22" t="e">
        <f>#REF!</f>
        <v>#REF!</v>
      </c>
      <c r="CB69" s="22" t="e">
        <f>#REF!</f>
        <v>#REF!</v>
      </c>
      <c r="CC69" s="22" t="e">
        <f>#REF!</f>
        <v>#REF!</v>
      </c>
      <c r="CD69" s="22" t="e">
        <f>#REF!</f>
        <v>#REF!</v>
      </c>
      <c r="CE69" s="22" t="e">
        <f>#REF!</f>
        <v>#REF!</v>
      </c>
      <c r="CF69" s="22" t="e">
        <f>#REF!</f>
        <v>#REF!</v>
      </c>
      <c r="CG69" s="22" t="e">
        <f>#REF!</f>
        <v>#REF!</v>
      </c>
      <c r="CH69" s="22" t="e">
        <f>#REF!</f>
        <v>#REF!</v>
      </c>
      <c r="CI69" s="22" t="e">
        <f>#REF!</f>
        <v>#REF!</v>
      </c>
      <c r="CJ69" s="22" t="e">
        <f>#REF!</f>
        <v>#REF!</v>
      </c>
      <c r="CK69" s="22" t="e">
        <f>#REF!</f>
        <v>#REF!</v>
      </c>
      <c r="CL69" s="22" t="e">
        <f>#REF!</f>
        <v>#REF!</v>
      </c>
      <c r="CM69" s="22" t="e">
        <f>#REF!</f>
        <v>#REF!</v>
      </c>
      <c r="CN69" s="22" t="e">
        <f>#REF!</f>
        <v>#REF!</v>
      </c>
      <c r="CO69" s="22" t="e">
        <f>#REF!</f>
        <v>#REF!</v>
      </c>
      <c r="CP69" s="22" t="e">
        <f>#REF!</f>
        <v>#REF!</v>
      </c>
      <c r="CQ69" s="22" t="e">
        <f>#REF!</f>
        <v>#REF!</v>
      </c>
      <c r="CS69" s="21" t="e">
        <f>#REF!</f>
        <v>#REF!</v>
      </c>
      <c r="CT69" s="22" t="e">
        <f>#REF!</f>
        <v>#REF!</v>
      </c>
      <c r="CU69" s="22" t="e">
        <f>#REF!</f>
        <v>#REF!</v>
      </c>
      <c r="CV69" s="22" t="e">
        <f>#REF!</f>
        <v>#REF!</v>
      </c>
      <c r="CW69" s="22" t="e">
        <f>#REF!</f>
        <v>#REF!</v>
      </c>
      <c r="CX69" s="22" t="e">
        <f>#REF!</f>
        <v>#REF!</v>
      </c>
      <c r="CY69" s="22" t="e">
        <f>#REF!</f>
        <v>#REF!</v>
      </c>
      <c r="CZ69" s="22" t="e">
        <f>#REF!</f>
        <v>#REF!</v>
      </c>
      <c r="DA69" s="22" t="e">
        <f>#REF!</f>
        <v>#REF!</v>
      </c>
      <c r="DB69" s="22" t="e">
        <f>#REF!</f>
        <v>#REF!</v>
      </c>
      <c r="DC69" s="22" t="e">
        <f>#REF!</f>
        <v>#REF!</v>
      </c>
      <c r="DD69" s="22" t="e">
        <f>#REF!</f>
        <v>#REF!</v>
      </c>
      <c r="DE69" s="22" t="e">
        <f>#REF!</f>
        <v>#REF!</v>
      </c>
      <c r="DF69" s="22" t="e">
        <f>#REF!</f>
        <v>#REF!</v>
      </c>
      <c r="DG69" s="22" t="e">
        <f>#REF!</f>
        <v>#REF!</v>
      </c>
      <c r="DH69" s="22" t="e">
        <f>#REF!</f>
        <v>#REF!</v>
      </c>
      <c r="DI69" s="22" t="e">
        <f>#REF!</f>
        <v>#REF!</v>
      </c>
      <c r="DJ69" s="22" t="e">
        <f>#REF!</f>
        <v>#REF!</v>
      </c>
      <c r="DL69" s="21" t="e">
        <f>#REF!</f>
        <v>#REF!</v>
      </c>
      <c r="DM69" s="22" t="e">
        <f>#REF!</f>
        <v>#REF!</v>
      </c>
      <c r="DN69" s="22" t="e">
        <f>#REF!</f>
        <v>#REF!</v>
      </c>
      <c r="DO69" s="22" t="e">
        <f>#REF!</f>
        <v>#REF!</v>
      </c>
      <c r="DP69" s="22" t="e">
        <f>#REF!</f>
        <v>#REF!</v>
      </c>
      <c r="DQ69" s="22" t="e">
        <f>#REF!</f>
        <v>#REF!</v>
      </c>
      <c r="DR69" s="22" t="e">
        <f>#REF!</f>
        <v>#REF!</v>
      </c>
      <c r="DS69" s="22" t="e">
        <f>#REF!</f>
        <v>#REF!</v>
      </c>
      <c r="DT69" s="22" t="e">
        <f>#REF!</f>
        <v>#REF!</v>
      </c>
      <c r="DU69" s="22" t="e">
        <f>#REF!</f>
        <v>#REF!</v>
      </c>
      <c r="DV69" s="22" t="e">
        <f>#REF!</f>
        <v>#REF!</v>
      </c>
      <c r="DW69" s="22" t="e">
        <f>#REF!</f>
        <v>#REF!</v>
      </c>
      <c r="DX69" s="22" t="e">
        <f>#REF!</f>
        <v>#REF!</v>
      </c>
      <c r="DY69" s="22" t="e">
        <f>#REF!</f>
        <v>#REF!</v>
      </c>
      <c r="DZ69" s="22" t="e">
        <f>#REF!</f>
        <v>#REF!</v>
      </c>
      <c r="EA69" s="22" t="e">
        <f>#REF!</f>
        <v>#REF!</v>
      </c>
      <c r="EB69" s="22" t="e">
        <f>#REF!</f>
        <v>#REF!</v>
      </c>
      <c r="EC69" s="22" t="e">
        <f>#REF!</f>
        <v>#REF!</v>
      </c>
      <c r="EE69" s="21" t="e">
        <f>#REF!</f>
        <v>#REF!</v>
      </c>
      <c r="EF69" s="22" t="e">
        <f>#REF!</f>
        <v>#REF!</v>
      </c>
      <c r="EG69" s="22" t="e">
        <f>#REF!</f>
        <v>#REF!</v>
      </c>
      <c r="EH69" s="22" t="e">
        <f>#REF!</f>
        <v>#REF!</v>
      </c>
      <c r="EI69" s="22" t="e">
        <f>#REF!</f>
        <v>#REF!</v>
      </c>
      <c r="EJ69" s="22" t="e">
        <f>#REF!</f>
        <v>#REF!</v>
      </c>
      <c r="EK69" s="22" t="e">
        <f>#REF!</f>
        <v>#REF!</v>
      </c>
      <c r="EL69" s="22" t="e">
        <f>#REF!</f>
        <v>#REF!</v>
      </c>
      <c r="EM69" s="22" t="e">
        <f>#REF!</f>
        <v>#REF!</v>
      </c>
      <c r="EN69" s="22" t="e">
        <f>#REF!</f>
        <v>#REF!</v>
      </c>
      <c r="EO69" s="22" t="e">
        <f>#REF!</f>
        <v>#REF!</v>
      </c>
      <c r="EP69" s="22" t="e">
        <f>#REF!</f>
        <v>#REF!</v>
      </c>
      <c r="EQ69" s="22" t="e">
        <f>#REF!</f>
        <v>#REF!</v>
      </c>
      <c r="ER69" s="22" t="e">
        <f>#REF!</f>
        <v>#REF!</v>
      </c>
      <c r="ES69" s="22" t="e">
        <f>#REF!</f>
        <v>#REF!</v>
      </c>
      <c r="ET69" s="22" t="e">
        <f>#REF!</f>
        <v>#REF!</v>
      </c>
      <c r="EU69" s="22" t="e">
        <f>#REF!</f>
        <v>#REF!</v>
      </c>
      <c r="EV69" s="22" t="e">
        <f>#REF!</f>
        <v>#REF!</v>
      </c>
      <c r="EX69" s="21" t="e">
        <f>#REF!</f>
        <v>#REF!</v>
      </c>
      <c r="EY69" s="22" t="e">
        <f>#REF!</f>
        <v>#REF!</v>
      </c>
      <c r="EZ69" s="22" t="e">
        <f>#REF!</f>
        <v>#REF!</v>
      </c>
      <c r="FA69" s="22" t="e">
        <f>#REF!</f>
        <v>#REF!</v>
      </c>
      <c r="FB69" s="22" t="e">
        <f>#REF!</f>
        <v>#REF!</v>
      </c>
      <c r="FC69" s="22" t="e">
        <f>#REF!</f>
        <v>#REF!</v>
      </c>
      <c r="FD69" s="22" t="e">
        <f>#REF!</f>
        <v>#REF!</v>
      </c>
      <c r="FE69" s="22" t="e">
        <f>#REF!</f>
        <v>#REF!</v>
      </c>
      <c r="FF69" s="22" t="e">
        <f>#REF!</f>
        <v>#REF!</v>
      </c>
      <c r="FG69" s="22" t="e">
        <f>#REF!</f>
        <v>#REF!</v>
      </c>
      <c r="FH69" s="22" t="e">
        <f>#REF!</f>
        <v>#REF!</v>
      </c>
      <c r="FI69" s="22" t="e">
        <f>#REF!</f>
        <v>#REF!</v>
      </c>
      <c r="FJ69" s="22" t="e">
        <f>#REF!</f>
        <v>#REF!</v>
      </c>
      <c r="FK69" s="22" t="e">
        <f>#REF!</f>
        <v>#REF!</v>
      </c>
      <c r="FL69" s="22" t="e">
        <f>#REF!</f>
        <v>#REF!</v>
      </c>
      <c r="FM69" s="22" t="e">
        <f>#REF!</f>
        <v>#REF!</v>
      </c>
      <c r="FN69" s="22" t="e">
        <f>#REF!</f>
        <v>#REF!</v>
      </c>
      <c r="FO69" s="22" t="e">
        <f>#REF!</f>
        <v>#REF!</v>
      </c>
      <c r="FQ69" s="21" t="e">
        <f>#REF!</f>
        <v>#REF!</v>
      </c>
      <c r="FR69" s="22" t="e">
        <f>#REF!</f>
        <v>#REF!</v>
      </c>
      <c r="FS69" s="22" t="e">
        <f>#REF!</f>
        <v>#REF!</v>
      </c>
      <c r="FT69" s="22" t="e">
        <f>#REF!</f>
        <v>#REF!</v>
      </c>
      <c r="FU69" s="22" t="e">
        <f>#REF!</f>
        <v>#REF!</v>
      </c>
      <c r="FV69" s="22" t="e">
        <f>#REF!</f>
        <v>#REF!</v>
      </c>
      <c r="FW69" s="22" t="e">
        <f>#REF!</f>
        <v>#REF!</v>
      </c>
      <c r="FX69" s="22" t="e">
        <f>#REF!</f>
        <v>#REF!</v>
      </c>
      <c r="FY69" s="22" t="e">
        <f>#REF!</f>
        <v>#REF!</v>
      </c>
      <c r="FZ69" s="22" t="e">
        <f>#REF!</f>
        <v>#REF!</v>
      </c>
      <c r="GA69" s="22" t="e">
        <f>#REF!</f>
        <v>#REF!</v>
      </c>
      <c r="GB69" s="22" t="e">
        <f>#REF!</f>
        <v>#REF!</v>
      </c>
      <c r="GC69" s="22" t="e">
        <f>#REF!</f>
        <v>#REF!</v>
      </c>
      <c r="GD69" s="22" t="e">
        <f>#REF!</f>
        <v>#REF!</v>
      </c>
      <c r="GE69" s="22" t="e">
        <f>#REF!</f>
        <v>#REF!</v>
      </c>
      <c r="GF69" s="22" t="e">
        <f>#REF!</f>
        <v>#REF!</v>
      </c>
      <c r="GG69" s="22" t="e">
        <f>#REF!</f>
        <v>#REF!</v>
      </c>
      <c r="GH69" s="22" t="e">
        <f>#REF!</f>
        <v>#REF!</v>
      </c>
      <c r="GJ69" s="21" t="e">
        <f>#REF!</f>
        <v>#REF!</v>
      </c>
      <c r="GK69" s="22" t="e">
        <f>#REF!</f>
        <v>#REF!</v>
      </c>
      <c r="GL69" s="22" t="e">
        <f>#REF!</f>
        <v>#REF!</v>
      </c>
      <c r="GM69" s="22" t="e">
        <f>#REF!</f>
        <v>#REF!</v>
      </c>
      <c r="GN69" s="22" t="e">
        <f>#REF!</f>
        <v>#REF!</v>
      </c>
      <c r="GO69" s="22" t="e">
        <f>#REF!</f>
        <v>#REF!</v>
      </c>
      <c r="GP69" s="22" t="e">
        <f>#REF!</f>
        <v>#REF!</v>
      </c>
      <c r="GQ69" s="22" t="e">
        <f>#REF!</f>
        <v>#REF!</v>
      </c>
      <c r="GR69" s="22" t="e">
        <f>#REF!</f>
        <v>#REF!</v>
      </c>
      <c r="GS69" s="22" t="e">
        <f>#REF!</f>
        <v>#REF!</v>
      </c>
      <c r="GT69" s="22" t="e">
        <f>#REF!</f>
        <v>#REF!</v>
      </c>
      <c r="GU69" s="22" t="e">
        <f>#REF!</f>
        <v>#REF!</v>
      </c>
      <c r="GV69" s="22" t="e">
        <f>#REF!</f>
        <v>#REF!</v>
      </c>
      <c r="GW69" s="22" t="e">
        <f>#REF!</f>
        <v>#REF!</v>
      </c>
      <c r="GX69" s="22" t="e">
        <f>#REF!</f>
        <v>#REF!</v>
      </c>
      <c r="GY69" s="22" t="e">
        <f>#REF!</f>
        <v>#REF!</v>
      </c>
      <c r="GZ69" s="22" t="e">
        <f>#REF!</f>
        <v>#REF!</v>
      </c>
      <c r="HA69" s="22" t="e">
        <f>#REF!</f>
        <v>#REF!</v>
      </c>
      <c r="HC69" s="21" t="e">
        <f>#REF!</f>
        <v>#REF!</v>
      </c>
      <c r="HD69" s="22" t="e">
        <f>#REF!</f>
        <v>#REF!</v>
      </c>
      <c r="HE69" s="22" t="e">
        <f>#REF!</f>
        <v>#REF!</v>
      </c>
      <c r="HF69" s="22" t="e">
        <f>#REF!</f>
        <v>#REF!</v>
      </c>
      <c r="HG69" s="22" t="e">
        <f>#REF!</f>
        <v>#REF!</v>
      </c>
      <c r="HH69" s="22" t="e">
        <f>#REF!</f>
        <v>#REF!</v>
      </c>
      <c r="HI69" s="22" t="e">
        <f>#REF!</f>
        <v>#REF!</v>
      </c>
      <c r="HJ69" s="22" t="e">
        <f>#REF!</f>
        <v>#REF!</v>
      </c>
      <c r="HK69" s="22" t="e">
        <f>#REF!</f>
        <v>#REF!</v>
      </c>
      <c r="HL69" s="22" t="e">
        <f>#REF!</f>
        <v>#REF!</v>
      </c>
      <c r="HM69" s="22" t="e">
        <f>#REF!</f>
        <v>#REF!</v>
      </c>
      <c r="HN69" s="22" t="e">
        <f>#REF!</f>
        <v>#REF!</v>
      </c>
      <c r="HO69" s="22" t="e">
        <f>#REF!</f>
        <v>#REF!</v>
      </c>
      <c r="HP69" s="22" t="e">
        <f>#REF!</f>
        <v>#REF!</v>
      </c>
      <c r="HQ69" s="22" t="e">
        <f>#REF!</f>
        <v>#REF!</v>
      </c>
      <c r="HR69" s="22" t="e">
        <f>#REF!</f>
        <v>#REF!</v>
      </c>
      <c r="HS69" s="22" t="e">
        <f>#REF!</f>
        <v>#REF!</v>
      </c>
      <c r="HT69" s="22" t="e">
        <f>#REF!</f>
        <v>#REF!</v>
      </c>
      <c r="HV69" s="21" t="e">
        <f>#REF!</f>
        <v>#REF!</v>
      </c>
      <c r="HW69" s="22" t="e">
        <f>#REF!</f>
        <v>#REF!</v>
      </c>
      <c r="HX69" s="22" t="e">
        <f>#REF!</f>
        <v>#REF!</v>
      </c>
      <c r="HY69" s="22" t="e">
        <f>#REF!</f>
        <v>#REF!</v>
      </c>
      <c r="HZ69" s="22" t="e">
        <f>#REF!</f>
        <v>#REF!</v>
      </c>
      <c r="IA69" s="22" t="e">
        <f>#REF!</f>
        <v>#REF!</v>
      </c>
      <c r="IB69" s="22" t="e">
        <f>#REF!</f>
        <v>#REF!</v>
      </c>
      <c r="IC69" s="22" t="e">
        <f>#REF!</f>
        <v>#REF!</v>
      </c>
      <c r="ID69" s="22" t="e">
        <f>#REF!</f>
        <v>#REF!</v>
      </c>
      <c r="IE69" s="22" t="e">
        <f>#REF!</f>
        <v>#REF!</v>
      </c>
      <c r="IF69" s="22" t="e">
        <f>#REF!</f>
        <v>#REF!</v>
      </c>
      <c r="IG69" s="22" t="e">
        <f>#REF!</f>
        <v>#REF!</v>
      </c>
      <c r="IH69" s="22" t="e">
        <f>#REF!</f>
        <v>#REF!</v>
      </c>
      <c r="II69" s="22" t="e">
        <f>#REF!</f>
        <v>#REF!</v>
      </c>
      <c r="IJ69" s="22" t="e">
        <f>#REF!</f>
        <v>#REF!</v>
      </c>
      <c r="IK69" s="22" t="e">
        <f>#REF!</f>
        <v>#REF!</v>
      </c>
      <c r="IL69" s="22" t="e">
        <f>#REF!</f>
        <v>#REF!</v>
      </c>
      <c r="IM69" s="22" t="e">
        <f>#REF!</f>
        <v>#REF!</v>
      </c>
      <c r="IO69" s="21" t="e">
        <f>#REF!</f>
        <v>#REF!</v>
      </c>
      <c r="IP69" s="22" t="e">
        <f>#REF!</f>
        <v>#REF!</v>
      </c>
      <c r="IQ69" s="22" t="e">
        <f>#REF!</f>
        <v>#REF!</v>
      </c>
      <c r="IR69" s="22" t="e">
        <f>#REF!</f>
        <v>#REF!</v>
      </c>
      <c r="IS69" s="22" t="e">
        <f>#REF!</f>
        <v>#REF!</v>
      </c>
      <c r="IT69" s="22" t="e">
        <f>#REF!</f>
        <v>#REF!</v>
      </c>
      <c r="IU69" s="22" t="e">
        <f>#REF!</f>
        <v>#REF!</v>
      </c>
      <c r="IV69" s="22" t="e">
        <f>#REF!</f>
        <v>#REF!</v>
      </c>
      <c r="IW69" s="22" t="e">
        <f>#REF!</f>
        <v>#REF!</v>
      </c>
      <c r="IX69" s="22" t="e">
        <f>#REF!</f>
        <v>#REF!</v>
      </c>
      <c r="IY69" s="22" t="e">
        <f>#REF!</f>
        <v>#REF!</v>
      </c>
      <c r="IZ69" s="22" t="e">
        <f>#REF!</f>
        <v>#REF!</v>
      </c>
      <c r="JA69" s="22" t="e">
        <f>#REF!</f>
        <v>#REF!</v>
      </c>
      <c r="JB69" s="22" t="e">
        <f>#REF!</f>
        <v>#REF!</v>
      </c>
      <c r="JC69" s="22" t="e">
        <f>#REF!</f>
        <v>#REF!</v>
      </c>
      <c r="JD69" s="22" t="e">
        <f>#REF!</f>
        <v>#REF!</v>
      </c>
      <c r="JE69" s="22" t="e">
        <f>#REF!</f>
        <v>#REF!</v>
      </c>
      <c r="JF69" s="22" t="e">
        <f>#REF!</f>
        <v>#REF!</v>
      </c>
      <c r="JH69" s="21" t="e">
        <f>#REF!</f>
        <v>#REF!</v>
      </c>
      <c r="JI69" s="22" t="e">
        <f>#REF!</f>
        <v>#REF!</v>
      </c>
      <c r="JJ69" s="22" t="e">
        <f>#REF!</f>
        <v>#REF!</v>
      </c>
      <c r="JK69" s="22" t="e">
        <f>#REF!</f>
        <v>#REF!</v>
      </c>
      <c r="JL69" s="22" t="e">
        <f>#REF!</f>
        <v>#REF!</v>
      </c>
      <c r="JM69" s="22" t="e">
        <f>#REF!</f>
        <v>#REF!</v>
      </c>
      <c r="JN69" s="22" t="e">
        <f>#REF!</f>
        <v>#REF!</v>
      </c>
      <c r="JO69" s="22" t="e">
        <f>#REF!</f>
        <v>#REF!</v>
      </c>
      <c r="JP69" s="22" t="e">
        <f>#REF!</f>
        <v>#REF!</v>
      </c>
      <c r="JQ69" s="22" t="e">
        <f>#REF!</f>
        <v>#REF!</v>
      </c>
      <c r="JR69" s="22" t="e">
        <f>#REF!</f>
        <v>#REF!</v>
      </c>
      <c r="JS69" s="22" t="e">
        <f>#REF!</f>
        <v>#REF!</v>
      </c>
      <c r="JT69" s="22" t="e">
        <f>#REF!</f>
        <v>#REF!</v>
      </c>
      <c r="JU69" s="22" t="e">
        <f>#REF!</f>
        <v>#REF!</v>
      </c>
      <c r="JV69" s="22" t="e">
        <f>#REF!</f>
        <v>#REF!</v>
      </c>
      <c r="JW69" s="22" t="e">
        <f>#REF!</f>
        <v>#REF!</v>
      </c>
      <c r="JX69" s="22" t="e">
        <f>#REF!</f>
        <v>#REF!</v>
      </c>
      <c r="JY69" s="22" t="e">
        <f>#REF!</f>
        <v>#REF!</v>
      </c>
    </row>
    <row r="70" spans="2:285" x14ac:dyDescent="0.25">
      <c r="B70" s="21">
        <f>'Season 1'!AE71</f>
        <v>0</v>
      </c>
      <c r="C70" s="22">
        <f>'Season 1'!AI71</f>
        <v>0</v>
      </c>
      <c r="D70" s="22">
        <f>'Season 1'!AJ71</f>
        <v>0</v>
      </c>
      <c r="E70" s="22">
        <f>'Season 1'!AK71</f>
        <v>0</v>
      </c>
      <c r="F70" s="22">
        <f>'Season 1'!AL71</f>
        <v>0</v>
      </c>
      <c r="G70" s="22">
        <f>'Season 1'!AM71</f>
        <v>0</v>
      </c>
      <c r="H70" s="22">
        <f>'Season 1'!AN71</f>
        <v>0</v>
      </c>
      <c r="I70" s="22">
        <f>'Season 1'!AO71</f>
        <v>0</v>
      </c>
      <c r="J70" s="22">
        <f>'Season 1'!AQ71</f>
        <v>0</v>
      </c>
      <c r="K70" s="22">
        <f>'Season 1'!AR71</f>
        <v>0</v>
      </c>
      <c r="L70" s="22">
        <f>'Season 1'!AT71</f>
        <v>0</v>
      </c>
      <c r="M70" s="22">
        <f>'Season 1'!AU71</f>
        <v>0</v>
      </c>
      <c r="N70" s="22">
        <f>'Season 1'!AW71</f>
        <v>0</v>
      </c>
      <c r="O70" s="22">
        <f>'Season 1'!AX71</f>
        <v>0</v>
      </c>
      <c r="P70" s="22">
        <f>'Season 1'!AY71</f>
        <v>0</v>
      </c>
      <c r="Q70" s="22">
        <f>'Season 1'!AZ71</f>
        <v>0</v>
      </c>
      <c r="R70" s="22">
        <f>'Season 1'!BB71</f>
        <v>0</v>
      </c>
      <c r="S70" s="22">
        <f>'Season 1'!BC71</f>
        <v>0</v>
      </c>
      <c r="U70" s="21" t="e">
        <f>#REF!</f>
        <v>#REF!</v>
      </c>
      <c r="V70" s="22" t="e">
        <f>#REF!</f>
        <v>#REF!</v>
      </c>
      <c r="W70" s="22" t="e">
        <f>#REF!</f>
        <v>#REF!</v>
      </c>
      <c r="X70" s="22" t="e">
        <f>#REF!</f>
        <v>#REF!</v>
      </c>
      <c r="Y70" s="22" t="e">
        <f>#REF!</f>
        <v>#REF!</v>
      </c>
      <c r="Z70" s="22" t="e">
        <f>#REF!</f>
        <v>#REF!</v>
      </c>
      <c r="AA70" s="22" t="e">
        <f>#REF!</f>
        <v>#REF!</v>
      </c>
      <c r="AB70" s="22" t="e">
        <f>#REF!</f>
        <v>#REF!</v>
      </c>
      <c r="AC70" s="22" t="e">
        <f>#REF!</f>
        <v>#REF!</v>
      </c>
      <c r="AD70" s="22" t="e">
        <f>#REF!</f>
        <v>#REF!</v>
      </c>
      <c r="AE70" s="22" t="e">
        <f>#REF!</f>
        <v>#REF!</v>
      </c>
      <c r="AF70" s="22" t="e">
        <f>#REF!</f>
        <v>#REF!</v>
      </c>
      <c r="AG70" s="22" t="e">
        <f>#REF!</f>
        <v>#REF!</v>
      </c>
      <c r="AH70" s="22" t="e">
        <f>#REF!</f>
        <v>#REF!</v>
      </c>
      <c r="AI70" s="22" t="e">
        <f>#REF!</f>
        <v>#REF!</v>
      </c>
      <c r="AJ70" s="22" t="e">
        <f>#REF!</f>
        <v>#REF!</v>
      </c>
      <c r="AK70" s="22" t="e">
        <f>#REF!</f>
        <v>#REF!</v>
      </c>
      <c r="AL70" s="22" t="e">
        <f>#REF!</f>
        <v>#REF!</v>
      </c>
      <c r="AN70" s="21" t="e">
        <f>#REF!</f>
        <v>#REF!</v>
      </c>
      <c r="AO70" s="22" t="e">
        <f>#REF!</f>
        <v>#REF!</v>
      </c>
      <c r="AP70" s="22" t="e">
        <f>#REF!</f>
        <v>#REF!</v>
      </c>
      <c r="AQ70" s="22" t="e">
        <f>#REF!</f>
        <v>#REF!</v>
      </c>
      <c r="AR70" s="22" t="e">
        <f>#REF!</f>
        <v>#REF!</v>
      </c>
      <c r="AS70" s="22" t="e">
        <f>#REF!</f>
        <v>#REF!</v>
      </c>
      <c r="AT70" s="22" t="e">
        <f>#REF!</f>
        <v>#REF!</v>
      </c>
      <c r="AU70" s="22" t="e">
        <f>#REF!</f>
        <v>#REF!</v>
      </c>
      <c r="AV70" s="22" t="e">
        <f>#REF!</f>
        <v>#REF!</v>
      </c>
      <c r="AW70" s="22" t="e">
        <f>#REF!</f>
        <v>#REF!</v>
      </c>
      <c r="AX70" s="22" t="e">
        <f>#REF!</f>
        <v>#REF!</v>
      </c>
      <c r="AY70" s="22" t="e">
        <f>#REF!</f>
        <v>#REF!</v>
      </c>
      <c r="AZ70" s="22" t="e">
        <f>#REF!</f>
        <v>#REF!</v>
      </c>
      <c r="BA70" s="22" t="e">
        <f>#REF!</f>
        <v>#REF!</v>
      </c>
      <c r="BB70" s="22" t="e">
        <f>#REF!</f>
        <v>#REF!</v>
      </c>
      <c r="BC70" s="22" t="e">
        <f>#REF!</f>
        <v>#REF!</v>
      </c>
      <c r="BD70" s="22" t="e">
        <f>#REF!</f>
        <v>#REF!</v>
      </c>
      <c r="BE70" s="22" t="e">
        <f>#REF!</f>
        <v>#REF!</v>
      </c>
      <c r="BG70" s="21" t="e">
        <f>#REF!</f>
        <v>#REF!</v>
      </c>
      <c r="BH70" s="22" t="e">
        <f>#REF!</f>
        <v>#REF!</v>
      </c>
      <c r="BI70" s="22" t="e">
        <f>#REF!</f>
        <v>#REF!</v>
      </c>
      <c r="BJ70" s="22" t="e">
        <f>#REF!</f>
        <v>#REF!</v>
      </c>
      <c r="BK70" s="22" t="e">
        <f>#REF!</f>
        <v>#REF!</v>
      </c>
      <c r="BL70" s="22" t="e">
        <f>#REF!</f>
        <v>#REF!</v>
      </c>
      <c r="BM70" s="22" t="e">
        <f>#REF!</f>
        <v>#REF!</v>
      </c>
      <c r="BN70" s="22" t="e">
        <f>#REF!</f>
        <v>#REF!</v>
      </c>
      <c r="BO70" s="22" t="e">
        <f>#REF!</f>
        <v>#REF!</v>
      </c>
      <c r="BP70" s="22" t="e">
        <f>#REF!</f>
        <v>#REF!</v>
      </c>
      <c r="BQ70" s="22" t="e">
        <f>#REF!</f>
        <v>#REF!</v>
      </c>
      <c r="BR70" s="22" t="e">
        <f>#REF!</f>
        <v>#REF!</v>
      </c>
      <c r="BS70" s="22" t="e">
        <f>#REF!</f>
        <v>#REF!</v>
      </c>
      <c r="BT70" s="22" t="e">
        <f>#REF!</f>
        <v>#REF!</v>
      </c>
      <c r="BU70" s="22" t="e">
        <f>#REF!</f>
        <v>#REF!</v>
      </c>
      <c r="BV70" s="22" t="e">
        <f>#REF!</f>
        <v>#REF!</v>
      </c>
      <c r="BW70" s="22" t="e">
        <f>#REF!</f>
        <v>#REF!</v>
      </c>
      <c r="BX70" s="22" t="e">
        <f>#REF!</f>
        <v>#REF!</v>
      </c>
      <c r="BZ70" s="21" t="e">
        <f>#REF!</f>
        <v>#REF!</v>
      </c>
      <c r="CA70" s="22" t="e">
        <f>#REF!</f>
        <v>#REF!</v>
      </c>
      <c r="CB70" s="22" t="e">
        <f>#REF!</f>
        <v>#REF!</v>
      </c>
      <c r="CC70" s="22" t="e">
        <f>#REF!</f>
        <v>#REF!</v>
      </c>
      <c r="CD70" s="22" t="e">
        <f>#REF!</f>
        <v>#REF!</v>
      </c>
      <c r="CE70" s="22" t="e">
        <f>#REF!</f>
        <v>#REF!</v>
      </c>
      <c r="CF70" s="22" t="e">
        <f>#REF!</f>
        <v>#REF!</v>
      </c>
      <c r="CG70" s="22" t="e">
        <f>#REF!</f>
        <v>#REF!</v>
      </c>
      <c r="CH70" s="22" t="e">
        <f>#REF!</f>
        <v>#REF!</v>
      </c>
      <c r="CI70" s="22" t="e">
        <f>#REF!</f>
        <v>#REF!</v>
      </c>
      <c r="CJ70" s="22" t="e">
        <f>#REF!</f>
        <v>#REF!</v>
      </c>
      <c r="CK70" s="22" t="e">
        <f>#REF!</f>
        <v>#REF!</v>
      </c>
      <c r="CL70" s="22" t="e">
        <f>#REF!</f>
        <v>#REF!</v>
      </c>
      <c r="CM70" s="22" t="e">
        <f>#REF!</f>
        <v>#REF!</v>
      </c>
      <c r="CN70" s="22" t="e">
        <f>#REF!</f>
        <v>#REF!</v>
      </c>
      <c r="CO70" s="22" t="e">
        <f>#REF!</f>
        <v>#REF!</v>
      </c>
      <c r="CP70" s="22" t="e">
        <f>#REF!</f>
        <v>#REF!</v>
      </c>
      <c r="CQ70" s="22" t="e">
        <f>#REF!</f>
        <v>#REF!</v>
      </c>
      <c r="CS70" s="21" t="e">
        <f>#REF!</f>
        <v>#REF!</v>
      </c>
      <c r="CT70" s="22" t="e">
        <f>#REF!</f>
        <v>#REF!</v>
      </c>
      <c r="CU70" s="22" t="e">
        <f>#REF!</f>
        <v>#REF!</v>
      </c>
      <c r="CV70" s="22" t="e">
        <f>#REF!</f>
        <v>#REF!</v>
      </c>
      <c r="CW70" s="22" t="e">
        <f>#REF!</f>
        <v>#REF!</v>
      </c>
      <c r="CX70" s="22" t="e">
        <f>#REF!</f>
        <v>#REF!</v>
      </c>
      <c r="CY70" s="22" t="e">
        <f>#REF!</f>
        <v>#REF!</v>
      </c>
      <c r="CZ70" s="22" t="e">
        <f>#REF!</f>
        <v>#REF!</v>
      </c>
      <c r="DA70" s="22" t="e">
        <f>#REF!</f>
        <v>#REF!</v>
      </c>
      <c r="DB70" s="22" t="e">
        <f>#REF!</f>
        <v>#REF!</v>
      </c>
      <c r="DC70" s="22" t="e">
        <f>#REF!</f>
        <v>#REF!</v>
      </c>
      <c r="DD70" s="22" t="e">
        <f>#REF!</f>
        <v>#REF!</v>
      </c>
      <c r="DE70" s="22" t="e">
        <f>#REF!</f>
        <v>#REF!</v>
      </c>
      <c r="DF70" s="22" t="e">
        <f>#REF!</f>
        <v>#REF!</v>
      </c>
      <c r="DG70" s="22" t="e">
        <f>#REF!</f>
        <v>#REF!</v>
      </c>
      <c r="DH70" s="22" t="e">
        <f>#REF!</f>
        <v>#REF!</v>
      </c>
      <c r="DI70" s="22" t="e">
        <f>#REF!</f>
        <v>#REF!</v>
      </c>
      <c r="DJ70" s="22" t="e">
        <f>#REF!</f>
        <v>#REF!</v>
      </c>
      <c r="DL70" s="21" t="e">
        <f>#REF!</f>
        <v>#REF!</v>
      </c>
      <c r="DM70" s="22" t="e">
        <f>#REF!</f>
        <v>#REF!</v>
      </c>
      <c r="DN70" s="22" t="e">
        <f>#REF!</f>
        <v>#REF!</v>
      </c>
      <c r="DO70" s="22" t="e">
        <f>#REF!</f>
        <v>#REF!</v>
      </c>
      <c r="DP70" s="22" t="e">
        <f>#REF!</f>
        <v>#REF!</v>
      </c>
      <c r="DQ70" s="22" t="e">
        <f>#REF!</f>
        <v>#REF!</v>
      </c>
      <c r="DR70" s="22" t="e">
        <f>#REF!</f>
        <v>#REF!</v>
      </c>
      <c r="DS70" s="22" t="e">
        <f>#REF!</f>
        <v>#REF!</v>
      </c>
      <c r="DT70" s="22" t="e">
        <f>#REF!</f>
        <v>#REF!</v>
      </c>
      <c r="DU70" s="22" t="e">
        <f>#REF!</f>
        <v>#REF!</v>
      </c>
      <c r="DV70" s="22" t="e">
        <f>#REF!</f>
        <v>#REF!</v>
      </c>
      <c r="DW70" s="22" t="e">
        <f>#REF!</f>
        <v>#REF!</v>
      </c>
      <c r="DX70" s="22" t="e">
        <f>#REF!</f>
        <v>#REF!</v>
      </c>
      <c r="DY70" s="22" t="e">
        <f>#REF!</f>
        <v>#REF!</v>
      </c>
      <c r="DZ70" s="22" t="e">
        <f>#REF!</f>
        <v>#REF!</v>
      </c>
      <c r="EA70" s="22" t="e">
        <f>#REF!</f>
        <v>#REF!</v>
      </c>
      <c r="EB70" s="22" t="e">
        <f>#REF!</f>
        <v>#REF!</v>
      </c>
      <c r="EC70" s="22" t="e">
        <f>#REF!</f>
        <v>#REF!</v>
      </c>
      <c r="EE70" s="21" t="e">
        <f>#REF!</f>
        <v>#REF!</v>
      </c>
      <c r="EF70" s="22" t="e">
        <f>#REF!</f>
        <v>#REF!</v>
      </c>
      <c r="EG70" s="22" t="e">
        <f>#REF!</f>
        <v>#REF!</v>
      </c>
      <c r="EH70" s="22" t="e">
        <f>#REF!</f>
        <v>#REF!</v>
      </c>
      <c r="EI70" s="22" t="e">
        <f>#REF!</f>
        <v>#REF!</v>
      </c>
      <c r="EJ70" s="22" t="e">
        <f>#REF!</f>
        <v>#REF!</v>
      </c>
      <c r="EK70" s="22" t="e">
        <f>#REF!</f>
        <v>#REF!</v>
      </c>
      <c r="EL70" s="22" t="e">
        <f>#REF!</f>
        <v>#REF!</v>
      </c>
      <c r="EM70" s="22" t="e">
        <f>#REF!</f>
        <v>#REF!</v>
      </c>
      <c r="EN70" s="22" t="e">
        <f>#REF!</f>
        <v>#REF!</v>
      </c>
      <c r="EO70" s="22" t="e">
        <f>#REF!</f>
        <v>#REF!</v>
      </c>
      <c r="EP70" s="22" t="e">
        <f>#REF!</f>
        <v>#REF!</v>
      </c>
      <c r="EQ70" s="22" t="e">
        <f>#REF!</f>
        <v>#REF!</v>
      </c>
      <c r="ER70" s="22" t="e">
        <f>#REF!</f>
        <v>#REF!</v>
      </c>
      <c r="ES70" s="22" t="e">
        <f>#REF!</f>
        <v>#REF!</v>
      </c>
      <c r="ET70" s="22" t="e">
        <f>#REF!</f>
        <v>#REF!</v>
      </c>
      <c r="EU70" s="22" t="e">
        <f>#REF!</f>
        <v>#REF!</v>
      </c>
      <c r="EV70" s="22" t="e">
        <f>#REF!</f>
        <v>#REF!</v>
      </c>
      <c r="EX70" s="21" t="e">
        <f>#REF!</f>
        <v>#REF!</v>
      </c>
      <c r="EY70" s="22" t="e">
        <f>#REF!</f>
        <v>#REF!</v>
      </c>
      <c r="EZ70" s="22" t="e">
        <f>#REF!</f>
        <v>#REF!</v>
      </c>
      <c r="FA70" s="22" t="e">
        <f>#REF!</f>
        <v>#REF!</v>
      </c>
      <c r="FB70" s="22" t="e">
        <f>#REF!</f>
        <v>#REF!</v>
      </c>
      <c r="FC70" s="22" t="e">
        <f>#REF!</f>
        <v>#REF!</v>
      </c>
      <c r="FD70" s="22" t="e">
        <f>#REF!</f>
        <v>#REF!</v>
      </c>
      <c r="FE70" s="22" t="e">
        <f>#REF!</f>
        <v>#REF!</v>
      </c>
      <c r="FF70" s="22" t="e">
        <f>#REF!</f>
        <v>#REF!</v>
      </c>
      <c r="FG70" s="22" t="e">
        <f>#REF!</f>
        <v>#REF!</v>
      </c>
      <c r="FH70" s="22" t="e">
        <f>#REF!</f>
        <v>#REF!</v>
      </c>
      <c r="FI70" s="22" t="e">
        <f>#REF!</f>
        <v>#REF!</v>
      </c>
      <c r="FJ70" s="22" t="e">
        <f>#REF!</f>
        <v>#REF!</v>
      </c>
      <c r="FK70" s="22" t="e">
        <f>#REF!</f>
        <v>#REF!</v>
      </c>
      <c r="FL70" s="22" t="e">
        <f>#REF!</f>
        <v>#REF!</v>
      </c>
      <c r="FM70" s="22" t="e">
        <f>#REF!</f>
        <v>#REF!</v>
      </c>
      <c r="FN70" s="22" t="e">
        <f>#REF!</f>
        <v>#REF!</v>
      </c>
      <c r="FO70" s="22" t="e">
        <f>#REF!</f>
        <v>#REF!</v>
      </c>
      <c r="FQ70" s="21" t="e">
        <f>#REF!</f>
        <v>#REF!</v>
      </c>
      <c r="FR70" s="22" t="e">
        <f>#REF!</f>
        <v>#REF!</v>
      </c>
      <c r="FS70" s="22" t="e">
        <f>#REF!</f>
        <v>#REF!</v>
      </c>
      <c r="FT70" s="22" t="e">
        <f>#REF!</f>
        <v>#REF!</v>
      </c>
      <c r="FU70" s="22" t="e">
        <f>#REF!</f>
        <v>#REF!</v>
      </c>
      <c r="FV70" s="22" t="e">
        <f>#REF!</f>
        <v>#REF!</v>
      </c>
      <c r="FW70" s="22" t="e">
        <f>#REF!</f>
        <v>#REF!</v>
      </c>
      <c r="FX70" s="22" t="e">
        <f>#REF!</f>
        <v>#REF!</v>
      </c>
      <c r="FY70" s="22" t="e">
        <f>#REF!</f>
        <v>#REF!</v>
      </c>
      <c r="FZ70" s="22" t="e">
        <f>#REF!</f>
        <v>#REF!</v>
      </c>
      <c r="GA70" s="22" t="e">
        <f>#REF!</f>
        <v>#REF!</v>
      </c>
      <c r="GB70" s="22" t="e">
        <f>#REF!</f>
        <v>#REF!</v>
      </c>
      <c r="GC70" s="22" t="e">
        <f>#REF!</f>
        <v>#REF!</v>
      </c>
      <c r="GD70" s="22" t="e">
        <f>#REF!</f>
        <v>#REF!</v>
      </c>
      <c r="GE70" s="22" t="e">
        <f>#REF!</f>
        <v>#REF!</v>
      </c>
      <c r="GF70" s="22" t="e">
        <f>#REF!</f>
        <v>#REF!</v>
      </c>
      <c r="GG70" s="22" t="e">
        <f>#REF!</f>
        <v>#REF!</v>
      </c>
      <c r="GH70" s="22" t="e">
        <f>#REF!</f>
        <v>#REF!</v>
      </c>
      <c r="GJ70" s="21" t="e">
        <f>#REF!</f>
        <v>#REF!</v>
      </c>
      <c r="GK70" s="22" t="e">
        <f>#REF!</f>
        <v>#REF!</v>
      </c>
      <c r="GL70" s="22" t="e">
        <f>#REF!</f>
        <v>#REF!</v>
      </c>
      <c r="GM70" s="22" t="e">
        <f>#REF!</f>
        <v>#REF!</v>
      </c>
      <c r="GN70" s="22" t="e">
        <f>#REF!</f>
        <v>#REF!</v>
      </c>
      <c r="GO70" s="22" t="e">
        <f>#REF!</f>
        <v>#REF!</v>
      </c>
      <c r="GP70" s="22" t="e">
        <f>#REF!</f>
        <v>#REF!</v>
      </c>
      <c r="GQ70" s="22" t="e">
        <f>#REF!</f>
        <v>#REF!</v>
      </c>
      <c r="GR70" s="22" t="e">
        <f>#REF!</f>
        <v>#REF!</v>
      </c>
      <c r="GS70" s="22" t="e">
        <f>#REF!</f>
        <v>#REF!</v>
      </c>
      <c r="GT70" s="22" t="e">
        <f>#REF!</f>
        <v>#REF!</v>
      </c>
      <c r="GU70" s="22" t="e">
        <f>#REF!</f>
        <v>#REF!</v>
      </c>
      <c r="GV70" s="22" t="e">
        <f>#REF!</f>
        <v>#REF!</v>
      </c>
      <c r="GW70" s="22" t="e">
        <f>#REF!</f>
        <v>#REF!</v>
      </c>
      <c r="GX70" s="22" t="e">
        <f>#REF!</f>
        <v>#REF!</v>
      </c>
      <c r="GY70" s="22" t="e">
        <f>#REF!</f>
        <v>#REF!</v>
      </c>
      <c r="GZ70" s="22" t="e">
        <f>#REF!</f>
        <v>#REF!</v>
      </c>
      <c r="HA70" s="22" t="e">
        <f>#REF!</f>
        <v>#REF!</v>
      </c>
      <c r="HC70" s="21" t="e">
        <f>#REF!</f>
        <v>#REF!</v>
      </c>
      <c r="HD70" s="22" t="e">
        <f>#REF!</f>
        <v>#REF!</v>
      </c>
      <c r="HE70" s="22" t="e">
        <f>#REF!</f>
        <v>#REF!</v>
      </c>
      <c r="HF70" s="22" t="e">
        <f>#REF!</f>
        <v>#REF!</v>
      </c>
      <c r="HG70" s="22" t="e">
        <f>#REF!</f>
        <v>#REF!</v>
      </c>
      <c r="HH70" s="22" t="e">
        <f>#REF!</f>
        <v>#REF!</v>
      </c>
      <c r="HI70" s="22" t="e">
        <f>#REF!</f>
        <v>#REF!</v>
      </c>
      <c r="HJ70" s="22" t="e">
        <f>#REF!</f>
        <v>#REF!</v>
      </c>
      <c r="HK70" s="22" t="e">
        <f>#REF!</f>
        <v>#REF!</v>
      </c>
      <c r="HL70" s="22" t="e">
        <f>#REF!</f>
        <v>#REF!</v>
      </c>
      <c r="HM70" s="22" t="e">
        <f>#REF!</f>
        <v>#REF!</v>
      </c>
      <c r="HN70" s="22" t="e">
        <f>#REF!</f>
        <v>#REF!</v>
      </c>
      <c r="HO70" s="22" t="e">
        <f>#REF!</f>
        <v>#REF!</v>
      </c>
      <c r="HP70" s="22" t="e">
        <f>#REF!</f>
        <v>#REF!</v>
      </c>
      <c r="HQ70" s="22" t="e">
        <f>#REF!</f>
        <v>#REF!</v>
      </c>
      <c r="HR70" s="22" t="e">
        <f>#REF!</f>
        <v>#REF!</v>
      </c>
      <c r="HS70" s="22" t="e">
        <f>#REF!</f>
        <v>#REF!</v>
      </c>
      <c r="HT70" s="22" t="e">
        <f>#REF!</f>
        <v>#REF!</v>
      </c>
      <c r="HV70" s="21" t="e">
        <f>#REF!</f>
        <v>#REF!</v>
      </c>
      <c r="HW70" s="22" t="e">
        <f>#REF!</f>
        <v>#REF!</v>
      </c>
      <c r="HX70" s="22" t="e">
        <f>#REF!</f>
        <v>#REF!</v>
      </c>
      <c r="HY70" s="22" t="e">
        <f>#REF!</f>
        <v>#REF!</v>
      </c>
      <c r="HZ70" s="22" t="e">
        <f>#REF!</f>
        <v>#REF!</v>
      </c>
      <c r="IA70" s="22" t="e">
        <f>#REF!</f>
        <v>#REF!</v>
      </c>
      <c r="IB70" s="22" t="e">
        <f>#REF!</f>
        <v>#REF!</v>
      </c>
      <c r="IC70" s="22" t="e">
        <f>#REF!</f>
        <v>#REF!</v>
      </c>
      <c r="ID70" s="22" t="e">
        <f>#REF!</f>
        <v>#REF!</v>
      </c>
      <c r="IE70" s="22" t="e">
        <f>#REF!</f>
        <v>#REF!</v>
      </c>
      <c r="IF70" s="22" t="e">
        <f>#REF!</f>
        <v>#REF!</v>
      </c>
      <c r="IG70" s="22" t="e">
        <f>#REF!</f>
        <v>#REF!</v>
      </c>
      <c r="IH70" s="22" t="e">
        <f>#REF!</f>
        <v>#REF!</v>
      </c>
      <c r="II70" s="22" t="e">
        <f>#REF!</f>
        <v>#REF!</v>
      </c>
      <c r="IJ70" s="22" t="e">
        <f>#REF!</f>
        <v>#REF!</v>
      </c>
      <c r="IK70" s="22" t="e">
        <f>#REF!</f>
        <v>#REF!</v>
      </c>
      <c r="IL70" s="22" t="e">
        <f>#REF!</f>
        <v>#REF!</v>
      </c>
      <c r="IM70" s="22" t="e">
        <f>#REF!</f>
        <v>#REF!</v>
      </c>
      <c r="IO70" s="21" t="e">
        <f>#REF!</f>
        <v>#REF!</v>
      </c>
      <c r="IP70" s="22" t="e">
        <f>#REF!</f>
        <v>#REF!</v>
      </c>
      <c r="IQ70" s="22" t="e">
        <f>#REF!</f>
        <v>#REF!</v>
      </c>
      <c r="IR70" s="22" t="e">
        <f>#REF!</f>
        <v>#REF!</v>
      </c>
      <c r="IS70" s="22" t="e">
        <f>#REF!</f>
        <v>#REF!</v>
      </c>
      <c r="IT70" s="22" t="e">
        <f>#REF!</f>
        <v>#REF!</v>
      </c>
      <c r="IU70" s="22" t="e">
        <f>#REF!</f>
        <v>#REF!</v>
      </c>
      <c r="IV70" s="22" t="e">
        <f>#REF!</f>
        <v>#REF!</v>
      </c>
      <c r="IW70" s="22" t="e">
        <f>#REF!</f>
        <v>#REF!</v>
      </c>
      <c r="IX70" s="22" t="e">
        <f>#REF!</f>
        <v>#REF!</v>
      </c>
      <c r="IY70" s="22" t="e">
        <f>#REF!</f>
        <v>#REF!</v>
      </c>
      <c r="IZ70" s="22" t="e">
        <f>#REF!</f>
        <v>#REF!</v>
      </c>
      <c r="JA70" s="22" t="e">
        <f>#REF!</f>
        <v>#REF!</v>
      </c>
      <c r="JB70" s="22" t="e">
        <f>#REF!</f>
        <v>#REF!</v>
      </c>
      <c r="JC70" s="22" t="e">
        <f>#REF!</f>
        <v>#REF!</v>
      </c>
      <c r="JD70" s="22" t="e">
        <f>#REF!</f>
        <v>#REF!</v>
      </c>
      <c r="JE70" s="22" t="e">
        <f>#REF!</f>
        <v>#REF!</v>
      </c>
      <c r="JF70" s="22" t="e">
        <f>#REF!</f>
        <v>#REF!</v>
      </c>
      <c r="JH70" s="21" t="e">
        <f>#REF!</f>
        <v>#REF!</v>
      </c>
      <c r="JI70" s="22" t="e">
        <f>#REF!</f>
        <v>#REF!</v>
      </c>
      <c r="JJ70" s="22" t="e">
        <f>#REF!</f>
        <v>#REF!</v>
      </c>
      <c r="JK70" s="22" t="e">
        <f>#REF!</f>
        <v>#REF!</v>
      </c>
      <c r="JL70" s="22" t="e">
        <f>#REF!</f>
        <v>#REF!</v>
      </c>
      <c r="JM70" s="22" t="e">
        <f>#REF!</f>
        <v>#REF!</v>
      </c>
      <c r="JN70" s="22" t="e">
        <f>#REF!</f>
        <v>#REF!</v>
      </c>
      <c r="JO70" s="22" t="e">
        <f>#REF!</f>
        <v>#REF!</v>
      </c>
      <c r="JP70" s="22" t="e">
        <f>#REF!</f>
        <v>#REF!</v>
      </c>
      <c r="JQ70" s="22" t="e">
        <f>#REF!</f>
        <v>#REF!</v>
      </c>
      <c r="JR70" s="22" t="e">
        <f>#REF!</f>
        <v>#REF!</v>
      </c>
      <c r="JS70" s="22" t="e">
        <f>#REF!</f>
        <v>#REF!</v>
      </c>
      <c r="JT70" s="22" t="e">
        <f>#REF!</f>
        <v>#REF!</v>
      </c>
      <c r="JU70" s="22" t="e">
        <f>#REF!</f>
        <v>#REF!</v>
      </c>
      <c r="JV70" s="22" t="e">
        <f>#REF!</f>
        <v>#REF!</v>
      </c>
      <c r="JW70" s="22" t="e">
        <f>#REF!</f>
        <v>#REF!</v>
      </c>
      <c r="JX70" s="22" t="e">
        <f>#REF!</f>
        <v>#REF!</v>
      </c>
      <c r="JY70" s="22" t="e">
        <f>#REF!</f>
        <v>#REF!</v>
      </c>
    </row>
    <row r="71" spans="2:285" x14ac:dyDescent="0.25">
      <c r="B71" s="21">
        <f>'Season 1'!AE72</f>
        <v>0</v>
      </c>
      <c r="C71" s="22">
        <f>'Season 1'!AI72</f>
        <v>0</v>
      </c>
      <c r="D71" s="22">
        <f>'Season 1'!AJ72</f>
        <v>0</v>
      </c>
      <c r="E71" s="22">
        <f>'Season 1'!AK72</f>
        <v>0</v>
      </c>
      <c r="F71" s="22">
        <f>'Season 1'!AL72</f>
        <v>0</v>
      </c>
      <c r="G71" s="22">
        <f>'Season 1'!AM72</f>
        <v>0</v>
      </c>
      <c r="H71" s="22">
        <f>'Season 1'!AN72</f>
        <v>0</v>
      </c>
      <c r="I71" s="22">
        <f>'Season 1'!AO72</f>
        <v>0</v>
      </c>
      <c r="J71" s="22">
        <f>'Season 1'!AQ72</f>
        <v>0</v>
      </c>
      <c r="K71" s="22">
        <f>'Season 1'!AR72</f>
        <v>0</v>
      </c>
      <c r="L71" s="22">
        <f>'Season 1'!AT72</f>
        <v>0</v>
      </c>
      <c r="M71" s="22">
        <f>'Season 1'!AU72</f>
        <v>0</v>
      </c>
      <c r="N71" s="22">
        <f>'Season 1'!AW72</f>
        <v>0</v>
      </c>
      <c r="O71" s="22">
        <f>'Season 1'!AX72</f>
        <v>0</v>
      </c>
      <c r="P71" s="22">
        <f>'Season 1'!AY72</f>
        <v>0</v>
      </c>
      <c r="Q71" s="22">
        <f>'Season 1'!AZ72</f>
        <v>0</v>
      </c>
      <c r="R71" s="22">
        <f>'Season 1'!BB72</f>
        <v>0</v>
      </c>
      <c r="S71" s="22">
        <f>'Season 1'!BC72</f>
        <v>0</v>
      </c>
      <c r="U71" s="21" t="e">
        <f>#REF!</f>
        <v>#REF!</v>
      </c>
      <c r="V71" s="22" t="e">
        <f>#REF!</f>
        <v>#REF!</v>
      </c>
      <c r="W71" s="22" t="e">
        <f>#REF!</f>
        <v>#REF!</v>
      </c>
      <c r="X71" s="22" t="e">
        <f>#REF!</f>
        <v>#REF!</v>
      </c>
      <c r="Y71" s="22" t="e">
        <f>#REF!</f>
        <v>#REF!</v>
      </c>
      <c r="Z71" s="22" t="e">
        <f>#REF!</f>
        <v>#REF!</v>
      </c>
      <c r="AA71" s="22" t="e">
        <f>#REF!</f>
        <v>#REF!</v>
      </c>
      <c r="AB71" s="22" t="e">
        <f>#REF!</f>
        <v>#REF!</v>
      </c>
      <c r="AC71" s="22" t="e">
        <f>#REF!</f>
        <v>#REF!</v>
      </c>
      <c r="AD71" s="22" t="e">
        <f>#REF!</f>
        <v>#REF!</v>
      </c>
      <c r="AE71" s="22" t="e">
        <f>#REF!</f>
        <v>#REF!</v>
      </c>
      <c r="AF71" s="22" t="e">
        <f>#REF!</f>
        <v>#REF!</v>
      </c>
      <c r="AG71" s="22" t="e">
        <f>#REF!</f>
        <v>#REF!</v>
      </c>
      <c r="AH71" s="22" t="e">
        <f>#REF!</f>
        <v>#REF!</v>
      </c>
      <c r="AI71" s="22" t="e">
        <f>#REF!</f>
        <v>#REF!</v>
      </c>
      <c r="AJ71" s="22" t="e">
        <f>#REF!</f>
        <v>#REF!</v>
      </c>
      <c r="AK71" s="22" t="e">
        <f>#REF!</f>
        <v>#REF!</v>
      </c>
      <c r="AL71" s="22" t="e">
        <f>#REF!</f>
        <v>#REF!</v>
      </c>
      <c r="AN71" s="21" t="e">
        <f>#REF!</f>
        <v>#REF!</v>
      </c>
      <c r="AO71" s="22" t="e">
        <f>#REF!</f>
        <v>#REF!</v>
      </c>
      <c r="AP71" s="22" t="e">
        <f>#REF!</f>
        <v>#REF!</v>
      </c>
      <c r="AQ71" s="22" t="e">
        <f>#REF!</f>
        <v>#REF!</v>
      </c>
      <c r="AR71" s="22" t="e">
        <f>#REF!</f>
        <v>#REF!</v>
      </c>
      <c r="AS71" s="22" t="e">
        <f>#REF!</f>
        <v>#REF!</v>
      </c>
      <c r="AT71" s="22" t="e">
        <f>#REF!</f>
        <v>#REF!</v>
      </c>
      <c r="AU71" s="22" t="e">
        <f>#REF!</f>
        <v>#REF!</v>
      </c>
      <c r="AV71" s="22" t="e">
        <f>#REF!</f>
        <v>#REF!</v>
      </c>
      <c r="AW71" s="22" t="e">
        <f>#REF!</f>
        <v>#REF!</v>
      </c>
      <c r="AX71" s="22" t="e">
        <f>#REF!</f>
        <v>#REF!</v>
      </c>
      <c r="AY71" s="22" t="e">
        <f>#REF!</f>
        <v>#REF!</v>
      </c>
      <c r="AZ71" s="22" t="e">
        <f>#REF!</f>
        <v>#REF!</v>
      </c>
      <c r="BA71" s="22" t="e">
        <f>#REF!</f>
        <v>#REF!</v>
      </c>
      <c r="BB71" s="22" t="e">
        <f>#REF!</f>
        <v>#REF!</v>
      </c>
      <c r="BC71" s="22" t="e">
        <f>#REF!</f>
        <v>#REF!</v>
      </c>
      <c r="BD71" s="22" t="e">
        <f>#REF!</f>
        <v>#REF!</v>
      </c>
      <c r="BE71" s="22" t="e">
        <f>#REF!</f>
        <v>#REF!</v>
      </c>
      <c r="BG71" s="21" t="e">
        <f>#REF!</f>
        <v>#REF!</v>
      </c>
      <c r="BH71" s="22" t="e">
        <f>#REF!</f>
        <v>#REF!</v>
      </c>
      <c r="BI71" s="22" t="e">
        <f>#REF!</f>
        <v>#REF!</v>
      </c>
      <c r="BJ71" s="22" t="e">
        <f>#REF!</f>
        <v>#REF!</v>
      </c>
      <c r="BK71" s="22" t="e">
        <f>#REF!</f>
        <v>#REF!</v>
      </c>
      <c r="BL71" s="22" t="e">
        <f>#REF!</f>
        <v>#REF!</v>
      </c>
      <c r="BM71" s="22" t="e">
        <f>#REF!</f>
        <v>#REF!</v>
      </c>
      <c r="BN71" s="22" t="e">
        <f>#REF!</f>
        <v>#REF!</v>
      </c>
      <c r="BO71" s="22" t="e">
        <f>#REF!</f>
        <v>#REF!</v>
      </c>
      <c r="BP71" s="22" t="e">
        <f>#REF!</f>
        <v>#REF!</v>
      </c>
      <c r="BQ71" s="22" t="e">
        <f>#REF!</f>
        <v>#REF!</v>
      </c>
      <c r="BR71" s="22" t="e">
        <f>#REF!</f>
        <v>#REF!</v>
      </c>
      <c r="BS71" s="22" t="e">
        <f>#REF!</f>
        <v>#REF!</v>
      </c>
      <c r="BT71" s="22" t="e">
        <f>#REF!</f>
        <v>#REF!</v>
      </c>
      <c r="BU71" s="22" t="e">
        <f>#REF!</f>
        <v>#REF!</v>
      </c>
      <c r="BV71" s="22" t="e">
        <f>#REF!</f>
        <v>#REF!</v>
      </c>
      <c r="BW71" s="22" t="e">
        <f>#REF!</f>
        <v>#REF!</v>
      </c>
      <c r="BX71" s="22" t="e">
        <f>#REF!</f>
        <v>#REF!</v>
      </c>
      <c r="BZ71" s="21" t="e">
        <f>#REF!</f>
        <v>#REF!</v>
      </c>
      <c r="CA71" s="22" t="e">
        <f>#REF!</f>
        <v>#REF!</v>
      </c>
      <c r="CB71" s="22" t="e">
        <f>#REF!</f>
        <v>#REF!</v>
      </c>
      <c r="CC71" s="22" t="e">
        <f>#REF!</f>
        <v>#REF!</v>
      </c>
      <c r="CD71" s="22" t="e">
        <f>#REF!</f>
        <v>#REF!</v>
      </c>
      <c r="CE71" s="22" t="e">
        <f>#REF!</f>
        <v>#REF!</v>
      </c>
      <c r="CF71" s="22" t="e">
        <f>#REF!</f>
        <v>#REF!</v>
      </c>
      <c r="CG71" s="22" t="e">
        <f>#REF!</f>
        <v>#REF!</v>
      </c>
      <c r="CH71" s="22" t="e">
        <f>#REF!</f>
        <v>#REF!</v>
      </c>
      <c r="CI71" s="22" t="e">
        <f>#REF!</f>
        <v>#REF!</v>
      </c>
      <c r="CJ71" s="22" t="e">
        <f>#REF!</f>
        <v>#REF!</v>
      </c>
      <c r="CK71" s="22" t="e">
        <f>#REF!</f>
        <v>#REF!</v>
      </c>
      <c r="CL71" s="22" t="e">
        <f>#REF!</f>
        <v>#REF!</v>
      </c>
      <c r="CM71" s="22" t="e">
        <f>#REF!</f>
        <v>#REF!</v>
      </c>
      <c r="CN71" s="22" t="e">
        <f>#REF!</f>
        <v>#REF!</v>
      </c>
      <c r="CO71" s="22" t="e">
        <f>#REF!</f>
        <v>#REF!</v>
      </c>
      <c r="CP71" s="22" t="e">
        <f>#REF!</f>
        <v>#REF!</v>
      </c>
      <c r="CQ71" s="22" t="e">
        <f>#REF!</f>
        <v>#REF!</v>
      </c>
      <c r="CS71" s="21" t="e">
        <f>#REF!</f>
        <v>#REF!</v>
      </c>
      <c r="CT71" s="22" t="e">
        <f>#REF!</f>
        <v>#REF!</v>
      </c>
      <c r="CU71" s="22" t="e">
        <f>#REF!</f>
        <v>#REF!</v>
      </c>
      <c r="CV71" s="22" t="e">
        <f>#REF!</f>
        <v>#REF!</v>
      </c>
      <c r="CW71" s="22" t="e">
        <f>#REF!</f>
        <v>#REF!</v>
      </c>
      <c r="CX71" s="22" t="e">
        <f>#REF!</f>
        <v>#REF!</v>
      </c>
      <c r="CY71" s="22" t="e">
        <f>#REF!</f>
        <v>#REF!</v>
      </c>
      <c r="CZ71" s="22" t="e">
        <f>#REF!</f>
        <v>#REF!</v>
      </c>
      <c r="DA71" s="22" t="e">
        <f>#REF!</f>
        <v>#REF!</v>
      </c>
      <c r="DB71" s="22" t="e">
        <f>#REF!</f>
        <v>#REF!</v>
      </c>
      <c r="DC71" s="22" t="e">
        <f>#REF!</f>
        <v>#REF!</v>
      </c>
      <c r="DD71" s="22" t="e">
        <f>#REF!</f>
        <v>#REF!</v>
      </c>
      <c r="DE71" s="22" t="e">
        <f>#REF!</f>
        <v>#REF!</v>
      </c>
      <c r="DF71" s="22" t="e">
        <f>#REF!</f>
        <v>#REF!</v>
      </c>
      <c r="DG71" s="22" t="e">
        <f>#REF!</f>
        <v>#REF!</v>
      </c>
      <c r="DH71" s="22" t="e">
        <f>#REF!</f>
        <v>#REF!</v>
      </c>
      <c r="DI71" s="22" t="e">
        <f>#REF!</f>
        <v>#REF!</v>
      </c>
      <c r="DJ71" s="22" t="e">
        <f>#REF!</f>
        <v>#REF!</v>
      </c>
      <c r="DL71" s="21" t="e">
        <f>#REF!</f>
        <v>#REF!</v>
      </c>
      <c r="DM71" s="22" t="e">
        <f>#REF!</f>
        <v>#REF!</v>
      </c>
      <c r="DN71" s="22" t="e">
        <f>#REF!</f>
        <v>#REF!</v>
      </c>
      <c r="DO71" s="22" t="e">
        <f>#REF!</f>
        <v>#REF!</v>
      </c>
      <c r="DP71" s="22" t="e">
        <f>#REF!</f>
        <v>#REF!</v>
      </c>
      <c r="DQ71" s="22" t="e">
        <f>#REF!</f>
        <v>#REF!</v>
      </c>
      <c r="DR71" s="22" t="e">
        <f>#REF!</f>
        <v>#REF!</v>
      </c>
      <c r="DS71" s="22" t="e">
        <f>#REF!</f>
        <v>#REF!</v>
      </c>
      <c r="DT71" s="22" t="e">
        <f>#REF!</f>
        <v>#REF!</v>
      </c>
      <c r="DU71" s="22" t="e">
        <f>#REF!</f>
        <v>#REF!</v>
      </c>
      <c r="DV71" s="22" t="e">
        <f>#REF!</f>
        <v>#REF!</v>
      </c>
      <c r="DW71" s="22" t="e">
        <f>#REF!</f>
        <v>#REF!</v>
      </c>
      <c r="DX71" s="22" t="e">
        <f>#REF!</f>
        <v>#REF!</v>
      </c>
      <c r="DY71" s="22" t="e">
        <f>#REF!</f>
        <v>#REF!</v>
      </c>
      <c r="DZ71" s="22" t="e">
        <f>#REF!</f>
        <v>#REF!</v>
      </c>
      <c r="EA71" s="22" t="e">
        <f>#REF!</f>
        <v>#REF!</v>
      </c>
      <c r="EB71" s="22" t="e">
        <f>#REF!</f>
        <v>#REF!</v>
      </c>
      <c r="EC71" s="22" t="e">
        <f>#REF!</f>
        <v>#REF!</v>
      </c>
      <c r="EE71" s="21" t="e">
        <f>#REF!</f>
        <v>#REF!</v>
      </c>
      <c r="EF71" s="22" t="e">
        <f>#REF!</f>
        <v>#REF!</v>
      </c>
      <c r="EG71" s="22" t="e">
        <f>#REF!</f>
        <v>#REF!</v>
      </c>
      <c r="EH71" s="22" t="e">
        <f>#REF!</f>
        <v>#REF!</v>
      </c>
      <c r="EI71" s="22" t="e">
        <f>#REF!</f>
        <v>#REF!</v>
      </c>
      <c r="EJ71" s="22" t="e">
        <f>#REF!</f>
        <v>#REF!</v>
      </c>
      <c r="EK71" s="22" t="e">
        <f>#REF!</f>
        <v>#REF!</v>
      </c>
      <c r="EL71" s="22" t="e">
        <f>#REF!</f>
        <v>#REF!</v>
      </c>
      <c r="EM71" s="22" t="e">
        <f>#REF!</f>
        <v>#REF!</v>
      </c>
      <c r="EN71" s="22" t="e">
        <f>#REF!</f>
        <v>#REF!</v>
      </c>
      <c r="EO71" s="22" t="e">
        <f>#REF!</f>
        <v>#REF!</v>
      </c>
      <c r="EP71" s="22" t="e">
        <f>#REF!</f>
        <v>#REF!</v>
      </c>
      <c r="EQ71" s="22" t="e">
        <f>#REF!</f>
        <v>#REF!</v>
      </c>
      <c r="ER71" s="22" t="e">
        <f>#REF!</f>
        <v>#REF!</v>
      </c>
      <c r="ES71" s="22" t="e">
        <f>#REF!</f>
        <v>#REF!</v>
      </c>
      <c r="ET71" s="22" t="e">
        <f>#REF!</f>
        <v>#REF!</v>
      </c>
      <c r="EU71" s="22" t="e">
        <f>#REF!</f>
        <v>#REF!</v>
      </c>
      <c r="EV71" s="22" t="e">
        <f>#REF!</f>
        <v>#REF!</v>
      </c>
      <c r="EX71" s="21" t="e">
        <f>#REF!</f>
        <v>#REF!</v>
      </c>
      <c r="EY71" s="22" t="e">
        <f>#REF!</f>
        <v>#REF!</v>
      </c>
      <c r="EZ71" s="22" t="e">
        <f>#REF!</f>
        <v>#REF!</v>
      </c>
      <c r="FA71" s="22" t="e">
        <f>#REF!</f>
        <v>#REF!</v>
      </c>
      <c r="FB71" s="22" t="e">
        <f>#REF!</f>
        <v>#REF!</v>
      </c>
      <c r="FC71" s="22" t="e">
        <f>#REF!</f>
        <v>#REF!</v>
      </c>
      <c r="FD71" s="22" t="e">
        <f>#REF!</f>
        <v>#REF!</v>
      </c>
      <c r="FE71" s="22" t="e">
        <f>#REF!</f>
        <v>#REF!</v>
      </c>
      <c r="FF71" s="22" t="e">
        <f>#REF!</f>
        <v>#REF!</v>
      </c>
      <c r="FG71" s="22" t="e">
        <f>#REF!</f>
        <v>#REF!</v>
      </c>
      <c r="FH71" s="22" t="e">
        <f>#REF!</f>
        <v>#REF!</v>
      </c>
      <c r="FI71" s="22" t="e">
        <f>#REF!</f>
        <v>#REF!</v>
      </c>
      <c r="FJ71" s="22" t="e">
        <f>#REF!</f>
        <v>#REF!</v>
      </c>
      <c r="FK71" s="22" t="e">
        <f>#REF!</f>
        <v>#REF!</v>
      </c>
      <c r="FL71" s="22" t="e">
        <f>#REF!</f>
        <v>#REF!</v>
      </c>
      <c r="FM71" s="22" t="e">
        <f>#REF!</f>
        <v>#REF!</v>
      </c>
      <c r="FN71" s="22" t="e">
        <f>#REF!</f>
        <v>#REF!</v>
      </c>
      <c r="FO71" s="22" t="e">
        <f>#REF!</f>
        <v>#REF!</v>
      </c>
      <c r="FQ71" s="21" t="e">
        <f>#REF!</f>
        <v>#REF!</v>
      </c>
      <c r="FR71" s="22" t="e">
        <f>#REF!</f>
        <v>#REF!</v>
      </c>
      <c r="FS71" s="22" t="e">
        <f>#REF!</f>
        <v>#REF!</v>
      </c>
      <c r="FT71" s="22" t="e">
        <f>#REF!</f>
        <v>#REF!</v>
      </c>
      <c r="FU71" s="22" t="e">
        <f>#REF!</f>
        <v>#REF!</v>
      </c>
      <c r="FV71" s="22" t="e">
        <f>#REF!</f>
        <v>#REF!</v>
      </c>
      <c r="FW71" s="22" t="e">
        <f>#REF!</f>
        <v>#REF!</v>
      </c>
      <c r="FX71" s="22" t="e">
        <f>#REF!</f>
        <v>#REF!</v>
      </c>
      <c r="FY71" s="22" t="e">
        <f>#REF!</f>
        <v>#REF!</v>
      </c>
      <c r="FZ71" s="22" t="e">
        <f>#REF!</f>
        <v>#REF!</v>
      </c>
      <c r="GA71" s="22" t="e">
        <f>#REF!</f>
        <v>#REF!</v>
      </c>
      <c r="GB71" s="22" t="e">
        <f>#REF!</f>
        <v>#REF!</v>
      </c>
      <c r="GC71" s="22" t="e">
        <f>#REF!</f>
        <v>#REF!</v>
      </c>
      <c r="GD71" s="22" t="e">
        <f>#REF!</f>
        <v>#REF!</v>
      </c>
      <c r="GE71" s="22" t="e">
        <f>#REF!</f>
        <v>#REF!</v>
      </c>
      <c r="GF71" s="22" t="e">
        <f>#REF!</f>
        <v>#REF!</v>
      </c>
      <c r="GG71" s="22" t="e">
        <f>#REF!</f>
        <v>#REF!</v>
      </c>
      <c r="GH71" s="22" t="e">
        <f>#REF!</f>
        <v>#REF!</v>
      </c>
      <c r="GJ71" s="21" t="e">
        <f>#REF!</f>
        <v>#REF!</v>
      </c>
      <c r="GK71" s="22" t="e">
        <f>#REF!</f>
        <v>#REF!</v>
      </c>
      <c r="GL71" s="22" t="e">
        <f>#REF!</f>
        <v>#REF!</v>
      </c>
      <c r="GM71" s="22" t="e">
        <f>#REF!</f>
        <v>#REF!</v>
      </c>
      <c r="GN71" s="22" t="e">
        <f>#REF!</f>
        <v>#REF!</v>
      </c>
      <c r="GO71" s="22" t="e">
        <f>#REF!</f>
        <v>#REF!</v>
      </c>
      <c r="GP71" s="22" t="e">
        <f>#REF!</f>
        <v>#REF!</v>
      </c>
      <c r="GQ71" s="22" t="e">
        <f>#REF!</f>
        <v>#REF!</v>
      </c>
      <c r="GR71" s="22" t="e">
        <f>#REF!</f>
        <v>#REF!</v>
      </c>
      <c r="GS71" s="22" t="e">
        <f>#REF!</f>
        <v>#REF!</v>
      </c>
      <c r="GT71" s="22" t="e">
        <f>#REF!</f>
        <v>#REF!</v>
      </c>
      <c r="GU71" s="22" t="e">
        <f>#REF!</f>
        <v>#REF!</v>
      </c>
      <c r="GV71" s="22" t="e">
        <f>#REF!</f>
        <v>#REF!</v>
      </c>
      <c r="GW71" s="22" t="e">
        <f>#REF!</f>
        <v>#REF!</v>
      </c>
      <c r="GX71" s="22" t="e">
        <f>#REF!</f>
        <v>#REF!</v>
      </c>
      <c r="GY71" s="22" t="e">
        <f>#REF!</f>
        <v>#REF!</v>
      </c>
      <c r="GZ71" s="22" t="e">
        <f>#REF!</f>
        <v>#REF!</v>
      </c>
      <c r="HA71" s="22" t="e">
        <f>#REF!</f>
        <v>#REF!</v>
      </c>
      <c r="HC71" s="21" t="e">
        <f>#REF!</f>
        <v>#REF!</v>
      </c>
      <c r="HD71" s="22" t="e">
        <f>#REF!</f>
        <v>#REF!</v>
      </c>
      <c r="HE71" s="22" t="e">
        <f>#REF!</f>
        <v>#REF!</v>
      </c>
      <c r="HF71" s="22" t="e">
        <f>#REF!</f>
        <v>#REF!</v>
      </c>
      <c r="HG71" s="22" t="e">
        <f>#REF!</f>
        <v>#REF!</v>
      </c>
      <c r="HH71" s="22" t="e">
        <f>#REF!</f>
        <v>#REF!</v>
      </c>
      <c r="HI71" s="22" t="e">
        <f>#REF!</f>
        <v>#REF!</v>
      </c>
      <c r="HJ71" s="22" t="e">
        <f>#REF!</f>
        <v>#REF!</v>
      </c>
      <c r="HK71" s="22" t="e">
        <f>#REF!</f>
        <v>#REF!</v>
      </c>
      <c r="HL71" s="22" t="e">
        <f>#REF!</f>
        <v>#REF!</v>
      </c>
      <c r="HM71" s="22" t="e">
        <f>#REF!</f>
        <v>#REF!</v>
      </c>
      <c r="HN71" s="22" t="e">
        <f>#REF!</f>
        <v>#REF!</v>
      </c>
      <c r="HO71" s="22" t="e">
        <f>#REF!</f>
        <v>#REF!</v>
      </c>
      <c r="HP71" s="22" t="e">
        <f>#REF!</f>
        <v>#REF!</v>
      </c>
      <c r="HQ71" s="22" t="e">
        <f>#REF!</f>
        <v>#REF!</v>
      </c>
      <c r="HR71" s="22" t="e">
        <f>#REF!</f>
        <v>#REF!</v>
      </c>
      <c r="HS71" s="22" t="e">
        <f>#REF!</f>
        <v>#REF!</v>
      </c>
      <c r="HT71" s="22" t="e">
        <f>#REF!</f>
        <v>#REF!</v>
      </c>
      <c r="HV71" s="21" t="e">
        <f>#REF!</f>
        <v>#REF!</v>
      </c>
      <c r="HW71" s="22" t="e">
        <f>#REF!</f>
        <v>#REF!</v>
      </c>
      <c r="HX71" s="22" t="e">
        <f>#REF!</f>
        <v>#REF!</v>
      </c>
      <c r="HY71" s="22" t="e">
        <f>#REF!</f>
        <v>#REF!</v>
      </c>
      <c r="HZ71" s="22" t="e">
        <f>#REF!</f>
        <v>#REF!</v>
      </c>
      <c r="IA71" s="22" t="e">
        <f>#REF!</f>
        <v>#REF!</v>
      </c>
      <c r="IB71" s="22" t="e">
        <f>#REF!</f>
        <v>#REF!</v>
      </c>
      <c r="IC71" s="22" t="e">
        <f>#REF!</f>
        <v>#REF!</v>
      </c>
      <c r="ID71" s="22" t="e">
        <f>#REF!</f>
        <v>#REF!</v>
      </c>
      <c r="IE71" s="22" t="e">
        <f>#REF!</f>
        <v>#REF!</v>
      </c>
      <c r="IF71" s="22" t="e">
        <f>#REF!</f>
        <v>#REF!</v>
      </c>
      <c r="IG71" s="22" t="e">
        <f>#REF!</f>
        <v>#REF!</v>
      </c>
      <c r="IH71" s="22" t="e">
        <f>#REF!</f>
        <v>#REF!</v>
      </c>
      <c r="II71" s="22" t="e">
        <f>#REF!</f>
        <v>#REF!</v>
      </c>
      <c r="IJ71" s="22" t="e">
        <f>#REF!</f>
        <v>#REF!</v>
      </c>
      <c r="IK71" s="22" t="e">
        <f>#REF!</f>
        <v>#REF!</v>
      </c>
      <c r="IL71" s="22" t="e">
        <f>#REF!</f>
        <v>#REF!</v>
      </c>
      <c r="IM71" s="22" t="e">
        <f>#REF!</f>
        <v>#REF!</v>
      </c>
      <c r="IO71" s="21" t="e">
        <f>#REF!</f>
        <v>#REF!</v>
      </c>
      <c r="IP71" s="22" t="e">
        <f>#REF!</f>
        <v>#REF!</v>
      </c>
      <c r="IQ71" s="22" t="e">
        <f>#REF!</f>
        <v>#REF!</v>
      </c>
      <c r="IR71" s="22" t="e">
        <f>#REF!</f>
        <v>#REF!</v>
      </c>
      <c r="IS71" s="22" t="e">
        <f>#REF!</f>
        <v>#REF!</v>
      </c>
      <c r="IT71" s="22" t="e">
        <f>#REF!</f>
        <v>#REF!</v>
      </c>
      <c r="IU71" s="22" t="e">
        <f>#REF!</f>
        <v>#REF!</v>
      </c>
      <c r="IV71" s="22" t="e">
        <f>#REF!</f>
        <v>#REF!</v>
      </c>
      <c r="IW71" s="22" t="e">
        <f>#REF!</f>
        <v>#REF!</v>
      </c>
      <c r="IX71" s="22" t="e">
        <f>#REF!</f>
        <v>#REF!</v>
      </c>
      <c r="IY71" s="22" t="e">
        <f>#REF!</f>
        <v>#REF!</v>
      </c>
      <c r="IZ71" s="22" t="e">
        <f>#REF!</f>
        <v>#REF!</v>
      </c>
      <c r="JA71" s="22" t="e">
        <f>#REF!</f>
        <v>#REF!</v>
      </c>
      <c r="JB71" s="22" t="e">
        <f>#REF!</f>
        <v>#REF!</v>
      </c>
      <c r="JC71" s="22" t="e">
        <f>#REF!</f>
        <v>#REF!</v>
      </c>
      <c r="JD71" s="22" t="e">
        <f>#REF!</f>
        <v>#REF!</v>
      </c>
      <c r="JE71" s="22" t="e">
        <f>#REF!</f>
        <v>#REF!</v>
      </c>
      <c r="JF71" s="22" t="e">
        <f>#REF!</f>
        <v>#REF!</v>
      </c>
      <c r="JH71" s="21" t="e">
        <f>#REF!</f>
        <v>#REF!</v>
      </c>
      <c r="JI71" s="22" t="e">
        <f>#REF!</f>
        <v>#REF!</v>
      </c>
      <c r="JJ71" s="22" t="e">
        <f>#REF!</f>
        <v>#REF!</v>
      </c>
      <c r="JK71" s="22" t="e">
        <f>#REF!</f>
        <v>#REF!</v>
      </c>
      <c r="JL71" s="22" t="e">
        <f>#REF!</f>
        <v>#REF!</v>
      </c>
      <c r="JM71" s="22" t="e">
        <f>#REF!</f>
        <v>#REF!</v>
      </c>
      <c r="JN71" s="22" t="e">
        <f>#REF!</f>
        <v>#REF!</v>
      </c>
      <c r="JO71" s="22" t="e">
        <f>#REF!</f>
        <v>#REF!</v>
      </c>
      <c r="JP71" s="22" t="e">
        <f>#REF!</f>
        <v>#REF!</v>
      </c>
      <c r="JQ71" s="22" t="e">
        <f>#REF!</f>
        <v>#REF!</v>
      </c>
      <c r="JR71" s="22" t="e">
        <f>#REF!</f>
        <v>#REF!</v>
      </c>
      <c r="JS71" s="22" t="e">
        <f>#REF!</f>
        <v>#REF!</v>
      </c>
      <c r="JT71" s="22" t="e">
        <f>#REF!</f>
        <v>#REF!</v>
      </c>
      <c r="JU71" s="22" t="e">
        <f>#REF!</f>
        <v>#REF!</v>
      </c>
      <c r="JV71" s="22" t="e">
        <f>#REF!</f>
        <v>#REF!</v>
      </c>
      <c r="JW71" s="22" t="e">
        <f>#REF!</f>
        <v>#REF!</v>
      </c>
      <c r="JX71" s="22" t="e">
        <f>#REF!</f>
        <v>#REF!</v>
      </c>
      <c r="JY71" s="22" t="e">
        <f>#REF!</f>
        <v>#REF!</v>
      </c>
    </row>
    <row r="72" spans="2:285" x14ac:dyDescent="0.25">
      <c r="B72" s="21">
        <f>'Season 1'!AE73</f>
        <v>0</v>
      </c>
      <c r="C72" s="22">
        <f>'Season 1'!AI73</f>
        <v>0</v>
      </c>
      <c r="D72" s="22">
        <f>'Season 1'!AJ73</f>
        <v>0</v>
      </c>
      <c r="E72" s="22">
        <f>'Season 1'!AK73</f>
        <v>0</v>
      </c>
      <c r="F72" s="22">
        <f>'Season 1'!AL73</f>
        <v>0</v>
      </c>
      <c r="G72" s="22">
        <f>'Season 1'!AM73</f>
        <v>0</v>
      </c>
      <c r="H72" s="22">
        <f>'Season 1'!AN73</f>
        <v>0</v>
      </c>
      <c r="I72" s="22">
        <f>'Season 1'!AO73</f>
        <v>0</v>
      </c>
      <c r="J72" s="22">
        <f>'Season 1'!AQ73</f>
        <v>0</v>
      </c>
      <c r="K72" s="22">
        <f>'Season 1'!AR73</f>
        <v>0</v>
      </c>
      <c r="L72" s="22">
        <f>'Season 1'!AT73</f>
        <v>0</v>
      </c>
      <c r="M72" s="22">
        <f>'Season 1'!AU73</f>
        <v>0</v>
      </c>
      <c r="N72" s="22">
        <f>'Season 1'!AW73</f>
        <v>0</v>
      </c>
      <c r="O72" s="22">
        <f>'Season 1'!AX73</f>
        <v>0</v>
      </c>
      <c r="P72" s="22">
        <f>'Season 1'!AY73</f>
        <v>0</v>
      </c>
      <c r="Q72" s="22">
        <f>'Season 1'!AZ73</f>
        <v>0</v>
      </c>
      <c r="R72" s="22">
        <f>'Season 1'!BB73</f>
        <v>0</v>
      </c>
      <c r="S72" s="22">
        <f>'Season 1'!BC73</f>
        <v>0</v>
      </c>
      <c r="U72" s="21" t="e">
        <f>#REF!</f>
        <v>#REF!</v>
      </c>
      <c r="V72" s="22" t="e">
        <f>#REF!</f>
        <v>#REF!</v>
      </c>
      <c r="W72" s="22" t="e">
        <f>#REF!</f>
        <v>#REF!</v>
      </c>
      <c r="X72" s="22" t="e">
        <f>#REF!</f>
        <v>#REF!</v>
      </c>
      <c r="Y72" s="22" t="e">
        <f>#REF!</f>
        <v>#REF!</v>
      </c>
      <c r="Z72" s="22" t="e">
        <f>#REF!</f>
        <v>#REF!</v>
      </c>
      <c r="AA72" s="22" t="e">
        <f>#REF!</f>
        <v>#REF!</v>
      </c>
      <c r="AB72" s="22" t="e">
        <f>#REF!</f>
        <v>#REF!</v>
      </c>
      <c r="AC72" s="22" t="e">
        <f>#REF!</f>
        <v>#REF!</v>
      </c>
      <c r="AD72" s="22" t="e">
        <f>#REF!</f>
        <v>#REF!</v>
      </c>
      <c r="AE72" s="22" t="e">
        <f>#REF!</f>
        <v>#REF!</v>
      </c>
      <c r="AF72" s="22" t="e">
        <f>#REF!</f>
        <v>#REF!</v>
      </c>
      <c r="AG72" s="22" t="e">
        <f>#REF!</f>
        <v>#REF!</v>
      </c>
      <c r="AH72" s="22" t="e">
        <f>#REF!</f>
        <v>#REF!</v>
      </c>
      <c r="AI72" s="22" t="e">
        <f>#REF!</f>
        <v>#REF!</v>
      </c>
      <c r="AJ72" s="22" t="e">
        <f>#REF!</f>
        <v>#REF!</v>
      </c>
      <c r="AK72" s="22" t="e">
        <f>#REF!</f>
        <v>#REF!</v>
      </c>
      <c r="AL72" s="22" t="e">
        <f>#REF!</f>
        <v>#REF!</v>
      </c>
      <c r="AN72" s="21" t="e">
        <f>#REF!</f>
        <v>#REF!</v>
      </c>
      <c r="AO72" s="22" t="e">
        <f>#REF!</f>
        <v>#REF!</v>
      </c>
      <c r="AP72" s="22" t="e">
        <f>#REF!</f>
        <v>#REF!</v>
      </c>
      <c r="AQ72" s="22" t="e">
        <f>#REF!</f>
        <v>#REF!</v>
      </c>
      <c r="AR72" s="22" t="e">
        <f>#REF!</f>
        <v>#REF!</v>
      </c>
      <c r="AS72" s="22" t="e">
        <f>#REF!</f>
        <v>#REF!</v>
      </c>
      <c r="AT72" s="22" t="e">
        <f>#REF!</f>
        <v>#REF!</v>
      </c>
      <c r="AU72" s="22" t="e">
        <f>#REF!</f>
        <v>#REF!</v>
      </c>
      <c r="AV72" s="22" t="e">
        <f>#REF!</f>
        <v>#REF!</v>
      </c>
      <c r="AW72" s="22" t="e">
        <f>#REF!</f>
        <v>#REF!</v>
      </c>
      <c r="AX72" s="22" t="e">
        <f>#REF!</f>
        <v>#REF!</v>
      </c>
      <c r="AY72" s="22" t="e">
        <f>#REF!</f>
        <v>#REF!</v>
      </c>
      <c r="AZ72" s="22" t="e">
        <f>#REF!</f>
        <v>#REF!</v>
      </c>
      <c r="BA72" s="22" t="e">
        <f>#REF!</f>
        <v>#REF!</v>
      </c>
      <c r="BB72" s="22" t="e">
        <f>#REF!</f>
        <v>#REF!</v>
      </c>
      <c r="BC72" s="22" t="e">
        <f>#REF!</f>
        <v>#REF!</v>
      </c>
      <c r="BD72" s="22" t="e">
        <f>#REF!</f>
        <v>#REF!</v>
      </c>
      <c r="BE72" s="22" t="e">
        <f>#REF!</f>
        <v>#REF!</v>
      </c>
      <c r="BG72" s="21" t="e">
        <f>#REF!</f>
        <v>#REF!</v>
      </c>
      <c r="BH72" s="22" t="e">
        <f>#REF!</f>
        <v>#REF!</v>
      </c>
      <c r="BI72" s="22" t="e">
        <f>#REF!</f>
        <v>#REF!</v>
      </c>
      <c r="BJ72" s="22" t="e">
        <f>#REF!</f>
        <v>#REF!</v>
      </c>
      <c r="BK72" s="22" t="e">
        <f>#REF!</f>
        <v>#REF!</v>
      </c>
      <c r="BL72" s="22" t="e">
        <f>#REF!</f>
        <v>#REF!</v>
      </c>
      <c r="BM72" s="22" t="e">
        <f>#REF!</f>
        <v>#REF!</v>
      </c>
      <c r="BN72" s="22" t="e">
        <f>#REF!</f>
        <v>#REF!</v>
      </c>
      <c r="BO72" s="22" t="e">
        <f>#REF!</f>
        <v>#REF!</v>
      </c>
      <c r="BP72" s="22" t="e">
        <f>#REF!</f>
        <v>#REF!</v>
      </c>
      <c r="BQ72" s="22" t="e">
        <f>#REF!</f>
        <v>#REF!</v>
      </c>
      <c r="BR72" s="22" t="e">
        <f>#REF!</f>
        <v>#REF!</v>
      </c>
      <c r="BS72" s="22" t="e">
        <f>#REF!</f>
        <v>#REF!</v>
      </c>
      <c r="BT72" s="22" t="e">
        <f>#REF!</f>
        <v>#REF!</v>
      </c>
      <c r="BU72" s="22" t="e">
        <f>#REF!</f>
        <v>#REF!</v>
      </c>
      <c r="BV72" s="22" t="e">
        <f>#REF!</f>
        <v>#REF!</v>
      </c>
      <c r="BW72" s="22" t="e">
        <f>#REF!</f>
        <v>#REF!</v>
      </c>
      <c r="BX72" s="22" t="e">
        <f>#REF!</f>
        <v>#REF!</v>
      </c>
      <c r="BZ72" s="21" t="e">
        <f>#REF!</f>
        <v>#REF!</v>
      </c>
      <c r="CA72" s="22" t="e">
        <f>#REF!</f>
        <v>#REF!</v>
      </c>
      <c r="CB72" s="22" t="e">
        <f>#REF!</f>
        <v>#REF!</v>
      </c>
      <c r="CC72" s="22" t="e">
        <f>#REF!</f>
        <v>#REF!</v>
      </c>
      <c r="CD72" s="22" t="e">
        <f>#REF!</f>
        <v>#REF!</v>
      </c>
      <c r="CE72" s="22" t="e">
        <f>#REF!</f>
        <v>#REF!</v>
      </c>
      <c r="CF72" s="22" t="e">
        <f>#REF!</f>
        <v>#REF!</v>
      </c>
      <c r="CG72" s="22" t="e">
        <f>#REF!</f>
        <v>#REF!</v>
      </c>
      <c r="CH72" s="22" t="e">
        <f>#REF!</f>
        <v>#REF!</v>
      </c>
      <c r="CI72" s="22" t="e">
        <f>#REF!</f>
        <v>#REF!</v>
      </c>
      <c r="CJ72" s="22" t="e">
        <f>#REF!</f>
        <v>#REF!</v>
      </c>
      <c r="CK72" s="22" t="e">
        <f>#REF!</f>
        <v>#REF!</v>
      </c>
      <c r="CL72" s="22" t="e">
        <f>#REF!</f>
        <v>#REF!</v>
      </c>
      <c r="CM72" s="22" t="e">
        <f>#REF!</f>
        <v>#REF!</v>
      </c>
      <c r="CN72" s="22" t="e">
        <f>#REF!</f>
        <v>#REF!</v>
      </c>
      <c r="CO72" s="22" t="e">
        <f>#REF!</f>
        <v>#REF!</v>
      </c>
      <c r="CP72" s="22" t="e">
        <f>#REF!</f>
        <v>#REF!</v>
      </c>
      <c r="CQ72" s="22" t="e">
        <f>#REF!</f>
        <v>#REF!</v>
      </c>
      <c r="CS72" s="21" t="e">
        <f>#REF!</f>
        <v>#REF!</v>
      </c>
      <c r="CT72" s="22" t="e">
        <f>#REF!</f>
        <v>#REF!</v>
      </c>
      <c r="CU72" s="22" t="e">
        <f>#REF!</f>
        <v>#REF!</v>
      </c>
      <c r="CV72" s="22" t="e">
        <f>#REF!</f>
        <v>#REF!</v>
      </c>
      <c r="CW72" s="22" t="e">
        <f>#REF!</f>
        <v>#REF!</v>
      </c>
      <c r="CX72" s="22" t="e">
        <f>#REF!</f>
        <v>#REF!</v>
      </c>
      <c r="CY72" s="22" t="e">
        <f>#REF!</f>
        <v>#REF!</v>
      </c>
      <c r="CZ72" s="22" t="e">
        <f>#REF!</f>
        <v>#REF!</v>
      </c>
      <c r="DA72" s="22" t="e">
        <f>#REF!</f>
        <v>#REF!</v>
      </c>
      <c r="DB72" s="22" t="e">
        <f>#REF!</f>
        <v>#REF!</v>
      </c>
      <c r="DC72" s="22" t="e">
        <f>#REF!</f>
        <v>#REF!</v>
      </c>
      <c r="DD72" s="22" t="e">
        <f>#REF!</f>
        <v>#REF!</v>
      </c>
      <c r="DE72" s="22" t="e">
        <f>#REF!</f>
        <v>#REF!</v>
      </c>
      <c r="DF72" s="22" t="e">
        <f>#REF!</f>
        <v>#REF!</v>
      </c>
      <c r="DG72" s="22" t="e">
        <f>#REF!</f>
        <v>#REF!</v>
      </c>
      <c r="DH72" s="22" t="e">
        <f>#REF!</f>
        <v>#REF!</v>
      </c>
      <c r="DI72" s="22" t="e">
        <f>#REF!</f>
        <v>#REF!</v>
      </c>
      <c r="DJ72" s="22" t="e">
        <f>#REF!</f>
        <v>#REF!</v>
      </c>
      <c r="DL72" s="21" t="e">
        <f>#REF!</f>
        <v>#REF!</v>
      </c>
      <c r="DM72" s="22" t="e">
        <f>#REF!</f>
        <v>#REF!</v>
      </c>
      <c r="DN72" s="22" t="e">
        <f>#REF!</f>
        <v>#REF!</v>
      </c>
      <c r="DO72" s="22" t="e">
        <f>#REF!</f>
        <v>#REF!</v>
      </c>
      <c r="DP72" s="22" t="e">
        <f>#REF!</f>
        <v>#REF!</v>
      </c>
      <c r="DQ72" s="22" t="e">
        <f>#REF!</f>
        <v>#REF!</v>
      </c>
      <c r="DR72" s="22" t="e">
        <f>#REF!</f>
        <v>#REF!</v>
      </c>
      <c r="DS72" s="22" t="e">
        <f>#REF!</f>
        <v>#REF!</v>
      </c>
      <c r="DT72" s="22" t="e">
        <f>#REF!</f>
        <v>#REF!</v>
      </c>
      <c r="DU72" s="22" t="e">
        <f>#REF!</f>
        <v>#REF!</v>
      </c>
      <c r="DV72" s="22" t="e">
        <f>#REF!</f>
        <v>#REF!</v>
      </c>
      <c r="DW72" s="22" t="e">
        <f>#REF!</f>
        <v>#REF!</v>
      </c>
      <c r="DX72" s="22" t="e">
        <f>#REF!</f>
        <v>#REF!</v>
      </c>
      <c r="DY72" s="22" t="e">
        <f>#REF!</f>
        <v>#REF!</v>
      </c>
      <c r="DZ72" s="22" t="e">
        <f>#REF!</f>
        <v>#REF!</v>
      </c>
      <c r="EA72" s="22" t="e">
        <f>#REF!</f>
        <v>#REF!</v>
      </c>
      <c r="EB72" s="22" t="e">
        <f>#REF!</f>
        <v>#REF!</v>
      </c>
      <c r="EC72" s="22" t="e">
        <f>#REF!</f>
        <v>#REF!</v>
      </c>
      <c r="EE72" s="21" t="e">
        <f>#REF!</f>
        <v>#REF!</v>
      </c>
      <c r="EF72" s="22" t="e">
        <f>#REF!</f>
        <v>#REF!</v>
      </c>
      <c r="EG72" s="22" t="e">
        <f>#REF!</f>
        <v>#REF!</v>
      </c>
      <c r="EH72" s="22" t="e">
        <f>#REF!</f>
        <v>#REF!</v>
      </c>
      <c r="EI72" s="22" t="e">
        <f>#REF!</f>
        <v>#REF!</v>
      </c>
      <c r="EJ72" s="22" t="e">
        <f>#REF!</f>
        <v>#REF!</v>
      </c>
      <c r="EK72" s="22" t="e">
        <f>#REF!</f>
        <v>#REF!</v>
      </c>
      <c r="EL72" s="22" t="e">
        <f>#REF!</f>
        <v>#REF!</v>
      </c>
      <c r="EM72" s="22" t="e">
        <f>#REF!</f>
        <v>#REF!</v>
      </c>
      <c r="EN72" s="22" t="e">
        <f>#REF!</f>
        <v>#REF!</v>
      </c>
      <c r="EO72" s="22" t="e">
        <f>#REF!</f>
        <v>#REF!</v>
      </c>
      <c r="EP72" s="22" t="e">
        <f>#REF!</f>
        <v>#REF!</v>
      </c>
      <c r="EQ72" s="22" t="e">
        <f>#REF!</f>
        <v>#REF!</v>
      </c>
      <c r="ER72" s="22" t="e">
        <f>#REF!</f>
        <v>#REF!</v>
      </c>
      <c r="ES72" s="22" t="e">
        <f>#REF!</f>
        <v>#REF!</v>
      </c>
      <c r="ET72" s="22" t="e">
        <f>#REF!</f>
        <v>#REF!</v>
      </c>
      <c r="EU72" s="22" t="e">
        <f>#REF!</f>
        <v>#REF!</v>
      </c>
      <c r="EV72" s="22" t="e">
        <f>#REF!</f>
        <v>#REF!</v>
      </c>
      <c r="EX72" s="21" t="e">
        <f>#REF!</f>
        <v>#REF!</v>
      </c>
      <c r="EY72" s="22" t="e">
        <f>#REF!</f>
        <v>#REF!</v>
      </c>
      <c r="EZ72" s="22" t="e">
        <f>#REF!</f>
        <v>#REF!</v>
      </c>
      <c r="FA72" s="22" t="e">
        <f>#REF!</f>
        <v>#REF!</v>
      </c>
      <c r="FB72" s="22" t="e">
        <f>#REF!</f>
        <v>#REF!</v>
      </c>
      <c r="FC72" s="22" t="e">
        <f>#REF!</f>
        <v>#REF!</v>
      </c>
      <c r="FD72" s="22" t="e">
        <f>#REF!</f>
        <v>#REF!</v>
      </c>
      <c r="FE72" s="22" t="e">
        <f>#REF!</f>
        <v>#REF!</v>
      </c>
      <c r="FF72" s="22" t="e">
        <f>#REF!</f>
        <v>#REF!</v>
      </c>
      <c r="FG72" s="22" t="e">
        <f>#REF!</f>
        <v>#REF!</v>
      </c>
      <c r="FH72" s="22" t="e">
        <f>#REF!</f>
        <v>#REF!</v>
      </c>
      <c r="FI72" s="22" t="e">
        <f>#REF!</f>
        <v>#REF!</v>
      </c>
      <c r="FJ72" s="22" t="e">
        <f>#REF!</f>
        <v>#REF!</v>
      </c>
      <c r="FK72" s="22" t="e">
        <f>#REF!</f>
        <v>#REF!</v>
      </c>
      <c r="FL72" s="22" t="e">
        <f>#REF!</f>
        <v>#REF!</v>
      </c>
      <c r="FM72" s="22" t="e">
        <f>#REF!</f>
        <v>#REF!</v>
      </c>
      <c r="FN72" s="22" t="e">
        <f>#REF!</f>
        <v>#REF!</v>
      </c>
      <c r="FO72" s="22" t="e">
        <f>#REF!</f>
        <v>#REF!</v>
      </c>
      <c r="FQ72" s="21" t="e">
        <f>#REF!</f>
        <v>#REF!</v>
      </c>
      <c r="FR72" s="22" t="e">
        <f>#REF!</f>
        <v>#REF!</v>
      </c>
      <c r="FS72" s="22" t="e">
        <f>#REF!</f>
        <v>#REF!</v>
      </c>
      <c r="FT72" s="22" t="e">
        <f>#REF!</f>
        <v>#REF!</v>
      </c>
      <c r="FU72" s="22" t="e">
        <f>#REF!</f>
        <v>#REF!</v>
      </c>
      <c r="FV72" s="22" t="e">
        <f>#REF!</f>
        <v>#REF!</v>
      </c>
      <c r="FW72" s="22" t="e">
        <f>#REF!</f>
        <v>#REF!</v>
      </c>
      <c r="FX72" s="22" t="e">
        <f>#REF!</f>
        <v>#REF!</v>
      </c>
      <c r="FY72" s="22" t="e">
        <f>#REF!</f>
        <v>#REF!</v>
      </c>
      <c r="FZ72" s="22" t="e">
        <f>#REF!</f>
        <v>#REF!</v>
      </c>
      <c r="GA72" s="22" t="e">
        <f>#REF!</f>
        <v>#REF!</v>
      </c>
      <c r="GB72" s="22" t="e">
        <f>#REF!</f>
        <v>#REF!</v>
      </c>
      <c r="GC72" s="22" t="e">
        <f>#REF!</f>
        <v>#REF!</v>
      </c>
      <c r="GD72" s="22" t="e">
        <f>#REF!</f>
        <v>#REF!</v>
      </c>
      <c r="GE72" s="22" t="e">
        <f>#REF!</f>
        <v>#REF!</v>
      </c>
      <c r="GF72" s="22" t="e">
        <f>#REF!</f>
        <v>#REF!</v>
      </c>
      <c r="GG72" s="22" t="e">
        <f>#REF!</f>
        <v>#REF!</v>
      </c>
      <c r="GH72" s="22" t="e">
        <f>#REF!</f>
        <v>#REF!</v>
      </c>
      <c r="GJ72" s="21" t="e">
        <f>#REF!</f>
        <v>#REF!</v>
      </c>
      <c r="GK72" s="22" t="e">
        <f>#REF!</f>
        <v>#REF!</v>
      </c>
      <c r="GL72" s="22" t="e">
        <f>#REF!</f>
        <v>#REF!</v>
      </c>
      <c r="GM72" s="22" t="e">
        <f>#REF!</f>
        <v>#REF!</v>
      </c>
      <c r="GN72" s="22" t="e">
        <f>#REF!</f>
        <v>#REF!</v>
      </c>
      <c r="GO72" s="22" t="e">
        <f>#REF!</f>
        <v>#REF!</v>
      </c>
      <c r="GP72" s="22" t="e">
        <f>#REF!</f>
        <v>#REF!</v>
      </c>
      <c r="GQ72" s="22" t="e">
        <f>#REF!</f>
        <v>#REF!</v>
      </c>
      <c r="GR72" s="22" t="e">
        <f>#REF!</f>
        <v>#REF!</v>
      </c>
      <c r="GS72" s="22" t="e">
        <f>#REF!</f>
        <v>#REF!</v>
      </c>
      <c r="GT72" s="22" t="e">
        <f>#REF!</f>
        <v>#REF!</v>
      </c>
      <c r="GU72" s="22" t="e">
        <f>#REF!</f>
        <v>#REF!</v>
      </c>
      <c r="GV72" s="22" t="e">
        <f>#REF!</f>
        <v>#REF!</v>
      </c>
      <c r="GW72" s="22" t="e">
        <f>#REF!</f>
        <v>#REF!</v>
      </c>
      <c r="GX72" s="22" t="e">
        <f>#REF!</f>
        <v>#REF!</v>
      </c>
      <c r="GY72" s="22" t="e">
        <f>#REF!</f>
        <v>#REF!</v>
      </c>
      <c r="GZ72" s="22" t="e">
        <f>#REF!</f>
        <v>#REF!</v>
      </c>
      <c r="HA72" s="22" t="e">
        <f>#REF!</f>
        <v>#REF!</v>
      </c>
      <c r="HC72" s="21" t="e">
        <f>#REF!</f>
        <v>#REF!</v>
      </c>
      <c r="HD72" s="22" t="e">
        <f>#REF!</f>
        <v>#REF!</v>
      </c>
      <c r="HE72" s="22" t="e">
        <f>#REF!</f>
        <v>#REF!</v>
      </c>
      <c r="HF72" s="22" t="e">
        <f>#REF!</f>
        <v>#REF!</v>
      </c>
      <c r="HG72" s="22" t="e">
        <f>#REF!</f>
        <v>#REF!</v>
      </c>
      <c r="HH72" s="22" t="e">
        <f>#REF!</f>
        <v>#REF!</v>
      </c>
      <c r="HI72" s="22" t="e">
        <f>#REF!</f>
        <v>#REF!</v>
      </c>
      <c r="HJ72" s="22" t="e">
        <f>#REF!</f>
        <v>#REF!</v>
      </c>
      <c r="HK72" s="22" t="e">
        <f>#REF!</f>
        <v>#REF!</v>
      </c>
      <c r="HL72" s="22" t="e">
        <f>#REF!</f>
        <v>#REF!</v>
      </c>
      <c r="HM72" s="22" t="e">
        <f>#REF!</f>
        <v>#REF!</v>
      </c>
      <c r="HN72" s="22" t="e">
        <f>#REF!</f>
        <v>#REF!</v>
      </c>
      <c r="HO72" s="22" t="e">
        <f>#REF!</f>
        <v>#REF!</v>
      </c>
      <c r="HP72" s="22" t="e">
        <f>#REF!</f>
        <v>#REF!</v>
      </c>
      <c r="HQ72" s="22" t="e">
        <f>#REF!</f>
        <v>#REF!</v>
      </c>
      <c r="HR72" s="22" t="e">
        <f>#REF!</f>
        <v>#REF!</v>
      </c>
      <c r="HS72" s="22" t="e">
        <f>#REF!</f>
        <v>#REF!</v>
      </c>
      <c r="HT72" s="22" t="e">
        <f>#REF!</f>
        <v>#REF!</v>
      </c>
      <c r="HV72" s="21" t="e">
        <f>#REF!</f>
        <v>#REF!</v>
      </c>
      <c r="HW72" s="22" t="e">
        <f>#REF!</f>
        <v>#REF!</v>
      </c>
      <c r="HX72" s="22" t="e">
        <f>#REF!</f>
        <v>#REF!</v>
      </c>
      <c r="HY72" s="22" t="e">
        <f>#REF!</f>
        <v>#REF!</v>
      </c>
      <c r="HZ72" s="22" t="e">
        <f>#REF!</f>
        <v>#REF!</v>
      </c>
      <c r="IA72" s="22" t="e">
        <f>#REF!</f>
        <v>#REF!</v>
      </c>
      <c r="IB72" s="22" t="e">
        <f>#REF!</f>
        <v>#REF!</v>
      </c>
      <c r="IC72" s="22" t="e">
        <f>#REF!</f>
        <v>#REF!</v>
      </c>
      <c r="ID72" s="22" t="e">
        <f>#REF!</f>
        <v>#REF!</v>
      </c>
      <c r="IE72" s="22" t="e">
        <f>#REF!</f>
        <v>#REF!</v>
      </c>
      <c r="IF72" s="22" t="e">
        <f>#REF!</f>
        <v>#REF!</v>
      </c>
      <c r="IG72" s="22" t="e">
        <f>#REF!</f>
        <v>#REF!</v>
      </c>
      <c r="IH72" s="22" t="e">
        <f>#REF!</f>
        <v>#REF!</v>
      </c>
      <c r="II72" s="22" t="e">
        <f>#REF!</f>
        <v>#REF!</v>
      </c>
      <c r="IJ72" s="22" t="e">
        <f>#REF!</f>
        <v>#REF!</v>
      </c>
      <c r="IK72" s="22" t="e">
        <f>#REF!</f>
        <v>#REF!</v>
      </c>
      <c r="IL72" s="22" t="e">
        <f>#REF!</f>
        <v>#REF!</v>
      </c>
      <c r="IM72" s="22" t="e">
        <f>#REF!</f>
        <v>#REF!</v>
      </c>
      <c r="IO72" s="21" t="e">
        <f>#REF!</f>
        <v>#REF!</v>
      </c>
      <c r="IP72" s="22" t="e">
        <f>#REF!</f>
        <v>#REF!</v>
      </c>
      <c r="IQ72" s="22" t="e">
        <f>#REF!</f>
        <v>#REF!</v>
      </c>
      <c r="IR72" s="22" t="e">
        <f>#REF!</f>
        <v>#REF!</v>
      </c>
      <c r="IS72" s="22" t="e">
        <f>#REF!</f>
        <v>#REF!</v>
      </c>
      <c r="IT72" s="22" t="e">
        <f>#REF!</f>
        <v>#REF!</v>
      </c>
      <c r="IU72" s="22" t="e">
        <f>#REF!</f>
        <v>#REF!</v>
      </c>
      <c r="IV72" s="22" t="e">
        <f>#REF!</f>
        <v>#REF!</v>
      </c>
      <c r="IW72" s="22" t="e">
        <f>#REF!</f>
        <v>#REF!</v>
      </c>
      <c r="IX72" s="22" t="e">
        <f>#REF!</f>
        <v>#REF!</v>
      </c>
      <c r="IY72" s="22" t="e">
        <f>#REF!</f>
        <v>#REF!</v>
      </c>
      <c r="IZ72" s="22" t="e">
        <f>#REF!</f>
        <v>#REF!</v>
      </c>
      <c r="JA72" s="22" t="e">
        <f>#REF!</f>
        <v>#REF!</v>
      </c>
      <c r="JB72" s="22" t="e">
        <f>#REF!</f>
        <v>#REF!</v>
      </c>
      <c r="JC72" s="22" t="e">
        <f>#REF!</f>
        <v>#REF!</v>
      </c>
      <c r="JD72" s="22" t="e">
        <f>#REF!</f>
        <v>#REF!</v>
      </c>
      <c r="JE72" s="22" t="e">
        <f>#REF!</f>
        <v>#REF!</v>
      </c>
      <c r="JF72" s="22" t="e">
        <f>#REF!</f>
        <v>#REF!</v>
      </c>
      <c r="JH72" s="21" t="e">
        <f>#REF!</f>
        <v>#REF!</v>
      </c>
      <c r="JI72" s="22" t="e">
        <f>#REF!</f>
        <v>#REF!</v>
      </c>
      <c r="JJ72" s="22" t="e">
        <f>#REF!</f>
        <v>#REF!</v>
      </c>
      <c r="JK72" s="22" t="e">
        <f>#REF!</f>
        <v>#REF!</v>
      </c>
      <c r="JL72" s="22" t="e">
        <f>#REF!</f>
        <v>#REF!</v>
      </c>
      <c r="JM72" s="22" t="e">
        <f>#REF!</f>
        <v>#REF!</v>
      </c>
      <c r="JN72" s="22" t="e">
        <f>#REF!</f>
        <v>#REF!</v>
      </c>
      <c r="JO72" s="22" t="e">
        <f>#REF!</f>
        <v>#REF!</v>
      </c>
      <c r="JP72" s="22" t="e">
        <f>#REF!</f>
        <v>#REF!</v>
      </c>
      <c r="JQ72" s="22" t="e">
        <f>#REF!</f>
        <v>#REF!</v>
      </c>
      <c r="JR72" s="22" t="e">
        <f>#REF!</f>
        <v>#REF!</v>
      </c>
      <c r="JS72" s="22" t="e">
        <f>#REF!</f>
        <v>#REF!</v>
      </c>
      <c r="JT72" s="22" t="e">
        <f>#REF!</f>
        <v>#REF!</v>
      </c>
      <c r="JU72" s="22" t="e">
        <f>#REF!</f>
        <v>#REF!</v>
      </c>
      <c r="JV72" s="22" t="e">
        <f>#REF!</f>
        <v>#REF!</v>
      </c>
      <c r="JW72" s="22" t="e">
        <f>#REF!</f>
        <v>#REF!</v>
      </c>
      <c r="JX72" s="22" t="e">
        <f>#REF!</f>
        <v>#REF!</v>
      </c>
      <c r="JY72" s="22" t="e">
        <f>#REF!</f>
        <v>#REF!</v>
      </c>
    </row>
    <row r="73" spans="2:285" x14ac:dyDescent="0.25">
      <c r="B73" s="21">
        <f>'Season 1'!AE74</f>
        <v>0</v>
      </c>
      <c r="C73" s="22">
        <f>'Season 1'!AI74</f>
        <v>0</v>
      </c>
      <c r="D73" s="22">
        <f>'Season 1'!AJ74</f>
        <v>0</v>
      </c>
      <c r="E73" s="22">
        <f>'Season 1'!AK74</f>
        <v>0</v>
      </c>
      <c r="F73" s="22">
        <f>'Season 1'!AL74</f>
        <v>0</v>
      </c>
      <c r="G73" s="22">
        <f>'Season 1'!AM74</f>
        <v>0</v>
      </c>
      <c r="H73" s="22">
        <f>'Season 1'!AN74</f>
        <v>0</v>
      </c>
      <c r="I73" s="22">
        <f>'Season 1'!AO74</f>
        <v>0</v>
      </c>
      <c r="J73" s="22">
        <f>'Season 1'!AQ74</f>
        <v>0</v>
      </c>
      <c r="K73" s="22">
        <f>'Season 1'!AR74</f>
        <v>0</v>
      </c>
      <c r="L73" s="22">
        <f>'Season 1'!AT74</f>
        <v>0</v>
      </c>
      <c r="M73" s="22">
        <f>'Season 1'!AU74</f>
        <v>0</v>
      </c>
      <c r="N73" s="22">
        <f>'Season 1'!AW74</f>
        <v>0</v>
      </c>
      <c r="O73" s="22">
        <f>'Season 1'!AX74</f>
        <v>0</v>
      </c>
      <c r="P73" s="22">
        <f>'Season 1'!AY74</f>
        <v>0</v>
      </c>
      <c r="Q73" s="22">
        <f>'Season 1'!AZ74</f>
        <v>0</v>
      </c>
      <c r="R73" s="22">
        <f>'Season 1'!BB74</f>
        <v>0</v>
      </c>
      <c r="S73" s="22">
        <f>'Season 1'!BC74</f>
        <v>0</v>
      </c>
      <c r="U73" s="21" t="e">
        <f>#REF!</f>
        <v>#REF!</v>
      </c>
      <c r="V73" s="22" t="e">
        <f>#REF!</f>
        <v>#REF!</v>
      </c>
      <c r="W73" s="22" t="e">
        <f>#REF!</f>
        <v>#REF!</v>
      </c>
      <c r="X73" s="22" t="e">
        <f>#REF!</f>
        <v>#REF!</v>
      </c>
      <c r="Y73" s="22" t="e">
        <f>#REF!</f>
        <v>#REF!</v>
      </c>
      <c r="Z73" s="22" t="e">
        <f>#REF!</f>
        <v>#REF!</v>
      </c>
      <c r="AA73" s="22" t="e">
        <f>#REF!</f>
        <v>#REF!</v>
      </c>
      <c r="AB73" s="22" t="e">
        <f>#REF!</f>
        <v>#REF!</v>
      </c>
      <c r="AC73" s="22" t="e">
        <f>#REF!</f>
        <v>#REF!</v>
      </c>
      <c r="AD73" s="22" t="e">
        <f>#REF!</f>
        <v>#REF!</v>
      </c>
      <c r="AE73" s="22" t="e">
        <f>#REF!</f>
        <v>#REF!</v>
      </c>
      <c r="AF73" s="22" t="e">
        <f>#REF!</f>
        <v>#REF!</v>
      </c>
      <c r="AG73" s="22" t="e">
        <f>#REF!</f>
        <v>#REF!</v>
      </c>
      <c r="AH73" s="22" t="e">
        <f>#REF!</f>
        <v>#REF!</v>
      </c>
      <c r="AI73" s="22" t="e">
        <f>#REF!</f>
        <v>#REF!</v>
      </c>
      <c r="AJ73" s="22" t="e">
        <f>#REF!</f>
        <v>#REF!</v>
      </c>
      <c r="AK73" s="22" t="e">
        <f>#REF!</f>
        <v>#REF!</v>
      </c>
      <c r="AL73" s="22" t="e">
        <f>#REF!</f>
        <v>#REF!</v>
      </c>
      <c r="AN73" s="21" t="e">
        <f>#REF!</f>
        <v>#REF!</v>
      </c>
      <c r="AO73" s="22" t="e">
        <f>#REF!</f>
        <v>#REF!</v>
      </c>
      <c r="AP73" s="22" t="e">
        <f>#REF!</f>
        <v>#REF!</v>
      </c>
      <c r="AQ73" s="22" t="e">
        <f>#REF!</f>
        <v>#REF!</v>
      </c>
      <c r="AR73" s="22" t="e">
        <f>#REF!</f>
        <v>#REF!</v>
      </c>
      <c r="AS73" s="22" t="e">
        <f>#REF!</f>
        <v>#REF!</v>
      </c>
      <c r="AT73" s="22" t="e">
        <f>#REF!</f>
        <v>#REF!</v>
      </c>
      <c r="AU73" s="22" t="e">
        <f>#REF!</f>
        <v>#REF!</v>
      </c>
      <c r="AV73" s="22" t="e">
        <f>#REF!</f>
        <v>#REF!</v>
      </c>
      <c r="AW73" s="22" t="e">
        <f>#REF!</f>
        <v>#REF!</v>
      </c>
      <c r="AX73" s="22" t="e">
        <f>#REF!</f>
        <v>#REF!</v>
      </c>
      <c r="AY73" s="22" t="e">
        <f>#REF!</f>
        <v>#REF!</v>
      </c>
      <c r="AZ73" s="22" t="e">
        <f>#REF!</f>
        <v>#REF!</v>
      </c>
      <c r="BA73" s="22" t="e">
        <f>#REF!</f>
        <v>#REF!</v>
      </c>
      <c r="BB73" s="22" t="e">
        <f>#REF!</f>
        <v>#REF!</v>
      </c>
      <c r="BC73" s="22" t="e">
        <f>#REF!</f>
        <v>#REF!</v>
      </c>
      <c r="BD73" s="22" t="e">
        <f>#REF!</f>
        <v>#REF!</v>
      </c>
      <c r="BE73" s="22" t="e">
        <f>#REF!</f>
        <v>#REF!</v>
      </c>
      <c r="BG73" s="21" t="e">
        <f>#REF!</f>
        <v>#REF!</v>
      </c>
      <c r="BH73" s="22" t="e">
        <f>#REF!</f>
        <v>#REF!</v>
      </c>
      <c r="BI73" s="22" t="e">
        <f>#REF!</f>
        <v>#REF!</v>
      </c>
      <c r="BJ73" s="22" t="e">
        <f>#REF!</f>
        <v>#REF!</v>
      </c>
      <c r="BK73" s="22" t="e">
        <f>#REF!</f>
        <v>#REF!</v>
      </c>
      <c r="BL73" s="22" t="e">
        <f>#REF!</f>
        <v>#REF!</v>
      </c>
      <c r="BM73" s="22" t="e">
        <f>#REF!</f>
        <v>#REF!</v>
      </c>
      <c r="BN73" s="22" t="e">
        <f>#REF!</f>
        <v>#REF!</v>
      </c>
      <c r="BO73" s="22" t="e">
        <f>#REF!</f>
        <v>#REF!</v>
      </c>
      <c r="BP73" s="22" t="e">
        <f>#REF!</f>
        <v>#REF!</v>
      </c>
      <c r="BQ73" s="22" t="e">
        <f>#REF!</f>
        <v>#REF!</v>
      </c>
      <c r="BR73" s="22" t="e">
        <f>#REF!</f>
        <v>#REF!</v>
      </c>
      <c r="BS73" s="22" t="e">
        <f>#REF!</f>
        <v>#REF!</v>
      </c>
      <c r="BT73" s="22" t="e">
        <f>#REF!</f>
        <v>#REF!</v>
      </c>
      <c r="BU73" s="22" t="e">
        <f>#REF!</f>
        <v>#REF!</v>
      </c>
      <c r="BV73" s="22" t="e">
        <f>#REF!</f>
        <v>#REF!</v>
      </c>
      <c r="BW73" s="22" t="e">
        <f>#REF!</f>
        <v>#REF!</v>
      </c>
      <c r="BX73" s="22" t="e">
        <f>#REF!</f>
        <v>#REF!</v>
      </c>
      <c r="BZ73" s="21" t="e">
        <f>#REF!</f>
        <v>#REF!</v>
      </c>
      <c r="CA73" s="22" t="e">
        <f>#REF!</f>
        <v>#REF!</v>
      </c>
      <c r="CB73" s="22" t="e">
        <f>#REF!</f>
        <v>#REF!</v>
      </c>
      <c r="CC73" s="22" t="e">
        <f>#REF!</f>
        <v>#REF!</v>
      </c>
      <c r="CD73" s="22" t="e">
        <f>#REF!</f>
        <v>#REF!</v>
      </c>
      <c r="CE73" s="22" t="e">
        <f>#REF!</f>
        <v>#REF!</v>
      </c>
      <c r="CF73" s="22" t="e">
        <f>#REF!</f>
        <v>#REF!</v>
      </c>
      <c r="CG73" s="22" t="e">
        <f>#REF!</f>
        <v>#REF!</v>
      </c>
      <c r="CH73" s="22" t="e">
        <f>#REF!</f>
        <v>#REF!</v>
      </c>
      <c r="CI73" s="22" t="e">
        <f>#REF!</f>
        <v>#REF!</v>
      </c>
      <c r="CJ73" s="22" t="e">
        <f>#REF!</f>
        <v>#REF!</v>
      </c>
      <c r="CK73" s="22" t="e">
        <f>#REF!</f>
        <v>#REF!</v>
      </c>
      <c r="CL73" s="22" t="e">
        <f>#REF!</f>
        <v>#REF!</v>
      </c>
      <c r="CM73" s="22" t="e">
        <f>#REF!</f>
        <v>#REF!</v>
      </c>
      <c r="CN73" s="22" t="e">
        <f>#REF!</f>
        <v>#REF!</v>
      </c>
      <c r="CO73" s="22" t="e">
        <f>#REF!</f>
        <v>#REF!</v>
      </c>
      <c r="CP73" s="22" t="e">
        <f>#REF!</f>
        <v>#REF!</v>
      </c>
      <c r="CQ73" s="22" t="e">
        <f>#REF!</f>
        <v>#REF!</v>
      </c>
      <c r="CS73" s="21" t="e">
        <f>#REF!</f>
        <v>#REF!</v>
      </c>
      <c r="CT73" s="22" t="e">
        <f>#REF!</f>
        <v>#REF!</v>
      </c>
      <c r="CU73" s="22" t="e">
        <f>#REF!</f>
        <v>#REF!</v>
      </c>
      <c r="CV73" s="22" t="e">
        <f>#REF!</f>
        <v>#REF!</v>
      </c>
      <c r="CW73" s="22" t="e">
        <f>#REF!</f>
        <v>#REF!</v>
      </c>
      <c r="CX73" s="22" t="e">
        <f>#REF!</f>
        <v>#REF!</v>
      </c>
      <c r="CY73" s="22" t="e">
        <f>#REF!</f>
        <v>#REF!</v>
      </c>
      <c r="CZ73" s="22" t="e">
        <f>#REF!</f>
        <v>#REF!</v>
      </c>
      <c r="DA73" s="22" t="e">
        <f>#REF!</f>
        <v>#REF!</v>
      </c>
      <c r="DB73" s="22" t="e">
        <f>#REF!</f>
        <v>#REF!</v>
      </c>
      <c r="DC73" s="22" t="e">
        <f>#REF!</f>
        <v>#REF!</v>
      </c>
      <c r="DD73" s="22" t="e">
        <f>#REF!</f>
        <v>#REF!</v>
      </c>
      <c r="DE73" s="22" t="e">
        <f>#REF!</f>
        <v>#REF!</v>
      </c>
      <c r="DF73" s="22" t="e">
        <f>#REF!</f>
        <v>#REF!</v>
      </c>
      <c r="DG73" s="22" t="e">
        <f>#REF!</f>
        <v>#REF!</v>
      </c>
      <c r="DH73" s="22" t="e">
        <f>#REF!</f>
        <v>#REF!</v>
      </c>
      <c r="DI73" s="22" t="e">
        <f>#REF!</f>
        <v>#REF!</v>
      </c>
      <c r="DJ73" s="22" t="e">
        <f>#REF!</f>
        <v>#REF!</v>
      </c>
      <c r="DL73" s="21" t="e">
        <f>#REF!</f>
        <v>#REF!</v>
      </c>
      <c r="DM73" s="22" t="e">
        <f>#REF!</f>
        <v>#REF!</v>
      </c>
      <c r="DN73" s="22" t="e">
        <f>#REF!</f>
        <v>#REF!</v>
      </c>
      <c r="DO73" s="22" t="e">
        <f>#REF!</f>
        <v>#REF!</v>
      </c>
      <c r="DP73" s="22" t="e">
        <f>#REF!</f>
        <v>#REF!</v>
      </c>
      <c r="DQ73" s="22" t="e">
        <f>#REF!</f>
        <v>#REF!</v>
      </c>
      <c r="DR73" s="22" t="e">
        <f>#REF!</f>
        <v>#REF!</v>
      </c>
      <c r="DS73" s="22" t="e">
        <f>#REF!</f>
        <v>#REF!</v>
      </c>
      <c r="DT73" s="22" t="e">
        <f>#REF!</f>
        <v>#REF!</v>
      </c>
      <c r="DU73" s="22" t="e">
        <f>#REF!</f>
        <v>#REF!</v>
      </c>
      <c r="DV73" s="22" t="e">
        <f>#REF!</f>
        <v>#REF!</v>
      </c>
      <c r="DW73" s="22" t="e">
        <f>#REF!</f>
        <v>#REF!</v>
      </c>
      <c r="DX73" s="22" t="e">
        <f>#REF!</f>
        <v>#REF!</v>
      </c>
      <c r="DY73" s="22" t="e">
        <f>#REF!</f>
        <v>#REF!</v>
      </c>
      <c r="DZ73" s="22" t="e">
        <f>#REF!</f>
        <v>#REF!</v>
      </c>
      <c r="EA73" s="22" t="e">
        <f>#REF!</f>
        <v>#REF!</v>
      </c>
      <c r="EB73" s="22" t="e">
        <f>#REF!</f>
        <v>#REF!</v>
      </c>
      <c r="EC73" s="22" t="e">
        <f>#REF!</f>
        <v>#REF!</v>
      </c>
      <c r="EE73" s="21" t="e">
        <f>#REF!</f>
        <v>#REF!</v>
      </c>
      <c r="EF73" s="22" t="e">
        <f>#REF!</f>
        <v>#REF!</v>
      </c>
      <c r="EG73" s="22" t="e">
        <f>#REF!</f>
        <v>#REF!</v>
      </c>
      <c r="EH73" s="22" t="e">
        <f>#REF!</f>
        <v>#REF!</v>
      </c>
      <c r="EI73" s="22" t="e">
        <f>#REF!</f>
        <v>#REF!</v>
      </c>
      <c r="EJ73" s="22" t="e">
        <f>#REF!</f>
        <v>#REF!</v>
      </c>
      <c r="EK73" s="22" t="e">
        <f>#REF!</f>
        <v>#REF!</v>
      </c>
      <c r="EL73" s="22" t="e">
        <f>#REF!</f>
        <v>#REF!</v>
      </c>
      <c r="EM73" s="22" t="e">
        <f>#REF!</f>
        <v>#REF!</v>
      </c>
      <c r="EN73" s="22" t="e">
        <f>#REF!</f>
        <v>#REF!</v>
      </c>
      <c r="EO73" s="22" t="e">
        <f>#REF!</f>
        <v>#REF!</v>
      </c>
      <c r="EP73" s="22" t="e">
        <f>#REF!</f>
        <v>#REF!</v>
      </c>
      <c r="EQ73" s="22" t="e">
        <f>#REF!</f>
        <v>#REF!</v>
      </c>
      <c r="ER73" s="22" t="e">
        <f>#REF!</f>
        <v>#REF!</v>
      </c>
      <c r="ES73" s="22" t="e">
        <f>#REF!</f>
        <v>#REF!</v>
      </c>
      <c r="ET73" s="22" t="e">
        <f>#REF!</f>
        <v>#REF!</v>
      </c>
      <c r="EU73" s="22" t="e">
        <f>#REF!</f>
        <v>#REF!</v>
      </c>
      <c r="EV73" s="22" t="e">
        <f>#REF!</f>
        <v>#REF!</v>
      </c>
      <c r="EX73" s="21" t="e">
        <f>#REF!</f>
        <v>#REF!</v>
      </c>
      <c r="EY73" s="22" t="e">
        <f>#REF!</f>
        <v>#REF!</v>
      </c>
      <c r="EZ73" s="22" t="e">
        <f>#REF!</f>
        <v>#REF!</v>
      </c>
      <c r="FA73" s="22" t="e">
        <f>#REF!</f>
        <v>#REF!</v>
      </c>
      <c r="FB73" s="22" t="e">
        <f>#REF!</f>
        <v>#REF!</v>
      </c>
      <c r="FC73" s="22" t="e">
        <f>#REF!</f>
        <v>#REF!</v>
      </c>
      <c r="FD73" s="22" t="e">
        <f>#REF!</f>
        <v>#REF!</v>
      </c>
      <c r="FE73" s="22" t="e">
        <f>#REF!</f>
        <v>#REF!</v>
      </c>
      <c r="FF73" s="22" t="e">
        <f>#REF!</f>
        <v>#REF!</v>
      </c>
      <c r="FG73" s="22" t="e">
        <f>#REF!</f>
        <v>#REF!</v>
      </c>
      <c r="FH73" s="22" t="e">
        <f>#REF!</f>
        <v>#REF!</v>
      </c>
      <c r="FI73" s="22" t="e">
        <f>#REF!</f>
        <v>#REF!</v>
      </c>
      <c r="FJ73" s="22" t="e">
        <f>#REF!</f>
        <v>#REF!</v>
      </c>
      <c r="FK73" s="22" t="e">
        <f>#REF!</f>
        <v>#REF!</v>
      </c>
      <c r="FL73" s="22" t="e">
        <f>#REF!</f>
        <v>#REF!</v>
      </c>
      <c r="FM73" s="22" t="e">
        <f>#REF!</f>
        <v>#REF!</v>
      </c>
      <c r="FN73" s="22" t="e">
        <f>#REF!</f>
        <v>#REF!</v>
      </c>
      <c r="FO73" s="22" t="e">
        <f>#REF!</f>
        <v>#REF!</v>
      </c>
      <c r="FQ73" s="21" t="e">
        <f>#REF!</f>
        <v>#REF!</v>
      </c>
      <c r="FR73" s="22" t="e">
        <f>#REF!</f>
        <v>#REF!</v>
      </c>
      <c r="FS73" s="22" t="e">
        <f>#REF!</f>
        <v>#REF!</v>
      </c>
      <c r="FT73" s="22" t="e">
        <f>#REF!</f>
        <v>#REF!</v>
      </c>
      <c r="FU73" s="22" t="e">
        <f>#REF!</f>
        <v>#REF!</v>
      </c>
      <c r="FV73" s="22" t="e">
        <f>#REF!</f>
        <v>#REF!</v>
      </c>
      <c r="FW73" s="22" t="e">
        <f>#REF!</f>
        <v>#REF!</v>
      </c>
      <c r="FX73" s="22" t="e">
        <f>#REF!</f>
        <v>#REF!</v>
      </c>
      <c r="FY73" s="22" t="e">
        <f>#REF!</f>
        <v>#REF!</v>
      </c>
      <c r="FZ73" s="22" t="e">
        <f>#REF!</f>
        <v>#REF!</v>
      </c>
      <c r="GA73" s="22" t="e">
        <f>#REF!</f>
        <v>#REF!</v>
      </c>
      <c r="GB73" s="22" t="e">
        <f>#REF!</f>
        <v>#REF!</v>
      </c>
      <c r="GC73" s="22" t="e">
        <f>#REF!</f>
        <v>#REF!</v>
      </c>
      <c r="GD73" s="22" t="e">
        <f>#REF!</f>
        <v>#REF!</v>
      </c>
      <c r="GE73" s="22" t="e">
        <f>#REF!</f>
        <v>#REF!</v>
      </c>
      <c r="GF73" s="22" t="e">
        <f>#REF!</f>
        <v>#REF!</v>
      </c>
      <c r="GG73" s="22" t="e">
        <f>#REF!</f>
        <v>#REF!</v>
      </c>
      <c r="GH73" s="22" t="e">
        <f>#REF!</f>
        <v>#REF!</v>
      </c>
      <c r="GJ73" s="21" t="e">
        <f>#REF!</f>
        <v>#REF!</v>
      </c>
      <c r="GK73" s="22" t="e">
        <f>#REF!</f>
        <v>#REF!</v>
      </c>
      <c r="GL73" s="22" t="e">
        <f>#REF!</f>
        <v>#REF!</v>
      </c>
      <c r="GM73" s="22" t="e">
        <f>#REF!</f>
        <v>#REF!</v>
      </c>
      <c r="GN73" s="22" t="e">
        <f>#REF!</f>
        <v>#REF!</v>
      </c>
      <c r="GO73" s="22" t="e">
        <f>#REF!</f>
        <v>#REF!</v>
      </c>
      <c r="GP73" s="22" t="e">
        <f>#REF!</f>
        <v>#REF!</v>
      </c>
      <c r="GQ73" s="22" t="e">
        <f>#REF!</f>
        <v>#REF!</v>
      </c>
      <c r="GR73" s="22" t="e">
        <f>#REF!</f>
        <v>#REF!</v>
      </c>
      <c r="GS73" s="22" t="e">
        <f>#REF!</f>
        <v>#REF!</v>
      </c>
      <c r="GT73" s="22" t="e">
        <f>#REF!</f>
        <v>#REF!</v>
      </c>
      <c r="GU73" s="22" t="e">
        <f>#REF!</f>
        <v>#REF!</v>
      </c>
      <c r="GV73" s="22" t="e">
        <f>#REF!</f>
        <v>#REF!</v>
      </c>
      <c r="GW73" s="22" t="e">
        <f>#REF!</f>
        <v>#REF!</v>
      </c>
      <c r="GX73" s="22" t="e">
        <f>#REF!</f>
        <v>#REF!</v>
      </c>
      <c r="GY73" s="22" t="e">
        <f>#REF!</f>
        <v>#REF!</v>
      </c>
      <c r="GZ73" s="22" t="e">
        <f>#REF!</f>
        <v>#REF!</v>
      </c>
      <c r="HA73" s="22" t="e">
        <f>#REF!</f>
        <v>#REF!</v>
      </c>
      <c r="HC73" s="21" t="e">
        <f>#REF!</f>
        <v>#REF!</v>
      </c>
      <c r="HD73" s="22" t="e">
        <f>#REF!</f>
        <v>#REF!</v>
      </c>
      <c r="HE73" s="22" t="e">
        <f>#REF!</f>
        <v>#REF!</v>
      </c>
      <c r="HF73" s="22" t="e">
        <f>#REF!</f>
        <v>#REF!</v>
      </c>
      <c r="HG73" s="22" t="e">
        <f>#REF!</f>
        <v>#REF!</v>
      </c>
      <c r="HH73" s="22" t="e">
        <f>#REF!</f>
        <v>#REF!</v>
      </c>
      <c r="HI73" s="22" t="e">
        <f>#REF!</f>
        <v>#REF!</v>
      </c>
      <c r="HJ73" s="22" t="e">
        <f>#REF!</f>
        <v>#REF!</v>
      </c>
      <c r="HK73" s="22" t="e">
        <f>#REF!</f>
        <v>#REF!</v>
      </c>
      <c r="HL73" s="22" t="e">
        <f>#REF!</f>
        <v>#REF!</v>
      </c>
      <c r="HM73" s="22" t="e">
        <f>#REF!</f>
        <v>#REF!</v>
      </c>
      <c r="HN73" s="22" t="e">
        <f>#REF!</f>
        <v>#REF!</v>
      </c>
      <c r="HO73" s="22" t="e">
        <f>#REF!</f>
        <v>#REF!</v>
      </c>
      <c r="HP73" s="22" t="e">
        <f>#REF!</f>
        <v>#REF!</v>
      </c>
      <c r="HQ73" s="22" t="e">
        <f>#REF!</f>
        <v>#REF!</v>
      </c>
      <c r="HR73" s="22" t="e">
        <f>#REF!</f>
        <v>#REF!</v>
      </c>
      <c r="HS73" s="22" t="e">
        <f>#REF!</f>
        <v>#REF!</v>
      </c>
      <c r="HT73" s="22" t="e">
        <f>#REF!</f>
        <v>#REF!</v>
      </c>
      <c r="HV73" s="21" t="e">
        <f>#REF!</f>
        <v>#REF!</v>
      </c>
      <c r="HW73" s="22" t="e">
        <f>#REF!</f>
        <v>#REF!</v>
      </c>
      <c r="HX73" s="22" t="e">
        <f>#REF!</f>
        <v>#REF!</v>
      </c>
      <c r="HY73" s="22" t="e">
        <f>#REF!</f>
        <v>#REF!</v>
      </c>
      <c r="HZ73" s="22" t="e">
        <f>#REF!</f>
        <v>#REF!</v>
      </c>
      <c r="IA73" s="22" t="e">
        <f>#REF!</f>
        <v>#REF!</v>
      </c>
      <c r="IB73" s="22" t="e">
        <f>#REF!</f>
        <v>#REF!</v>
      </c>
      <c r="IC73" s="22" t="e">
        <f>#REF!</f>
        <v>#REF!</v>
      </c>
      <c r="ID73" s="22" t="e">
        <f>#REF!</f>
        <v>#REF!</v>
      </c>
      <c r="IE73" s="22" t="e">
        <f>#REF!</f>
        <v>#REF!</v>
      </c>
      <c r="IF73" s="22" t="e">
        <f>#REF!</f>
        <v>#REF!</v>
      </c>
      <c r="IG73" s="22" t="e">
        <f>#REF!</f>
        <v>#REF!</v>
      </c>
      <c r="IH73" s="22" t="e">
        <f>#REF!</f>
        <v>#REF!</v>
      </c>
      <c r="II73" s="22" t="e">
        <f>#REF!</f>
        <v>#REF!</v>
      </c>
      <c r="IJ73" s="22" t="e">
        <f>#REF!</f>
        <v>#REF!</v>
      </c>
      <c r="IK73" s="22" t="e">
        <f>#REF!</f>
        <v>#REF!</v>
      </c>
      <c r="IL73" s="22" t="e">
        <f>#REF!</f>
        <v>#REF!</v>
      </c>
      <c r="IM73" s="22" t="e">
        <f>#REF!</f>
        <v>#REF!</v>
      </c>
      <c r="IO73" s="21" t="e">
        <f>#REF!</f>
        <v>#REF!</v>
      </c>
      <c r="IP73" s="22" t="e">
        <f>#REF!</f>
        <v>#REF!</v>
      </c>
      <c r="IQ73" s="22" t="e">
        <f>#REF!</f>
        <v>#REF!</v>
      </c>
      <c r="IR73" s="22" t="e">
        <f>#REF!</f>
        <v>#REF!</v>
      </c>
      <c r="IS73" s="22" t="e">
        <f>#REF!</f>
        <v>#REF!</v>
      </c>
      <c r="IT73" s="22" t="e">
        <f>#REF!</f>
        <v>#REF!</v>
      </c>
      <c r="IU73" s="22" t="e">
        <f>#REF!</f>
        <v>#REF!</v>
      </c>
      <c r="IV73" s="22" t="e">
        <f>#REF!</f>
        <v>#REF!</v>
      </c>
      <c r="IW73" s="22" t="e">
        <f>#REF!</f>
        <v>#REF!</v>
      </c>
      <c r="IX73" s="22" t="e">
        <f>#REF!</f>
        <v>#REF!</v>
      </c>
      <c r="IY73" s="22" t="e">
        <f>#REF!</f>
        <v>#REF!</v>
      </c>
      <c r="IZ73" s="22" t="e">
        <f>#REF!</f>
        <v>#REF!</v>
      </c>
      <c r="JA73" s="22" t="e">
        <f>#REF!</f>
        <v>#REF!</v>
      </c>
      <c r="JB73" s="22" t="e">
        <f>#REF!</f>
        <v>#REF!</v>
      </c>
      <c r="JC73" s="22" t="e">
        <f>#REF!</f>
        <v>#REF!</v>
      </c>
      <c r="JD73" s="22" t="e">
        <f>#REF!</f>
        <v>#REF!</v>
      </c>
      <c r="JE73" s="22" t="e">
        <f>#REF!</f>
        <v>#REF!</v>
      </c>
      <c r="JF73" s="22" t="e">
        <f>#REF!</f>
        <v>#REF!</v>
      </c>
      <c r="JH73" s="21" t="e">
        <f>#REF!</f>
        <v>#REF!</v>
      </c>
      <c r="JI73" s="22" t="e">
        <f>#REF!</f>
        <v>#REF!</v>
      </c>
      <c r="JJ73" s="22" t="e">
        <f>#REF!</f>
        <v>#REF!</v>
      </c>
      <c r="JK73" s="22" t="e">
        <f>#REF!</f>
        <v>#REF!</v>
      </c>
      <c r="JL73" s="22" t="e">
        <f>#REF!</f>
        <v>#REF!</v>
      </c>
      <c r="JM73" s="22" t="e">
        <f>#REF!</f>
        <v>#REF!</v>
      </c>
      <c r="JN73" s="22" t="e">
        <f>#REF!</f>
        <v>#REF!</v>
      </c>
      <c r="JO73" s="22" t="e">
        <f>#REF!</f>
        <v>#REF!</v>
      </c>
      <c r="JP73" s="22" t="e">
        <f>#REF!</f>
        <v>#REF!</v>
      </c>
      <c r="JQ73" s="22" t="e">
        <f>#REF!</f>
        <v>#REF!</v>
      </c>
      <c r="JR73" s="22" t="e">
        <f>#REF!</f>
        <v>#REF!</v>
      </c>
      <c r="JS73" s="22" t="e">
        <f>#REF!</f>
        <v>#REF!</v>
      </c>
      <c r="JT73" s="22" t="e">
        <f>#REF!</f>
        <v>#REF!</v>
      </c>
      <c r="JU73" s="22" t="e">
        <f>#REF!</f>
        <v>#REF!</v>
      </c>
      <c r="JV73" s="22" t="e">
        <f>#REF!</f>
        <v>#REF!</v>
      </c>
      <c r="JW73" s="22" t="e">
        <f>#REF!</f>
        <v>#REF!</v>
      </c>
      <c r="JX73" s="22" t="e">
        <f>#REF!</f>
        <v>#REF!</v>
      </c>
      <c r="JY73" s="22" t="e">
        <f>#REF!</f>
        <v>#REF!</v>
      </c>
    </row>
    <row r="74" spans="2:285" x14ac:dyDescent="0.25">
      <c r="B74" s="21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U74" s="21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N74" s="21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G74" s="21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Z74" s="21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S74" s="21"/>
      <c r="CT74" s="22"/>
      <c r="CU74" s="22"/>
      <c r="CV74" s="22"/>
      <c r="CW74" s="22"/>
      <c r="CX74" s="22"/>
      <c r="CY74" s="22"/>
      <c r="CZ74" s="22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L74" s="21"/>
      <c r="DM74" s="22"/>
      <c r="DN74" s="22"/>
      <c r="DO74" s="22"/>
      <c r="DP74" s="22"/>
      <c r="DQ74" s="22"/>
      <c r="DR74" s="22"/>
      <c r="DS74" s="22"/>
      <c r="DT74" s="22"/>
      <c r="DU74" s="22"/>
      <c r="DV74" s="22"/>
      <c r="DW74" s="22"/>
      <c r="DX74" s="22"/>
      <c r="DY74" s="22"/>
      <c r="DZ74" s="22"/>
      <c r="EA74" s="22"/>
      <c r="EB74" s="22"/>
      <c r="EC74" s="22"/>
      <c r="EE74" s="21"/>
      <c r="EF74" s="22"/>
      <c r="EG74" s="22"/>
      <c r="EH74" s="22"/>
      <c r="EI74" s="22"/>
      <c r="EJ74" s="22"/>
      <c r="EK74" s="22"/>
      <c r="EL74" s="22"/>
      <c r="EM74" s="22"/>
      <c r="EN74" s="22"/>
      <c r="EO74" s="22"/>
      <c r="EP74" s="22"/>
      <c r="EQ74" s="22"/>
      <c r="ER74" s="22"/>
      <c r="ES74" s="22"/>
      <c r="ET74" s="22"/>
      <c r="EU74" s="22"/>
      <c r="EV74" s="22"/>
      <c r="EX74" s="21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  <c r="FL74" s="22"/>
      <c r="FM74" s="22"/>
      <c r="FN74" s="22"/>
      <c r="FO74" s="22"/>
      <c r="FQ74" s="21"/>
      <c r="FR74" s="22"/>
      <c r="FS74" s="22"/>
      <c r="FT74" s="22"/>
      <c r="FU74" s="22"/>
      <c r="FV74" s="22"/>
      <c r="FW74" s="22"/>
      <c r="FX74" s="22"/>
      <c r="FY74" s="22"/>
      <c r="FZ74" s="22"/>
      <c r="GA74" s="22"/>
      <c r="GB74" s="22"/>
      <c r="GC74" s="22"/>
      <c r="GD74" s="22"/>
      <c r="GE74" s="22"/>
      <c r="GF74" s="22"/>
      <c r="GG74" s="22"/>
      <c r="GH74" s="22"/>
      <c r="GJ74" s="21"/>
      <c r="GK74" s="22"/>
      <c r="GL74" s="22"/>
      <c r="GM74" s="22"/>
      <c r="GN74" s="22"/>
      <c r="GO74" s="22"/>
      <c r="GP74" s="22"/>
      <c r="GQ74" s="22"/>
      <c r="GR74" s="22"/>
      <c r="GS74" s="22"/>
      <c r="GT74" s="22"/>
      <c r="GU74" s="22"/>
      <c r="GV74" s="22"/>
      <c r="GW74" s="22"/>
      <c r="GX74" s="22"/>
      <c r="GY74" s="22"/>
      <c r="GZ74" s="22"/>
      <c r="HA74" s="22"/>
      <c r="HC74" s="21"/>
      <c r="HD74" s="22"/>
      <c r="HE74" s="22"/>
      <c r="HF74" s="22"/>
      <c r="HG74" s="22"/>
      <c r="HH74" s="22"/>
      <c r="HI74" s="22"/>
      <c r="HJ74" s="22"/>
      <c r="HK74" s="22"/>
      <c r="HL74" s="22"/>
      <c r="HM74" s="22"/>
      <c r="HN74" s="22"/>
      <c r="HO74" s="22"/>
      <c r="HP74" s="22"/>
      <c r="HQ74" s="22"/>
      <c r="HR74" s="22"/>
      <c r="HS74" s="22"/>
      <c r="HT74" s="22"/>
      <c r="HV74" s="21"/>
      <c r="HW74" s="22"/>
      <c r="HX74" s="22"/>
      <c r="HY74" s="22"/>
      <c r="HZ74" s="22"/>
      <c r="IA74" s="22"/>
      <c r="IB74" s="22"/>
      <c r="IC74" s="22"/>
      <c r="ID74" s="22"/>
      <c r="IE74" s="22"/>
      <c r="IF74" s="22"/>
      <c r="IG74" s="22"/>
      <c r="IH74" s="22"/>
      <c r="II74" s="22"/>
      <c r="IJ74" s="22"/>
      <c r="IK74" s="22"/>
      <c r="IL74" s="22"/>
      <c r="IM74" s="22"/>
      <c r="IO74" s="21"/>
      <c r="IP74" s="22"/>
      <c r="IQ74" s="22"/>
      <c r="IR74" s="22"/>
      <c r="IS74" s="22"/>
      <c r="IT74" s="22"/>
      <c r="IU74" s="22"/>
      <c r="IV74" s="22"/>
      <c r="IW74" s="22"/>
      <c r="IX74" s="22"/>
      <c r="IY74" s="22"/>
      <c r="IZ74" s="22"/>
      <c r="JA74" s="22"/>
      <c r="JB74" s="22"/>
      <c r="JC74" s="22"/>
      <c r="JD74" s="22"/>
      <c r="JE74" s="22"/>
      <c r="JF74" s="22"/>
      <c r="JH74" s="21"/>
      <c r="JI74" s="22"/>
      <c r="JJ74" s="22"/>
      <c r="JK74" s="22"/>
      <c r="JL74" s="22"/>
      <c r="JM74" s="22"/>
      <c r="JN74" s="22"/>
      <c r="JO74" s="22"/>
      <c r="JP74" s="22"/>
      <c r="JQ74" s="22"/>
      <c r="JR74" s="22"/>
      <c r="JS74" s="22"/>
      <c r="JT74" s="22"/>
      <c r="JU74" s="22"/>
      <c r="JV74" s="22"/>
      <c r="JW74" s="22"/>
      <c r="JX74" s="22"/>
      <c r="JY74" s="22"/>
    </row>
    <row r="75" spans="2:285" x14ac:dyDescent="0.25">
      <c r="B75" s="21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U75" s="21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N75" s="21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G75" s="21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Z75" s="21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S75" s="21"/>
      <c r="CT75" s="22"/>
      <c r="CU75" s="22"/>
      <c r="CV75" s="22"/>
      <c r="CW75" s="22"/>
      <c r="CX75" s="22"/>
      <c r="CY75" s="22"/>
      <c r="CZ75" s="22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L75" s="21"/>
      <c r="DM75" s="22"/>
      <c r="DN75" s="22"/>
      <c r="DO75" s="22"/>
      <c r="DP75" s="22"/>
      <c r="DQ75" s="22"/>
      <c r="DR75" s="22"/>
      <c r="DS75" s="22"/>
      <c r="DT75" s="22"/>
      <c r="DU75" s="22"/>
      <c r="DV75" s="22"/>
      <c r="DW75" s="22"/>
      <c r="DX75" s="22"/>
      <c r="DY75" s="22"/>
      <c r="DZ75" s="22"/>
      <c r="EA75" s="22"/>
      <c r="EB75" s="22"/>
      <c r="EC75" s="22"/>
      <c r="EE75" s="21"/>
      <c r="EF75" s="22"/>
      <c r="EG75" s="22"/>
      <c r="EH75" s="22"/>
      <c r="EI75" s="22"/>
      <c r="EJ75" s="22"/>
      <c r="EK75" s="22"/>
      <c r="EL75" s="22"/>
      <c r="EM75" s="22"/>
      <c r="EN75" s="22"/>
      <c r="EO75" s="22"/>
      <c r="EP75" s="22"/>
      <c r="EQ75" s="22"/>
      <c r="ER75" s="22"/>
      <c r="ES75" s="22"/>
      <c r="ET75" s="22"/>
      <c r="EU75" s="22"/>
      <c r="EV75" s="22"/>
      <c r="EX75" s="21"/>
      <c r="EY75" s="22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  <c r="FL75" s="22"/>
      <c r="FM75" s="22"/>
      <c r="FN75" s="22"/>
      <c r="FO75" s="22"/>
      <c r="FQ75" s="21"/>
      <c r="FR75" s="22"/>
      <c r="FS75" s="22"/>
      <c r="FT75" s="22"/>
      <c r="FU75" s="22"/>
      <c r="FV75" s="22"/>
      <c r="FW75" s="22"/>
      <c r="FX75" s="22"/>
      <c r="FY75" s="22"/>
      <c r="FZ75" s="22"/>
      <c r="GA75" s="22"/>
      <c r="GB75" s="22"/>
      <c r="GC75" s="22"/>
      <c r="GD75" s="22"/>
      <c r="GE75" s="22"/>
      <c r="GF75" s="22"/>
      <c r="GG75" s="22"/>
      <c r="GH75" s="22"/>
      <c r="GJ75" s="21"/>
      <c r="GK75" s="22"/>
      <c r="GL75" s="22"/>
      <c r="GM75" s="22"/>
      <c r="GN75" s="22"/>
      <c r="GO75" s="22"/>
      <c r="GP75" s="22"/>
      <c r="GQ75" s="22"/>
      <c r="GR75" s="22"/>
      <c r="GS75" s="22"/>
      <c r="GT75" s="22"/>
      <c r="GU75" s="22"/>
      <c r="GV75" s="22"/>
      <c r="GW75" s="22"/>
      <c r="GX75" s="22"/>
      <c r="GY75" s="22"/>
      <c r="GZ75" s="22"/>
      <c r="HA75" s="22"/>
      <c r="HC75" s="21"/>
      <c r="HD75" s="22"/>
      <c r="HE75" s="22"/>
      <c r="HF75" s="22"/>
      <c r="HG75" s="22"/>
      <c r="HH75" s="22"/>
      <c r="HI75" s="22"/>
      <c r="HJ75" s="22"/>
      <c r="HK75" s="22"/>
      <c r="HL75" s="22"/>
      <c r="HM75" s="22"/>
      <c r="HN75" s="22"/>
      <c r="HO75" s="22"/>
      <c r="HP75" s="22"/>
      <c r="HQ75" s="22"/>
      <c r="HR75" s="22"/>
      <c r="HS75" s="22"/>
      <c r="HT75" s="22"/>
      <c r="HV75" s="21"/>
      <c r="HW75" s="22"/>
      <c r="HX75" s="22"/>
      <c r="HY75" s="22"/>
      <c r="HZ75" s="22"/>
      <c r="IA75" s="22"/>
      <c r="IB75" s="22"/>
      <c r="IC75" s="22"/>
      <c r="ID75" s="22"/>
      <c r="IE75" s="22"/>
      <c r="IF75" s="22"/>
      <c r="IG75" s="22"/>
      <c r="IH75" s="22"/>
      <c r="II75" s="22"/>
      <c r="IJ75" s="22"/>
      <c r="IK75" s="22"/>
      <c r="IL75" s="22"/>
      <c r="IM75" s="22"/>
      <c r="IO75" s="21"/>
      <c r="IP75" s="22"/>
      <c r="IQ75" s="22"/>
      <c r="IR75" s="22"/>
      <c r="IS75" s="22"/>
      <c r="IT75" s="22"/>
      <c r="IU75" s="22"/>
      <c r="IV75" s="22"/>
      <c r="IW75" s="22"/>
      <c r="IX75" s="22"/>
      <c r="IY75" s="22"/>
      <c r="IZ75" s="22"/>
      <c r="JA75" s="22"/>
      <c r="JB75" s="22"/>
      <c r="JC75" s="22"/>
      <c r="JD75" s="22"/>
      <c r="JE75" s="22"/>
      <c r="JF75" s="22"/>
      <c r="JH75" s="21"/>
      <c r="JI75" s="22"/>
      <c r="JJ75" s="22"/>
      <c r="JK75" s="22"/>
      <c r="JL75" s="22"/>
      <c r="JM75" s="22"/>
      <c r="JN75" s="22"/>
      <c r="JO75" s="22"/>
      <c r="JP75" s="22"/>
      <c r="JQ75" s="22"/>
      <c r="JR75" s="22"/>
      <c r="JS75" s="22"/>
      <c r="JT75" s="22"/>
      <c r="JU75" s="22"/>
      <c r="JV75" s="22"/>
      <c r="JW75" s="22"/>
      <c r="JX75" s="22"/>
      <c r="JY75" s="22"/>
    </row>
    <row r="76" spans="2:285" x14ac:dyDescent="0.25">
      <c r="B76" s="21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U76" s="21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N76" s="21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G76" s="21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U76" s="22"/>
      <c r="BV76" s="22"/>
      <c r="BW76" s="22"/>
      <c r="BX76" s="22"/>
      <c r="BZ76" s="21"/>
      <c r="CA76" s="22"/>
      <c r="CB76" s="22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S76" s="21"/>
      <c r="CT76" s="22"/>
      <c r="CU76" s="22"/>
      <c r="CV76" s="22"/>
      <c r="CW76" s="22"/>
      <c r="CX76" s="22"/>
      <c r="CY76" s="22"/>
      <c r="CZ76" s="22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L76" s="21"/>
      <c r="DM76" s="22"/>
      <c r="DN76" s="22"/>
      <c r="DO76" s="22"/>
      <c r="DP76" s="22"/>
      <c r="DQ76" s="22"/>
      <c r="DR76" s="22"/>
      <c r="DS76" s="22"/>
      <c r="DT76" s="22"/>
      <c r="DU76" s="22"/>
      <c r="DV76" s="22"/>
      <c r="DW76" s="22"/>
      <c r="DX76" s="22"/>
      <c r="DY76" s="22"/>
      <c r="DZ76" s="22"/>
      <c r="EA76" s="22"/>
      <c r="EB76" s="22"/>
      <c r="EC76" s="22"/>
      <c r="EE76" s="21"/>
      <c r="EF76" s="22"/>
      <c r="EG76" s="22"/>
      <c r="EH76" s="22"/>
      <c r="EI76" s="22"/>
      <c r="EJ76" s="22"/>
      <c r="EK76" s="22"/>
      <c r="EL76" s="22"/>
      <c r="EM76" s="22"/>
      <c r="EN76" s="22"/>
      <c r="EO76" s="22"/>
      <c r="EP76" s="22"/>
      <c r="EQ76" s="22"/>
      <c r="ER76" s="22"/>
      <c r="ES76" s="22"/>
      <c r="ET76" s="22"/>
      <c r="EU76" s="22"/>
      <c r="EV76" s="22"/>
      <c r="EX76" s="21"/>
      <c r="EY76" s="22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  <c r="FL76" s="22"/>
      <c r="FM76" s="22"/>
      <c r="FN76" s="22"/>
      <c r="FO76" s="22"/>
      <c r="FQ76" s="21"/>
      <c r="FR76" s="22"/>
      <c r="FS76" s="22"/>
      <c r="FT76" s="22"/>
      <c r="FU76" s="22"/>
      <c r="FV76" s="22"/>
      <c r="FW76" s="22"/>
      <c r="FX76" s="22"/>
      <c r="FY76" s="22"/>
      <c r="FZ76" s="22"/>
      <c r="GA76" s="22"/>
      <c r="GB76" s="22"/>
      <c r="GC76" s="22"/>
      <c r="GD76" s="22"/>
      <c r="GE76" s="22"/>
      <c r="GF76" s="22"/>
      <c r="GG76" s="22"/>
      <c r="GH76" s="22"/>
      <c r="GJ76" s="21"/>
      <c r="GK76" s="22"/>
      <c r="GL76" s="22"/>
      <c r="GM76" s="22"/>
      <c r="GN76" s="22"/>
      <c r="GO76" s="22"/>
      <c r="GP76" s="22"/>
      <c r="GQ76" s="22"/>
      <c r="GR76" s="22"/>
      <c r="GS76" s="22"/>
      <c r="GT76" s="22"/>
      <c r="GU76" s="22"/>
      <c r="GV76" s="22"/>
      <c r="GW76" s="22"/>
      <c r="GX76" s="22"/>
      <c r="GY76" s="22"/>
      <c r="GZ76" s="22"/>
      <c r="HA76" s="22"/>
      <c r="HC76" s="21"/>
      <c r="HD76" s="22"/>
      <c r="HE76" s="22"/>
      <c r="HF76" s="22"/>
      <c r="HG76" s="22"/>
      <c r="HH76" s="22"/>
      <c r="HI76" s="22"/>
      <c r="HJ76" s="22"/>
      <c r="HK76" s="22"/>
      <c r="HL76" s="22"/>
      <c r="HM76" s="22"/>
      <c r="HN76" s="22"/>
      <c r="HO76" s="22"/>
      <c r="HP76" s="22"/>
      <c r="HQ76" s="22"/>
      <c r="HR76" s="22"/>
      <c r="HS76" s="22"/>
      <c r="HT76" s="22"/>
      <c r="HV76" s="21"/>
      <c r="HW76" s="22"/>
      <c r="HX76" s="22"/>
      <c r="HY76" s="22"/>
      <c r="HZ76" s="22"/>
      <c r="IA76" s="22"/>
      <c r="IB76" s="22"/>
      <c r="IC76" s="22"/>
      <c r="ID76" s="22"/>
      <c r="IE76" s="22"/>
      <c r="IF76" s="22"/>
      <c r="IG76" s="22"/>
      <c r="IH76" s="22"/>
      <c r="II76" s="22"/>
      <c r="IJ76" s="22"/>
      <c r="IK76" s="22"/>
      <c r="IL76" s="22"/>
      <c r="IM76" s="22"/>
      <c r="IO76" s="21"/>
      <c r="IP76" s="22"/>
      <c r="IQ76" s="22"/>
      <c r="IR76" s="22"/>
      <c r="IS76" s="22"/>
      <c r="IT76" s="22"/>
      <c r="IU76" s="22"/>
      <c r="IV76" s="22"/>
      <c r="IW76" s="22"/>
      <c r="IX76" s="22"/>
      <c r="IY76" s="22"/>
      <c r="IZ76" s="22"/>
      <c r="JA76" s="22"/>
      <c r="JB76" s="22"/>
      <c r="JC76" s="22"/>
      <c r="JD76" s="22"/>
      <c r="JE76" s="22"/>
      <c r="JF76" s="22"/>
      <c r="JH76" s="21"/>
      <c r="JI76" s="22"/>
      <c r="JJ76" s="22"/>
      <c r="JK76" s="22"/>
      <c r="JL76" s="22"/>
      <c r="JM76" s="22"/>
      <c r="JN76" s="22"/>
      <c r="JO76" s="22"/>
      <c r="JP76" s="22"/>
      <c r="JQ76" s="22"/>
      <c r="JR76" s="22"/>
      <c r="JS76" s="22"/>
      <c r="JT76" s="22"/>
      <c r="JU76" s="22"/>
      <c r="JV76" s="22"/>
      <c r="JW76" s="22"/>
      <c r="JX76" s="22"/>
      <c r="JY76" s="22"/>
    </row>
    <row r="77" spans="2:285" x14ac:dyDescent="0.25">
      <c r="B77" s="21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U77" s="21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N77" s="21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G77" s="21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T77" s="22"/>
      <c r="BU77" s="22"/>
      <c r="BV77" s="22"/>
      <c r="BW77" s="22"/>
      <c r="BX77" s="22"/>
      <c r="BZ77" s="21"/>
      <c r="CA77" s="22"/>
      <c r="CB77" s="22"/>
      <c r="CC77" s="22"/>
      <c r="CD77" s="22"/>
      <c r="CE77" s="22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S77" s="21"/>
      <c r="CT77" s="22"/>
      <c r="CU77" s="22"/>
      <c r="CV77" s="22"/>
      <c r="CW77" s="22"/>
      <c r="CX77" s="22"/>
      <c r="CY77" s="22"/>
      <c r="CZ77" s="22"/>
      <c r="DA77" s="22"/>
      <c r="DB77" s="22"/>
      <c r="DC77" s="22"/>
      <c r="DD77" s="22"/>
      <c r="DE77" s="22"/>
      <c r="DF77" s="22"/>
      <c r="DG77" s="22"/>
      <c r="DH77" s="22"/>
      <c r="DI77" s="22"/>
      <c r="DJ77" s="22"/>
      <c r="DL77" s="21"/>
      <c r="DM77" s="22"/>
      <c r="DN77" s="22"/>
      <c r="DO77" s="22"/>
      <c r="DP77" s="22"/>
      <c r="DQ77" s="22"/>
      <c r="DR77" s="22"/>
      <c r="DS77" s="22"/>
      <c r="DT77" s="22"/>
      <c r="DU77" s="22"/>
      <c r="DV77" s="22"/>
      <c r="DW77" s="22"/>
      <c r="DX77" s="22"/>
      <c r="DY77" s="22"/>
      <c r="DZ77" s="22"/>
      <c r="EA77" s="22"/>
      <c r="EB77" s="22"/>
      <c r="EC77" s="22"/>
      <c r="EE77" s="21"/>
      <c r="EF77" s="22"/>
      <c r="EG77" s="22"/>
      <c r="EH77" s="22"/>
      <c r="EI77" s="22"/>
      <c r="EJ77" s="22"/>
      <c r="EK77" s="22"/>
      <c r="EL77" s="22"/>
      <c r="EM77" s="22"/>
      <c r="EN77" s="22"/>
      <c r="EO77" s="22"/>
      <c r="EP77" s="22"/>
      <c r="EQ77" s="22"/>
      <c r="ER77" s="22"/>
      <c r="ES77" s="22"/>
      <c r="ET77" s="22"/>
      <c r="EU77" s="22"/>
      <c r="EV77" s="22"/>
      <c r="EX77" s="21"/>
      <c r="EY77" s="22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  <c r="FL77" s="22"/>
      <c r="FM77" s="22"/>
      <c r="FN77" s="22"/>
      <c r="FO77" s="22"/>
      <c r="FQ77" s="21"/>
      <c r="FR77" s="22"/>
      <c r="FS77" s="22"/>
      <c r="FT77" s="22"/>
      <c r="FU77" s="22"/>
      <c r="FV77" s="22"/>
      <c r="FW77" s="22"/>
      <c r="FX77" s="22"/>
      <c r="FY77" s="22"/>
      <c r="FZ77" s="22"/>
      <c r="GA77" s="22"/>
      <c r="GB77" s="22"/>
      <c r="GC77" s="22"/>
      <c r="GD77" s="22"/>
      <c r="GE77" s="22"/>
      <c r="GF77" s="22"/>
      <c r="GG77" s="22"/>
      <c r="GH77" s="22"/>
      <c r="GJ77" s="21"/>
      <c r="GK77" s="22"/>
      <c r="GL77" s="22"/>
      <c r="GM77" s="22"/>
      <c r="GN77" s="22"/>
      <c r="GO77" s="22"/>
      <c r="GP77" s="22"/>
      <c r="GQ77" s="22"/>
      <c r="GR77" s="22"/>
      <c r="GS77" s="22"/>
      <c r="GT77" s="22"/>
      <c r="GU77" s="22"/>
      <c r="GV77" s="22"/>
      <c r="GW77" s="22"/>
      <c r="GX77" s="22"/>
      <c r="GY77" s="22"/>
      <c r="GZ77" s="22"/>
      <c r="HA77" s="22"/>
      <c r="HC77" s="21"/>
      <c r="HD77" s="22"/>
      <c r="HE77" s="22"/>
      <c r="HF77" s="22"/>
      <c r="HG77" s="22"/>
      <c r="HH77" s="22"/>
      <c r="HI77" s="22"/>
      <c r="HJ77" s="22"/>
      <c r="HK77" s="22"/>
      <c r="HL77" s="22"/>
      <c r="HM77" s="22"/>
      <c r="HN77" s="22"/>
      <c r="HO77" s="22"/>
      <c r="HP77" s="22"/>
      <c r="HQ77" s="22"/>
      <c r="HR77" s="22"/>
      <c r="HS77" s="22"/>
      <c r="HT77" s="22"/>
      <c r="HV77" s="21"/>
      <c r="HW77" s="22"/>
      <c r="HX77" s="22"/>
      <c r="HY77" s="22"/>
      <c r="HZ77" s="22"/>
      <c r="IA77" s="22"/>
      <c r="IB77" s="22"/>
      <c r="IC77" s="22"/>
      <c r="ID77" s="22"/>
      <c r="IE77" s="22"/>
      <c r="IF77" s="22"/>
      <c r="IG77" s="22"/>
      <c r="IH77" s="22"/>
      <c r="II77" s="22"/>
      <c r="IJ77" s="22"/>
      <c r="IK77" s="22"/>
      <c r="IL77" s="22"/>
      <c r="IM77" s="22"/>
      <c r="IO77" s="21"/>
      <c r="IP77" s="22"/>
      <c r="IQ77" s="22"/>
      <c r="IR77" s="22"/>
      <c r="IS77" s="22"/>
      <c r="IT77" s="22"/>
      <c r="IU77" s="22"/>
      <c r="IV77" s="22"/>
      <c r="IW77" s="22"/>
      <c r="IX77" s="22"/>
      <c r="IY77" s="22"/>
      <c r="IZ77" s="22"/>
      <c r="JA77" s="22"/>
      <c r="JB77" s="22"/>
      <c r="JC77" s="22"/>
      <c r="JD77" s="22"/>
      <c r="JE77" s="22"/>
      <c r="JF77" s="22"/>
      <c r="JH77" s="21"/>
      <c r="JI77" s="22"/>
      <c r="JJ77" s="22"/>
      <c r="JK77" s="22"/>
      <c r="JL77" s="22"/>
      <c r="JM77" s="22"/>
      <c r="JN77" s="22"/>
      <c r="JO77" s="22"/>
      <c r="JP77" s="22"/>
      <c r="JQ77" s="22"/>
      <c r="JR77" s="22"/>
      <c r="JS77" s="22"/>
      <c r="JT77" s="22"/>
      <c r="JU77" s="22"/>
      <c r="JV77" s="22"/>
      <c r="JW77" s="22"/>
      <c r="JX77" s="22"/>
      <c r="JY77" s="22"/>
    </row>
    <row r="78" spans="2:285" x14ac:dyDescent="0.25">
      <c r="B78" s="21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U78" s="21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N78" s="21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G78" s="21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T78" s="22"/>
      <c r="BU78" s="22"/>
      <c r="BV78" s="22"/>
      <c r="BW78" s="22"/>
      <c r="BX78" s="22"/>
      <c r="BZ78" s="21"/>
      <c r="CA78" s="22"/>
      <c r="CB78" s="22"/>
      <c r="CC78" s="22"/>
      <c r="CD78" s="22"/>
      <c r="CE78" s="22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S78" s="21"/>
      <c r="CT78" s="22"/>
      <c r="CU78" s="22"/>
      <c r="CV78" s="22"/>
      <c r="CW78" s="22"/>
      <c r="CX78" s="22"/>
      <c r="CY78" s="22"/>
      <c r="CZ78" s="22"/>
      <c r="DA78" s="22"/>
      <c r="DB78" s="22"/>
      <c r="DC78" s="22"/>
      <c r="DD78" s="22"/>
      <c r="DE78" s="22"/>
      <c r="DF78" s="22"/>
      <c r="DG78" s="22"/>
      <c r="DH78" s="22"/>
      <c r="DI78" s="22"/>
      <c r="DJ78" s="22"/>
      <c r="DL78" s="21"/>
      <c r="DM78" s="22"/>
      <c r="DN78" s="22"/>
      <c r="DO78" s="22"/>
      <c r="DP78" s="22"/>
      <c r="DQ78" s="22"/>
      <c r="DR78" s="22"/>
      <c r="DS78" s="22"/>
      <c r="DT78" s="22"/>
      <c r="DU78" s="22"/>
      <c r="DV78" s="22"/>
      <c r="DW78" s="22"/>
      <c r="DX78" s="22"/>
      <c r="DY78" s="22"/>
      <c r="DZ78" s="22"/>
      <c r="EA78" s="22"/>
      <c r="EB78" s="22"/>
      <c r="EC78" s="22"/>
      <c r="EE78" s="21"/>
      <c r="EF78" s="22"/>
      <c r="EG78" s="22"/>
      <c r="EH78" s="22"/>
      <c r="EI78" s="22"/>
      <c r="EJ78" s="22"/>
      <c r="EK78" s="22"/>
      <c r="EL78" s="22"/>
      <c r="EM78" s="22"/>
      <c r="EN78" s="22"/>
      <c r="EO78" s="22"/>
      <c r="EP78" s="22"/>
      <c r="EQ78" s="22"/>
      <c r="ER78" s="22"/>
      <c r="ES78" s="22"/>
      <c r="ET78" s="22"/>
      <c r="EU78" s="22"/>
      <c r="EV78" s="22"/>
      <c r="EX78" s="21"/>
      <c r="EY78" s="22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  <c r="FL78" s="22"/>
      <c r="FM78" s="22"/>
      <c r="FN78" s="22"/>
      <c r="FO78" s="22"/>
      <c r="FQ78" s="21"/>
      <c r="FR78" s="22"/>
      <c r="FS78" s="22"/>
      <c r="FT78" s="22"/>
      <c r="FU78" s="22"/>
      <c r="FV78" s="22"/>
      <c r="FW78" s="22"/>
      <c r="FX78" s="22"/>
      <c r="FY78" s="22"/>
      <c r="FZ78" s="22"/>
      <c r="GA78" s="22"/>
      <c r="GB78" s="22"/>
      <c r="GC78" s="22"/>
      <c r="GD78" s="22"/>
      <c r="GE78" s="22"/>
      <c r="GF78" s="22"/>
      <c r="GG78" s="22"/>
      <c r="GH78" s="22"/>
      <c r="GJ78" s="21"/>
      <c r="GK78" s="22"/>
      <c r="GL78" s="22"/>
      <c r="GM78" s="22"/>
      <c r="GN78" s="22"/>
      <c r="GO78" s="22"/>
      <c r="GP78" s="22"/>
      <c r="GQ78" s="22"/>
      <c r="GR78" s="22"/>
      <c r="GS78" s="22"/>
      <c r="GT78" s="22"/>
      <c r="GU78" s="22"/>
      <c r="GV78" s="22"/>
      <c r="GW78" s="22"/>
      <c r="GX78" s="22"/>
      <c r="GY78" s="22"/>
      <c r="GZ78" s="22"/>
      <c r="HA78" s="22"/>
      <c r="HC78" s="21"/>
      <c r="HD78" s="22"/>
      <c r="HE78" s="22"/>
      <c r="HF78" s="22"/>
      <c r="HG78" s="22"/>
      <c r="HH78" s="22"/>
      <c r="HI78" s="22"/>
      <c r="HJ78" s="22"/>
      <c r="HK78" s="22"/>
      <c r="HL78" s="22"/>
      <c r="HM78" s="22"/>
      <c r="HN78" s="22"/>
      <c r="HO78" s="22"/>
      <c r="HP78" s="22"/>
      <c r="HQ78" s="22"/>
      <c r="HR78" s="22"/>
      <c r="HS78" s="22"/>
      <c r="HT78" s="22"/>
      <c r="HV78" s="21"/>
      <c r="HW78" s="22"/>
      <c r="HX78" s="22"/>
      <c r="HY78" s="22"/>
      <c r="HZ78" s="22"/>
      <c r="IA78" s="22"/>
      <c r="IB78" s="22"/>
      <c r="IC78" s="22"/>
      <c r="ID78" s="22"/>
      <c r="IE78" s="22"/>
      <c r="IF78" s="22"/>
      <c r="IG78" s="22"/>
      <c r="IH78" s="22"/>
      <c r="II78" s="22"/>
      <c r="IJ78" s="22"/>
      <c r="IK78" s="22"/>
      <c r="IL78" s="22"/>
      <c r="IM78" s="22"/>
      <c r="IO78" s="21"/>
      <c r="IP78" s="22"/>
      <c r="IQ78" s="22"/>
      <c r="IR78" s="22"/>
      <c r="IS78" s="22"/>
      <c r="IT78" s="22"/>
      <c r="IU78" s="22"/>
      <c r="IV78" s="22"/>
      <c r="IW78" s="22"/>
      <c r="IX78" s="22"/>
      <c r="IY78" s="22"/>
      <c r="IZ78" s="22"/>
      <c r="JA78" s="22"/>
      <c r="JB78" s="22"/>
      <c r="JC78" s="22"/>
      <c r="JD78" s="22"/>
      <c r="JE78" s="22"/>
      <c r="JF78" s="22"/>
      <c r="JH78" s="21"/>
      <c r="JI78" s="22"/>
      <c r="JJ78" s="22"/>
      <c r="JK78" s="22"/>
      <c r="JL78" s="22"/>
      <c r="JM78" s="22"/>
      <c r="JN78" s="22"/>
      <c r="JO78" s="22"/>
      <c r="JP78" s="22"/>
      <c r="JQ78" s="22"/>
      <c r="JR78" s="22"/>
      <c r="JS78" s="22"/>
      <c r="JT78" s="22"/>
      <c r="JU78" s="22"/>
      <c r="JV78" s="22"/>
      <c r="JW78" s="22"/>
      <c r="JX78" s="22"/>
      <c r="JY78" s="22"/>
    </row>
    <row r="79" spans="2:285" x14ac:dyDescent="0.25">
      <c r="B79" s="21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U79" s="21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N79" s="21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G79" s="21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T79" s="22"/>
      <c r="BU79" s="22"/>
      <c r="BV79" s="22"/>
      <c r="BW79" s="22"/>
      <c r="BX79" s="22"/>
      <c r="BZ79" s="21"/>
      <c r="CA79" s="22"/>
      <c r="CB79" s="22"/>
      <c r="CC79" s="22"/>
      <c r="CD79" s="22"/>
      <c r="CE79" s="22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S79" s="21"/>
      <c r="CT79" s="22"/>
      <c r="CU79" s="22"/>
      <c r="CV79" s="22"/>
      <c r="CW79" s="22"/>
      <c r="CX79" s="22"/>
      <c r="CY79" s="22"/>
      <c r="CZ79" s="22"/>
      <c r="DA79" s="22"/>
      <c r="DB79" s="22"/>
      <c r="DC79" s="22"/>
      <c r="DD79" s="22"/>
      <c r="DE79" s="22"/>
      <c r="DF79" s="22"/>
      <c r="DG79" s="22"/>
      <c r="DH79" s="22"/>
      <c r="DI79" s="22"/>
      <c r="DJ79" s="22"/>
      <c r="DL79" s="21"/>
      <c r="DM79" s="22"/>
      <c r="DN79" s="22"/>
      <c r="DO79" s="22"/>
      <c r="DP79" s="22"/>
      <c r="DQ79" s="22"/>
      <c r="DR79" s="22"/>
      <c r="DS79" s="22"/>
      <c r="DT79" s="22"/>
      <c r="DU79" s="22"/>
      <c r="DV79" s="22"/>
      <c r="DW79" s="22"/>
      <c r="DX79" s="22"/>
      <c r="DY79" s="22"/>
      <c r="DZ79" s="22"/>
      <c r="EA79" s="22"/>
      <c r="EB79" s="22"/>
      <c r="EC79" s="22"/>
      <c r="EE79" s="21"/>
      <c r="EF79" s="22"/>
      <c r="EG79" s="22"/>
      <c r="EH79" s="22"/>
      <c r="EI79" s="22"/>
      <c r="EJ79" s="22"/>
      <c r="EK79" s="22"/>
      <c r="EL79" s="22"/>
      <c r="EM79" s="22"/>
      <c r="EN79" s="22"/>
      <c r="EO79" s="22"/>
      <c r="EP79" s="22"/>
      <c r="EQ79" s="22"/>
      <c r="ER79" s="22"/>
      <c r="ES79" s="22"/>
      <c r="ET79" s="22"/>
      <c r="EU79" s="22"/>
      <c r="EV79" s="22"/>
      <c r="EX79" s="21"/>
      <c r="EY79" s="22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  <c r="FL79" s="22"/>
      <c r="FM79" s="22"/>
      <c r="FN79" s="22"/>
      <c r="FO79" s="22"/>
      <c r="FQ79" s="21"/>
      <c r="FR79" s="22"/>
      <c r="FS79" s="22"/>
      <c r="FT79" s="22"/>
      <c r="FU79" s="22"/>
      <c r="FV79" s="22"/>
      <c r="FW79" s="22"/>
      <c r="FX79" s="22"/>
      <c r="FY79" s="22"/>
      <c r="FZ79" s="22"/>
      <c r="GA79" s="22"/>
      <c r="GB79" s="22"/>
      <c r="GC79" s="22"/>
      <c r="GD79" s="22"/>
      <c r="GE79" s="22"/>
      <c r="GF79" s="22"/>
      <c r="GG79" s="22"/>
      <c r="GH79" s="22"/>
      <c r="GJ79" s="21"/>
      <c r="GK79" s="22"/>
      <c r="GL79" s="22"/>
      <c r="GM79" s="22"/>
      <c r="GN79" s="22"/>
      <c r="GO79" s="22"/>
      <c r="GP79" s="22"/>
      <c r="GQ79" s="22"/>
      <c r="GR79" s="22"/>
      <c r="GS79" s="22"/>
      <c r="GT79" s="22"/>
      <c r="GU79" s="22"/>
      <c r="GV79" s="22"/>
      <c r="GW79" s="22"/>
      <c r="GX79" s="22"/>
      <c r="GY79" s="22"/>
      <c r="GZ79" s="22"/>
      <c r="HA79" s="22"/>
      <c r="HC79" s="21"/>
      <c r="HD79" s="22"/>
      <c r="HE79" s="22"/>
      <c r="HF79" s="22"/>
      <c r="HG79" s="22"/>
      <c r="HH79" s="22"/>
      <c r="HI79" s="22"/>
      <c r="HJ79" s="22"/>
      <c r="HK79" s="22"/>
      <c r="HL79" s="22"/>
      <c r="HM79" s="22"/>
      <c r="HN79" s="22"/>
      <c r="HO79" s="22"/>
      <c r="HP79" s="22"/>
      <c r="HQ79" s="22"/>
      <c r="HR79" s="22"/>
      <c r="HS79" s="22"/>
      <c r="HT79" s="22"/>
      <c r="HV79" s="21"/>
      <c r="HW79" s="22"/>
      <c r="HX79" s="22"/>
      <c r="HY79" s="22"/>
      <c r="HZ79" s="22"/>
      <c r="IA79" s="22"/>
      <c r="IB79" s="22"/>
      <c r="IC79" s="22"/>
      <c r="ID79" s="22"/>
      <c r="IE79" s="22"/>
      <c r="IF79" s="22"/>
      <c r="IG79" s="22"/>
      <c r="IH79" s="22"/>
      <c r="II79" s="22"/>
      <c r="IJ79" s="22"/>
      <c r="IK79" s="22"/>
      <c r="IL79" s="22"/>
      <c r="IM79" s="22"/>
      <c r="IO79" s="21"/>
      <c r="IP79" s="22"/>
      <c r="IQ79" s="22"/>
      <c r="IR79" s="22"/>
      <c r="IS79" s="22"/>
      <c r="IT79" s="22"/>
      <c r="IU79" s="22"/>
      <c r="IV79" s="22"/>
      <c r="IW79" s="22"/>
      <c r="IX79" s="22"/>
      <c r="IY79" s="22"/>
      <c r="IZ79" s="22"/>
      <c r="JA79" s="22"/>
      <c r="JB79" s="22"/>
      <c r="JC79" s="22"/>
      <c r="JD79" s="22"/>
      <c r="JE79" s="22"/>
      <c r="JF79" s="22"/>
      <c r="JH79" s="21"/>
      <c r="JI79" s="22"/>
      <c r="JJ79" s="22"/>
      <c r="JK79" s="22"/>
      <c r="JL79" s="22"/>
      <c r="JM79" s="22"/>
      <c r="JN79" s="22"/>
      <c r="JO79" s="22"/>
      <c r="JP79" s="22"/>
      <c r="JQ79" s="22"/>
      <c r="JR79" s="22"/>
      <c r="JS79" s="22"/>
      <c r="JT79" s="22"/>
      <c r="JU79" s="22"/>
      <c r="JV79" s="22"/>
      <c r="JW79" s="22"/>
      <c r="JX79" s="22"/>
      <c r="JY79" s="22"/>
    </row>
    <row r="80" spans="2:285" x14ac:dyDescent="0.25">
      <c r="B80" s="21"/>
    </row>
  </sheetData>
  <mergeCells count="75">
    <mergeCell ref="JN1:JO1"/>
    <mergeCell ref="JP1:JQ1"/>
    <mergeCell ref="JR1:JS1"/>
    <mergeCell ref="JT1:JU1"/>
    <mergeCell ref="JV1:JW1"/>
    <mergeCell ref="IU1:IV1"/>
    <mergeCell ref="IW1:IX1"/>
    <mergeCell ref="IY1:IZ1"/>
    <mergeCell ref="JA1:JB1"/>
    <mergeCell ref="JC1:JD1"/>
    <mergeCell ref="IB1:IC1"/>
    <mergeCell ref="ID1:IE1"/>
    <mergeCell ref="IF1:IG1"/>
    <mergeCell ref="IH1:II1"/>
    <mergeCell ref="IJ1:IK1"/>
    <mergeCell ref="HI1:HJ1"/>
    <mergeCell ref="HK1:HL1"/>
    <mergeCell ref="HM1:HN1"/>
    <mergeCell ref="HO1:HP1"/>
    <mergeCell ref="HQ1:HR1"/>
    <mergeCell ref="GP1:GQ1"/>
    <mergeCell ref="GR1:GS1"/>
    <mergeCell ref="GT1:GU1"/>
    <mergeCell ref="GV1:GW1"/>
    <mergeCell ref="GX1:GY1"/>
    <mergeCell ref="GE1:GF1"/>
    <mergeCell ref="DR1:DS1"/>
    <mergeCell ref="DZ1:EA1"/>
    <mergeCell ref="EK1:EL1"/>
    <mergeCell ref="ES1:ET1"/>
    <mergeCell ref="FD1:FE1"/>
    <mergeCell ref="FL1:FM1"/>
    <mergeCell ref="DV1:DW1"/>
    <mergeCell ref="DX1:DY1"/>
    <mergeCell ref="EM1:EN1"/>
    <mergeCell ref="EO1:EP1"/>
    <mergeCell ref="EQ1:ER1"/>
    <mergeCell ref="FF1:FG1"/>
    <mergeCell ref="FH1:FI1"/>
    <mergeCell ref="FJ1:FK1"/>
    <mergeCell ref="FY1:FZ1"/>
    <mergeCell ref="BU1:BV1"/>
    <mergeCell ref="CF1:CG1"/>
    <mergeCell ref="CN1:CO1"/>
    <mergeCell ref="BS1:BT1"/>
    <mergeCell ref="CH1:CI1"/>
    <mergeCell ref="CJ1:CK1"/>
    <mergeCell ref="H1:I1"/>
    <mergeCell ref="P1:Q1"/>
    <mergeCell ref="AA1:AB1"/>
    <mergeCell ref="AI1:AJ1"/>
    <mergeCell ref="AT1:AU1"/>
    <mergeCell ref="J1:K1"/>
    <mergeCell ref="L1:M1"/>
    <mergeCell ref="N1:O1"/>
    <mergeCell ref="AC1:AD1"/>
    <mergeCell ref="AE1:AF1"/>
    <mergeCell ref="AG1:AH1"/>
    <mergeCell ref="AV1:AW1"/>
    <mergeCell ref="AX1:AY1"/>
    <mergeCell ref="AZ1:BA1"/>
    <mergeCell ref="BO1:BP1"/>
    <mergeCell ref="BQ1:BR1"/>
    <mergeCell ref="BB1:BC1"/>
    <mergeCell ref="BM1:BN1"/>
    <mergeCell ref="GA1:GB1"/>
    <mergeCell ref="GC1:GD1"/>
    <mergeCell ref="CL1:CM1"/>
    <mergeCell ref="DA1:DB1"/>
    <mergeCell ref="DC1:DD1"/>
    <mergeCell ref="DE1:DF1"/>
    <mergeCell ref="DT1:DU1"/>
    <mergeCell ref="DG1:DH1"/>
    <mergeCell ref="CY1:CZ1"/>
    <mergeCell ref="FW1:FX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1"/>
  </sheetPr>
  <dimension ref="A1:BF107"/>
  <sheetViews>
    <sheetView showGridLines="0" zoomScaleNormal="100" workbookViewId="0">
      <selection activeCell="AH2" sqref="AH2:AH3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1" customWidth="1"/>
    <col min="31" max="31" width="5.140625" style="1" customWidth="1"/>
    <col min="32" max="33" width="5.140625" style="1010" customWidth="1"/>
    <col min="34" max="34" width="5.140625" style="1096" customWidth="1"/>
    <col min="35" max="37" width="6.28515625" customWidth="1"/>
    <col min="38" max="39" width="7" customWidth="1"/>
    <col min="40" max="53" width="7.42578125" customWidth="1"/>
    <col min="54" max="57" width="6.7109375" customWidth="1"/>
  </cols>
  <sheetData>
    <row r="1" spans="1:58" ht="30" customHeight="1" thickBot="1" x14ac:dyDescent="0.45">
      <c r="A1" s="1107"/>
      <c r="B1" s="1288" t="s">
        <v>308</v>
      </c>
      <c r="C1" s="1288"/>
      <c r="D1" s="1288"/>
      <c r="E1" s="1288"/>
      <c r="F1" s="1288"/>
      <c r="G1" s="1288"/>
      <c r="H1" s="1288"/>
      <c r="I1" s="1288"/>
      <c r="J1" s="1108"/>
      <c r="K1" s="1109"/>
      <c r="L1" s="1109"/>
      <c r="M1" s="1109"/>
      <c r="N1" s="1109"/>
      <c r="O1" s="1109"/>
      <c r="P1" s="1109"/>
      <c r="Q1" s="1109"/>
      <c r="R1" s="1109"/>
      <c r="S1" s="1109"/>
      <c r="T1" s="1109"/>
      <c r="U1" s="1121"/>
      <c r="V1" s="1120"/>
      <c r="W1" s="1110"/>
      <c r="X1" s="1110"/>
      <c r="Y1" s="1110"/>
      <c r="Z1" s="1110"/>
      <c r="AA1" s="1110"/>
      <c r="AB1" s="1113"/>
      <c r="AC1" s="1111"/>
      <c r="AD1" s="1112"/>
      <c r="AE1" s="1112"/>
      <c r="AF1" s="1112"/>
      <c r="AG1" s="1112"/>
      <c r="AH1" s="1112"/>
      <c r="AI1" s="1111"/>
      <c r="AJ1" s="1111"/>
      <c r="AK1" s="1111"/>
      <c r="AL1" s="1111"/>
      <c r="AM1" s="1111"/>
      <c r="AN1" s="1301" t="s">
        <v>192</v>
      </c>
      <c r="AO1" s="1302"/>
      <c r="AP1" s="1302"/>
      <c r="AQ1" s="1302"/>
      <c r="AR1" s="1302"/>
      <c r="AS1" s="1302"/>
      <c r="AT1" s="1111"/>
      <c r="AU1" s="1111"/>
      <c r="AV1" s="1111"/>
      <c r="AW1" s="1111"/>
      <c r="AX1" s="1111"/>
      <c r="AY1" s="1111"/>
      <c r="AZ1" s="1111"/>
      <c r="BA1" s="1111"/>
      <c r="BB1" s="1111"/>
      <c r="BC1" s="1111"/>
      <c r="BD1" s="1111"/>
      <c r="BE1" s="1111"/>
      <c r="BF1" s="1111"/>
    </row>
    <row r="2" spans="1:58" ht="16.5" thickTop="1" x14ac:dyDescent="0.25">
      <c r="A2" s="357"/>
      <c r="B2" s="358"/>
      <c r="C2" s="358"/>
      <c r="D2" s="359"/>
      <c r="E2" s="794"/>
      <c r="F2" s="793"/>
      <c r="G2" s="1260"/>
      <c r="H2" s="1261"/>
      <c r="I2" s="1261"/>
      <c r="J2" s="1262"/>
      <c r="L2" s="379"/>
      <c r="M2" s="380"/>
      <c r="N2" s="380"/>
      <c r="O2" s="381"/>
      <c r="Q2" s="403"/>
      <c r="R2" s="368"/>
      <c r="S2" s="368"/>
      <c r="T2" s="404"/>
      <c r="AD2" s="1122" t="s">
        <v>22</v>
      </c>
      <c r="AE2" s="1122" t="s">
        <v>21</v>
      </c>
      <c r="AF2" s="1294" t="s">
        <v>245</v>
      </c>
      <c r="AG2" s="1296"/>
      <c r="AH2" s="1127" t="s">
        <v>333</v>
      </c>
      <c r="AI2" s="1115" t="s">
        <v>18</v>
      </c>
      <c r="AJ2" s="1115" t="s">
        <v>19</v>
      </c>
      <c r="AK2" s="1115" t="s">
        <v>20</v>
      </c>
      <c r="AL2" s="1115" t="s">
        <v>3</v>
      </c>
      <c r="AM2" s="1115" t="s">
        <v>4</v>
      </c>
      <c r="AN2" s="1247" t="s">
        <v>100</v>
      </c>
      <c r="AO2" s="1245"/>
      <c r="AP2" s="1246"/>
      <c r="AQ2" s="1248" t="s">
        <v>105</v>
      </c>
      <c r="AR2" s="1248"/>
      <c r="AS2" s="1248"/>
      <c r="AT2" s="1294" t="s">
        <v>108</v>
      </c>
      <c r="AU2" s="1295"/>
      <c r="AV2" s="1296"/>
      <c r="AW2" s="1245" t="s">
        <v>109</v>
      </c>
      <c r="AX2" s="1246"/>
      <c r="AY2" s="1294" t="s">
        <v>5</v>
      </c>
      <c r="AZ2" s="1295"/>
      <c r="BA2" s="1296"/>
      <c r="BB2" s="1115" t="s">
        <v>39</v>
      </c>
      <c r="BC2" s="1115" t="s">
        <v>40</v>
      </c>
      <c r="BD2" s="1237" t="s">
        <v>151</v>
      </c>
      <c r="BE2" s="1238"/>
      <c r="BF2" s="3"/>
    </row>
    <row r="3" spans="1:58" x14ac:dyDescent="0.25">
      <c r="A3" s="1239"/>
      <c r="B3" s="1240"/>
      <c r="C3" s="1240"/>
      <c r="D3" s="1241"/>
      <c r="E3" s="795"/>
      <c r="F3" s="793"/>
      <c r="G3" s="1260"/>
      <c r="H3" s="1261"/>
      <c r="I3" s="1261"/>
      <c r="J3" s="1262"/>
      <c r="K3" s="115"/>
      <c r="L3" s="382"/>
      <c r="M3" s="383"/>
      <c r="N3" s="383"/>
      <c r="O3" s="384"/>
      <c r="P3" s="115"/>
      <c r="Q3" s="1242"/>
      <c r="R3" s="1243"/>
      <c r="S3" s="1243"/>
      <c r="T3" s="1244"/>
      <c r="U3" s="49"/>
      <c r="V3" s="127"/>
      <c r="W3" s="127"/>
      <c r="X3" s="128"/>
      <c r="Y3" s="244"/>
      <c r="Z3" s="127"/>
      <c r="AA3" s="128"/>
      <c r="AB3" s="127"/>
      <c r="AC3" s="49"/>
      <c r="AD3" s="1125"/>
      <c r="AE3" s="1125"/>
      <c r="AF3" s="1116" t="s">
        <v>246</v>
      </c>
      <c r="AG3" s="1119" t="s">
        <v>247</v>
      </c>
      <c r="AH3" s="1129"/>
      <c r="AI3" s="1126"/>
      <c r="AJ3" s="19"/>
      <c r="AK3" s="19"/>
      <c r="AL3" s="19"/>
      <c r="AM3" s="19"/>
      <c r="AN3" s="1117" t="s">
        <v>98</v>
      </c>
      <c r="AO3" s="1117" t="s">
        <v>99</v>
      </c>
      <c r="AP3" s="1117" t="s">
        <v>114</v>
      </c>
      <c r="AQ3" s="1117" t="s">
        <v>106</v>
      </c>
      <c r="AR3" s="1117" t="s">
        <v>107</v>
      </c>
      <c r="AS3" s="1117" t="s">
        <v>113</v>
      </c>
      <c r="AT3" s="1117" t="s">
        <v>106</v>
      </c>
      <c r="AU3" s="1117" t="s">
        <v>107</v>
      </c>
      <c r="AV3" s="1117" t="s">
        <v>249</v>
      </c>
      <c r="AW3" s="1117" t="s">
        <v>106</v>
      </c>
      <c r="AX3" s="1117" t="s">
        <v>125</v>
      </c>
      <c r="AY3" s="1117" t="s">
        <v>16</v>
      </c>
      <c r="AZ3" s="1117" t="s">
        <v>107</v>
      </c>
      <c r="BA3" s="1117" t="s">
        <v>249</v>
      </c>
      <c r="BB3" s="19"/>
      <c r="BC3" s="19"/>
      <c r="BD3" s="57" t="s">
        <v>152</v>
      </c>
      <c r="BE3" s="57" t="s">
        <v>153</v>
      </c>
      <c r="BF3" s="3"/>
    </row>
    <row r="4" spans="1:58" x14ac:dyDescent="0.25">
      <c r="A4" s="360"/>
      <c r="B4" s="361"/>
      <c r="C4" s="361"/>
      <c r="D4" s="362"/>
      <c r="E4" s="796"/>
      <c r="F4" s="793"/>
      <c r="G4" s="1260"/>
      <c r="H4" s="1261"/>
      <c r="I4" s="1261"/>
      <c r="J4" s="1262"/>
      <c r="K4" s="31"/>
      <c r="L4" s="385"/>
      <c r="M4" s="386"/>
      <c r="N4" s="386"/>
      <c r="O4" s="387"/>
      <c r="P4" s="58"/>
      <c r="Q4" s="405"/>
      <c r="R4" s="369"/>
      <c r="S4" s="369"/>
      <c r="T4" s="406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146</v>
      </c>
      <c r="AE4" s="65"/>
      <c r="AF4" s="1016"/>
      <c r="AG4" s="1014"/>
      <c r="AH4" s="1128"/>
      <c r="AI4" s="45"/>
      <c r="AJ4" s="45"/>
      <c r="AK4" s="1030"/>
      <c r="AL4" s="46"/>
      <c r="AM4" s="278"/>
      <c r="AN4" s="7"/>
      <c r="AO4" s="7"/>
      <c r="AP4" s="630" t="str">
        <f>IFERROR(AO4/AN4,"-")</f>
        <v>-</v>
      </c>
      <c r="AQ4" s="7"/>
      <c r="AR4" s="7"/>
      <c r="AS4" s="630" t="str">
        <f>IFERROR(AQ4/AR4,"-")</f>
        <v>-</v>
      </c>
      <c r="AT4" s="7"/>
      <c r="AU4" s="7"/>
      <c r="AV4" s="630" t="str">
        <f>IFERROR(AT4/AU4,"-")</f>
        <v>-</v>
      </c>
      <c r="AW4" s="7"/>
      <c r="AX4" s="631" t="str">
        <f t="shared" ref="AX4:AX35" si="0">IFERROR(AW4/AI4,"-")</f>
        <v>-</v>
      </c>
      <c r="AY4" s="7"/>
      <c r="AZ4" s="7"/>
      <c r="BA4" s="1012" t="str">
        <f>IFERROR(AY4/AZ4,"-")</f>
        <v>-</v>
      </c>
      <c r="BB4" s="39"/>
      <c r="BC4" s="38"/>
      <c r="BD4" s="1089"/>
      <c r="BE4" s="1090"/>
    </row>
    <row r="5" spans="1:58" x14ac:dyDescent="0.25">
      <c r="A5" s="136"/>
      <c r="B5" s="363"/>
      <c r="C5" s="363"/>
      <c r="D5" s="364"/>
      <c r="E5" s="797"/>
      <c r="F5" s="793"/>
      <c r="G5" s="1260"/>
      <c r="H5" s="1261"/>
      <c r="I5" s="1261"/>
      <c r="J5" s="1262"/>
      <c r="K5" s="15"/>
      <c r="L5" s="388"/>
      <c r="M5" s="389"/>
      <c r="N5" s="390"/>
      <c r="O5" s="391"/>
      <c r="P5" s="18"/>
      <c r="Q5" s="407"/>
      <c r="R5" s="370"/>
      <c r="S5" s="370"/>
      <c r="T5" s="408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146</v>
      </c>
      <c r="AE5" s="65"/>
      <c r="AF5" s="1014"/>
      <c r="AG5" s="1014"/>
      <c r="AH5" s="1014"/>
      <c r="AI5" s="45"/>
      <c r="AJ5" s="45"/>
      <c r="AK5" s="1031"/>
      <c r="AL5" s="46"/>
      <c r="AM5" s="278"/>
      <c r="AN5" s="7"/>
      <c r="AO5" s="7"/>
      <c r="AP5" s="630" t="str">
        <f t="shared" ref="AP5:AP43" si="1">IFERROR(AO5/AN5,"-")</f>
        <v>-</v>
      </c>
      <c r="AQ5" s="7"/>
      <c r="AR5" s="7"/>
      <c r="AS5" s="630" t="str">
        <f t="shared" ref="AS5:AS52" si="2">IFERROR(AQ5/AR5,"-")</f>
        <v>-</v>
      </c>
      <c r="AT5" s="7"/>
      <c r="AU5" s="7"/>
      <c r="AV5" s="630" t="str">
        <f t="shared" ref="AV5:AV52" si="3">IFERROR(AT5/AU5,"-")</f>
        <v>-</v>
      </c>
      <c r="AW5" s="7"/>
      <c r="AX5" s="631" t="str">
        <f t="shared" si="0"/>
        <v>-</v>
      </c>
      <c r="AY5" s="7"/>
      <c r="AZ5" s="7"/>
      <c r="BA5" s="1012" t="str">
        <f t="shared" ref="BA5:BA52" si="4">IFERROR(AY5/AZ5,"-")</f>
        <v>-</v>
      </c>
      <c r="BB5" s="39"/>
      <c r="BC5" s="38"/>
      <c r="BD5" s="1089"/>
      <c r="BE5" s="1090"/>
    </row>
    <row r="6" spans="1:58" ht="16.5" thickBot="1" x14ac:dyDescent="0.3">
      <c r="A6" s="1239"/>
      <c r="B6" s="1240"/>
      <c r="C6" s="1240"/>
      <c r="D6" s="1241"/>
      <c r="E6" s="795"/>
      <c r="F6" s="793"/>
      <c r="G6" s="1260"/>
      <c r="H6" s="1261"/>
      <c r="I6" s="1261"/>
      <c r="J6" s="1262"/>
      <c r="K6" s="15"/>
      <c r="L6" s="388"/>
      <c r="M6" s="389"/>
      <c r="N6" s="390"/>
      <c r="O6" s="391"/>
      <c r="P6" s="18"/>
      <c r="Q6" s="407"/>
      <c r="R6" s="370"/>
      <c r="S6" s="370"/>
      <c r="T6" s="408"/>
      <c r="U6" s="49"/>
      <c r="V6" s="127"/>
      <c r="W6" s="127"/>
      <c r="X6" s="130"/>
      <c r="Y6" s="607"/>
      <c r="Z6" s="131"/>
      <c r="AA6" s="127"/>
      <c r="AB6" s="127"/>
      <c r="AC6" s="49"/>
      <c r="AD6" s="5" t="s">
        <v>146</v>
      </c>
      <c r="AE6" s="65"/>
      <c r="AF6" s="1014"/>
      <c r="AG6" s="1014"/>
      <c r="AH6" s="1014"/>
      <c r="AI6" s="45"/>
      <c r="AJ6" s="45"/>
      <c r="AK6" s="1031"/>
      <c r="AL6" s="46"/>
      <c r="AM6" s="278"/>
      <c r="AN6" s="7"/>
      <c r="AO6" s="7"/>
      <c r="AP6" s="630" t="str">
        <f t="shared" si="1"/>
        <v>-</v>
      </c>
      <c r="AQ6" s="7"/>
      <c r="AR6" s="7"/>
      <c r="AS6" s="630" t="str">
        <f t="shared" si="2"/>
        <v>-</v>
      </c>
      <c r="AT6" s="7"/>
      <c r="AU6" s="7"/>
      <c r="AV6" s="630" t="str">
        <f t="shared" si="3"/>
        <v>-</v>
      </c>
      <c r="AW6" s="7"/>
      <c r="AX6" s="631" t="str">
        <f t="shared" si="0"/>
        <v>-</v>
      </c>
      <c r="AY6" s="7"/>
      <c r="AZ6" s="7"/>
      <c r="BA6" s="1012" t="str">
        <f t="shared" si="4"/>
        <v>-</v>
      </c>
      <c r="BB6" s="39"/>
      <c r="BC6" s="38"/>
      <c r="BD6" s="1089"/>
      <c r="BE6" s="1090"/>
    </row>
    <row r="7" spans="1:58" ht="16.5" thickBot="1" x14ac:dyDescent="0.3">
      <c r="A7" s="365"/>
      <c r="B7" s="366"/>
      <c r="C7" s="366"/>
      <c r="D7" s="367"/>
      <c r="E7" s="796"/>
      <c r="F7" s="793"/>
      <c r="G7" s="1263"/>
      <c r="H7" s="1264"/>
      <c r="I7" s="1264"/>
      <c r="J7" s="1265"/>
      <c r="K7" s="15"/>
      <c r="L7" s="385"/>
      <c r="M7" s="386"/>
      <c r="N7" s="386"/>
      <c r="O7" s="387"/>
      <c r="P7" s="58"/>
      <c r="Q7" s="405"/>
      <c r="R7" s="369"/>
      <c r="S7" s="369"/>
      <c r="T7" s="406"/>
      <c r="U7" s="49"/>
      <c r="V7" s="127"/>
      <c r="W7" s="127"/>
      <c r="X7" s="127"/>
      <c r="Y7" s="247"/>
      <c r="Z7" s="127"/>
      <c r="AA7" s="127"/>
      <c r="AB7" s="127"/>
      <c r="AC7" s="49"/>
      <c r="AD7" s="1074" t="s">
        <v>146</v>
      </c>
      <c r="AE7" s="65"/>
      <c r="AF7" s="1014"/>
      <c r="AG7" s="1014"/>
      <c r="AH7" s="1014"/>
      <c r="AI7" s="45"/>
      <c r="AJ7" s="45"/>
      <c r="AK7" s="1031"/>
      <c r="AL7" s="46"/>
      <c r="AM7" s="278"/>
      <c r="AN7" s="7"/>
      <c r="AO7" s="7"/>
      <c r="AP7" s="630" t="str">
        <f t="shared" si="1"/>
        <v>-</v>
      </c>
      <c r="AQ7" s="7"/>
      <c r="AR7" s="7"/>
      <c r="AS7" s="630" t="str">
        <f t="shared" si="2"/>
        <v>-</v>
      </c>
      <c r="AT7" s="7"/>
      <c r="AU7" s="7"/>
      <c r="AV7" s="630" t="str">
        <f t="shared" si="3"/>
        <v>-</v>
      </c>
      <c r="AW7" s="7"/>
      <c r="AX7" s="631" t="str">
        <f t="shared" si="0"/>
        <v>-</v>
      </c>
      <c r="AY7" s="7"/>
      <c r="AZ7" s="7"/>
      <c r="BA7" s="1012" t="str">
        <f t="shared" si="4"/>
        <v>-</v>
      </c>
      <c r="BB7" s="39"/>
      <c r="BC7" s="38"/>
      <c r="BD7" s="1089"/>
      <c r="BE7" s="1090"/>
    </row>
    <row r="8" spans="1:58" x14ac:dyDescent="0.25">
      <c r="A8" s="174" t="s">
        <v>2</v>
      </c>
      <c r="B8" s="175" t="s">
        <v>26</v>
      </c>
      <c r="C8" s="175" t="s">
        <v>1</v>
      </c>
      <c r="D8" s="176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206" t="s">
        <v>2</v>
      </c>
      <c r="R8" s="207" t="s">
        <v>26</v>
      </c>
      <c r="S8" s="207" t="s">
        <v>1</v>
      </c>
      <c r="T8" s="208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1074" t="s">
        <v>146</v>
      </c>
      <c r="AE8" s="65"/>
      <c r="AF8" s="1014"/>
      <c r="AG8" s="1014"/>
      <c r="AH8" s="1014"/>
      <c r="AI8" s="45"/>
      <c r="AJ8" s="45"/>
      <c r="AK8" s="1031"/>
      <c r="AL8" s="46"/>
      <c r="AM8" s="278"/>
      <c r="AN8" s="7"/>
      <c r="AO8" s="7"/>
      <c r="AP8" s="630" t="str">
        <f t="shared" si="1"/>
        <v>-</v>
      </c>
      <c r="AQ8" s="7"/>
      <c r="AR8" s="7"/>
      <c r="AS8" s="630" t="str">
        <f t="shared" si="2"/>
        <v>-</v>
      </c>
      <c r="AT8" s="7"/>
      <c r="AU8" s="7"/>
      <c r="AV8" s="630" t="str">
        <f t="shared" si="3"/>
        <v>-</v>
      </c>
      <c r="AW8" s="7"/>
      <c r="AX8" s="631" t="str">
        <f t="shared" si="0"/>
        <v>-</v>
      </c>
      <c r="AY8" s="7"/>
      <c r="AZ8" s="7"/>
      <c r="BA8" s="1012" t="str">
        <f t="shared" si="4"/>
        <v>-</v>
      </c>
      <c r="BB8" s="39"/>
      <c r="BC8" s="38"/>
      <c r="BD8" s="1089"/>
      <c r="BE8" s="1090"/>
    </row>
    <row r="9" spans="1:58" x14ac:dyDescent="0.25">
      <c r="A9" s="70">
        <v>1</v>
      </c>
      <c r="B9" s="6"/>
      <c r="C9" s="6"/>
      <c r="D9" s="71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212">
        <v>1</v>
      </c>
      <c r="R9" s="210"/>
      <c r="S9" s="251"/>
      <c r="T9" s="213"/>
      <c r="U9" s="49"/>
      <c r="V9" s="247"/>
      <c r="W9" s="127"/>
      <c r="X9" s="127"/>
      <c r="Y9" s="127"/>
      <c r="Z9" s="127"/>
      <c r="AA9" s="127"/>
      <c r="AB9" s="245"/>
      <c r="AC9" s="49"/>
      <c r="AD9" s="1074" t="s">
        <v>146</v>
      </c>
      <c r="AE9" s="65"/>
      <c r="AF9" s="1014"/>
      <c r="AG9" s="1014"/>
      <c r="AH9" s="1014"/>
      <c r="AI9" s="45"/>
      <c r="AJ9" s="45"/>
      <c r="AK9" s="1031"/>
      <c r="AL9" s="46"/>
      <c r="AM9" s="278"/>
      <c r="AN9" s="7"/>
      <c r="AO9" s="7"/>
      <c r="AP9" s="630" t="str">
        <f t="shared" si="1"/>
        <v>-</v>
      </c>
      <c r="AQ9" s="7"/>
      <c r="AR9" s="7"/>
      <c r="AS9" s="630" t="str">
        <f t="shared" si="2"/>
        <v>-</v>
      </c>
      <c r="AT9" s="7"/>
      <c r="AU9" s="7"/>
      <c r="AV9" s="630" t="str">
        <f t="shared" si="3"/>
        <v>-</v>
      </c>
      <c r="AW9" s="7"/>
      <c r="AX9" s="631" t="str">
        <f t="shared" si="0"/>
        <v>-</v>
      </c>
      <c r="AY9" s="7"/>
      <c r="AZ9" s="7"/>
      <c r="BA9" s="1012" t="str">
        <f t="shared" si="4"/>
        <v>-</v>
      </c>
      <c r="BB9" s="39"/>
      <c r="BC9" s="38"/>
      <c r="BD9" s="1089"/>
      <c r="BE9" s="1090"/>
    </row>
    <row r="10" spans="1:58" x14ac:dyDescent="0.25">
      <c r="A10" s="70">
        <v>2</v>
      </c>
      <c r="B10" s="6"/>
      <c r="C10" s="6"/>
      <c r="D10" s="71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212">
        <v>2</v>
      </c>
      <c r="R10" s="210"/>
      <c r="S10" s="251"/>
      <c r="T10" s="213"/>
      <c r="U10" s="49"/>
      <c r="V10" s="127"/>
      <c r="W10" s="127"/>
      <c r="X10" s="127"/>
      <c r="Y10" s="127"/>
      <c r="Z10" s="127"/>
      <c r="AA10" s="127"/>
      <c r="AB10" s="245"/>
      <c r="AC10" s="49"/>
      <c r="AD10" s="1074" t="s">
        <v>146</v>
      </c>
      <c r="AE10" s="65"/>
      <c r="AF10" s="1014"/>
      <c r="AG10" s="1014"/>
      <c r="AH10" s="1014"/>
      <c r="AI10" s="45"/>
      <c r="AJ10" s="45"/>
      <c r="AK10" s="1031"/>
      <c r="AL10" s="46"/>
      <c r="AM10" s="278"/>
      <c r="AN10" s="7"/>
      <c r="AO10" s="7"/>
      <c r="AP10" s="630" t="str">
        <f t="shared" si="1"/>
        <v>-</v>
      </c>
      <c r="AQ10" s="7"/>
      <c r="AR10" s="7"/>
      <c r="AS10" s="630" t="str">
        <f t="shared" si="2"/>
        <v>-</v>
      </c>
      <c r="AT10" s="7"/>
      <c r="AU10" s="7"/>
      <c r="AV10" s="630" t="str">
        <f t="shared" si="3"/>
        <v>-</v>
      </c>
      <c r="AW10" s="7"/>
      <c r="AX10" s="631" t="str">
        <f t="shared" si="0"/>
        <v>-</v>
      </c>
      <c r="AY10" s="7"/>
      <c r="AZ10" s="7"/>
      <c r="BA10" s="1012" t="str">
        <f t="shared" si="4"/>
        <v>-</v>
      </c>
      <c r="BB10" s="39"/>
      <c r="BC10" s="38"/>
      <c r="BD10" s="1089"/>
      <c r="BE10" s="1090"/>
    </row>
    <row r="11" spans="1:58" x14ac:dyDescent="0.25">
      <c r="A11" s="70">
        <v>3</v>
      </c>
      <c r="B11" s="6"/>
      <c r="C11" s="6"/>
      <c r="D11" s="71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212">
        <v>3</v>
      </c>
      <c r="R11" s="210"/>
      <c r="S11" s="251"/>
      <c r="T11" s="213"/>
      <c r="U11" s="49"/>
      <c r="V11" s="127"/>
      <c r="W11" s="127"/>
      <c r="X11" s="127"/>
      <c r="Y11" s="245"/>
      <c r="Z11" s="127"/>
      <c r="AA11" s="127"/>
      <c r="AB11" s="127"/>
      <c r="AC11" s="49"/>
      <c r="AD11" s="1074" t="s">
        <v>146</v>
      </c>
      <c r="AE11" s="65"/>
      <c r="AF11" s="1014"/>
      <c r="AG11" s="1014"/>
      <c r="AH11" s="1014"/>
      <c r="AI11" s="45"/>
      <c r="AJ11" s="45"/>
      <c r="AK11" s="1031"/>
      <c r="AL11" s="46"/>
      <c r="AM11" s="278"/>
      <c r="AN11" s="7"/>
      <c r="AO11" s="7"/>
      <c r="AP11" s="630" t="str">
        <f t="shared" si="1"/>
        <v>-</v>
      </c>
      <c r="AQ11" s="7"/>
      <c r="AR11" s="7"/>
      <c r="AS11" s="630" t="str">
        <f t="shared" si="2"/>
        <v>-</v>
      </c>
      <c r="AT11" s="7"/>
      <c r="AU11" s="7"/>
      <c r="AV11" s="630" t="str">
        <f t="shared" si="3"/>
        <v>-</v>
      </c>
      <c r="AW11" s="7"/>
      <c r="AX11" s="631" t="str">
        <f t="shared" si="0"/>
        <v>-</v>
      </c>
      <c r="AY11" s="7"/>
      <c r="AZ11" s="7"/>
      <c r="BA11" s="1012" t="str">
        <f t="shared" si="4"/>
        <v>-</v>
      </c>
      <c r="BB11" s="39"/>
      <c r="BC11" s="38"/>
      <c r="BD11" s="1089"/>
      <c r="BE11" s="1090"/>
    </row>
    <row r="12" spans="1:58" x14ac:dyDescent="0.25">
      <c r="A12" s="70">
        <v>4</v>
      </c>
      <c r="B12" s="6"/>
      <c r="C12" s="6"/>
      <c r="D12" s="71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212" t="s">
        <v>81</v>
      </c>
      <c r="R12" s="210"/>
      <c r="S12" s="251"/>
      <c r="T12" s="213"/>
      <c r="U12" s="49"/>
      <c r="V12" s="127"/>
      <c r="W12" s="127"/>
      <c r="X12" s="127"/>
      <c r="Y12" s="247"/>
      <c r="Z12" s="127"/>
      <c r="AA12" s="127"/>
      <c r="AB12" s="127"/>
      <c r="AC12" s="49"/>
      <c r="AD12" s="1074" t="s">
        <v>146</v>
      </c>
      <c r="AE12" s="65"/>
      <c r="AF12" s="1014"/>
      <c r="AG12" s="1014"/>
      <c r="AH12" s="1014"/>
      <c r="AI12" s="45"/>
      <c r="AJ12" s="45"/>
      <c r="AK12" s="1031"/>
      <c r="AL12" s="46"/>
      <c r="AM12" s="278"/>
      <c r="AN12" s="7"/>
      <c r="AO12" s="7"/>
      <c r="AP12" s="630" t="str">
        <f t="shared" si="1"/>
        <v>-</v>
      </c>
      <c r="AQ12" s="7"/>
      <c r="AR12" s="7"/>
      <c r="AS12" s="630" t="str">
        <f t="shared" si="2"/>
        <v>-</v>
      </c>
      <c r="AT12" s="7"/>
      <c r="AU12" s="7"/>
      <c r="AV12" s="630" t="str">
        <f t="shared" si="3"/>
        <v>-</v>
      </c>
      <c r="AW12" s="7"/>
      <c r="AX12" s="631" t="str">
        <f t="shared" si="0"/>
        <v>-</v>
      </c>
      <c r="AY12" s="7"/>
      <c r="AZ12" s="7"/>
      <c r="BA12" s="1012" t="str">
        <f t="shared" si="4"/>
        <v>-</v>
      </c>
      <c r="BB12" s="39"/>
      <c r="BC12" s="38"/>
      <c r="BD12" s="1089"/>
      <c r="BE12" s="1090"/>
    </row>
    <row r="13" spans="1:58" x14ac:dyDescent="0.25">
      <c r="A13" s="70">
        <v>5</v>
      </c>
      <c r="B13" s="6"/>
      <c r="C13" s="6"/>
      <c r="D13" s="71"/>
      <c r="E13" s="18"/>
      <c r="F13" s="15"/>
      <c r="G13" s="68" t="s">
        <v>81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212" t="s">
        <v>82</v>
      </c>
      <c r="R13" s="210"/>
      <c r="S13" s="251"/>
      <c r="T13" s="213"/>
      <c r="U13" s="49"/>
      <c r="V13" s="127"/>
      <c r="W13" s="127"/>
      <c r="X13" s="127"/>
      <c r="Y13" s="127"/>
      <c r="Z13" s="127"/>
      <c r="AA13" s="127"/>
      <c r="AB13" s="127"/>
      <c r="AC13" s="49"/>
      <c r="AD13" s="1074" t="s">
        <v>146</v>
      </c>
      <c r="AE13" s="65"/>
      <c r="AF13" s="1014"/>
      <c r="AG13" s="1014"/>
      <c r="AH13" s="1014"/>
      <c r="AI13" s="45"/>
      <c r="AJ13" s="45"/>
      <c r="AK13" s="1031"/>
      <c r="AL13" s="46"/>
      <c r="AM13" s="278"/>
      <c r="AN13" s="7"/>
      <c r="AO13" s="7"/>
      <c r="AP13" s="630" t="str">
        <f t="shared" si="1"/>
        <v>-</v>
      </c>
      <c r="AQ13" s="7"/>
      <c r="AR13" s="7"/>
      <c r="AS13" s="630" t="str">
        <f t="shared" si="2"/>
        <v>-</v>
      </c>
      <c r="AT13" s="7"/>
      <c r="AU13" s="7"/>
      <c r="AV13" s="630" t="str">
        <f t="shared" si="3"/>
        <v>-</v>
      </c>
      <c r="AW13" s="7"/>
      <c r="AX13" s="631" t="str">
        <f t="shared" si="0"/>
        <v>-</v>
      </c>
      <c r="AY13" s="7"/>
      <c r="AZ13" s="7"/>
      <c r="BA13" s="1012" t="str">
        <f t="shared" si="4"/>
        <v>-</v>
      </c>
      <c r="BB13" s="39"/>
      <c r="BC13" s="38"/>
      <c r="BD13" s="1089"/>
      <c r="BE13" s="1090"/>
    </row>
    <row r="14" spans="1:58" ht="16.5" thickBot="1" x14ac:dyDescent="0.3">
      <c r="A14" s="70">
        <v>6</v>
      </c>
      <c r="B14" s="6"/>
      <c r="C14" s="6"/>
      <c r="D14" s="71"/>
      <c r="E14" s="18"/>
      <c r="F14" s="15"/>
      <c r="G14" s="68" t="s">
        <v>82</v>
      </c>
      <c r="H14" s="6"/>
      <c r="I14" s="6"/>
      <c r="J14" s="69"/>
      <c r="K14" s="117"/>
      <c r="L14" s="209" t="s">
        <v>81</v>
      </c>
      <c r="M14" s="210"/>
      <c r="N14" s="210"/>
      <c r="O14" s="211"/>
      <c r="P14" s="248"/>
      <c r="Q14" s="214" t="s">
        <v>92</v>
      </c>
      <c r="R14" s="215"/>
      <c r="S14" s="252"/>
      <c r="T14" s="216"/>
      <c r="U14" s="49"/>
      <c r="V14" s="253"/>
      <c r="W14" s="254"/>
      <c r="X14" s="253"/>
      <c r="Y14" s="253"/>
      <c r="Z14" s="253"/>
      <c r="AA14" s="254"/>
      <c r="AB14" s="253"/>
      <c r="AC14" s="49"/>
      <c r="AD14" s="1074" t="s">
        <v>146</v>
      </c>
      <c r="AE14" s="65"/>
      <c r="AF14" s="1014"/>
      <c r="AG14" s="1014"/>
      <c r="AH14" s="1014"/>
      <c r="AI14" s="45"/>
      <c r="AJ14" s="45"/>
      <c r="AK14" s="1031"/>
      <c r="AL14" s="46"/>
      <c r="AM14" s="278"/>
      <c r="AN14" s="7"/>
      <c r="AO14" s="7"/>
      <c r="AP14" s="630" t="str">
        <f t="shared" si="1"/>
        <v>-</v>
      </c>
      <c r="AQ14" s="7"/>
      <c r="AR14" s="7"/>
      <c r="AS14" s="630" t="str">
        <f t="shared" si="2"/>
        <v>-</v>
      </c>
      <c r="AT14" s="7"/>
      <c r="AU14" s="7"/>
      <c r="AV14" s="630" t="str">
        <f t="shared" si="3"/>
        <v>-</v>
      </c>
      <c r="AW14" s="7"/>
      <c r="AX14" s="631" t="str">
        <f t="shared" si="0"/>
        <v>-</v>
      </c>
      <c r="AY14" s="7"/>
      <c r="AZ14" s="7"/>
      <c r="BA14" s="1012" t="str">
        <f t="shared" si="4"/>
        <v>-</v>
      </c>
      <c r="BB14" s="39"/>
      <c r="BC14" s="38"/>
      <c r="BD14" s="1089"/>
      <c r="BE14" s="1090"/>
    </row>
    <row r="15" spans="1:58" x14ac:dyDescent="0.25">
      <c r="A15" s="70">
        <v>7</v>
      </c>
      <c r="B15" s="6"/>
      <c r="C15" s="6"/>
      <c r="D15" s="71"/>
      <c r="E15" s="18"/>
      <c r="F15" s="15"/>
      <c r="G15" s="68" t="s">
        <v>204</v>
      </c>
      <c r="H15" s="6"/>
      <c r="I15" s="6"/>
      <c r="J15" s="69"/>
      <c r="K15" s="15"/>
      <c r="L15" s="209" t="s">
        <v>82</v>
      </c>
      <c r="M15" s="210"/>
      <c r="N15" s="210"/>
      <c r="O15" s="211"/>
      <c r="P15" s="248"/>
      <c r="Q15" s="205"/>
      <c r="R15" s="205"/>
      <c r="S15" s="205"/>
      <c r="T15" s="205"/>
      <c r="U15" s="49"/>
      <c r="V15" s="127"/>
      <c r="W15" s="245"/>
      <c r="X15" s="127"/>
      <c r="Y15" s="127"/>
      <c r="Z15" s="127"/>
      <c r="AA15" s="245"/>
      <c r="AB15" s="127"/>
      <c r="AC15" s="49"/>
      <c r="AD15" s="1074" t="s">
        <v>146</v>
      </c>
      <c r="AE15" s="65"/>
      <c r="AF15" s="1014"/>
      <c r="AG15" s="1014"/>
      <c r="AH15" s="1014"/>
      <c r="AI15" s="45"/>
      <c r="AJ15" s="45"/>
      <c r="AK15" s="1031"/>
      <c r="AL15" s="46"/>
      <c r="AM15" s="278"/>
      <c r="AN15" s="7"/>
      <c r="AO15" s="7"/>
      <c r="AP15" s="630" t="str">
        <f t="shared" si="1"/>
        <v>-</v>
      </c>
      <c r="AQ15" s="7"/>
      <c r="AR15" s="7"/>
      <c r="AS15" s="630" t="str">
        <f t="shared" si="2"/>
        <v>-</v>
      </c>
      <c r="AT15" s="7"/>
      <c r="AU15" s="7"/>
      <c r="AV15" s="630" t="str">
        <f t="shared" si="3"/>
        <v>-</v>
      </c>
      <c r="AW15" s="7"/>
      <c r="AX15" s="631" t="str">
        <f t="shared" si="0"/>
        <v>-</v>
      </c>
      <c r="AY15" s="7"/>
      <c r="AZ15" s="7"/>
      <c r="BA15" s="1012" t="str">
        <f t="shared" si="4"/>
        <v>-</v>
      </c>
      <c r="BB15" s="39"/>
      <c r="BC15" s="38"/>
      <c r="BD15" s="1089"/>
      <c r="BE15" s="1090"/>
    </row>
    <row r="16" spans="1:58" ht="16.5" thickBot="1" x14ac:dyDescent="0.3">
      <c r="A16" s="70">
        <v>8</v>
      </c>
      <c r="B16" s="6"/>
      <c r="C16" s="6"/>
      <c r="D16" s="71"/>
      <c r="E16" s="18"/>
      <c r="F16" s="4"/>
      <c r="G16" s="181" t="s">
        <v>92</v>
      </c>
      <c r="H16" s="182"/>
      <c r="I16" s="182"/>
      <c r="J16" s="183"/>
      <c r="K16" s="4"/>
      <c r="L16" s="217" t="s">
        <v>92</v>
      </c>
      <c r="M16" s="218"/>
      <c r="N16" s="218"/>
      <c r="O16" s="219"/>
      <c r="P16" s="248"/>
      <c r="Q16" s="205"/>
      <c r="R16" s="205"/>
      <c r="S16" s="205"/>
      <c r="T16" s="205"/>
      <c r="U16" s="49"/>
      <c r="V16" s="127"/>
      <c r="W16" s="245"/>
      <c r="X16" s="127"/>
      <c r="Y16" s="127"/>
      <c r="Z16" s="127"/>
      <c r="AA16" s="245"/>
      <c r="AB16" s="127"/>
      <c r="AC16" s="49"/>
      <c r="AD16" s="1074" t="s">
        <v>146</v>
      </c>
      <c r="AE16" s="65"/>
      <c r="AF16" s="1014"/>
      <c r="AG16" s="1014"/>
      <c r="AH16" s="1014"/>
      <c r="AI16" s="45"/>
      <c r="AJ16" s="45"/>
      <c r="AK16" s="1031"/>
      <c r="AL16" s="46"/>
      <c r="AM16" s="278"/>
      <c r="AN16" s="7"/>
      <c r="AO16" s="7"/>
      <c r="AP16" s="630" t="str">
        <f t="shared" si="1"/>
        <v>-</v>
      </c>
      <c r="AQ16" s="7"/>
      <c r="AR16" s="7"/>
      <c r="AS16" s="630" t="str">
        <f t="shared" si="2"/>
        <v>-</v>
      </c>
      <c r="AT16" s="7"/>
      <c r="AU16" s="7"/>
      <c r="AV16" s="630" t="str">
        <f t="shared" si="3"/>
        <v>-</v>
      </c>
      <c r="AW16" s="7"/>
      <c r="AX16" s="631" t="str">
        <f t="shared" si="0"/>
        <v>-</v>
      </c>
      <c r="AY16" s="7"/>
      <c r="AZ16" s="7"/>
      <c r="BA16" s="1012" t="str">
        <f t="shared" si="4"/>
        <v>-</v>
      </c>
      <c r="BB16" s="39"/>
      <c r="BC16" s="38"/>
      <c r="BD16" s="1089"/>
      <c r="BE16" s="1090"/>
    </row>
    <row r="17" spans="1:57" x14ac:dyDescent="0.25">
      <c r="A17" s="70">
        <v>9</v>
      </c>
      <c r="B17" s="6"/>
      <c r="C17" s="6"/>
      <c r="D17" s="71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205"/>
      <c r="R17" s="205"/>
      <c r="S17" s="205"/>
      <c r="T17" s="205"/>
      <c r="U17" s="49"/>
      <c r="V17" s="127"/>
      <c r="W17" s="132"/>
      <c r="X17" s="127"/>
      <c r="Y17" s="127"/>
      <c r="Z17" s="127"/>
      <c r="AA17" s="132"/>
      <c r="AB17" s="127"/>
      <c r="AC17" s="49"/>
      <c r="AD17" s="1074" t="s">
        <v>146</v>
      </c>
      <c r="AE17" s="65"/>
      <c r="AF17" s="1014"/>
      <c r="AG17" s="1014"/>
      <c r="AH17" s="1014"/>
      <c r="AI17" s="45"/>
      <c r="AJ17" s="45"/>
      <c r="AK17" s="1031"/>
      <c r="AL17" s="46"/>
      <c r="AM17" s="278"/>
      <c r="AN17" s="7"/>
      <c r="AO17" s="7"/>
      <c r="AP17" s="630" t="str">
        <f t="shared" si="1"/>
        <v>-</v>
      </c>
      <c r="AQ17" s="7"/>
      <c r="AR17" s="7"/>
      <c r="AS17" s="630" t="str">
        <f t="shared" si="2"/>
        <v>-</v>
      </c>
      <c r="AT17" s="7"/>
      <c r="AU17" s="7"/>
      <c r="AV17" s="630" t="str">
        <f t="shared" si="3"/>
        <v>-</v>
      </c>
      <c r="AW17" s="7"/>
      <c r="AX17" s="631" t="str">
        <f t="shared" si="0"/>
        <v>-</v>
      </c>
      <c r="AY17" s="7"/>
      <c r="AZ17" s="7"/>
      <c r="BA17" s="1012" t="str">
        <f t="shared" si="4"/>
        <v>-</v>
      </c>
      <c r="BB17" s="39"/>
      <c r="BC17" s="38"/>
      <c r="BD17" s="1089"/>
      <c r="BE17" s="1090"/>
    </row>
    <row r="18" spans="1:57" ht="16.5" thickBot="1" x14ac:dyDescent="0.3">
      <c r="A18" s="70">
        <v>10</v>
      </c>
      <c r="B18" s="6"/>
      <c r="C18" s="6"/>
      <c r="D18" s="71"/>
      <c r="E18" s="18"/>
      <c r="F18" s="137"/>
      <c r="G18" s="161"/>
      <c r="H18" s="161"/>
      <c r="I18" s="161"/>
      <c r="L18" s="205"/>
      <c r="M18" s="205"/>
      <c r="N18" s="205"/>
      <c r="O18" s="205"/>
      <c r="P18" s="249"/>
      <c r="Q18" s="205"/>
      <c r="R18" s="205"/>
      <c r="S18" s="205"/>
      <c r="T18" s="205"/>
      <c r="U18" s="49"/>
      <c r="V18" s="127"/>
      <c r="W18" s="127"/>
      <c r="X18" s="127"/>
      <c r="Y18" s="127"/>
      <c r="Z18" s="127"/>
      <c r="AA18" s="127"/>
      <c r="AB18" s="127"/>
      <c r="AC18" s="49"/>
      <c r="AD18" s="1074" t="s">
        <v>146</v>
      </c>
      <c r="AE18" s="65"/>
      <c r="AF18" s="1014"/>
      <c r="AG18" s="1014"/>
      <c r="AH18" s="1014"/>
      <c r="AI18" s="45"/>
      <c r="AJ18" s="45"/>
      <c r="AK18" s="1031"/>
      <c r="AL18" s="46"/>
      <c r="AM18" s="278"/>
      <c r="AN18" s="7"/>
      <c r="AO18" s="7"/>
      <c r="AP18" s="630" t="str">
        <f t="shared" si="1"/>
        <v>-</v>
      </c>
      <c r="AQ18" s="7"/>
      <c r="AR18" s="7"/>
      <c r="AS18" s="630" t="str">
        <f t="shared" si="2"/>
        <v>-</v>
      </c>
      <c r="AT18" s="7"/>
      <c r="AU18" s="7"/>
      <c r="AV18" s="630" t="str">
        <f t="shared" si="3"/>
        <v>-</v>
      </c>
      <c r="AW18" s="7"/>
      <c r="AX18" s="631" t="str">
        <f t="shared" si="0"/>
        <v>-</v>
      </c>
      <c r="AY18" s="7"/>
      <c r="AZ18" s="7"/>
      <c r="BA18" s="1012" t="str">
        <f t="shared" si="4"/>
        <v>-</v>
      </c>
      <c r="BB18" s="39"/>
      <c r="BC18" s="38"/>
      <c r="BD18" s="1089"/>
      <c r="BE18" s="1090"/>
    </row>
    <row r="19" spans="1:57" x14ac:dyDescent="0.25">
      <c r="A19" s="70">
        <v>11</v>
      </c>
      <c r="B19" s="6"/>
      <c r="C19" s="6"/>
      <c r="D19" s="71"/>
      <c r="E19" s="18"/>
      <c r="F19" s="141"/>
      <c r="G19" s="162"/>
      <c r="H19" s="162"/>
      <c r="I19" s="512"/>
      <c r="J19" s="513"/>
      <c r="K19" s="514"/>
      <c r="L19" s="501" t="s">
        <v>2</v>
      </c>
      <c r="M19" s="502" t="s">
        <v>26</v>
      </c>
      <c r="N19" s="502" t="s">
        <v>1</v>
      </c>
      <c r="O19" s="503" t="s">
        <v>25</v>
      </c>
      <c r="P19" s="249"/>
      <c r="Q19" s="205"/>
      <c r="R19" s="205"/>
      <c r="S19" s="205"/>
      <c r="T19" s="205"/>
      <c r="U19" s="49"/>
      <c r="V19" s="127"/>
      <c r="W19" s="127"/>
      <c r="X19" s="127"/>
      <c r="Y19" s="127"/>
      <c r="Z19" s="127"/>
      <c r="AA19" s="127"/>
      <c r="AB19" s="127"/>
      <c r="AC19" s="49"/>
      <c r="AD19" s="1074" t="s">
        <v>146</v>
      </c>
      <c r="AE19" s="65"/>
      <c r="AF19" s="1014"/>
      <c r="AG19" s="1014"/>
      <c r="AH19" s="1014"/>
      <c r="AI19" s="45"/>
      <c r="AJ19" s="45"/>
      <c r="AK19" s="1031"/>
      <c r="AL19" s="46"/>
      <c r="AM19" s="278"/>
      <c r="AN19" s="7"/>
      <c r="AO19" s="7"/>
      <c r="AP19" s="630" t="str">
        <f t="shared" si="1"/>
        <v>-</v>
      </c>
      <c r="AQ19" s="7"/>
      <c r="AR19" s="7"/>
      <c r="AS19" s="630" t="str">
        <f t="shared" si="2"/>
        <v>-</v>
      </c>
      <c r="AT19" s="7"/>
      <c r="AU19" s="7"/>
      <c r="AV19" s="630" t="str">
        <f t="shared" si="3"/>
        <v>-</v>
      </c>
      <c r="AW19" s="7"/>
      <c r="AX19" s="631" t="str">
        <f t="shared" si="0"/>
        <v>-</v>
      </c>
      <c r="AY19" s="7"/>
      <c r="AZ19" s="7"/>
      <c r="BA19" s="1012" t="str">
        <f t="shared" si="4"/>
        <v>-</v>
      </c>
      <c r="BB19" s="39"/>
      <c r="BC19" s="38"/>
      <c r="BD19" s="1089"/>
      <c r="BE19" s="1090"/>
    </row>
    <row r="20" spans="1:57" x14ac:dyDescent="0.25">
      <c r="A20" s="70">
        <v>12</v>
      </c>
      <c r="B20" s="6"/>
      <c r="C20" s="6"/>
      <c r="D20" s="71"/>
      <c r="E20" s="18"/>
      <c r="F20" s="141"/>
      <c r="G20" s="162"/>
      <c r="H20" s="162"/>
      <c r="I20" s="515"/>
      <c r="J20" s="516"/>
      <c r="K20" s="517"/>
      <c r="L20" s="547" t="s">
        <v>150</v>
      </c>
      <c r="M20" s="504"/>
      <c r="N20" s="504"/>
      <c r="O20" s="507"/>
      <c r="P20" s="249"/>
      <c r="Q20" s="205"/>
      <c r="R20" s="205"/>
      <c r="S20" s="205"/>
      <c r="T20" s="205"/>
      <c r="U20" s="49"/>
      <c r="V20" s="127"/>
      <c r="W20" s="127"/>
      <c r="X20" s="127"/>
      <c r="Y20" s="127"/>
      <c r="Z20" s="127"/>
      <c r="AA20" s="127"/>
      <c r="AB20" s="127"/>
      <c r="AC20" s="49"/>
      <c r="AD20" s="1074" t="s">
        <v>146</v>
      </c>
      <c r="AE20" s="65"/>
      <c r="AF20" s="1014"/>
      <c r="AG20" s="1014"/>
      <c r="AH20" s="1014"/>
      <c r="AI20" s="45"/>
      <c r="AJ20" s="45"/>
      <c r="AK20" s="1031"/>
      <c r="AL20" s="46"/>
      <c r="AM20" s="278"/>
      <c r="AN20" s="7"/>
      <c r="AO20" s="7"/>
      <c r="AP20" s="630" t="str">
        <f t="shared" si="1"/>
        <v>-</v>
      </c>
      <c r="AQ20" s="7"/>
      <c r="AR20" s="7"/>
      <c r="AS20" s="630" t="str">
        <f t="shared" si="2"/>
        <v>-</v>
      </c>
      <c r="AT20" s="7"/>
      <c r="AU20" s="7"/>
      <c r="AV20" s="630" t="str">
        <f t="shared" si="3"/>
        <v>-</v>
      </c>
      <c r="AW20" s="7"/>
      <c r="AX20" s="631" t="str">
        <f t="shared" si="0"/>
        <v>-</v>
      </c>
      <c r="AY20" s="7"/>
      <c r="AZ20" s="7"/>
      <c r="BA20" s="1012" t="str">
        <f t="shared" si="4"/>
        <v>-</v>
      </c>
      <c r="BB20" s="39"/>
      <c r="BC20" s="38"/>
      <c r="BD20" s="1089"/>
      <c r="BE20" s="1090"/>
    </row>
    <row r="21" spans="1:57" ht="16.5" thickBot="1" x14ac:dyDescent="0.3">
      <c r="A21" s="70">
        <v>13</v>
      </c>
      <c r="B21" s="6"/>
      <c r="C21" s="6"/>
      <c r="D21" s="71"/>
      <c r="E21" s="18"/>
      <c r="F21" s="15"/>
      <c r="G21" s="15"/>
      <c r="H21" s="15"/>
      <c r="I21" s="518"/>
      <c r="J21" s="516"/>
      <c r="K21" s="517"/>
      <c r="L21" s="547" t="s">
        <v>150</v>
      </c>
      <c r="M21" s="505"/>
      <c r="N21" s="505"/>
      <c r="O21" s="508"/>
      <c r="P21" s="250"/>
      <c r="Q21" s="220"/>
      <c r="R21" s="220"/>
      <c r="S21" s="220"/>
      <c r="T21" s="220"/>
      <c r="U21" s="49"/>
      <c r="V21" s="127"/>
      <c r="W21" s="127"/>
      <c r="X21" s="127"/>
      <c r="Y21" s="127"/>
      <c r="Z21" s="127"/>
      <c r="AA21" s="127"/>
      <c r="AB21" s="127"/>
      <c r="AC21" s="49"/>
      <c r="AD21" s="1074" t="s">
        <v>146</v>
      </c>
      <c r="AE21" s="65"/>
      <c r="AF21" s="1014"/>
      <c r="AG21" s="1014"/>
      <c r="AH21" s="1014"/>
      <c r="AI21" s="45"/>
      <c r="AJ21" s="45"/>
      <c r="AK21" s="1031"/>
      <c r="AL21" s="46"/>
      <c r="AM21" s="278"/>
      <c r="AN21" s="7"/>
      <c r="AO21" s="7"/>
      <c r="AP21" s="630" t="str">
        <f t="shared" si="1"/>
        <v>-</v>
      </c>
      <c r="AQ21" s="7"/>
      <c r="AR21" s="7"/>
      <c r="AS21" s="630" t="str">
        <f t="shared" si="2"/>
        <v>-</v>
      </c>
      <c r="AT21" s="7"/>
      <c r="AU21" s="7"/>
      <c r="AV21" s="630" t="str">
        <f t="shared" si="3"/>
        <v>-</v>
      </c>
      <c r="AW21" s="7"/>
      <c r="AX21" s="631" t="str">
        <f t="shared" si="0"/>
        <v>-</v>
      </c>
      <c r="AY21" s="7"/>
      <c r="AZ21" s="7"/>
      <c r="BA21" s="1012" t="str">
        <f t="shared" si="4"/>
        <v>-</v>
      </c>
      <c r="BB21" s="39"/>
      <c r="BC21" s="38"/>
      <c r="BD21" s="1089"/>
      <c r="BE21" s="1090"/>
    </row>
    <row r="22" spans="1:57" x14ac:dyDescent="0.25">
      <c r="A22" s="70">
        <v>14</v>
      </c>
      <c r="B22" s="6"/>
      <c r="C22" s="6"/>
      <c r="D22" s="71"/>
      <c r="E22" s="18"/>
      <c r="F22" s="163"/>
      <c r="G22" s="163"/>
      <c r="H22" s="163"/>
      <c r="I22" s="519"/>
      <c r="J22" s="516"/>
      <c r="K22" s="520"/>
      <c r="L22" s="547" t="s">
        <v>150</v>
      </c>
      <c r="M22" s="506"/>
      <c r="N22" s="506"/>
      <c r="O22" s="509"/>
      <c r="P22" s="224"/>
      <c r="Q22" s="221"/>
      <c r="R22" s="221"/>
      <c r="S22" s="221"/>
      <c r="T22" s="221"/>
      <c r="U22" s="49"/>
      <c r="V22" s="127"/>
      <c r="W22" s="127"/>
      <c r="X22" s="133"/>
      <c r="Y22" s="134"/>
      <c r="Z22" s="135"/>
      <c r="AA22" s="127"/>
      <c r="AB22" s="127"/>
      <c r="AC22" s="49"/>
      <c r="AD22" s="1074" t="s">
        <v>146</v>
      </c>
      <c r="AE22" s="65"/>
      <c r="AF22" s="1014"/>
      <c r="AG22" s="1014"/>
      <c r="AH22" s="1014"/>
      <c r="AI22" s="45"/>
      <c r="AJ22" s="45"/>
      <c r="AK22" s="1031"/>
      <c r="AL22" s="46"/>
      <c r="AM22" s="278"/>
      <c r="AN22" s="7"/>
      <c r="AO22" s="7"/>
      <c r="AP22" s="630" t="str">
        <f t="shared" si="1"/>
        <v>-</v>
      </c>
      <c r="AQ22" s="7"/>
      <c r="AR22" s="7"/>
      <c r="AS22" s="630" t="str">
        <f t="shared" si="2"/>
        <v>-</v>
      </c>
      <c r="AT22" s="7"/>
      <c r="AU22" s="7"/>
      <c r="AV22" s="630" t="str">
        <f t="shared" si="3"/>
        <v>-</v>
      </c>
      <c r="AW22" s="7"/>
      <c r="AX22" s="631" t="str">
        <f t="shared" si="0"/>
        <v>-</v>
      </c>
      <c r="AY22" s="7"/>
      <c r="AZ22" s="7"/>
      <c r="BA22" s="1012" t="str">
        <f t="shared" si="4"/>
        <v>-</v>
      </c>
      <c r="BB22" s="39"/>
      <c r="BC22" s="38"/>
      <c r="BD22" s="1089"/>
      <c r="BE22" s="1090"/>
    </row>
    <row r="23" spans="1:57" x14ac:dyDescent="0.25">
      <c r="A23" s="70">
        <v>15</v>
      </c>
      <c r="B23" s="6"/>
      <c r="C23" s="6"/>
      <c r="D23" s="71"/>
      <c r="E23" s="18"/>
      <c r="F23" s="137"/>
      <c r="G23" s="161"/>
      <c r="H23" s="161"/>
      <c r="I23" s="521"/>
      <c r="J23" s="522"/>
      <c r="K23" s="523"/>
      <c r="L23" s="552" t="s">
        <v>82</v>
      </c>
      <c r="M23" s="506"/>
      <c r="N23" s="506"/>
      <c r="O23" s="509"/>
      <c r="P23" s="222"/>
      <c r="Q23" s="118"/>
      <c r="R23" s="118"/>
      <c r="S23" s="118"/>
      <c r="T23" s="223"/>
      <c r="U23" s="49"/>
      <c r="V23" s="127"/>
      <c r="W23" s="127"/>
      <c r="X23" s="128"/>
      <c r="Y23" s="246"/>
      <c r="Z23" s="129"/>
      <c r="AA23" s="127"/>
      <c r="AB23" s="127"/>
      <c r="AC23" s="49"/>
      <c r="AD23" s="1074" t="s">
        <v>146</v>
      </c>
      <c r="AE23" s="65"/>
      <c r="AF23" s="1014"/>
      <c r="AG23" s="1014"/>
      <c r="AH23" s="1014"/>
      <c r="AI23" s="45"/>
      <c r="AJ23" s="45"/>
      <c r="AK23" s="1031"/>
      <c r="AL23" s="46"/>
      <c r="AM23" s="278"/>
      <c r="AN23" s="7"/>
      <c r="AO23" s="7"/>
      <c r="AP23" s="630" t="str">
        <f t="shared" si="1"/>
        <v>-</v>
      </c>
      <c r="AQ23" s="7"/>
      <c r="AR23" s="7"/>
      <c r="AS23" s="630" t="str">
        <f t="shared" si="2"/>
        <v>-</v>
      </c>
      <c r="AT23" s="7"/>
      <c r="AU23" s="7"/>
      <c r="AV23" s="630" t="str">
        <f t="shared" si="3"/>
        <v>-</v>
      </c>
      <c r="AW23" s="7"/>
      <c r="AX23" s="631" t="str">
        <f t="shared" si="0"/>
        <v>-</v>
      </c>
      <c r="AY23" s="7"/>
      <c r="AZ23" s="7"/>
      <c r="BA23" s="1012" t="str">
        <f t="shared" si="4"/>
        <v>-</v>
      </c>
      <c r="BB23" s="39"/>
      <c r="BC23" s="38"/>
      <c r="BD23" s="1089"/>
      <c r="BE23" s="1090"/>
    </row>
    <row r="24" spans="1:57" ht="16.5" thickBot="1" x14ac:dyDescent="0.3">
      <c r="A24" s="70">
        <v>16</v>
      </c>
      <c r="B24" s="6"/>
      <c r="C24" s="6"/>
      <c r="D24" s="71"/>
      <c r="E24" s="18"/>
      <c r="F24" s="141"/>
      <c r="G24" s="162"/>
      <c r="H24" s="162"/>
      <c r="I24" s="524"/>
      <c r="J24" s="525"/>
      <c r="K24" s="526"/>
      <c r="L24" s="553" t="s">
        <v>92</v>
      </c>
      <c r="M24" s="510"/>
      <c r="N24" s="510"/>
      <c r="O24" s="511"/>
      <c r="P24" s="222"/>
      <c r="Q24" s="118"/>
      <c r="R24" s="118"/>
      <c r="S24" s="118"/>
      <c r="T24" s="223"/>
      <c r="U24" s="49"/>
      <c r="V24" s="127"/>
      <c r="W24" s="127"/>
      <c r="X24" s="128"/>
      <c r="Y24" s="246"/>
      <c r="Z24" s="129"/>
      <c r="AA24" s="127"/>
      <c r="AB24" s="127"/>
      <c r="AC24" s="49"/>
      <c r="AD24" s="1074" t="s">
        <v>146</v>
      </c>
      <c r="AE24" s="65"/>
      <c r="AF24" s="1014"/>
      <c r="AG24" s="1014"/>
      <c r="AH24" s="1014"/>
      <c r="AI24" s="45"/>
      <c r="AJ24" s="45"/>
      <c r="AK24" s="1031"/>
      <c r="AL24" s="46"/>
      <c r="AM24" s="278"/>
      <c r="AN24" s="7"/>
      <c r="AO24" s="7"/>
      <c r="AP24" s="630" t="str">
        <f t="shared" si="1"/>
        <v>-</v>
      </c>
      <c r="AQ24" s="7"/>
      <c r="AR24" s="7"/>
      <c r="AS24" s="630" t="str">
        <f t="shared" si="2"/>
        <v>-</v>
      </c>
      <c r="AT24" s="7"/>
      <c r="AU24" s="7"/>
      <c r="AV24" s="630" t="str">
        <f t="shared" si="3"/>
        <v>-</v>
      </c>
      <c r="AW24" s="7"/>
      <c r="AX24" s="631" t="str">
        <f t="shared" si="0"/>
        <v>-</v>
      </c>
      <c r="AY24" s="7"/>
      <c r="AZ24" s="7"/>
      <c r="BA24" s="1012" t="str">
        <f t="shared" si="4"/>
        <v>-</v>
      </c>
      <c r="BB24" s="39"/>
      <c r="BC24" s="38"/>
      <c r="BD24" s="1089"/>
      <c r="BE24" s="1090"/>
    </row>
    <row r="25" spans="1:57" x14ac:dyDescent="0.25">
      <c r="A25" s="70">
        <v>17</v>
      </c>
      <c r="B25" s="6"/>
      <c r="C25" s="6"/>
      <c r="D25" s="71"/>
      <c r="E25" s="18"/>
      <c r="F25" s="141"/>
      <c r="G25" s="162"/>
      <c r="H25" s="162"/>
      <c r="I25" s="162"/>
      <c r="J25" s="25"/>
      <c r="K25" s="55"/>
      <c r="L25" s="222"/>
      <c r="M25" s="224"/>
      <c r="N25" s="224"/>
      <c r="O25" s="224"/>
      <c r="P25" s="224"/>
      <c r="Q25" s="221"/>
      <c r="R25" s="221"/>
      <c r="S25" s="221"/>
      <c r="T25" s="221"/>
      <c r="U25" s="49"/>
      <c r="V25" s="127"/>
      <c r="W25" s="127"/>
      <c r="X25" s="128"/>
      <c r="Y25" s="246"/>
      <c r="Z25" s="127"/>
      <c r="AA25" s="128"/>
      <c r="AB25" s="127"/>
      <c r="AC25" s="49"/>
      <c r="AD25" s="1074" t="s">
        <v>146</v>
      </c>
      <c r="AE25" s="65"/>
      <c r="AF25" s="1014"/>
      <c r="AG25" s="1014"/>
      <c r="AH25" s="1014"/>
      <c r="AI25" s="45"/>
      <c r="AJ25" s="45"/>
      <c r="AK25" s="1031"/>
      <c r="AL25" s="46"/>
      <c r="AM25" s="278"/>
      <c r="AN25" s="7"/>
      <c r="AO25" s="7"/>
      <c r="AP25" s="630" t="str">
        <f t="shared" si="1"/>
        <v>-</v>
      </c>
      <c r="AQ25" s="7"/>
      <c r="AR25" s="7"/>
      <c r="AS25" s="630" t="str">
        <f t="shared" si="2"/>
        <v>-</v>
      </c>
      <c r="AT25" s="7"/>
      <c r="AU25" s="7"/>
      <c r="AV25" s="630" t="str">
        <f t="shared" si="3"/>
        <v>-</v>
      </c>
      <c r="AW25" s="7"/>
      <c r="AX25" s="631" t="str">
        <f t="shared" si="0"/>
        <v>-</v>
      </c>
      <c r="AY25" s="7"/>
      <c r="AZ25" s="7"/>
      <c r="BA25" s="1012" t="str">
        <f t="shared" si="4"/>
        <v>-</v>
      </c>
      <c r="BB25" s="39"/>
      <c r="BC25" s="38"/>
      <c r="BD25" s="1089"/>
      <c r="BE25" s="1090"/>
    </row>
    <row r="26" spans="1:57" ht="16.5" thickBot="1" x14ac:dyDescent="0.3">
      <c r="A26" s="70">
        <v>18</v>
      </c>
      <c r="B26" s="6"/>
      <c r="C26" s="6"/>
      <c r="D26" s="71"/>
      <c r="E26" s="18"/>
      <c r="F26" s="15"/>
      <c r="G26" s="15"/>
      <c r="H26" s="15"/>
      <c r="I26" s="15"/>
      <c r="J26" s="25"/>
      <c r="K26" s="141"/>
      <c r="L26" s="1251"/>
      <c r="M26" s="1251"/>
      <c r="N26" s="222"/>
      <c r="O26" s="118"/>
      <c r="P26" s="118"/>
      <c r="Q26" s="118"/>
      <c r="R26" s="118"/>
      <c r="S26" s="118"/>
      <c r="T26" s="223"/>
      <c r="Y26" s="237"/>
      <c r="AC26" s="49"/>
      <c r="AD26" s="1074" t="s">
        <v>146</v>
      </c>
      <c r="AE26" s="65"/>
      <c r="AF26" s="1014"/>
      <c r="AG26" s="1014"/>
      <c r="AH26" s="1014"/>
      <c r="AI26" s="45"/>
      <c r="AJ26" s="45"/>
      <c r="AK26" s="1031"/>
      <c r="AL26" s="46"/>
      <c r="AM26" s="278"/>
      <c r="AN26" s="7"/>
      <c r="AO26" s="7"/>
      <c r="AP26" s="630" t="str">
        <f t="shared" si="1"/>
        <v>-</v>
      </c>
      <c r="AQ26" s="7"/>
      <c r="AR26" s="7"/>
      <c r="AS26" s="630" t="str">
        <f t="shared" si="2"/>
        <v>-</v>
      </c>
      <c r="AT26" s="7"/>
      <c r="AU26" s="7"/>
      <c r="AV26" s="630" t="str">
        <f t="shared" si="3"/>
        <v>-</v>
      </c>
      <c r="AW26" s="7"/>
      <c r="AX26" s="631" t="str">
        <f t="shared" si="0"/>
        <v>-</v>
      </c>
      <c r="AY26" s="7"/>
      <c r="AZ26" s="7"/>
      <c r="BA26" s="1012" t="str">
        <f t="shared" si="4"/>
        <v>-</v>
      </c>
      <c r="BB26" s="39"/>
      <c r="BC26" s="38"/>
      <c r="BD26" s="1089"/>
      <c r="BE26" s="1090"/>
    </row>
    <row r="27" spans="1:57" thickBot="1" x14ac:dyDescent="0.3">
      <c r="A27" s="70">
        <v>19</v>
      </c>
      <c r="B27" s="6"/>
      <c r="C27" s="6"/>
      <c r="D27" s="71"/>
      <c r="E27" s="18"/>
      <c r="F27" s="423" t="s">
        <v>0</v>
      </c>
      <c r="G27" s="424" t="s">
        <v>24</v>
      </c>
      <c r="H27" s="424" t="s">
        <v>29</v>
      </c>
      <c r="I27" s="425" t="s">
        <v>30</v>
      </c>
      <c r="J27" s="25"/>
      <c r="K27" s="434" t="s">
        <v>54</v>
      </c>
      <c r="L27" s="1252" t="s">
        <v>104</v>
      </c>
      <c r="M27" s="1252"/>
      <c r="N27" s="426" t="s">
        <v>185</v>
      </c>
      <c r="O27" s="426" t="s">
        <v>24</v>
      </c>
      <c r="P27" s="426" t="s">
        <v>29</v>
      </c>
      <c r="Q27" s="426" t="s">
        <v>30</v>
      </c>
      <c r="R27" s="426" t="s">
        <v>102</v>
      </c>
      <c r="S27" s="427" t="s">
        <v>103</v>
      </c>
      <c r="T27" s="500" t="s">
        <v>101</v>
      </c>
      <c r="V27" s="239" t="s">
        <v>187</v>
      </c>
      <c r="W27" s="239" t="s">
        <v>188</v>
      </c>
      <c r="X27" s="240" t="s">
        <v>189</v>
      </c>
      <c r="Y27" s="635" t="s">
        <v>207</v>
      </c>
      <c r="Z27" s="235" t="s">
        <v>190</v>
      </c>
      <c r="AA27" s="235" t="s">
        <v>188</v>
      </c>
      <c r="AB27" s="238" t="s">
        <v>191</v>
      </c>
      <c r="AC27" s="49"/>
      <c r="AD27" s="1074" t="s">
        <v>146</v>
      </c>
      <c r="AE27" s="65"/>
      <c r="AF27" s="1014"/>
      <c r="AG27" s="1014"/>
      <c r="AH27" s="1014"/>
      <c r="AI27" s="45"/>
      <c r="AJ27" s="45"/>
      <c r="AK27" s="1031"/>
      <c r="AL27" s="46"/>
      <c r="AM27" s="278"/>
      <c r="AN27" s="7"/>
      <c r="AO27" s="7"/>
      <c r="AP27" s="630" t="str">
        <f t="shared" si="1"/>
        <v>-</v>
      </c>
      <c r="AQ27" s="7"/>
      <c r="AR27" s="7"/>
      <c r="AS27" s="630" t="str">
        <f t="shared" si="2"/>
        <v>-</v>
      </c>
      <c r="AT27" s="7"/>
      <c r="AU27" s="7"/>
      <c r="AV27" s="630" t="str">
        <f t="shared" si="3"/>
        <v>-</v>
      </c>
      <c r="AW27" s="7"/>
      <c r="AX27" s="631" t="str">
        <f t="shared" si="0"/>
        <v>-</v>
      </c>
      <c r="AY27" s="7"/>
      <c r="AZ27" s="7"/>
      <c r="BA27" s="1012" t="str">
        <f t="shared" si="4"/>
        <v>-</v>
      </c>
      <c r="BB27" s="39"/>
      <c r="BC27" s="38"/>
      <c r="BD27" s="1089"/>
      <c r="BE27" s="1090"/>
    </row>
    <row r="28" spans="1:57" ht="15" x14ac:dyDescent="0.25">
      <c r="A28" s="70">
        <v>20</v>
      </c>
      <c r="B28" s="6"/>
      <c r="C28" s="6"/>
      <c r="D28" s="71"/>
      <c r="E28" s="18"/>
      <c r="F28" s="496" t="s">
        <v>17</v>
      </c>
      <c r="G28" s="497">
        <f>SUM(G29:G30)</f>
        <v>0</v>
      </c>
      <c r="H28" s="498">
        <f>SUM(H29:H30)</f>
        <v>0</v>
      </c>
      <c r="I28" s="499">
        <f>SUM(I29:I30)</f>
        <v>0</v>
      </c>
      <c r="J28" s="27"/>
      <c r="K28" s="492">
        <v>1</v>
      </c>
      <c r="L28" s="1253" t="s">
        <v>164</v>
      </c>
      <c r="M28" s="1253"/>
      <c r="N28" s="493">
        <f>O28+P28+Q28</f>
        <v>0</v>
      </c>
      <c r="O28" s="494"/>
      <c r="P28" s="495"/>
      <c r="Q28" s="495"/>
      <c r="R28" s="495"/>
      <c r="S28" s="495"/>
      <c r="T28" s="536">
        <f>O28*3+P28</f>
        <v>0</v>
      </c>
      <c r="V28" s="636"/>
      <c r="W28" s="637"/>
      <c r="X28" s="638"/>
      <c r="Y28" s="627"/>
      <c r="Z28" s="639"/>
      <c r="AA28" s="640"/>
      <c r="AB28" s="641"/>
      <c r="AC28" s="49"/>
      <c r="AD28" s="1074" t="s">
        <v>146</v>
      </c>
      <c r="AE28" s="65"/>
      <c r="AF28" s="1014"/>
      <c r="AG28" s="1014"/>
      <c r="AH28" s="1014"/>
      <c r="AI28" s="45"/>
      <c r="AJ28" s="45"/>
      <c r="AK28" s="1031"/>
      <c r="AL28" s="46"/>
      <c r="AM28" s="278"/>
      <c r="AN28" s="7"/>
      <c r="AO28" s="7"/>
      <c r="AP28" s="630" t="str">
        <f t="shared" si="1"/>
        <v>-</v>
      </c>
      <c r="AQ28" s="7"/>
      <c r="AR28" s="7"/>
      <c r="AS28" s="630" t="str">
        <f t="shared" si="2"/>
        <v>-</v>
      </c>
      <c r="AT28" s="7"/>
      <c r="AU28" s="7"/>
      <c r="AV28" s="630" t="str">
        <f t="shared" si="3"/>
        <v>-</v>
      </c>
      <c r="AW28" s="7"/>
      <c r="AX28" s="631" t="str">
        <f t="shared" si="0"/>
        <v>-</v>
      </c>
      <c r="AY28" s="7"/>
      <c r="AZ28" s="7"/>
      <c r="BA28" s="1012" t="str">
        <f t="shared" si="4"/>
        <v>-</v>
      </c>
      <c r="BB28" s="39"/>
      <c r="BC28" s="38"/>
      <c r="BD28" s="1089"/>
      <c r="BE28" s="1090"/>
    </row>
    <row r="29" spans="1:57" ht="15" x14ac:dyDescent="0.25">
      <c r="A29" s="70">
        <v>21</v>
      </c>
      <c r="B29" s="6"/>
      <c r="C29" s="6"/>
      <c r="D29" s="71"/>
      <c r="E29" s="18"/>
      <c r="F29" s="88" t="s">
        <v>27</v>
      </c>
      <c r="G29" s="59">
        <f>COUNTIF($C$9:$C$54,"HW")</f>
        <v>0</v>
      </c>
      <c r="H29" s="95">
        <f>COUNTIF($C$9:$C$54,"HD")</f>
        <v>0</v>
      </c>
      <c r="I29" s="96">
        <f>COUNTIF($C$9:$C$54,"HL")</f>
        <v>0</v>
      </c>
      <c r="J29" s="27"/>
      <c r="K29" s="465">
        <v>2</v>
      </c>
      <c r="L29" s="1254" t="s">
        <v>165</v>
      </c>
      <c r="M29" s="1254"/>
      <c r="N29" s="157">
        <f t="shared" ref="N29:N51" si="5">O29+P29+Q29</f>
        <v>0</v>
      </c>
      <c r="O29" s="149"/>
      <c r="P29" s="119"/>
      <c r="Q29" s="119"/>
      <c r="R29" s="119"/>
      <c r="S29" s="119"/>
      <c r="T29" s="537">
        <f t="shared" ref="T29:T51" si="6">O29*3+P29</f>
        <v>0</v>
      </c>
      <c r="V29" s="636"/>
      <c r="W29" s="637"/>
      <c r="X29" s="638"/>
      <c r="Y29" s="627"/>
      <c r="Z29" s="639"/>
      <c r="AA29" s="640"/>
      <c r="AB29" s="641"/>
      <c r="AC29" s="49"/>
      <c r="AD29" s="1074" t="s">
        <v>146</v>
      </c>
      <c r="AE29" s="5"/>
      <c r="AF29" s="1015"/>
      <c r="AG29" s="1015"/>
      <c r="AH29" s="1015"/>
      <c r="AI29" s="45"/>
      <c r="AJ29" s="45"/>
      <c r="AK29" s="1031"/>
      <c r="AL29" s="46"/>
      <c r="AM29" s="278"/>
      <c r="AN29" s="7"/>
      <c r="AO29" s="7"/>
      <c r="AP29" s="630" t="str">
        <f t="shared" si="1"/>
        <v>-</v>
      </c>
      <c r="AQ29" s="7"/>
      <c r="AR29" s="7"/>
      <c r="AS29" s="630" t="str">
        <f t="shared" si="2"/>
        <v>-</v>
      </c>
      <c r="AT29" s="7"/>
      <c r="AU29" s="7"/>
      <c r="AV29" s="630" t="str">
        <f t="shared" si="3"/>
        <v>-</v>
      </c>
      <c r="AW29" s="7"/>
      <c r="AX29" s="631" t="str">
        <f t="shared" si="0"/>
        <v>-</v>
      </c>
      <c r="AY29" s="7"/>
      <c r="AZ29" s="7"/>
      <c r="BA29" s="1012" t="str">
        <f t="shared" si="4"/>
        <v>-</v>
      </c>
      <c r="BB29" s="39"/>
      <c r="BC29" s="38"/>
      <c r="BD29" s="1089"/>
      <c r="BE29" s="1090"/>
    </row>
    <row r="30" spans="1:57" thickBot="1" x14ac:dyDescent="0.3">
      <c r="A30" s="70">
        <v>22</v>
      </c>
      <c r="B30" s="6"/>
      <c r="C30" s="6"/>
      <c r="D30" s="71"/>
      <c r="E30" s="18"/>
      <c r="F30" s="89" t="s">
        <v>28</v>
      </c>
      <c r="G30" s="97">
        <f>COUNTIF($C$9:$C$54,"AW")</f>
        <v>0</v>
      </c>
      <c r="H30" s="98">
        <f>COUNTIF($C$9:$C$54,"AD")</f>
        <v>0</v>
      </c>
      <c r="I30" s="99">
        <f>COUNTIF($C$9:$C$54,"AL")</f>
        <v>0</v>
      </c>
      <c r="J30" s="27"/>
      <c r="K30" s="465">
        <v>3</v>
      </c>
      <c r="L30" s="1254" t="s">
        <v>166</v>
      </c>
      <c r="M30" s="1254"/>
      <c r="N30" s="157">
        <f t="shared" si="5"/>
        <v>0</v>
      </c>
      <c r="O30" s="149"/>
      <c r="P30" s="119"/>
      <c r="Q30" s="119"/>
      <c r="R30" s="119"/>
      <c r="S30" s="119"/>
      <c r="T30" s="537">
        <f t="shared" si="6"/>
        <v>0</v>
      </c>
      <c r="V30" s="636"/>
      <c r="W30" s="637"/>
      <c r="X30" s="638"/>
      <c r="Y30" s="627"/>
      <c r="Z30" s="639"/>
      <c r="AA30" s="640"/>
      <c r="AB30" s="641"/>
      <c r="AC30" s="49"/>
      <c r="AD30" s="1074" t="s">
        <v>146</v>
      </c>
      <c r="AE30" s="65"/>
      <c r="AF30" s="1014"/>
      <c r="AG30" s="1014"/>
      <c r="AH30" s="1014"/>
      <c r="AI30" s="45"/>
      <c r="AJ30" s="45"/>
      <c r="AK30" s="1030"/>
      <c r="AL30" s="46"/>
      <c r="AM30" s="278"/>
      <c r="AN30" s="7"/>
      <c r="AO30" s="7"/>
      <c r="AP30" s="630" t="str">
        <f t="shared" si="1"/>
        <v>-</v>
      </c>
      <c r="AQ30" s="7"/>
      <c r="AR30" s="7"/>
      <c r="AS30" s="630" t="str">
        <f t="shared" si="2"/>
        <v>-</v>
      </c>
      <c r="AT30" s="7"/>
      <c r="AU30" s="7"/>
      <c r="AV30" s="630" t="str">
        <f t="shared" si="3"/>
        <v>-</v>
      </c>
      <c r="AW30" s="7"/>
      <c r="AX30" s="631" t="str">
        <f t="shared" si="0"/>
        <v>-</v>
      </c>
      <c r="AY30" s="7"/>
      <c r="AZ30" s="7"/>
      <c r="BA30" s="1012" t="str">
        <f t="shared" si="4"/>
        <v>-</v>
      </c>
      <c r="BB30" s="39"/>
      <c r="BC30" s="38"/>
      <c r="BD30" s="1089"/>
      <c r="BE30" s="1090"/>
    </row>
    <row r="31" spans="1:57" thickBot="1" x14ac:dyDescent="0.3">
      <c r="A31" s="70">
        <v>23</v>
      </c>
      <c r="B31" s="6"/>
      <c r="C31" s="6"/>
      <c r="D31" s="71"/>
      <c r="E31" s="18"/>
      <c r="F31" s="15"/>
      <c r="G31" s="15"/>
      <c r="H31" s="15"/>
      <c r="I31" s="18"/>
      <c r="J31" s="27"/>
      <c r="K31" s="466">
        <v>4</v>
      </c>
      <c r="L31" s="1281" t="s">
        <v>167</v>
      </c>
      <c r="M31" s="1281"/>
      <c r="N31" s="158">
        <f t="shared" si="5"/>
        <v>0</v>
      </c>
      <c r="O31" s="150"/>
      <c r="P31" s="120"/>
      <c r="Q31" s="120"/>
      <c r="R31" s="120"/>
      <c r="S31" s="120"/>
      <c r="T31" s="537">
        <f t="shared" si="6"/>
        <v>0</v>
      </c>
      <c r="V31" s="636"/>
      <c r="W31" s="637"/>
      <c r="X31" s="638"/>
      <c r="Y31" s="627"/>
      <c r="Z31" s="639"/>
      <c r="AA31" s="640"/>
      <c r="AB31" s="641"/>
      <c r="AC31" s="49"/>
      <c r="AD31" s="1074" t="s">
        <v>146</v>
      </c>
      <c r="AE31" s="65"/>
      <c r="AF31" s="1014"/>
      <c r="AG31" s="1014"/>
      <c r="AH31" s="1014"/>
      <c r="AI31" s="45"/>
      <c r="AJ31" s="45"/>
      <c r="AK31" s="1031"/>
      <c r="AL31" s="46"/>
      <c r="AM31" s="278"/>
      <c r="AN31" s="7"/>
      <c r="AO31" s="7"/>
      <c r="AP31" s="630" t="str">
        <f t="shared" si="1"/>
        <v>-</v>
      </c>
      <c r="AQ31" s="7"/>
      <c r="AR31" s="7"/>
      <c r="AS31" s="630" t="str">
        <f t="shared" si="2"/>
        <v>-</v>
      </c>
      <c r="AT31" s="7"/>
      <c r="AU31" s="7"/>
      <c r="AV31" s="630" t="str">
        <f t="shared" si="3"/>
        <v>-</v>
      </c>
      <c r="AW31" s="7"/>
      <c r="AX31" s="631" t="str">
        <f t="shared" si="0"/>
        <v>-</v>
      </c>
      <c r="AY31" s="7"/>
      <c r="AZ31" s="7"/>
      <c r="BA31" s="1012" t="str">
        <f t="shared" si="4"/>
        <v>-</v>
      </c>
      <c r="BB31" s="39"/>
      <c r="BC31" s="38"/>
      <c r="BD31" s="1089"/>
      <c r="BE31" s="1090"/>
    </row>
    <row r="32" spans="1:57" thickBot="1" x14ac:dyDescent="0.3">
      <c r="A32" s="70">
        <v>24</v>
      </c>
      <c r="B32" s="6"/>
      <c r="C32" s="6"/>
      <c r="D32" s="71"/>
      <c r="E32" s="18"/>
      <c r="F32" s="812" t="s">
        <v>127</v>
      </c>
      <c r="G32" s="85" t="s">
        <v>24</v>
      </c>
      <c r="H32" s="87" t="s">
        <v>29</v>
      </c>
      <c r="I32" s="86" t="s">
        <v>30</v>
      </c>
      <c r="J32" s="25"/>
      <c r="K32" s="466">
        <v>5</v>
      </c>
      <c r="L32" s="1281" t="s">
        <v>168</v>
      </c>
      <c r="M32" s="1281"/>
      <c r="N32" s="158">
        <f t="shared" si="5"/>
        <v>0</v>
      </c>
      <c r="O32" s="150"/>
      <c r="P32" s="120"/>
      <c r="Q32" s="120"/>
      <c r="R32" s="120"/>
      <c r="S32" s="120"/>
      <c r="T32" s="537">
        <f t="shared" si="6"/>
        <v>0</v>
      </c>
      <c r="V32" s="636"/>
      <c r="W32" s="637"/>
      <c r="X32" s="638"/>
      <c r="Y32" s="627"/>
      <c r="Z32" s="639"/>
      <c r="AA32" s="640"/>
      <c r="AB32" s="641"/>
      <c r="AC32" s="49"/>
      <c r="AD32" s="1074" t="s">
        <v>146</v>
      </c>
      <c r="AE32" s="65"/>
      <c r="AF32" s="1014"/>
      <c r="AG32" s="1014"/>
      <c r="AH32" s="1014"/>
      <c r="AI32" s="45"/>
      <c r="AJ32" s="45"/>
      <c r="AK32" s="1031"/>
      <c r="AL32" s="46"/>
      <c r="AM32" s="278"/>
      <c r="AN32" s="7"/>
      <c r="AO32" s="7"/>
      <c r="AP32" s="630" t="str">
        <f t="shared" si="1"/>
        <v>-</v>
      </c>
      <c r="AQ32" s="7"/>
      <c r="AR32" s="7"/>
      <c r="AS32" s="630" t="str">
        <f t="shared" si="2"/>
        <v>-</v>
      </c>
      <c r="AT32" s="7"/>
      <c r="AU32" s="7"/>
      <c r="AV32" s="630" t="str">
        <f t="shared" si="3"/>
        <v>-</v>
      </c>
      <c r="AW32" s="7"/>
      <c r="AX32" s="631" t="str">
        <f t="shared" si="0"/>
        <v>-</v>
      </c>
      <c r="AY32" s="7"/>
      <c r="AZ32" s="7"/>
      <c r="BA32" s="1012" t="str">
        <f t="shared" si="4"/>
        <v>-</v>
      </c>
      <c r="BB32" s="39"/>
      <c r="BC32" s="38"/>
      <c r="BD32" s="1089"/>
      <c r="BE32" s="1090"/>
    </row>
    <row r="33" spans="1:57" ht="15" x14ac:dyDescent="0.25">
      <c r="A33" s="70">
        <v>25</v>
      </c>
      <c r="B33" s="6"/>
      <c r="C33" s="6"/>
      <c r="D33" s="71"/>
      <c r="E33" s="18"/>
      <c r="F33" s="813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66">
        <v>6</v>
      </c>
      <c r="L33" s="1281" t="s">
        <v>169</v>
      </c>
      <c r="M33" s="1281"/>
      <c r="N33" s="158">
        <f t="shared" si="5"/>
        <v>0</v>
      </c>
      <c r="O33" s="150"/>
      <c r="P33" s="120"/>
      <c r="Q33" s="120"/>
      <c r="R33" s="120"/>
      <c r="S33" s="120"/>
      <c r="T33" s="537">
        <f t="shared" si="6"/>
        <v>0</v>
      </c>
      <c r="V33" s="636"/>
      <c r="W33" s="637"/>
      <c r="X33" s="638"/>
      <c r="Y33" s="627"/>
      <c r="Z33" s="639"/>
      <c r="AA33" s="640"/>
      <c r="AB33" s="641"/>
      <c r="AC33" s="49"/>
      <c r="AD33" s="1074" t="s">
        <v>146</v>
      </c>
      <c r="AE33" s="65"/>
      <c r="AF33" s="1014"/>
      <c r="AG33" s="1014"/>
      <c r="AH33" s="1014"/>
      <c r="AI33" s="45"/>
      <c r="AJ33" s="45"/>
      <c r="AK33" s="1031"/>
      <c r="AL33" s="46"/>
      <c r="AM33" s="278"/>
      <c r="AN33" s="7"/>
      <c r="AO33" s="7"/>
      <c r="AP33" s="630" t="str">
        <f t="shared" si="1"/>
        <v>-</v>
      </c>
      <c r="AQ33" s="7"/>
      <c r="AR33" s="7"/>
      <c r="AS33" s="630" t="str">
        <f t="shared" si="2"/>
        <v>-</v>
      </c>
      <c r="AT33" s="7"/>
      <c r="AU33" s="7"/>
      <c r="AV33" s="630" t="str">
        <f t="shared" si="3"/>
        <v>-</v>
      </c>
      <c r="AW33" s="7"/>
      <c r="AX33" s="631" t="str">
        <f t="shared" si="0"/>
        <v>-</v>
      </c>
      <c r="AY33" s="7"/>
      <c r="AZ33" s="7"/>
      <c r="BA33" s="1012" t="str">
        <f t="shared" si="4"/>
        <v>-</v>
      </c>
      <c r="BB33" s="39"/>
      <c r="BC33" s="38"/>
      <c r="BD33" s="1089"/>
      <c r="BE33" s="1090"/>
    </row>
    <row r="34" spans="1:57" ht="15" x14ac:dyDescent="0.25">
      <c r="A34" s="70">
        <v>26</v>
      </c>
      <c r="B34" s="6"/>
      <c r="C34" s="6"/>
      <c r="D34" s="71"/>
      <c r="E34" s="18"/>
      <c r="F34" s="814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66">
        <v>7</v>
      </c>
      <c r="L34" s="1281" t="s">
        <v>170</v>
      </c>
      <c r="M34" s="1281"/>
      <c r="N34" s="158">
        <f t="shared" si="5"/>
        <v>0</v>
      </c>
      <c r="O34" s="150"/>
      <c r="P34" s="120"/>
      <c r="Q34" s="120"/>
      <c r="R34" s="120"/>
      <c r="S34" s="120"/>
      <c r="T34" s="537">
        <f t="shared" si="6"/>
        <v>0</v>
      </c>
      <c r="V34" s="636"/>
      <c r="W34" s="637"/>
      <c r="X34" s="638"/>
      <c r="Y34" s="627"/>
      <c r="Z34" s="639"/>
      <c r="AA34" s="640"/>
      <c r="AB34" s="641"/>
      <c r="AC34" s="49"/>
      <c r="AD34" s="1074" t="s">
        <v>146</v>
      </c>
      <c r="AE34" s="5"/>
      <c r="AF34" s="1015"/>
      <c r="AG34" s="1015"/>
      <c r="AH34" s="1015"/>
      <c r="AI34" s="45"/>
      <c r="AJ34" s="45"/>
      <c r="AK34" s="1031"/>
      <c r="AL34" s="46"/>
      <c r="AM34" s="278"/>
      <c r="AN34" s="7"/>
      <c r="AO34" s="7"/>
      <c r="AP34" s="630" t="str">
        <f t="shared" si="1"/>
        <v>-</v>
      </c>
      <c r="AQ34" s="7"/>
      <c r="AR34" s="7"/>
      <c r="AS34" s="630" t="str">
        <f t="shared" si="2"/>
        <v>-</v>
      </c>
      <c r="AT34" s="7"/>
      <c r="AU34" s="7"/>
      <c r="AV34" s="630" t="str">
        <f t="shared" si="3"/>
        <v>-</v>
      </c>
      <c r="AW34" s="7"/>
      <c r="AX34" s="631" t="str">
        <f t="shared" si="0"/>
        <v>-</v>
      </c>
      <c r="AY34" s="7"/>
      <c r="AZ34" s="7"/>
      <c r="BA34" s="1012" t="str">
        <f t="shared" si="4"/>
        <v>-</v>
      </c>
      <c r="BB34" s="39"/>
      <c r="BC34" s="38"/>
      <c r="BD34" s="1089"/>
      <c r="BE34" s="1090"/>
    </row>
    <row r="35" spans="1:57" thickBot="1" x14ac:dyDescent="0.3">
      <c r="A35" s="70">
        <v>27</v>
      </c>
      <c r="B35" s="6"/>
      <c r="C35" s="6"/>
      <c r="D35" s="71"/>
      <c r="E35" s="18"/>
      <c r="F35" s="815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67">
        <v>8</v>
      </c>
      <c r="L35" s="1249" t="s">
        <v>172</v>
      </c>
      <c r="M35" s="1249"/>
      <c r="N35" s="159">
        <f t="shared" si="5"/>
        <v>0</v>
      </c>
      <c r="O35" s="151"/>
      <c r="P35" s="121"/>
      <c r="Q35" s="121"/>
      <c r="R35" s="121"/>
      <c r="S35" s="121"/>
      <c r="T35" s="537">
        <f t="shared" si="6"/>
        <v>0</v>
      </c>
      <c r="V35" s="636"/>
      <c r="W35" s="637"/>
      <c r="X35" s="638"/>
      <c r="Y35" s="642"/>
      <c r="Z35" s="639"/>
      <c r="AA35" s="640"/>
      <c r="AB35" s="641"/>
      <c r="AC35" s="49"/>
      <c r="AD35" s="1074" t="s">
        <v>146</v>
      </c>
      <c r="AE35" s="5"/>
      <c r="AF35" s="1015"/>
      <c r="AG35" s="1015"/>
      <c r="AH35" s="1015"/>
      <c r="AI35" s="45"/>
      <c r="AJ35" s="45"/>
      <c r="AK35" s="1030"/>
      <c r="AL35" s="46"/>
      <c r="AM35" s="278"/>
      <c r="AN35" s="7"/>
      <c r="AO35" s="7"/>
      <c r="AP35" s="630" t="str">
        <f t="shared" si="1"/>
        <v>-</v>
      </c>
      <c r="AQ35" s="7"/>
      <c r="AR35" s="7"/>
      <c r="AS35" s="630" t="str">
        <f t="shared" si="2"/>
        <v>-</v>
      </c>
      <c r="AT35" s="7"/>
      <c r="AU35" s="7"/>
      <c r="AV35" s="630" t="str">
        <f t="shared" si="3"/>
        <v>-</v>
      </c>
      <c r="AW35" s="7"/>
      <c r="AX35" s="631" t="str">
        <f t="shared" si="0"/>
        <v>-</v>
      </c>
      <c r="AY35" s="7"/>
      <c r="AZ35" s="7"/>
      <c r="BA35" s="1012" t="str">
        <f t="shared" si="4"/>
        <v>-</v>
      </c>
      <c r="BB35" s="39"/>
      <c r="BC35" s="38"/>
      <c r="BD35" s="1089"/>
      <c r="BE35" s="1090"/>
    </row>
    <row r="36" spans="1:57" thickBot="1" x14ac:dyDescent="0.3">
      <c r="A36" s="70">
        <v>28</v>
      </c>
      <c r="B36" s="6"/>
      <c r="C36" s="6"/>
      <c r="D36" s="71"/>
      <c r="E36" s="18"/>
      <c r="F36" s="15"/>
      <c r="G36" s="15"/>
      <c r="H36" s="15"/>
      <c r="I36" s="18"/>
      <c r="J36" s="25"/>
      <c r="K36" s="467">
        <v>9</v>
      </c>
      <c r="L36" s="1249" t="s">
        <v>171</v>
      </c>
      <c r="M36" s="1249"/>
      <c r="N36" s="159">
        <f t="shared" si="5"/>
        <v>0</v>
      </c>
      <c r="O36" s="151"/>
      <c r="P36" s="121"/>
      <c r="Q36" s="121"/>
      <c r="R36" s="121"/>
      <c r="S36" s="121"/>
      <c r="T36" s="537">
        <f t="shared" si="6"/>
        <v>0</v>
      </c>
      <c r="V36" s="636"/>
      <c r="W36" s="637"/>
      <c r="X36" s="638"/>
      <c r="Y36" s="627"/>
      <c r="Z36" s="639"/>
      <c r="AA36" s="640"/>
      <c r="AB36" s="641"/>
      <c r="AC36" s="49"/>
      <c r="AD36" s="1074" t="s">
        <v>146</v>
      </c>
      <c r="AE36" s="5"/>
      <c r="AF36" s="1015"/>
      <c r="AG36" s="1015"/>
      <c r="AH36" s="1015"/>
      <c r="AI36" s="45"/>
      <c r="AJ36" s="45"/>
      <c r="AK36" s="1030"/>
      <c r="AL36" s="46"/>
      <c r="AM36" s="278"/>
      <c r="AN36" s="7"/>
      <c r="AO36" s="7"/>
      <c r="AP36" s="630" t="str">
        <f t="shared" si="1"/>
        <v>-</v>
      </c>
      <c r="AQ36" s="7"/>
      <c r="AR36" s="7"/>
      <c r="AS36" s="630" t="str">
        <f t="shared" si="2"/>
        <v>-</v>
      </c>
      <c r="AT36" s="7"/>
      <c r="AU36" s="7"/>
      <c r="AV36" s="630" t="str">
        <f t="shared" si="3"/>
        <v>-</v>
      </c>
      <c r="AW36" s="7"/>
      <c r="AX36" s="631" t="str">
        <f t="shared" ref="AX36:AX53" si="7">IFERROR(AW36/AI36,"-")</f>
        <v>-</v>
      </c>
      <c r="AY36" s="7"/>
      <c r="AZ36" s="7"/>
      <c r="BA36" s="1012" t="str">
        <f t="shared" si="4"/>
        <v>-</v>
      </c>
      <c r="BB36" s="39"/>
      <c r="BC36" s="38"/>
      <c r="BD36" s="1089"/>
      <c r="BE36" s="1090"/>
    </row>
    <row r="37" spans="1:57" ht="15" x14ac:dyDescent="0.25">
      <c r="A37" s="70">
        <v>29</v>
      </c>
      <c r="B37" s="6"/>
      <c r="C37" s="6"/>
      <c r="D37" s="71"/>
      <c r="E37" s="18"/>
      <c r="F37" s="798" t="s">
        <v>128</v>
      </c>
      <c r="G37" s="80" t="s">
        <v>24</v>
      </c>
      <c r="H37" s="81" t="s">
        <v>29</v>
      </c>
      <c r="I37" s="82" t="s">
        <v>30</v>
      </c>
      <c r="J37" s="25"/>
      <c r="K37" s="468">
        <v>10</v>
      </c>
      <c r="L37" s="1249" t="s">
        <v>184</v>
      </c>
      <c r="M37" s="1249"/>
      <c r="N37" s="159">
        <f t="shared" si="5"/>
        <v>0</v>
      </c>
      <c r="O37" s="151"/>
      <c r="P37" s="121"/>
      <c r="Q37" s="121"/>
      <c r="R37" s="121"/>
      <c r="S37" s="121"/>
      <c r="T37" s="537">
        <f t="shared" si="6"/>
        <v>0</v>
      </c>
      <c r="V37" s="636"/>
      <c r="W37" s="637"/>
      <c r="X37" s="638"/>
      <c r="Y37" s="627"/>
      <c r="Z37" s="639"/>
      <c r="AA37" s="640"/>
      <c r="AB37" s="641"/>
      <c r="AC37" s="49"/>
      <c r="AD37" s="1074" t="s">
        <v>146</v>
      </c>
      <c r="AE37" s="5"/>
      <c r="AF37" s="1015"/>
      <c r="AG37" s="1015"/>
      <c r="AH37" s="1015"/>
      <c r="AI37" s="45"/>
      <c r="AJ37" s="45"/>
      <c r="AK37" s="1030"/>
      <c r="AL37" s="46"/>
      <c r="AM37" s="278"/>
      <c r="AN37" s="7"/>
      <c r="AO37" s="7"/>
      <c r="AP37" s="630" t="str">
        <f t="shared" si="1"/>
        <v>-</v>
      </c>
      <c r="AQ37" s="7"/>
      <c r="AR37" s="7"/>
      <c r="AS37" s="630" t="str">
        <f t="shared" si="2"/>
        <v>-</v>
      </c>
      <c r="AT37" s="7"/>
      <c r="AU37" s="7"/>
      <c r="AV37" s="630" t="str">
        <f t="shared" si="3"/>
        <v>-</v>
      </c>
      <c r="AW37" s="7"/>
      <c r="AX37" s="631" t="str">
        <f t="shared" si="7"/>
        <v>-</v>
      </c>
      <c r="AY37" s="7"/>
      <c r="AZ37" s="7"/>
      <c r="BA37" s="1012" t="str">
        <f t="shared" si="4"/>
        <v>-</v>
      </c>
      <c r="BB37" s="39"/>
      <c r="BC37" s="38"/>
      <c r="BD37" s="1089"/>
      <c r="BE37" s="1090"/>
    </row>
    <row r="38" spans="1:57" thickBot="1" x14ac:dyDescent="0.3">
      <c r="A38" s="70">
        <v>30</v>
      </c>
      <c r="B38" s="6"/>
      <c r="C38" s="6"/>
      <c r="D38" s="71"/>
      <c r="E38" s="18"/>
      <c r="F38" s="799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68">
        <v>11</v>
      </c>
      <c r="L38" s="1249" t="s">
        <v>162</v>
      </c>
      <c r="M38" s="1249"/>
      <c r="N38" s="159">
        <f t="shared" si="5"/>
        <v>0</v>
      </c>
      <c r="O38" s="151"/>
      <c r="P38" s="121"/>
      <c r="Q38" s="121"/>
      <c r="R38" s="121"/>
      <c r="S38" s="121"/>
      <c r="T38" s="537">
        <f t="shared" si="6"/>
        <v>0</v>
      </c>
      <c r="V38" s="643"/>
      <c r="W38" s="644"/>
      <c r="X38" s="645"/>
      <c r="Y38" s="627"/>
      <c r="Z38" s="646"/>
      <c r="AA38" s="647"/>
      <c r="AB38" s="648"/>
      <c r="AC38" s="49"/>
      <c r="AD38" s="1074" t="s">
        <v>146</v>
      </c>
      <c r="AE38" s="5"/>
      <c r="AF38" s="1015"/>
      <c r="AG38" s="1015"/>
      <c r="AH38" s="1015"/>
      <c r="AI38" s="45"/>
      <c r="AJ38" s="45"/>
      <c r="AK38" s="1030"/>
      <c r="AL38" s="46"/>
      <c r="AM38" s="278"/>
      <c r="AN38" s="7"/>
      <c r="AO38" s="7"/>
      <c r="AP38" s="630" t="str">
        <f t="shared" si="1"/>
        <v>-</v>
      </c>
      <c r="AQ38" s="7"/>
      <c r="AR38" s="7"/>
      <c r="AS38" s="630" t="str">
        <f t="shared" si="2"/>
        <v>-</v>
      </c>
      <c r="AT38" s="7"/>
      <c r="AU38" s="7"/>
      <c r="AV38" s="630" t="str">
        <f t="shared" si="3"/>
        <v>-</v>
      </c>
      <c r="AW38" s="7"/>
      <c r="AX38" s="631" t="str">
        <f t="shared" si="7"/>
        <v>-</v>
      </c>
      <c r="AY38" s="7"/>
      <c r="AZ38" s="7"/>
      <c r="BA38" s="1012" t="str">
        <f t="shared" si="4"/>
        <v>-</v>
      </c>
      <c r="BB38" s="39"/>
      <c r="BC38" s="38"/>
      <c r="BD38" s="1089"/>
      <c r="BE38" s="1090"/>
    </row>
    <row r="39" spans="1:57" thickTop="1" x14ac:dyDescent="0.25">
      <c r="A39" s="70">
        <v>31</v>
      </c>
      <c r="B39" s="6"/>
      <c r="C39" s="6"/>
      <c r="D39" s="71"/>
      <c r="E39" s="18"/>
      <c r="F39" s="800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68">
        <v>12</v>
      </c>
      <c r="L39" s="1249" t="s">
        <v>186</v>
      </c>
      <c r="M39" s="1249"/>
      <c r="N39" s="159">
        <f t="shared" si="5"/>
        <v>0</v>
      </c>
      <c r="O39" s="151"/>
      <c r="P39" s="121"/>
      <c r="Q39" s="121"/>
      <c r="R39" s="121"/>
      <c r="S39" s="121"/>
      <c r="T39" s="537">
        <f t="shared" si="6"/>
        <v>0</v>
      </c>
      <c r="V39" s="636"/>
      <c r="W39" s="637"/>
      <c r="X39" s="638"/>
      <c r="Y39" s="629" t="s">
        <v>208</v>
      </c>
      <c r="Z39" s="639"/>
      <c r="AA39" s="640"/>
      <c r="AB39" s="641"/>
      <c r="AC39" s="49"/>
      <c r="AD39" s="1074" t="s">
        <v>146</v>
      </c>
      <c r="AE39" s="5"/>
      <c r="AF39" s="1015"/>
      <c r="AG39" s="1015"/>
      <c r="AH39" s="1015"/>
      <c r="AI39" s="45"/>
      <c r="AJ39" s="45"/>
      <c r="AK39" s="1030"/>
      <c r="AL39" s="46"/>
      <c r="AM39" s="278"/>
      <c r="AN39" s="7"/>
      <c r="AO39" s="7"/>
      <c r="AP39" s="630" t="str">
        <f t="shared" si="1"/>
        <v>-</v>
      </c>
      <c r="AQ39" s="7"/>
      <c r="AR39" s="7"/>
      <c r="AS39" s="630" t="str">
        <f t="shared" si="2"/>
        <v>-</v>
      </c>
      <c r="AT39" s="7"/>
      <c r="AU39" s="7"/>
      <c r="AV39" s="630" t="str">
        <f t="shared" si="3"/>
        <v>-</v>
      </c>
      <c r="AW39" s="7"/>
      <c r="AX39" s="631" t="str">
        <f t="shared" si="7"/>
        <v>-</v>
      </c>
      <c r="AY39" s="7"/>
      <c r="AZ39" s="7"/>
      <c r="BA39" s="1012" t="str">
        <f t="shared" si="4"/>
        <v>-</v>
      </c>
      <c r="BB39" s="39"/>
      <c r="BC39" s="38"/>
      <c r="BD39" s="1089"/>
      <c r="BE39" s="1090"/>
    </row>
    <row r="40" spans="1:57" thickBot="1" x14ac:dyDescent="0.3">
      <c r="A40" s="70">
        <v>32</v>
      </c>
      <c r="B40" s="6"/>
      <c r="C40" s="6"/>
      <c r="D40" s="71"/>
      <c r="E40" s="18"/>
      <c r="F40" s="801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68">
        <v>13</v>
      </c>
      <c r="L40" s="1249" t="s">
        <v>173</v>
      </c>
      <c r="M40" s="1249"/>
      <c r="N40" s="159">
        <f t="shared" si="5"/>
        <v>0</v>
      </c>
      <c r="O40" s="151"/>
      <c r="P40" s="121"/>
      <c r="Q40" s="121"/>
      <c r="R40" s="121"/>
      <c r="S40" s="121"/>
      <c r="T40" s="537">
        <f t="shared" si="6"/>
        <v>0</v>
      </c>
      <c r="V40" s="649"/>
      <c r="W40" s="650"/>
      <c r="X40" s="651"/>
      <c r="Y40" s="627"/>
      <c r="Z40" s="652"/>
      <c r="AA40" s="653"/>
      <c r="AB40" s="654"/>
      <c r="AC40" s="49"/>
      <c r="AD40" s="1074" t="s">
        <v>146</v>
      </c>
      <c r="AE40" s="5"/>
      <c r="AF40" s="1015"/>
      <c r="AG40" s="1015"/>
      <c r="AH40" s="1015"/>
      <c r="AI40" s="45"/>
      <c r="AJ40" s="45"/>
      <c r="AK40" s="1030"/>
      <c r="AL40" s="46"/>
      <c r="AM40" s="278"/>
      <c r="AN40" s="7"/>
      <c r="AO40" s="7"/>
      <c r="AP40" s="630" t="str">
        <f t="shared" si="1"/>
        <v>-</v>
      </c>
      <c r="AQ40" s="7"/>
      <c r="AR40" s="7"/>
      <c r="AS40" s="630" t="str">
        <f t="shared" si="2"/>
        <v>-</v>
      </c>
      <c r="AT40" s="7"/>
      <c r="AU40" s="7"/>
      <c r="AV40" s="630" t="str">
        <f t="shared" si="3"/>
        <v>-</v>
      </c>
      <c r="AW40" s="7"/>
      <c r="AX40" s="631" t="str">
        <f t="shared" si="7"/>
        <v>-</v>
      </c>
      <c r="AY40" s="7"/>
      <c r="AZ40" s="7"/>
      <c r="BA40" s="1012" t="str">
        <f t="shared" si="4"/>
        <v>-</v>
      </c>
      <c r="BB40" s="39"/>
      <c r="BC40" s="38"/>
      <c r="BD40" s="1089"/>
      <c r="BE40" s="1090"/>
    </row>
    <row r="41" spans="1:57" thickBot="1" x14ac:dyDescent="0.3">
      <c r="A41" s="70">
        <v>33</v>
      </c>
      <c r="B41" s="6"/>
      <c r="C41" s="6"/>
      <c r="D41" s="71"/>
      <c r="E41" s="18"/>
      <c r="F41" s="4"/>
      <c r="G41" s="4"/>
      <c r="H41" s="4"/>
      <c r="I41" s="14"/>
      <c r="J41" s="25"/>
      <c r="K41" s="468">
        <v>14</v>
      </c>
      <c r="L41" s="1249" t="s">
        <v>174</v>
      </c>
      <c r="M41" s="1249"/>
      <c r="N41" s="159">
        <f t="shared" si="5"/>
        <v>0</v>
      </c>
      <c r="O41" s="151"/>
      <c r="P41" s="121"/>
      <c r="Q41" s="121"/>
      <c r="R41" s="121"/>
      <c r="S41" s="121"/>
      <c r="T41" s="537">
        <f t="shared" si="6"/>
        <v>0</v>
      </c>
      <c r="V41" s="655"/>
      <c r="W41" s="656"/>
      <c r="X41" s="657"/>
      <c r="Y41" s="642"/>
      <c r="Z41" s="658"/>
      <c r="AA41" s="659"/>
      <c r="AB41" s="641"/>
      <c r="AC41" s="49"/>
      <c r="AD41" s="1074" t="s">
        <v>146</v>
      </c>
      <c r="AE41" s="5"/>
      <c r="AF41" s="1015"/>
      <c r="AG41" s="1015"/>
      <c r="AH41" s="1015"/>
      <c r="AI41" s="45"/>
      <c r="AJ41" s="45"/>
      <c r="AK41" s="1030"/>
      <c r="AL41" s="46"/>
      <c r="AM41" s="278"/>
      <c r="AN41" s="7"/>
      <c r="AO41" s="7"/>
      <c r="AP41" s="630" t="str">
        <f t="shared" si="1"/>
        <v>-</v>
      </c>
      <c r="AQ41" s="7"/>
      <c r="AR41" s="7"/>
      <c r="AS41" s="630" t="str">
        <f t="shared" si="2"/>
        <v>-</v>
      </c>
      <c r="AT41" s="7"/>
      <c r="AU41" s="7"/>
      <c r="AV41" s="630" t="str">
        <f t="shared" si="3"/>
        <v>-</v>
      </c>
      <c r="AW41" s="7"/>
      <c r="AX41" s="631" t="str">
        <f t="shared" si="7"/>
        <v>-</v>
      </c>
      <c r="AY41" s="7"/>
      <c r="AZ41" s="7"/>
      <c r="BA41" s="1012" t="str">
        <f t="shared" si="4"/>
        <v>-</v>
      </c>
      <c r="BB41" s="39"/>
      <c r="BC41" s="38"/>
      <c r="BD41" s="1089"/>
      <c r="BE41" s="1090"/>
    </row>
    <row r="42" spans="1:57" ht="15" x14ac:dyDescent="0.25">
      <c r="A42" s="70">
        <v>34</v>
      </c>
      <c r="B42" s="6"/>
      <c r="C42" s="6"/>
      <c r="D42" s="71"/>
      <c r="E42" s="18"/>
      <c r="F42" s="808" t="s">
        <v>130</v>
      </c>
      <c r="G42" s="106" t="s">
        <v>24</v>
      </c>
      <c r="H42" s="166" t="s">
        <v>29</v>
      </c>
      <c r="I42" s="165" t="s">
        <v>30</v>
      </c>
      <c r="J42" s="25"/>
      <c r="K42" s="468">
        <v>15</v>
      </c>
      <c r="L42" s="1249" t="s">
        <v>175</v>
      </c>
      <c r="M42" s="1249"/>
      <c r="N42" s="159">
        <f t="shared" si="5"/>
        <v>0</v>
      </c>
      <c r="O42" s="151"/>
      <c r="P42" s="121"/>
      <c r="Q42" s="121"/>
      <c r="R42" s="121"/>
      <c r="S42" s="121"/>
      <c r="T42" s="537">
        <f t="shared" si="6"/>
        <v>0</v>
      </c>
      <c r="V42" s="660"/>
      <c r="W42" s="637"/>
      <c r="X42" s="661"/>
      <c r="Y42" s="628"/>
      <c r="Z42" s="639"/>
      <c r="AA42" s="662"/>
      <c r="AB42" s="641"/>
      <c r="AC42" s="49"/>
      <c r="AD42" s="1074" t="s">
        <v>146</v>
      </c>
      <c r="AE42" s="5"/>
      <c r="AF42" s="1015"/>
      <c r="AG42" s="1015"/>
      <c r="AH42" s="1015"/>
      <c r="AI42" s="45"/>
      <c r="AJ42" s="45"/>
      <c r="AK42" s="1030"/>
      <c r="AL42" s="46"/>
      <c r="AM42" s="278"/>
      <c r="AN42" s="7"/>
      <c r="AO42" s="7"/>
      <c r="AP42" s="630" t="str">
        <f t="shared" si="1"/>
        <v>-</v>
      </c>
      <c r="AQ42" s="7"/>
      <c r="AR42" s="7"/>
      <c r="AS42" s="630" t="str">
        <f t="shared" si="2"/>
        <v>-</v>
      </c>
      <c r="AT42" s="7"/>
      <c r="AU42" s="7"/>
      <c r="AV42" s="630" t="str">
        <f t="shared" si="3"/>
        <v>-</v>
      </c>
      <c r="AW42" s="7"/>
      <c r="AX42" s="631" t="str">
        <f t="shared" si="7"/>
        <v>-</v>
      </c>
      <c r="AY42" s="7"/>
      <c r="AZ42" s="7"/>
      <c r="BA42" s="1012" t="str">
        <f t="shared" si="4"/>
        <v>-</v>
      </c>
      <c r="BB42" s="39"/>
      <c r="BC42" s="38"/>
      <c r="BD42" s="1089"/>
      <c r="BE42" s="1090"/>
    </row>
    <row r="43" spans="1:57" ht="15" x14ac:dyDescent="0.25">
      <c r="A43" s="70">
        <v>35</v>
      </c>
      <c r="B43" s="6"/>
      <c r="C43" s="6"/>
      <c r="D43" s="71"/>
      <c r="E43" s="18"/>
      <c r="F43" s="809" t="s">
        <v>17</v>
      </c>
      <c r="G43" s="167">
        <f>SUM(G44:G45)</f>
        <v>0</v>
      </c>
      <c r="H43" s="168">
        <f>SUM(H44:H45)</f>
        <v>0</v>
      </c>
      <c r="I43" s="171">
        <f>SUM(I44:I45)</f>
        <v>0</v>
      </c>
      <c r="J43" s="25"/>
      <c r="K43" s="468">
        <v>16</v>
      </c>
      <c r="L43" s="1249" t="s">
        <v>176</v>
      </c>
      <c r="M43" s="1249"/>
      <c r="N43" s="159">
        <f t="shared" si="5"/>
        <v>0</v>
      </c>
      <c r="O43" s="151"/>
      <c r="P43" s="121"/>
      <c r="Q43" s="121"/>
      <c r="R43" s="121"/>
      <c r="S43" s="121"/>
      <c r="T43" s="537">
        <f t="shared" si="6"/>
        <v>0</v>
      </c>
      <c r="V43" s="636"/>
      <c r="W43" s="663"/>
      <c r="X43" s="664"/>
      <c r="Y43" s="642"/>
      <c r="Z43" s="639"/>
      <c r="AA43" s="665"/>
      <c r="AB43" s="666"/>
      <c r="AC43" s="49"/>
      <c r="AD43" s="1074" t="s">
        <v>146</v>
      </c>
      <c r="AE43" s="5"/>
      <c r="AF43" s="1015"/>
      <c r="AG43" s="1015"/>
      <c r="AH43" s="1015"/>
      <c r="AI43" s="45"/>
      <c r="AJ43" s="45"/>
      <c r="AK43" s="1030"/>
      <c r="AL43" s="46"/>
      <c r="AM43" s="278"/>
      <c r="AN43" s="7"/>
      <c r="AO43" s="7"/>
      <c r="AP43" s="630" t="str">
        <f t="shared" si="1"/>
        <v>-</v>
      </c>
      <c r="AQ43" s="7"/>
      <c r="AR43" s="7"/>
      <c r="AS43" s="630" t="str">
        <f t="shared" si="2"/>
        <v>-</v>
      </c>
      <c r="AT43" s="7"/>
      <c r="AU43" s="7"/>
      <c r="AV43" s="630" t="str">
        <f t="shared" si="3"/>
        <v>-</v>
      </c>
      <c r="AW43" s="7"/>
      <c r="AX43" s="631" t="str">
        <f t="shared" si="7"/>
        <v>-</v>
      </c>
      <c r="AY43" s="7"/>
      <c r="AZ43" s="7"/>
      <c r="BA43" s="1012" t="str">
        <f t="shared" si="4"/>
        <v>-</v>
      </c>
      <c r="BB43" s="39"/>
      <c r="BC43" s="38"/>
      <c r="BD43" s="1089"/>
      <c r="BE43" s="1090"/>
    </row>
    <row r="44" spans="1:57" ht="15" x14ac:dyDescent="0.25">
      <c r="A44" s="70">
        <v>36</v>
      </c>
      <c r="B44" s="6"/>
      <c r="C44" s="6"/>
      <c r="D44" s="71"/>
      <c r="E44" s="18"/>
      <c r="F44" s="810" t="s">
        <v>27</v>
      </c>
      <c r="G44" s="59">
        <f>COUNTIF($S$9:$S$14,"HW")</f>
        <v>0</v>
      </c>
      <c r="H44" s="169">
        <f>COUNTIF($S$9:$S$14,"HD")</f>
        <v>0</v>
      </c>
      <c r="I44" s="172">
        <f>COUNTIF($S$9:$S$14,"HL")</f>
        <v>0</v>
      </c>
      <c r="J44" s="25"/>
      <c r="K44" s="468">
        <v>17</v>
      </c>
      <c r="L44" s="1250" t="s">
        <v>177</v>
      </c>
      <c r="M44" s="1250"/>
      <c r="N44" s="159">
        <f t="shared" si="5"/>
        <v>0</v>
      </c>
      <c r="O44" s="151"/>
      <c r="P44" s="121"/>
      <c r="Q44" s="121"/>
      <c r="R44" s="121"/>
      <c r="S44" s="121"/>
      <c r="T44" s="537">
        <f t="shared" si="6"/>
        <v>0</v>
      </c>
      <c r="V44" s="636"/>
      <c r="W44" s="663"/>
      <c r="X44" s="664"/>
      <c r="Y44" s="628"/>
      <c r="Z44" s="639"/>
      <c r="AA44" s="665"/>
      <c r="AB44" s="666"/>
      <c r="AC44" s="49"/>
      <c r="AD44" s="1074" t="s">
        <v>146</v>
      </c>
      <c r="AE44" s="5"/>
      <c r="AF44" s="1015"/>
      <c r="AG44" s="1015"/>
      <c r="AH44" s="1015"/>
      <c r="AI44" s="45"/>
      <c r="AJ44" s="45"/>
      <c r="AK44" s="1030"/>
      <c r="AL44" s="46"/>
      <c r="AM44" s="278"/>
      <c r="AN44" s="7"/>
      <c r="AO44" s="7"/>
      <c r="AP44" s="630" t="str">
        <f>IFERROR(AO44/AN44,"-")</f>
        <v>-</v>
      </c>
      <c r="AQ44" s="7"/>
      <c r="AR44" s="7"/>
      <c r="AS44" s="630" t="str">
        <f t="shared" si="2"/>
        <v>-</v>
      </c>
      <c r="AT44" s="7"/>
      <c r="AU44" s="7"/>
      <c r="AV44" s="630" t="str">
        <f t="shared" si="3"/>
        <v>-</v>
      </c>
      <c r="AW44" s="7"/>
      <c r="AX44" s="631" t="str">
        <f t="shared" si="7"/>
        <v>-</v>
      </c>
      <c r="AY44" s="7"/>
      <c r="AZ44" s="7"/>
      <c r="BA44" s="1012" t="str">
        <f t="shared" si="4"/>
        <v>-</v>
      </c>
      <c r="BB44" s="39"/>
      <c r="BC44" s="38"/>
      <c r="BD44" s="1089"/>
      <c r="BE44" s="1090"/>
    </row>
    <row r="45" spans="1:57" thickBot="1" x14ac:dyDescent="0.3">
      <c r="A45" s="70">
        <v>37</v>
      </c>
      <c r="B45" s="6"/>
      <c r="C45" s="6"/>
      <c r="D45" s="71"/>
      <c r="E45" s="18"/>
      <c r="F45" s="811" t="s">
        <v>28</v>
      </c>
      <c r="G45" s="164">
        <f>COUNTIF($S$9:$S$14,"AW")</f>
        <v>0</v>
      </c>
      <c r="H45" s="170">
        <f>COUNTIF($S$9:$S$14,"AD")</f>
        <v>0</v>
      </c>
      <c r="I45" s="173">
        <f>COUNTIF($S$9:$S$14,"AL")</f>
        <v>0</v>
      </c>
      <c r="J45" s="139"/>
      <c r="K45" s="468">
        <v>18</v>
      </c>
      <c r="L45" s="1250" t="s">
        <v>178</v>
      </c>
      <c r="M45" s="1250"/>
      <c r="N45" s="159">
        <f t="shared" si="5"/>
        <v>0</v>
      </c>
      <c r="O45" s="152"/>
      <c r="P45" s="122"/>
      <c r="Q45" s="122"/>
      <c r="R45" s="122"/>
      <c r="S45" s="122"/>
      <c r="T45" s="537">
        <f t="shared" si="6"/>
        <v>0</v>
      </c>
      <c r="V45" s="636"/>
      <c r="W45" s="663"/>
      <c r="X45" s="664"/>
      <c r="Y45" s="628"/>
      <c r="Z45" s="639"/>
      <c r="AA45" s="665"/>
      <c r="AB45" s="666"/>
      <c r="AC45" s="49"/>
      <c r="AD45" s="1074" t="s">
        <v>146</v>
      </c>
      <c r="AE45" s="5"/>
      <c r="AF45" s="1015"/>
      <c r="AG45" s="1015"/>
      <c r="AH45" s="1015"/>
      <c r="AI45" s="45"/>
      <c r="AJ45" s="45"/>
      <c r="AK45" s="1030"/>
      <c r="AL45" s="46"/>
      <c r="AM45" s="278"/>
      <c r="AN45" s="7"/>
      <c r="AO45" s="7"/>
      <c r="AP45" s="630" t="str">
        <f t="shared" ref="AP45:AP52" si="8">IFERROR(AO45/AN45,"-")</f>
        <v>-</v>
      </c>
      <c r="AQ45" s="7"/>
      <c r="AR45" s="7"/>
      <c r="AS45" s="630" t="str">
        <f t="shared" si="2"/>
        <v>-</v>
      </c>
      <c r="AT45" s="7"/>
      <c r="AU45" s="7"/>
      <c r="AV45" s="630" t="str">
        <f t="shared" si="3"/>
        <v>-</v>
      </c>
      <c r="AW45" s="7"/>
      <c r="AX45" s="631" t="str">
        <f t="shared" si="7"/>
        <v>-</v>
      </c>
      <c r="AY45" s="7"/>
      <c r="AZ45" s="7"/>
      <c r="BA45" s="1012" t="str">
        <f t="shared" si="4"/>
        <v>-</v>
      </c>
      <c r="BB45" s="39"/>
      <c r="BC45" s="38"/>
      <c r="BD45" s="1089"/>
      <c r="BE45" s="1090"/>
    </row>
    <row r="46" spans="1:57" thickBot="1" x14ac:dyDescent="0.3">
      <c r="A46" s="72">
        <v>38</v>
      </c>
      <c r="B46" s="66"/>
      <c r="C46" s="66"/>
      <c r="D46" s="73"/>
      <c r="E46" s="18"/>
      <c r="F46" s="140"/>
      <c r="G46" s="140"/>
      <c r="H46" s="140"/>
      <c r="I46" s="140"/>
      <c r="J46" s="139"/>
      <c r="K46" s="468">
        <v>19</v>
      </c>
      <c r="L46" s="1250" t="s">
        <v>179</v>
      </c>
      <c r="M46" s="1250"/>
      <c r="N46" s="159">
        <f t="shared" si="5"/>
        <v>0</v>
      </c>
      <c r="O46" s="152"/>
      <c r="P46" s="122"/>
      <c r="Q46" s="122"/>
      <c r="R46" s="122"/>
      <c r="S46" s="122"/>
      <c r="T46" s="537">
        <f t="shared" si="6"/>
        <v>0</v>
      </c>
      <c r="V46" s="636"/>
      <c r="W46" s="663"/>
      <c r="X46" s="664"/>
      <c r="Y46" s="628"/>
      <c r="Z46" s="639"/>
      <c r="AA46" s="665"/>
      <c r="AB46" s="666"/>
      <c r="AD46" s="1074" t="s">
        <v>146</v>
      </c>
      <c r="AE46" s="5"/>
      <c r="AF46" s="1015"/>
      <c r="AG46" s="1015"/>
      <c r="AH46" s="1015"/>
      <c r="AI46" s="45"/>
      <c r="AJ46" s="45"/>
      <c r="AK46" s="1030"/>
      <c r="AL46" s="46"/>
      <c r="AM46" s="278"/>
      <c r="AN46" s="7"/>
      <c r="AO46" s="7"/>
      <c r="AP46" s="630" t="str">
        <f t="shared" si="8"/>
        <v>-</v>
      </c>
      <c r="AQ46" s="7"/>
      <c r="AR46" s="7"/>
      <c r="AS46" s="630" t="str">
        <f t="shared" si="2"/>
        <v>-</v>
      </c>
      <c r="AT46" s="7"/>
      <c r="AU46" s="7"/>
      <c r="AV46" s="630" t="str">
        <f t="shared" si="3"/>
        <v>-</v>
      </c>
      <c r="AW46" s="7"/>
      <c r="AX46" s="631" t="str">
        <f t="shared" si="7"/>
        <v>-</v>
      </c>
      <c r="AY46" s="7"/>
      <c r="AZ46" s="7"/>
      <c r="BA46" s="1012" t="str">
        <f t="shared" si="4"/>
        <v>-</v>
      </c>
      <c r="BB46" s="39"/>
      <c r="BC46" s="38"/>
      <c r="BD46" s="1089"/>
      <c r="BE46" s="1090"/>
    </row>
    <row r="47" spans="1:57" ht="17.25" x14ac:dyDescent="0.35">
      <c r="A47" s="75">
        <v>39</v>
      </c>
      <c r="B47" s="67"/>
      <c r="C47" s="67"/>
      <c r="D47" s="76"/>
      <c r="E47" s="49"/>
      <c r="F47" s="594" t="s">
        <v>202</v>
      </c>
      <c r="G47" s="456" t="s">
        <v>24</v>
      </c>
      <c r="H47" s="456" t="s">
        <v>29</v>
      </c>
      <c r="I47" s="457" t="s">
        <v>30</v>
      </c>
      <c r="J47" s="141"/>
      <c r="K47" s="468">
        <v>20</v>
      </c>
      <c r="L47" s="1250" t="s">
        <v>180</v>
      </c>
      <c r="M47" s="1250"/>
      <c r="N47" s="159">
        <f t="shared" si="5"/>
        <v>0</v>
      </c>
      <c r="O47" s="152"/>
      <c r="P47" s="122"/>
      <c r="Q47" s="122"/>
      <c r="R47" s="122"/>
      <c r="S47" s="122"/>
      <c r="T47" s="537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1074" t="s">
        <v>146</v>
      </c>
      <c r="AE47" s="5"/>
      <c r="AF47" s="1015"/>
      <c r="AG47" s="1015"/>
      <c r="AH47" s="1015"/>
      <c r="AI47" s="45"/>
      <c r="AJ47" s="45"/>
      <c r="AK47" s="1030"/>
      <c r="AL47" s="46"/>
      <c r="AM47" s="278"/>
      <c r="AN47" s="7"/>
      <c r="AO47" s="7"/>
      <c r="AP47" s="630" t="str">
        <f t="shared" si="8"/>
        <v>-</v>
      </c>
      <c r="AQ47" s="7"/>
      <c r="AR47" s="7"/>
      <c r="AS47" s="630" t="str">
        <f t="shared" si="2"/>
        <v>-</v>
      </c>
      <c r="AT47" s="7"/>
      <c r="AU47" s="7"/>
      <c r="AV47" s="630" t="str">
        <f t="shared" si="3"/>
        <v>-</v>
      </c>
      <c r="AW47" s="7"/>
      <c r="AX47" s="631" t="str">
        <f t="shared" si="7"/>
        <v>-</v>
      </c>
      <c r="AY47" s="7"/>
      <c r="AZ47" s="7"/>
      <c r="BA47" s="1012" t="str">
        <f t="shared" si="4"/>
        <v>-</v>
      </c>
      <c r="BB47" s="39"/>
      <c r="BC47" s="38"/>
      <c r="BD47" s="1089"/>
      <c r="BE47" s="1090"/>
    </row>
    <row r="48" spans="1:57" ht="16.5" thickBot="1" x14ac:dyDescent="0.3">
      <c r="A48" s="75">
        <v>40</v>
      </c>
      <c r="B48" s="74"/>
      <c r="C48" s="67"/>
      <c r="D48" s="76"/>
      <c r="E48" s="49"/>
      <c r="F48" s="595" t="s">
        <v>17</v>
      </c>
      <c r="G48" s="462">
        <f>SUM(G49:G50)</f>
        <v>0</v>
      </c>
      <c r="H48" s="463">
        <f>SUM(H49:H50)</f>
        <v>0</v>
      </c>
      <c r="I48" s="464">
        <f>SUM(I49:I50)</f>
        <v>0</v>
      </c>
      <c r="J48" s="16"/>
      <c r="K48" s="468">
        <v>21</v>
      </c>
      <c r="L48" s="1249" t="s">
        <v>163</v>
      </c>
      <c r="M48" s="1249"/>
      <c r="N48" s="159">
        <f t="shared" si="5"/>
        <v>0</v>
      </c>
      <c r="O48" s="153"/>
      <c r="P48" s="123"/>
      <c r="Q48" s="123"/>
      <c r="R48" s="123"/>
      <c r="S48" s="123"/>
      <c r="T48" s="537">
        <f t="shared" si="6"/>
        <v>0</v>
      </c>
      <c r="V48" s="236"/>
      <c r="W48" s="236"/>
      <c r="X48" s="625"/>
      <c r="Y48" s="236"/>
      <c r="Z48" s="236"/>
      <c r="AA48" s="626"/>
      <c r="AD48" s="1074" t="s">
        <v>146</v>
      </c>
      <c r="AE48" s="5"/>
      <c r="AF48" s="1015"/>
      <c r="AG48" s="1015"/>
      <c r="AH48" s="1015"/>
      <c r="AI48" s="45"/>
      <c r="AJ48" s="45"/>
      <c r="AK48" s="1030"/>
      <c r="AL48" s="46"/>
      <c r="AM48" s="278"/>
      <c r="AN48" s="7"/>
      <c r="AO48" s="7"/>
      <c r="AP48" s="630" t="str">
        <f t="shared" si="8"/>
        <v>-</v>
      </c>
      <c r="AQ48" s="7"/>
      <c r="AR48" s="7"/>
      <c r="AS48" s="630" t="str">
        <f t="shared" si="2"/>
        <v>-</v>
      </c>
      <c r="AT48" s="7"/>
      <c r="AU48" s="7"/>
      <c r="AV48" s="630" t="str">
        <f t="shared" si="3"/>
        <v>-</v>
      </c>
      <c r="AW48" s="7"/>
      <c r="AX48" s="631" t="str">
        <f t="shared" si="7"/>
        <v>-</v>
      </c>
      <c r="AY48" s="7"/>
      <c r="AZ48" s="7"/>
      <c r="BA48" s="1012" t="str">
        <f t="shared" si="4"/>
        <v>-</v>
      </c>
      <c r="BB48" s="39"/>
      <c r="BC48" s="38"/>
      <c r="BD48" s="1089"/>
      <c r="BE48" s="1090"/>
    </row>
    <row r="49" spans="1:57" x14ac:dyDescent="0.25">
      <c r="A49" s="75">
        <v>41</v>
      </c>
      <c r="B49" s="67"/>
      <c r="C49" s="67"/>
      <c r="D49" s="76"/>
      <c r="E49" s="49"/>
      <c r="F49" s="596" t="s">
        <v>27</v>
      </c>
      <c r="G49" s="59">
        <f>COUNTIF($N$20:$N$24,"HW")</f>
        <v>0</v>
      </c>
      <c r="H49" s="460">
        <f>COUNTIF($N$20:$N$24,"HD")</f>
        <v>0</v>
      </c>
      <c r="I49" s="455">
        <f>COUNTIF($N$20:$N$24,"HL")</f>
        <v>0</v>
      </c>
      <c r="J49" s="143"/>
      <c r="K49" s="468">
        <v>22</v>
      </c>
      <c r="L49" s="1249" t="s">
        <v>181</v>
      </c>
      <c r="M49" s="1249"/>
      <c r="N49" s="159">
        <f t="shared" si="5"/>
        <v>0</v>
      </c>
      <c r="O49" s="154"/>
      <c r="P49" s="124"/>
      <c r="Q49" s="124"/>
      <c r="R49" s="124"/>
      <c r="S49" s="124"/>
      <c r="T49" s="537">
        <f t="shared" si="6"/>
        <v>0</v>
      </c>
      <c r="V49" s="608" t="s">
        <v>111</v>
      </c>
      <c r="W49" s="609" t="s">
        <v>38</v>
      </c>
      <c r="X49" s="609" t="s">
        <v>36</v>
      </c>
      <c r="Y49" s="610" t="s">
        <v>35</v>
      </c>
      <c r="Z49" s="610" t="s">
        <v>34</v>
      </c>
      <c r="AA49" s="611" t="s">
        <v>110</v>
      </c>
      <c r="AD49" s="1074" t="s">
        <v>146</v>
      </c>
      <c r="AE49" s="5"/>
      <c r="AF49" s="1015"/>
      <c r="AG49" s="1015"/>
      <c r="AH49" s="1015"/>
      <c r="AI49" s="45"/>
      <c r="AJ49" s="45"/>
      <c r="AK49" s="1030"/>
      <c r="AL49" s="46"/>
      <c r="AM49" s="278"/>
      <c r="AN49" s="7"/>
      <c r="AO49" s="7"/>
      <c r="AP49" s="630" t="str">
        <f t="shared" si="8"/>
        <v>-</v>
      </c>
      <c r="AQ49" s="7"/>
      <c r="AR49" s="7"/>
      <c r="AS49" s="630" t="str">
        <f t="shared" si="2"/>
        <v>-</v>
      </c>
      <c r="AT49" s="7"/>
      <c r="AU49" s="7"/>
      <c r="AV49" s="630" t="str">
        <f t="shared" si="3"/>
        <v>-</v>
      </c>
      <c r="AW49" s="7"/>
      <c r="AX49" s="631" t="str">
        <f t="shared" si="7"/>
        <v>-</v>
      </c>
      <c r="AY49" s="7"/>
      <c r="AZ49" s="7"/>
      <c r="BA49" s="1012" t="str">
        <f t="shared" si="4"/>
        <v>-</v>
      </c>
      <c r="BB49" s="39"/>
      <c r="BC49" s="38"/>
      <c r="BD49" s="1089"/>
      <c r="BE49" s="1090"/>
    </row>
    <row r="50" spans="1:57" ht="16.5" thickBot="1" x14ac:dyDescent="0.3">
      <c r="A50" s="75">
        <v>42</v>
      </c>
      <c r="B50" s="67"/>
      <c r="C50" s="67"/>
      <c r="D50" s="76"/>
      <c r="E50" s="49"/>
      <c r="F50" s="542" t="s">
        <v>28</v>
      </c>
      <c r="G50" s="458">
        <f>COUNTIF($N$20:$N$24,"AW")</f>
        <v>0</v>
      </c>
      <c r="H50" s="461">
        <f>COUNTIF($N$20:$N$24,"AD")</f>
        <v>0</v>
      </c>
      <c r="I50" s="459">
        <f>COUNTIF($N$20:$N$24,"AL")</f>
        <v>0</v>
      </c>
      <c r="J50" s="143"/>
      <c r="K50" s="469">
        <v>23</v>
      </c>
      <c r="L50" s="1280" t="s">
        <v>183</v>
      </c>
      <c r="M50" s="1280"/>
      <c r="N50" s="233">
        <f t="shared" si="5"/>
        <v>0</v>
      </c>
      <c r="O50" s="155"/>
      <c r="P50" s="125"/>
      <c r="Q50" s="125"/>
      <c r="R50" s="125"/>
      <c r="S50" s="125"/>
      <c r="T50" s="537">
        <f t="shared" si="6"/>
        <v>0</v>
      </c>
      <c r="V50" s="225"/>
      <c r="W50" s="227"/>
      <c r="X50" s="667"/>
      <c r="Y50" s="227"/>
      <c r="Z50" s="227"/>
      <c r="AA50" s="230"/>
      <c r="AD50" s="1074" t="s">
        <v>146</v>
      </c>
      <c r="AE50" s="5"/>
      <c r="AF50" s="1015"/>
      <c r="AG50" s="1015"/>
      <c r="AH50" s="1015"/>
      <c r="AI50" s="45"/>
      <c r="AJ50" s="45"/>
      <c r="AK50" s="1030"/>
      <c r="AL50" s="46"/>
      <c r="AM50" s="278"/>
      <c r="AN50" s="7"/>
      <c r="AO50" s="7"/>
      <c r="AP50" s="630" t="str">
        <f t="shared" si="8"/>
        <v>-</v>
      </c>
      <c r="AQ50" s="7"/>
      <c r="AR50" s="7"/>
      <c r="AS50" s="630" t="str">
        <f t="shared" si="2"/>
        <v>-</v>
      </c>
      <c r="AT50" s="7"/>
      <c r="AU50" s="7"/>
      <c r="AV50" s="630" t="str">
        <f t="shared" si="3"/>
        <v>-</v>
      </c>
      <c r="AW50" s="7"/>
      <c r="AX50" s="631" t="str">
        <f t="shared" si="7"/>
        <v>-</v>
      </c>
      <c r="AY50" s="7"/>
      <c r="AZ50" s="7"/>
      <c r="BA50" s="1012" t="str">
        <f t="shared" si="4"/>
        <v>-</v>
      </c>
      <c r="BB50" s="39"/>
      <c r="BC50" s="38"/>
      <c r="BD50" s="1089"/>
      <c r="BE50" s="1090"/>
    </row>
    <row r="51" spans="1:57" ht="16.5" thickBot="1" x14ac:dyDescent="0.3">
      <c r="A51" s="75">
        <v>43</v>
      </c>
      <c r="B51" s="67"/>
      <c r="C51" s="67"/>
      <c r="D51" s="76"/>
      <c r="E51" s="49"/>
      <c r="F51" s="29"/>
      <c r="G51" s="145"/>
      <c r="H51" s="146"/>
      <c r="I51" s="144"/>
      <c r="J51" s="146"/>
      <c r="K51" s="470">
        <v>24</v>
      </c>
      <c r="L51" s="1259" t="s">
        <v>182</v>
      </c>
      <c r="M51" s="1259"/>
      <c r="N51" s="234">
        <f t="shared" si="5"/>
        <v>0</v>
      </c>
      <c r="O51" s="156"/>
      <c r="P51" s="126"/>
      <c r="Q51" s="126"/>
      <c r="R51" s="126"/>
      <c r="S51" s="126"/>
      <c r="T51" s="538">
        <f t="shared" si="6"/>
        <v>0</v>
      </c>
      <c r="V51" s="225"/>
      <c r="W51" s="227"/>
      <c r="X51" s="667"/>
      <c r="Y51" s="227"/>
      <c r="Z51" s="227"/>
      <c r="AA51" s="230"/>
      <c r="AD51" s="1074" t="s">
        <v>146</v>
      </c>
      <c r="AE51" s="5"/>
      <c r="AF51" s="1015"/>
      <c r="AG51" s="1015"/>
      <c r="AH51" s="1015"/>
      <c r="AI51" s="45"/>
      <c r="AJ51" s="45"/>
      <c r="AK51" s="1030"/>
      <c r="AL51" s="46"/>
      <c r="AM51" s="278"/>
      <c r="AN51" s="7"/>
      <c r="AO51" s="7"/>
      <c r="AP51" s="630" t="str">
        <f t="shared" si="8"/>
        <v>-</v>
      </c>
      <c r="AQ51" s="7"/>
      <c r="AR51" s="7"/>
      <c r="AS51" s="630" t="str">
        <f t="shared" si="2"/>
        <v>-</v>
      </c>
      <c r="AT51" s="7"/>
      <c r="AU51" s="7"/>
      <c r="AV51" s="630" t="str">
        <f t="shared" si="3"/>
        <v>-</v>
      </c>
      <c r="AW51" s="7"/>
      <c r="AX51" s="631" t="str">
        <f t="shared" si="7"/>
        <v>-</v>
      </c>
      <c r="AY51" s="7"/>
      <c r="AZ51" s="7"/>
      <c r="BA51" s="1012" t="str">
        <f t="shared" si="4"/>
        <v>-</v>
      </c>
      <c r="BB51" s="39"/>
      <c r="BC51" s="38"/>
      <c r="BD51" s="1089"/>
      <c r="BE51" s="1090"/>
    </row>
    <row r="52" spans="1:57" ht="16.5" thickBot="1" x14ac:dyDescent="0.3">
      <c r="A52" s="75">
        <v>44</v>
      </c>
      <c r="B52" s="67"/>
      <c r="C52" s="67"/>
      <c r="D52" s="76"/>
      <c r="E52" s="49"/>
      <c r="F52" s="539" t="s">
        <v>31</v>
      </c>
      <c r="G52" s="189" t="s">
        <v>24</v>
      </c>
      <c r="H52" s="195" t="s">
        <v>29</v>
      </c>
      <c r="I52" s="192" t="s">
        <v>30</v>
      </c>
      <c r="J52" s="146"/>
      <c r="K52" s="145"/>
      <c r="L52" s="145"/>
      <c r="V52" s="225"/>
      <c r="W52" s="227"/>
      <c r="X52" s="667"/>
      <c r="Y52" s="227"/>
      <c r="Z52" s="227"/>
      <c r="AA52" s="230"/>
      <c r="AD52" s="1074" t="s">
        <v>146</v>
      </c>
      <c r="AE52" s="1040"/>
      <c r="AF52" s="1041"/>
      <c r="AG52" s="1041"/>
      <c r="AH52" s="1041"/>
      <c r="AI52" s="1042"/>
      <c r="AJ52" s="1042"/>
      <c r="AK52" s="1043"/>
      <c r="AL52" s="1044"/>
      <c r="AM52" s="1045"/>
      <c r="AN52" s="1046"/>
      <c r="AO52" s="1046"/>
      <c r="AP52" s="1047" t="str">
        <f t="shared" si="8"/>
        <v>-</v>
      </c>
      <c r="AQ52" s="1046"/>
      <c r="AR52" s="1046"/>
      <c r="AS52" s="1047" t="str">
        <f t="shared" si="2"/>
        <v>-</v>
      </c>
      <c r="AT52" s="1046"/>
      <c r="AU52" s="1046"/>
      <c r="AV52" s="630" t="str">
        <f t="shared" si="3"/>
        <v>-</v>
      </c>
      <c r="AW52" s="1046"/>
      <c r="AX52" s="1048" t="str">
        <f t="shared" si="7"/>
        <v>-</v>
      </c>
      <c r="AY52" s="1046"/>
      <c r="AZ52" s="1046"/>
      <c r="BA52" s="1049" t="str">
        <f t="shared" si="4"/>
        <v>-</v>
      </c>
      <c r="BB52" s="1050"/>
      <c r="BC52" s="1051"/>
      <c r="BD52" s="1093"/>
      <c r="BE52" s="1090"/>
    </row>
    <row r="53" spans="1:57" ht="16.5" thickBot="1" x14ac:dyDescent="0.3">
      <c r="A53" s="75">
        <v>45</v>
      </c>
      <c r="B53" s="67"/>
      <c r="C53" s="67"/>
      <c r="D53" s="76"/>
      <c r="E53" s="49"/>
      <c r="F53" s="540" t="s">
        <v>17</v>
      </c>
      <c r="G53" s="198">
        <f t="shared" ref="G53:I55" si="9">SUM(G28,G33,G38,G43,G48)</f>
        <v>0</v>
      </c>
      <c r="H53" s="199">
        <f t="shared" si="9"/>
        <v>0</v>
      </c>
      <c r="I53" s="200">
        <f t="shared" si="9"/>
        <v>0</v>
      </c>
      <c r="J53" s="146"/>
      <c r="K53" s="1266" t="s">
        <v>213</v>
      </c>
      <c r="L53" s="1267"/>
      <c r="M53" s="1267"/>
      <c r="N53" s="1267"/>
      <c r="O53" s="1267"/>
      <c r="P53" s="1268"/>
      <c r="V53" s="225"/>
      <c r="W53" s="227"/>
      <c r="X53" s="667"/>
      <c r="Y53" s="227"/>
      <c r="Z53" s="227"/>
      <c r="AA53" s="231"/>
      <c r="AD53" s="1297" t="s">
        <v>41</v>
      </c>
      <c r="AE53" s="1297"/>
      <c r="AF53" s="1022"/>
      <c r="AG53" s="1022"/>
      <c r="AH53" s="1099"/>
      <c r="AI53" s="35">
        <f t="shared" ref="AI53:AO53" si="10">SUM(AI4:AI52)</f>
        <v>0</v>
      </c>
      <c r="AJ53" s="35">
        <f t="shared" si="10"/>
        <v>0</v>
      </c>
      <c r="AK53" s="279">
        <f t="shared" si="10"/>
        <v>0</v>
      </c>
      <c r="AL53" s="47">
        <f t="shared" si="10"/>
        <v>0</v>
      </c>
      <c r="AM53" s="280">
        <f t="shared" si="10"/>
        <v>0</v>
      </c>
      <c r="AN53" s="20">
        <f t="shared" si="10"/>
        <v>0</v>
      </c>
      <c r="AO53" s="20">
        <f t="shared" si="10"/>
        <v>0</v>
      </c>
      <c r="AP53" s="34" t="str">
        <f>IFERROR(AO53/AN53,"-")</f>
        <v>-</v>
      </c>
      <c r="AQ53" s="20">
        <f>SUM(AQ4:AQ52)</f>
        <v>0</v>
      </c>
      <c r="AR53" s="20">
        <f>SUM(AR4:AR52)</f>
        <v>0</v>
      </c>
      <c r="AS53" s="1073" t="str">
        <f>IFERROR(AQ53/AR53,"-")</f>
        <v>-</v>
      </c>
      <c r="AT53" s="20">
        <f>SUM(AT4:AT52)</f>
        <v>0</v>
      </c>
      <c r="AU53" s="20">
        <f>SUM(AU4:AU52)</f>
        <v>0</v>
      </c>
      <c r="AV53" s="1013" t="str">
        <f>IFERROR(AT53/AU53,"-")</f>
        <v>-</v>
      </c>
      <c r="AW53" s="20">
        <f>SUM(AW4:AW52)</f>
        <v>0</v>
      </c>
      <c r="AX53" s="36" t="str">
        <f t="shared" si="7"/>
        <v>-</v>
      </c>
      <c r="AY53" s="20">
        <f>SUM(AY4:AY52)</f>
        <v>0</v>
      </c>
      <c r="AZ53" s="20">
        <f>SUM(AZ4:AZ52)</f>
        <v>0</v>
      </c>
      <c r="BA53" s="1013" t="str">
        <f>IFERROR(AY53/AZ53,"-")</f>
        <v>-</v>
      </c>
      <c r="BB53" s="20">
        <f>SUM(BB4:BB52)</f>
        <v>0</v>
      </c>
      <c r="BC53" s="20">
        <f>SUM(BC4:BC52)</f>
        <v>0</v>
      </c>
      <c r="BD53" s="1091" t="e">
        <f>AVERAGE(BD4:BD52)</f>
        <v>#DIV/0!</v>
      </c>
      <c r="BE53" s="1092" t="e">
        <f>AVERAGE(BE4:BE52)</f>
        <v>#DIV/0!</v>
      </c>
    </row>
    <row r="54" spans="1:57" ht="16.5" thickBot="1" x14ac:dyDescent="0.3">
      <c r="A54" s="77">
        <v>46</v>
      </c>
      <c r="B54" s="78"/>
      <c r="C54" s="78"/>
      <c r="D54" s="79"/>
      <c r="E54" s="49"/>
      <c r="F54" s="541" t="s">
        <v>27</v>
      </c>
      <c r="G54" s="105">
        <f t="shared" si="9"/>
        <v>0</v>
      </c>
      <c r="H54" s="196">
        <f t="shared" si="9"/>
        <v>0</v>
      </c>
      <c r="I54" s="193">
        <f t="shared" si="9"/>
        <v>0</v>
      </c>
      <c r="J54" s="146"/>
      <c r="K54" s="1269" t="s">
        <v>22</v>
      </c>
      <c r="L54" s="1270"/>
      <c r="M54" s="1271" t="s">
        <v>212</v>
      </c>
      <c r="N54" s="1272"/>
      <c r="O54" s="1273" t="s">
        <v>225</v>
      </c>
      <c r="P54" s="1274"/>
      <c r="Q54" s="972"/>
      <c r="R54" s="972"/>
      <c r="S54" s="972"/>
      <c r="T54" s="972"/>
      <c r="V54" s="225"/>
      <c r="W54" s="227"/>
      <c r="X54" s="667"/>
      <c r="Y54" s="227"/>
      <c r="Z54" s="227"/>
      <c r="AA54" s="231"/>
      <c r="AD54" s="1021"/>
      <c r="AE54" s="1021"/>
      <c r="AF54" s="1021"/>
      <c r="AG54" s="1021"/>
      <c r="AI54" s="1118" t="s">
        <v>18</v>
      </c>
      <c r="AJ54" s="1118" t="s">
        <v>19</v>
      </c>
      <c r="AK54" s="1118" t="s">
        <v>20</v>
      </c>
      <c r="AL54" s="1118" t="s">
        <v>3</v>
      </c>
      <c r="AM54" s="1118" t="s">
        <v>4</v>
      </c>
      <c r="AN54" s="1289" t="s">
        <v>100</v>
      </c>
      <c r="AO54" s="1290"/>
      <c r="AP54" s="1291"/>
      <c r="AQ54" s="1298" t="s">
        <v>105</v>
      </c>
      <c r="AR54" s="1298"/>
      <c r="AS54" s="1298"/>
      <c r="AT54" s="1298" t="s">
        <v>108</v>
      </c>
      <c r="AU54" s="1298"/>
      <c r="AV54" s="1298"/>
      <c r="AW54" s="1290" t="s">
        <v>109</v>
      </c>
      <c r="AX54" s="1291"/>
      <c r="AY54" s="1289" t="s">
        <v>5</v>
      </c>
      <c r="AZ54" s="1290"/>
      <c r="BA54" s="1291"/>
      <c r="BB54" s="1118" t="s">
        <v>39</v>
      </c>
      <c r="BC54" s="1118" t="s">
        <v>40</v>
      </c>
      <c r="BD54" s="1299" t="e">
        <f>AVERAGE(BD53,BE53)</f>
        <v>#DIV/0!</v>
      </c>
      <c r="BE54" s="1300"/>
    </row>
    <row r="55" spans="1:57" ht="16.5" thickBot="1" x14ac:dyDescent="0.3">
      <c r="A55" s="29" t="s">
        <v>70</v>
      </c>
      <c r="F55" s="190" t="s">
        <v>28</v>
      </c>
      <c r="G55" s="191">
        <f t="shared" si="9"/>
        <v>0</v>
      </c>
      <c r="H55" s="197">
        <f t="shared" si="9"/>
        <v>0</v>
      </c>
      <c r="I55" s="194">
        <f t="shared" si="9"/>
        <v>0</v>
      </c>
      <c r="J55" s="146"/>
      <c r="K55" s="1275"/>
      <c r="L55" s="1276"/>
      <c r="M55" s="1255"/>
      <c r="N55" s="1277"/>
      <c r="O55" s="1131"/>
      <c r="P55" s="1278"/>
      <c r="Q55" s="972"/>
      <c r="R55" s="973"/>
      <c r="S55" s="973"/>
      <c r="T55" s="201"/>
      <c r="V55" s="225"/>
      <c r="W55" s="227"/>
      <c r="X55" s="667"/>
      <c r="Y55" s="227"/>
      <c r="Z55" s="227"/>
      <c r="AA55" s="231"/>
      <c r="AD55" s="1021"/>
      <c r="AE55" s="1021"/>
      <c r="AF55" s="1021"/>
      <c r="AG55" s="1021"/>
      <c r="AI55" s="19"/>
      <c r="AJ55" s="19"/>
      <c r="AK55" s="19"/>
      <c r="AL55" s="19"/>
      <c r="AM55" s="19"/>
      <c r="AN55" s="1117" t="s">
        <v>98</v>
      </c>
      <c r="AO55" s="1117" t="s">
        <v>99</v>
      </c>
      <c r="AP55" s="1117" t="s">
        <v>114</v>
      </c>
      <c r="AQ55" s="1117" t="s">
        <v>106</v>
      </c>
      <c r="AR55" s="1117" t="s">
        <v>107</v>
      </c>
      <c r="AS55" s="1117" t="s">
        <v>113</v>
      </c>
      <c r="AT55" s="1117" t="s">
        <v>106</v>
      </c>
      <c r="AU55" s="1117" t="s">
        <v>107</v>
      </c>
      <c r="AV55" s="1117" t="s">
        <v>249</v>
      </c>
      <c r="AW55" s="1117" t="s">
        <v>106</v>
      </c>
      <c r="AX55" s="1117" t="s">
        <v>125</v>
      </c>
      <c r="AY55" s="1117" t="s">
        <v>16</v>
      </c>
      <c r="AZ55" s="1117" t="s">
        <v>107</v>
      </c>
      <c r="BA55" s="1117" t="s">
        <v>249</v>
      </c>
      <c r="BB55" s="19"/>
      <c r="BC55" s="19"/>
      <c r="BD55" s="1292" t="s">
        <v>151</v>
      </c>
      <c r="BE55" s="1293"/>
    </row>
    <row r="56" spans="1:57" x14ac:dyDescent="0.25">
      <c r="A56" s="29" t="s">
        <v>72</v>
      </c>
      <c r="B56" s="163"/>
      <c r="C56" s="163"/>
      <c r="D56" s="163"/>
      <c r="E56" s="163"/>
      <c r="F56" s="53"/>
      <c r="G56" s="163"/>
      <c r="H56" s="163"/>
      <c r="I56" s="163"/>
      <c r="J56" s="163"/>
      <c r="K56" s="1279"/>
      <c r="L56" s="1255"/>
      <c r="M56" s="1255"/>
      <c r="N56" s="1255"/>
      <c r="O56" s="1282"/>
      <c r="P56" s="1283"/>
      <c r="Q56" s="790"/>
      <c r="R56" s="974"/>
      <c r="S56" s="974"/>
      <c r="T56" s="790"/>
      <c r="V56" s="225"/>
      <c r="W56" s="227"/>
      <c r="X56" s="667"/>
      <c r="Y56" s="227"/>
      <c r="Z56" s="227"/>
      <c r="AA56" s="231"/>
      <c r="AD56" s="974"/>
      <c r="AE56" s="974"/>
      <c r="AF56" s="974"/>
      <c r="AG56" s="974"/>
      <c r="AH56" s="974"/>
      <c r="AI56" s="974"/>
      <c r="AJ56" s="974"/>
      <c r="AK56" s="974"/>
      <c r="AL56" s="974"/>
      <c r="AM56" s="974"/>
      <c r="AN56" s="974"/>
      <c r="AO56" s="974"/>
      <c r="AP56" s="974"/>
      <c r="AQ56" s="974"/>
      <c r="AR56" s="974"/>
      <c r="AS56" s="974"/>
      <c r="AT56" s="974"/>
      <c r="AU56" s="974"/>
      <c r="AV56" s="974"/>
      <c r="AW56" s="974"/>
      <c r="AX56" s="974"/>
      <c r="AY56" s="974"/>
      <c r="AZ56" s="974"/>
      <c r="BA56" s="974"/>
      <c r="BB56" s="974"/>
      <c r="BC56" s="974"/>
      <c r="BD56" s="1059"/>
      <c r="BE56" s="1059"/>
    </row>
    <row r="57" spans="1:57" x14ac:dyDescent="0.25">
      <c r="A57" s="29" t="s">
        <v>71</v>
      </c>
      <c r="B57" s="161"/>
      <c r="C57" s="161"/>
      <c r="D57" s="161"/>
      <c r="E57" s="161"/>
      <c r="F57" s="53"/>
      <c r="G57" s="137"/>
      <c r="H57" s="161"/>
      <c r="I57" s="161"/>
      <c r="J57" s="161"/>
      <c r="K57" s="1279"/>
      <c r="L57" s="1255"/>
      <c r="M57" s="1255"/>
      <c r="N57" s="1255"/>
      <c r="O57" s="1255"/>
      <c r="P57" s="1284"/>
      <c r="Q57" s="974"/>
      <c r="R57" s="974"/>
      <c r="S57" s="974"/>
      <c r="T57" s="790"/>
      <c r="V57" s="225"/>
      <c r="W57" s="227"/>
      <c r="X57" s="667"/>
      <c r="Y57" s="227"/>
      <c r="Z57" s="227"/>
      <c r="AA57" s="231"/>
      <c r="AD57" s="974"/>
      <c r="AE57" s="974"/>
      <c r="AF57" s="974"/>
      <c r="AG57" s="974"/>
      <c r="AH57" s="974"/>
      <c r="AI57" s="974"/>
      <c r="AJ57" s="974"/>
      <c r="AK57" s="974"/>
      <c r="AL57" s="974"/>
      <c r="AM57" s="974"/>
      <c r="AN57" s="974"/>
      <c r="AO57" s="974"/>
      <c r="AP57" s="974"/>
      <c r="AQ57" s="974"/>
      <c r="AR57" s="974"/>
      <c r="AS57" s="974"/>
      <c r="AT57" s="974"/>
      <c r="AU57" s="974"/>
      <c r="AV57" s="974"/>
      <c r="AW57" s="974"/>
      <c r="AX57" s="974"/>
      <c r="AY57" s="974"/>
      <c r="AZ57" s="974"/>
      <c r="BA57" s="974"/>
      <c r="BB57" s="974"/>
      <c r="BC57" s="974"/>
      <c r="BD57" s="1059"/>
      <c r="BE57" s="1059"/>
    </row>
    <row r="58" spans="1:57" x14ac:dyDescent="0.25">
      <c r="A58" s="141"/>
      <c r="B58" s="162"/>
      <c r="C58" s="162"/>
      <c r="D58" s="162"/>
      <c r="E58" s="672"/>
      <c r="F58" s="53"/>
      <c r="G58" s="141"/>
      <c r="H58" s="162"/>
      <c r="I58" s="29"/>
      <c r="J58" s="162"/>
      <c r="K58" s="1279"/>
      <c r="L58" s="1255"/>
      <c r="M58" s="1255"/>
      <c r="N58" s="1255"/>
      <c r="O58" s="1255"/>
      <c r="P58" s="1284"/>
      <c r="Q58" s="974"/>
      <c r="R58" s="974"/>
      <c r="S58" s="974"/>
      <c r="T58" s="790"/>
      <c r="V58" s="225"/>
      <c r="W58" s="227"/>
      <c r="X58" s="667"/>
      <c r="Y58" s="227"/>
      <c r="Z58" s="227"/>
      <c r="AA58" s="231"/>
      <c r="AD58" s="974"/>
      <c r="AE58" s="974"/>
      <c r="AF58" s="974"/>
      <c r="AG58" s="974"/>
      <c r="AH58" s="974"/>
      <c r="AI58" s="974"/>
      <c r="AJ58" s="974"/>
      <c r="AK58" s="974"/>
      <c r="AL58" s="974"/>
      <c r="AM58" s="974"/>
      <c r="AN58" s="974"/>
      <c r="AO58" s="974"/>
      <c r="AP58" s="974"/>
      <c r="AQ58" s="974"/>
      <c r="AR58" s="974"/>
      <c r="AS58" s="974"/>
      <c r="AT58" s="974"/>
      <c r="AU58" s="974"/>
      <c r="AV58" s="974"/>
      <c r="AW58" s="974"/>
      <c r="AX58" s="974"/>
      <c r="AY58" s="974"/>
      <c r="AZ58" s="974"/>
      <c r="BA58" s="974"/>
      <c r="BB58" s="974"/>
      <c r="BC58" s="974"/>
      <c r="BD58" s="1059"/>
      <c r="BE58" s="1059"/>
    </row>
    <row r="59" spans="1:57" x14ac:dyDescent="0.25">
      <c r="A59" s="141"/>
      <c r="B59" s="141"/>
      <c r="C59" s="1236"/>
      <c r="D59" s="1236"/>
      <c r="E59" s="672"/>
      <c r="F59" s="162"/>
      <c r="G59" s="162"/>
      <c r="H59" s="162"/>
      <c r="I59" s="29"/>
      <c r="J59" s="162"/>
      <c r="K59" s="1279"/>
      <c r="L59" s="1255"/>
      <c r="M59" s="1255"/>
      <c r="N59" s="1255"/>
      <c r="O59" s="1255"/>
      <c r="P59" s="1284"/>
      <c r="Q59" s="974"/>
      <c r="R59" s="974"/>
      <c r="S59" s="974"/>
      <c r="T59" s="790"/>
      <c r="V59" s="225"/>
      <c r="W59" s="227"/>
      <c r="X59" s="667"/>
      <c r="Y59" s="227"/>
      <c r="Z59" s="227"/>
      <c r="AA59" s="231"/>
      <c r="AD59" s="974"/>
      <c r="AE59" s="974"/>
      <c r="AF59" s="974"/>
      <c r="AG59" s="974"/>
      <c r="AH59" s="974"/>
      <c r="AI59" s="974"/>
      <c r="AJ59" s="974"/>
      <c r="AK59" s="974"/>
      <c r="AL59" s="974"/>
      <c r="AM59" s="974"/>
      <c r="AN59" s="974"/>
      <c r="AO59" s="974"/>
      <c r="AP59" s="974"/>
      <c r="AQ59" s="974"/>
      <c r="AR59" s="974"/>
      <c r="AS59" s="974"/>
      <c r="AT59" s="974"/>
      <c r="AU59" s="974"/>
      <c r="AV59" s="974"/>
      <c r="AW59" s="974"/>
      <c r="AX59" s="974"/>
      <c r="AY59" s="974"/>
      <c r="AZ59" s="974"/>
      <c r="BA59" s="974"/>
      <c r="BB59" s="974"/>
      <c r="BC59" s="974"/>
      <c r="BD59" s="1059"/>
      <c r="BE59" s="1059"/>
    </row>
    <row r="60" spans="1:57" x14ac:dyDescent="0.25">
      <c r="A60" s="49"/>
      <c r="B60" s="49"/>
      <c r="C60" s="1133"/>
      <c r="D60" s="1133"/>
      <c r="E60" s="673"/>
      <c r="F60" s="16"/>
      <c r="G60" s="16"/>
      <c r="H60" s="146"/>
      <c r="I60" s="29"/>
      <c r="J60" s="146"/>
      <c r="K60" s="1279"/>
      <c r="L60" s="1255"/>
      <c r="M60" s="1255"/>
      <c r="N60" s="1255"/>
      <c r="O60" s="1255"/>
      <c r="P60" s="1284"/>
      <c r="Q60" s="974"/>
      <c r="R60" s="974"/>
      <c r="S60" s="974"/>
      <c r="T60" s="790"/>
      <c r="V60" s="225"/>
      <c r="W60" s="227"/>
      <c r="X60" s="667"/>
      <c r="Y60" s="227"/>
      <c r="Z60" s="227"/>
      <c r="AA60" s="231"/>
      <c r="AD60" s="974"/>
      <c r="AE60" s="974"/>
      <c r="AF60" s="974"/>
      <c r="AG60" s="974"/>
      <c r="AH60" s="974"/>
      <c r="AI60" s="974"/>
      <c r="AJ60" s="974"/>
      <c r="AK60" s="974"/>
      <c r="AL60" s="974"/>
      <c r="AM60" s="974"/>
      <c r="AN60" s="974"/>
      <c r="AO60" s="974"/>
      <c r="AP60" s="974"/>
      <c r="AQ60" s="974"/>
      <c r="AR60" s="974"/>
      <c r="AS60" s="974"/>
      <c r="AT60" s="974"/>
      <c r="AU60" s="974"/>
      <c r="AV60" s="974"/>
      <c r="AW60" s="974"/>
      <c r="AX60" s="974"/>
      <c r="AY60" s="974"/>
      <c r="AZ60" s="974"/>
      <c r="BA60" s="974"/>
      <c r="BB60" s="974"/>
      <c r="BC60" s="974"/>
      <c r="BD60" s="1059"/>
      <c r="BE60" s="1059"/>
    </row>
    <row r="61" spans="1:57" x14ac:dyDescent="0.25">
      <c r="A61" s="49"/>
      <c r="B61" s="49"/>
      <c r="C61" s="1133"/>
      <c r="D61" s="1133"/>
      <c r="E61" s="673"/>
      <c r="F61" s="16"/>
      <c r="G61" s="16"/>
      <c r="H61" s="146"/>
      <c r="I61" s="144"/>
      <c r="J61" s="146"/>
      <c r="K61" s="1279"/>
      <c r="L61" s="1255"/>
      <c r="M61" s="1255"/>
      <c r="N61" s="1255"/>
      <c r="O61" s="1255"/>
      <c r="P61" s="1284"/>
      <c r="Q61" s="974"/>
      <c r="R61" s="974"/>
      <c r="S61" s="974"/>
      <c r="T61" s="790"/>
      <c r="V61" s="226"/>
      <c r="W61" s="228"/>
      <c r="X61" s="229"/>
      <c r="Y61" s="228"/>
      <c r="Z61" s="228"/>
      <c r="AA61" s="232"/>
      <c r="AD61" s="974"/>
      <c r="AE61" s="974"/>
      <c r="AF61" s="974"/>
      <c r="AG61" s="974"/>
      <c r="AH61" s="974"/>
      <c r="AI61" s="974"/>
      <c r="AJ61" s="974"/>
      <c r="AK61" s="974"/>
      <c r="AL61" s="974"/>
      <c r="AM61" s="974"/>
      <c r="AN61" s="974"/>
      <c r="AO61" s="974"/>
      <c r="AP61" s="974"/>
      <c r="AQ61" s="974"/>
      <c r="AR61" s="974"/>
      <c r="AS61" s="974"/>
      <c r="AT61" s="974"/>
      <c r="AU61" s="974"/>
      <c r="AV61" s="974"/>
      <c r="AW61" s="974"/>
      <c r="AX61" s="974"/>
      <c r="AY61" s="974"/>
      <c r="AZ61" s="974"/>
      <c r="BA61" s="974"/>
      <c r="BB61" s="974"/>
      <c r="BC61" s="974"/>
      <c r="BD61" s="1059"/>
      <c r="BE61" s="1059"/>
    </row>
    <row r="62" spans="1:57" x14ac:dyDescent="0.25">
      <c r="A62" s="49"/>
      <c r="B62" s="49"/>
      <c r="C62" s="1133"/>
      <c r="D62" s="1133"/>
      <c r="E62" s="673"/>
      <c r="F62" s="16"/>
      <c r="G62" s="16"/>
      <c r="H62" s="146"/>
      <c r="I62" s="144"/>
      <c r="J62" s="29"/>
      <c r="K62" s="1279"/>
      <c r="L62" s="1255"/>
      <c r="M62" s="1255"/>
      <c r="N62" s="1255"/>
      <c r="O62" s="1255"/>
      <c r="P62" s="1284"/>
      <c r="Q62" s="974"/>
      <c r="R62" s="974"/>
      <c r="S62" s="974"/>
      <c r="T62" s="790"/>
      <c r="V62" s="226"/>
      <c r="W62" s="228"/>
      <c r="X62" s="229"/>
      <c r="Y62" s="228"/>
      <c r="Z62" s="228"/>
      <c r="AA62" s="232"/>
      <c r="AD62" s="974"/>
      <c r="AE62" s="974"/>
      <c r="AF62" s="974"/>
      <c r="AG62" s="974"/>
      <c r="AH62" s="974"/>
      <c r="AI62" s="974"/>
      <c r="AJ62" s="974"/>
      <c r="AK62" s="974"/>
      <c r="AL62" s="974"/>
      <c r="AM62" s="974"/>
      <c r="AN62" s="974"/>
      <c r="AO62" s="974"/>
      <c r="AP62" s="974"/>
      <c r="AQ62" s="974"/>
      <c r="AR62" s="974"/>
      <c r="AS62" s="974"/>
      <c r="AT62" s="974"/>
      <c r="AU62" s="974"/>
      <c r="AV62" s="974"/>
      <c r="AW62" s="974"/>
      <c r="AX62" s="974"/>
      <c r="AY62" s="974"/>
      <c r="AZ62" s="974"/>
      <c r="BA62" s="974"/>
      <c r="BB62" s="974"/>
      <c r="BC62" s="974"/>
      <c r="BD62" s="1059"/>
      <c r="BE62" s="1059"/>
    </row>
    <row r="63" spans="1:57" x14ac:dyDescent="0.25">
      <c r="A63" s="49"/>
      <c r="B63" s="49"/>
      <c r="C63" s="1133"/>
      <c r="D63" s="1133"/>
      <c r="E63" s="673"/>
      <c r="F63" s="16"/>
      <c r="G63" s="16"/>
      <c r="H63" s="146"/>
      <c r="I63" s="144"/>
      <c r="J63" s="29"/>
      <c r="K63" s="1279"/>
      <c r="L63" s="1255"/>
      <c r="M63" s="1255"/>
      <c r="N63" s="1255"/>
      <c r="O63" s="1255"/>
      <c r="P63" s="1284"/>
      <c r="Q63" s="974"/>
      <c r="R63" s="974"/>
      <c r="S63" s="974"/>
      <c r="T63" s="790"/>
      <c r="V63" s="226"/>
      <c r="W63" s="228"/>
      <c r="X63" s="229"/>
      <c r="Y63" s="228"/>
      <c r="Z63" s="228"/>
      <c r="AA63" s="232"/>
      <c r="AD63" s="974"/>
      <c r="AE63" s="974"/>
      <c r="AF63" s="974"/>
      <c r="AG63" s="974"/>
      <c r="AH63" s="974"/>
      <c r="AI63" s="974"/>
      <c r="AJ63" s="974"/>
      <c r="AK63" s="974"/>
      <c r="AL63" s="974"/>
      <c r="AM63" s="974"/>
      <c r="AN63" s="974"/>
      <c r="AO63" s="974"/>
      <c r="AP63" s="974"/>
      <c r="AQ63" s="974"/>
      <c r="AR63" s="974"/>
      <c r="AS63" s="974"/>
      <c r="AT63" s="974"/>
      <c r="AU63" s="974"/>
      <c r="AV63" s="974"/>
      <c r="AW63" s="974"/>
      <c r="AX63" s="974"/>
      <c r="AY63" s="974"/>
      <c r="AZ63" s="974"/>
      <c r="BA63" s="974"/>
      <c r="BB63" s="974"/>
      <c r="BC63" s="974"/>
      <c r="BD63" s="1059"/>
      <c r="BE63" s="1059"/>
    </row>
    <row r="64" spans="1:57" ht="16.5" thickBot="1" x14ac:dyDescent="0.3">
      <c r="A64" s="49"/>
      <c r="B64" s="49"/>
      <c r="C64" s="1133"/>
      <c r="D64" s="1133"/>
      <c r="E64" s="673"/>
      <c r="F64" s="16"/>
      <c r="G64" s="16"/>
      <c r="H64" s="146"/>
      <c r="I64" s="144"/>
      <c r="J64" s="29"/>
      <c r="K64" s="1285"/>
      <c r="L64" s="1286"/>
      <c r="M64" s="1286"/>
      <c r="N64" s="1286"/>
      <c r="O64" s="1286"/>
      <c r="P64" s="1287"/>
      <c r="Q64" s="974"/>
      <c r="R64" s="974"/>
      <c r="S64" s="974"/>
      <c r="T64" s="790"/>
      <c r="V64" s="226"/>
      <c r="W64" s="228"/>
      <c r="X64" s="229"/>
      <c r="Y64" s="228"/>
      <c r="Z64" s="228"/>
      <c r="AA64" s="232"/>
      <c r="AD64" s="974"/>
      <c r="AE64" s="974"/>
      <c r="AF64" s="974"/>
      <c r="AG64" s="974"/>
      <c r="AH64" s="974"/>
      <c r="AI64" s="974"/>
      <c r="AJ64" s="974"/>
      <c r="AK64" s="974"/>
      <c r="AL64" s="974"/>
      <c r="AM64" s="974"/>
      <c r="AN64" s="974"/>
      <c r="AO64" s="974"/>
      <c r="AP64" s="974"/>
      <c r="AQ64" s="974"/>
      <c r="AR64" s="974"/>
      <c r="AS64" s="974"/>
      <c r="AT64" s="974"/>
      <c r="AU64" s="974"/>
      <c r="AV64" s="974"/>
      <c r="AW64" s="974"/>
      <c r="AX64" s="974"/>
      <c r="AY64" s="974"/>
      <c r="AZ64" s="974"/>
      <c r="BA64" s="974"/>
      <c r="BB64" s="974"/>
      <c r="BC64" s="974"/>
      <c r="BD64" s="1059"/>
      <c r="BE64" s="1059"/>
    </row>
    <row r="65" spans="1:57" ht="16.5" thickBot="1" x14ac:dyDescent="0.3">
      <c r="A65" s="49"/>
      <c r="B65" s="49"/>
      <c r="C65" s="1133"/>
      <c r="D65" s="1133"/>
      <c r="E65" s="673"/>
      <c r="F65" s="16"/>
      <c r="G65" s="16"/>
      <c r="H65" s="146"/>
      <c r="I65" s="144"/>
      <c r="J65" s="146"/>
      <c r="K65" s="145"/>
      <c r="L65" s="145"/>
      <c r="P65" s="1134"/>
      <c r="Q65" s="1134"/>
      <c r="R65" s="1134"/>
      <c r="S65" s="1134"/>
      <c r="T65" s="790"/>
      <c r="V65" s="226"/>
      <c r="W65" s="228"/>
      <c r="X65" s="229"/>
      <c r="Y65" s="228"/>
      <c r="Z65" s="228"/>
      <c r="AA65" s="232"/>
      <c r="AD65" s="974"/>
      <c r="AE65" s="974"/>
      <c r="AF65" s="974"/>
      <c r="AG65" s="974"/>
      <c r="AH65" s="974"/>
      <c r="AI65" s="974"/>
      <c r="AJ65" s="974"/>
      <c r="AK65" s="974"/>
      <c r="AL65" s="974"/>
      <c r="AM65" s="974"/>
      <c r="AN65" s="974"/>
      <c r="AO65" s="974"/>
      <c r="AP65" s="974"/>
      <c r="AQ65" s="974"/>
      <c r="AR65" s="974"/>
      <c r="AS65" s="974"/>
      <c r="AT65" s="974"/>
      <c r="AU65" s="974"/>
      <c r="AV65" s="974"/>
      <c r="AW65" s="974"/>
      <c r="AX65" s="974"/>
      <c r="AY65" s="974"/>
      <c r="AZ65" s="974"/>
      <c r="BA65" s="974"/>
      <c r="BB65" s="974"/>
      <c r="BC65" s="974"/>
      <c r="BD65" s="1059"/>
      <c r="BE65" s="1059"/>
    </row>
    <row r="66" spans="1:57" x14ac:dyDescent="0.25">
      <c r="A66" s="49"/>
      <c r="B66" s="1231" t="s">
        <v>232</v>
      </c>
      <c r="C66" s="1232"/>
      <c r="D66" s="1232"/>
      <c r="E66" s="1232"/>
      <c r="F66" s="1232"/>
      <c r="G66" s="1232"/>
      <c r="H66" s="1232"/>
      <c r="I66" s="1232"/>
      <c r="J66" s="1232"/>
      <c r="K66" s="1232"/>
      <c r="L66" s="1232"/>
      <c r="M66" s="1232"/>
      <c r="N66" s="1232"/>
      <c r="O66" s="1232"/>
      <c r="P66" s="1232"/>
      <c r="Q66" s="1232"/>
      <c r="R66" s="1232"/>
      <c r="S66" s="1233"/>
      <c r="V66" s="226"/>
      <c r="W66" s="228"/>
      <c r="X66" s="229"/>
      <c r="Y66" s="228"/>
      <c r="Z66" s="228"/>
      <c r="AA66" s="232"/>
      <c r="AD66" s="974"/>
      <c r="AE66" s="974"/>
      <c r="AF66" s="974"/>
      <c r="AG66" s="974"/>
      <c r="AH66" s="974"/>
      <c r="AI66" s="974"/>
      <c r="AJ66" s="974"/>
      <c r="AK66" s="974"/>
      <c r="AL66" s="974"/>
      <c r="AM66" s="974"/>
      <c r="AN66" s="974"/>
      <c r="AO66" s="974"/>
      <c r="AP66" s="974"/>
      <c r="AQ66" s="974"/>
      <c r="AR66" s="974"/>
      <c r="AS66" s="974"/>
      <c r="AT66" s="974"/>
      <c r="AU66" s="974"/>
      <c r="AV66" s="974"/>
      <c r="AW66" s="974"/>
      <c r="AX66" s="974"/>
      <c r="AY66" s="974"/>
      <c r="AZ66" s="974"/>
      <c r="BA66" s="974"/>
      <c r="BB66" s="974"/>
      <c r="BC66" s="974"/>
      <c r="BD66" s="1059"/>
      <c r="BE66" s="1059"/>
    </row>
    <row r="67" spans="1:57" x14ac:dyDescent="0.25">
      <c r="A67" s="49"/>
      <c r="B67" s="1228"/>
      <c r="C67" s="1229"/>
      <c r="D67" s="1229"/>
      <c r="E67" s="1230" t="s">
        <v>242</v>
      </c>
      <c r="F67" s="1230"/>
      <c r="G67" s="1230"/>
      <c r="H67" s="1234" t="s">
        <v>237</v>
      </c>
      <c r="I67" s="1230"/>
      <c r="J67" s="1230"/>
      <c r="K67" s="1230"/>
      <c r="L67" s="1230" t="s">
        <v>239</v>
      </c>
      <c r="M67" s="1230"/>
      <c r="N67" s="1230"/>
      <c r="O67" s="1230"/>
      <c r="P67" s="1230" t="s">
        <v>199</v>
      </c>
      <c r="Q67" s="1230"/>
      <c r="R67" s="1230"/>
      <c r="S67" s="1235"/>
      <c r="V67" s="226"/>
      <c r="W67" s="618"/>
      <c r="X67" s="229"/>
      <c r="Y67" s="228"/>
      <c r="Z67" s="228"/>
      <c r="AA67" s="232"/>
      <c r="AD67" s="974"/>
      <c r="AE67" s="974"/>
      <c r="AF67" s="974"/>
      <c r="AG67" s="974"/>
      <c r="AH67" s="974"/>
      <c r="AI67" s="974"/>
      <c r="AJ67" s="974"/>
      <c r="AK67" s="974"/>
      <c r="AL67" s="974"/>
      <c r="AM67" s="974"/>
      <c r="AN67" s="974"/>
      <c r="AO67" s="974"/>
      <c r="AP67" s="974"/>
      <c r="AQ67" s="974"/>
      <c r="AR67" s="974"/>
      <c r="AS67" s="974"/>
      <c r="AT67" s="974"/>
      <c r="AU67" s="974"/>
      <c r="AV67" s="974"/>
      <c r="AW67" s="974"/>
      <c r="AX67" s="974"/>
      <c r="AY67" s="974"/>
      <c r="AZ67" s="974"/>
      <c r="BA67" s="974"/>
      <c r="BB67" s="974"/>
      <c r="BC67" s="974"/>
      <c r="BD67" s="1059"/>
      <c r="BE67" s="1059"/>
    </row>
    <row r="68" spans="1:57" x14ac:dyDescent="0.25">
      <c r="A68" s="49"/>
      <c r="B68" s="1228"/>
      <c r="C68" s="1229"/>
      <c r="D68" s="1229"/>
      <c r="E68" s="1230"/>
      <c r="F68" s="1230"/>
      <c r="G68" s="1230"/>
      <c r="H68" s="1234" t="s">
        <v>243</v>
      </c>
      <c r="I68" s="1230"/>
      <c r="J68" s="1230" t="s">
        <v>199</v>
      </c>
      <c r="K68" s="1230"/>
      <c r="L68" s="1230" t="s">
        <v>243</v>
      </c>
      <c r="M68" s="1230"/>
      <c r="N68" s="1230" t="s">
        <v>199</v>
      </c>
      <c r="O68" s="1230"/>
      <c r="P68" s="1230" t="s">
        <v>240</v>
      </c>
      <c r="Q68" s="1230"/>
      <c r="R68" s="1230" t="s">
        <v>241</v>
      </c>
      <c r="S68" s="1235"/>
      <c r="V68" s="226"/>
      <c r="W68" s="618"/>
      <c r="X68" s="229"/>
      <c r="Y68" s="228"/>
      <c r="Z68" s="228"/>
      <c r="AA68" s="232"/>
      <c r="AD68" s="974"/>
      <c r="AE68" s="974"/>
      <c r="AF68" s="974"/>
      <c r="AG68" s="974"/>
      <c r="AH68" s="974"/>
      <c r="AI68" s="974"/>
      <c r="AJ68" s="974"/>
      <c r="AK68" s="974"/>
      <c r="AL68" s="974"/>
      <c r="AM68" s="974"/>
      <c r="AN68" s="974"/>
      <c r="AO68" s="974"/>
      <c r="AP68" s="974"/>
      <c r="AQ68" s="974"/>
      <c r="AR68" s="974"/>
      <c r="AS68" s="974"/>
      <c r="AT68" s="974"/>
      <c r="AU68" s="974"/>
      <c r="AV68" s="974"/>
      <c r="AW68" s="974"/>
      <c r="AX68" s="974"/>
      <c r="AY68" s="974"/>
      <c r="AZ68" s="974"/>
      <c r="BA68" s="974"/>
      <c r="BB68" s="974"/>
      <c r="BC68" s="974"/>
      <c r="BD68" s="1059"/>
      <c r="BE68" s="1059"/>
    </row>
    <row r="69" spans="1:57" x14ac:dyDescent="0.25">
      <c r="A69" s="49"/>
      <c r="B69" s="1227" t="s">
        <v>126</v>
      </c>
      <c r="C69" s="1220"/>
      <c r="D69" s="1220"/>
      <c r="E69" s="1220"/>
      <c r="F69" s="1220"/>
      <c r="G69" s="1220"/>
      <c r="H69" s="1219"/>
      <c r="I69" s="1220"/>
      <c r="J69" s="1219"/>
      <c r="K69" s="1220"/>
      <c r="L69" s="1219"/>
      <c r="M69" s="1220"/>
      <c r="N69" s="1219"/>
      <c r="O69" s="1220"/>
      <c r="P69" s="1219" t="s">
        <v>146</v>
      </c>
      <c r="Q69" s="1220"/>
      <c r="R69" s="1219" t="s">
        <v>146</v>
      </c>
      <c r="S69" s="1221"/>
      <c r="V69" s="226"/>
      <c r="W69" s="618"/>
      <c r="X69" s="229"/>
      <c r="Y69" s="228"/>
      <c r="Z69" s="228"/>
      <c r="AA69" s="232"/>
      <c r="AD69" s="974"/>
      <c r="AE69" s="974"/>
      <c r="AF69" s="974"/>
      <c r="AG69" s="974"/>
      <c r="AH69" s="974"/>
      <c r="AI69" s="974"/>
      <c r="AJ69" s="974"/>
      <c r="AK69" s="974"/>
      <c r="AL69" s="974"/>
      <c r="AM69" s="974"/>
      <c r="AN69" s="974"/>
      <c r="AO69" s="974"/>
      <c r="AP69" s="974"/>
      <c r="AQ69" s="974"/>
      <c r="AR69" s="974"/>
      <c r="AS69" s="974"/>
      <c r="AT69" s="974"/>
      <c r="AU69" s="974"/>
      <c r="AV69" s="974"/>
      <c r="AW69" s="974"/>
      <c r="AX69" s="974"/>
      <c r="AY69" s="974"/>
      <c r="AZ69" s="974"/>
      <c r="BA69" s="974"/>
      <c r="BB69" s="974"/>
      <c r="BC69" s="974"/>
      <c r="BD69" s="1059"/>
      <c r="BE69" s="1059"/>
    </row>
    <row r="70" spans="1:57" x14ac:dyDescent="0.25">
      <c r="B70" s="1227" t="s">
        <v>127</v>
      </c>
      <c r="C70" s="1220"/>
      <c r="D70" s="1220"/>
      <c r="E70" s="1220"/>
      <c r="F70" s="1220"/>
      <c r="G70" s="1220"/>
      <c r="H70" s="1219"/>
      <c r="I70" s="1220"/>
      <c r="J70" s="1219"/>
      <c r="K70" s="1220"/>
      <c r="L70" s="1219"/>
      <c r="M70" s="1220"/>
      <c r="N70" s="1219"/>
      <c r="O70" s="1220"/>
      <c r="P70" s="1219"/>
      <c r="Q70" s="1220"/>
      <c r="R70" s="1219"/>
      <c r="S70" s="1221"/>
      <c r="V70" s="226"/>
      <c r="W70" s="618"/>
      <c r="X70" s="229"/>
      <c r="Y70" s="228"/>
      <c r="Z70" s="228"/>
      <c r="AA70" s="232"/>
      <c r="AD70" s="974"/>
      <c r="AE70" s="974"/>
      <c r="AF70" s="974"/>
      <c r="AG70" s="974"/>
      <c r="AH70" s="974"/>
      <c r="AI70" s="974"/>
      <c r="AJ70" s="974"/>
      <c r="AK70" s="974"/>
      <c r="AL70" s="974"/>
      <c r="AM70" s="974"/>
      <c r="AN70" s="974"/>
      <c r="AO70" s="974"/>
      <c r="AP70" s="974"/>
      <c r="AQ70" s="974"/>
      <c r="AR70" s="974"/>
      <c r="AS70" s="974"/>
      <c r="AT70" s="974"/>
      <c r="AU70" s="974"/>
      <c r="AV70" s="974"/>
      <c r="AW70" s="974"/>
      <c r="AX70" s="974"/>
      <c r="AY70" s="974"/>
      <c r="AZ70" s="974"/>
      <c r="BA70" s="974"/>
      <c r="BB70" s="974"/>
      <c r="BC70" s="974"/>
      <c r="BD70" s="1059"/>
      <c r="BE70" s="1059"/>
    </row>
    <row r="71" spans="1:57" x14ac:dyDescent="0.25">
      <c r="B71" s="1227" t="s">
        <v>128</v>
      </c>
      <c r="C71" s="1220"/>
      <c r="D71" s="1220"/>
      <c r="E71" s="1220"/>
      <c r="F71" s="1220"/>
      <c r="G71" s="1220"/>
      <c r="H71" s="1219"/>
      <c r="I71" s="1220"/>
      <c r="J71" s="1219"/>
      <c r="K71" s="1220"/>
      <c r="L71" s="1219"/>
      <c r="M71" s="1220"/>
      <c r="N71" s="1219"/>
      <c r="O71" s="1220"/>
      <c r="P71" s="1219"/>
      <c r="Q71" s="1220"/>
      <c r="R71" s="1219"/>
      <c r="S71" s="1221"/>
      <c r="V71" s="226"/>
      <c r="W71" s="618"/>
      <c r="X71" s="229"/>
      <c r="Y71" s="228"/>
      <c r="Z71" s="228"/>
      <c r="AA71" s="232"/>
      <c r="AD71" s="974"/>
      <c r="AE71" s="974"/>
      <c r="AF71" s="974"/>
      <c r="AG71" s="974"/>
      <c r="AH71" s="974"/>
      <c r="AI71" s="974"/>
      <c r="AJ71" s="974"/>
      <c r="AK71" s="974"/>
      <c r="AL71" s="974"/>
      <c r="AM71" s="974"/>
      <c r="AN71" s="974"/>
      <c r="AO71" s="974"/>
      <c r="AP71" s="974"/>
      <c r="AQ71" s="974"/>
      <c r="AR71" s="974"/>
      <c r="AS71" s="974"/>
      <c r="AT71" s="974"/>
      <c r="AU71" s="974"/>
      <c r="AV71" s="974"/>
      <c r="AW71" s="974"/>
      <c r="AX71" s="974"/>
      <c r="AY71" s="974"/>
      <c r="AZ71" s="974"/>
      <c r="BA71" s="974"/>
      <c r="BB71" s="974"/>
      <c r="BC71" s="974"/>
      <c r="BD71" s="1059"/>
      <c r="BE71" s="1059"/>
    </row>
    <row r="72" spans="1:57" x14ac:dyDescent="0.25">
      <c r="B72" s="1227" t="s">
        <v>129</v>
      </c>
      <c r="C72" s="1220"/>
      <c r="D72" s="1220"/>
      <c r="E72" s="1220"/>
      <c r="F72" s="1220"/>
      <c r="G72" s="1220"/>
      <c r="H72" s="1219"/>
      <c r="I72" s="1220"/>
      <c r="J72" s="1219"/>
      <c r="K72" s="1220"/>
      <c r="L72" s="1219"/>
      <c r="M72" s="1220"/>
      <c r="N72" s="1219"/>
      <c r="O72" s="1220"/>
      <c r="P72" s="1219" t="s">
        <v>146</v>
      </c>
      <c r="Q72" s="1220"/>
      <c r="R72" s="1219" t="s">
        <v>146</v>
      </c>
      <c r="S72" s="1221"/>
      <c r="V72" s="226"/>
      <c r="W72" s="618"/>
      <c r="X72" s="229"/>
      <c r="Y72" s="228"/>
      <c r="Z72" s="228"/>
      <c r="AA72" s="232"/>
      <c r="AD72" s="974"/>
      <c r="AE72" s="974"/>
      <c r="AF72" s="974"/>
      <c r="AG72" s="974"/>
      <c r="AH72" s="974"/>
      <c r="AI72" s="974"/>
      <c r="AJ72" s="974"/>
      <c r="AK72" s="974"/>
      <c r="AL72" s="974"/>
      <c r="AM72" s="974"/>
      <c r="AN72" s="974"/>
      <c r="AO72" s="974"/>
      <c r="AP72" s="974"/>
      <c r="AQ72" s="974"/>
      <c r="AR72" s="974"/>
      <c r="AS72" s="974"/>
      <c r="AT72" s="974"/>
      <c r="AU72" s="974"/>
      <c r="AV72" s="974"/>
      <c r="AW72" s="974"/>
      <c r="AX72" s="974"/>
      <c r="AY72" s="974"/>
      <c r="AZ72" s="974"/>
      <c r="BA72" s="974"/>
      <c r="BB72" s="974"/>
      <c r="BC72" s="974"/>
      <c r="BD72" s="1059"/>
      <c r="BE72" s="1059"/>
    </row>
    <row r="73" spans="1:57" x14ac:dyDescent="0.25">
      <c r="B73" s="1227" t="s">
        <v>32</v>
      </c>
      <c r="C73" s="1220"/>
      <c r="D73" s="1220"/>
      <c r="E73" s="1220"/>
      <c r="F73" s="1220"/>
      <c r="G73" s="1220"/>
      <c r="H73" s="1219"/>
      <c r="I73" s="1220"/>
      <c r="J73" s="1219"/>
      <c r="K73" s="1220"/>
      <c r="L73" s="1219"/>
      <c r="M73" s="1220"/>
      <c r="N73" s="1219"/>
      <c r="O73" s="1220"/>
      <c r="P73" s="1219" t="s">
        <v>146</v>
      </c>
      <c r="Q73" s="1220"/>
      <c r="R73" s="1219" t="s">
        <v>146</v>
      </c>
      <c r="S73" s="1221"/>
      <c r="V73" s="226"/>
      <c r="W73" s="618"/>
      <c r="X73" s="229"/>
      <c r="Y73" s="228"/>
      <c r="Z73" s="228"/>
      <c r="AA73" s="232"/>
      <c r="AD73" s="974"/>
      <c r="AE73" s="974"/>
      <c r="AF73" s="974"/>
      <c r="AG73" s="974"/>
      <c r="AH73" s="974"/>
      <c r="AI73" s="974"/>
      <c r="AJ73" s="974"/>
      <c r="AK73" s="974"/>
      <c r="AL73" s="974"/>
      <c r="AM73" s="974"/>
      <c r="AN73" s="974"/>
      <c r="AO73" s="974"/>
      <c r="AP73" s="974"/>
      <c r="AQ73" s="974"/>
      <c r="AR73" s="974"/>
      <c r="AS73" s="974"/>
      <c r="AT73" s="974"/>
      <c r="AU73" s="974"/>
      <c r="AV73" s="974"/>
      <c r="AW73" s="974"/>
      <c r="AX73" s="974"/>
      <c r="AY73" s="974"/>
      <c r="AZ73" s="974"/>
      <c r="BA73" s="974"/>
      <c r="BB73" s="974"/>
      <c r="BC73" s="974"/>
      <c r="BD73" s="1059"/>
      <c r="BE73" s="1059"/>
    </row>
    <row r="74" spans="1:57" x14ac:dyDescent="0.25">
      <c r="B74" s="1227" t="s">
        <v>112</v>
      </c>
      <c r="C74" s="1220"/>
      <c r="D74" s="1220"/>
      <c r="E74" s="1220"/>
      <c r="F74" s="1220"/>
      <c r="G74" s="1220"/>
      <c r="H74" s="1219"/>
      <c r="I74" s="1220"/>
      <c r="J74" s="1219"/>
      <c r="K74" s="1220"/>
      <c r="L74" s="1219"/>
      <c r="M74" s="1220"/>
      <c r="N74" s="1219"/>
      <c r="O74" s="1220"/>
      <c r="P74" s="1219" t="s">
        <v>146</v>
      </c>
      <c r="Q74" s="1220"/>
      <c r="R74" s="1219" t="s">
        <v>146</v>
      </c>
      <c r="S74" s="1221"/>
      <c r="V74" s="226"/>
      <c r="W74" s="618"/>
      <c r="X74" s="229"/>
      <c r="Y74" s="228"/>
      <c r="Z74" s="228"/>
      <c r="AA74" s="232"/>
      <c r="AD74" s="974"/>
      <c r="AE74" s="974"/>
      <c r="AF74" s="974"/>
      <c r="AG74" s="974"/>
      <c r="AH74" s="974"/>
      <c r="AI74" s="974"/>
      <c r="AJ74" s="974"/>
      <c r="AK74" s="974"/>
      <c r="AL74" s="974"/>
      <c r="AM74" s="974"/>
      <c r="AN74" s="974"/>
      <c r="AO74" s="974"/>
      <c r="AP74" s="974"/>
      <c r="AQ74" s="974"/>
      <c r="AR74" s="974"/>
      <c r="AS74" s="974"/>
      <c r="AT74" s="974"/>
      <c r="AU74" s="974"/>
      <c r="AV74" s="974"/>
      <c r="AW74" s="974"/>
      <c r="AX74" s="974"/>
      <c r="AY74" s="974"/>
      <c r="AZ74" s="974"/>
      <c r="BA74" s="974"/>
      <c r="BB74" s="974"/>
      <c r="BC74" s="974"/>
      <c r="BD74" s="1059"/>
      <c r="BE74" s="1059"/>
    </row>
    <row r="75" spans="1:57" x14ac:dyDescent="0.25">
      <c r="B75" s="1227" t="s">
        <v>224</v>
      </c>
      <c r="C75" s="1220"/>
      <c r="D75" s="1220"/>
      <c r="E75" s="1220"/>
      <c r="F75" s="1220"/>
      <c r="G75" s="1220"/>
      <c r="H75" s="1219"/>
      <c r="I75" s="1220"/>
      <c r="J75" s="1219"/>
      <c r="K75" s="1220"/>
      <c r="L75" s="1219"/>
      <c r="M75" s="1220"/>
      <c r="N75" s="1219"/>
      <c r="O75" s="1220"/>
      <c r="P75" s="1219" t="s">
        <v>146</v>
      </c>
      <c r="Q75" s="1220"/>
      <c r="R75" s="1219" t="s">
        <v>146</v>
      </c>
      <c r="S75" s="1221"/>
      <c r="V75" s="612"/>
      <c r="W75" s="619"/>
      <c r="X75" s="668"/>
      <c r="Y75" s="615"/>
      <c r="Z75" s="615"/>
      <c r="AA75" s="622"/>
      <c r="AD75" s="974"/>
      <c r="AE75" s="974"/>
      <c r="AF75" s="974"/>
      <c r="AG75" s="974"/>
      <c r="AH75" s="974"/>
      <c r="AI75" s="974"/>
      <c r="AJ75" s="974"/>
      <c r="AK75" s="974"/>
      <c r="AL75" s="974"/>
      <c r="AM75" s="974"/>
      <c r="AN75" s="974"/>
      <c r="AO75" s="974"/>
      <c r="AP75" s="974"/>
      <c r="AQ75" s="974"/>
      <c r="AR75" s="974"/>
      <c r="AS75" s="974"/>
      <c r="AT75" s="974"/>
      <c r="AU75" s="974"/>
      <c r="AV75" s="974"/>
      <c r="AW75" s="974"/>
      <c r="AX75" s="974"/>
      <c r="AY75" s="974"/>
      <c r="AZ75" s="974"/>
      <c r="BA75" s="974"/>
      <c r="BB75" s="974"/>
      <c r="BC75" s="974"/>
      <c r="BD75" s="1059"/>
      <c r="BE75" s="1059"/>
    </row>
    <row r="76" spans="1:57" x14ac:dyDescent="0.25">
      <c r="B76" s="1222" t="s">
        <v>134</v>
      </c>
      <c r="C76" s="1223"/>
      <c r="D76" s="1223"/>
      <c r="E76" s="1223"/>
      <c r="F76" s="1223"/>
      <c r="G76" s="1224"/>
      <c r="H76" s="1225"/>
      <c r="I76" s="1224"/>
      <c r="J76" s="1225"/>
      <c r="K76" s="1224"/>
      <c r="L76" s="1225"/>
      <c r="M76" s="1224"/>
      <c r="N76" s="1225"/>
      <c r="O76" s="1223"/>
      <c r="P76" s="1225"/>
      <c r="Q76" s="1224"/>
      <c r="R76" s="1225"/>
      <c r="S76" s="1226"/>
      <c r="V76" s="613"/>
      <c r="W76" s="620"/>
      <c r="X76" s="669"/>
      <c r="Y76" s="616"/>
      <c r="Z76" s="616"/>
      <c r="AA76" s="623"/>
      <c r="AD76" s="974"/>
      <c r="AE76" s="974"/>
      <c r="AF76" s="974"/>
      <c r="AG76" s="974"/>
      <c r="AH76" s="974"/>
      <c r="AI76" s="974"/>
      <c r="AJ76" s="974"/>
      <c r="AK76" s="974"/>
      <c r="AL76" s="974"/>
      <c r="AM76" s="974"/>
      <c r="AN76" s="974"/>
      <c r="AO76" s="974"/>
      <c r="AP76" s="974"/>
      <c r="AQ76" s="974"/>
      <c r="AR76" s="974"/>
      <c r="AS76" s="974"/>
      <c r="AT76" s="974"/>
      <c r="AU76" s="974"/>
      <c r="AV76" s="974"/>
      <c r="AW76" s="974"/>
      <c r="AX76" s="974"/>
      <c r="AY76" s="974"/>
      <c r="AZ76" s="974"/>
      <c r="BA76" s="974"/>
      <c r="BB76" s="974"/>
      <c r="BC76" s="974"/>
      <c r="BD76" s="1059"/>
      <c r="BE76" s="1059"/>
    </row>
    <row r="77" spans="1:57" ht="16.5" thickBot="1" x14ac:dyDescent="0.3">
      <c r="B77" s="1218" t="s">
        <v>130</v>
      </c>
      <c r="C77" s="1215"/>
      <c r="D77" s="1215"/>
      <c r="E77" s="1215"/>
      <c r="F77" s="1215"/>
      <c r="G77" s="1215"/>
      <c r="H77" s="1214"/>
      <c r="I77" s="1216"/>
      <c r="J77" s="1214"/>
      <c r="K77" s="1216"/>
      <c r="L77" s="1214"/>
      <c r="M77" s="1216"/>
      <c r="N77" s="1214"/>
      <c r="O77" s="1215"/>
      <c r="P77" s="1214"/>
      <c r="Q77" s="1216"/>
      <c r="R77" s="1214"/>
      <c r="S77" s="1217"/>
      <c r="V77" s="614"/>
      <c r="W77" s="621"/>
      <c r="X77" s="670"/>
      <c r="Y77" s="617"/>
      <c r="Z77" s="617"/>
      <c r="AA77" s="624"/>
      <c r="AD77" s="974"/>
      <c r="AE77" s="974"/>
      <c r="AF77" s="974"/>
      <c r="AG77" s="974"/>
      <c r="AH77" s="974"/>
      <c r="AI77" s="974"/>
      <c r="AJ77" s="974"/>
      <c r="AK77" s="974"/>
      <c r="AL77" s="974"/>
      <c r="AM77" s="974"/>
      <c r="AN77" s="974"/>
      <c r="AO77" s="974"/>
      <c r="AP77" s="974"/>
      <c r="AQ77" s="974"/>
      <c r="AR77" s="974"/>
      <c r="AS77" s="974"/>
      <c r="AT77" s="974"/>
      <c r="AU77" s="974"/>
      <c r="AV77" s="974"/>
      <c r="AW77" s="974"/>
      <c r="AX77" s="974"/>
      <c r="AY77" s="974"/>
      <c r="AZ77" s="974"/>
      <c r="BA77" s="974"/>
      <c r="BB77" s="974"/>
      <c r="BC77" s="974"/>
      <c r="BD77" s="1059"/>
      <c r="BE77" s="1059"/>
    </row>
    <row r="78" spans="1:57" x14ac:dyDescent="0.25">
      <c r="AD78" s="974"/>
      <c r="AE78" s="974"/>
      <c r="AF78" s="974"/>
      <c r="AG78" s="974"/>
      <c r="AH78" s="974"/>
      <c r="AI78" s="974"/>
      <c r="AJ78" s="974"/>
      <c r="AK78" s="974"/>
      <c r="AL78" s="974"/>
      <c r="AM78" s="974"/>
      <c r="AN78" s="974"/>
      <c r="AO78" s="974"/>
      <c r="AP78" s="974"/>
      <c r="AQ78" s="974"/>
      <c r="AR78" s="974"/>
      <c r="AS78" s="974"/>
      <c r="AT78" s="974"/>
      <c r="AU78" s="974"/>
      <c r="AV78" s="974"/>
      <c r="AW78" s="974"/>
      <c r="AX78" s="974"/>
      <c r="AY78" s="974"/>
      <c r="AZ78" s="974"/>
      <c r="BA78" s="974"/>
      <c r="BB78" s="974"/>
      <c r="BC78" s="974"/>
      <c r="BD78" s="1059"/>
      <c r="BE78" s="1059"/>
    </row>
    <row r="79" spans="1:57" x14ac:dyDescent="0.25">
      <c r="AD79" s="974"/>
      <c r="AE79" s="974"/>
      <c r="AF79" s="974"/>
      <c r="AG79" s="974"/>
      <c r="AH79" s="974"/>
      <c r="AI79" s="974"/>
      <c r="AJ79" s="974"/>
      <c r="AK79" s="974"/>
      <c r="AL79" s="974"/>
      <c r="AM79" s="974"/>
      <c r="AN79" s="974"/>
      <c r="AO79" s="974"/>
      <c r="AP79" s="974"/>
      <c r="AQ79" s="974"/>
      <c r="AR79" s="974"/>
      <c r="AS79" s="974"/>
      <c r="AT79" s="974"/>
      <c r="AU79" s="974"/>
      <c r="AV79" s="974"/>
      <c r="AW79" s="974"/>
      <c r="AX79" s="974"/>
      <c r="AY79" s="974"/>
      <c r="AZ79" s="974"/>
      <c r="BA79" s="974"/>
      <c r="BB79" s="974"/>
      <c r="BC79" s="974"/>
      <c r="BD79" s="1059"/>
      <c r="BE79" s="1059"/>
    </row>
    <row r="80" spans="1:57" x14ac:dyDescent="0.25">
      <c r="AD80" s="974"/>
      <c r="AE80" s="974"/>
      <c r="AF80" s="974"/>
      <c r="AG80" s="974"/>
      <c r="AH80" s="974"/>
      <c r="AI80" s="974"/>
      <c r="AJ80" s="974"/>
      <c r="AK80" s="974"/>
      <c r="AL80" s="974"/>
      <c r="AM80" s="974"/>
      <c r="AN80" s="974"/>
      <c r="AO80" s="974"/>
      <c r="AP80" s="974"/>
      <c r="AQ80" s="974"/>
      <c r="AR80" s="974"/>
      <c r="AS80" s="974"/>
      <c r="AT80" s="974"/>
      <c r="AU80" s="974"/>
      <c r="AV80" s="974"/>
      <c r="AW80" s="974"/>
      <c r="AX80" s="974"/>
      <c r="AY80" s="974"/>
      <c r="AZ80" s="974"/>
      <c r="BA80" s="974"/>
      <c r="BB80" s="974"/>
      <c r="BC80" s="974"/>
      <c r="BD80" s="1059"/>
      <c r="BE80" s="1059"/>
    </row>
    <row r="81" spans="30:57" x14ac:dyDescent="0.25">
      <c r="AD81" s="974"/>
      <c r="AE81" s="974"/>
      <c r="AF81" s="974"/>
      <c r="AG81" s="974"/>
      <c r="AH81" s="974"/>
      <c r="AI81" s="974"/>
      <c r="AJ81" s="974"/>
      <c r="AK81" s="974"/>
      <c r="AL81" s="974"/>
      <c r="AM81" s="974"/>
      <c r="AN81" s="974"/>
      <c r="AO81" s="974"/>
      <c r="AP81" s="974"/>
      <c r="AQ81" s="974"/>
      <c r="AR81" s="974"/>
      <c r="AS81" s="974"/>
      <c r="AT81" s="974"/>
      <c r="AU81" s="974"/>
      <c r="AV81" s="974"/>
      <c r="AW81" s="974"/>
      <c r="AX81" s="974"/>
      <c r="AY81" s="974"/>
      <c r="AZ81" s="974"/>
      <c r="BA81" s="974"/>
      <c r="BB81" s="974"/>
      <c r="BC81" s="974"/>
      <c r="BD81" s="1059"/>
      <c r="BE81" s="1059"/>
    </row>
    <row r="82" spans="30:57" x14ac:dyDescent="0.25">
      <c r="AD82" s="974"/>
      <c r="AE82" s="974"/>
      <c r="AF82" s="974"/>
      <c r="AG82" s="974"/>
      <c r="AH82" s="974"/>
      <c r="AI82" s="974"/>
      <c r="AJ82" s="974"/>
      <c r="AK82" s="974"/>
      <c r="AL82" s="974"/>
      <c r="AM82" s="974"/>
      <c r="AN82" s="974"/>
      <c r="AO82" s="974"/>
      <c r="AP82" s="974"/>
      <c r="AQ82" s="974"/>
      <c r="AR82" s="974"/>
      <c r="AS82" s="974"/>
      <c r="AT82" s="974"/>
      <c r="AU82" s="974"/>
      <c r="AV82" s="974"/>
      <c r="AW82" s="974"/>
      <c r="AX82" s="974"/>
      <c r="AY82" s="974"/>
      <c r="AZ82" s="974"/>
      <c r="BA82" s="974"/>
      <c r="BB82" s="974"/>
      <c r="BC82" s="974"/>
      <c r="BD82" s="1059"/>
      <c r="BE82" s="1059"/>
    </row>
    <row r="83" spans="30:57" x14ac:dyDescent="0.25">
      <c r="AD83" s="974"/>
      <c r="AE83" s="974"/>
      <c r="AF83" s="974"/>
      <c r="AG83" s="974"/>
      <c r="AH83" s="974"/>
      <c r="AI83" s="974"/>
      <c r="AJ83" s="974"/>
      <c r="AK83" s="974"/>
      <c r="AL83" s="974"/>
      <c r="AM83" s="974"/>
      <c r="AN83" s="974"/>
      <c r="AO83" s="974"/>
      <c r="AP83" s="974"/>
      <c r="AQ83" s="974"/>
      <c r="AR83" s="974"/>
      <c r="AS83" s="974"/>
      <c r="AT83" s="974"/>
      <c r="AU83" s="974"/>
      <c r="AV83" s="974"/>
      <c r="AW83" s="974"/>
      <c r="AX83" s="974"/>
      <c r="AY83" s="974"/>
      <c r="AZ83" s="974"/>
      <c r="BA83" s="974"/>
      <c r="BB83" s="974"/>
      <c r="BC83" s="974"/>
      <c r="BD83" s="1059"/>
      <c r="BE83" s="1059"/>
    </row>
    <row r="84" spans="30:57" x14ac:dyDescent="0.25">
      <c r="AD84" s="974"/>
      <c r="AE84" s="974"/>
      <c r="AF84" s="974"/>
      <c r="AG84" s="974"/>
      <c r="AH84" s="974"/>
      <c r="AI84" s="974"/>
      <c r="AJ84" s="974"/>
      <c r="AK84" s="974"/>
      <c r="AL84" s="974"/>
      <c r="AM84" s="974"/>
      <c r="AN84" s="974"/>
      <c r="AO84" s="974"/>
      <c r="AP84" s="974"/>
      <c r="AQ84" s="974"/>
      <c r="AR84" s="974"/>
      <c r="AS84" s="974"/>
      <c r="AT84" s="974"/>
      <c r="AU84" s="974"/>
      <c r="AV84" s="974"/>
      <c r="AW84" s="974"/>
      <c r="AX84" s="974"/>
      <c r="AY84" s="974"/>
      <c r="AZ84" s="974"/>
      <c r="BA84" s="974"/>
      <c r="BB84" s="974"/>
      <c r="BC84" s="974"/>
      <c r="BD84" s="1059"/>
      <c r="BE84" s="1059"/>
    </row>
    <row r="85" spans="30:57" x14ac:dyDescent="0.25">
      <c r="AD85" s="974"/>
      <c r="AE85" s="974"/>
      <c r="AF85" s="974"/>
      <c r="AG85" s="974"/>
      <c r="AH85" s="974"/>
      <c r="AI85" s="974"/>
      <c r="AJ85" s="974"/>
      <c r="AK85" s="974"/>
      <c r="AL85" s="974"/>
      <c r="AM85" s="974"/>
      <c r="AN85" s="974"/>
      <c r="AO85" s="974"/>
      <c r="AP85" s="974"/>
      <c r="AQ85" s="974"/>
      <c r="AR85" s="974"/>
      <c r="AS85" s="974"/>
      <c r="AT85" s="974"/>
      <c r="AU85" s="974"/>
      <c r="AV85" s="974"/>
      <c r="AW85" s="974"/>
      <c r="AX85" s="974"/>
      <c r="AY85" s="974"/>
      <c r="AZ85" s="974"/>
      <c r="BA85" s="974"/>
      <c r="BB85" s="974"/>
      <c r="BC85" s="974"/>
      <c r="BD85" s="1059"/>
      <c r="BE85" s="1059"/>
    </row>
    <row r="86" spans="30:57" x14ac:dyDescent="0.25">
      <c r="AD86" s="974"/>
      <c r="AE86" s="974"/>
      <c r="AF86" s="974"/>
      <c r="AG86" s="974"/>
      <c r="AH86" s="974"/>
      <c r="AI86" s="974"/>
      <c r="AJ86" s="974"/>
      <c r="AK86" s="974"/>
      <c r="AL86" s="974"/>
      <c r="AM86" s="974"/>
      <c r="AN86" s="974"/>
      <c r="AO86" s="974"/>
      <c r="AP86" s="974"/>
      <c r="AQ86" s="974"/>
      <c r="AR86" s="974"/>
      <c r="AS86" s="974"/>
      <c r="AT86" s="974"/>
      <c r="AU86" s="974"/>
      <c r="AV86" s="974"/>
      <c r="AW86" s="974"/>
      <c r="AX86" s="974"/>
      <c r="AY86" s="974"/>
      <c r="AZ86" s="974"/>
      <c r="BA86" s="974"/>
      <c r="BB86" s="974"/>
      <c r="BC86" s="974"/>
      <c r="BD86" s="1059"/>
      <c r="BE86" s="1059"/>
    </row>
    <row r="87" spans="30:57" x14ac:dyDescent="0.25">
      <c r="AD87" s="974"/>
      <c r="AE87" s="974"/>
      <c r="AF87" s="974"/>
      <c r="AG87" s="974"/>
      <c r="AH87" s="974"/>
      <c r="AI87" s="974"/>
      <c r="AJ87" s="974"/>
      <c r="AK87" s="974"/>
      <c r="AL87" s="974"/>
      <c r="AM87" s="974"/>
      <c r="AN87" s="974"/>
      <c r="AO87" s="974"/>
      <c r="AP87" s="974"/>
      <c r="AQ87" s="974"/>
      <c r="AR87" s="974"/>
      <c r="AS87" s="974"/>
      <c r="AT87" s="974"/>
      <c r="AU87" s="974"/>
      <c r="AV87" s="974"/>
      <c r="AW87" s="974"/>
      <c r="AX87" s="974"/>
      <c r="AY87" s="974"/>
      <c r="AZ87" s="974"/>
      <c r="BA87" s="974"/>
      <c r="BB87" s="974"/>
      <c r="BC87" s="974"/>
      <c r="BD87" s="1059"/>
      <c r="BE87" s="1059"/>
    </row>
    <row r="88" spans="30:57" x14ac:dyDescent="0.25">
      <c r="AD88" s="974"/>
      <c r="AE88" s="974"/>
      <c r="AF88" s="974"/>
      <c r="AG88" s="974"/>
      <c r="AH88" s="974"/>
      <c r="AI88" s="974"/>
      <c r="AJ88" s="974"/>
      <c r="AK88" s="974"/>
      <c r="AL88" s="974"/>
      <c r="AM88" s="974"/>
      <c r="AN88" s="974"/>
      <c r="AO88" s="974"/>
      <c r="AP88" s="974"/>
      <c r="AQ88" s="974"/>
      <c r="AR88" s="974"/>
      <c r="AS88" s="974"/>
      <c r="AT88" s="974"/>
      <c r="AU88" s="974"/>
      <c r="AV88" s="974"/>
      <c r="AW88" s="974"/>
      <c r="AX88" s="974"/>
      <c r="AY88" s="974"/>
      <c r="AZ88" s="974"/>
      <c r="BA88" s="974"/>
      <c r="BB88" s="974"/>
      <c r="BC88" s="974"/>
      <c r="BD88" s="1059"/>
      <c r="BE88" s="1059"/>
    </row>
    <row r="89" spans="30:57" x14ac:dyDescent="0.25">
      <c r="AD89" s="974"/>
      <c r="AE89" s="974"/>
      <c r="AF89" s="974"/>
      <c r="AG89" s="974"/>
      <c r="AH89" s="974"/>
      <c r="AI89" s="974"/>
      <c r="AJ89" s="974"/>
      <c r="AK89" s="974"/>
      <c r="AL89" s="974"/>
      <c r="AM89" s="974"/>
      <c r="AN89" s="974"/>
      <c r="AO89" s="974"/>
      <c r="AP89" s="974"/>
      <c r="AQ89" s="974"/>
      <c r="AR89" s="974"/>
      <c r="AS89" s="974"/>
      <c r="AT89" s="974"/>
      <c r="AU89" s="974"/>
      <c r="AV89" s="974"/>
      <c r="AW89" s="974"/>
      <c r="AX89" s="974"/>
      <c r="AY89" s="974"/>
      <c r="AZ89" s="974"/>
      <c r="BA89" s="974"/>
      <c r="BB89" s="974"/>
      <c r="BC89" s="974"/>
      <c r="BD89" s="1059"/>
      <c r="BE89" s="1059"/>
    </row>
    <row r="90" spans="30:57" x14ac:dyDescent="0.25">
      <c r="AD90" s="974"/>
      <c r="AE90" s="974"/>
      <c r="AF90" s="974"/>
      <c r="AG90" s="974"/>
      <c r="AH90" s="974"/>
      <c r="AI90" s="974"/>
      <c r="AJ90" s="974"/>
      <c r="AK90" s="974"/>
      <c r="AL90" s="974"/>
      <c r="AM90" s="974"/>
      <c r="AN90" s="974"/>
      <c r="AO90" s="974"/>
      <c r="AP90" s="974"/>
      <c r="AQ90" s="974"/>
      <c r="AR90" s="974"/>
      <c r="AS90" s="974"/>
      <c r="AT90" s="974"/>
      <c r="AU90" s="974"/>
      <c r="AV90" s="974"/>
      <c r="AW90" s="974"/>
      <c r="AX90" s="974"/>
      <c r="AY90" s="974"/>
      <c r="AZ90" s="974"/>
      <c r="BA90" s="974"/>
      <c r="BB90" s="974"/>
      <c r="BC90" s="974"/>
      <c r="BD90" s="1059"/>
      <c r="BE90" s="1059"/>
    </row>
    <row r="91" spans="30:57" x14ac:dyDescent="0.25">
      <c r="AD91" s="974"/>
      <c r="AE91" s="974"/>
      <c r="AF91" s="974"/>
      <c r="AG91" s="974"/>
      <c r="AH91" s="974"/>
      <c r="AI91" s="974"/>
      <c r="AJ91" s="974"/>
      <c r="AK91" s="974"/>
      <c r="AL91" s="974"/>
      <c r="AM91" s="974"/>
      <c r="AN91" s="974"/>
      <c r="AO91" s="974"/>
      <c r="AP91" s="974"/>
      <c r="AQ91" s="974"/>
      <c r="AR91" s="974"/>
      <c r="AS91" s="974"/>
      <c r="AT91" s="974"/>
      <c r="AU91" s="974"/>
      <c r="AV91" s="974"/>
      <c r="AW91" s="974"/>
      <c r="AX91" s="974"/>
      <c r="AY91" s="974"/>
      <c r="AZ91" s="974"/>
      <c r="BA91" s="974"/>
      <c r="BB91" s="974"/>
      <c r="BC91" s="974"/>
      <c r="BD91" s="1059"/>
      <c r="BE91" s="1059"/>
    </row>
    <row r="92" spans="30:57" x14ac:dyDescent="0.25">
      <c r="AD92" s="974"/>
      <c r="AE92" s="974"/>
      <c r="AF92" s="974"/>
      <c r="AG92" s="974"/>
      <c r="AH92" s="974"/>
      <c r="AI92" s="974"/>
      <c r="AJ92" s="974"/>
      <c r="AK92" s="974"/>
      <c r="AL92" s="974"/>
      <c r="AM92" s="974"/>
      <c r="AN92" s="974"/>
      <c r="AO92" s="974"/>
      <c r="AP92" s="974"/>
      <c r="AQ92" s="974"/>
      <c r="AR92" s="974"/>
      <c r="AS92" s="974"/>
      <c r="AT92" s="974"/>
      <c r="AU92" s="974"/>
      <c r="AV92" s="974"/>
      <c r="AW92" s="974"/>
      <c r="AX92" s="974"/>
      <c r="AY92" s="974"/>
      <c r="AZ92" s="974"/>
      <c r="BA92" s="974"/>
      <c r="BB92" s="974"/>
      <c r="BC92" s="974"/>
      <c r="BD92" s="1059"/>
      <c r="BE92" s="1059"/>
    </row>
    <row r="93" spans="30:57" x14ac:dyDescent="0.25">
      <c r="AD93" s="974"/>
      <c r="AE93" s="974"/>
      <c r="AF93" s="974"/>
      <c r="AG93" s="974"/>
      <c r="AH93" s="974"/>
      <c r="AI93" s="974"/>
      <c r="AJ93" s="974"/>
      <c r="AK93" s="974"/>
      <c r="AL93" s="974"/>
      <c r="AM93" s="974"/>
      <c r="AN93" s="974"/>
      <c r="AO93" s="974"/>
      <c r="AP93" s="974"/>
      <c r="AQ93" s="974"/>
      <c r="AR93" s="974"/>
      <c r="AS93" s="974"/>
      <c r="AT93" s="974"/>
      <c r="AU93" s="974"/>
      <c r="AV93" s="974"/>
      <c r="AW93" s="974"/>
      <c r="AX93" s="974"/>
      <c r="AY93" s="974"/>
      <c r="AZ93" s="974"/>
      <c r="BA93" s="974"/>
      <c r="BB93" s="974"/>
      <c r="BC93" s="974"/>
      <c r="BD93" s="1059"/>
      <c r="BE93" s="1059"/>
    </row>
    <row r="94" spans="30:57" x14ac:dyDescent="0.25">
      <c r="AD94" s="974"/>
      <c r="AE94" s="974"/>
      <c r="AF94" s="974"/>
      <c r="AG94" s="974"/>
      <c r="AH94" s="974"/>
      <c r="AI94" s="974"/>
      <c r="AJ94" s="974"/>
      <c r="AK94" s="974"/>
      <c r="AL94" s="974"/>
      <c r="AM94" s="974"/>
      <c r="AN94" s="974"/>
      <c r="AO94" s="974"/>
      <c r="AP94" s="974"/>
      <c r="AQ94" s="974"/>
      <c r="AR94" s="974"/>
      <c r="AS94" s="974"/>
      <c r="AT94" s="974"/>
      <c r="AU94" s="974"/>
      <c r="AV94" s="974"/>
      <c r="AW94" s="974"/>
      <c r="AX94" s="974"/>
      <c r="AY94" s="974"/>
      <c r="AZ94" s="974"/>
      <c r="BA94" s="974"/>
      <c r="BB94" s="974"/>
      <c r="BC94" s="974"/>
      <c r="BD94" s="1059"/>
      <c r="BE94" s="1059"/>
    </row>
    <row r="95" spans="30:57" x14ac:dyDescent="0.25">
      <c r="AD95" s="974"/>
      <c r="AE95" s="974"/>
      <c r="AF95" s="974"/>
      <c r="AG95" s="974"/>
      <c r="AH95" s="974"/>
      <c r="AI95" s="974"/>
      <c r="AJ95" s="974"/>
      <c r="AK95" s="974"/>
      <c r="AL95" s="974"/>
      <c r="AM95" s="974"/>
      <c r="AN95" s="974"/>
      <c r="AO95" s="974"/>
      <c r="AP95" s="974"/>
      <c r="AQ95" s="974"/>
      <c r="AR95" s="974"/>
      <c r="AS95" s="974"/>
      <c r="AT95" s="974"/>
      <c r="AU95" s="974"/>
      <c r="AV95" s="974"/>
      <c r="AW95" s="974"/>
      <c r="AX95" s="974"/>
      <c r="AY95" s="974"/>
      <c r="AZ95" s="974"/>
      <c r="BA95" s="974"/>
      <c r="BB95" s="974"/>
      <c r="BC95" s="974"/>
      <c r="BD95" s="1059"/>
      <c r="BE95" s="1059"/>
    </row>
    <row r="96" spans="30:57" x14ac:dyDescent="0.25">
      <c r="AD96" s="974"/>
      <c r="AE96" s="974"/>
      <c r="AF96" s="974"/>
      <c r="AG96" s="974"/>
      <c r="AH96" s="974"/>
      <c r="AI96" s="974"/>
      <c r="AJ96" s="974"/>
      <c r="AK96" s="974"/>
      <c r="AL96" s="974"/>
      <c r="AM96" s="974"/>
      <c r="AN96" s="974"/>
      <c r="AO96" s="974"/>
      <c r="AP96" s="974"/>
      <c r="AQ96" s="974"/>
      <c r="AR96" s="974"/>
      <c r="AS96" s="974"/>
      <c r="AT96" s="974"/>
      <c r="AU96" s="974"/>
      <c r="AV96" s="974"/>
      <c r="AW96" s="974"/>
      <c r="AX96" s="974"/>
      <c r="AY96" s="974"/>
      <c r="AZ96" s="974"/>
      <c r="BA96" s="974"/>
      <c r="BB96" s="974"/>
      <c r="BC96" s="974"/>
      <c r="BD96" s="1059"/>
      <c r="BE96" s="1059"/>
    </row>
    <row r="97" spans="30:57" x14ac:dyDescent="0.25">
      <c r="AD97" s="974"/>
      <c r="AE97" s="974"/>
      <c r="AF97" s="974"/>
      <c r="AG97" s="974"/>
      <c r="AH97" s="974"/>
      <c r="AI97" s="974"/>
      <c r="AJ97" s="974"/>
      <c r="AK97" s="974"/>
      <c r="AL97" s="974"/>
      <c r="AM97" s="974"/>
      <c r="AN97" s="974"/>
      <c r="AO97" s="974"/>
      <c r="AP97" s="974"/>
      <c r="AQ97" s="974"/>
      <c r="AR97" s="974"/>
      <c r="AS97" s="974"/>
      <c r="AT97" s="974"/>
      <c r="AU97" s="974"/>
      <c r="AV97" s="974"/>
      <c r="AW97" s="974"/>
      <c r="AX97" s="974"/>
      <c r="AY97" s="974"/>
      <c r="AZ97" s="974"/>
      <c r="BA97" s="974"/>
      <c r="BB97" s="974"/>
      <c r="BC97" s="974"/>
      <c r="BD97" s="1059"/>
      <c r="BE97" s="1059"/>
    </row>
    <row r="98" spans="30:57" x14ac:dyDescent="0.25">
      <c r="AD98" s="974"/>
      <c r="AE98" s="974"/>
      <c r="AF98" s="974"/>
      <c r="AG98" s="974"/>
      <c r="AH98" s="974"/>
      <c r="AI98" s="974"/>
      <c r="AJ98" s="974"/>
      <c r="AK98" s="974"/>
      <c r="AL98" s="974"/>
      <c r="AM98" s="974"/>
      <c r="AN98" s="974"/>
      <c r="AO98" s="974"/>
      <c r="AP98" s="974"/>
      <c r="AQ98" s="974"/>
      <c r="AR98" s="974"/>
      <c r="AS98" s="974"/>
      <c r="AT98" s="974"/>
      <c r="AU98" s="974"/>
      <c r="AV98" s="974"/>
      <c r="AW98" s="974"/>
      <c r="AX98" s="974"/>
      <c r="AY98" s="974"/>
      <c r="AZ98" s="974"/>
      <c r="BA98" s="974"/>
      <c r="BB98" s="974"/>
      <c r="BC98" s="974"/>
      <c r="BD98" s="1059"/>
      <c r="BE98" s="1059"/>
    </row>
    <row r="99" spans="30:57" x14ac:dyDescent="0.25">
      <c r="AD99" s="974"/>
      <c r="AE99" s="974"/>
      <c r="AF99" s="974"/>
      <c r="AG99" s="974"/>
      <c r="AH99" s="974"/>
      <c r="AI99" s="974"/>
      <c r="AJ99" s="974"/>
      <c r="AK99" s="974"/>
      <c r="AL99" s="974"/>
      <c r="AM99" s="974"/>
      <c r="AN99" s="974"/>
      <c r="AO99" s="974"/>
      <c r="AP99" s="974"/>
      <c r="AQ99" s="974"/>
      <c r="AR99" s="974"/>
      <c r="AS99" s="974"/>
      <c r="AT99" s="974"/>
      <c r="AU99" s="974"/>
      <c r="AV99" s="974"/>
      <c r="AW99" s="974"/>
      <c r="AX99" s="974"/>
      <c r="AY99" s="974"/>
      <c r="AZ99" s="974"/>
      <c r="BA99" s="974"/>
      <c r="BB99" s="974"/>
      <c r="BC99" s="974"/>
      <c r="BD99" s="1059"/>
      <c r="BE99" s="1059"/>
    </row>
    <row r="100" spans="30:57" x14ac:dyDescent="0.25">
      <c r="AD100" s="974"/>
      <c r="AE100" s="974"/>
      <c r="AF100" s="974"/>
      <c r="AG100" s="974"/>
      <c r="AH100" s="974"/>
      <c r="AI100" s="974"/>
      <c r="AJ100" s="974"/>
      <c r="AK100" s="974"/>
      <c r="AL100" s="974"/>
      <c r="AM100" s="974"/>
      <c r="AN100" s="974"/>
      <c r="AO100" s="974"/>
      <c r="AP100" s="974"/>
      <c r="AQ100" s="974"/>
      <c r="AR100" s="974"/>
      <c r="AS100" s="974"/>
      <c r="AT100" s="974"/>
      <c r="AU100" s="974"/>
      <c r="AV100" s="974"/>
      <c r="AW100" s="974"/>
      <c r="AX100" s="974"/>
      <c r="AY100" s="974"/>
      <c r="AZ100" s="974"/>
      <c r="BA100" s="974"/>
      <c r="BB100" s="974"/>
      <c r="BC100" s="974"/>
      <c r="BD100" s="1059"/>
      <c r="BE100" s="1059"/>
    </row>
    <row r="101" spans="30:57" x14ac:dyDescent="0.25">
      <c r="AD101" s="974"/>
      <c r="AE101" s="974"/>
      <c r="AF101" s="974"/>
      <c r="AG101" s="974"/>
      <c r="AH101" s="974"/>
      <c r="AI101" s="974"/>
      <c r="AJ101" s="974"/>
      <c r="AK101" s="974"/>
      <c r="AL101" s="974"/>
      <c r="AM101" s="974"/>
      <c r="AN101" s="974"/>
      <c r="AO101" s="974"/>
      <c r="AP101" s="974"/>
      <c r="AQ101" s="974"/>
      <c r="AR101" s="974"/>
      <c r="AS101" s="974"/>
      <c r="AT101" s="974"/>
      <c r="AU101" s="974"/>
      <c r="AV101" s="974"/>
      <c r="AW101" s="974"/>
      <c r="AX101" s="974"/>
      <c r="AY101" s="974"/>
      <c r="AZ101" s="974"/>
      <c r="BA101" s="974"/>
      <c r="BB101" s="974"/>
      <c r="BC101" s="974"/>
      <c r="BD101" s="1059"/>
      <c r="BE101" s="1059"/>
    </row>
    <row r="102" spans="30:57" x14ac:dyDescent="0.25">
      <c r="AD102" s="974"/>
      <c r="AE102" s="974"/>
      <c r="AF102" s="974"/>
      <c r="AG102" s="974"/>
      <c r="AH102" s="974"/>
      <c r="AI102" s="974"/>
      <c r="AJ102" s="974"/>
      <c r="AK102" s="974"/>
      <c r="AL102" s="974"/>
      <c r="AM102" s="974"/>
      <c r="AN102" s="974"/>
      <c r="AO102" s="974"/>
      <c r="AP102" s="974"/>
      <c r="AQ102" s="974"/>
      <c r="AR102" s="974"/>
      <c r="AS102" s="974"/>
      <c r="AT102" s="974"/>
      <c r="AU102" s="974"/>
      <c r="AV102" s="974"/>
      <c r="AW102" s="974"/>
      <c r="AX102" s="974"/>
      <c r="AY102" s="974"/>
      <c r="AZ102" s="974"/>
      <c r="BA102" s="974"/>
      <c r="BB102" s="974"/>
      <c r="BC102" s="974"/>
      <c r="BD102" s="1059"/>
      <c r="BE102" s="1059"/>
    </row>
    <row r="103" spans="30:57" x14ac:dyDescent="0.25">
      <c r="AD103" s="974"/>
      <c r="AE103" s="974"/>
      <c r="AF103" s="974"/>
      <c r="AG103" s="974"/>
      <c r="AH103" s="974"/>
      <c r="AI103" s="974"/>
      <c r="AJ103" s="974"/>
      <c r="AK103" s="974"/>
      <c r="AL103" s="974"/>
      <c r="AM103" s="974"/>
      <c r="AN103" s="974"/>
      <c r="AO103" s="974"/>
      <c r="AP103" s="974"/>
      <c r="AQ103" s="974"/>
      <c r="AR103" s="974"/>
      <c r="AS103" s="974"/>
      <c r="AT103" s="974"/>
      <c r="AU103" s="974"/>
      <c r="AV103" s="974"/>
      <c r="AW103" s="974"/>
      <c r="AX103" s="974"/>
      <c r="AY103" s="974"/>
      <c r="AZ103" s="974"/>
      <c r="BA103" s="974"/>
      <c r="BB103" s="974"/>
      <c r="BC103" s="974"/>
      <c r="BD103" s="1059"/>
      <c r="BE103" s="1059"/>
    </row>
    <row r="104" spans="30:57" x14ac:dyDescent="0.25">
      <c r="AD104" s="974"/>
      <c r="AE104" s="974"/>
      <c r="AF104" s="974"/>
      <c r="AG104" s="974"/>
      <c r="AH104" s="974"/>
      <c r="AI104" s="974"/>
      <c r="AJ104" s="974"/>
      <c r="AK104" s="974"/>
      <c r="AL104" s="974"/>
      <c r="AM104" s="974"/>
      <c r="AN104" s="974"/>
      <c r="AO104" s="974"/>
      <c r="AP104" s="974"/>
      <c r="AQ104" s="974"/>
      <c r="AR104" s="974"/>
      <c r="AS104" s="974"/>
      <c r="AT104" s="974"/>
      <c r="AU104" s="974"/>
      <c r="AV104" s="974"/>
      <c r="AW104" s="974"/>
      <c r="AX104" s="974"/>
      <c r="AY104" s="974"/>
      <c r="AZ104" s="974"/>
      <c r="BA104" s="974"/>
      <c r="BB104" s="974"/>
      <c r="BC104" s="974"/>
      <c r="BD104" s="1059"/>
      <c r="BE104" s="1059"/>
    </row>
    <row r="105" spans="30:57" x14ac:dyDescent="0.25">
      <c r="AD105" s="1256"/>
      <c r="AE105" s="1256"/>
      <c r="AF105" s="1060"/>
      <c r="AG105" s="1060"/>
      <c r="AH105" s="1098"/>
      <c r="AI105" s="589"/>
      <c r="AJ105" s="589"/>
      <c r="AK105" s="1061"/>
      <c r="AL105" s="1062"/>
      <c r="AM105" s="1063"/>
      <c r="AN105" s="1059"/>
      <c r="AO105" s="1059"/>
      <c r="AP105" s="1064"/>
      <c r="AQ105" s="1059"/>
      <c r="AR105" s="1059"/>
      <c r="AS105" s="1065"/>
      <c r="AT105" s="1059"/>
      <c r="AU105" s="1059"/>
      <c r="AV105" s="1059"/>
      <c r="AW105" s="1059"/>
      <c r="AX105" s="1066"/>
      <c r="AY105" s="1059"/>
      <c r="AZ105" s="1059"/>
      <c r="BA105" s="1067"/>
      <c r="BB105" s="1059"/>
      <c r="BC105" s="1059"/>
      <c r="BD105" s="1068"/>
      <c r="BE105" s="1068"/>
    </row>
    <row r="106" spans="30:57" x14ac:dyDescent="0.25">
      <c r="AD106" s="1023"/>
      <c r="AE106" s="1023"/>
      <c r="AF106" s="1023"/>
      <c r="AG106" s="1023"/>
      <c r="AH106" s="1097"/>
      <c r="AI106" s="1069"/>
      <c r="AJ106" s="1069"/>
      <c r="AK106" s="1069"/>
      <c r="AL106" s="1069"/>
      <c r="AM106" s="1069"/>
      <c r="AN106" s="1258"/>
      <c r="AO106" s="1258"/>
      <c r="AP106" s="1258"/>
      <c r="AQ106" s="1258"/>
      <c r="AR106" s="1258"/>
      <c r="AS106" s="1258"/>
      <c r="AT106" s="1258"/>
      <c r="AU106" s="1258"/>
      <c r="AV106" s="1069"/>
      <c r="AW106" s="1258"/>
      <c r="AX106" s="1258"/>
      <c r="AY106" s="1258"/>
      <c r="AZ106" s="1258"/>
      <c r="BA106" s="1069"/>
      <c r="BB106" s="1069"/>
      <c r="BC106" s="1069"/>
      <c r="BD106" s="1257"/>
      <c r="BE106" s="1257"/>
    </row>
    <row r="107" spans="30:57" x14ac:dyDescent="0.25">
      <c r="AD107" s="1023"/>
      <c r="AE107" s="1023"/>
      <c r="AF107" s="1023"/>
      <c r="AG107" s="1023"/>
      <c r="AH107" s="1097"/>
      <c r="AI107" s="1032"/>
      <c r="AJ107" s="1032"/>
      <c r="AK107" s="1032"/>
      <c r="AL107" s="1032"/>
      <c r="AM107" s="1032"/>
      <c r="AN107" s="1072"/>
      <c r="AO107" s="1072"/>
      <c r="AP107" s="1072"/>
      <c r="AQ107" s="1072"/>
      <c r="AR107" s="1072"/>
      <c r="AS107" s="1072"/>
      <c r="AT107" s="1072"/>
      <c r="AU107" s="1072"/>
      <c r="AV107" s="1072"/>
      <c r="AW107" s="1072"/>
      <c r="AX107" s="1072"/>
      <c r="AY107" s="1072"/>
      <c r="AZ107" s="1072"/>
      <c r="BA107" s="1072"/>
      <c r="BB107" s="1032"/>
      <c r="BC107" s="1032"/>
      <c r="BD107" s="794"/>
      <c r="BE107" s="794"/>
    </row>
  </sheetData>
  <sortState ref="M23:N42">
    <sortCondition ref="M18:M37"/>
  </sortState>
  <mergeCells count="183">
    <mergeCell ref="B1:I1"/>
    <mergeCell ref="AY54:BA54"/>
    <mergeCell ref="BD55:BE55"/>
    <mergeCell ref="AT2:AV2"/>
    <mergeCell ref="AD53:AE53"/>
    <mergeCell ref="AN54:AP54"/>
    <mergeCell ref="AQ54:AS54"/>
    <mergeCell ref="AW54:AX54"/>
    <mergeCell ref="BD54:BE54"/>
    <mergeCell ref="AT54:AV54"/>
    <mergeCell ref="AY2:BA2"/>
    <mergeCell ref="A6:D6"/>
    <mergeCell ref="AN1:AS1"/>
    <mergeCell ref="L32:M32"/>
    <mergeCell ref="L33:M33"/>
    <mergeCell ref="L34:M34"/>
    <mergeCell ref="L35:M35"/>
    <mergeCell ref="L44:M44"/>
    <mergeCell ref="L45:M45"/>
    <mergeCell ref="L37:M37"/>
    <mergeCell ref="L38:M38"/>
    <mergeCell ref="L40:M40"/>
    <mergeCell ref="AF2:AG2"/>
    <mergeCell ref="K60:L60"/>
    <mergeCell ref="M60:N60"/>
    <mergeCell ref="O60:P60"/>
    <mergeCell ref="K61:L61"/>
    <mergeCell ref="M61:N61"/>
    <mergeCell ref="O61:P61"/>
    <mergeCell ref="K64:L64"/>
    <mergeCell ref="M64:N64"/>
    <mergeCell ref="O64:P64"/>
    <mergeCell ref="K62:L62"/>
    <mergeCell ref="M62:N62"/>
    <mergeCell ref="O62:P62"/>
    <mergeCell ref="K63:L63"/>
    <mergeCell ref="M63:N63"/>
    <mergeCell ref="O63:P63"/>
    <mergeCell ref="O56:P56"/>
    <mergeCell ref="K57:L57"/>
    <mergeCell ref="M57:N57"/>
    <mergeCell ref="O57:P57"/>
    <mergeCell ref="K58:L58"/>
    <mergeCell ref="M58:N58"/>
    <mergeCell ref="O58:P58"/>
    <mergeCell ref="K59:L59"/>
    <mergeCell ref="M59:N59"/>
    <mergeCell ref="O59:P59"/>
    <mergeCell ref="AD105:AE105"/>
    <mergeCell ref="BD106:BE106"/>
    <mergeCell ref="AN106:AP106"/>
    <mergeCell ref="AQ106:AS106"/>
    <mergeCell ref="AT106:AU106"/>
    <mergeCell ref="AW106:AX106"/>
    <mergeCell ref="AY106:AZ106"/>
    <mergeCell ref="L51:M51"/>
    <mergeCell ref="G2:J7"/>
    <mergeCell ref="L47:M47"/>
    <mergeCell ref="L48:M48"/>
    <mergeCell ref="L49:M49"/>
    <mergeCell ref="L42:M42"/>
    <mergeCell ref="L43:M43"/>
    <mergeCell ref="K53:P53"/>
    <mergeCell ref="K54:L54"/>
    <mergeCell ref="M54:N54"/>
    <mergeCell ref="O54:P54"/>
    <mergeCell ref="K55:L55"/>
    <mergeCell ref="M55:N55"/>
    <mergeCell ref="O55:P55"/>
    <mergeCell ref="K56:L56"/>
    <mergeCell ref="L50:M50"/>
    <mergeCell ref="L31:M31"/>
    <mergeCell ref="C59:D59"/>
    <mergeCell ref="C60:D60"/>
    <mergeCell ref="C61:D61"/>
    <mergeCell ref="C62:D62"/>
    <mergeCell ref="C63:D63"/>
    <mergeCell ref="C64:D64"/>
    <mergeCell ref="C65:D65"/>
    <mergeCell ref="BD2:BE2"/>
    <mergeCell ref="A3:D3"/>
    <mergeCell ref="Q3:T3"/>
    <mergeCell ref="AW2:AX2"/>
    <mergeCell ref="AN2:AP2"/>
    <mergeCell ref="AQ2:AS2"/>
    <mergeCell ref="L41:M41"/>
    <mergeCell ref="L46:M46"/>
    <mergeCell ref="L26:M26"/>
    <mergeCell ref="L27:M27"/>
    <mergeCell ref="L28:M28"/>
    <mergeCell ref="L29:M29"/>
    <mergeCell ref="L30:M30"/>
    <mergeCell ref="L36:M36"/>
    <mergeCell ref="L39:M39"/>
    <mergeCell ref="M56:N56"/>
    <mergeCell ref="P65:Q65"/>
    <mergeCell ref="R65:S65"/>
    <mergeCell ref="B68:D68"/>
    <mergeCell ref="E68:G68"/>
    <mergeCell ref="B66:S66"/>
    <mergeCell ref="B67:D67"/>
    <mergeCell ref="E67:G67"/>
    <mergeCell ref="H67:K67"/>
    <mergeCell ref="L67:O67"/>
    <mergeCell ref="P67:S67"/>
    <mergeCell ref="H68:I68"/>
    <mergeCell ref="J68:K68"/>
    <mergeCell ref="L68:M68"/>
    <mergeCell ref="N68:O68"/>
    <mergeCell ref="P68:Q68"/>
    <mergeCell ref="R68:S68"/>
    <mergeCell ref="N69:O69"/>
    <mergeCell ref="P69:Q69"/>
    <mergeCell ref="R69:S69"/>
    <mergeCell ref="B70:D70"/>
    <mergeCell ref="E70:G70"/>
    <mergeCell ref="H70:I70"/>
    <mergeCell ref="J70:K70"/>
    <mergeCell ref="L70:M70"/>
    <mergeCell ref="N70:O70"/>
    <mergeCell ref="P70:Q70"/>
    <mergeCell ref="R70:S70"/>
    <mergeCell ref="B69:D69"/>
    <mergeCell ref="E69:G69"/>
    <mergeCell ref="H69:I69"/>
    <mergeCell ref="J69:K69"/>
    <mergeCell ref="L69:M69"/>
    <mergeCell ref="N71:O71"/>
    <mergeCell ref="P71:Q71"/>
    <mergeCell ref="R71:S71"/>
    <mergeCell ref="B72:D72"/>
    <mergeCell ref="E72:G72"/>
    <mergeCell ref="H72:I72"/>
    <mergeCell ref="J72:K72"/>
    <mergeCell ref="L72:M72"/>
    <mergeCell ref="N72:O72"/>
    <mergeCell ref="P72:Q72"/>
    <mergeCell ref="R72:S72"/>
    <mergeCell ref="B71:D71"/>
    <mergeCell ref="E71:G71"/>
    <mergeCell ref="H71:I71"/>
    <mergeCell ref="J71:K71"/>
    <mergeCell ref="L71:M71"/>
    <mergeCell ref="N73:O73"/>
    <mergeCell ref="P73:Q73"/>
    <mergeCell ref="R73:S73"/>
    <mergeCell ref="B74:D74"/>
    <mergeCell ref="E74:G74"/>
    <mergeCell ref="H74:I74"/>
    <mergeCell ref="J74:K74"/>
    <mergeCell ref="L74:M74"/>
    <mergeCell ref="N74:O74"/>
    <mergeCell ref="P74:Q74"/>
    <mergeCell ref="R74:S74"/>
    <mergeCell ref="B73:D73"/>
    <mergeCell ref="E73:G73"/>
    <mergeCell ref="H73:I73"/>
    <mergeCell ref="J73:K73"/>
    <mergeCell ref="L73:M73"/>
    <mergeCell ref="N77:O77"/>
    <mergeCell ref="P77:Q77"/>
    <mergeCell ref="R77:S77"/>
    <mergeCell ref="B77:D77"/>
    <mergeCell ref="E77:G77"/>
    <mergeCell ref="H77:I77"/>
    <mergeCell ref="J77:K77"/>
    <mergeCell ref="L77:M77"/>
    <mergeCell ref="N75:O75"/>
    <mergeCell ref="P75:Q75"/>
    <mergeCell ref="R75:S75"/>
    <mergeCell ref="B76:D76"/>
    <mergeCell ref="E76:G76"/>
    <mergeCell ref="H76:I76"/>
    <mergeCell ref="J76:K76"/>
    <mergeCell ref="L76:M76"/>
    <mergeCell ref="N76:O76"/>
    <mergeCell ref="P76:Q76"/>
    <mergeCell ref="R76:S76"/>
    <mergeCell ref="B75:D75"/>
    <mergeCell ref="E75:G75"/>
    <mergeCell ref="H75:I75"/>
    <mergeCell ref="J75:K75"/>
    <mergeCell ref="L75:M75"/>
  </mergeCells>
  <conditionalFormatting sqref="AD56">
    <cfRule type="containsText" dxfId="3829" priority="293" operator="containsText" text="ST">
      <formula>NOT(ISERROR(SEARCH("ST",AD56)))</formula>
    </cfRule>
    <cfRule type="containsText" dxfId="3828" priority="294" operator="containsText" text="RW">
      <formula>NOT(ISERROR(SEARCH("RW",AD56)))</formula>
    </cfRule>
    <cfRule type="containsText" dxfId="3827" priority="295" operator="containsText" text="LW">
      <formula>NOT(ISERROR(SEARCH("LW",AD56)))</formula>
    </cfRule>
    <cfRule type="containsText" dxfId="3826" priority="296" operator="containsText" text="LF">
      <formula>NOT(ISERROR(SEARCH("LF",AD56)))</formula>
    </cfRule>
    <cfRule type="containsText" dxfId="3825" priority="297" operator="containsText" text="CF">
      <formula>NOT(ISERROR(SEARCH("CF",AD56)))</formula>
    </cfRule>
    <cfRule type="containsText" dxfId="3824" priority="298" operator="containsText" text="CF">
      <formula>NOT(ISERROR(SEARCH("CF",AD56)))</formula>
    </cfRule>
    <cfRule type="containsText" dxfId="3823" priority="299" operator="containsText" text="CAM">
      <formula>NOT(ISERROR(SEARCH("CAM",AD56)))</formula>
    </cfRule>
    <cfRule type="containsText" dxfId="3822" priority="300" operator="containsText" text="LM">
      <formula>NOT(ISERROR(SEARCH("LM",AD56)))</formula>
    </cfRule>
    <cfRule type="containsText" dxfId="3821" priority="301" operator="containsText" text="CM">
      <formula>NOT(ISERROR(SEARCH("CM",AD56)))</formula>
    </cfRule>
    <cfRule type="containsText" dxfId="3820" priority="302" operator="containsText" text="RM">
      <formula>NOT(ISERROR(SEARCH("RM",AD56)))</formula>
    </cfRule>
    <cfRule type="containsText" dxfId="3819" priority="303" operator="containsText" text="CDM">
      <formula>NOT(ISERROR(SEARCH("CDM",AD56)))</formula>
    </cfRule>
    <cfRule type="containsText" dxfId="3818" priority="304" operator="containsText" text="LWB">
      <formula>NOT(ISERROR(SEARCH("LWB",AD56)))</formula>
    </cfRule>
    <cfRule type="containsText" dxfId="3817" priority="305" operator="containsText" text="RWB">
      <formula>NOT(ISERROR(SEARCH("RWB",AD56)))</formula>
    </cfRule>
    <cfRule type="containsText" dxfId="3816" priority="306" operator="containsText" text="RB">
      <formula>NOT(ISERROR(SEARCH("RB",AD56)))</formula>
    </cfRule>
    <cfRule type="containsText" dxfId="3815" priority="307" operator="containsText" text="CB">
      <formula>NOT(ISERROR(SEARCH("CB",AD56)))</formula>
    </cfRule>
    <cfRule type="containsText" dxfId="3814" priority="308" operator="containsText" text="LB">
      <formula>NOT(ISERROR(SEARCH("LB",AD56)))</formula>
    </cfRule>
    <cfRule type="containsText" dxfId="3813" priority="309" operator="containsText" text="GK">
      <formula>NOT(ISERROR(SEARCH("GK",AD56)))</formula>
    </cfRule>
  </conditionalFormatting>
  <conditionalFormatting sqref="L5:L8">
    <cfRule type="containsText" dxfId="3812" priority="267" operator="containsText" text="AL">
      <formula>NOT(ISERROR(SEARCH("AL",L5)))</formula>
    </cfRule>
    <cfRule type="containsText" dxfId="3811" priority="268" operator="containsText" text="AD">
      <formula>NOT(ISERROR(SEARCH("AD",L5)))</formula>
    </cfRule>
    <cfRule type="containsText" dxfId="3810" priority="269" operator="containsText" text="AW">
      <formula>NOT(ISERROR(SEARCH("AW",L5)))</formula>
    </cfRule>
  </conditionalFormatting>
  <conditionalFormatting sqref="L5:L8">
    <cfRule type="containsText" dxfId="3809" priority="264" operator="containsText" text="HL">
      <formula>NOT(ISERROR(SEARCH("HL",L5)))</formula>
    </cfRule>
    <cfRule type="containsText" dxfId="3808" priority="265" operator="containsText" text="HD">
      <formula>NOT(ISERROR(SEARCH("HD",L5)))</formula>
    </cfRule>
    <cfRule type="containsText" dxfId="3807" priority="266" operator="containsText" text="HW">
      <formula>NOT(ISERROR(SEARCH("HW",L5)))</formula>
    </cfRule>
  </conditionalFormatting>
  <conditionalFormatting sqref="P7:P8">
    <cfRule type="containsText" dxfId="3806" priority="261" operator="containsText" text="AL">
      <formula>NOT(ISERROR(SEARCH("AL",P7)))</formula>
    </cfRule>
    <cfRule type="containsText" dxfId="3805" priority="262" operator="containsText" text="AD">
      <formula>NOT(ISERROR(SEARCH("AD",P7)))</formula>
    </cfRule>
    <cfRule type="containsText" dxfId="3804" priority="263" operator="containsText" text="AW">
      <formula>NOT(ISERROR(SEARCH("AW",P7)))</formula>
    </cfRule>
  </conditionalFormatting>
  <conditionalFormatting sqref="P7:P8">
    <cfRule type="containsText" dxfId="3803" priority="258" operator="containsText" text="HL">
      <formula>NOT(ISERROR(SEARCH("HL",P7)))</formula>
    </cfRule>
    <cfRule type="containsText" dxfId="3802" priority="259" operator="containsText" text="HD">
      <formula>NOT(ISERROR(SEARCH("HD",P7)))</formula>
    </cfRule>
    <cfRule type="containsText" dxfId="3801" priority="260" operator="containsText" text="HW">
      <formula>NOT(ISERROR(SEARCH("HW",P7)))</formula>
    </cfRule>
  </conditionalFormatting>
  <conditionalFormatting sqref="S8">
    <cfRule type="containsText" dxfId="3800" priority="255" operator="containsText" text="AL">
      <formula>NOT(ISERROR(SEARCH("AL",S8)))</formula>
    </cfRule>
    <cfRule type="containsText" dxfId="3799" priority="256" operator="containsText" text="AD">
      <formula>NOT(ISERROR(SEARCH("AD",S8)))</formula>
    </cfRule>
    <cfRule type="containsText" dxfId="3798" priority="257" operator="containsText" text="AW">
      <formula>NOT(ISERROR(SEARCH("AW",S8)))</formula>
    </cfRule>
  </conditionalFormatting>
  <conditionalFormatting sqref="S8">
    <cfRule type="containsText" dxfId="3797" priority="252" operator="containsText" text="HL">
      <formula>NOT(ISERROR(SEARCH("HL",S8)))</formula>
    </cfRule>
    <cfRule type="containsText" dxfId="3796" priority="253" operator="containsText" text="HD">
      <formula>NOT(ISERROR(SEARCH("HD",S8)))</formula>
    </cfRule>
    <cfRule type="containsText" dxfId="3795" priority="254" operator="containsText" text="HW">
      <formula>NOT(ISERROR(SEARCH("HW",S8)))</formula>
    </cfRule>
  </conditionalFormatting>
  <conditionalFormatting sqref="O8">
    <cfRule type="containsText" dxfId="3794" priority="249" operator="containsText" text="AL">
      <formula>NOT(ISERROR(SEARCH("AL",O8)))</formula>
    </cfRule>
    <cfRule type="containsText" dxfId="3793" priority="250" operator="containsText" text="AD">
      <formula>NOT(ISERROR(SEARCH("AD",O8)))</formula>
    </cfRule>
    <cfRule type="containsText" dxfId="3792" priority="251" operator="containsText" text="AW">
      <formula>NOT(ISERROR(SEARCH("AW",O8)))</formula>
    </cfRule>
  </conditionalFormatting>
  <conditionalFormatting sqref="O8">
    <cfRule type="containsText" dxfId="3791" priority="246" operator="containsText" text="HL">
      <formula>NOT(ISERROR(SEARCH("HL",O8)))</formula>
    </cfRule>
    <cfRule type="containsText" dxfId="3790" priority="247" operator="containsText" text="HD">
      <formula>NOT(ISERROR(SEARCH("HD",O8)))</formula>
    </cfRule>
    <cfRule type="containsText" dxfId="3789" priority="248" operator="containsText" text="HW">
      <formula>NOT(ISERROR(SEARCH("HW",O8)))</formula>
    </cfRule>
  </conditionalFormatting>
  <conditionalFormatting sqref="O7:O8">
    <cfRule type="containsText" dxfId="3788" priority="231" operator="containsText" text="AL">
      <formula>NOT(ISERROR(SEARCH("AL",O7)))</formula>
    </cfRule>
    <cfRule type="containsText" dxfId="3787" priority="232" operator="containsText" text="AD">
      <formula>NOT(ISERROR(SEARCH("AD",O7)))</formula>
    </cfRule>
    <cfRule type="containsText" dxfId="3786" priority="233" operator="containsText" text="AW">
      <formula>NOT(ISERROR(SEARCH("AW",O7)))</formula>
    </cfRule>
  </conditionalFormatting>
  <conditionalFormatting sqref="O7:O8">
    <cfRule type="containsText" dxfId="3785" priority="228" operator="containsText" text="HL">
      <formula>NOT(ISERROR(SEARCH("HL",O7)))</formula>
    </cfRule>
    <cfRule type="containsText" dxfId="3784" priority="229" operator="containsText" text="HD">
      <formula>NOT(ISERROR(SEARCH("HD",O7)))</formula>
    </cfRule>
    <cfRule type="containsText" dxfId="3783" priority="230" operator="containsText" text="HW">
      <formula>NOT(ISERROR(SEARCH("HW",O7)))</formula>
    </cfRule>
  </conditionalFormatting>
  <conditionalFormatting sqref="N8">
    <cfRule type="containsText" dxfId="3782" priority="225" operator="containsText" text="AL">
      <formula>NOT(ISERROR(SEARCH("AL",N8)))</formula>
    </cfRule>
    <cfRule type="containsText" dxfId="3781" priority="226" operator="containsText" text="AD">
      <formula>NOT(ISERROR(SEARCH("AD",N8)))</formula>
    </cfRule>
    <cfRule type="containsText" dxfId="3780" priority="227" operator="containsText" text="AW">
      <formula>NOT(ISERROR(SEARCH("AW",N8)))</formula>
    </cfRule>
  </conditionalFormatting>
  <conditionalFormatting sqref="N8">
    <cfRule type="containsText" dxfId="3779" priority="222" operator="containsText" text="HL">
      <formula>NOT(ISERROR(SEARCH("HL",N8)))</formula>
    </cfRule>
    <cfRule type="containsText" dxfId="3778" priority="223" operator="containsText" text="HD">
      <formula>NOT(ISERROR(SEARCH("HD",N8)))</formula>
    </cfRule>
    <cfRule type="containsText" dxfId="3777" priority="224" operator="containsText" text="HW">
      <formula>NOT(ISERROR(SEARCH("HW",N8)))</formula>
    </cfRule>
  </conditionalFormatting>
  <conditionalFormatting sqref="I8">
    <cfRule type="containsText" dxfId="3776" priority="213" operator="containsText" text="AL">
      <formula>NOT(ISERROR(SEARCH("AL",I8)))</formula>
    </cfRule>
    <cfRule type="containsText" dxfId="3775" priority="214" operator="containsText" text="AD">
      <formula>NOT(ISERROR(SEARCH("AD",I8)))</formula>
    </cfRule>
    <cfRule type="containsText" dxfId="3774" priority="215" operator="containsText" text="AW">
      <formula>NOT(ISERROR(SEARCH("AW",I8)))</formula>
    </cfRule>
  </conditionalFormatting>
  <conditionalFormatting sqref="I8">
    <cfRule type="containsText" dxfId="3773" priority="210" operator="containsText" text="HL">
      <formula>NOT(ISERROR(SEARCH("HL",I8)))</formula>
    </cfRule>
    <cfRule type="containsText" dxfId="3772" priority="211" operator="containsText" text="HD">
      <formula>NOT(ISERROR(SEARCH("HD",I8)))</formula>
    </cfRule>
    <cfRule type="containsText" dxfId="3771" priority="212" operator="containsText" text="HW">
      <formula>NOT(ISERROR(SEARCH("HW",I8)))</formula>
    </cfRule>
  </conditionalFormatting>
  <conditionalFormatting sqref="O20">
    <cfRule type="containsText" dxfId="3770" priority="155" operator="containsText" text="AL">
      <formula>NOT(ISERROR(SEARCH("AL",O20)))</formula>
    </cfRule>
    <cfRule type="containsText" dxfId="3769" priority="156" operator="containsText" text="AD">
      <formula>NOT(ISERROR(SEARCH("AD",O20)))</formula>
    </cfRule>
    <cfRule type="containsText" dxfId="3768" priority="157" operator="containsText" text="AW">
      <formula>NOT(ISERROR(SEARCH("AW",O20)))</formula>
    </cfRule>
  </conditionalFormatting>
  <conditionalFormatting sqref="O20">
    <cfRule type="containsText" dxfId="3767" priority="152" operator="containsText" text="HL">
      <formula>NOT(ISERROR(SEARCH("HL",O20)))</formula>
    </cfRule>
    <cfRule type="containsText" dxfId="3766" priority="153" operator="containsText" text="HD">
      <formula>NOT(ISERROR(SEARCH("HD",O20)))</formula>
    </cfRule>
    <cfRule type="containsText" dxfId="3765" priority="154" operator="containsText" text="HW">
      <formula>NOT(ISERROR(SEARCH("HW",O20)))</formula>
    </cfRule>
  </conditionalFormatting>
  <conditionalFormatting sqref="O20">
    <cfRule type="containsText" dxfId="3764" priority="149" operator="containsText" text="AL">
      <formula>NOT(ISERROR(SEARCH("AL",O20)))</formula>
    </cfRule>
    <cfRule type="containsText" dxfId="3763" priority="150" operator="containsText" text="AD">
      <formula>NOT(ISERROR(SEARCH("AD",O20)))</formula>
    </cfRule>
    <cfRule type="containsText" dxfId="3762" priority="151" operator="containsText" text="AW">
      <formula>NOT(ISERROR(SEARCH("AW",O20)))</formula>
    </cfRule>
  </conditionalFormatting>
  <conditionalFormatting sqref="O20">
    <cfRule type="containsText" dxfId="3761" priority="146" operator="containsText" text="HL">
      <formula>NOT(ISERROR(SEARCH("HL",O20)))</formula>
    </cfRule>
    <cfRule type="containsText" dxfId="3760" priority="147" operator="containsText" text="HD">
      <formula>NOT(ISERROR(SEARCH("HD",O20)))</formula>
    </cfRule>
    <cfRule type="containsText" dxfId="3759" priority="148" operator="containsText" text="HW">
      <formula>NOT(ISERROR(SEARCH("HW",O20)))</formula>
    </cfRule>
  </conditionalFormatting>
  <conditionalFormatting sqref="N20">
    <cfRule type="containsText" dxfId="3758" priority="143" operator="containsText" text="AL">
      <formula>NOT(ISERROR(SEARCH("AL",N20)))</formula>
    </cfRule>
    <cfRule type="containsText" dxfId="3757" priority="144" operator="containsText" text="AD">
      <formula>NOT(ISERROR(SEARCH("AD",N20)))</formula>
    </cfRule>
    <cfRule type="containsText" dxfId="3756" priority="145" operator="containsText" text="AW">
      <formula>NOT(ISERROR(SEARCH("AW",N20)))</formula>
    </cfRule>
  </conditionalFormatting>
  <conditionalFormatting sqref="N20">
    <cfRule type="containsText" dxfId="3755" priority="140" operator="containsText" text="HL">
      <formula>NOT(ISERROR(SEARCH("HL",N20)))</formula>
    </cfRule>
    <cfRule type="containsText" dxfId="3754" priority="141" operator="containsText" text="HD">
      <formula>NOT(ISERROR(SEARCH("HD",N20)))</formula>
    </cfRule>
    <cfRule type="containsText" dxfId="3753" priority="142" operator="containsText" text="HW">
      <formula>NOT(ISERROR(SEARCH("HW",N20)))</formula>
    </cfRule>
  </conditionalFormatting>
  <conditionalFormatting sqref="L19">
    <cfRule type="containsText" dxfId="3752" priority="137" operator="containsText" text="AL">
      <formula>NOT(ISERROR(SEARCH("AL",L19)))</formula>
    </cfRule>
    <cfRule type="containsText" dxfId="3751" priority="138" operator="containsText" text="AD">
      <formula>NOT(ISERROR(SEARCH("AD",L19)))</formula>
    </cfRule>
    <cfRule type="containsText" dxfId="3750" priority="139" operator="containsText" text="AW">
      <formula>NOT(ISERROR(SEARCH("AW",L19)))</formula>
    </cfRule>
  </conditionalFormatting>
  <conditionalFormatting sqref="L19">
    <cfRule type="containsText" dxfId="3749" priority="134" operator="containsText" text="HL">
      <formula>NOT(ISERROR(SEARCH("HL",L19)))</formula>
    </cfRule>
    <cfRule type="containsText" dxfId="3748" priority="135" operator="containsText" text="HD">
      <formula>NOT(ISERROR(SEARCH("HD",L19)))</formula>
    </cfRule>
    <cfRule type="containsText" dxfId="3747" priority="136" operator="containsText" text="HW">
      <formula>NOT(ISERROR(SEARCH("HW",L19)))</formula>
    </cfRule>
  </conditionalFormatting>
  <conditionalFormatting sqref="O19">
    <cfRule type="containsText" dxfId="3746" priority="131" operator="containsText" text="AL">
      <formula>NOT(ISERROR(SEARCH("AL",O19)))</formula>
    </cfRule>
    <cfRule type="containsText" dxfId="3745" priority="132" operator="containsText" text="AD">
      <formula>NOT(ISERROR(SEARCH("AD",O19)))</formula>
    </cfRule>
    <cfRule type="containsText" dxfId="3744" priority="133" operator="containsText" text="AW">
      <formula>NOT(ISERROR(SEARCH("AW",O19)))</formula>
    </cfRule>
  </conditionalFormatting>
  <conditionalFormatting sqref="O19">
    <cfRule type="containsText" dxfId="3743" priority="128" operator="containsText" text="HL">
      <formula>NOT(ISERROR(SEARCH("HL",O19)))</formula>
    </cfRule>
    <cfRule type="containsText" dxfId="3742" priority="129" operator="containsText" text="HD">
      <formula>NOT(ISERROR(SEARCH("HD",O19)))</formula>
    </cfRule>
    <cfRule type="containsText" dxfId="3741" priority="130" operator="containsText" text="HW">
      <formula>NOT(ISERROR(SEARCH("HW",O19)))</formula>
    </cfRule>
  </conditionalFormatting>
  <conditionalFormatting sqref="O19">
    <cfRule type="containsText" dxfId="3740" priority="125" operator="containsText" text="AL">
      <formula>NOT(ISERROR(SEARCH("AL",O19)))</formula>
    </cfRule>
    <cfRule type="containsText" dxfId="3739" priority="126" operator="containsText" text="AD">
      <formula>NOT(ISERROR(SEARCH("AD",O19)))</formula>
    </cfRule>
    <cfRule type="containsText" dxfId="3738" priority="127" operator="containsText" text="AW">
      <formula>NOT(ISERROR(SEARCH("AW",O19)))</formula>
    </cfRule>
  </conditionalFormatting>
  <conditionalFormatting sqref="O19">
    <cfRule type="containsText" dxfId="3737" priority="122" operator="containsText" text="HL">
      <formula>NOT(ISERROR(SEARCH("HL",O19)))</formula>
    </cfRule>
    <cfRule type="containsText" dxfId="3736" priority="123" operator="containsText" text="HD">
      <formula>NOT(ISERROR(SEARCH("HD",O19)))</formula>
    </cfRule>
    <cfRule type="containsText" dxfId="3735" priority="124" operator="containsText" text="HW">
      <formula>NOT(ISERROR(SEARCH("HW",O19)))</formula>
    </cfRule>
  </conditionalFormatting>
  <conditionalFormatting sqref="N19">
    <cfRule type="containsText" dxfId="3734" priority="119" operator="containsText" text="AL">
      <formula>NOT(ISERROR(SEARCH("AL",N19)))</formula>
    </cfRule>
    <cfRule type="containsText" dxfId="3733" priority="120" operator="containsText" text="AD">
      <formula>NOT(ISERROR(SEARCH("AD",N19)))</formula>
    </cfRule>
    <cfRule type="containsText" dxfId="3732" priority="121" operator="containsText" text="AW">
      <formula>NOT(ISERROR(SEARCH("AW",N19)))</formula>
    </cfRule>
  </conditionalFormatting>
  <conditionalFormatting sqref="N19">
    <cfRule type="containsText" dxfId="3731" priority="116" operator="containsText" text="HL">
      <formula>NOT(ISERROR(SEARCH("HL",N19)))</formula>
    </cfRule>
    <cfRule type="containsText" dxfId="3730" priority="117" operator="containsText" text="HD">
      <formula>NOT(ISERROR(SEARCH("HD",N19)))</formula>
    </cfRule>
    <cfRule type="containsText" dxfId="3729" priority="118" operator="containsText" text="HW">
      <formula>NOT(ISERROR(SEARCH("HW",N19)))</formula>
    </cfRule>
  </conditionalFormatting>
  <conditionalFormatting sqref="C9:C54 I9:I16 N9:N16 S9:S14 N20:N24">
    <cfRule type="containsText" dxfId="3728" priority="164" operator="containsText" text="HL">
      <formula>NOT(ISERROR(SEARCH("HL",C9)))</formula>
    </cfRule>
    <cfRule type="containsText" dxfId="3727" priority="165" operator="containsText" text="HD">
      <formula>NOT(ISERROR(SEARCH("HD",C9)))</formula>
    </cfRule>
    <cfRule type="containsText" dxfId="3726" priority="166" operator="containsText" text="HW">
      <formula>NOT(ISERROR(SEARCH("HW",C9)))</formula>
    </cfRule>
    <cfRule type="containsText" dxfId="3725" priority="167" operator="containsText" text="AL">
      <formula>NOT(ISERROR(SEARCH("AL",C9)))</formula>
    </cfRule>
    <cfRule type="containsText" dxfId="3724" priority="168" operator="containsText" text="AD">
      <formula>NOT(ISERROR(SEARCH("AD",C9)))</formula>
    </cfRule>
    <cfRule type="containsText" dxfId="3723" priority="169" operator="containsText" text="AW">
      <formula>NOT(ISERROR(SEARCH("AW",C9)))</formula>
    </cfRule>
  </conditionalFormatting>
  <conditionalFormatting sqref="X48:X77">
    <cfRule type="containsText" dxfId="3722" priority="99" operator="containsText" text="RW">
      <formula>NOT(ISERROR(SEARCH("RW",X48)))</formula>
    </cfRule>
    <cfRule type="containsText" dxfId="3721" priority="100" operator="containsText" text="LW">
      <formula>NOT(ISERROR(SEARCH("LW",X48)))</formula>
    </cfRule>
    <cfRule type="containsText" dxfId="3720" priority="101" operator="containsText" text="LF">
      <formula>NOT(ISERROR(SEARCH("LF",X48)))</formula>
    </cfRule>
    <cfRule type="containsText" dxfId="3719" priority="102" operator="containsText" text="CF">
      <formula>NOT(ISERROR(SEARCH("CF",X48)))</formula>
    </cfRule>
    <cfRule type="containsText" dxfId="3718" priority="103" operator="containsText" text="CF">
      <formula>NOT(ISERROR(SEARCH("CF",X48)))</formula>
    </cfRule>
    <cfRule type="containsText" dxfId="3717" priority="104" operator="containsText" text="CAM">
      <formula>NOT(ISERROR(SEARCH("CAM",X48)))</formula>
    </cfRule>
    <cfRule type="containsText" dxfId="3716" priority="105" operator="containsText" text="LM">
      <formula>NOT(ISERROR(SEARCH("LM",X48)))</formula>
    </cfRule>
    <cfRule type="containsText" dxfId="3715" priority="106" operator="containsText" text="CM">
      <formula>NOT(ISERROR(SEARCH("CM",X48)))</formula>
    </cfRule>
    <cfRule type="containsText" dxfId="3714" priority="107" operator="containsText" text="RM">
      <formula>NOT(ISERROR(SEARCH("RM",X48)))</formula>
    </cfRule>
    <cfRule type="containsText" dxfId="3713" priority="108" operator="containsText" text="CDM">
      <formula>NOT(ISERROR(SEARCH("CDM",X48)))</formula>
    </cfRule>
    <cfRule type="containsText" dxfId="3712" priority="109" operator="containsText" text="LWB">
      <formula>NOT(ISERROR(SEARCH("LWB",X48)))</formula>
    </cfRule>
    <cfRule type="containsText" dxfId="3711" priority="110" operator="containsText" text="RWB">
      <formula>NOT(ISERROR(SEARCH("RWB",X48)))</formula>
    </cfRule>
    <cfRule type="containsText" dxfId="3710" priority="111" operator="containsText" text="RB">
      <formula>NOT(ISERROR(SEARCH("RB",X48)))</formula>
    </cfRule>
    <cfRule type="containsText" dxfId="3709" priority="112" operator="containsText" text="CB">
      <formula>NOT(ISERROR(SEARCH("CB",X48)))</formula>
    </cfRule>
    <cfRule type="containsText" dxfId="3708" priority="113" operator="containsText" text="LB">
      <formula>NOT(ISERROR(SEARCH("LB",X48)))</formula>
    </cfRule>
    <cfRule type="containsText" dxfId="3707" priority="114" operator="containsText" text="GK">
      <formula>NOT(ISERROR(SEARCH("GK",X48)))</formula>
    </cfRule>
    <cfRule type="containsText" dxfId="3706" priority="115" operator="containsText" text="ST">
      <formula>NOT(ISERROR(SEARCH("ST",X48)))</formula>
    </cfRule>
  </conditionalFormatting>
  <conditionalFormatting sqref="AK5:AK34">
    <cfRule type="containsText" dxfId="3705" priority="82" operator="containsText" text="ST">
      <formula>NOT(ISERROR(SEARCH("ST",AK5)))</formula>
    </cfRule>
    <cfRule type="containsText" dxfId="3704" priority="83" operator="containsText" text="RW">
      <formula>NOT(ISERROR(SEARCH("RW",AK5)))</formula>
    </cfRule>
    <cfRule type="containsText" dxfId="3703" priority="84" operator="containsText" text="LW">
      <formula>NOT(ISERROR(SEARCH("LW",AK5)))</formula>
    </cfRule>
    <cfRule type="containsText" dxfId="3702" priority="85" operator="containsText" text="LF">
      <formula>NOT(ISERROR(SEARCH("LF",AK5)))</formula>
    </cfRule>
    <cfRule type="containsText" dxfId="3701" priority="86" operator="containsText" text="CF">
      <formula>NOT(ISERROR(SEARCH("CF",AK5)))</formula>
    </cfRule>
    <cfRule type="containsText" dxfId="3700" priority="87" operator="containsText" text="CF">
      <formula>NOT(ISERROR(SEARCH("CF",AK5)))</formula>
    </cfRule>
    <cfRule type="containsText" dxfId="3699" priority="88" operator="containsText" text="CAM">
      <formula>NOT(ISERROR(SEARCH("CAM",AK5)))</formula>
    </cfRule>
    <cfRule type="containsText" dxfId="3698" priority="89" operator="containsText" text="LM">
      <formula>NOT(ISERROR(SEARCH("LM",AK5)))</formula>
    </cfRule>
    <cfRule type="containsText" dxfId="3697" priority="90" operator="containsText" text="CM">
      <formula>NOT(ISERROR(SEARCH("CM",AK5)))</formula>
    </cfRule>
    <cfRule type="containsText" dxfId="3696" priority="91" operator="containsText" text="RM">
      <formula>NOT(ISERROR(SEARCH("RM",AK5)))</formula>
    </cfRule>
    <cfRule type="containsText" dxfId="3695" priority="92" operator="containsText" text="CDM">
      <formula>NOT(ISERROR(SEARCH("CDM",AK5)))</formula>
    </cfRule>
    <cfRule type="containsText" dxfId="3694" priority="93" operator="containsText" text="LWB">
      <formula>NOT(ISERROR(SEARCH("LWB",AK5)))</formula>
    </cfRule>
    <cfRule type="containsText" dxfId="3693" priority="94" operator="containsText" text="RWB">
      <formula>NOT(ISERROR(SEARCH("RWB",AK5)))</formula>
    </cfRule>
    <cfRule type="containsText" dxfId="3692" priority="95" operator="containsText" text="RB">
      <formula>NOT(ISERROR(SEARCH("RB",AK5)))</formula>
    </cfRule>
    <cfRule type="containsText" dxfId="3691" priority="96" operator="containsText" text="CB">
      <formula>NOT(ISERROR(SEARCH("CB",AK5)))</formula>
    </cfRule>
    <cfRule type="containsText" dxfId="3690" priority="97" operator="containsText" text="LB">
      <formula>NOT(ISERROR(SEARCH("LB",AK5)))</formula>
    </cfRule>
    <cfRule type="containsText" dxfId="3689" priority="98" operator="containsText" text="GK">
      <formula>NOT(ISERROR(SEARCH("GK",AK5)))</formula>
    </cfRule>
  </conditionalFormatting>
  <conditionalFormatting sqref="AE4:AE52">
    <cfRule type="containsText" dxfId="3688" priority="65" operator="containsText" text="ST">
      <formula>NOT(ISERROR(SEARCH("ST",AE4)))</formula>
    </cfRule>
    <cfRule type="containsText" dxfId="3687" priority="66" operator="containsText" text="RW">
      <formula>NOT(ISERROR(SEARCH("RW",AE4)))</formula>
    </cfRule>
    <cfRule type="containsText" dxfId="3686" priority="67" operator="containsText" text="LW">
      <formula>NOT(ISERROR(SEARCH("LW",AE4)))</formula>
    </cfRule>
    <cfRule type="containsText" dxfId="3685" priority="68" operator="containsText" text="LF">
      <formula>NOT(ISERROR(SEARCH("LF",AE4)))</formula>
    </cfRule>
    <cfRule type="containsText" dxfId="3684" priority="69" operator="containsText" text="CF">
      <formula>NOT(ISERROR(SEARCH("CF",AE4)))</formula>
    </cfRule>
    <cfRule type="containsText" dxfId="3683" priority="70" operator="containsText" text="CF">
      <formula>NOT(ISERROR(SEARCH("CF",AE4)))</formula>
    </cfRule>
    <cfRule type="containsText" dxfId="3682" priority="71" operator="containsText" text="CAM">
      <formula>NOT(ISERROR(SEARCH("CAM",AE4)))</formula>
    </cfRule>
    <cfRule type="containsText" dxfId="3681" priority="72" operator="containsText" text="LM">
      <formula>NOT(ISERROR(SEARCH("LM",AE4)))</formula>
    </cfRule>
    <cfRule type="containsText" dxfId="3680" priority="73" operator="containsText" text="CM">
      <formula>NOT(ISERROR(SEARCH("CM",AE4)))</formula>
    </cfRule>
    <cfRule type="containsText" dxfId="3679" priority="74" operator="containsText" text="RM">
      <formula>NOT(ISERROR(SEARCH("RM",AE4)))</formula>
    </cfRule>
    <cfRule type="containsText" dxfId="3678" priority="75" operator="containsText" text="CDM">
      <formula>NOT(ISERROR(SEARCH("CDM",AE4)))</formula>
    </cfRule>
    <cfRule type="containsText" dxfId="3677" priority="76" operator="containsText" text="LWB">
      <formula>NOT(ISERROR(SEARCH("LWB",AE4)))</formula>
    </cfRule>
    <cfRule type="containsText" dxfId="3676" priority="77" operator="containsText" text="RWB">
      <formula>NOT(ISERROR(SEARCH("RWB",AE4)))</formula>
    </cfRule>
    <cfRule type="containsText" dxfId="3675" priority="78" operator="containsText" text="RB">
      <formula>NOT(ISERROR(SEARCH("RB",AE4)))</formula>
    </cfRule>
    <cfRule type="containsText" dxfId="3674" priority="79" operator="containsText" text="CB">
      <formula>NOT(ISERROR(SEARCH("CB",AE4)))</formula>
    </cfRule>
    <cfRule type="containsText" dxfId="3673" priority="80" operator="containsText" text="LB">
      <formula>NOT(ISERROR(SEARCH("LB",AE4)))</formula>
    </cfRule>
    <cfRule type="containsText" dxfId="3672" priority="81" operator="containsText" text="GK">
      <formula>NOT(ISERROR(SEARCH("GK",AE4)))</formula>
    </cfRule>
  </conditionalFormatting>
  <conditionalFormatting sqref="L20">
    <cfRule type="containsText" dxfId="3671" priority="28" operator="containsText" text="AL">
      <formula>NOT(ISERROR(SEARCH("AL",L20)))</formula>
    </cfRule>
    <cfRule type="containsText" dxfId="3670" priority="29" operator="containsText" text="AD">
      <formula>NOT(ISERROR(SEARCH("AD",L20)))</formula>
    </cfRule>
    <cfRule type="containsText" dxfId="3669" priority="30" operator="containsText" text="AW">
      <formula>NOT(ISERROR(SEARCH("AW",L20)))</formula>
    </cfRule>
  </conditionalFormatting>
  <conditionalFormatting sqref="L20">
    <cfRule type="containsText" dxfId="3668" priority="25" operator="containsText" text="HL">
      <formula>NOT(ISERROR(SEARCH("HL",L20)))</formula>
    </cfRule>
    <cfRule type="containsText" dxfId="3667" priority="26" operator="containsText" text="HD">
      <formula>NOT(ISERROR(SEARCH("HD",L20)))</formula>
    </cfRule>
    <cfRule type="containsText" dxfId="3666" priority="27" operator="containsText" text="HW">
      <formula>NOT(ISERROR(SEARCH("HW",L20)))</formula>
    </cfRule>
  </conditionalFormatting>
  <conditionalFormatting sqref="AF5:AH52 AG4:AH4">
    <cfRule type="containsText" dxfId="3665" priority="8" operator="containsText" text="ST">
      <formula>NOT(ISERROR(SEARCH("ST",AF4)))</formula>
    </cfRule>
    <cfRule type="containsText" dxfId="3664" priority="9" operator="containsText" text="RW">
      <formula>NOT(ISERROR(SEARCH("RW",AF4)))</formula>
    </cfRule>
    <cfRule type="containsText" dxfId="3663" priority="10" operator="containsText" text="LW">
      <formula>NOT(ISERROR(SEARCH("LW",AF4)))</formula>
    </cfRule>
    <cfRule type="containsText" dxfId="3662" priority="11" operator="containsText" text="LF">
      <formula>NOT(ISERROR(SEARCH("LF",AF4)))</formula>
    </cfRule>
    <cfRule type="containsText" dxfId="3661" priority="12" operator="containsText" text="CF">
      <formula>NOT(ISERROR(SEARCH("CF",AF4)))</formula>
    </cfRule>
    <cfRule type="containsText" dxfId="3660" priority="13" operator="containsText" text="CF">
      <formula>NOT(ISERROR(SEARCH("CF",AF4)))</formula>
    </cfRule>
    <cfRule type="containsText" dxfId="3659" priority="14" operator="containsText" text="CAM">
      <formula>NOT(ISERROR(SEARCH("CAM",AF4)))</formula>
    </cfRule>
    <cfRule type="containsText" dxfId="3658" priority="15" operator="containsText" text="LM">
      <formula>NOT(ISERROR(SEARCH("LM",AF4)))</formula>
    </cfRule>
    <cfRule type="containsText" dxfId="3657" priority="16" operator="containsText" text="CM">
      <formula>NOT(ISERROR(SEARCH("CM",AF4)))</formula>
    </cfRule>
    <cfRule type="containsText" dxfId="3656" priority="17" operator="containsText" text="RM">
      <formula>NOT(ISERROR(SEARCH("RM",AF4)))</formula>
    </cfRule>
    <cfRule type="containsText" dxfId="3655" priority="18" operator="containsText" text="CDM">
      <formula>NOT(ISERROR(SEARCH("CDM",AF4)))</formula>
    </cfRule>
    <cfRule type="containsText" dxfId="3654" priority="19" operator="containsText" text="LWB">
      <formula>NOT(ISERROR(SEARCH("LWB",AF4)))</formula>
    </cfRule>
    <cfRule type="containsText" dxfId="3653" priority="20" operator="containsText" text="RWB">
      <formula>NOT(ISERROR(SEARCH("RWB",AF4)))</formula>
    </cfRule>
    <cfRule type="containsText" dxfId="3652" priority="21" operator="containsText" text="RB">
      <formula>NOT(ISERROR(SEARCH("RB",AF4)))</formula>
    </cfRule>
    <cfRule type="containsText" dxfId="3651" priority="22" operator="containsText" text="CB">
      <formula>NOT(ISERROR(SEARCH("CB",AF4)))</formula>
    </cfRule>
    <cfRule type="containsText" dxfId="3650" priority="23" operator="containsText" text="LB">
      <formula>NOT(ISERROR(SEARCH("LB",AF4)))</formula>
    </cfRule>
    <cfRule type="containsText" dxfId="3649" priority="24" operator="containsText" text="GK">
      <formula>NOT(ISERROR(SEARCH("GK",AF4)))</formula>
    </cfRule>
  </conditionalFormatting>
  <conditionalFormatting sqref="AF4:AH52">
    <cfRule type="cellIs" dxfId="3648" priority="1" operator="between">
      <formula>30</formula>
      <formula>39</formula>
    </cfRule>
    <cfRule type="cellIs" dxfId="3647" priority="2" operator="between">
      <formula>90</formula>
      <formula>99</formula>
    </cfRule>
    <cfRule type="cellIs" dxfId="3646" priority="3" operator="between">
      <formula>40</formula>
      <formula>49</formula>
    </cfRule>
    <cfRule type="cellIs" dxfId="3645" priority="4" operator="between">
      <formula>50</formula>
      <formula>59</formula>
    </cfRule>
    <cfRule type="cellIs" dxfId="3644" priority="5" operator="between">
      <formula>60</formula>
      <formula>69</formula>
    </cfRule>
    <cfRule type="cellIs" dxfId="3643" priority="6" operator="between">
      <formula>70</formula>
      <formula>79</formula>
    </cfRule>
    <cfRule type="cellIs" dxfId="3642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1"/>
  </sheetPr>
  <dimension ref="A1:BF107"/>
  <sheetViews>
    <sheetView showGridLines="0" zoomScaleNormal="100" workbookViewId="0">
      <selection activeCell="AH2" sqref="AH2:AH3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56" customWidth="1"/>
    <col min="31" max="31" width="5.140625" style="56" customWidth="1"/>
    <col min="32" max="33" width="5.140625" style="1010" customWidth="1"/>
    <col min="34" max="34" width="5.140625" style="1096" customWidth="1"/>
    <col min="35" max="37" width="6.28515625" customWidth="1"/>
    <col min="38" max="39" width="7" customWidth="1"/>
    <col min="40" max="53" width="7.42578125" customWidth="1"/>
    <col min="54" max="57" width="6.7109375" customWidth="1"/>
  </cols>
  <sheetData>
    <row r="1" spans="1:58" ht="30" customHeight="1" thickBot="1" x14ac:dyDescent="0.45">
      <c r="A1" s="1107"/>
      <c r="B1" s="1288" t="s">
        <v>323</v>
      </c>
      <c r="C1" s="1288"/>
      <c r="D1" s="1288"/>
      <c r="E1" s="1288"/>
      <c r="F1" s="1288"/>
      <c r="G1" s="1288"/>
      <c r="H1" s="1288"/>
      <c r="I1" s="1288"/>
      <c r="J1" s="1108"/>
      <c r="K1" s="1109"/>
      <c r="L1" s="1109"/>
      <c r="M1" s="1109"/>
      <c r="N1" s="1109"/>
      <c r="O1" s="1109"/>
      <c r="P1" s="1109"/>
      <c r="Q1" s="1109"/>
      <c r="R1" s="1109"/>
      <c r="S1" s="1109"/>
      <c r="T1" s="1109"/>
      <c r="U1" s="1121"/>
      <c r="V1" s="1120"/>
      <c r="W1" s="1110"/>
      <c r="X1" s="1110"/>
      <c r="Y1" s="1110"/>
      <c r="Z1" s="1110"/>
      <c r="AA1" s="1110"/>
      <c r="AB1" s="1113"/>
      <c r="AC1" s="1111"/>
      <c r="AD1" s="1112"/>
      <c r="AE1" s="1112"/>
      <c r="AF1" s="1112"/>
      <c r="AG1" s="1112"/>
      <c r="AH1" s="1112"/>
      <c r="AI1" s="1111"/>
      <c r="AJ1" s="1111"/>
      <c r="AK1" s="1111"/>
      <c r="AL1" s="1111"/>
      <c r="AM1" s="1111"/>
      <c r="AN1" s="1301" t="s">
        <v>192</v>
      </c>
      <c r="AO1" s="1302"/>
      <c r="AP1" s="1302"/>
      <c r="AQ1" s="1302"/>
      <c r="AR1" s="1302"/>
      <c r="AS1" s="1302"/>
      <c r="AT1" s="1111"/>
      <c r="AU1" s="1111"/>
      <c r="AV1" s="1111"/>
      <c r="AW1" s="1111"/>
      <c r="AX1" s="1111"/>
      <c r="AY1" s="1111"/>
      <c r="AZ1" s="1111"/>
      <c r="BA1" s="1111"/>
      <c r="BB1" s="1111"/>
      <c r="BC1" s="1111"/>
      <c r="BD1" s="1111"/>
      <c r="BE1" s="1111"/>
      <c r="BF1" s="1111"/>
    </row>
    <row r="2" spans="1:58" ht="16.5" thickTop="1" x14ac:dyDescent="0.25">
      <c r="A2" s="805"/>
      <c r="B2" s="806"/>
      <c r="C2" s="806"/>
      <c r="D2" s="807"/>
      <c r="E2" s="794"/>
      <c r="F2" s="284"/>
      <c r="G2" s="1260"/>
      <c r="H2" s="1261"/>
      <c r="I2" s="1261"/>
      <c r="J2" s="1262"/>
      <c r="L2" s="379"/>
      <c r="M2" s="380"/>
      <c r="N2" s="380"/>
      <c r="O2" s="381"/>
      <c r="Q2" s="345"/>
      <c r="R2" s="346"/>
      <c r="S2" s="346"/>
      <c r="T2" s="347"/>
      <c r="AD2" s="1122" t="s">
        <v>22</v>
      </c>
      <c r="AE2" s="1122" t="s">
        <v>21</v>
      </c>
      <c r="AF2" s="1294" t="s">
        <v>245</v>
      </c>
      <c r="AG2" s="1296"/>
      <c r="AH2" s="1127" t="s">
        <v>333</v>
      </c>
      <c r="AI2" s="1115" t="s">
        <v>18</v>
      </c>
      <c r="AJ2" s="1115" t="s">
        <v>19</v>
      </c>
      <c r="AK2" s="1115" t="s">
        <v>20</v>
      </c>
      <c r="AL2" s="1115" t="s">
        <v>3</v>
      </c>
      <c r="AM2" s="1115" t="s">
        <v>4</v>
      </c>
      <c r="AN2" s="1247" t="s">
        <v>100</v>
      </c>
      <c r="AO2" s="1245"/>
      <c r="AP2" s="1246"/>
      <c r="AQ2" s="1248" t="s">
        <v>105</v>
      </c>
      <c r="AR2" s="1248"/>
      <c r="AS2" s="1248"/>
      <c r="AT2" s="1294" t="s">
        <v>108</v>
      </c>
      <c r="AU2" s="1295"/>
      <c r="AV2" s="1296"/>
      <c r="AW2" s="1245" t="s">
        <v>109</v>
      </c>
      <c r="AX2" s="1246"/>
      <c r="AY2" s="1294" t="s">
        <v>5</v>
      </c>
      <c r="AZ2" s="1295"/>
      <c r="BA2" s="1296"/>
      <c r="BB2" s="1115" t="s">
        <v>39</v>
      </c>
      <c r="BC2" s="1115" t="s">
        <v>40</v>
      </c>
      <c r="BD2" s="1237" t="s">
        <v>151</v>
      </c>
      <c r="BE2" s="1238"/>
      <c r="BF2" s="3"/>
    </row>
    <row r="3" spans="1:58" x14ac:dyDescent="0.25">
      <c r="A3" s="1322"/>
      <c r="B3" s="1323"/>
      <c r="C3" s="1323"/>
      <c r="D3" s="1324"/>
      <c r="E3" s="795"/>
      <c r="F3" s="160"/>
      <c r="G3" s="1260"/>
      <c r="H3" s="1261"/>
      <c r="I3" s="1261"/>
      <c r="J3" s="1262"/>
      <c r="K3" s="115"/>
      <c r="L3" s="382"/>
      <c r="M3" s="383"/>
      <c r="N3" s="383"/>
      <c r="O3" s="384"/>
      <c r="P3" s="115"/>
      <c r="Q3" s="1325"/>
      <c r="R3" s="1326"/>
      <c r="S3" s="1326"/>
      <c r="T3" s="1327"/>
      <c r="U3" s="49"/>
      <c r="V3" s="127"/>
      <c r="W3" s="127"/>
      <c r="X3" s="128"/>
      <c r="Y3" s="244"/>
      <c r="Z3" s="127"/>
      <c r="AA3" s="128"/>
      <c r="AB3" s="127"/>
      <c r="AC3" s="49"/>
      <c r="AD3" s="1125"/>
      <c r="AE3" s="1125"/>
      <c r="AF3" s="1116" t="s">
        <v>246</v>
      </c>
      <c r="AG3" s="1116" t="s">
        <v>247</v>
      </c>
      <c r="AH3" s="1129"/>
      <c r="AI3" s="19"/>
      <c r="AJ3" s="19"/>
      <c r="AK3" s="19"/>
      <c r="AL3" s="19"/>
      <c r="AM3" s="19"/>
      <c r="AN3" s="1117" t="s">
        <v>98</v>
      </c>
      <c r="AO3" s="1117" t="s">
        <v>99</v>
      </c>
      <c r="AP3" s="1117" t="s">
        <v>114</v>
      </c>
      <c r="AQ3" s="1117" t="s">
        <v>106</v>
      </c>
      <c r="AR3" s="1117" t="s">
        <v>107</v>
      </c>
      <c r="AS3" s="1117" t="s">
        <v>113</v>
      </c>
      <c r="AT3" s="1117" t="s">
        <v>106</v>
      </c>
      <c r="AU3" s="1117" t="s">
        <v>107</v>
      </c>
      <c r="AV3" s="1117" t="s">
        <v>249</v>
      </c>
      <c r="AW3" s="1117" t="s">
        <v>106</v>
      </c>
      <c r="AX3" s="1117" t="s">
        <v>125</v>
      </c>
      <c r="AY3" s="1117" t="s">
        <v>16</v>
      </c>
      <c r="AZ3" s="1117" t="s">
        <v>107</v>
      </c>
      <c r="BA3" s="1117" t="s">
        <v>249</v>
      </c>
      <c r="BB3" s="19"/>
      <c r="BC3" s="19"/>
      <c r="BD3" s="445" t="s">
        <v>152</v>
      </c>
      <c r="BE3" s="445" t="s">
        <v>153</v>
      </c>
      <c r="BF3" s="3"/>
    </row>
    <row r="4" spans="1:58" x14ac:dyDescent="0.25">
      <c r="A4" s="395"/>
      <c r="B4" s="386"/>
      <c r="C4" s="386"/>
      <c r="D4" s="396"/>
      <c r="E4" s="796"/>
      <c r="F4" s="137"/>
      <c r="G4" s="1260"/>
      <c r="H4" s="1261"/>
      <c r="I4" s="1261"/>
      <c r="J4" s="1262"/>
      <c r="K4" s="31"/>
      <c r="L4" s="385"/>
      <c r="M4" s="386"/>
      <c r="N4" s="386"/>
      <c r="O4" s="387"/>
      <c r="P4" s="58"/>
      <c r="Q4" s="348"/>
      <c r="R4" s="349"/>
      <c r="S4" s="349"/>
      <c r="T4" s="350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146</v>
      </c>
      <c r="AE4" s="65"/>
      <c r="AF4" s="1016"/>
      <c r="AG4" s="1014"/>
      <c r="AH4" s="1014"/>
      <c r="AI4" s="45"/>
      <c r="AJ4" s="45"/>
      <c r="AK4" s="1030"/>
      <c r="AL4" s="46"/>
      <c r="AM4" s="278"/>
      <c r="AN4" s="7"/>
      <c r="AO4" s="7"/>
      <c r="AP4" s="630" t="str">
        <f>IFERROR(AO4/AN4,"-")</f>
        <v>-</v>
      </c>
      <c r="AQ4" s="7"/>
      <c r="AR4" s="7"/>
      <c r="AS4" s="630" t="str">
        <f>IFERROR(AQ4/AR4,"-")</f>
        <v>-</v>
      </c>
      <c r="AT4" s="7"/>
      <c r="AU4" s="7"/>
      <c r="AV4" s="630" t="str">
        <f>IFERROR(AT4/AU4,"-")</f>
        <v>-</v>
      </c>
      <c r="AW4" s="7"/>
      <c r="AX4" s="631" t="str">
        <f t="shared" ref="AX4:AX35" si="0">IFERROR(AW4/AI4,"-")</f>
        <v>-</v>
      </c>
      <c r="AY4" s="7"/>
      <c r="AZ4" s="7"/>
      <c r="BA4" s="1012" t="str">
        <f>IFERROR(AY4/AZ4,"-")</f>
        <v>-</v>
      </c>
      <c r="BB4" s="39"/>
      <c r="BC4" s="38"/>
      <c r="BD4" s="1089"/>
      <c r="BE4" s="1090"/>
    </row>
    <row r="5" spans="1:58" x14ac:dyDescent="0.25">
      <c r="A5" s="397"/>
      <c r="B5" s="390"/>
      <c r="C5" s="390"/>
      <c r="D5" s="398"/>
      <c r="E5" s="797"/>
      <c r="F5" s="141"/>
      <c r="G5" s="1260"/>
      <c r="H5" s="1261"/>
      <c r="I5" s="1261"/>
      <c r="J5" s="1262"/>
      <c r="K5" s="15"/>
      <c r="L5" s="388"/>
      <c r="M5" s="389"/>
      <c r="N5" s="390"/>
      <c r="O5" s="391"/>
      <c r="P5" s="18"/>
      <c r="Q5" s="351"/>
      <c r="R5" s="352"/>
      <c r="S5" s="352"/>
      <c r="T5" s="353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146</v>
      </c>
      <c r="AE5" s="65"/>
      <c r="AF5" s="1014"/>
      <c r="AG5" s="1014"/>
      <c r="AH5" s="1014"/>
      <c r="AI5" s="45"/>
      <c r="AJ5" s="45"/>
      <c r="AK5" s="1030"/>
      <c r="AL5" s="46"/>
      <c r="AM5" s="278"/>
      <c r="AN5" s="7"/>
      <c r="AO5" s="7"/>
      <c r="AP5" s="630" t="str">
        <f t="shared" ref="AP5:AP43" si="1">IFERROR(AO5/AN5,"-")</f>
        <v>-</v>
      </c>
      <c r="AQ5" s="7"/>
      <c r="AR5" s="7"/>
      <c r="AS5" s="630" t="str">
        <f t="shared" ref="AS5:AS52" si="2">IFERROR(AQ5/AR5,"-")</f>
        <v>-</v>
      </c>
      <c r="AT5" s="7"/>
      <c r="AU5" s="7"/>
      <c r="AV5" s="630" t="str">
        <f t="shared" ref="AV5:AV52" si="3">IFERROR(AT5/AU5,"-")</f>
        <v>-</v>
      </c>
      <c r="AW5" s="7"/>
      <c r="AX5" s="631" t="str">
        <f t="shared" si="0"/>
        <v>-</v>
      </c>
      <c r="AY5" s="7"/>
      <c r="AZ5" s="7"/>
      <c r="BA5" s="1012" t="str">
        <f t="shared" ref="BA5:BA52" si="4">IFERROR(AY5/AZ5,"-")</f>
        <v>-</v>
      </c>
      <c r="BB5" s="39"/>
      <c r="BC5" s="38"/>
      <c r="BD5" s="1089"/>
      <c r="BE5" s="1090"/>
    </row>
    <row r="6" spans="1:58" ht="16.5" thickBot="1" x14ac:dyDescent="0.3">
      <c r="A6" s="1322"/>
      <c r="B6" s="1323"/>
      <c r="C6" s="1323"/>
      <c r="D6" s="1324"/>
      <c r="E6" s="795"/>
      <c r="F6" s="115"/>
      <c r="G6" s="1260"/>
      <c r="H6" s="1261"/>
      <c r="I6" s="1261"/>
      <c r="J6" s="1262"/>
      <c r="K6" s="15"/>
      <c r="L6" s="388"/>
      <c r="M6" s="389"/>
      <c r="N6" s="390"/>
      <c r="O6" s="391"/>
      <c r="P6" s="18"/>
      <c r="Q6" s="351"/>
      <c r="R6" s="352"/>
      <c r="S6" s="352"/>
      <c r="T6" s="353"/>
      <c r="U6" s="49"/>
      <c r="V6" s="127"/>
      <c r="W6" s="127"/>
      <c r="X6" s="130"/>
      <c r="Y6" s="607"/>
      <c r="Z6" s="131"/>
      <c r="AA6" s="127"/>
      <c r="AB6" s="127"/>
      <c r="AC6" s="49"/>
      <c r="AD6" s="5" t="s">
        <v>146</v>
      </c>
      <c r="AE6" s="65"/>
      <c r="AF6" s="1014"/>
      <c r="AG6" s="1014"/>
      <c r="AH6" s="1014"/>
      <c r="AI6" s="45"/>
      <c r="AJ6" s="45"/>
      <c r="AK6" s="1030"/>
      <c r="AL6" s="46"/>
      <c r="AM6" s="278"/>
      <c r="AN6" s="7"/>
      <c r="AO6" s="7"/>
      <c r="AP6" s="630" t="str">
        <f t="shared" si="1"/>
        <v>-</v>
      </c>
      <c r="AQ6" s="7"/>
      <c r="AR6" s="7"/>
      <c r="AS6" s="630" t="str">
        <f t="shared" si="2"/>
        <v>-</v>
      </c>
      <c r="AT6" s="7"/>
      <c r="AU6" s="7"/>
      <c r="AV6" s="630" t="str">
        <f t="shared" si="3"/>
        <v>-</v>
      </c>
      <c r="AW6" s="7"/>
      <c r="AX6" s="631" t="str">
        <f t="shared" si="0"/>
        <v>-</v>
      </c>
      <c r="AY6" s="7"/>
      <c r="AZ6" s="7"/>
      <c r="BA6" s="1012" t="str">
        <f t="shared" si="4"/>
        <v>-</v>
      </c>
      <c r="BB6" s="39"/>
      <c r="BC6" s="38"/>
      <c r="BD6" s="1089"/>
      <c r="BE6" s="1090"/>
    </row>
    <row r="7" spans="1:58" ht="16.5" thickBot="1" x14ac:dyDescent="0.3">
      <c r="A7" s="399"/>
      <c r="B7" s="400"/>
      <c r="C7" s="400"/>
      <c r="D7" s="401"/>
      <c r="E7" s="796"/>
      <c r="F7" s="58"/>
      <c r="G7" s="1263"/>
      <c r="H7" s="1264"/>
      <c r="I7" s="1264"/>
      <c r="J7" s="1265"/>
      <c r="K7" s="15"/>
      <c r="L7" s="392"/>
      <c r="M7" s="393"/>
      <c r="N7" s="393"/>
      <c r="O7" s="394"/>
      <c r="P7" s="58"/>
      <c r="Q7" s="354"/>
      <c r="R7" s="355"/>
      <c r="S7" s="355"/>
      <c r="T7" s="356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146</v>
      </c>
      <c r="AE7" s="65"/>
      <c r="AF7" s="1014"/>
      <c r="AG7" s="1014"/>
      <c r="AH7" s="1014"/>
      <c r="AI7" s="45"/>
      <c r="AJ7" s="45"/>
      <c r="AK7" s="1030"/>
      <c r="AL7" s="46"/>
      <c r="AM7" s="278"/>
      <c r="AN7" s="7"/>
      <c r="AO7" s="7"/>
      <c r="AP7" s="630" t="str">
        <f t="shared" si="1"/>
        <v>-</v>
      </c>
      <c r="AQ7" s="7"/>
      <c r="AR7" s="7"/>
      <c r="AS7" s="630" t="str">
        <f t="shared" si="2"/>
        <v>-</v>
      </c>
      <c r="AT7" s="7"/>
      <c r="AU7" s="7"/>
      <c r="AV7" s="630" t="str">
        <f t="shared" si="3"/>
        <v>-</v>
      </c>
      <c r="AW7" s="7"/>
      <c r="AX7" s="631" t="str">
        <f t="shared" si="0"/>
        <v>-</v>
      </c>
      <c r="AY7" s="7"/>
      <c r="AZ7" s="7"/>
      <c r="BA7" s="1012" t="str">
        <f t="shared" si="4"/>
        <v>-</v>
      </c>
      <c r="BB7" s="39"/>
      <c r="BC7" s="38"/>
      <c r="BD7" s="1089"/>
      <c r="BE7" s="1090"/>
    </row>
    <row r="8" spans="1:58" x14ac:dyDescent="0.25">
      <c r="A8" s="174" t="s">
        <v>2</v>
      </c>
      <c r="B8" s="175" t="s">
        <v>26</v>
      </c>
      <c r="C8" s="175" t="s">
        <v>1</v>
      </c>
      <c r="D8" s="176" t="s">
        <v>25</v>
      </c>
      <c r="E8" s="796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258" t="s">
        <v>2</v>
      </c>
      <c r="R8" s="259" t="s">
        <v>26</v>
      </c>
      <c r="S8" s="259" t="s">
        <v>1</v>
      </c>
      <c r="T8" s="260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146</v>
      </c>
      <c r="AE8" s="65"/>
      <c r="AF8" s="1014"/>
      <c r="AG8" s="1014"/>
      <c r="AH8" s="1014"/>
      <c r="AI8" s="45"/>
      <c r="AJ8" s="45"/>
      <c r="AK8" s="1030"/>
      <c r="AL8" s="46"/>
      <c r="AM8" s="278"/>
      <c r="AN8" s="7"/>
      <c r="AO8" s="7"/>
      <c r="AP8" s="630" t="str">
        <f t="shared" si="1"/>
        <v>-</v>
      </c>
      <c r="AQ8" s="7"/>
      <c r="AR8" s="7"/>
      <c r="AS8" s="630" t="str">
        <f t="shared" si="2"/>
        <v>-</v>
      </c>
      <c r="AT8" s="7"/>
      <c r="AU8" s="7"/>
      <c r="AV8" s="630" t="str">
        <f t="shared" si="3"/>
        <v>-</v>
      </c>
      <c r="AW8" s="7"/>
      <c r="AX8" s="631" t="str">
        <f t="shared" si="0"/>
        <v>-</v>
      </c>
      <c r="AY8" s="7"/>
      <c r="AZ8" s="7"/>
      <c r="BA8" s="1012" t="str">
        <f t="shared" si="4"/>
        <v>-</v>
      </c>
      <c r="BB8" s="39"/>
      <c r="BC8" s="38"/>
      <c r="BD8" s="1089"/>
      <c r="BE8" s="1090"/>
    </row>
    <row r="9" spans="1:58" x14ac:dyDescent="0.25">
      <c r="A9" s="70">
        <v>1</v>
      </c>
      <c r="B9" s="6"/>
      <c r="C9" s="6"/>
      <c r="D9" s="71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261" t="s">
        <v>205</v>
      </c>
      <c r="R9" s="210"/>
      <c r="S9" s="210" t="s">
        <v>146</v>
      </c>
      <c r="T9" s="262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146</v>
      </c>
      <c r="AE9" s="65"/>
      <c r="AF9" s="1014"/>
      <c r="AG9" s="1014"/>
      <c r="AH9" s="1014"/>
      <c r="AI9" s="45"/>
      <c r="AJ9" s="45"/>
      <c r="AK9" s="1030"/>
      <c r="AL9" s="46"/>
      <c r="AM9" s="278"/>
      <c r="AN9" s="7"/>
      <c r="AO9" s="7"/>
      <c r="AP9" s="630" t="str">
        <f t="shared" si="1"/>
        <v>-</v>
      </c>
      <c r="AQ9" s="7"/>
      <c r="AR9" s="7"/>
      <c r="AS9" s="630" t="str">
        <f t="shared" si="2"/>
        <v>-</v>
      </c>
      <c r="AT9" s="7"/>
      <c r="AU9" s="7"/>
      <c r="AV9" s="630" t="str">
        <f t="shared" si="3"/>
        <v>-</v>
      </c>
      <c r="AW9" s="7"/>
      <c r="AX9" s="631" t="str">
        <f t="shared" si="0"/>
        <v>-</v>
      </c>
      <c r="AY9" s="7"/>
      <c r="AZ9" s="7"/>
      <c r="BA9" s="1012" t="str">
        <f t="shared" si="4"/>
        <v>-</v>
      </c>
      <c r="BB9" s="39"/>
      <c r="BC9" s="38"/>
      <c r="BD9" s="1089"/>
      <c r="BE9" s="1090"/>
    </row>
    <row r="10" spans="1:58" x14ac:dyDescent="0.25">
      <c r="A10" s="70">
        <v>2</v>
      </c>
      <c r="B10" s="6"/>
      <c r="C10" s="6"/>
      <c r="D10" s="71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261" t="s">
        <v>205</v>
      </c>
      <c r="R10" s="210"/>
      <c r="S10" s="210" t="s">
        <v>146</v>
      </c>
      <c r="T10" s="262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146</v>
      </c>
      <c r="AE10" s="65"/>
      <c r="AF10" s="1014"/>
      <c r="AG10" s="1014"/>
      <c r="AH10" s="1014"/>
      <c r="AI10" s="45"/>
      <c r="AJ10" s="45"/>
      <c r="AK10" s="1030"/>
      <c r="AL10" s="46"/>
      <c r="AM10" s="278"/>
      <c r="AN10" s="7"/>
      <c r="AO10" s="7"/>
      <c r="AP10" s="630" t="str">
        <f t="shared" si="1"/>
        <v>-</v>
      </c>
      <c r="AQ10" s="7"/>
      <c r="AR10" s="7"/>
      <c r="AS10" s="630" t="str">
        <f t="shared" si="2"/>
        <v>-</v>
      </c>
      <c r="AT10" s="7"/>
      <c r="AU10" s="7"/>
      <c r="AV10" s="630" t="str">
        <f t="shared" si="3"/>
        <v>-</v>
      </c>
      <c r="AW10" s="7"/>
      <c r="AX10" s="631" t="str">
        <f t="shared" si="0"/>
        <v>-</v>
      </c>
      <c r="AY10" s="7"/>
      <c r="AZ10" s="7"/>
      <c r="BA10" s="1012" t="str">
        <f t="shared" si="4"/>
        <v>-</v>
      </c>
      <c r="BB10" s="39"/>
      <c r="BC10" s="38"/>
      <c r="BD10" s="1089"/>
      <c r="BE10" s="1090"/>
    </row>
    <row r="11" spans="1:58" x14ac:dyDescent="0.25">
      <c r="A11" s="70">
        <v>3</v>
      </c>
      <c r="B11" s="6"/>
      <c r="C11" s="6"/>
      <c r="D11" s="71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261" t="s">
        <v>150</v>
      </c>
      <c r="R11" s="210"/>
      <c r="S11" s="210"/>
      <c r="T11" s="262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146</v>
      </c>
      <c r="AE11" s="65"/>
      <c r="AF11" s="1014"/>
      <c r="AG11" s="1014"/>
      <c r="AH11" s="1014"/>
      <c r="AI11" s="45"/>
      <c r="AJ11" s="45"/>
      <c r="AK11" s="1030"/>
      <c r="AL11" s="46"/>
      <c r="AM11" s="278"/>
      <c r="AN11" s="7"/>
      <c r="AO11" s="7"/>
      <c r="AP11" s="630" t="str">
        <f t="shared" si="1"/>
        <v>-</v>
      </c>
      <c r="AQ11" s="7"/>
      <c r="AR11" s="7"/>
      <c r="AS11" s="630" t="str">
        <f t="shared" si="2"/>
        <v>-</v>
      </c>
      <c r="AT11" s="7"/>
      <c r="AU11" s="7"/>
      <c r="AV11" s="630" t="str">
        <f t="shared" si="3"/>
        <v>-</v>
      </c>
      <c r="AW11" s="7"/>
      <c r="AX11" s="631" t="str">
        <f t="shared" si="0"/>
        <v>-</v>
      </c>
      <c r="AY11" s="7"/>
      <c r="AZ11" s="7"/>
      <c r="BA11" s="1012" t="str">
        <f t="shared" si="4"/>
        <v>-</v>
      </c>
      <c r="BB11" s="39"/>
      <c r="BC11" s="38"/>
      <c r="BD11" s="1089"/>
      <c r="BE11" s="1090"/>
    </row>
    <row r="12" spans="1:58" x14ac:dyDescent="0.25">
      <c r="A12" s="70">
        <v>4</v>
      </c>
      <c r="B12" s="6"/>
      <c r="C12" s="6"/>
      <c r="D12" s="71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261" t="s">
        <v>150</v>
      </c>
      <c r="R12" s="210"/>
      <c r="S12" s="210"/>
      <c r="T12" s="262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146</v>
      </c>
      <c r="AE12" s="65"/>
      <c r="AF12" s="1014"/>
      <c r="AG12" s="1014"/>
      <c r="AH12" s="1014"/>
      <c r="AI12" s="45"/>
      <c r="AJ12" s="45"/>
      <c r="AK12" s="1030"/>
      <c r="AL12" s="46"/>
      <c r="AM12" s="278"/>
      <c r="AN12" s="7"/>
      <c r="AO12" s="7"/>
      <c r="AP12" s="630" t="str">
        <f t="shared" si="1"/>
        <v>-</v>
      </c>
      <c r="AQ12" s="7"/>
      <c r="AR12" s="7"/>
      <c r="AS12" s="630" t="str">
        <f t="shared" si="2"/>
        <v>-</v>
      </c>
      <c r="AT12" s="7"/>
      <c r="AU12" s="7"/>
      <c r="AV12" s="630" t="str">
        <f t="shared" si="3"/>
        <v>-</v>
      </c>
      <c r="AW12" s="7"/>
      <c r="AX12" s="631" t="str">
        <f t="shared" si="0"/>
        <v>-</v>
      </c>
      <c r="AY12" s="7"/>
      <c r="AZ12" s="7"/>
      <c r="BA12" s="1012" t="str">
        <f t="shared" si="4"/>
        <v>-</v>
      </c>
      <c r="BB12" s="39"/>
      <c r="BC12" s="38"/>
      <c r="BD12" s="1089"/>
      <c r="BE12" s="1090"/>
    </row>
    <row r="13" spans="1:58" x14ac:dyDescent="0.25">
      <c r="A13" s="70">
        <v>5</v>
      </c>
      <c r="B13" s="6"/>
      <c r="C13" s="6"/>
      <c r="D13" s="71"/>
      <c r="E13" s="18"/>
      <c r="F13" s="15"/>
      <c r="G13" s="68" t="s">
        <v>81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261" t="s">
        <v>150</v>
      </c>
      <c r="R13" s="210"/>
      <c r="S13" s="210"/>
      <c r="T13" s="262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146</v>
      </c>
      <c r="AE13" s="65"/>
      <c r="AF13" s="1014"/>
      <c r="AG13" s="1014"/>
      <c r="AH13" s="1014"/>
      <c r="AI13" s="45"/>
      <c r="AJ13" s="45"/>
      <c r="AK13" s="1030"/>
      <c r="AL13" s="46"/>
      <c r="AM13" s="278"/>
      <c r="AN13" s="7"/>
      <c r="AO13" s="7"/>
      <c r="AP13" s="630" t="str">
        <f t="shared" si="1"/>
        <v>-</v>
      </c>
      <c r="AQ13" s="7"/>
      <c r="AR13" s="7"/>
      <c r="AS13" s="630" t="str">
        <f t="shared" si="2"/>
        <v>-</v>
      </c>
      <c r="AT13" s="7"/>
      <c r="AU13" s="7"/>
      <c r="AV13" s="630" t="str">
        <f t="shared" si="3"/>
        <v>-</v>
      </c>
      <c r="AW13" s="7"/>
      <c r="AX13" s="631" t="str">
        <f t="shared" si="0"/>
        <v>-</v>
      </c>
      <c r="AY13" s="7"/>
      <c r="AZ13" s="7"/>
      <c r="BA13" s="1012" t="str">
        <f t="shared" si="4"/>
        <v>-</v>
      </c>
      <c r="BB13" s="39"/>
      <c r="BC13" s="38"/>
      <c r="BD13" s="1089"/>
      <c r="BE13" s="1090"/>
    </row>
    <row r="14" spans="1:58" ht="16.5" thickBot="1" x14ac:dyDescent="0.3">
      <c r="A14" s="70">
        <v>6</v>
      </c>
      <c r="B14" s="6"/>
      <c r="C14" s="6"/>
      <c r="D14" s="71"/>
      <c r="E14" s="18"/>
      <c r="F14" s="15"/>
      <c r="G14" s="68" t="s">
        <v>82</v>
      </c>
      <c r="H14" s="6"/>
      <c r="I14" s="6"/>
      <c r="J14" s="69"/>
      <c r="K14" s="117"/>
      <c r="L14" s="209" t="s">
        <v>81</v>
      </c>
      <c r="M14" s="210"/>
      <c r="N14" s="210"/>
      <c r="O14" s="211"/>
      <c r="P14" s="248"/>
      <c r="Q14" s="261" t="s">
        <v>150</v>
      </c>
      <c r="R14" s="210"/>
      <c r="S14" s="210"/>
      <c r="T14" s="262"/>
      <c r="U14" s="49"/>
      <c r="V14" s="253"/>
      <c r="W14" s="254"/>
      <c r="X14" s="253"/>
      <c r="Y14" s="253"/>
      <c r="Z14" s="253"/>
      <c r="AA14" s="254"/>
      <c r="AB14" s="253"/>
      <c r="AC14" s="49"/>
      <c r="AD14" s="5" t="s">
        <v>146</v>
      </c>
      <c r="AE14" s="65"/>
      <c r="AF14" s="1014"/>
      <c r="AG14" s="1014"/>
      <c r="AH14" s="1014"/>
      <c r="AI14" s="45"/>
      <c r="AJ14" s="45"/>
      <c r="AK14" s="1030"/>
      <c r="AL14" s="46"/>
      <c r="AM14" s="278"/>
      <c r="AN14" s="7"/>
      <c r="AO14" s="7"/>
      <c r="AP14" s="630" t="str">
        <f t="shared" si="1"/>
        <v>-</v>
      </c>
      <c r="AQ14" s="7"/>
      <c r="AR14" s="7"/>
      <c r="AS14" s="630" t="str">
        <f t="shared" si="2"/>
        <v>-</v>
      </c>
      <c r="AT14" s="7"/>
      <c r="AU14" s="7"/>
      <c r="AV14" s="630" t="str">
        <f t="shared" si="3"/>
        <v>-</v>
      </c>
      <c r="AW14" s="7"/>
      <c r="AX14" s="631" t="str">
        <f t="shared" si="0"/>
        <v>-</v>
      </c>
      <c r="AY14" s="7"/>
      <c r="AZ14" s="7"/>
      <c r="BA14" s="1012" t="str">
        <f t="shared" si="4"/>
        <v>-</v>
      </c>
      <c r="BB14" s="39"/>
      <c r="BC14" s="38"/>
      <c r="BD14" s="1089"/>
      <c r="BE14" s="1090"/>
    </row>
    <row r="15" spans="1:58" x14ac:dyDescent="0.25">
      <c r="A15" s="70">
        <v>7</v>
      </c>
      <c r="B15" s="6"/>
      <c r="C15" s="6"/>
      <c r="D15" s="71"/>
      <c r="E15" s="18"/>
      <c r="F15" s="15"/>
      <c r="G15" s="68" t="s">
        <v>204</v>
      </c>
      <c r="H15" s="6"/>
      <c r="I15" s="6"/>
      <c r="J15" s="69"/>
      <c r="K15" s="15"/>
      <c r="L15" s="209" t="s">
        <v>82</v>
      </c>
      <c r="M15" s="210"/>
      <c r="N15" s="210"/>
      <c r="O15" s="211"/>
      <c r="P15" s="248"/>
      <c r="Q15" s="261" t="s">
        <v>150</v>
      </c>
      <c r="R15" s="210"/>
      <c r="S15" s="210"/>
      <c r="T15" s="262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146</v>
      </c>
      <c r="AE15" s="65"/>
      <c r="AF15" s="1014"/>
      <c r="AG15" s="1014"/>
      <c r="AH15" s="1014"/>
      <c r="AI15" s="45"/>
      <c r="AJ15" s="45"/>
      <c r="AK15" s="1030"/>
      <c r="AL15" s="46"/>
      <c r="AM15" s="278"/>
      <c r="AN15" s="7"/>
      <c r="AO15" s="7"/>
      <c r="AP15" s="630" t="str">
        <f t="shared" si="1"/>
        <v>-</v>
      </c>
      <c r="AQ15" s="7"/>
      <c r="AR15" s="7"/>
      <c r="AS15" s="630" t="str">
        <f t="shared" si="2"/>
        <v>-</v>
      </c>
      <c r="AT15" s="7"/>
      <c r="AU15" s="7"/>
      <c r="AV15" s="630" t="str">
        <f t="shared" si="3"/>
        <v>-</v>
      </c>
      <c r="AW15" s="7"/>
      <c r="AX15" s="631" t="str">
        <f t="shared" si="0"/>
        <v>-</v>
      </c>
      <c r="AY15" s="7"/>
      <c r="AZ15" s="7"/>
      <c r="BA15" s="1012" t="str">
        <f t="shared" si="4"/>
        <v>-</v>
      </c>
      <c r="BB15" s="39"/>
      <c r="BC15" s="38"/>
      <c r="BD15" s="1089"/>
      <c r="BE15" s="1090"/>
    </row>
    <row r="16" spans="1:58" ht="16.5" thickBot="1" x14ac:dyDescent="0.3">
      <c r="A16" s="70">
        <v>8</v>
      </c>
      <c r="B16" s="6"/>
      <c r="C16" s="6"/>
      <c r="D16" s="71"/>
      <c r="E16" s="18"/>
      <c r="F16" s="4"/>
      <c r="G16" s="181" t="s">
        <v>92</v>
      </c>
      <c r="H16" s="182"/>
      <c r="I16" s="182"/>
      <c r="J16" s="183"/>
      <c r="K16" s="4"/>
      <c r="L16" s="217" t="s">
        <v>92</v>
      </c>
      <c r="M16" s="218"/>
      <c r="N16" s="218"/>
      <c r="O16" s="219"/>
      <c r="P16" s="248"/>
      <c r="Q16" s="261" t="s">
        <v>150</v>
      </c>
      <c r="R16" s="210"/>
      <c r="S16" s="210"/>
      <c r="T16" s="262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146</v>
      </c>
      <c r="AE16" s="65"/>
      <c r="AF16" s="1014"/>
      <c r="AG16" s="1014"/>
      <c r="AH16" s="1014"/>
      <c r="AI16" s="45"/>
      <c r="AJ16" s="45"/>
      <c r="AK16" s="1030"/>
      <c r="AL16" s="46"/>
      <c r="AM16" s="278"/>
      <c r="AN16" s="7"/>
      <c r="AO16" s="7"/>
      <c r="AP16" s="630" t="str">
        <f t="shared" si="1"/>
        <v>-</v>
      </c>
      <c r="AQ16" s="7"/>
      <c r="AR16" s="7"/>
      <c r="AS16" s="630" t="str">
        <f t="shared" si="2"/>
        <v>-</v>
      </c>
      <c r="AT16" s="7"/>
      <c r="AU16" s="7"/>
      <c r="AV16" s="630" t="str">
        <f t="shared" si="3"/>
        <v>-</v>
      </c>
      <c r="AW16" s="7"/>
      <c r="AX16" s="631" t="str">
        <f t="shared" si="0"/>
        <v>-</v>
      </c>
      <c r="AY16" s="7"/>
      <c r="AZ16" s="7"/>
      <c r="BA16" s="1012" t="str">
        <f t="shared" si="4"/>
        <v>-</v>
      </c>
      <c r="BB16" s="39"/>
      <c r="BC16" s="38"/>
      <c r="BD16" s="1089"/>
      <c r="BE16" s="1090"/>
    </row>
    <row r="17" spans="1:57" x14ac:dyDescent="0.25">
      <c r="A17" s="70">
        <v>9</v>
      </c>
      <c r="B17" s="6"/>
      <c r="C17" s="6"/>
      <c r="D17" s="71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261" t="s">
        <v>217</v>
      </c>
      <c r="R17" s="210"/>
      <c r="S17" s="210"/>
      <c r="T17" s="262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146</v>
      </c>
      <c r="AE17" s="65"/>
      <c r="AF17" s="1014"/>
      <c r="AG17" s="1014"/>
      <c r="AH17" s="1014"/>
      <c r="AI17" s="45"/>
      <c r="AJ17" s="45"/>
      <c r="AK17" s="1030"/>
      <c r="AL17" s="46"/>
      <c r="AM17" s="278"/>
      <c r="AN17" s="7"/>
      <c r="AO17" s="7"/>
      <c r="AP17" s="630" t="str">
        <f t="shared" si="1"/>
        <v>-</v>
      </c>
      <c r="AQ17" s="7"/>
      <c r="AR17" s="7"/>
      <c r="AS17" s="630" t="str">
        <f t="shared" si="2"/>
        <v>-</v>
      </c>
      <c r="AT17" s="7"/>
      <c r="AU17" s="7"/>
      <c r="AV17" s="630" t="str">
        <f t="shared" si="3"/>
        <v>-</v>
      </c>
      <c r="AW17" s="7"/>
      <c r="AX17" s="631" t="str">
        <f t="shared" si="0"/>
        <v>-</v>
      </c>
      <c r="AY17" s="7"/>
      <c r="AZ17" s="7"/>
      <c r="BA17" s="1012" t="str">
        <f t="shared" si="4"/>
        <v>-</v>
      </c>
      <c r="BB17" s="39"/>
      <c r="BC17" s="38"/>
      <c r="BD17" s="1089"/>
      <c r="BE17" s="1090"/>
    </row>
    <row r="18" spans="1:57" ht="15.75" customHeight="1" thickBot="1" x14ac:dyDescent="0.3">
      <c r="A18" s="70">
        <v>10</v>
      </c>
      <c r="B18" s="6"/>
      <c r="C18" s="6"/>
      <c r="D18" s="71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261" t="s">
        <v>215</v>
      </c>
      <c r="R18" s="210"/>
      <c r="S18" s="210"/>
      <c r="T18" s="262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146</v>
      </c>
      <c r="AE18" s="65"/>
      <c r="AF18" s="1014"/>
      <c r="AG18" s="1014"/>
      <c r="AH18" s="1014"/>
      <c r="AI18" s="45"/>
      <c r="AJ18" s="45"/>
      <c r="AK18" s="1030"/>
      <c r="AL18" s="46"/>
      <c r="AM18" s="278"/>
      <c r="AN18" s="7"/>
      <c r="AO18" s="7"/>
      <c r="AP18" s="630" t="str">
        <f t="shared" si="1"/>
        <v>-</v>
      </c>
      <c r="AQ18" s="7"/>
      <c r="AR18" s="7"/>
      <c r="AS18" s="630" t="str">
        <f t="shared" si="2"/>
        <v>-</v>
      </c>
      <c r="AT18" s="7"/>
      <c r="AU18" s="7"/>
      <c r="AV18" s="630" t="str">
        <f t="shared" si="3"/>
        <v>-</v>
      </c>
      <c r="AW18" s="7"/>
      <c r="AX18" s="631" t="str">
        <f t="shared" si="0"/>
        <v>-</v>
      </c>
      <c r="AY18" s="7"/>
      <c r="AZ18" s="7"/>
      <c r="BA18" s="1012" t="str">
        <f t="shared" si="4"/>
        <v>-</v>
      </c>
      <c r="BB18" s="39"/>
      <c r="BC18" s="38"/>
      <c r="BD18" s="1089"/>
      <c r="BE18" s="1090"/>
    </row>
    <row r="19" spans="1:57" x14ac:dyDescent="0.25">
      <c r="A19" s="70">
        <v>11</v>
      </c>
      <c r="B19" s="6"/>
      <c r="C19" s="6"/>
      <c r="D19" s="71"/>
      <c r="E19" s="18"/>
      <c r="F19" s="141"/>
      <c r="G19" s="162"/>
      <c r="H19" s="162"/>
      <c r="I19" s="1312"/>
      <c r="J19" s="1313"/>
      <c r="K19" s="1314"/>
      <c r="L19" s="206" t="s">
        <v>2</v>
      </c>
      <c r="M19" s="207" t="s">
        <v>26</v>
      </c>
      <c r="N19" s="207" t="s">
        <v>1</v>
      </c>
      <c r="O19" s="208" t="s">
        <v>25</v>
      </c>
      <c r="P19" s="249"/>
      <c r="Q19" s="261" t="s">
        <v>214</v>
      </c>
      <c r="R19" s="210"/>
      <c r="S19" s="210"/>
      <c r="T19" s="262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146</v>
      </c>
      <c r="AE19" s="65"/>
      <c r="AF19" s="1014"/>
      <c r="AG19" s="1014"/>
      <c r="AH19" s="1014"/>
      <c r="AI19" s="45"/>
      <c r="AJ19" s="45"/>
      <c r="AK19" s="1030"/>
      <c r="AL19" s="46"/>
      <c r="AM19" s="278"/>
      <c r="AN19" s="7"/>
      <c r="AO19" s="7"/>
      <c r="AP19" s="630" t="str">
        <f t="shared" si="1"/>
        <v>-</v>
      </c>
      <c r="AQ19" s="7"/>
      <c r="AR19" s="7"/>
      <c r="AS19" s="630" t="str">
        <f t="shared" si="2"/>
        <v>-</v>
      </c>
      <c r="AT19" s="7"/>
      <c r="AU19" s="7"/>
      <c r="AV19" s="630" t="str">
        <f t="shared" si="3"/>
        <v>-</v>
      </c>
      <c r="AW19" s="7"/>
      <c r="AX19" s="631" t="str">
        <f t="shared" si="0"/>
        <v>-</v>
      </c>
      <c r="AY19" s="7"/>
      <c r="AZ19" s="7"/>
      <c r="BA19" s="1012" t="str">
        <f t="shared" si="4"/>
        <v>-</v>
      </c>
      <c r="BB19" s="39"/>
      <c r="BC19" s="38"/>
      <c r="BD19" s="1089"/>
      <c r="BE19" s="1090"/>
    </row>
    <row r="20" spans="1:57" x14ac:dyDescent="0.25">
      <c r="A20" s="70">
        <v>12</v>
      </c>
      <c r="B20" s="6"/>
      <c r="C20" s="6"/>
      <c r="D20" s="71"/>
      <c r="E20" s="18"/>
      <c r="F20" s="141"/>
      <c r="G20" s="162"/>
      <c r="H20" s="162"/>
      <c r="I20" s="1315"/>
      <c r="J20" s="1316"/>
      <c r="K20" s="1317"/>
      <c r="L20" s="212">
        <v>1</v>
      </c>
      <c r="M20" s="210"/>
      <c r="N20" s="251"/>
      <c r="O20" s="213"/>
      <c r="P20" s="249"/>
      <c r="Q20" s="261" t="s">
        <v>216</v>
      </c>
      <c r="R20" s="210"/>
      <c r="S20" s="210"/>
      <c r="T20" s="262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146</v>
      </c>
      <c r="AE20" s="65"/>
      <c r="AF20" s="1014"/>
      <c r="AG20" s="1014"/>
      <c r="AH20" s="1014"/>
      <c r="AI20" s="45"/>
      <c r="AJ20" s="45"/>
      <c r="AK20" s="1030"/>
      <c r="AL20" s="46"/>
      <c r="AM20" s="278"/>
      <c r="AN20" s="7"/>
      <c r="AO20" s="7"/>
      <c r="AP20" s="630" t="str">
        <f t="shared" si="1"/>
        <v>-</v>
      </c>
      <c r="AQ20" s="7"/>
      <c r="AR20" s="7"/>
      <c r="AS20" s="630" t="str">
        <f t="shared" si="2"/>
        <v>-</v>
      </c>
      <c r="AT20" s="7"/>
      <c r="AU20" s="7"/>
      <c r="AV20" s="630" t="str">
        <f t="shared" si="3"/>
        <v>-</v>
      </c>
      <c r="AW20" s="7"/>
      <c r="AX20" s="631" t="str">
        <f t="shared" si="0"/>
        <v>-</v>
      </c>
      <c r="AY20" s="7"/>
      <c r="AZ20" s="7"/>
      <c r="BA20" s="1012" t="str">
        <f t="shared" si="4"/>
        <v>-</v>
      </c>
      <c r="BB20" s="39"/>
      <c r="BC20" s="38"/>
      <c r="BD20" s="1089"/>
      <c r="BE20" s="1090"/>
    </row>
    <row r="21" spans="1:57" ht="16.5" thickBot="1" x14ac:dyDescent="0.3">
      <c r="A21" s="70">
        <v>13</v>
      </c>
      <c r="B21" s="6"/>
      <c r="C21" s="6"/>
      <c r="D21" s="71"/>
      <c r="E21" s="18"/>
      <c r="F21" s="15"/>
      <c r="G21" s="15"/>
      <c r="H21" s="15"/>
      <c r="I21" s="1315"/>
      <c r="J21" s="1316"/>
      <c r="K21" s="1317"/>
      <c r="L21" s="212">
        <v>2</v>
      </c>
      <c r="M21" s="210"/>
      <c r="N21" s="251"/>
      <c r="O21" s="213"/>
      <c r="P21" s="250"/>
      <c r="Q21" s="263" t="s">
        <v>81</v>
      </c>
      <c r="R21" s="210"/>
      <c r="S21" s="210"/>
      <c r="T21" s="262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146</v>
      </c>
      <c r="AE21" s="65"/>
      <c r="AF21" s="1014"/>
      <c r="AG21" s="1014"/>
      <c r="AH21" s="1014"/>
      <c r="AI21" s="45"/>
      <c r="AJ21" s="45"/>
      <c r="AK21" s="1030"/>
      <c r="AL21" s="46"/>
      <c r="AM21" s="278"/>
      <c r="AN21" s="7"/>
      <c r="AO21" s="7"/>
      <c r="AP21" s="630" t="str">
        <f t="shared" si="1"/>
        <v>-</v>
      </c>
      <c r="AQ21" s="7"/>
      <c r="AR21" s="7"/>
      <c r="AS21" s="630" t="str">
        <f t="shared" si="2"/>
        <v>-</v>
      </c>
      <c r="AT21" s="7"/>
      <c r="AU21" s="7"/>
      <c r="AV21" s="630" t="str">
        <f t="shared" si="3"/>
        <v>-</v>
      </c>
      <c r="AW21" s="7"/>
      <c r="AX21" s="631" t="str">
        <f t="shared" si="0"/>
        <v>-</v>
      </c>
      <c r="AY21" s="7"/>
      <c r="AZ21" s="7"/>
      <c r="BA21" s="1012" t="str">
        <f t="shared" si="4"/>
        <v>-</v>
      </c>
      <c r="BB21" s="39"/>
      <c r="BC21" s="38"/>
      <c r="BD21" s="1089"/>
      <c r="BE21" s="1090"/>
    </row>
    <row r="22" spans="1:57" x14ac:dyDescent="0.25">
      <c r="A22" s="70">
        <v>14</v>
      </c>
      <c r="B22" s="6"/>
      <c r="C22" s="6"/>
      <c r="D22" s="71"/>
      <c r="E22" s="18"/>
      <c r="F22" s="163"/>
      <c r="G22" s="163"/>
      <c r="H22" s="163"/>
      <c r="I22" s="1315"/>
      <c r="J22" s="1316"/>
      <c r="K22" s="1317"/>
      <c r="L22" s="212">
        <v>3</v>
      </c>
      <c r="M22" s="210"/>
      <c r="N22" s="251"/>
      <c r="O22" s="213"/>
      <c r="P22" s="224"/>
      <c r="Q22" s="264" t="s">
        <v>206</v>
      </c>
      <c r="R22" s="256"/>
      <c r="S22" s="256"/>
      <c r="T22" s="265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146</v>
      </c>
      <c r="AE22" s="65"/>
      <c r="AF22" s="1014"/>
      <c r="AG22" s="1014"/>
      <c r="AH22" s="1014"/>
      <c r="AI22" s="45"/>
      <c r="AJ22" s="45"/>
      <c r="AK22" s="1030"/>
      <c r="AL22" s="46"/>
      <c r="AM22" s="278"/>
      <c r="AN22" s="7"/>
      <c r="AO22" s="7"/>
      <c r="AP22" s="630" t="str">
        <f t="shared" si="1"/>
        <v>-</v>
      </c>
      <c r="AQ22" s="7"/>
      <c r="AR22" s="7"/>
      <c r="AS22" s="630" t="str">
        <f t="shared" si="2"/>
        <v>-</v>
      </c>
      <c r="AT22" s="7"/>
      <c r="AU22" s="7"/>
      <c r="AV22" s="630" t="str">
        <f t="shared" si="3"/>
        <v>-</v>
      </c>
      <c r="AW22" s="7"/>
      <c r="AX22" s="631" t="str">
        <f t="shared" si="0"/>
        <v>-</v>
      </c>
      <c r="AY22" s="7"/>
      <c r="AZ22" s="7"/>
      <c r="BA22" s="1012" t="str">
        <f t="shared" si="4"/>
        <v>-</v>
      </c>
      <c r="BB22" s="39"/>
      <c r="BC22" s="38"/>
      <c r="BD22" s="1089"/>
      <c r="BE22" s="1090"/>
    </row>
    <row r="23" spans="1:57" x14ac:dyDescent="0.25">
      <c r="A23" s="70">
        <v>15</v>
      </c>
      <c r="B23" s="6"/>
      <c r="C23" s="6"/>
      <c r="D23" s="71"/>
      <c r="E23" s="18"/>
      <c r="F23" s="137"/>
      <c r="G23" s="161"/>
      <c r="H23" s="161"/>
      <c r="I23" s="1315"/>
      <c r="J23" s="1316"/>
      <c r="K23" s="1317"/>
      <c r="L23" s="212" t="s">
        <v>81</v>
      </c>
      <c r="M23" s="210"/>
      <c r="N23" s="251"/>
      <c r="O23" s="213"/>
      <c r="P23" s="222"/>
      <c r="Q23" s="266" t="s">
        <v>82</v>
      </c>
      <c r="R23" s="257"/>
      <c r="S23" s="257"/>
      <c r="T23" s="267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146</v>
      </c>
      <c r="AE23" s="65"/>
      <c r="AF23" s="1014"/>
      <c r="AG23" s="1014"/>
      <c r="AH23" s="1014"/>
      <c r="AI23" s="45"/>
      <c r="AJ23" s="45"/>
      <c r="AK23" s="1030"/>
      <c r="AL23" s="46"/>
      <c r="AM23" s="278"/>
      <c r="AN23" s="7"/>
      <c r="AO23" s="7"/>
      <c r="AP23" s="630" t="str">
        <f t="shared" si="1"/>
        <v>-</v>
      </c>
      <c r="AQ23" s="7"/>
      <c r="AR23" s="7"/>
      <c r="AS23" s="630" t="str">
        <f t="shared" si="2"/>
        <v>-</v>
      </c>
      <c r="AT23" s="7"/>
      <c r="AU23" s="7"/>
      <c r="AV23" s="630" t="str">
        <f t="shared" si="3"/>
        <v>-</v>
      </c>
      <c r="AW23" s="7"/>
      <c r="AX23" s="631" t="str">
        <f t="shared" si="0"/>
        <v>-</v>
      </c>
      <c r="AY23" s="7"/>
      <c r="AZ23" s="7"/>
      <c r="BA23" s="1012" t="str">
        <f t="shared" si="4"/>
        <v>-</v>
      </c>
      <c r="BB23" s="39"/>
      <c r="BC23" s="38"/>
      <c r="BD23" s="1089"/>
      <c r="BE23" s="1090"/>
    </row>
    <row r="24" spans="1:57" x14ac:dyDescent="0.25">
      <c r="A24" s="70">
        <v>16</v>
      </c>
      <c r="B24" s="6"/>
      <c r="C24" s="6"/>
      <c r="D24" s="71"/>
      <c r="E24" s="18"/>
      <c r="F24" s="141"/>
      <c r="G24" s="162"/>
      <c r="H24" s="162"/>
      <c r="I24" s="1315"/>
      <c r="J24" s="1316"/>
      <c r="K24" s="1317"/>
      <c r="L24" s="212" t="s">
        <v>82</v>
      </c>
      <c r="M24" s="210"/>
      <c r="N24" s="251"/>
      <c r="O24" s="213"/>
      <c r="P24" s="222"/>
      <c r="Q24" s="266" t="s">
        <v>204</v>
      </c>
      <c r="R24" s="257"/>
      <c r="S24" s="257"/>
      <c r="T24" s="267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146</v>
      </c>
      <c r="AE24" s="65"/>
      <c r="AF24" s="1014"/>
      <c r="AG24" s="1014"/>
      <c r="AH24" s="1014"/>
      <c r="AI24" s="45"/>
      <c r="AJ24" s="45"/>
      <c r="AK24" s="1030"/>
      <c r="AL24" s="46"/>
      <c r="AM24" s="278"/>
      <c r="AN24" s="7"/>
      <c r="AO24" s="7"/>
      <c r="AP24" s="630" t="str">
        <f t="shared" si="1"/>
        <v>-</v>
      </c>
      <c r="AQ24" s="7"/>
      <c r="AR24" s="7"/>
      <c r="AS24" s="630" t="str">
        <f t="shared" si="2"/>
        <v>-</v>
      </c>
      <c r="AT24" s="7"/>
      <c r="AU24" s="7"/>
      <c r="AV24" s="630" t="str">
        <f t="shared" si="3"/>
        <v>-</v>
      </c>
      <c r="AW24" s="7"/>
      <c r="AX24" s="631" t="str">
        <f t="shared" si="0"/>
        <v>-</v>
      </c>
      <c r="AY24" s="7"/>
      <c r="AZ24" s="7"/>
      <c r="BA24" s="1012" t="str">
        <f t="shared" si="4"/>
        <v>-</v>
      </c>
      <c r="BB24" s="39"/>
      <c r="BC24" s="38"/>
      <c r="BD24" s="1089"/>
      <c r="BE24" s="1090"/>
    </row>
    <row r="25" spans="1:57" ht="15.75" customHeight="1" thickBot="1" x14ac:dyDescent="0.3">
      <c r="A25" s="70">
        <v>17</v>
      </c>
      <c r="B25" s="6"/>
      <c r="C25" s="6"/>
      <c r="D25" s="71"/>
      <c r="E25" s="18"/>
      <c r="F25" s="141"/>
      <c r="G25" s="162"/>
      <c r="H25" s="162"/>
      <c r="I25" s="1318"/>
      <c r="J25" s="1319"/>
      <c r="K25" s="1320"/>
      <c r="L25" s="214" t="s">
        <v>92</v>
      </c>
      <c r="M25" s="215"/>
      <c r="N25" s="252"/>
      <c r="O25" s="216"/>
      <c r="P25" s="224"/>
      <c r="Q25" s="268" t="s">
        <v>92</v>
      </c>
      <c r="R25" s="269"/>
      <c r="S25" s="269"/>
      <c r="T25" s="270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146</v>
      </c>
      <c r="AE25" s="65"/>
      <c r="AF25" s="1014"/>
      <c r="AG25" s="1014"/>
      <c r="AH25" s="1014"/>
      <c r="AI25" s="45"/>
      <c r="AJ25" s="45"/>
      <c r="AK25" s="1030"/>
      <c r="AL25" s="46"/>
      <c r="AM25" s="278"/>
      <c r="AN25" s="7"/>
      <c r="AO25" s="7"/>
      <c r="AP25" s="630" t="str">
        <f t="shared" si="1"/>
        <v>-</v>
      </c>
      <c r="AQ25" s="7"/>
      <c r="AR25" s="7"/>
      <c r="AS25" s="630" t="str">
        <f t="shared" si="2"/>
        <v>-</v>
      </c>
      <c r="AT25" s="7"/>
      <c r="AU25" s="7"/>
      <c r="AV25" s="630" t="str">
        <f t="shared" si="3"/>
        <v>-</v>
      </c>
      <c r="AW25" s="7"/>
      <c r="AX25" s="631" t="str">
        <f t="shared" si="0"/>
        <v>-</v>
      </c>
      <c r="AY25" s="7"/>
      <c r="AZ25" s="7"/>
      <c r="BA25" s="1012" t="str">
        <f t="shared" si="4"/>
        <v>-</v>
      </c>
      <c r="BB25" s="39"/>
      <c r="BC25" s="38"/>
      <c r="BD25" s="1089"/>
      <c r="BE25" s="1090"/>
    </row>
    <row r="26" spans="1:57" ht="16.5" thickBot="1" x14ac:dyDescent="0.3">
      <c r="A26" s="70">
        <v>18</v>
      </c>
      <c r="B26" s="6"/>
      <c r="C26" s="6"/>
      <c r="D26" s="71"/>
      <c r="E26" s="18"/>
      <c r="F26" s="15"/>
      <c r="G26" s="15"/>
      <c r="H26" s="15"/>
      <c r="I26" s="15"/>
      <c r="J26" s="25"/>
      <c r="K26" s="141"/>
      <c r="L26" s="1251"/>
      <c r="M26" s="1251"/>
      <c r="N26" s="222"/>
      <c r="O26" s="118"/>
      <c r="P26" s="118"/>
      <c r="Q26" s="118"/>
      <c r="R26" s="118"/>
      <c r="S26" s="118"/>
      <c r="T26" s="223"/>
      <c r="Y26" s="237"/>
      <c r="AC26" s="49"/>
      <c r="AD26" s="5" t="s">
        <v>146</v>
      </c>
      <c r="AE26" s="65"/>
      <c r="AF26" s="1014"/>
      <c r="AG26" s="1014"/>
      <c r="AH26" s="1014"/>
      <c r="AI26" s="45"/>
      <c r="AJ26" s="45"/>
      <c r="AK26" s="1030"/>
      <c r="AL26" s="46"/>
      <c r="AM26" s="278"/>
      <c r="AN26" s="7"/>
      <c r="AO26" s="7"/>
      <c r="AP26" s="630" t="str">
        <f t="shared" si="1"/>
        <v>-</v>
      </c>
      <c r="AQ26" s="7"/>
      <c r="AR26" s="7"/>
      <c r="AS26" s="630" t="str">
        <f t="shared" si="2"/>
        <v>-</v>
      </c>
      <c r="AT26" s="7"/>
      <c r="AU26" s="7"/>
      <c r="AV26" s="630" t="str">
        <f t="shared" si="3"/>
        <v>-</v>
      </c>
      <c r="AW26" s="7"/>
      <c r="AX26" s="631" t="str">
        <f t="shared" si="0"/>
        <v>-</v>
      </c>
      <c r="AY26" s="7"/>
      <c r="AZ26" s="7"/>
      <c r="BA26" s="1012" t="str">
        <f t="shared" si="4"/>
        <v>-</v>
      </c>
      <c r="BB26" s="39"/>
      <c r="BC26" s="38"/>
      <c r="BD26" s="1089"/>
      <c r="BE26" s="1090"/>
    </row>
    <row r="27" spans="1:57" thickBot="1" x14ac:dyDescent="0.3">
      <c r="A27" s="70">
        <v>19</v>
      </c>
      <c r="B27" s="6"/>
      <c r="C27" s="6"/>
      <c r="D27" s="71"/>
      <c r="E27" s="18"/>
      <c r="F27" s="804" t="s">
        <v>0</v>
      </c>
      <c r="G27" s="428" t="s">
        <v>24</v>
      </c>
      <c r="H27" s="428" t="s">
        <v>29</v>
      </c>
      <c r="I27" s="429" t="s">
        <v>30</v>
      </c>
      <c r="J27" s="25"/>
      <c r="K27" s="433" t="s">
        <v>54</v>
      </c>
      <c r="L27" s="1328" t="s">
        <v>104</v>
      </c>
      <c r="M27" s="1328"/>
      <c r="N27" s="430" t="s">
        <v>185</v>
      </c>
      <c r="O27" s="430" t="s">
        <v>24</v>
      </c>
      <c r="P27" s="430" t="s">
        <v>29</v>
      </c>
      <c r="Q27" s="430" t="s">
        <v>30</v>
      </c>
      <c r="R27" s="430" t="s">
        <v>102</v>
      </c>
      <c r="S27" s="431" t="s">
        <v>103</v>
      </c>
      <c r="T27" s="432" t="s">
        <v>101</v>
      </c>
      <c r="V27" s="239" t="s">
        <v>187</v>
      </c>
      <c r="W27" s="239" t="s">
        <v>188</v>
      </c>
      <c r="X27" s="240" t="s">
        <v>189</v>
      </c>
      <c r="Y27" s="635" t="s">
        <v>207</v>
      </c>
      <c r="Z27" s="235" t="s">
        <v>190</v>
      </c>
      <c r="AA27" s="235" t="s">
        <v>188</v>
      </c>
      <c r="AB27" s="238" t="s">
        <v>191</v>
      </c>
      <c r="AC27" s="49"/>
      <c r="AD27" s="5" t="s">
        <v>146</v>
      </c>
      <c r="AE27" s="65"/>
      <c r="AF27" s="1014"/>
      <c r="AG27" s="1014"/>
      <c r="AH27" s="1014"/>
      <c r="AI27" s="45"/>
      <c r="AJ27" s="45"/>
      <c r="AK27" s="1030"/>
      <c r="AL27" s="46"/>
      <c r="AM27" s="278"/>
      <c r="AN27" s="7"/>
      <c r="AO27" s="7"/>
      <c r="AP27" s="630" t="str">
        <f t="shared" si="1"/>
        <v>-</v>
      </c>
      <c r="AQ27" s="7"/>
      <c r="AR27" s="7"/>
      <c r="AS27" s="630" t="str">
        <f t="shared" si="2"/>
        <v>-</v>
      </c>
      <c r="AT27" s="7"/>
      <c r="AU27" s="7"/>
      <c r="AV27" s="630" t="str">
        <f t="shared" si="3"/>
        <v>-</v>
      </c>
      <c r="AW27" s="7"/>
      <c r="AX27" s="631" t="str">
        <f t="shared" si="0"/>
        <v>-</v>
      </c>
      <c r="AY27" s="7"/>
      <c r="AZ27" s="7"/>
      <c r="BA27" s="1012" t="str">
        <f t="shared" si="4"/>
        <v>-</v>
      </c>
      <c r="BB27" s="39"/>
      <c r="BC27" s="38"/>
      <c r="BD27" s="1089"/>
      <c r="BE27" s="1090"/>
    </row>
    <row r="28" spans="1:57" ht="15" x14ac:dyDescent="0.25">
      <c r="A28" s="70">
        <v>20</v>
      </c>
      <c r="B28" s="6"/>
      <c r="C28" s="6"/>
      <c r="D28" s="71"/>
      <c r="E28" s="18"/>
      <c r="F28" s="496" t="s">
        <v>17</v>
      </c>
      <c r="G28" s="497">
        <f>SUM(G29:G30)</f>
        <v>0</v>
      </c>
      <c r="H28" s="498">
        <f>SUM(H29:H30)</f>
        <v>0</v>
      </c>
      <c r="I28" s="499">
        <f>SUM(I29:I30)</f>
        <v>0</v>
      </c>
      <c r="J28" s="27"/>
      <c r="K28" s="492">
        <v>1</v>
      </c>
      <c r="L28" s="1253"/>
      <c r="M28" s="1253"/>
      <c r="N28" s="493">
        <f>O28+P28+Q28</f>
        <v>0</v>
      </c>
      <c r="O28" s="494"/>
      <c r="P28" s="495"/>
      <c r="Q28" s="495"/>
      <c r="R28" s="495"/>
      <c r="S28" s="495"/>
      <c r="T28" s="533">
        <f>O28*3+P28</f>
        <v>0</v>
      </c>
      <c r="V28" s="636"/>
      <c r="W28" s="637"/>
      <c r="X28" s="638"/>
      <c r="Y28" s="627"/>
      <c r="Z28" s="639"/>
      <c r="AA28" s="640"/>
      <c r="AB28" s="641"/>
      <c r="AC28" s="49"/>
      <c r="AD28" s="5" t="s">
        <v>146</v>
      </c>
      <c r="AE28" s="65"/>
      <c r="AF28" s="1014"/>
      <c r="AG28" s="1014"/>
      <c r="AH28" s="1014"/>
      <c r="AI28" s="45"/>
      <c r="AJ28" s="45"/>
      <c r="AK28" s="1030"/>
      <c r="AL28" s="46"/>
      <c r="AM28" s="278"/>
      <c r="AN28" s="7"/>
      <c r="AO28" s="7"/>
      <c r="AP28" s="630" t="str">
        <f t="shared" si="1"/>
        <v>-</v>
      </c>
      <c r="AQ28" s="7"/>
      <c r="AR28" s="7"/>
      <c r="AS28" s="630" t="str">
        <f t="shared" si="2"/>
        <v>-</v>
      </c>
      <c r="AT28" s="7"/>
      <c r="AU28" s="7"/>
      <c r="AV28" s="630" t="str">
        <f t="shared" si="3"/>
        <v>-</v>
      </c>
      <c r="AW28" s="7"/>
      <c r="AX28" s="631" t="str">
        <f t="shared" si="0"/>
        <v>-</v>
      </c>
      <c r="AY28" s="7"/>
      <c r="AZ28" s="7"/>
      <c r="BA28" s="1012" t="str">
        <f t="shared" si="4"/>
        <v>-</v>
      </c>
      <c r="BB28" s="39"/>
      <c r="BC28" s="38"/>
      <c r="BD28" s="1089"/>
      <c r="BE28" s="1090"/>
    </row>
    <row r="29" spans="1:57" ht="15" x14ac:dyDescent="0.25">
      <c r="A29" s="70">
        <v>21</v>
      </c>
      <c r="B29" s="6"/>
      <c r="C29" s="6"/>
      <c r="D29" s="71"/>
      <c r="E29" s="18"/>
      <c r="F29" s="88" t="s">
        <v>27</v>
      </c>
      <c r="G29" s="59">
        <f>COUNTIF($C$9:$C$54,"HW")</f>
        <v>0</v>
      </c>
      <c r="H29" s="95">
        <f>COUNTIF($C$9:$C$54,"HD")</f>
        <v>0</v>
      </c>
      <c r="I29" s="96">
        <f>COUNTIF($C$9:$C$54,"HL")</f>
        <v>0</v>
      </c>
      <c r="J29" s="27"/>
      <c r="K29" s="465">
        <v>2</v>
      </c>
      <c r="L29" s="1254"/>
      <c r="M29" s="1254"/>
      <c r="N29" s="157">
        <f t="shared" ref="N29:N51" si="5">O29+P29+Q29</f>
        <v>0</v>
      </c>
      <c r="O29" s="149"/>
      <c r="P29" s="119"/>
      <c r="Q29" s="119"/>
      <c r="R29" s="119"/>
      <c r="S29" s="119"/>
      <c r="T29" s="534">
        <f t="shared" ref="T29:T51" si="6">O29*3+P29</f>
        <v>0</v>
      </c>
      <c r="V29" s="636"/>
      <c r="W29" s="637"/>
      <c r="X29" s="638"/>
      <c r="Y29" s="627"/>
      <c r="Z29" s="639"/>
      <c r="AA29" s="640"/>
      <c r="AB29" s="641"/>
      <c r="AC29" s="49"/>
      <c r="AD29" s="5" t="s">
        <v>146</v>
      </c>
      <c r="AE29" s="5"/>
      <c r="AF29" s="1015"/>
      <c r="AG29" s="1015"/>
      <c r="AH29" s="1015"/>
      <c r="AI29" s="45"/>
      <c r="AJ29" s="45"/>
      <c r="AK29" s="1030"/>
      <c r="AL29" s="46"/>
      <c r="AM29" s="278"/>
      <c r="AN29" s="7"/>
      <c r="AO29" s="7"/>
      <c r="AP29" s="630" t="str">
        <f t="shared" si="1"/>
        <v>-</v>
      </c>
      <c r="AQ29" s="7"/>
      <c r="AR29" s="7"/>
      <c r="AS29" s="630" t="str">
        <f t="shared" si="2"/>
        <v>-</v>
      </c>
      <c r="AT29" s="7"/>
      <c r="AU29" s="7"/>
      <c r="AV29" s="630" t="str">
        <f t="shared" si="3"/>
        <v>-</v>
      </c>
      <c r="AW29" s="7"/>
      <c r="AX29" s="631" t="str">
        <f t="shared" si="0"/>
        <v>-</v>
      </c>
      <c r="AY29" s="7"/>
      <c r="AZ29" s="7"/>
      <c r="BA29" s="1012" t="str">
        <f t="shared" si="4"/>
        <v>-</v>
      </c>
      <c r="BB29" s="39"/>
      <c r="BC29" s="38"/>
      <c r="BD29" s="1089"/>
      <c r="BE29" s="1090"/>
    </row>
    <row r="30" spans="1:57" thickBot="1" x14ac:dyDescent="0.3">
      <c r="A30" s="70">
        <v>22</v>
      </c>
      <c r="B30" s="6"/>
      <c r="C30" s="6"/>
      <c r="D30" s="71"/>
      <c r="E30" s="18"/>
      <c r="F30" s="89" t="s">
        <v>28</v>
      </c>
      <c r="G30" s="97">
        <f>COUNTIF($C$9:$C$54,"AW")</f>
        <v>0</v>
      </c>
      <c r="H30" s="98">
        <f>COUNTIF($C$9:$C$54,"AD")</f>
        <v>0</v>
      </c>
      <c r="I30" s="99">
        <f>COUNTIF($C$9:$C$54,"AL")</f>
        <v>0</v>
      </c>
      <c r="J30" s="27"/>
      <c r="K30" s="466">
        <v>3</v>
      </c>
      <c r="L30" s="1281"/>
      <c r="M30" s="1281"/>
      <c r="N30" s="158">
        <f t="shared" si="5"/>
        <v>0</v>
      </c>
      <c r="O30" s="150"/>
      <c r="P30" s="444"/>
      <c r="Q30" s="444"/>
      <c r="R30" s="444"/>
      <c r="S30" s="444"/>
      <c r="T30" s="534">
        <f t="shared" si="6"/>
        <v>0</v>
      </c>
      <c r="V30" s="636"/>
      <c r="W30" s="637"/>
      <c r="X30" s="638"/>
      <c r="Y30" s="627"/>
      <c r="Z30" s="639"/>
      <c r="AA30" s="640"/>
      <c r="AB30" s="641"/>
      <c r="AC30" s="49"/>
      <c r="AD30" s="5" t="s">
        <v>146</v>
      </c>
      <c r="AE30" s="65"/>
      <c r="AF30" s="1014"/>
      <c r="AG30" s="1014"/>
      <c r="AH30" s="1014"/>
      <c r="AI30" s="45"/>
      <c r="AJ30" s="45"/>
      <c r="AK30" s="1030"/>
      <c r="AL30" s="46"/>
      <c r="AM30" s="278"/>
      <c r="AN30" s="7"/>
      <c r="AO30" s="7"/>
      <c r="AP30" s="630" t="str">
        <f t="shared" si="1"/>
        <v>-</v>
      </c>
      <c r="AQ30" s="7"/>
      <c r="AR30" s="7"/>
      <c r="AS30" s="630" t="str">
        <f t="shared" si="2"/>
        <v>-</v>
      </c>
      <c r="AT30" s="7"/>
      <c r="AU30" s="7"/>
      <c r="AV30" s="630" t="str">
        <f t="shared" si="3"/>
        <v>-</v>
      </c>
      <c r="AW30" s="7"/>
      <c r="AX30" s="631" t="str">
        <f t="shared" si="0"/>
        <v>-</v>
      </c>
      <c r="AY30" s="7"/>
      <c r="AZ30" s="7"/>
      <c r="BA30" s="1012" t="str">
        <f t="shared" si="4"/>
        <v>-</v>
      </c>
      <c r="BB30" s="39"/>
      <c r="BC30" s="38"/>
      <c r="BD30" s="1089"/>
      <c r="BE30" s="1090"/>
    </row>
    <row r="31" spans="1:57" thickBot="1" x14ac:dyDescent="0.3">
      <c r="A31" s="70">
        <v>23</v>
      </c>
      <c r="B31" s="6"/>
      <c r="C31" s="6"/>
      <c r="D31" s="71"/>
      <c r="E31" s="18"/>
      <c r="F31" s="15"/>
      <c r="G31" s="15"/>
      <c r="H31" s="15"/>
      <c r="I31" s="18"/>
      <c r="J31" s="27"/>
      <c r="K31" s="466">
        <v>4</v>
      </c>
      <c r="L31" s="1281"/>
      <c r="M31" s="1281"/>
      <c r="N31" s="158">
        <f t="shared" si="5"/>
        <v>0</v>
      </c>
      <c r="O31" s="150"/>
      <c r="P31" s="444"/>
      <c r="Q31" s="444"/>
      <c r="R31" s="444"/>
      <c r="S31" s="444"/>
      <c r="T31" s="534">
        <f t="shared" si="6"/>
        <v>0</v>
      </c>
      <c r="V31" s="636"/>
      <c r="W31" s="637"/>
      <c r="X31" s="638"/>
      <c r="Y31" s="627"/>
      <c r="Z31" s="639"/>
      <c r="AA31" s="640"/>
      <c r="AB31" s="641"/>
      <c r="AC31" s="49"/>
      <c r="AD31" s="5" t="s">
        <v>146</v>
      </c>
      <c r="AE31" s="65"/>
      <c r="AF31" s="1014"/>
      <c r="AG31" s="1014"/>
      <c r="AH31" s="1014"/>
      <c r="AI31" s="45"/>
      <c r="AJ31" s="45"/>
      <c r="AK31" s="1030"/>
      <c r="AL31" s="46"/>
      <c r="AM31" s="278"/>
      <c r="AN31" s="7"/>
      <c r="AO31" s="7"/>
      <c r="AP31" s="630" t="str">
        <f t="shared" si="1"/>
        <v>-</v>
      </c>
      <c r="AQ31" s="7"/>
      <c r="AR31" s="7"/>
      <c r="AS31" s="630" t="str">
        <f t="shared" si="2"/>
        <v>-</v>
      </c>
      <c r="AT31" s="7"/>
      <c r="AU31" s="7"/>
      <c r="AV31" s="630" t="str">
        <f t="shared" si="3"/>
        <v>-</v>
      </c>
      <c r="AW31" s="7"/>
      <c r="AX31" s="631" t="str">
        <f t="shared" si="0"/>
        <v>-</v>
      </c>
      <c r="AY31" s="7"/>
      <c r="AZ31" s="7"/>
      <c r="BA31" s="1012" t="str">
        <f t="shared" si="4"/>
        <v>-</v>
      </c>
      <c r="BB31" s="39"/>
      <c r="BC31" s="38"/>
      <c r="BD31" s="1089"/>
      <c r="BE31" s="1090"/>
    </row>
    <row r="32" spans="1:57" thickBot="1" x14ac:dyDescent="0.3">
      <c r="A32" s="70">
        <v>24</v>
      </c>
      <c r="B32" s="6"/>
      <c r="C32" s="6"/>
      <c r="D32" s="71"/>
      <c r="E32" s="18"/>
      <c r="F32" s="812" t="s">
        <v>127</v>
      </c>
      <c r="G32" s="85" t="s">
        <v>24</v>
      </c>
      <c r="H32" s="87" t="s">
        <v>29</v>
      </c>
      <c r="I32" s="86" t="s">
        <v>30</v>
      </c>
      <c r="J32" s="25"/>
      <c r="K32" s="466">
        <v>5</v>
      </c>
      <c r="L32" s="1281"/>
      <c r="M32" s="1281"/>
      <c r="N32" s="158">
        <f t="shared" si="5"/>
        <v>0</v>
      </c>
      <c r="O32" s="150"/>
      <c r="P32" s="444"/>
      <c r="Q32" s="444"/>
      <c r="R32" s="444"/>
      <c r="S32" s="444"/>
      <c r="T32" s="534">
        <f t="shared" si="6"/>
        <v>0</v>
      </c>
      <c r="V32" s="636"/>
      <c r="W32" s="637"/>
      <c r="X32" s="638"/>
      <c r="Y32" s="627"/>
      <c r="Z32" s="639"/>
      <c r="AA32" s="640"/>
      <c r="AB32" s="641"/>
      <c r="AC32" s="49"/>
      <c r="AD32" s="5" t="s">
        <v>146</v>
      </c>
      <c r="AE32" s="65"/>
      <c r="AF32" s="1014"/>
      <c r="AG32" s="1014"/>
      <c r="AH32" s="1014"/>
      <c r="AI32" s="45"/>
      <c r="AJ32" s="45"/>
      <c r="AK32" s="1030"/>
      <c r="AL32" s="46"/>
      <c r="AM32" s="278"/>
      <c r="AN32" s="7"/>
      <c r="AO32" s="7"/>
      <c r="AP32" s="630" t="str">
        <f t="shared" si="1"/>
        <v>-</v>
      </c>
      <c r="AQ32" s="7"/>
      <c r="AR32" s="7"/>
      <c r="AS32" s="630" t="str">
        <f t="shared" si="2"/>
        <v>-</v>
      </c>
      <c r="AT32" s="7"/>
      <c r="AU32" s="7"/>
      <c r="AV32" s="630" t="str">
        <f t="shared" si="3"/>
        <v>-</v>
      </c>
      <c r="AW32" s="7"/>
      <c r="AX32" s="631" t="str">
        <f t="shared" si="0"/>
        <v>-</v>
      </c>
      <c r="AY32" s="7"/>
      <c r="AZ32" s="7"/>
      <c r="BA32" s="1012" t="str">
        <f t="shared" si="4"/>
        <v>-</v>
      </c>
      <c r="BB32" s="39"/>
      <c r="BC32" s="38"/>
      <c r="BD32" s="1089"/>
      <c r="BE32" s="1090"/>
    </row>
    <row r="33" spans="1:57" ht="15" x14ac:dyDescent="0.25">
      <c r="A33" s="70">
        <v>25</v>
      </c>
      <c r="B33" s="6"/>
      <c r="C33" s="6"/>
      <c r="D33" s="71"/>
      <c r="E33" s="18"/>
      <c r="F33" s="813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66">
        <v>6</v>
      </c>
      <c r="L33" s="1281"/>
      <c r="M33" s="1281"/>
      <c r="N33" s="158">
        <f t="shared" si="5"/>
        <v>0</v>
      </c>
      <c r="O33" s="150"/>
      <c r="P33" s="444"/>
      <c r="Q33" s="444"/>
      <c r="R33" s="444"/>
      <c r="S33" s="444"/>
      <c r="T33" s="534">
        <f t="shared" si="6"/>
        <v>0</v>
      </c>
      <c r="V33" s="636"/>
      <c r="W33" s="637"/>
      <c r="X33" s="638"/>
      <c r="Y33" s="627"/>
      <c r="Z33" s="639"/>
      <c r="AA33" s="640"/>
      <c r="AB33" s="641"/>
      <c r="AC33" s="49"/>
      <c r="AD33" s="5" t="s">
        <v>146</v>
      </c>
      <c r="AE33" s="65"/>
      <c r="AF33" s="1014"/>
      <c r="AG33" s="1014"/>
      <c r="AH33" s="1014"/>
      <c r="AI33" s="45"/>
      <c r="AJ33" s="45"/>
      <c r="AK33" s="1030"/>
      <c r="AL33" s="46"/>
      <c r="AM33" s="278"/>
      <c r="AN33" s="7"/>
      <c r="AO33" s="7"/>
      <c r="AP33" s="630" t="str">
        <f t="shared" si="1"/>
        <v>-</v>
      </c>
      <c r="AQ33" s="7"/>
      <c r="AR33" s="7"/>
      <c r="AS33" s="630" t="str">
        <f t="shared" si="2"/>
        <v>-</v>
      </c>
      <c r="AT33" s="7"/>
      <c r="AU33" s="7"/>
      <c r="AV33" s="630" t="str">
        <f t="shared" si="3"/>
        <v>-</v>
      </c>
      <c r="AW33" s="7"/>
      <c r="AX33" s="631" t="str">
        <f t="shared" si="0"/>
        <v>-</v>
      </c>
      <c r="AY33" s="7"/>
      <c r="AZ33" s="7"/>
      <c r="BA33" s="1012" t="str">
        <f t="shared" si="4"/>
        <v>-</v>
      </c>
      <c r="BB33" s="39"/>
      <c r="BC33" s="38"/>
      <c r="BD33" s="1089"/>
      <c r="BE33" s="1090"/>
    </row>
    <row r="34" spans="1:57" ht="15" x14ac:dyDescent="0.25">
      <c r="A34" s="70">
        <v>26</v>
      </c>
      <c r="B34" s="6"/>
      <c r="C34" s="6"/>
      <c r="D34" s="71"/>
      <c r="E34" s="18"/>
      <c r="F34" s="814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67">
        <v>7</v>
      </c>
      <c r="L34" s="1321"/>
      <c r="M34" s="1321"/>
      <c r="N34" s="601">
        <f t="shared" si="5"/>
        <v>0</v>
      </c>
      <c r="O34" s="602"/>
      <c r="P34" s="603"/>
      <c r="Q34" s="603"/>
      <c r="R34" s="603"/>
      <c r="S34" s="603"/>
      <c r="T34" s="534">
        <f t="shared" si="6"/>
        <v>0</v>
      </c>
      <c r="V34" s="636"/>
      <c r="W34" s="637"/>
      <c r="X34" s="638"/>
      <c r="Y34" s="627"/>
      <c r="Z34" s="639"/>
      <c r="AA34" s="640"/>
      <c r="AB34" s="641"/>
      <c r="AC34" s="49"/>
      <c r="AD34" s="5" t="s">
        <v>146</v>
      </c>
      <c r="AE34" s="5"/>
      <c r="AF34" s="1015"/>
      <c r="AG34" s="1015"/>
      <c r="AH34" s="1015"/>
      <c r="AI34" s="45"/>
      <c r="AJ34" s="45"/>
      <c r="AK34" s="1030"/>
      <c r="AL34" s="46"/>
      <c r="AM34" s="278"/>
      <c r="AN34" s="7"/>
      <c r="AO34" s="7"/>
      <c r="AP34" s="630" t="str">
        <f t="shared" si="1"/>
        <v>-</v>
      </c>
      <c r="AQ34" s="7"/>
      <c r="AR34" s="7"/>
      <c r="AS34" s="630" t="str">
        <f t="shared" si="2"/>
        <v>-</v>
      </c>
      <c r="AT34" s="7"/>
      <c r="AU34" s="7"/>
      <c r="AV34" s="630" t="str">
        <f t="shared" si="3"/>
        <v>-</v>
      </c>
      <c r="AW34" s="7"/>
      <c r="AX34" s="631" t="str">
        <f t="shared" si="0"/>
        <v>-</v>
      </c>
      <c r="AY34" s="7"/>
      <c r="AZ34" s="7"/>
      <c r="BA34" s="1012" t="str">
        <f t="shared" si="4"/>
        <v>-</v>
      </c>
      <c r="BB34" s="39"/>
      <c r="BC34" s="38"/>
      <c r="BD34" s="1089"/>
      <c r="BE34" s="1090"/>
    </row>
    <row r="35" spans="1:57" thickBot="1" x14ac:dyDescent="0.3">
      <c r="A35" s="70">
        <v>27</v>
      </c>
      <c r="B35" s="6"/>
      <c r="C35" s="6"/>
      <c r="D35" s="71"/>
      <c r="E35" s="18"/>
      <c r="F35" s="815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67">
        <v>8</v>
      </c>
      <c r="L35" s="1249"/>
      <c r="M35" s="1249"/>
      <c r="N35" s="159">
        <f t="shared" si="5"/>
        <v>0</v>
      </c>
      <c r="O35" s="151"/>
      <c r="P35" s="121"/>
      <c r="Q35" s="121"/>
      <c r="R35" s="121"/>
      <c r="S35" s="121"/>
      <c r="T35" s="534">
        <f t="shared" si="6"/>
        <v>0</v>
      </c>
      <c r="V35" s="636"/>
      <c r="W35" s="637"/>
      <c r="X35" s="638"/>
      <c r="Y35" s="642"/>
      <c r="Z35" s="639"/>
      <c r="AA35" s="640"/>
      <c r="AB35" s="641"/>
      <c r="AC35" s="49"/>
      <c r="AD35" s="5" t="s">
        <v>146</v>
      </c>
      <c r="AE35" s="5"/>
      <c r="AF35" s="1015"/>
      <c r="AG35" s="1015"/>
      <c r="AH35" s="1015"/>
      <c r="AI35" s="45"/>
      <c r="AJ35" s="45"/>
      <c r="AK35" s="1030"/>
      <c r="AL35" s="46"/>
      <c r="AM35" s="278"/>
      <c r="AN35" s="7"/>
      <c r="AO35" s="7"/>
      <c r="AP35" s="630" t="str">
        <f t="shared" si="1"/>
        <v>-</v>
      </c>
      <c r="AQ35" s="7"/>
      <c r="AR35" s="7"/>
      <c r="AS35" s="630" t="str">
        <f t="shared" si="2"/>
        <v>-</v>
      </c>
      <c r="AT35" s="7"/>
      <c r="AU35" s="7"/>
      <c r="AV35" s="630" t="str">
        <f t="shared" si="3"/>
        <v>-</v>
      </c>
      <c r="AW35" s="7"/>
      <c r="AX35" s="631" t="str">
        <f t="shared" si="0"/>
        <v>-</v>
      </c>
      <c r="AY35" s="7"/>
      <c r="AZ35" s="7"/>
      <c r="BA35" s="1012" t="str">
        <f t="shared" si="4"/>
        <v>-</v>
      </c>
      <c r="BB35" s="39"/>
      <c r="BC35" s="38"/>
      <c r="BD35" s="1089"/>
      <c r="BE35" s="1090"/>
    </row>
    <row r="36" spans="1:57" thickBot="1" x14ac:dyDescent="0.3">
      <c r="A36" s="70">
        <v>28</v>
      </c>
      <c r="B36" s="6"/>
      <c r="C36" s="6"/>
      <c r="D36" s="71"/>
      <c r="E36" s="18"/>
      <c r="F36" s="15"/>
      <c r="G36" s="15"/>
      <c r="H36" s="15"/>
      <c r="I36" s="18"/>
      <c r="J36" s="25"/>
      <c r="K36" s="467">
        <v>9</v>
      </c>
      <c r="L36" s="1249"/>
      <c r="M36" s="1249"/>
      <c r="N36" s="159">
        <f t="shared" si="5"/>
        <v>0</v>
      </c>
      <c r="O36" s="151"/>
      <c r="P36" s="121"/>
      <c r="Q36" s="121"/>
      <c r="R36" s="121"/>
      <c r="S36" s="121"/>
      <c r="T36" s="534">
        <f t="shared" si="6"/>
        <v>0</v>
      </c>
      <c r="V36" s="636"/>
      <c r="W36" s="637"/>
      <c r="X36" s="638"/>
      <c r="Y36" s="627"/>
      <c r="Z36" s="639"/>
      <c r="AA36" s="640"/>
      <c r="AB36" s="641"/>
      <c r="AC36" s="49"/>
      <c r="AD36" s="5" t="s">
        <v>146</v>
      </c>
      <c r="AE36" s="5"/>
      <c r="AF36" s="1015"/>
      <c r="AG36" s="1015"/>
      <c r="AH36" s="1015"/>
      <c r="AI36" s="45"/>
      <c r="AJ36" s="45"/>
      <c r="AK36" s="1030"/>
      <c r="AL36" s="46"/>
      <c r="AM36" s="278"/>
      <c r="AN36" s="7"/>
      <c r="AO36" s="7"/>
      <c r="AP36" s="630" t="str">
        <f t="shared" si="1"/>
        <v>-</v>
      </c>
      <c r="AQ36" s="7"/>
      <c r="AR36" s="7"/>
      <c r="AS36" s="630" t="str">
        <f t="shared" si="2"/>
        <v>-</v>
      </c>
      <c r="AT36" s="7"/>
      <c r="AU36" s="7"/>
      <c r="AV36" s="630" t="str">
        <f t="shared" si="3"/>
        <v>-</v>
      </c>
      <c r="AW36" s="7"/>
      <c r="AX36" s="631" t="str">
        <f t="shared" ref="AX36:AX53" si="7">IFERROR(AW36/AI36,"-")</f>
        <v>-</v>
      </c>
      <c r="AY36" s="7"/>
      <c r="AZ36" s="7"/>
      <c r="BA36" s="1012" t="str">
        <f t="shared" si="4"/>
        <v>-</v>
      </c>
      <c r="BB36" s="39"/>
      <c r="BC36" s="38"/>
      <c r="BD36" s="1089"/>
      <c r="BE36" s="1090"/>
    </row>
    <row r="37" spans="1:57" ht="15" x14ac:dyDescent="0.25">
      <c r="A37" s="70">
        <v>29</v>
      </c>
      <c r="B37" s="6"/>
      <c r="C37" s="6"/>
      <c r="D37" s="71"/>
      <c r="E37" s="18"/>
      <c r="F37" s="798" t="s">
        <v>128</v>
      </c>
      <c r="G37" s="80" t="s">
        <v>24</v>
      </c>
      <c r="H37" s="81" t="s">
        <v>29</v>
      </c>
      <c r="I37" s="82" t="s">
        <v>30</v>
      </c>
      <c r="J37" s="25"/>
      <c r="K37" s="468">
        <v>10</v>
      </c>
      <c r="L37" s="1249"/>
      <c r="M37" s="1249"/>
      <c r="N37" s="159">
        <f t="shared" si="5"/>
        <v>0</v>
      </c>
      <c r="O37" s="151"/>
      <c r="P37" s="121"/>
      <c r="Q37" s="121"/>
      <c r="R37" s="121"/>
      <c r="S37" s="121"/>
      <c r="T37" s="534">
        <f t="shared" si="6"/>
        <v>0</v>
      </c>
      <c r="V37" s="636"/>
      <c r="W37" s="637"/>
      <c r="X37" s="638"/>
      <c r="Y37" s="627"/>
      <c r="Z37" s="639"/>
      <c r="AA37" s="640"/>
      <c r="AB37" s="641"/>
      <c r="AC37" s="49"/>
      <c r="AD37" s="5" t="s">
        <v>146</v>
      </c>
      <c r="AE37" s="5"/>
      <c r="AF37" s="1015"/>
      <c r="AG37" s="1015"/>
      <c r="AH37" s="1015"/>
      <c r="AI37" s="45"/>
      <c r="AJ37" s="45"/>
      <c r="AK37" s="1030"/>
      <c r="AL37" s="46"/>
      <c r="AM37" s="278"/>
      <c r="AN37" s="7"/>
      <c r="AO37" s="7"/>
      <c r="AP37" s="630" t="str">
        <f t="shared" si="1"/>
        <v>-</v>
      </c>
      <c r="AQ37" s="7"/>
      <c r="AR37" s="7"/>
      <c r="AS37" s="630" t="str">
        <f t="shared" si="2"/>
        <v>-</v>
      </c>
      <c r="AT37" s="7"/>
      <c r="AU37" s="7"/>
      <c r="AV37" s="630" t="str">
        <f t="shared" si="3"/>
        <v>-</v>
      </c>
      <c r="AW37" s="7"/>
      <c r="AX37" s="631" t="str">
        <f t="shared" si="7"/>
        <v>-</v>
      </c>
      <c r="AY37" s="7"/>
      <c r="AZ37" s="7"/>
      <c r="BA37" s="1012" t="str">
        <f t="shared" si="4"/>
        <v>-</v>
      </c>
      <c r="BB37" s="39"/>
      <c r="BC37" s="38"/>
      <c r="BD37" s="1089"/>
      <c r="BE37" s="1090"/>
    </row>
    <row r="38" spans="1:57" thickBot="1" x14ac:dyDescent="0.3">
      <c r="A38" s="70">
        <v>30</v>
      </c>
      <c r="B38" s="6"/>
      <c r="C38" s="6"/>
      <c r="D38" s="71"/>
      <c r="E38" s="18"/>
      <c r="F38" s="799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68">
        <v>11</v>
      </c>
      <c r="L38" s="1249"/>
      <c r="M38" s="1249"/>
      <c r="N38" s="159">
        <f t="shared" si="5"/>
        <v>0</v>
      </c>
      <c r="O38" s="151"/>
      <c r="P38" s="121"/>
      <c r="Q38" s="121"/>
      <c r="R38" s="121"/>
      <c r="S38" s="121"/>
      <c r="T38" s="534">
        <f t="shared" si="6"/>
        <v>0</v>
      </c>
      <c r="V38" s="643"/>
      <c r="W38" s="644"/>
      <c r="X38" s="645"/>
      <c r="Y38" s="627"/>
      <c r="Z38" s="646"/>
      <c r="AA38" s="647"/>
      <c r="AB38" s="648"/>
      <c r="AC38" s="49"/>
      <c r="AD38" s="5" t="s">
        <v>146</v>
      </c>
      <c r="AE38" s="5"/>
      <c r="AF38" s="1015"/>
      <c r="AG38" s="1015"/>
      <c r="AH38" s="1015"/>
      <c r="AI38" s="45"/>
      <c r="AJ38" s="45"/>
      <c r="AK38" s="1030"/>
      <c r="AL38" s="46"/>
      <c r="AM38" s="278"/>
      <c r="AN38" s="7"/>
      <c r="AO38" s="7"/>
      <c r="AP38" s="630" t="str">
        <f t="shared" si="1"/>
        <v>-</v>
      </c>
      <c r="AQ38" s="7"/>
      <c r="AR38" s="7"/>
      <c r="AS38" s="630" t="str">
        <f t="shared" si="2"/>
        <v>-</v>
      </c>
      <c r="AT38" s="7"/>
      <c r="AU38" s="7"/>
      <c r="AV38" s="630" t="str">
        <f t="shared" si="3"/>
        <v>-</v>
      </c>
      <c r="AW38" s="7"/>
      <c r="AX38" s="631" t="str">
        <f t="shared" si="7"/>
        <v>-</v>
      </c>
      <c r="AY38" s="7"/>
      <c r="AZ38" s="7"/>
      <c r="BA38" s="1012" t="str">
        <f t="shared" si="4"/>
        <v>-</v>
      </c>
      <c r="BB38" s="39"/>
      <c r="BC38" s="38"/>
      <c r="BD38" s="1089"/>
      <c r="BE38" s="1090"/>
    </row>
    <row r="39" spans="1:57" thickTop="1" x14ac:dyDescent="0.25">
      <c r="A39" s="70">
        <v>31</v>
      </c>
      <c r="B39" s="6"/>
      <c r="C39" s="6"/>
      <c r="D39" s="71"/>
      <c r="E39" s="18"/>
      <c r="F39" s="800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68">
        <v>12</v>
      </c>
      <c r="L39" s="1249"/>
      <c r="M39" s="1249"/>
      <c r="N39" s="159">
        <f t="shared" si="5"/>
        <v>0</v>
      </c>
      <c r="O39" s="151"/>
      <c r="P39" s="121"/>
      <c r="Q39" s="121"/>
      <c r="R39" s="121"/>
      <c r="S39" s="121"/>
      <c r="T39" s="534">
        <f t="shared" si="6"/>
        <v>0</v>
      </c>
      <c r="V39" s="636"/>
      <c r="W39" s="637"/>
      <c r="X39" s="638"/>
      <c r="Y39" s="629" t="s">
        <v>208</v>
      </c>
      <c r="Z39" s="639"/>
      <c r="AA39" s="640"/>
      <c r="AB39" s="641"/>
      <c r="AC39" s="49"/>
      <c r="AD39" s="5" t="s">
        <v>146</v>
      </c>
      <c r="AE39" s="5"/>
      <c r="AF39" s="1015"/>
      <c r="AG39" s="1015"/>
      <c r="AH39" s="1015"/>
      <c r="AI39" s="45"/>
      <c r="AJ39" s="45"/>
      <c r="AK39" s="1030"/>
      <c r="AL39" s="46"/>
      <c r="AM39" s="278"/>
      <c r="AN39" s="7"/>
      <c r="AO39" s="7"/>
      <c r="AP39" s="630" t="str">
        <f t="shared" si="1"/>
        <v>-</v>
      </c>
      <c r="AQ39" s="7"/>
      <c r="AR39" s="7"/>
      <c r="AS39" s="630" t="str">
        <f t="shared" si="2"/>
        <v>-</v>
      </c>
      <c r="AT39" s="7"/>
      <c r="AU39" s="7"/>
      <c r="AV39" s="630" t="str">
        <f t="shared" si="3"/>
        <v>-</v>
      </c>
      <c r="AW39" s="7"/>
      <c r="AX39" s="631" t="str">
        <f t="shared" si="7"/>
        <v>-</v>
      </c>
      <c r="AY39" s="7"/>
      <c r="AZ39" s="7"/>
      <c r="BA39" s="1012" t="str">
        <f t="shared" si="4"/>
        <v>-</v>
      </c>
      <c r="BB39" s="39"/>
      <c r="BC39" s="38"/>
      <c r="BD39" s="1089"/>
      <c r="BE39" s="1090"/>
    </row>
    <row r="40" spans="1:57" thickBot="1" x14ac:dyDescent="0.3">
      <c r="A40" s="70">
        <v>32</v>
      </c>
      <c r="B40" s="6"/>
      <c r="C40" s="6"/>
      <c r="D40" s="71"/>
      <c r="E40" s="18"/>
      <c r="F40" s="801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68">
        <v>13</v>
      </c>
      <c r="L40" s="1249"/>
      <c r="M40" s="1249"/>
      <c r="N40" s="159">
        <f t="shared" si="5"/>
        <v>0</v>
      </c>
      <c r="O40" s="151"/>
      <c r="P40" s="121"/>
      <c r="Q40" s="121"/>
      <c r="R40" s="121"/>
      <c r="S40" s="121"/>
      <c r="T40" s="534">
        <f t="shared" si="6"/>
        <v>0</v>
      </c>
      <c r="V40" s="649"/>
      <c r="W40" s="650"/>
      <c r="X40" s="651"/>
      <c r="Y40" s="627"/>
      <c r="Z40" s="652"/>
      <c r="AA40" s="653"/>
      <c r="AB40" s="654"/>
      <c r="AC40" s="49"/>
      <c r="AD40" s="5" t="s">
        <v>146</v>
      </c>
      <c r="AE40" s="5"/>
      <c r="AF40" s="1015"/>
      <c r="AG40" s="1015"/>
      <c r="AH40" s="1015"/>
      <c r="AI40" s="45"/>
      <c r="AJ40" s="45"/>
      <c r="AK40" s="1030"/>
      <c r="AL40" s="46"/>
      <c r="AM40" s="278"/>
      <c r="AN40" s="7"/>
      <c r="AO40" s="7"/>
      <c r="AP40" s="630" t="str">
        <f t="shared" si="1"/>
        <v>-</v>
      </c>
      <c r="AQ40" s="7"/>
      <c r="AR40" s="7"/>
      <c r="AS40" s="630" t="str">
        <f t="shared" si="2"/>
        <v>-</v>
      </c>
      <c r="AT40" s="7"/>
      <c r="AU40" s="7"/>
      <c r="AV40" s="630" t="str">
        <f t="shared" si="3"/>
        <v>-</v>
      </c>
      <c r="AW40" s="7"/>
      <c r="AX40" s="631" t="str">
        <f t="shared" si="7"/>
        <v>-</v>
      </c>
      <c r="AY40" s="7"/>
      <c r="AZ40" s="7"/>
      <c r="BA40" s="1012" t="str">
        <f t="shared" si="4"/>
        <v>-</v>
      </c>
      <c r="BB40" s="39"/>
      <c r="BC40" s="38"/>
      <c r="BD40" s="1089"/>
      <c r="BE40" s="1090"/>
    </row>
    <row r="41" spans="1:57" thickBot="1" x14ac:dyDescent="0.3">
      <c r="A41" s="70">
        <v>33</v>
      </c>
      <c r="B41" s="6"/>
      <c r="C41" s="6"/>
      <c r="D41" s="71"/>
      <c r="E41" s="18"/>
      <c r="F41" s="4"/>
      <c r="G41" s="4"/>
      <c r="H41" s="4"/>
      <c r="I41" s="14"/>
      <c r="J41" s="25"/>
      <c r="K41" s="468">
        <v>14</v>
      </c>
      <c r="L41" s="1249"/>
      <c r="M41" s="1249"/>
      <c r="N41" s="159">
        <f t="shared" si="5"/>
        <v>0</v>
      </c>
      <c r="O41" s="151"/>
      <c r="P41" s="121"/>
      <c r="Q41" s="121"/>
      <c r="R41" s="121"/>
      <c r="S41" s="121"/>
      <c r="T41" s="534">
        <f t="shared" si="6"/>
        <v>0</v>
      </c>
      <c r="V41" s="655"/>
      <c r="W41" s="656"/>
      <c r="X41" s="657"/>
      <c r="Y41" s="642"/>
      <c r="Z41" s="658"/>
      <c r="AA41" s="659"/>
      <c r="AB41" s="641"/>
      <c r="AC41" s="49"/>
      <c r="AD41" s="5" t="s">
        <v>146</v>
      </c>
      <c r="AE41" s="5"/>
      <c r="AF41" s="1015"/>
      <c r="AG41" s="1015"/>
      <c r="AH41" s="1015"/>
      <c r="AI41" s="45"/>
      <c r="AJ41" s="45"/>
      <c r="AK41" s="1030"/>
      <c r="AL41" s="46"/>
      <c r="AM41" s="278"/>
      <c r="AN41" s="7"/>
      <c r="AO41" s="7"/>
      <c r="AP41" s="630" t="str">
        <f t="shared" si="1"/>
        <v>-</v>
      </c>
      <c r="AQ41" s="7"/>
      <c r="AR41" s="7"/>
      <c r="AS41" s="630" t="str">
        <f t="shared" si="2"/>
        <v>-</v>
      </c>
      <c r="AT41" s="7"/>
      <c r="AU41" s="7"/>
      <c r="AV41" s="630" t="str">
        <f t="shared" si="3"/>
        <v>-</v>
      </c>
      <c r="AW41" s="7"/>
      <c r="AX41" s="631" t="str">
        <f t="shared" si="7"/>
        <v>-</v>
      </c>
      <c r="AY41" s="7"/>
      <c r="AZ41" s="7"/>
      <c r="BA41" s="1012" t="str">
        <f t="shared" si="4"/>
        <v>-</v>
      </c>
      <c r="BB41" s="39"/>
      <c r="BC41" s="38"/>
      <c r="BD41" s="1089"/>
      <c r="BE41" s="1090"/>
    </row>
    <row r="42" spans="1:57" ht="15" x14ac:dyDescent="0.25">
      <c r="A42" s="70">
        <v>34</v>
      </c>
      <c r="B42" s="6"/>
      <c r="C42" s="6"/>
      <c r="D42" s="71"/>
      <c r="E42" s="18"/>
      <c r="F42" s="808" t="s">
        <v>130</v>
      </c>
      <c r="G42" s="106" t="s">
        <v>24</v>
      </c>
      <c r="H42" s="166" t="s">
        <v>29</v>
      </c>
      <c r="I42" s="165" t="s">
        <v>30</v>
      </c>
      <c r="J42" s="25"/>
      <c r="K42" s="468">
        <v>15</v>
      </c>
      <c r="L42" s="1249"/>
      <c r="M42" s="1249"/>
      <c r="N42" s="159">
        <f t="shared" si="5"/>
        <v>0</v>
      </c>
      <c r="O42" s="151"/>
      <c r="P42" s="121"/>
      <c r="Q42" s="121"/>
      <c r="R42" s="121"/>
      <c r="S42" s="121"/>
      <c r="T42" s="534">
        <f t="shared" si="6"/>
        <v>0</v>
      </c>
      <c r="V42" s="660"/>
      <c r="W42" s="637"/>
      <c r="X42" s="661"/>
      <c r="Y42" s="628"/>
      <c r="Z42" s="639"/>
      <c r="AA42" s="662"/>
      <c r="AB42" s="641"/>
      <c r="AC42" s="49"/>
      <c r="AD42" s="5" t="s">
        <v>146</v>
      </c>
      <c r="AE42" s="5"/>
      <c r="AF42" s="1015"/>
      <c r="AG42" s="1015"/>
      <c r="AH42" s="1015"/>
      <c r="AI42" s="45"/>
      <c r="AJ42" s="45"/>
      <c r="AK42" s="1030"/>
      <c r="AL42" s="46"/>
      <c r="AM42" s="278"/>
      <c r="AN42" s="7"/>
      <c r="AO42" s="7"/>
      <c r="AP42" s="630" t="str">
        <f t="shared" si="1"/>
        <v>-</v>
      </c>
      <c r="AQ42" s="7"/>
      <c r="AR42" s="7"/>
      <c r="AS42" s="630" t="str">
        <f t="shared" si="2"/>
        <v>-</v>
      </c>
      <c r="AT42" s="7"/>
      <c r="AU42" s="7"/>
      <c r="AV42" s="630" t="str">
        <f t="shared" si="3"/>
        <v>-</v>
      </c>
      <c r="AW42" s="7"/>
      <c r="AX42" s="631" t="str">
        <f t="shared" si="7"/>
        <v>-</v>
      </c>
      <c r="AY42" s="7"/>
      <c r="AZ42" s="7"/>
      <c r="BA42" s="1012" t="str">
        <f t="shared" si="4"/>
        <v>-</v>
      </c>
      <c r="BB42" s="39"/>
      <c r="BC42" s="38"/>
      <c r="BD42" s="1089"/>
      <c r="BE42" s="1090"/>
    </row>
    <row r="43" spans="1:57" ht="15" x14ac:dyDescent="0.25">
      <c r="A43" s="70">
        <v>35</v>
      </c>
      <c r="B43" s="6"/>
      <c r="C43" s="6"/>
      <c r="D43" s="71"/>
      <c r="E43" s="18"/>
      <c r="F43" s="809" t="s">
        <v>17</v>
      </c>
      <c r="G43" s="167">
        <f>SUM(G44:G45)</f>
        <v>0</v>
      </c>
      <c r="H43" s="168">
        <f>SUM(H44:H45)</f>
        <v>0</v>
      </c>
      <c r="I43" s="171">
        <f>SUM(I44:I45)</f>
        <v>0</v>
      </c>
      <c r="J43" s="25"/>
      <c r="K43" s="468">
        <v>16</v>
      </c>
      <c r="L43" s="1249"/>
      <c r="M43" s="1249"/>
      <c r="N43" s="159">
        <f t="shared" si="5"/>
        <v>0</v>
      </c>
      <c r="O43" s="151"/>
      <c r="P43" s="121"/>
      <c r="Q43" s="121"/>
      <c r="R43" s="121"/>
      <c r="S43" s="121"/>
      <c r="T43" s="534">
        <f t="shared" si="6"/>
        <v>0</v>
      </c>
      <c r="V43" s="636"/>
      <c r="W43" s="663"/>
      <c r="X43" s="664"/>
      <c r="Y43" s="642"/>
      <c r="Z43" s="639"/>
      <c r="AA43" s="665"/>
      <c r="AB43" s="666"/>
      <c r="AC43" s="49"/>
      <c r="AD43" s="5" t="s">
        <v>146</v>
      </c>
      <c r="AE43" s="5"/>
      <c r="AF43" s="1015"/>
      <c r="AG43" s="1015"/>
      <c r="AH43" s="1015"/>
      <c r="AI43" s="45"/>
      <c r="AJ43" s="45"/>
      <c r="AK43" s="1030"/>
      <c r="AL43" s="46"/>
      <c r="AM43" s="278"/>
      <c r="AN43" s="7"/>
      <c r="AO43" s="7"/>
      <c r="AP43" s="630" t="str">
        <f t="shared" si="1"/>
        <v>-</v>
      </c>
      <c r="AQ43" s="7"/>
      <c r="AR43" s="7"/>
      <c r="AS43" s="630" t="str">
        <f t="shared" si="2"/>
        <v>-</v>
      </c>
      <c r="AT43" s="7"/>
      <c r="AU43" s="7"/>
      <c r="AV43" s="630" t="str">
        <f t="shared" si="3"/>
        <v>-</v>
      </c>
      <c r="AW43" s="7"/>
      <c r="AX43" s="631" t="str">
        <f t="shared" si="7"/>
        <v>-</v>
      </c>
      <c r="AY43" s="7"/>
      <c r="AZ43" s="7"/>
      <c r="BA43" s="1012" t="str">
        <f t="shared" si="4"/>
        <v>-</v>
      </c>
      <c r="BB43" s="39"/>
      <c r="BC43" s="38"/>
      <c r="BD43" s="1089"/>
      <c r="BE43" s="1090"/>
    </row>
    <row r="44" spans="1:57" ht="15" x14ac:dyDescent="0.25">
      <c r="A44" s="70">
        <v>36</v>
      </c>
      <c r="B44" s="6"/>
      <c r="C44" s="6"/>
      <c r="D44" s="71"/>
      <c r="E44" s="18"/>
      <c r="F44" s="810" t="s">
        <v>27</v>
      </c>
      <c r="G44" s="59">
        <f>COUNTIF($N$20:$N$25,"HW")</f>
        <v>0</v>
      </c>
      <c r="H44" s="169">
        <f>COUNTIF($N$20:$N$25,"HD")</f>
        <v>0</v>
      </c>
      <c r="I44" s="172">
        <f>COUNTIF($N$20:$N$25,"HL")</f>
        <v>0</v>
      </c>
      <c r="J44" s="25"/>
      <c r="K44" s="468">
        <v>17</v>
      </c>
      <c r="L44" s="1250"/>
      <c r="M44" s="1250"/>
      <c r="N44" s="159">
        <f t="shared" si="5"/>
        <v>0</v>
      </c>
      <c r="O44" s="151"/>
      <c r="P44" s="121"/>
      <c r="Q44" s="121"/>
      <c r="R44" s="121"/>
      <c r="S44" s="121"/>
      <c r="T44" s="534">
        <f t="shared" si="6"/>
        <v>0</v>
      </c>
      <c r="V44" s="636"/>
      <c r="W44" s="663"/>
      <c r="X44" s="664"/>
      <c r="Y44" s="628"/>
      <c r="Z44" s="639"/>
      <c r="AA44" s="665"/>
      <c r="AB44" s="666"/>
      <c r="AC44" s="49"/>
      <c r="AD44" s="5" t="s">
        <v>146</v>
      </c>
      <c r="AE44" s="5"/>
      <c r="AF44" s="1015"/>
      <c r="AG44" s="1015"/>
      <c r="AH44" s="1015"/>
      <c r="AI44" s="45"/>
      <c r="AJ44" s="45"/>
      <c r="AK44" s="1030"/>
      <c r="AL44" s="46"/>
      <c r="AM44" s="278"/>
      <c r="AN44" s="7"/>
      <c r="AO44" s="7"/>
      <c r="AP44" s="630" t="str">
        <f>IFERROR(AO44/AN44,"-")</f>
        <v>-</v>
      </c>
      <c r="AQ44" s="7"/>
      <c r="AR44" s="7"/>
      <c r="AS44" s="630" t="str">
        <f t="shared" si="2"/>
        <v>-</v>
      </c>
      <c r="AT44" s="7"/>
      <c r="AU44" s="7"/>
      <c r="AV44" s="630" t="str">
        <f t="shared" si="3"/>
        <v>-</v>
      </c>
      <c r="AW44" s="7"/>
      <c r="AX44" s="631" t="str">
        <f t="shared" si="7"/>
        <v>-</v>
      </c>
      <c r="AY44" s="7"/>
      <c r="AZ44" s="7"/>
      <c r="BA44" s="1012" t="str">
        <f t="shared" si="4"/>
        <v>-</v>
      </c>
      <c r="BB44" s="39"/>
      <c r="BC44" s="38"/>
      <c r="BD44" s="1089"/>
      <c r="BE44" s="1090"/>
    </row>
    <row r="45" spans="1:57" thickBot="1" x14ac:dyDescent="0.3">
      <c r="A45" s="70">
        <v>37</v>
      </c>
      <c r="B45" s="6"/>
      <c r="C45" s="6"/>
      <c r="D45" s="71"/>
      <c r="E45" s="18"/>
      <c r="F45" s="811" t="s">
        <v>28</v>
      </c>
      <c r="G45" s="164">
        <f>COUNTIF($N$20:$N$25,"AW")</f>
        <v>0</v>
      </c>
      <c r="H45" s="170">
        <f>COUNTIF($N$20:$N$25,"AD")</f>
        <v>0</v>
      </c>
      <c r="I45" s="173">
        <f>COUNTIF($N$20:$N$25,"AL")</f>
        <v>0</v>
      </c>
      <c r="J45" s="139"/>
      <c r="K45" s="468">
        <v>18</v>
      </c>
      <c r="L45" s="1250"/>
      <c r="M45" s="1250"/>
      <c r="N45" s="159">
        <f t="shared" si="5"/>
        <v>0</v>
      </c>
      <c r="O45" s="152"/>
      <c r="P45" s="122"/>
      <c r="Q45" s="122"/>
      <c r="R45" s="122"/>
      <c r="S45" s="122"/>
      <c r="T45" s="534">
        <f t="shared" si="6"/>
        <v>0</v>
      </c>
      <c r="V45" s="636"/>
      <c r="W45" s="663"/>
      <c r="X45" s="664"/>
      <c r="Y45" s="628"/>
      <c r="Z45" s="639"/>
      <c r="AA45" s="665"/>
      <c r="AB45" s="666"/>
      <c r="AC45" s="49"/>
      <c r="AD45" s="5" t="s">
        <v>146</v>
      </c>
      <c r="AE45" s="5"/>
      <c r="AF45" s="1015"/>
      <c r="AG45" s="1015"/>
      <c r="AH45" s="1015"/>
      <c r="AI45" s="45"/>
      <c r="AJ45" s="45"/>
      <c r="AK45" s="1030"/>
      <c r="AL45" s="46"/>
      <c r="AM45" s="278"/>
      <c r="AN45" s="7"/>
      <c r="AO45" s="7"/>
      <c r="AP45" s="630" t="str">
        <f t="shared" ref="AP45:AP52" si="8">IFERROR(AO45/AN45,"-")</f>
        <v>-</v>
      </c>
      <c r="AQ45" s="7"/>
      <c r="AR45" s="7"/>
      <c r="AS45" s="630" t="str">
        <f t="shared" si="2"/>
        <v>-</v>
      </c>
      <c r="AT45" s="7"/>
      <c r="AU45" s="7"/>
      <c r="AV45" s="630" t="str">
        <f t="shared" si="3"/>
        <v>-</v>
      </c>
      <c r="AW45" s="7"/>
      <c r="AX45" s="631" t="str">
        <f t="shared" si="7"/>
        <v>-</v>
      </c>
      <c r="AY45" s="7"/>
      <c r="AZ45" s="7"/>
      <c r="BA45" s="1012" t="str">
        <f t="shared" si="4"/>
        <v>-</v>
      </c>
      <c r="BB45" s="39"/>
      <c r="BC45" s="38"/>
      <c r="BD45" s="1089"/>
      <c r="BE45" s="1090"/>
    </row>
    <row r="46" spans="1:57" thickBot="1" x14ac:dyDescent="0.3">
      <c r="A46" s="72">
        <v>38</v>
      </c>
      <c r="B46" s="66"/>
      <c r="C46" s="66"/>
      <c r="D46" s="73"/>
      <c r="E46" s="18"/>
      <c r="F46" s="140"/>
      <c r="G46" s="140"/>
      <c r="H46" s="140"/>
      <c r="I46" s="140"/>
      <c r="J46" s="139"/>
      <c r="K46" s="468">
        <v>19</v>
      </c>
      <c r="L46" s="1250"/>
      <c r="M46" s="1250"/>
      <c r="N46" s="159">
        <f t="shared" si="5"/>
        <v>0</v>
      </c>
      <c r="O46" s="152"/>
      <c r="P46" s="122"/>
      <c r="Q46" s="122"/>
      <c r="R46" s="122"/>
      <c r="S46" s="122"/>
      <c r="T46" s="534">
        <f t="shared" si="6"/>
        <v>0</v>
      </c>
      <c r="V46" s="636"/>
      <c r="W46" s="663"/>
      <c r="X46" s="664"/>
      <c r="Y46" s="628"/>
      <c r="Z46" s="639"/>
      <c r="AA46" s="665"/>
      <c r="AB46" s="666"/>
      <c r="AD46" s="5" t="s">
        <v>146</v>
      </c>
      <c r="AE46" s="5"/>
      <c r="AF46" s="1015"/>
      <c r="AG46" s="1015"/>
      <c r="AH46" s="1015"/>
      <c r="AI46" s="45"/>
      <c r="AJ46" s="45"/>
      <c r="AK46" s="1030"/>
      <c r="AL46" s="46"/>
      <c r="AM46" s="278"/>
      <c r="AN46" s="7"/>
      <c r="AO46" s="7"/>
      <c r="AP46" s="630" t="str">
        <f t="shared" si="8"/>
        <v>-</v>
      </c>
      <c r="AQ46" s="7"/>
      <c r="AR46" s="7"/>
      <c r="AS46" s="630" t="str">
        <f t="shared" si="2"/>
        <v>-</v>
      </c>
      <c r="AT46" s="7"/>
      <c r="AU46" s="7"/>
      <c r="AV46" s="630" t="str">
        <f t="shared" si="3"/>
        <v>-</v>
      </c>
      <c r="AW46" s="7"/>
      <c r="AX46" s="631" t="str">
        <f t="shared" si="7"/>
        <v>-</v>
      </c>
      <c r="AY46" s="7"/>
      <c r="AZ46" s="7"/>
      <c r="BA46" s="1012" t="str">
        <f t="shared" si="4"/>
        <v>-</v>
      </c>
      <c r="BB46" s="39"/>
      <c r="BC46" s="38"/>
      <c r="BD46" s="1089"/>
      <c r="BE46" s="1090"/>
    </row>
    <row r="47" spans="1:57" ht="17.25" x14ac:dyDescent="0.35">
      <c r="A47" s="75">
        <v>39</v>
      </c>
      <c r="B47" s="67"/>
      <c r="C47" s="67"/>
      <c r="D47" s="76"/>
      <c r="E47" s="49"/>
      <c r="F47" s="820" t="s">
        <v>193</v>
      </c>
      <c r="G47" s="281" t="s">
        <v>24</v>
      </c>
      <c r="H47" s="281" t="s">
        <v>29</v>
      </c>
      <c r="I47" s="282" t="s">
        <v>30</v>
      </c>
      <c r="J47" s="141"/>
      <c r="K47" s="468">
        <v>20</v>
      </c>
      <c r="L47" s="1250"/>
      <c r="M47" s="1250"/>
      <c r="N47" s="159">
        <f t="shared" si="5"/>
        <v>0</v>
      </c>
      <c r="O47" s="152"/>
      <c r="P47" s="122"/>
      <c r="Q47" s="122"/>
      <c r="R47" s="122"/>
      <c r="S47" s="122"/>
      <c r="T47" s="534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146</v>
      </c>
      <c r="AE47" s="5"/>
      <c r="AF47" s="1015"/>
      <c r="AG47" s="1015"/>
      <c r="AH47" s="1015"/>
      <c r="AI47" s="45"/>
      <c r="AJ47" s="45"/>
      <c r="AK47" s="1030"/>
      <c r="AL47" s="46"/>
      <c r="AM47" s="278"/>
      <c r="AN47" s="7"/>
      <c r="AO47" s="7"/>
      <c r="AP47" s="630" t="str">
        <f t="shared" si="8"/>
        <v>-</v>
      </c>
      <c r="AQ47" s="7"/>
      <c r="AR47" s="7"/>
      <c r="AS47" s="630" t="str">
        <f t="shared" si="2"/>
        <v>-</v>
      </c>
      <c r="AT47" s="7"/>
      <c r="AU47" s="7"/>
      <c r="AV47" s="630" t="str">
        <f t="shared" si="3"/>
        <v>-</v>
      </c>
      <c r="AW47" s="7"/>
      <c r="AX47" s="631" t="str">
        <f t="shared" si="7"/>
        <v>-</v>
      </c>
      <c r="AY47" s="7"/>
      <c r="AZ47" s="7"/>
      <c r="BA47" s="1012" t="str">
        <f t="shared" si="4"/>
        <v>-</v>
      </c>
      <c r="BB47" s="39"/>
      <c r="BC47" s="38"/>
      <c r="BD47" s="1089"/>
      <c r="BE47" s="1090"/>
    </row>
    <row r="48" spans="1:57" ht="16.5" thickBot="1" x14ac:dyDescent="0.3">
      <c r="A48" s="75">
        <v>40</v>
      </c>
      <c r="B48" s="74"/>
      <c r="C48" s="67"/>
      <c r="D48" s="76"/>
      <c r="E48" s="49"/>
      <c r="F48" s="821" t="s">
        <v>17</v>
      </c>
      <c r="G48" s="336">
        <f>SUM(G49:G50)</f>
        <v>0</v>
      </c>
      <c r="H48" s="337">
        <f>SUM(H49:H50)</f>
        <v>0</v>
      </c>
      <c r="I48" s="338">
        <f>SUM(I49:I50)</f>
        <v>0</v>
      </c>
      <c r="J48" s="16"/>
      <c r="K48" s="469">
        <v>21</v>
      </c>
      <c r="L48" s="1280"/>
      <c r="M48" s="1280"/>
      <c r="N48" s="233">
        <f t="shared" si="5"/>
        <v>0</v>
      </c>
      <c r="O48" s="155"/>
      <c r="P48" s="125"/>
      <c r="Q48" s="125"/>
      <c r="R48" s="125"/>
      <c r="S48" s="125"/>
      <c r="T48" s="534">
        <f t="shared" si="6"/>
        <v>0</v>
      </c>
      <c r="V48" s="236"/>
      <c r="W48" s="236"/>
      <c r="X48" s="625"/>
      <c r="Y48" s="236"/>
      <c r="Z48" s="236"/>
      <c r="AA48" s="626"/>
      <c r="AD48" s="5" t="s">
        <v>146</v>
      </c>
      <c r="AE48" s="5"/>
      <c r="AF48" s="1015"/>
      <c r="AG48" s="1015"/>
      <c r="AH48" s="1015"/>
      <c r="AI48" s="45"/>
      <c r="AJ48" s="45"/>
      <c r="AK48" s="1030"/>
      <c r="AL48" s="46"/>
      <c r="AM48" s="278"/>
      <c r="AN48" s="7"/>
      <c r="AO48" s="7"/>
      <c r="AP48" s="630" t="str">
        <f t="shared" si="8"/>
        <v>-</v>
      </c>
      <c r="AQ48" s="7"/>
      <c r="AR48" s="7"/>
      <c r="AS48" s="630" t="str">
        <f t="shared" si="2"/>
        <v>-</v>
      </c>
      <c r="AT48" s="7"/>
      <c r="AU48" s="7"/>
      <c r="AV48" s="630" t="str">
        <f t="shared" si="3"/>
        <v>-</v>
      </c>
      <c r="AW48" s="7"/>
      <c r="AX48" s="631" t="str">
        <f t="shared" si="7"/>
        <v>-</v>
      </c>
      <c r="AY48" s="7"/>
      <c r="AZ48" s="7"/>
      <c r="BA48" s="1012" t="str">
        <f t="shared" si="4"/>
        <v>-</v>
      </c>
      <c r="BB48" s="39"/>
      <c r="BC48" s="38"/>
      <c r="BD48" s="1089"/>
      <c r="BE48" s="1090"/>
    </row>
    <row r="49" spans="1:57" x14ac:dyDescent="0.25">
      <c r="A49" s="75">
        <v>41</v>
      </c>
      <c r="B49" s="67"/>
      <c r="C49" s="67"/>
      <c r="D49" s="76"/>
      <c r="E49" s="49"/>
      <c r="F49" s="822" t="s">
        <v>27</v>
      </c>
      <c r="G49" s="201">
        <f>COUNTIF($S$9:$S$25,"HW")</f>
        <v>0</v>
      </c>
      <c r="H49" s="332">
        <f>COUNTIF($S$9:$S$25,"HD")</f>
        <v>0</v>
      </c>
      <c r="I49" s="334">
        <f>COUNTIF($S$9:$S$25,"HL")</f>
        <v>0</v>
      </c>
      <c r="J49" s="143"/>
      <c r="K49" s="469">
        <v>22</v>
      </c>
      <c r="L49" s="1280"/>
      <c r="M49" s="1280"/>
      <c r="N49" s="233">
        <f t="shared" si="5"/>
        <v>0</v>
      </c>
      <c r="O49" s="155"/>
      <c r="P49" s="125"/>
      <c r="Q49" s="125"/>
      <c r="R49" s="125"/>
      <c r="S49" s="125"/>
      <c r="T49" s="534">
        <f t="shared" si="6"/>
        <v>0</v>
      </c>
      <c r="V49" s="608" t="s">
        <v>111</v>
      </c>
      <c r="W49" s="609" t="s">
        <v>38</v>
      </c>
      <c r="X49" s="609" t="s">
        <v>36</v>
      </c>
      <c r="Y49" s="610" t="s">
        <v>35</v>
      </c>
      <c r="Z49" s="610" t="s">
        <v>34</v>
      </c>
      <c r="AA49" s="611" t="s">
        <v>110</v>
      </c>
      <c r="AD49" s="5" t="s">
        <v>146</v>
      </c>
      <c r="AE49" s="5"/>
      <c r="AF49" s="1015"/>
      <c r="AG49" s="1015"/>
      <c r="AH49" s="1015"/>
      <c r="AI49" s="45"/>
      <c r="AJ49" s="45"/>
      <c r="AK49" s="1030"/>
      <c r="AL49" s="46"/>
      <c r="AM49" s="278"/>
      <c r="AN49" s="7"/>
      <c r="AO49" s="7"/>
      <c r="AP49" s="630" t="str">
        <f t="shared" si="8"/>
        <v>-</v>
      </c>
      <c r="AQ49" s="7"/>
      <c r="AR49" s="7"/>
      <c r="AS49" s="630" t="str">
        <f t="shared" si="2"/>
        <v>-</v>
      </c>
      <c r="AT49" s="7"/>
      <c r="AU49" s="7"/>
      <c r="AV49" s="630" t="str">
        <f t="shared" si="3"/>
        <v>-</v>
      </c>
      <c r="AW49" s="7"/>
      <c r="AX49" s="631" t="str">
        <f t="shared" si="7"/>
        <v>-</v>
      </c>
      <c r="AY49" s="7"/>
      <c r="AZ49" s="7"/>
      <c r="BA49" s="1012" t="str">
        <f t="shared" si="4"/>
        <v>-</v>
      </c>
      <c r="BB49" s="39"/>
      <c r="BC49" s="38"/>
      <c r="BD49" s="1089"/>
      <c r="BE49" s="1090"/>
    </row>
    <row r="50" spans="1:57" ht="16.5" thickBot="1" x14ac:dyDescent="0.3">
      <c r="A50" s="75">
        <v>42</v>
      </c>
      <c r="B50" s="67"/>
      <c r="C50" s="67"/>
      <c r="D50" s="76"/>
      <c r="E50" s="49"/>
      <c r="F50" s="823" t="s">
        <v>28</v>
      </c>
      <c r="G50" s="283">
        <f>COUNTIF($S$9:$S$25,"AW")</f>
        <v>0</v>
      </c>
      <c r="H50" s="333">
        <f>COUNTIF($S$9:$S$25,"AD")</f>
        <v>0</v>
      </c>
      <c r="I50" s="335">
        <f>COUNTIF($S$9:$S$25,"AL")</f>
        <v>0</v>
      </c>
      <c r="J50" s="143"/>
      <c r="K50" s="469">
        <v>23</v>
      </c>
      <c r="L50" s="1280"/>
      <c r="M50" s="1280"/>
      <c r="N50" s="233">
        <f t="shared" si="5"/>
        <v>0</v>
      </c>
      <c r="O50" s="155"/>
      <c r="P50" s="125"/>
      <c r="Q50" s="125"/>
      <c r="R50" s="125"/>
      <c r="S50" s="125"/>
      <c r="T50" s="534">
        <f t="shared" si="6"/>
        <v>0</v>
      </c>
      <c r="V50" s="225"/>
      <c r="W50" s="227"/>
      <c r="X50" s="667"/>
      <c r="Y50" s="227"/>
      <c r="Z50" s="227"/>
      <c r="AA50" s="230"/>
      <c r="AD50" s="5" t="s">
        <v>146</v>
      </c>
      <c r="AE50" s="5"/>
      <c r="AF50" s="1015"/>
      <c r="AG50" s="1015"/>
      <c r="AH50" s="1015"/>
      <c r="AI50" s="45"/>
      <c r="AJ50" s="45"/>
      <c r="AK50" s="1030"/>
      <c r="AL50" s="46"/>
      <c r="AM50" s="278"/>
      <c r="AN50" s="7"/>
      <c r="AO50" s="7"/>
      <c r="AP50" s="630" t="str">
        <f t="shared" si="8"/>
        <v>-</v>
      </c>
      <c r="AQ50" s="7"/>
      <c r="AR50" s="7"/>
      <c r="AS50" s="630" t="str">
        <f t="shared" si="2"/>
        <v>-</v>
      </c>
      <c r="AT50" s="7"/>
      <c r="AU50" s="7"/>
      <c r="AV50" s="630" t="str">
        <f t="shared" si="3"/>
        <v>-</v>
      </c>
      <c r="AW50" s="7"/>
      <c r="AX50" s="631" t="str">
        <f t="shared" si="7"/>
        <v>-</v>
      </c>
      <c r="AY50" s="7"/>
      <c r="AZ50" s="7"/>
      <c r="BA50" s="1012" t="str">
        <f t="shared" si="4"/>
        <v>-</v>
      </c>
      <c r="BB50" s="39"/>
      <c r="BC50" s="38"/>
      <c r="BD50" s="1089"/>
      <c r="BE50" s="1090"/>
    </row>
    <row r="51" spans="1:57" ht="16.5" thickBot="1" x14ac:dyDescent="0.3">
      <c r="A51" s="75">
        <v>43</v>
      </c>
      <c r="B51" s="67"/>
      <c r="C51" s="67"/>
      <c r="D51" s="76"/>
      <c r="E51" s="49"/>
      <c r="F51" s="29"/>
      <c r="G51" s="145"/>
      <c r="H51" s="146"/>
      <c r="I51" s="144"/>
      <c r="J51" s="146"/>
      <c r="K51" s="470">
        <v>24</v>
      </c>
      <c r="L51" s="1259"/>
      <c r="M51" s="1259"/>
      <c r="N51" s="234">
        <f t="shared" si="5"/>
        <v>0</v>
      </c>
      <c r="O51" s="156"/>
      <c r="P51" s="126"/>
      <c r="Q51" s="126"/>
      <c r="R51" s="126"/>
      <c r="S51" s="126"/>
      <c r="T51" s="535">
        <f t="shared" si="6"/>
        <v>0</v>
      </c>
      <c r="V51" s="225"/>
      <c r="W51" s="227"/>
      <c r="X51" s="667"/>
      <c r="Y51" s="227"/>
      <c r="Z51" s="227"/>
      <c r="AA51" s="230"/>
      <c r="AD51" s="5" t="s">
        <v>146</v>
      </c>
      <c r="AE51" s="5"/>
      <c r="AF51" s="1015"/>
      <c r="AG51" s="1015"/>
      <c r="AH51" s="1015"/>
      <c r="AI51" s="45"/>
      <c r="AJ51" s="45"/>
      <c r="AK51" s="1030"/>
      <c r="AL51" s="46"/>
      <c r="AM51" s="278"/>
      <c r="AN51" s="7"/>
      <c r="AO51" s="7"/>
      <c r="AP51" s="630" t="str">
        <f t="shared" si="8"/>
        <v>-</v>
      </c>
      <c r="AQ51" s="7"/>
      <c r="AR51" s="7"/>
      <c r="AS51" s="630" t="str">
        <f t="shared" si="2"/>
        <v>-</v>
      </c>
      <c r="AT51" s="7"/>
      <c r="AU51" s="7"/>
      <c r="AV51" s="630" t="str">
        <f t="shared" si="3"/>
        <v>-</v>
      </c>
      <c r="AW51" s="7"/>
      <c r="AX51" s="631" t="str">
        <f t="shared" si="7"/>
        <v>-</v>
      </c>
      <c r="AY51" s="7"/>
      <c r="AZ51" s="7"/>
      <c r="BA51" s="1012" t="str">
        <f t="shared" si="4"/>
        <v>-</v>
      </c>
      <c r="BB51" s="39"/>
      <c r="BC51" s="38"/>
      <c r="BD51" s="1089"/>
      <c r="BE51" s="1090"/>
    </row>
    <row r="52" spans="1:57" ht="16.5" thickBot="1" x14ac:dyDescent="0.3">
      <c r="A52" s="75">
        <v>44</v>
      </c>
      <c r="B52" s="67"/>
      <c r="C52" s="67"/>
      <c r="D52" s="76"/>
      <c r="E52" s="49"/>
      <c r="F52" s="594" t="s">
        <v>202</v>
      </c>
      <c r="G52" s="456" t="s">
        <v>24</v>
      </c>
      <c r="H52" s="456" t="s">
        <v>29</v>
      </c>
      <c r="I52" s="457" t="s">
        <v>30</v>
      </c>
      <c r="J52" s="146"/>
      <c r="K52" s="145"/>
      <c r="L52" s="145"/>
      <c r="V52" s="225"/>
      <c r="W52" s="227"/>
      <c r="X52" s="667"/>
      <c r="Y52" s="227"/>
      <c r="Z52" s="227"/>
      <c r="AA52" s="231"/>
      <c r="AD52" s="5" t="s">
        <v>146</v>
      </c>
      <c r="AE52" s="5"/>
      <c r="AF52" s="1015"/>
      <c r="AG52" s="1015"/>
      <c r="AH52" s="1015"/>
      <c r="AI52" s="45"/>
      <c r="AJ52" s="45"/>
      <c r="AK52" s="1030"/>
      <c r="AL52" s="46"/>
      <c r="AM52" s="278"/>
      <c r="AN52" s="7"/>
      <c r="AO52" s="7"/>
      <c r="AP52" s="630" t="str">
        <f t="shared" si="8"/>
        <v>-</v>
      </c>
      <c r="AQ52" s="7"/>
      <c r="AR52" s="7"/>
      <c r="AS52" s="630" t="str">
        <f t="shared" si="2"/>
        <v>-</v>
      </c>
      <c r="AT52" s="7"/>
      <c r="AU52" s="7"/>
      <c r="AV52" s="630" t="str">
        <f t="shared" si="3"/>
        <v>-</v>
      </c>
      <c r="AW52" s="7"/>
      <c r="AX52" s="631" t="str">
        <f t="shared" si="7"/>
        <v>-</v>
      </c>
      <c r="AY52" s="7"/>
      <c r="AZ52" s="7"/>
      <c r="BA52" s="1012" t="str">
        <f t="shared" si="4"/>
        <v>-</v>
      </c>
      <c r="BB52" s="39"/>
      <c r="BC52" s="38"/>
      <c r="BD52" s="1089"/>
      <c r="BE52" s="1090"/>
    </row>
    <row r="53" spans="1:57" x14ac:dyDescent="0.25">
      <c r="A53" s="75">
        <v>45</v>
      </c>
      <c r="B53" s="67"/>
      <c r="C53" s="67"/>
      <c r="D53" s="76"/>
      <c r="E53" s="49"/>
      <c r="F53" s="595" t="s">
        <v>17</v>
      </c>
      <c r="G53" s="462">
        <f>SUM(G54:G55)</f>
        <v>0</v>
      </c>
      <c r="H53" s="463">
        <f>SUM(H54:H55)</f>
        <v>0</v>
      </c>
      <c r="I53" s="464">
        <f>SUM(I54:I55)</f>
        <v>0</v>
      </c>
      <c r="J53" s="146"/>
      <c r="K53" s="512"/>
      <c r="L53" s="513"/>
      <c r="M53" s="514"/>
      <c r="N53" s="501" t="s">
        <v>2</v>
      </c>
      <c r="O53" s="502" t="s">
        <v>26</v>
      </c>
      <c r="P53" s="502" t="s">
        <v>1</v>
      </c>
      <c r="Q53" s="503" t="s">
        <v>25</v>
      </c>
      <c r="V53" s="225"/>
      <c r="W53" s="227"/>
      <c r="X53" s="667"/>
      <c r="Y53" s="227"/>
      <c r="Z53" s="227"/>
      <c r="AA53" s="231"/>
      <c r="AD53" s="1297" t="s">
        <v>41</v>
      </c>
      <c r="AE53" s="1297"/>
      <c r="AF53" s="1022"/>
      <c r="AG53" s="1022"/>
      <c r="AH53" s="1099"/>
      <c r="AI53" s="35">
        <f t="shared" ref="AI53:AO53" si="9">SUM(AI4:AI52)</f>
        <v>0</v>
      </c>
      <c r="AJ53" s="35">
        <f t="shared" si="9"/>
        <v>0</v>
      </c>
      <c r="AK53" s="279">
        <f t="shared" si="9"/>
        <v>0</v>
      </c>
      <c r="AL53" s="47">
        <f t="shared" si="9"/>
        <v>0</v>
      </c>
      <c r="AM53" s="280">
        <f t="shared" si="9"/>
        <v>0</v>
      </c>
      <c r="AN53" s="20">
        <f t="shared" si="9"/>
        <v>0</v>
      </c>
      <c r="AO53" s="20">
        <f t="shared" si="9"/>
        <v>0</v>
      </c>
      <c r="AP53" s="34" t="str">
        <f>IFERROR(AO53/AN53,"-")</f>
        <v>-</v>
      </c>
      <c r="AQ53" s="20">
        <f>SUM(AQ4:AQ52)</f>
        <v>0</v>
      </c>
      <c r="AR53" s="20">
        <f>SUM(AR4:AR52)</f>
        <v>0</v>
      </c>
      <c r="AS53" s="1073" t="str">
        <f>IFERROR(AQ53/AR53,"-")</f>
        <v>-</v>
      </c>
      <c r="AT53" s="20">
        <f>SUM(AT4:AT52)</f>
        <v>0</v>
      </c>
      <c r="AU53" s="20">
        <f>SUM(AU4:AU52)</f>
        <v>0</v>
      </c>
      <c r="AV53" s="1073" t="str">
        <f>IFERROR(AT53/AU53,"-")</f>
        <v>-</v>
      </c>
      <c r="AW53" s="20">
        <f>SUM(AW4:AW52)</f>
        <v>0</v>
      </c>
      <c r="AX53" s="36" t="str">
        <f t="shared" si="7"/>
        <v>-</v>
      </c>
      <c r="AY53" s="20">
        <f>SUM(AY4:AY52)</f>
        <v>0</v>
      </c>
      <c r="AZ53" s="20">
        <f>SUM(AZ4:AZ52)</f>
        <v>0</v>
      </c>
      <c r="BA53" s="1013" t="str">
        <f>IFERROR(AY53/AZ53,"-")</f>
        <v>-</v>
      </c>
      <c r="BB53" s="20">
        <f>SUM(BB4:BB52)</f>
        <v>0</v>
      </c>
      <c r="BC53" s="20">
        <f>SUM(BC4:BC52)</f>
        <v>0</v>
      </c>
      <c r="BD53" s="1091" t="e">
        <f>AVERAGE(BD4:BD52)</f>
        <v>#DIV/0!</v>
      </c>
      <c r="BE53" s="1092" t="e">
        <f>AVERAGE(BE4:BE52)</f>
        <v>#DIV/0!</v>
      </c>
    </row>
    <row r="54" spans="1:57" ht="16.5" thickBot="1" x14ac:dyDescent="0.3">
      <c r="A54" s="77">
        <v>46</v>
      </c>
      <c r="B54" s="78"/>
      <c r="C54" s="78"/>
      <c r="D54" s="79"/>
      <c r="E54" s="49"/>
      <c r="F54" s="596" t="s">
        <v>27</v>
      </c>
      <c r="G54" s="59">
        <f>COUNTIF($N$20:$N$24,"HW")</f>
        <v>0</v>
      </c>
      <c r="H54" s="460">
        <f>COUNTIF($N$20:$N$24,"HD")</f>
        <v>0</v>
      </c>
      <c r="I54" s="455">
        <f>COUNTIF($N$20:$N$24,"HL")</f>
        <v>0</v>
      </c>
      <c r="J54" s="146"/>
      <c r="K54" s="515"/>
      <c r="L54" s="516"/>
      <c r="M54" s="517"/>
      <c r="N54" s="547" t="s">
        <v>150</v>
      </c>
      <c r="O54" s="548"/>
      <c r="P54" s="548"/>
      <c r="Q54" s="549"/>
      <c r="V54" s="225"/>
      <c r="W54" s="227"/>
      <c r="X54" s="667"/>
      <c r="Y54" s="227"/>
      <c r="Z54" s="227"/>
      <c r="AA54" s="231"/>
      <c r="AD54" s="1021"/>
      <c r="AE54" s="1021"/>
      <c r="AF54" s="1021"/>
      <c r="AG54" s="1021"/>
      <c r="AI54" s="1118" t="s">
        <v>18</v>
      </c>
      <c r="AJ54" s="1118" t="s">
        <v>19</v>
      </c>
      <c r="AK54" s="1118" t="s">
        <v>20</v>
      </c>
      <c r="AL54" s="1118" t="s">
        <v>3</v>
      </c>
      <c r="AM54" s="1118" t="s">
        <v>4</v>
      </c>
      <c r="AN54" s="1289" t="s">
        <v>100</v>
      </c>
      <c r="AO54" s="1290"/>
      <c r="AP54" s="1291"/>
      <c r="AQ54" s="1298" t="s">
        <v>105</v>
      </c>
      <c r="AR54" s="1298"/>
      <c r="AS54" s="1298"/>
      <c r="AT54" s="1298" t="s">
        <v>108</v>
      </c>
      <c r="AU54" s="1298"/>
      <c r="AV54" s="1298"/>
      <c r="AW54" s="1290" t="s">
        <v>109</v>
      </c>
      <c r="AX54" s="1291"/>
      <c r="AY54" s="1289" t="s">
        <v>5</v>
      </c>
      <c r="AZ54" s="1290"/>
      <c r="BA54" s="1291"/>
      <c r="BB54" s="1118" t="s">
        <v>39</v>
      </c>
      <c r="BC54" s="1118" t="s">
        <v>40</v>
      </c>
      <c r="BD54" s="1299" t="e">
        <f>AVERAGE(BD53,BE53)</f>
        <v>#DIV/0!</v>
      </c>
      <c r="BE54" s="1300"/>
    </row>
    <row r="55" spans="1:57" ht="16.5" thickBot="1" x14ac:dyDescent="0.3">
      <c r="A55" s="29" t="s">
        <v>70</v>
      </c>
      <c r="B55" s="29"/>
      <c r="F55" s="542" t="s">
        <v>28</v>
      </c>
      <c r="G55" s="458">
        <f>COUNTIF($N$20:$N$24,"AW")</f>
        <v>0</v>
      </c>
      <c r="H55" s="461">
        <f>COUNTIF($N$20:$N$24,"AD")</f>
        <v>0</v>
      </c>
      <c r="I55" s="459">
        <f>COUNTIF($N$20:$N$24,"AL")</f>
        <v>0</v>
      </c>
      <c r="J55" s="146"/>
      <c r="K55" s="518"/>
      <c r="L55" s="516"/>
      <c r="M55" s="517"/>
      <c r="N55" s="547" t="s">
        <v>150</v>
      </c>
      <c r="O55" s="550"/>
      <c r="P55" s="550"/>
      <c r="Q55" s="551"/>
      <c r="V55" s="225"/>
      <c r="W55" s="227"/>
      <c r="X55" s="667"/>
      <c r="Y55" s="227"/>
      <c r="Z55" s="227"/>
      <c r="AA55" s="231"/>
      <c r="AD55" s="1021"/>
      <c r="AE55" s="1021"/>
      <c r="AF55" s="1021"/>
      <c r="AG55" s="1021"/>
      <c r="AI55" s="19"/>
      <c r="AJ55" s="19"/>
      <c r="AK55" s="19"/>
      <c r="AL55" s="19"/>
      <c r="AM55" s="19"/>
      <c r="AN55" s="1117" t="s">
        <v>98</v>
      </c>
      <c r="AO55" s="1117" t="s">
        <v>99</v>
      </c>
      <c r="AP55" s="1117" t="s">
        <v>114</v>
      </c>
      <c r="AQ55" s="1117" t="s">
        <v>106</v>
      </c>
      <c r="AR55" s="1117" t="s">
        <v>107</v>
      </c>
      <c r="AS55" s="1117" t="s">
        <v>113</v>
      </c>
      <c r="AT55" s="1117" t="s">
        <v>106</v>
      </c>
      <c r="AU55" s="1117" t="s">
        <v>107</v>
      </c>
      <c r="AV55" s="1117" t="s">
        <v>249</v>
      </c>
      <c r="AW55" s="1117" t="s">
        <v>106</v>
      </c>
      <c r="AX55" s="1117" t="s">
        <v>125</v>
      </c>
      <c r="AY55" s="1117" t="s">
        <v>16</v>
      </c>
      <c r="AZ55" s="1117" t="s">
        <v>107</v>
      </c>
      <c r="BA55" s="1117" t="s">
        <v>249</v>
      </c>
      <c r="BB55" s="19"/>
      <c r="BC55" s="19"/>
      <c r="BD55" s="1292" t="s">
        <v>151</v>
      </c>
      <c r="BE55" s="1293"/>
    </row>
    <row r="56" spans="1:57" ht="16.5" thickBot="1" x14ac:dyDescent="0.3">
      <c r="A56" s="29" t="s">
        <v>72</v>
      </c>
      <c r="B56" s="29"/>
      <c r="C56" s="163"/>
      <c r="D56" s="163"/>
      <c r="E56" s="163"/>
      <c r="F56" s="53"/>
      <c r="G56" s="163"/>
      <c r="H56" s="163"/>
      <c r="I56" s="163"/>
      <c r="J56" s="163"/>
      <c r="K56" s="519"/>
      <c r="L56" s="516"/>
      <c r="M56" s="520"/>
      <c r="N56" s="547" t="s">
        <v>150</v>
      </c>
      <c r="O56" s="550"/>
      <c r="P56" s="550"/>
      <c r="Q56" s="551"/>
      <c r="R56" s="140"/>
      <c r="S56" s="140"/>
      <c r="T56" s="140"/>
      <c r="V56" s="225"/>
      <c r="W56" s="227"/>
      <c r="X56" s="667"/>
      <c r="Y56" s="227"/>
      <c r="Z56" s="227"/>
      <c r="AA56" s="231"/>
      <c r="AD56" s="1023"/>
      <c r="AE56" s="1023"/>
      <c r="AF56" s="1016"/>
      <c r="AG56" s="1016"/>
      <c r="AH56" s="1016"/>
      <c r="AI56" s="1052"/>
      <c r="AJ56" s="1052"/>
      <c r="AK56" s="1053"/>
      <c r="AL56" s="1054"/>
      <c r="AM56" s="1055"/>
      <c r="AN56" s="1024"/>
      <c r="AO56" s="1024"/>
      <c r="AP56" s="1056"/>
      <c r="AQ56" s="1024"/>
      <c r="AR56" s="1024"/>
      <c r="AS56" s="1056"/>
      <c r="AT56" s="1024"/>
      <c r="AU56" s="1024"/>
      <c r="AV56" s="1024"/>
      <c r="AW56" s="1024"/>
      <c r="AX56" s="1057"/>
      <c r="AY56" s="1024"/>
      <c r="AZ56" s="1024"/>
      <c r="BA56" s="1058"/>
      <c r="BB56" s="1024"/>
      <c r="BC56" s="1024"/>
      <c r="BD56" s="1059"/>
      <c r="BE56" s="1059"/>
    </row>
    <row r="57" spans="1:57" x14ac:dyDescent="0.25">
      <c r="A57" s="29" t="s">
        <v>71</v>
      </c>
      <c r="B57" s="29"/>
      <c r="C57" s="161"/>
      <c r="D57" s="161"/>
      <c r="E57" s="161"/>
      <c r="F57" s="558" t="s">
        <v>203</v>
      </c>
      <c r="G57" s="559" t="s">
        <v>24</v>
      </c>
      <c r="H57" s="559" t="s">
        <v>29</v>
      </c>
      <c r="I57" s="563" t="s">
        <v>30</v>
      </c>
      <c r="J57" s="161"/>
      <c r="K57" s="521"/>
      <c r="L57" s="522"/>
      <c r="M57" s="523"/>
      <c r="N57" s="552" t="s">
        <v>82</v>
      </c>
      <c r="O57" s="550"/>
      <c r="P57" s="550"/>
      <c r="Q57" s="551"/>
      <c r="R57" s="161"/>
      <c r="S57" s="161"/>
      <c r="T57" s="161"/>
      <c r="V57" s="225"/>
      <c r="W57" s="227"/>
      <c r="X57" s="667"/>
      <c r="Y57" s="227"/>
      <c r="Z57" s="227"/>
      <c r="AA57" s="231"/>
      <c r="AD57" s="1023"/>
      <c r="AE57" s="1023"/>
      <c r="AF57" s="1016"/>
      <c r="AG57" s="1016"/>
      <c r="AH57" s="1016"/>
      <c r="AI57" s="1052"/>
      <c r="AJ57" s="1052"/>
      <c r="AK57" s="1053"/>
      <c r="AL57" s="1054"/>
      <c r="AM57" s="1055"/>
      <c r="AN57" s="1024"/>
      <c r="AO57" s="1024"/>
      <c r="AP57" s="1056"/>
      <c r="AQ57" s="1024"/>
      <c r="AR57" s="1024"/>
      <c r="AS57" s="1056"/>
      <c r="AT57" s="1024"/>
      <c r="AU57" s="1024"/>
      <c r="AV57" s="1024"/>
      <c r="AW57" s="1024"/>
      <c r="AX57" s="1057"/>
      <c r="AY57" s="1024"/>
      <c r="AZ57" s="1024"/>
      <c r="BA57" s="1058"/>
      <c r="BB57" s="1024"/>
      <c r="BC57" s="1024"/>
      <c r="BD57" s="1059"/>
      <c r="BE57" s="1059"/>
    </row>
    <row r="58" spans="1:57" ht="16.5" thickBot="1" x14ac:dyDescent="0.3">
      <c r="A58" s="141"/>
      <c r="B58" s="162"/>
      <c r="C58" s="162"/>
      <c r="D58" s="162"/>
      <c r="E58" s="672"/>
      <c r="F58" s="568" t="s">
        <v>17</v>
      </c>
      <c r="G58" s="569">
        <f>SUM(G59:G60)</f>
        <v>0</v>
      </c>
      <c r="H58" s="570">
        <f>SUM(H59:H60)</f>
        <v>0</v>
      </c>
      <c r="I58" s="571">
        <f>SUM(I59:I60)</f>
        <v>0</v>
      </c>
      <c r="J58" s="162"/>
      <c r="K58" s="524"/>
      <c r="L58" s="525"/>
      <c r="M58" s="526"/>
      <c r="N58" s="553" t="s">
        <v>92</v>
      </c>
      <c r="O58" s="554"/>
      <c r="P58" s="554"/>
      <c r="Q58" s="555"/>
      <c r="R58" s="162"/>
      <c r="S58" s="162"/>
      <c r="T58" s="162"/>
      <c r="V58" s="225"/>
      <c r="W58" s="227"/>
      <c r="X58" s="667"/>
      <c r="Y58" s="227"/>
      <c r="Z58" s="227"/>
      <c r="AA58" s="231"/>
      <c r="AD58" s="1023"/>
      <c r="AE58" s="1023"/>
      <c r="AF58" s="1016"/>
      <c r="AG58" s="1016"/>
      <c r="AH58" s="1016"/>
      <c r="AI58" s="1052"/>
      <c r="AJ58" s="1052"/>
      <c r="AK58" s="1053"/>
      <c r="AL58" s="1054"/>
      <c r="AM58" s="1055"/>
      <c r="AN58" s="1024"/>
      <c r="AO58" s="1024"/>
      <c r="AP58" s="1056"/>
      <c r="AQ58" s="1024"/>
      <c r="AR58" s="1024"/>
      <c r="AS58" s="1056"/>
      <c r="AT58" s="1024"/>
      <c r="AU58" s="1024"/>
      <c r="AV58" s="1024"/>
      <c r="AW58" s="1024"/>
      <c r="AX58" s="1057"/>
      <c r="AY58" s="1024"/>
      <c r="AZ58" s="1024"/>
      <c r="BA58" s="1058"/>
      <c r="BB58" s="1024"/>
      <c r="BC58" s="1024"/>
      <c r="BD58" s="1059"/>
      <c r="BE58" s="1059"/>
    </row>
    <row r="59" spans="1:57" ht="16.5" thickBot="1" x14ac:dyDescent="0.3">
      <c r="A59" s="141"/>
      <c r="B59" s="162"/>
      <c r="C59" s="162"/>
      <c r="D59" s="162"/>
      <c r="E59" s="672"/>
      <c r="F59" s="560" t="s">
        <v>27</v>
      </c>
      <c r="G59" s="162">
        <f>COUNTIF(M61,"HW")</f>
        <v>0</v>
      </c>
      <c r="H59" s="564">
        <f>COUNTIF(M61,"HD")</f>
        <v>0</v>
      </c>
      <c r="I59" s="566">
        <f>COUNTIF(M61,"HL")</f>
        <v>0</v>
      </c>
      <c r="J59" s="162"/>
      <c r="K59" s="177"/>
      <c r="L59" s="141"/>
      <c r="M59" s="162"/>
      <c r="N59" s="162"/>
      <c r="O59" s="162"/>
      <c r="P59" s="53"/>
      <c r="Q59" s="141"/>
      <c r="R59" s="162"/>
      <c r="S59" s="162"/>
      <c r="T59" s="162"/>
      <c r="V59" s="225"/>
      <c r="W59" s="227"/>
      <c r="X59" s="667"/>
      <c r="Y59" s="227"/>
      <c r="Z59" s="227"/>
      <c r="AA59" s="231"/>
      <c r="AD59" s="1023"/>
      <c r="AE59" s="1023"/>
      <c r="AF59" s="1016"/>
      <c r="AG59" s="1016"/>
      <c r="AH59" s="1016"/>
      <c r="AI59" s="1052"/>
      <c r="AJ59" s="1052"/>
      <c r="AK59" s="1053"/>
      <c r="AL59" s="1054"/>
      <c r="AM59" s="1055"/>
      <c r="AN59" s="1024"/>
      <c r="AO59" s="1024"/>
      <c r="AP59" s="1056"/>
      <c r="AQ59" s="1024"/>
      <c r="AR59" s="1024"/>
      <c r="AS59" s="1056"/>
      <c r="AT59" s="1024"/>
      <c r="AU59" s="1024"/>
      <c r="AV59" s="1024"/>
      <c r="AW59" s="1024"/>
      <c r="AX59" s="1057"/>
      <c r="AY59" s="1024"/>
      <c r="AZ59" s="1024"/>
      <c r="BA59" s="1058"/>
      <c r="BB59" s="1024"/>
      <c r="BC59" s="1024"/>
      <c r="BD59" s="1059"/>
      <c r="BE59" s="1059"/>
    </row>
    <row r="60" spans="1:57" ht="16.5" thickBot="1" x14ac:dyDescent="0.3">
      <c r="F60" s="561" t="s">
        <v>28</v>
      </c>
      <c r="G60" s="562">
        <f>COUNTIF(M61,"AW")</f>
        <v>0</v>
      </c>
      <c r="H60" s="565">
        <f>COUNTIF(M61,"AD")</f>
        <v>0</v>
      </c>
      <c r="I60" s="567">
        <f>COUNTIF(M61,"AL")</f>
        <v>0</v>
      </c>
      <c r="J60" s="146"/>
      <c r="K60" s="543" t="s">
        <v>2</v>
      </c>
      <c r="L60" s="544" t="s">
        <v>26</v>
      </c>
      <c r="M60" s="544" t="s">
        <v>1</v>
      </c>
      <c r="N60" s="545" t="s">
        <v>25</v>
      </c>
      <c r="O60" s="546"/>
      <c r="P60" s="972"/>
      <c r="Q60" s="972"/>
      <c r="R60" s="972"/>
      <c r="S60" s="972"/>
      <c r="T60" s="972"/>
      <c r="V60" s="225"/>
      <c r="W60" s="227"/>
      <c r="X60" s="667"/>
      <c r="Y60" s="227"/>
      <c r="Z60" s="227"/>
      <c r="AA60" s="231"/>
      <c r="AD60" s="1023"/>
      <c r="AE60" s="1023"/>
      <c r="AF60" s="1016"/>
      <c r="AG60" s="1016"/>
      <c r="AH60" s="1016"/>
      <c r="AI60" s="1052"/>
      <c r="AJ60" s="1052"/>
      <c r="AK60" s="1053"/>
      <c r="AL60" s="1054"/>
      <c r="AM60" s="1055"/>
      <c r="AN60" s="1024"/>
      <c r="AO60" s="1024"/>
      <c r="AP60" s="1056"/>
      <c r="AQ60" s="1024"/>
      <c r="AR60" s="1024"/>
      <c r="AS60" s="1056"/>
      <c r="AT60" s="1024"/>
      <c r="AU60" s="1024"/>
      <c r="AV60" s="1024"/>
      <c r="AW60" s="1024"/>
      <c r="AX60" s="1057"/>
      <c r="AY60" s="1024"/>
      <c r="AZ60" s="1024"/>
      <c r="BA60" s="1058"/>
      <c r="BB60" s="1024"/>
      <c r="BC60" s="1024"/>
      <c r="BD60" s="1059"/>
      <c r="BE60" s="1059"/>
    </row>
    <row r="61" spans="1:57" ht="16.5" thickBot="1" x14ac:dyDescent="0.3">
      <c r="G61" s="145"/>
      <c r="H61" s="146"/>
      <c r="I61" s="144"/>
      <c r="J61" s="146"/>
      <c r="K61" s="556" t="s">
        <v>92</v>
      </c>
      <c r="L61" s="6"/>
      <c r="M61" s="6"/>
      <c r="N61" s="557"/>
      <c r="O61" s="546"/>
      <c r="P61" s="972"/>
      <c r="Q61" s="972"/>
      <c r="R61" s="973"/>
      <c r="S61" s="973"/>
      <c r="T61" s="201"/>
      <c r="V61" s="226"/>
      <c r="W61" s="228"/>
      <c r="X61" s="229"/>
      <c r="Y61" s="228"/>
      <c r="Z61" s="228"/>
      <c r="AA61" s="232"/>
      <c r="AD61" s="1023"/>
      <c r="AE61" s="1023"/>
      <c r="AF61" s="1016"/>
      <c r="AG61" s="1016"/>
      <c r="AH61" s="1016"/>
      <c r="AI61" s="1052"/>
      <c r="AJ61" s="1052"/>
      <c r="AK61" s="1053"/>
      <c r="AL61" s="1054"/>
      <c r="AM61" s="1055"/>
      <c r="AN61" s="1024"/>
      <c r="AO61" s="1024"/>
      <c r="AP61" s="1056"/>
      <c r="AQ61" s="1024"/>
      <c r="AR61" s="1024"/>
      <c r="AS61" s="1056"/>
      <c r="AT61" s="1024"/>
      <c r="AU61" s="1024"/>
      <c r="AV61" s="1024"/>
      <c r="AW61" s="1024"/>
      <c r="AX61" s="1057"/>
      <c r="AY61" s="1024"/>
      <c r="AZ61" s="1024"/>
      <c r="BA61" s="1058"/>
      <c r="BB61" s="1024"/>
      <c r="BC61" s="1024"/>
      <c r="BD61" s="1059"/>
      <c r="BE61" s="1059"/>
    </row>
    <row r="62" spans="1:57" x14ac:dyDescent="0.25">
      <c r="F62" s="539" t="s">
        <v>31</v>
      </c>
      <c r="G62" s="189" t="s">
        <v>24</v>
      </c>
      <c r="H62" s="195" t="s">
        <v>29</v>
      </c>
      <c r="I62" s="192" t="s">
        <v>30</v>
      </c>
      <c r="J62" s="29"/>
      <c r="K62" s="1303"/>
      <c r="L62" s="1304"/>
      <c r="M62" s="1304"/>
      <c r="N62" s="1305"/>
      <c r="O62" s="546"/>
      <c r="P62" s="790"/>
      <c r="Q62" s="790"/>
      <c r="R62" s="974"/>
      <c r="S62" s="974"/>
      <c r="T62" s="790"/>
      <c r="V62" s="226"/>
      <c r="W62" s="228"/>
      <c r="X62" s="229"/>
      <c r="Y62" s="228"/>
      <c r="Z62" s="228"/>
      <c r="AA62" s="232"/>
      <c r="AD62" s="1023"/>
      <c r="AE62" s="1023"/>
      <c r="AF62" s="1016"/>
      <c r="AG62" s="1016"/>
      <c r="AH62" s="1016"/>
      <c r="AI62" s="1052"/>
      <c r="AJ62" s="1052"/>
      <c r="AK62" s="1053"/>
      <c r="AL62" s="1054"/>
      <c r="AM62" s="1055"/>
      <c r="AN62" s="1024"/>
      <c r="AO62" s="1024"/>
      <c r="AP62" s="1056"/>
      <c r="AQ62" s="1024"/>
      <c r="AR62" s="1024"/>
      <c r="AS62" s="1056"/>
      <c r="AT62" s="1024"/>
      <c r="AU62" s="1024"/>
      <c r="AV62" s="1024"/>
      <c r="AW62" s="1024"/>
      <c r="AX62" s="1057"/>
      <c r="AY62" s="1024"/>
      <c r="AZ62" s="1024"/>
      <c r="BA62" s="1058"/>
      <c r="BB62" s="1024"/>
      <c r="BC62" s="1024"/>
      <c r="BD62" s="1059"/>
      <c r="BE62" s="1059"/>
    </row>
    <row r="63" spans="1:57" x14ac:dyDescent="0.25">
      <c r="C63" s="546"/>
      <c r="D63" s="546"/>
      <c r="E63" s="546"/>
      <c r="F63" s="540" t="s">
        <v>17</v>
      </c>
      <c r="G63" s="198">
        <f t="shared" ref="G63:H65" si="10">SUM(G28,G33,G38,G43,G48,G53,G58)</f>
        <v>0</v>
      </c>
      <c r="H63" s="199">
        <f t="shared" si="10"/>
        <v>0</v>
      </c>
      <c r="I63" s="200">
        <f t="shared" ref="I63" si="11">SUM(I43,I48,I53,I58)</f>
        <v>0</v>
      </c>
      <c r="J63" s="29"/>
      <c r="K63" s="1306"/>
      <c r="L63" s="1307"/>
      <c r="M63" s="1307"/>
      <c r="N63" s="1308"/>
      <c r="O63" s="546"/>
      <c r="P63" s="974"/>
      <c r="Q63" s="974"/>
      <c r="R63" s="974"/>
      <c r="S63" s="974"/>
      <c r="T63" s="790"/>
      <c r="V63" s="226"/>
      <c r="W63" s="228"/>
      <c r="X63" s="229"/>
      <c r="Y63" s="228"/>
      <c r="Z63" s="228"/>
      <c r="AA63" s="232"/>
      <c r="AD63" s="1023"/>
      <c r="AE63" s="1023"/>
      <c r="AF63" s="1016"/>
      <c r="AG63" s="1016"/>
      <c r="AH63" s="1016"/>
      <c r="AI63" s="1052"/>
      <c r="AJ63" s="1052"/>
      <c r="AK63" s="1053"/>
      <c r="AL63" s="1054"/>
      <c r="AM63" s="1055"/>
      <c r="AN63" s="1024"/>
      <c r="AO63" s="1024"/>
      <c r="AP63" s="1056"/>
      <c r="AQ63" s="1024"/>
      <c r="AR63" s="1024"/>
      <c r="AS63" s="1056"/>
      <c r="AT63" s="1024"/>
      <c r="AU63" s="1024"/>
      <c r="AV63" s="1024"/>
      <c r="AW63" s="1024"/>
      <c r="AX63" s="1057"/>
      <c r="AY63" s="1024"/>
      <c r="AZ63" s="1024"/>
      <c r="BA63" s="1058"/>
      <c r="BB63" s="1024"/>
      <c r="BC63" s="1024"/>
      <c r="BD63" s="1059"/>
      <c r="BE63" s="1059"/>
    </row>
    <row r="64" spans="1:57" x14ac:dyDescent="0.25">
      <c r="C64" s="546"/>
      <c r="D64" s="546"/>
      <c r="E64" s="546"/>
      <c r="F64" s="541" t="s">
        <v>27</v>
      </c>
      <c r="G64" s="105">
        <f t="shared" si="10"/>
        <v>0</v>
      </c>
      <c r="H64" s="196">
        <f t="shared" si="10"/>
        <v>0</v>
      </c>
      <c r="I64" s="193">
        <f>SUM(I29,I34,I39,I44,I49,I54,I59)</f>
        <v>0</v>
      </c>
      <c r="J64" s="29"/>
      <c r="K64" s="1306"/>
      <c r="L64" s="1307"/>
      <c r="M64" s="1307"/>
      <c r="N64" s="1308"/>
      <c r="O64" s="546"/>
      <c r="P64" s="974"/>
      <c r="Q64" s="974"/>
      <c r="R64" s="974"/>
      <c r="S64" s="974"/>
      <c r="T64" s="974"/>
      <c r="V64" s="226"/>
      <c r="W64" s="228"/>
      <c r="X64" s="229"/>
      <c r="Y64" s="228"/>
      <c r="Z64" s="228"/>
      <c r="AA64" s="232"/>
      <c r="AD64" s="1023"/>
      <c r="AE64" s="1023"/>
      <c r="AF64" s="1016"/>
      <c r="AG64" s="1016"/>
      <c r="AH64" s="1016"/>
      <c r="AI64" s="1052"/>
      <c r="AJ64" s="1052"/>
      <c r="AK64" s="1053"/>
      <c r="AL64" s="1054"/>
      <c r="AM64" s="1055"/>
      <c r="AN64" s="1024"/>
      <c r="AO64" s="1024"/>
      <c r="AP64" s="1056"/>
      <c r="AQ64" s="1024"/>
      <c r="AR64" s="1024"/>
      <c r="AS64" s="1056"/>
      <c r="AT64" s="1024"/>
      <c r="AU64" s="1024"/>
      <c r="AV64" s="1024"/>
      <c r="AW64" s="1024"/>
      <c r="AX64" s="1057"/>
      <c r="AY64" s="1024"/>
      <c r="AZ64" s="1024"/>
      <c r="BA64" s="1058"/>
      <c r="BB64" s="1024"/>
      <c r="BC64" s="1024"/>
      <c r="BD64" s="1059"/>
      <c r="BE64" s="1059"/>
    </row>
    <row r="65" spans="2:57" ht="16.5" thickBot="1" x14ac:dyDescent="0.3">
      <c r="C65" s="546"/>
      <c r="D65" s="546"/>
      <c r="E65" s="546"/>
      <c r="F65" s="190" t="s">
        <v>28</v>
      </c>
      <c r="G65" s="191">
        <f t="shared" si="10"/>
        <v>0</v>
      </c>
      <c r="H65" s="197">
        <f t="shared" si="10"/>
        <v>0</v>
      </c>
      <c r="I65" s="194">
        <f>SUM(I30,I35,I40,I45,I50,I55,I60)</f>
        <v>0</v>
      </c>
      <c r="J65" s="146"/>
      <c r="K65" s="1306"/>
      <c r="L65" s="1307"/>
      <c r="M65" s="1307"/>
      <c r="N65" s="1308"/>
      <c r="O65" s="546"/>
      <c r="P65" s="974"/>
      <c r="Q65" s="974"/>
      <c r="R65" s="974"/>
      <c r="S65" s="974"/>
      <c r="T65" s="974"/>
      <c r="V65" s="226"/>
      <c r="W65" s="228"/>
      <c r="X65" s="229"/>
      <c r="Y65" s="228"/>
      <c r="Z65" s="228"/>
      <c r="AA65" s="232"/>
      <c r="AD65" s="1023"/>
      <c r="AE65" s="1023"/>
      <c r="AF65" s="1016"/>
      <c r="AG65" s="1016"/>
      <c r="AH65" s="1016"/>
      <c r="AI65" s="1052"/>
      <c r="AJ65" s="1052"/>
      <c r="AK65" s="1053"/>
      <c r="AL65" s="1054"/>
      <c r="AM65" s="1055"/>
      <c r="AN65" s="1024"/>
      <c r="AO65" s="1024"/>
      <c r="AP65" s="1056"/>
      <c r="AQ65" s="1024"/>
      <c r="AR65" s="1024"/>
      <c r="AS65" s="1056"/>
      <c r="AT65" s="1024"/>
      <c r="AU65" s="1024"/>
      <c r="AV65" s="1024"/>
      <c r="AW65" s="1024"/>
      <c r="AX65" s="1057"/>
      <c r="AY65" s="1024"/>
      <c r="AZ65" s="1024"/>
      <c r="BA65" s="1058"/>
      <c r="BB65" s="1024"/>
      <c r="BC65" s="1024"/>
      <c r="BD65" s="1059"/>
      <c r="BE65" s="1059"/>
    </row>
    <row r="66" spans="2:57" x14ac:dyDescent="0.25">
      <c r="C66" s="546"/>
      <c r="D66" s="546"/>
      <c r="E66" s="546"/>
      <c r="F66" s="546"/>
      <c r="G66" s="546"/>
      <c r="H66" s="146"/>
      <c r="I66" s="144"/>
      <c r="J66" s="146"/>
      <c r="K66" s="1306"/>
      <c r="L66" s="1307"/>
      <c r="M66" s="1307"/>
      <c r="N66" s="1308"/>
      <c r="O66" s="546"/>
      <c r="P66" s="974"/>
      <c r="Q66" s="974"/>
      <c r="R66" s="974"/>
      <c r="S66" s="974"/>
      <c r="T66" s="974"/>
      <c r="V66" s="226"/>
      <c r="W66" s="228"/>
      <c r="X66" s="229"/>
      <c r="Y66" s="228"/>
      <c r="Z66" s="228"/>
      <c r="AA66" s="232"/>
      <c r="AD66" s="1023"/>
      <c r="AE66" s="1023"/>
      <c r="AF66" s="1016"/>
      <c r="AG66" s="1016"/>
      <c r="AH66" s="1016"/>
      <c r="AI66" s="1052"/>
      <c r="AJ66" s="1052"/>
      <c r="AK66" s="1053"/>
      <c r="AL66" s="1054"/>
      <c r="AM66" s="1055"/>
      <c r="AN66" s="1024"/>
      <c r="AO66" s="1024"/>
      <c r="AP66" s="1056"/>
      <c r="AQ66" s="1024"/>
      <c r="AR66" s="1024"/>
      <c r="AS66" s="1056"/>
      <c r="AT66" s="1024"/>
      <c r="AU66" s="1024"/>
      <c r="AV66" s="1024"/>
      <c r="AW66" s="1024"/>
      <c r="AX66" s="1057"/>
      <c r="AY66" s="1024"/>
      <c r="AZ66" s="1024"/>
      <c r="BA66" s="1058"/>
      <c r="BB66" s="1024"/>
      <c r="BC66" s="1024"/>
      <c r="BD66" s="1059"/>
      <c r="BE66" s="1059"/>
    </row>
    <row r="67" spans="2:57" ht="16.5" thickBot="1" x14ac:dyDescent="0.3">
      <c r="B67" s="141"/>
      <c r="C67" s="1236"/>
      <c r="D67" s="1236"/>
      <c r="E67" s="672"/>
      <c r="F67" s="162"/>
      <c r="G67" s="546"/>
      <c r="H67" s="146"/>
      <c r="I67" s="147"/>
      <c r="J67" s="146"/>
      <c r="K67" s="1309"/>
      <c r="L67" s="1310"/>
      <c r="M67" s="1310"/>
      <c r="N67" s="1311"/>
      <c r="O67" s="546"/>
      <c r="P67" s="974"/>
      <c r="Q67" s="974"/>
      <c r="R67" s="974"/>
      <c r="S67" s="974"/>
      <c r="T67" s="974"/>
      <c r="V67" s="226"/>
      <c r="W67" s="618"/>
      <c r="X67" s="229"/>
      <c r="Y67" s="228"/>
      <c r="Z67" s="228"/>
      <c r="AA67" s="232"/>
      <c r="AD67" s="1023"/>
      <c r="AE67" s="1023"/>
      <c r="AF67" s="1016"/>
      <c r="AG67" s="1016"/>
      <c r="AH67" s="1016"/>
      <c r="AI67" s="1052"/>
      <c r="AJ67" s="1052"/>
      <c r="AK67" s="1053"/>
      <c r="AL67" s="1054"/>
      <c r="AM67" s="1055"/>
      <c r="AN67" s="1024"/>
      <c r="AO67" s="1024"/>
      <c r="AP67" s="1056"/>
      <c r="AQ67" s="1024"/>
      <c r="AR67" s="1024"/>
      <c r="AS67" s="1056"/>
      <c r="AT67" s="1024"/>
      <c r="AU67" s="1024"/>
      <c r="AV67" s="1024"/>
      <c r="AW67" s="1024"/>
      <c r="AX67" s="1057"/>
      <c r="AY67" s="1024"/>
      <c r="AZ67" s="1024"/>
      <c r="BA67" s="1058"/>
      <c r="BB67" s="1024"/>
      <c r="BC67" s="1024"/>
      <c r="BD67" s="1059"/>
      <c r="BE67" s="1059"/>
    </row>
    <row r="68" spans="2:57" ht="16.5" thickBot="1" x14ac:dyDescent="0.3">
      <c r="B68" s="49"/>
      <c r="C68" s="1133"/>
      <c r="D68" s="1133"/>
      <c r="E68" s="673"/>
      <c r="F68" s="16"/>
      <c r="G68" s="546"/>
      <c r="H68" s="146"/>
      <c r="I68" s="148"/>
      <c r="J68" s="29"/>
      <c r="K68" s="145"/>
      <c r="L68" s="145"/>
      <c r="P68" s="974"/>
      <c r="Q68" s="974"/>
      <c r="R68" s="974"/>
      <c r="S68" s="974"/>
      <c r="T68" s="974"/>
      <c r="V68" s="226"/>
      <c r="W68" s="618"/>
      <c r="X68" s="229"/>
      <c r="Y68" s="228"/>
      <c r="Z68" s="228"/>
      <c r="AA68" s="232"/>
      <c r="AD68" s="1023"/>
      <c r="AE68" s="1023"/>
      <c r="AF68" s="1016"/>
      <c r="AG68" s="1016"/>
      <c r="AH68" s="1016"/>
      <c r="AI68" s="1052"/>
      <c r="AJ68" s="1052"/>
      <c r="AK68" s="1053"/>
      <c r="AL68" s="1054"/>
      <c r="AM68" s="1055"/>
      <c r="AN68" s="1024"/>
      <c r="AO68" s="1024"/>
      <c r="AP68" s="1056"/>
      <c r="AQ68" s="1024"/>
      <c r="AR68" s="1024"/>
      <c r="AS68" s="1056"/>
      <c r="AT68" s="1024"/>
      <c r="AU68" s="1024"/>
      <c r="AV68" s="1024"/>
      <c r="AW68" s="1024"/>
      <c r="AX68" s="1057"/>
      <c r="AY68" s="1024"/>
      <c r="AZ68" s="1024"/>
      <c r="BA68" s="1058"/>
      <c r="BB68" s="1024"/>
      <c r="BC68" s="1024"/>
      <c r="BD68" s="1059"/>
      <c r="BE68" s="1059"/>
    </row>
    <row r="69" spans="2:57" ht="16.5" thickBot="1" x14ac:dyDescent="0.3">
      <c r="B69" s="49"/>
      <c r="C69" s="1133"/>
      <c r="D69" s="1133"/>
      <c r="E69" s="673"/>
      <c r="F69" s="16"/>
      <c r="G69" s="546"/>
      <c r="H69" s="49"/>
      <c r="I69" s="142"/>
      <c r="J69" s="29"/>
      <c r="K69" s="1266" t="s">
        <v>213</v>
      </c>
      <c r="L69" s="1267"/>
      <c r="M69" s="1267"/>
      <c r="N69" s="1267"/>
      <c r="O69" s="1267"/>
      <c r="P69" s="1268"/>
      <c r="Q69" s="974"/>
      <c r="R69" s="974"/>
      <c r="S69" s="974"/>
      <c r="T69" s="974"/>
      <c r="V69" s="226"/>
      <c r="W69" s="618"/>
      <c r="X69" s="229"/>
      <c r="Y69" s="228"/>
      <c r="Z69" s="228"/>
      <c r="AA69" s="232"/>
      <c r="AD69" s="1023"/>
      <c r="AE69" s="1023"/>
      <c r="AF69" s="1016"/>
      <c r="AG69" s="1016"/>
      <c r="AH69" s="1016"/>
      <c r="AI69" s="1052"/>
      <c r="AJ69" s="1052"/>
      <c r="AK69" s="1053"/>
      <c r="AL69" s="1054"/>
      <c r="AM69" s="1055"/>
      <c r="AN69" s="1024"/>
      <c r="AO69" s="1024"/>
      <c r="AP69" s="1056"/>
      <c r="AQ69" s="1024"/>
      <c r="AR69" s="1024"/>
      <c r="AS69" s="1056"/>
      <c r="AT69" s="1024"/>
      <c r="AU69" s="1024"/>
      <c r="AV69" s="1024"/>
      <c r="AW69" s="1024"/>
      <c r="AX69" s="1057"/>
      <c r="AY69" s="1024"/>
      <c r="AZ69" s="1024"/>
      <c r="BA69" s="1058"/>
      <c r="BB69" s="1024"/>
      <c r="BC69" s="1024"/>
      <c r="BD69" s="1059"/>
      <c r="BE69" s="1059"/>
    </row>
    <row r="70" spans="2:57" x14ac:dyDescent="0.25">
      <c r="B70" s="49"/>
      <c r="C70" s="1133"/>
      <c r="D70" s="1133"/>
      <c r="E70" s="673"/>
      <c r="F70" s="16"/>
      <c r="G70" s="546"/>
      <c r="H70" s="49"/>
      <c r="I70" s="142"/>
      <c r="J70" s="29"/>
      <c r="K70" s="1269" t="s">
        <v>22</v>
      </c>
      <c r="L70" s="1270"/>
      <c r="M70" s="1271" t="s">
        <v>212</v>
      </c>
      <c r="N70" s="1272"/>
      <c r="O70" s="1273" t="s">
        <v>225</v>
      </c>
      <c r="P70" s="1274"/>
      <c r="Q70" s="974"/>
      <c r="R70" s="1134"/>
      <c r="S70" s="1134"/>
      <c r="T70" s="974"/>
      <c r="V70" s="226"/>
      <c r="W70" s="618"/>
      <c r="X70" s="229"/>
      <c r="Y70" s="228"/>
      <c r="Z70" s="228"/>
      <c r="AA70" s="232"/>
      <c r="AD70" s="1023"/>
      <c r="AE70" s="1023"/>
      <c r="AF70" s="1016"/>
      <c r="AG70" s="1016"/>
      <c r="AH70" s="1016"/>
      <c r="AI70" s="1052"/>
      <c r="AJ70" s="1052"/>
      <c r="AK70" s="1053"/>
      <c r="AL70" s="1054"/>
      <c r="AM70" s="1055"/>
      <c r="AN70" s="1024"/>
      <c r="AO70" s="1024"/>
      <c r="AP70" s="1056"/>
      <c r="AQ70" s="1024"/>
      <c r="AR70" s="1024"/>
      <c r="AS70" s="1056"/>
      <c r="AT70" s="1024"/>
      <c r="AU70" s="1024"/>
      <c r="AV70" s="1024"/>
      <c r="AW70" s="1024"/>
      <c r="AX70" s="1057"/>
      <c r="AY70" s="1024"/>
      <c r="AZ70" s="1024"/>
      <c r="BA70" s="1058"/>
      <c r="BB70" s="1024"/>
      <c r="BC70" s="1024"/>
      <c r="BD70" s="1059"/>
      <c r="BE70" s="1059"/>
    </row>
    <row r="71" spans="2:57" x14ac:dyDescent="0.25">
      <c r="B71" s="49"/>
      <c r="C71" s="1133"/>
      <c r="D71" s="1133"/>
      <c r="E71" s="673"/>
      <c r="F71" s="16"/>
      <c r="H71" s="49"/>
      <c r="I71" s="49"/>
      <c r="J71" s="49"/>
      <c r="K71" s="1275"/>
      <c r="L71" s="1276"/>
      <c r="M71" s="1255"/>
      <c r="N71" s="1277"/>
      <c r="O71" s="1131"/>
      <c r="P71" s="1278"/>
      <c r="Q71" s="974"/>
      <c r="R71" s="974"/>
      <c r="S71" s="974"/>
      <c r="T71" s="974"/>
      <c r="V71" s="226"/>
      <c r="W71" s="618"/>
      <c r="X71" s="229"/>
      <c r="Y71" s="228"/>
      <c r="Z71" s="228"/>
      <c r="AA71" s="232"/>
      <c r="AD71" s="1023"/>
      <c r="AE71" s="1023"/>
      <c r="AF71" s="1016"/>
      <c r="AG71" s="1016"/>
      <c r="AH71" s="1016"/>
      <c r="AI71" s="1052"/>
      <c r="AJ71" s="1052"/>
      <c r="AK71" s="1053"/>
      <c r="AL71" s="1054"/>
      <c r="AM71" s="1055"/>
      <c r="AN71" s="1024"/>
      <c r="AO71" s="1024"/>
      <c r="AP71" s="1056"/>
      <c r="AQ71" s="1024"/>
      <c r="AR71" s="1024"/>
      <c r="AS71" s="1056"/>
      <c r="AT71" s="1024"/>
      <c r="AU71" s="1024"/>
      <c r="AV71" s="1024"/>
      <c r="AW71" s="1024"/>
      <c r="AX71" s="1057"/>
      <c r="AY71" s="1024"/>
      <c r="AZ71" s="1024"/>
      <c r="BA71" s="1058"/>
      <c r="BB71" s="1024"/>
      <c r="BC71" s="1024"/>
      <c r="BD71" s="1059"/>
      <c r="BE71" s="1059"/>
    </row>
    <row r="72" spans="2:57" x14ac:dyDescent="0.25">
      <c r="B72" s="49"/>
      <c r="C72" s="1133"/>
      <c r="D72" s="1133"/>
      <c r="E72" s="673"/>
      <c r="F72" s="16"/>
      <c r="H72" s="49"/>
      <c r="I72" s="49"/>
      <c r="J72" s="49"/>
      <c r="K72" s="1279"/>
      <c r="L72" s="1255"/>
      <c r="M72" s="1255"/>
      <c r="N72" s="1255"/>
      <c r="O72" s="1282"/>
      <c r="P72" s="1283"/>
      <c r="V72" s="226"/>
      <c r="W72" s="618"/>
      <c r="X72" s="229"/>
      <c r="Y72" s="228"/>
      <c r="Z72" s="228"/>
      <c r="AA72" s="232"/>
      <c r="AD72" s="1023"/>
      <c r="AE72" s="1023"/>
      <c r="AF72" s="1016"/>
      <c r="AG72" s="1016"/>
      <c r="AH72" s="1016"/>
      <c r="AI72" s="1052"/>
      <c r="AJ72" s="1052"/>
      <c r="AK72" s="1053"/>
      <c r="AL72" s="1054"/>
      <c r="AM72" s="1055"/>
      <c r="AN72" s="1024"/>
      <c r="AO72" s="1024"/>
      <c r="AP72" s="1056"/>
      <c r="AQ72" s="1024"/>
      <c r="AR72" s="1024"/>
      <c r="AS72" s="1056"/>
      <c r="AT72" s="1024"/>
      <c r="AU72" s="1024"/>
      <c r="AV72" s="1024"/>
      <c r="AW72" s="1024"/>
      <c r="AX72" s="1057"/>
      <c r="AY72" s="1024"/>
      <c r="AZ72" s="1024"/>
      <c r="BA72" s="1058"/>
      <c r="BB72" s="1024"/>
      <c r="BC72" s="1024"/>
      <c r="BD72" s="1059"/>
      <c r="BE72" s="1059"/>
    </row>
    <row r="73" spans="2:57" x14ac:dyDescent="0.25">
      <c r="B73" s="49"/>
      <c r="C73" s="1133"/>
      <c r="D73" s="1133"/>
      <c r="E73" s="673"/>
      <c r="F73" s="16"/>
      <c r="K73" s="1279"/>
      <c r="L73" s="1255"/>
      <c r="M73" s="1255"/>
      <c r="N73" s="1255"/>
      <c r="O73" s="1255"/>
      <c r="P73" s="1284"/>
      <c r="V73" s="226"/>
      <c r="W73" s="618"/>
      <c r="X73" s="229"/>
      <c r="Y73" s="228"/>
      <c r="Z73" s="228"/>
      <c r="AA73" s="232"/>
      <c r="AD73" s="1023"/>
      <c r="AE73" s="1023"/>
      <c r="AF73" s="1016"/>
      <c r="AG73" s="1016"/>
      <c r="AH73" s="1016"/>
      <c r="AI73" s="1052"/>
      <c r="AJ73" s="1052"/>
      <c r="AK73" s="1053"/>
      <c r="AL73" s="1054"/>
      <c r="AM73" s="1055"/>
      <c r="AN73" s="1024"/>
      <c r="AO73" s="1024"/>
      <c r="AP73" s="1056"/>
      <c r="AQ73" s="1024"/>
      <c r="AR73" s="1024"/>
      <c r="AS73" s="1056"/>
      <c r="AT73" s="1024"/>
      <c r="AU73" s="1024"/>
      <c r="AV73" s="1024"/>
      <c r="AW73" s="1024"/>
      <c r="AX73" s="1057"/>
      <c r="AY73" s="1024"/>
      <c r="AZ73" s="1024"/>
      <c r="BA73" s="1058"/>
      <c r="BB73" s="1024"/>
      <c r="BC73" s="1024"/>
      <c r="BD73" s="1059"/>
      <c r="BE73" s="1059"/>
    </row>
    <row r="74" spans="2:57" x14ac:dyDescent="0.25">
      <c r="B74" s="49"/>
      <c r="C74" s="1133"/>
      <c r="D74" s="1133"/>
      <c r="E74" s="673"/>
      <c r="F74" s="16"/>
      <c r="K74" s="1279"/>
      <c r="L74" s="1255"/>
      <c r="M74" s="1255"/>
      <c r="N74" s="1255"/>
      <c r="O74" s="1255"/>
      <c r="P74" s="1284"/>
      <c r="V74" s="226"/>
      <c r="W74" s="618"/>
      <c r="X74" s="229"/>
      <c r="Y74" s="228"/>
      <c r="Z74" s="228"/>
      <c r="AA74" s="232"/>
      <c r="AD74" s="1023"/>
      <c r="AE74" s="1023"/>
      <c r="AF74" s="1016"/>
      <c r="AG74" s="1016"/>
      <c r="AH74" s="1016"/>
      <c r="AI74" s="1052"/>
      <c r="AJ74" s="1052"/>
      <c r="AK74" s="1053"/>
      <c r="AL74" s="1054"/>
      <c r="AM74" s="1055"/>
      <c r="AN74" s="1024"/>
      <c r="AO74" s="1024"/>
      <c r="AP74" s="1056"/>
      <c r="AQ74" s="1024"/>
      <c r="AR74" s="1024"/>
      <c r="AS74" s="1056"/>
      <c r="AT74" s="1024"/>
      <c r="AU74" s="1024"/>
      <c r="AV74" s="1024"/>
      <c r="AW74" s="1024"/>
      <c r="AX74" s="1057"/>
      <c r="AY74" s="1024"/>
      <c r="AZ74" s="1024"/>
      <c r="BA74" s="1058"/>
      <c r="BB74" s="1024"/>
      <c r="BC74" s="1024"/>
      <c r="BD74" s="1059"/>
      <c r="BE74" s="1059"/>
    </row>
    <row r="75" spans="2:57" x14ac:dyDescent="0.25">
      <c r="B75" s="49"/>
      <c r="C75" s="1133"/>
      <c r="D75" s="1133"/>
      <c r="E75" s="673"/>
      <c r="F75" s="16"/>
      <c r="K75" s="1279"/>
      <c r="L75" s="1255"/>
      <c r="M75" s="1255"/>
      <c r="N75" s="1255"/>
      <c r="O75" s="1255"/>
      <c r="P75" s="1284"/>
      <c r="V75" s="612"/>
      <c r="W75" s="619"/>
      <c r="X75" s="668"/>
      <c r="Y75" s="615"/>
      <c r="Z75" s="615"/>
      <c r="AA75" s="622"/>
      <c r="AD75" s="1023"/>
      <c r="AE75" s="1023"/>
      <c r="AF75" s="1016"/>
      <c r="AG75" s="1016"/>
      <c r="AH75" s="1016"/>
      <c r="AI75" s="1052"/>
      <c r="AJ75" s="1052"/>
      <c r="AK75" s="1053"/>
      <c r="AL75" s="1054"/>
      <c r="AM75" s="1055"/>
      <c r="AN75" s="1024"/>
      <c r="AO75" s="1024"/>
      <c r="AP75" s="1056"/>
      <c r="AQ75" s="1024"/>
      <c r="AR75" s="1024"/>
      <c r="AS75" s="1056"/>
      <c r="AT75" s="1024"/>
      <c r="AU75" s="1024"/>
      <c r="AV75" s="1024"/>
      <c r="AW75" s="1024"/>
      <c r="AX75" s="1057"/>
      <c r="AY75" s="1024"/>
      <c r="AZ75" s="1024"/>
      <c r="BA75" s="1058"/>
      <c r="BB75" s="1024"/>
      <c r="BC75" s="1024"/>
      <c r="BD75" s="1059"/>
      <c r="BE75" s="1059"/>
    </row>
    <row r="76" spans="2:57" x14ac:dyDescent="0.25">
      <c r="B76" s="49"/>
      <c r="C76" s="1133"/>
      <c r="D76" s="1133"/>
      <c r="E76" s="673"/>
      <c r="F76" s="16"/>
      <c r="K76" s="1279"/>
      <c r="L76" s="1255"/>
      <c r="M76" s="1255"/>
      <c r="N76" s="1255"/>
      <c r="O76" s="1255"/>
      <c r="P76" s="1284"/>
      <c r="V76" s="613"/>
      <c r="W76" s="620"/>
      <c r="X76" s="669"/>
      <c r="Y76" s="616"/>
      <c r="Z76" s="616"/>
      <c r="AA76" s="623"/>
      <c r="AD76" s="1023"/>
      <c r="AE76" s="1023"/>
      <c r="AF76" s="1016"/>
      <c r="AG76" s="1016"/>
      <c r="AH76" s="1016"/>
      <c r="AI76" s="1052"/>
      <c r="AJ76" s="1052"/>
      <c r="AK76" s="1053"/>
      <c r="AL76" s="1054"/>
      <c r="AM76" s="1055"/>
      <c r="AN76" s="1024"/>
      <c r="AO76" s="1024"/>
      <c r="AP76" s="1056"/>
      <c r="AQ76" s="1024"/>
      <c r="AR76" s="1024"/>
      <c r="AS76" s="1056"/>
      <c r="AT76" s="1024"/>
      <c r="AU76" s="1024"/>
      <c r="AV76" s="1024"/>
      <c r="AW76" s="1024"/>
      <c r="AX76" s="1057"/>
      <c r="AY76" s="1024"/>
      <c r="AZ76" s="1024"/>
      <c r="BA76" s="1058"/>
      <c r="BB76" s="1024"/>
      <c r="BC76" s="1024"/>
      <c r="BD76" s="1059"/>
      <c r="BE76" s="1059"/>
    </row>
    <row r="77" spans="2:57" ht="16.5" thickBot="1" x14ac:dyDescent="0.3">
      <c r="B77" s="49"/>
      <c r="C77" s="1133"/>
      <c r="D77" s="1133"/>
      <c r="E77" s="673"/>
      <c r="F77" s="16"/>
      <c r="K77" s="1279"/>
      <c r="L77" s="1255"/>
      <c r="M77" s="1255"/>
      <c r="N77" s="1255"/>
      <c r="O77" s="1255"/>
      <c r="P77" s="1284"/>
      <c r="V77" s="614"/>
      <c r="W77" s="621"/>
      <c r="X77" s="670"/>
      <c r="Y77" s="617"/>
      <c r="Z77" s="617"/>
      <c r="AA77" s="624"/>
      <c r="AD77" s="1023"/>
      <c r="AE77" s="1023"/>
      <c r="AF77" s="1016"/>
      <c r="AG77" s="1016"/>
      <c r="AH77" s="1016"/>
      <c r="AI77" s="1052"/>
      <c r="AJ77" s="1052"/>
      <c r="AK77" s="1053"/>
      <c r="AL77" s="1054"/>
      <c r="AM77" s="1055"/>
      <c r="AN77" s="1024"/>
      <c r="AO77" s="1024"/>
      <c r="AP77" s="1056"/>
      <c r="AQ77" s="1024"/>
      <c r="AR77" s="1024"/>
      <c r="AS77" s="1056"/>
      <c r="AT77" s="1024"/>
      <c r="AU77" s="1024"/>
      <c r="AV77" s="1024"/>
      <c r="AW77" s="1024"/>
      <c r="AX77" s="1057"/>
      <c r="AY77" s="1024"/>
      <c r="AZ77" s="1024"/>
      <c r="BA77" s="1058"/>
      <c r="BB77" s="1024"/>
      <c r="BC77" s="1024"/>
      <c r="BD77" s="1059"/>
      <c r="BE77" s="1059"/>
    </row>
    <row r="78" spans="2:57" x14ac:dyDescent="0.25">
      <c r="K78" s="1279"/>
      <c r="L78" s="1255"/>
      <c r="M78" s="1255"/>
      <c r="N78" s="1255"/>
      <c r="O78" s="1255"/>
      <c r="P78" s="1284"/>
      <c r="AD78" s="1023"/>
      <c r="AE78" s="1023"/>
      <c r="AF78" s="1016"/>
      <c r="AG78" s="1016"/>
      <c r="AH78" s="1016"/>
      <c r="AI78" s="1052"/>
      <c r="AJ78" s="1052"/>
      <c r="AK78" s="1053"/>
      <c r="AL78" s="1054"/>
      <c r="AM78" s="1055"/>
      <c r="AN78" s="1024"/>
      <c r="AO78" s="1024"/>
      <c r="AP78" s="1056"/>
      <c r="AQ78" s="1024"/>
      <c r="AR78" s="1024"/>
      <c r="AS78" s="1056"/>
      <c r="AT78" s="1024"/>
      <c r="AU78" s="1024"/>
      <c r="AV78" s="1024"/>
      <c r="AW78" s="1024"/>
      <c r="AX78" s="1057"/>
      <c r="AY78" s="1024"/>
      <c r="AZ78" s="1024"/>
      <c r="BA78" s="1058"/>
      <c r="BB78" s="1024"/>
      <c r="BC78" s="1024"/>
      <c r="BD78" s="1059"/>
      <c r="BE78" s="1059"/>
    </row>
    <row r="79" spans="2:57" x14ac:dyDescent="0.25">
      <c r="K79" s="1279"/>
      <c r="L79" s="1255"/>
      <c r="M79" s="1255"/>
      <c r="N79" s="1255"/>
      <c r="O79" s="1255"/>
      <c r="P79" s="1284"/>
      <c r="AD79" s="1023"/>
      <c r="AE79" s="1023"/>
      <c r="AF79" s="1016"/>
      <c r="AG79" s="1016"/>
      <c r="AH79" s="1016"/>
      <c r="AI79" s="1052"/>
      <c r="AJ79" s="1052"/>
      <c r="AK79" s="1053"/>
      <c r="AL79" s="1054"/>
      <c r="AM79" s="1055"/>
      <c r="AN79" s="1024"/>
      <c r="AO79" s="1024"/>
      <c r="AP79" s="1056"/>
      <c r="AQ79" s="1024"/>
      <c r="AR79" s="1024"/>
      <c r="AS79" s="1056"/>
      <c r="AT79" s="1024"/>
      <c r="AU79" s="1024"/>
      <c r="AV79" s="1024"/>
      <c r="AW79" s="1024"/>
      <c r="AX79" s="1057"/>
      <c r="AY79" s="1024"/>
      <c r="AZ79" s="1024"/>
      <c r="BA79" s="1058"/>
      <c r="BB79" s="1024"/>
      <c r="BC79" s="1024"/>
      <c r="BD79" s="1059"/>
      <c r="BE79" s="1059"/>
    </row>
    <row r="80" spans="2:57" ht="16.5" thickBot="1" x14ac:dyDescent="0.3">
      <c r="K80" s="1285"/>
      <c r="L80" s="1286"/>
      <c r="M80" s="1286"/>
      <c r="N80" s="1286"/>
      <c r="O80" s="1286"/>
      <c r="P80" s="1287"/>
      <c r="AD80" s="1023"/>
      <c r="AE80" s="1023"/>
      <c r="AF80" s="1016"/>
      <c r="AG80" s="1016"/>
      <c r="AH80" s="1016"/>
      <c r="AI80" s="1052"/>
      <c r="AJ80" s="1052"/>
      <c r="AK80" s="1053"/>
      <c r="AL80" s="1054"/>
      <c r="AM80" s="1055"/>
      <c r="AN80" s="1024"/>
      <c r="AO80" s="1024"/>
      <c r="AP80" s="1056"/>
      <c r="AQ80" s="1024"/>
      <c r="AR80" s="1024"/>
      <c r="AS80" s="1056"/>
      <c r="AT80" s="1024"/>
      <c r="AU80" s="1024"/>
      <c r="AV80" s="1024"/>
      <c r="AW80" s="1024"/>
      <c r="AX80" s="1057"/>
      <c r="AY80" s="1024"/>
      <c r="AZ80" s="1024"/>
      <c r="BA80" s="1058"/>
      <c r="BB80" s="1024"/>
      <c r="BC80" s="1024"/>
      <c r="BD80" s="1059"/>
      <c r="BE80" s="1059"/>
    </row>
    <row r="81" spans="2:57" ht="16.5" thickBot="1" x14ac:dyDescent="0.3">
      <c r="AD81" s="1023"/>
      <c r="AE81" s="1023"/>
      <c r="AF81" s="1016"/>
      <c r="AG81" s="1016"/>
      <c r="AH81" s="1016"/>
      <c r="AI81" s="1052"/>
      <c r="AJ81" s="1052"/>
      <c r="AK81" s="1053"/>
      <c r="AL81" s="1054"/>
      <c r="AM81" s="1055"/>
      <c r="AN81" s="1024"/>
      <c r="AO81" s="1024"/>
      <c r="AP81" s="1056"/>
      <c r="AQ81" s="1024"/>
      <c r="AR81" s="1024"/>
      <c r="AS81" s="1056"/>
      <c r="AT81" s="1024"/>
      <c r="AU81" s="1024"/>
      <c r="AV81" s="1024"/>
      <c r="AW81" s="1024"/>
      <c r="AX81" s="1057"/>
      <c r="AY81" s="1024"/>
      <c r="AZ81" s="1024"/>
      <c r="BA81" s="1058"/>
      <c r="BB81" s="1024"/>
      <c r="BC81" s="1024"/>
      <c r="BD81" s="1059"/>
      <c r="BE81" s="1059"/>
    </row>
    <row r="82" spans="2:57" x14ac:dyDescent="0.25">
      <c r="B82" s="1231" t="s">
        <v>232</v>
      </c>
      <c r="C82" s="1232"/>
      <c r="D82" s="1232"/>
      <c r="E82" s="1232"/>
      <c r="F82" s="1232"/>
      <c r="G82" s="1232"/>
      <c r="H82" s="1232"/>
      <c r="I82" s="1232"/>
      <c r="J82" s="1232"/>
      <c r="K82" s="1232"/>
      <c r="L82" s="1232"/>
      <c r="M82" s="1232"/>
      <c r="N82" s="1232"/>
      <c r="O82" s="1232"/>
      <c r="P82" s="1232"/>
      <c r="Q82" s="1232"/>
      <c r="R82" s="1232"/>
      <c r="S82" s="1233"/>
      <c r="AD82" s="1023"/>
      <c r="AE82" s="1023"/>
      <c r="AF82" s="1016"/>
      <c r="AG82" s="1016"/>
      <c r="AH82" s="1016"/>
      <c r="AI82" s="1052"/>
      <c r="AJ82" s="1052"/>
      <c r="AK82" s="1053"/>
      <c r="AL82" s="1054"/>
      <c r="AM82" s="1055"/>
      <c r="AN82" s="1024"/>
      <c r="AO82" s="1024"/>
      <c r="AP82" s="1056"/>
      <c r="AQ82" s="1024"/>
      <c r="AR82" s="1024"/>
      <c r="AS82" s="1056"/>
      <c r="AT82" s="1024"/>
      <c r="AU82" s="1024"/>
      <c r="AV82" s="1024"/>
      <c r="AW82" s="1024"/>
      <c r="AX82" s="1057"/>
      <c r="AY82" s="1024"/>
      <c r="AZ82" s="1024"/>
      <c r="BA82" s="1058"/>
      <c r="BB82" s="1024"/>
      <c r="BC82" s="1024"/>
      <c r="BD82" s="1059"/>
      <c r="BE82" s="1059"/>
    </row>
    <row r="83" spans="2:57" x14ac:dyDescent="0.25">
      <c r="B83" s="1228"/>
      <c r="C83" s="1229"/>
      <c r="D83" s="1229"/>
      <c r="E83" s="1230" t="s">
        <v>242</v>
      </c>
      <c r="F83" s="1230"/>
      <c r="G83" s="1230"/>
      <c r="H83" s="1234" t="s">
        <v>237</v>
      </c>
      <c r="I83" s="1230"/>
      <c r="J83" s="1230"/>
      <c r="K83" s="1230"/>
      <c r="L83" s="1230" t="s">
        <v>239</v>
      </c>
      <c r="M83" s="1230"/>
      <c r="N83" s="1230"/>
      <c r="O83" s="1230"/>
      <c r="P83" s="1230" t="s">
        <v>199</v>
      </c>
      <c r="Q83" s="1230"/>
      <c r="R83" s="1230"/>
      <c r="S83" s="1235"/>
      <c r="AD83" s="1023"/>
      <c r="AE83" s="1023"/>
      <c r="AF83" s="1016"/>
      <c r="AG83" s="1016"/>
      <c r="AH83" s="1016"/>
      <c r="AI83" s="1052"/>
      <c r="AJ83" s="1052"/>
      <c r="AK83" s="1053"/>
      <c r="AL83" s="1054"/>
      <c r="AM83" s="1055"/>
      <c r="AN83" s="1024"/>
      <c r="AO83" s="1024"/>
      <c r="AP83" s="1056"/>
      <c r="AQ83" s="1024"/>
      <c r="AR83" s="1024"/>
      <c r="AS83" s="1056"/>
      <c r="AT83" s="1024"/>
      <c r="AU83" s="1024"/>
      <c r="AV83" s="1024"/>
      <c r="AW83" s="1024"/>
      <c r="AX83" s="1057"/>
      <c r="AY83" s="1024"/>
      <c r="AZ83" s="1024"/>
      <c r="BA83" s="1058"/>
      <c r="BB83" s="1024"/>
      <c r="BC83" s="1024"/>
      <c r="BD83" s="1059"/>
      <c r="BE83" s="1059"/>
    </row>
    <row r="84" spans="2:57" x14ac:dyDescent="0.25">
      <c r="B84" s="1228"/>
      <c r="C84" s="1229"/>
      <c r="D84" s="1229"/>
      <c r="E84" s="1230"/>
      <c r="F84" s="1230"/>
      <c r="G84" s="1230"/>
      <c r="H84" s="1234" t="s">
        <v>243</v>
      </c>
      <c r="I84" s="1230"/>
      <c r="J84" s="1230" t="s">
        <v>199</v>
      </c>
      <c r="K84" s="1230"/>
      <c r="L84" s="1230" t="s">
        <v>243</v>
      </c>
      <c r="M84" s="1230"/>
      <c r="N84" s="1230" t="s">
        <v>199</v>
      </c>
      <c r="O84" s="1230"/>
      <c r="P84" s="1230" t="s">
        <v>240</v>
      </c>
      <c r="Q84" s="1230"/>
      <c r="R84" s="1230" t="s">
        <v>241</v>
      </c>
      <c r="S84" s="1235"/>
      <c r="AD84" s="1023"/>
      <c r="AE84" s="1023"/>
      <c r="AF84" s="1016"/>
      <c r="AG84" s="1016"/>
      <c r="AH84" s="1016"/>
      <c r="AI84" s="1052"/>
      <c r="AJ84" s="1052"/>
      <c r="AK84" s="1053"/>
      <c r="AL84" s="1054"/>
      <c r="AM84" s="1055"/>
      <c r="AN84" s="1024"/>
      <c r="AO84" s="1024"/>
      <c r="AP84" s="1056"/>
      <c r="AQ84" s="1024"/>
      <c r="AR84" s="1024"/>
      <c r="AS84" s="1056"/>
      <c r="AT84" s="1024"/>
      <c r="AU84" s="1024"/>
      <c r="AV84" s="1024"/>
      <c r="AW84" s="1024"/>
      <c r="AX84" s="1057"/>
      <c r="AY84" s="1024"/>
      <c r="AZ84" s="1024"/>
      <c r="BA84" s="1058"/>
      <c r="BB84" s="1024"/>
      <c r="BC84" s="1024"/>
      <c r="BD84" s="1059"/>
      <c r="BE84" s="1059"/>
    </row>
    <row r="85" spans="2:57" x14ac:dyDescent="0.25">
      <c r="B85" s="1227" t="s">
        <v>126</v>
      </c>
      <c r="C85" s="1220"/>
      <c r="D85" s="1220"/>
      <c r="E85" s="1220"/>
      <c r="F85" s="1220"/>
      <c r="G85" s="1220"/>
      <c r="H85" s="1219"/>
      <c r="I85" s="1220"/>
      <c r="J85" s="1219"/>
      <c r="K85" s="1220"/>
      <c r="L85" s="1219"/>
      <c r="M85" s="1220"/>
      <c r="N85" s="1219"/>
      <c r="O85" s="1220"/>
      <c r="P85" s="1219" t="s">
        <v>146</v>
      </c>
      <c r="Q85" s="1220"/>
      <c r="R85" s="1219" t="s">
        <v>146</v>
      </c>
      <c r="S85" s="1221"/>
      <c r="AD85" s="1023"/>
      <c r="AE85" s="1023"/>
      <c r="AF85" s="1016"/>
      <c r="AG85" s="1016"/>
      <c r="AH85" s="1016"/>
      <c r="AI85" s="1052"/>
      <c r="AJ85" s="1052"/>
      <c r="AK85" s="1053"/>
      <c r="AL85" s="1054"/>
      <c r="AM85" s="1055"/>
      <c r="AN85" s="1024"/>
      <c r="AO85" s="1024"/>
      <c r="AP85" s="1056"/>
      <c r="AQ85" s="1024"/>
      <c r="AR85" s="1024"/>
      <c r="AS85" s="1056"/>
      <c r="AT85" s="1024"/>
      <c r="AU85" s="1024"/>
      <c r="AV85" s="1024"/>
      <c r="AW85" s="1024"/>
      <c r="AX85" s="1057"/>
      <c r="AY85" s="1024"/>
      <c r="AZ85" s="1024"/>
      <c r="BA85" s="1058"/>
      <c r="BB85" s="1024"/>
      <c r="BC85" s="1024"/>
      <c r="BD85" s="1059"/>
      <c r="BE85" s="1059"/>
    </row>
    <row r="86" spans="2:57" x14ac:dyDescent="0.25">
      <c r="B86" s="1227" t="s">
        <v>127</v>
      </c>
      <c r="C86" s="1220"/>
      <c r="D86" s="1220"/>
      <c r="E86" s="1220"/>
      <c r="F86" s="1220"/>
      <c r="G86" s="1220"/>
      <c r="H86" s="1219"/>
      <c r="I86" s="1220"/>
      <c r="J86" s="1219"/>
      <c r="K86" s="1220"/>
      <c r="L86" s="1219"/>
      <c r="M86" s="1220"/>
      <c r="N86" s="1219"/>
      <c r="O86" s="1220"/>
      <c r="P86" s="1219"/>
      <c r="Q86" s="1220"/>
      <c r="R86" s="1219"/>
      <c r="S86" s="1221"/>
      <c r="AD86" s="1023"/>
      <c r="AE86" s="1023"/>
      <c r="AF86" s="1016"/>
      <c r="AG86" s="1016"/>
      <c r="AH86" s="1016"/>
      <c r="AI86" s="1052"/>
      <c r="AJ86" s="1052"/>
      <c r="AK86" s="1053"/>
      <c r="AL86" s="1054"/>
      <c r="AM86" s="1055"/>
      <c r="AN86" s="1024"/>
      <c r="AO86" s="1024"/>
      <c r="AP86" s="1056"/>
      <c r="AQ86" s="1024"/>
      <c r="AR86" s="1024"/>
      <c r="AS86" s="1056"/>
      <c r="AT86" s="1024"/>
      <c r="AU86" s="1024"/>
      <c r="AV86" s="1024"/>
      <c r="AW86" s="1024"/>
      <c r="AX86" s="1057"/>
      <c r="AY86" s="1024"/>
      <c r="AZ86" s="1024"/>
      <c r="BA86" s="1058"/>
      <c r="BB86" s="1024"/>
      <c r="BC86" s="1024"/>
      <c r="BD86" s="1059"/>
      <c r="BE86" s="1059"/>
    </row>
    <row r="87" spans="2:57" x14ac:dyDescent="0.25">
      <c r="B87" s="1227" t="s">
        <v>128</v>
      </c>
      <c r="C87" s="1220"/>
      <c r="D87" s="1220"/>
      <c r="E87" s="1220"/>
      <c r="F87" s="1220"/>
      <c r="G87" s="1220"/>
      <c r="H87" s="1219"/>
      <c r="I87" s="1220"/>
      <c r="J87" s="1219"/>
      <c r="K87" s="1220"/>
      <c r="L87" s="1219"/>
      <c r="M87" s="1220"/>
      <c r="N87" s="1219"/>
      <c r="O87" s="1220"/>
      <c r="P87" s="1219"/>
      <c r="Q87" s="1220"/>
      <c r="R87" s="1219"/>
      <c r="S87" s="1221"/>
      <c r="AD87" s="1023"/>
      <c r="AE87" s="1023"/>
      <c r="AF87" s="1016"/>
      <c r="AG87" s="1016"/>
      <c r="AH87" s="1016"/>
      <c r="AI87" s="1052"/>
      <c r="AJ87" s="1052"/>
      <c r="AK87" s="1053"/>
      <c r="AL87" s="1054"/>
      <c r="AM87" s="1055"/>
      <c r="AN87" s="1024"/>
      <c r="AO87" s="1024"/>
      <c r="AP87" s="1056"/>
      <c r="AQ87" s="1024"/>
      <c r="AR87" s="1024"/>
      <c r="AS87" s="1056"/>
      <c r="AT87" s="1024"/>
      <c r="AU87" s="1024"/>
      <c r="AV87" s="1024"/>
      <c r="AW87" s="1024"/>
      <c r="AX87" s="1057"/>
      <c r="AY87" s="1024"/>
      <c r="AZ87" s="1024"/>
      <c r="BA87" s="1058"/>
      <c r="BB87" s="1024"/>
      <c r="BC87" s="1024"/>
      <c r="BD87" s="1059"/>
      <c r="BE87" s="1059"/>
    </row>
    <row r="88" spans="2:57" x14ac:dyDescent="0.25">
      <c r="B88" s="1227" t="s">
        <v>129</v>
      </c>
      <c r="C88" s="1220"/>
      <c r="D88" s="1220"/>
      <c r="E88" s="1220"/>
      <c r="F88" s="1220"/>
      <c r="G88" s="1220"/>
      <c r="H88" s="1219"/>
      <c r="I88" s="1220"/>
      <c r="J88" s="1219"/>
      <c r="K88" s="1220"/>
      <c r="L88" s="1219"/>
      <c r="M88" s="1220"/>
      <c r="N88" s="1219"/>
      <c r="O88" s="1220"/>
      <c r="P88" s="1219"/>
      <c r="Q88" s="1220"/>
      <c r="R88" s="1219"/>
      <c r="S88" s="1221"/>
      <c r="AD88" s="1023"/>
      <c r="AE88" s="1023"/>
      <c r="AF88" s="1016"/>
      <c r="AG88" s="1016"/>
      <c r="AH88" s="1016"/>
      <c r="AI88" s="1052"/>
      <c r="AJ88" s="1052"/>
      <c r="AK88" s="1053"/>
      <c r="AL88" s="1054"/>
      <c r="AM88" s="1055"/>
      <c r="AN88" s="1024"/>
      <c r="AO88" s="1024"/>
      <c r="AP88" s="1056"/>
      <c r="AQ88" s="1024"/>
      <c r="AR88" s="1024"/>
      <c r="AS88" s="1056"/>
      <c r="AT88" s="1024"/>
      <c r="AU88" s="1024"/>
      <c r="AV88" s="1024"/>
      <c r="AW88" s="1024"/>
      <c r="AX88" s="1057"/>
      <c r="AY88" s="1024"/>
      <c r="AZ88" s="1024"/>
      <c r="BA88" s="1058"/>
      <c r="BB88" s="1024"/>
      <c r="BC88" s="1024"/>
      <c r="BD88" s="1059"/>
      <c r="BE88" s="1059"/>
    </row>
    <row r="89" spans="2:57" x14ac:dyDescent="0.25">
      <c r="B89" s="1227" t="s">
        <v>32</v>
      </c>
      <c r="C89" s="1220"/>
      <c r="D89" s="1220"/>
      <c r="E89" s="1220"/>
      <c r="F89" s="1220"/>
      <c r="G89" s="1220"/>
      <c r="H89" s="1219"/>
      <c r="I89" s="1220"/>
      <c r="J89" s="1219"/>
      <c r="K89" s="1220"/>
      <c r="L89" s="1219"/>
      <c r="M89" s="1220"/>
      <c r="N89" s="1219"/>
      <c r="O89" s="1220"/>
      <c r="P89" s="1219" t="s">
        <v>146</v>
      </c>
      <c r="Q89" s="1220"/>
      <c r="R89" s="1219" t="s">
        <v>146</v>
      </c>
      <c r="S89" s="1221"/>
      <c r="AD89" s="1023"/>
      <c r="AE89" s="1023"/>
      <c r="AF89" s="1016"/>
      <c r="AG89" s="1016"/>
      <c r="AH89" s="1016"/>
      <c r="AI89" s="1052"/>
      <c r="AJ89" s="1052"/>
      <c r="AK89" s="1053"/>
      <c r="AL89" s="1054"/>
      <c r="AM89" s="1055"/>
      <c r="AN89" s="1024"/>
      <c r="AO89" s="1024"/>
      <c r="AP89" s="1056"/>
      <c r="AQ89" s="1024"/>
      <c r="AR89" s="1024"/>
      <c r="AS89" s="1056"/>
      <c r="AT89" s="1024"/>
      <c r="AU89" s="1024"/>
      <c r="AV89" s="1024"/>
      <c r="AW89" s="1024"/>
      <c r="AX89" s="1057"/>
      <c r="AY89" s="1024"/>
      <c r="AZ89" s="1024"/>
      <c r="BA89" s="1058"/>
      <c r="BB89" s="1024"/>
      <c r="BC89" s="1024"/>
      <c r="BD89" s="1059"/>
      <c r="BE89" s="1059"/>
    </row>
    <row r="90" spans="2:57" x14ac:dyDescent="0.25">
      <c r="B90" s="1227" t="s">
        <v>112</v>
      </c>
      <c r="C90" s="1220"/>
      <c r="D90" s="1220"/>
      <c r="E90" s="1220"/>
      <c r="F90" s="1220"/>
      <c r="G90" s="1220"/>
      <c r="H90" s="1219"/>
      <c r="I90" s="1220"/>
      <c r="J90" s="1219"/>
      <c r="K90" s="1220"/>
      <c r="L90" s="1219"/>
      <c r="M90" s="1220"/>
      <c r="N90" s="1219"/>
      <c r="O90" s="1220"/>
      <c r="P90" s="1219"/>
      <c r="Q90" s="1220"/>
      <c r="R90" s="1219"/>
      <c r="S90" s="1221"/>
      <c r="AD90" s="1023"/>
      <c r="AE90" s="1023"/>
      <c r="AF90" s="1016"/>
      <c r="AG90" s="1016"/>
      <c r="AH90" s="1016"/>
      <c r="AI90" s="1052"/>
      <c r="AJ90" s="1052"/>
      <c r="AK90" s="1053"/>
      <c r="AL90" s="1054"/>
      <c r="AM90" s="1055"/>
      <c r="AN90" s="1024"/>
      <c r="AO90" s="1024"/>
      <c r="AP90" s="1056"/>
      <c r="AQ90" s="1024"/>
      <c r="AR90" s="1024"/>
      <c r="AS90" s="1056"/>
      <c r="AT90" s="1024"/>
      <c r="AU90" s="1024"/>
      <c r="AV90" s="1024"/>
      <c r="AW90" s="1024"/>
      <c r="AX90" s="1057"/>
      <c r="AY90" s="1024"/>
      <c r="AZ90" s="1024"/>
      <c r="BA90" s="1058"/>
      <c r="BB90" s="1024"/>
      <c r="BC90" s="1024"/>
      <c r="BD90" s="1059"/>
      <c r="BE90" s="1059"/>
    </row>
    <row r="91" spans="2:57" x14ac:dyDescent="0.25">
      <c r="B91" s="1227" t="s">
        <v>224</v>
      </c>
      <c r="C91" s="1220"/>
      <c r="D91" s="1220"/>
      <c r="E91" s="1220"/>
      <c r="F91" s="1220"/>
      <c r="G91" s="1220"/>
      <c r="H91" s="1219"/>
      <c r="I91" s="1220"/>
      <c r="J91" s="1219"/>
      <c r="K91" s="1220"/>
      <c r="L91" s="1219"/>
      <c r="M91" s="1220"/>
      <c r="N91" s="1219"/>
      <c r="O91" s="1220"/>
      <c r="P91" s="1219" t="s">
        <v>146</v>
      </c>
      <c r="Q91" s="1220"/>
      <c r="R91" s="1219" t="s">
        <v>146</v>
      </c>
      <c r="S91" s="1221"/>
      <c r="AD91" s="1023"/>
      <c r="AE91" s="1023"/>
      <c r="AF91" s="1016"/>
      <c r="AG91" s="1016"/>
      <c r="AH91" s="1016"/>
      <c r="AI91" s="1052"/>
      <c r="AJ91" s="1052"/>
      <c r="AK91" s="1053"/>
      <c r="AL91" s="1054"/>
      <c r="AM91" s="1055"/>
      <c r="AN91" s="1024"/>
      <c r="AO91" s="1024"/>
      <c r="AP91" s="1056"/>
      <c r="AQ91" s="1024"/>
      <c r="AR91" s="1024"/>
      <c r="AS91" s="1056"/>
      <c r="AT91" s="1024"/>
      <c r="AU91" s="1024"/>
      <c r="AV91" s="1024"/>
      <c r="AW91" s="1024"/>
      <c r="AX91" s="1057"/>
      <c r="AY91" s="1024"/>
      <c r="AZ91" s="1024"/>
      <c r="BA91" s="1058"/>
      <c r="BB91" s="1024"/>
      <c r="BC91" s="1024"/>
      <c r="BD91" s="1059"/>
      <c r="BE91" s="1059"/>
    </row>
    <row r="92" spans="2:57" x14ac:dyDescent="0.25">
      <c r="B92" s="1222" t="s">
        <v>244</v>
      </c>
      <c r="C92" s="1223"/>
      <c r="D92" s="1223"/>
      <c r="E92" s="1223"/>
      <c r="F92" s="1223"/>
      <c r="G92" s="1224"/>
      <c r="H92" s="1225"/>
      <c r="I92" s="1224"/>
      <c r="J92" s="1225"/>
      <c r="K92" s="1224"/>
      <c r="L92" s="1225"/>
      <c r="M92" s="1224"/>
      <c r="N92" s="1225"/>
      <c r="O92" s="1223"/>
      <c r="P92" s="1225"/>
      <c r="Q92" s="1224"/>
      <c r="R92" s="1225"/>
      <c r="S92" s="1226"/>
      <c r="AD92" s="1023"/>
      <c r="AE92" s="1023"/>
      <c r="AF92" s="1016"/>
      <c r="AG92" s="1016"/>
      <c r="AH92" s="1016"/>
      <c r="AI92" s="1052"/>
      <c r="AJ92" s="1052"/>
      <c r="AK92" s="1053"/>
      <c r="AL92" s="1054"/>
      <c r="AM92" s="1055"/>
      <c r="AN92" s="1024"/>
      <c r="AO92" s="1024"/>
      <c r="AP92" s="1056"/>
      <c r="AQ92" s="1024"/>
      <c r="AR92" s="1024"/>
      <c r="AS92" s="1056"/>
      <c r="AT92" s="1024"/>
      <c r="AU92" s="1024"/>
      <c r="AV92" s="1024"/>
      <c r="AW92" s="1024"/>
      <c r="AX92" s="1057"/>
      <c r="AY92" s="1024"/>
      <c r="AZ92" s="1024"/>
      <c r="BA92" s="1058"/>
      <c r="BB92" s="1024"/>
      <c r="BC92" s="1024"/>
      <c r="BD92" s="1059"/>
      <c r="BE92" s="1059"/>
    </row>
    <row r="93" spans="2:57" ht="16.5" thickBot="1" x14ac:dyDescent="0.3">
      <c r="B93" s="1218" t="s">
        <v>130</v>
      </c>
      <c r="C93" s="1215"/>
      <c r="D93" s="1215"/>
      <c r="E93" s="1215"/>
      <c r="F93" s="1215"/>
      <c r="G93" s="1215"/>
      <c r="H93" s="1214"/>
      <c r="I93" s="1216"/>
      <c r="J93" s="1214"/>
      <c r="K93" s="1216"/>
      <c r="L93" s="1214"/>
      <c r="M93" s="1216"/>
      <c r="N93" s="1214"/>
      <c r="O93" s="1215"/>
      <c r="P93" s="1214"/>
      <c r="Q93" s="1216"/>
      <c r="R93" s="1214"/>
      <c r="S93" s="1217"/>
      <c r="AD93" s="1023"/>
      <c r="AE93" s="1023"/>
      <c r="AF93" s="1016"/>
      <c r="AG93" s="1016"/>
      <c r="AH93" s="1016"/>
      <c r="AI93" s="1052"/>
      <c r="AJ93" s="1052"/>
      <c r="AK93" s="1053"/>
      <c r="AL93" s="1054"/>
      <c r="AM93" s="1055"/>
      <c r="AN93" s="1024"/>
      <c r="AO93" s="1024"/>
      <c r="AP93" s="1056"/>
      <c r="AQ93" s="1024"/>
      <c r="AR93" s="1024"/>
      <c r="AS93" s="1056"/>
      <c r="AT93" s="1024"/>
      <c r="AU93" s="1024"/>
      <c r="AV93" s="1024"/>
      <c r="AW93" s="1024"/>
      <c r="AX93" s="1057"/>
      <c r="AY93" s="1024"/>
      <c r="AZ93" s="1024"/>
      <c r="BA93" s="1058"/>
      <c r="BB93" s="1024"/>
      <c r="BC93" s="1024"/>
      <c r="BD93" s="1059"/>
      <c r="BE93" s="1059"/>
    </row>
    <row r="94" spans="2:57" x14ac:dyDescent="0.25">
      <c r="AD94" s="1023"/>
      <c r="AE94" s="1023"/>
      <c r="AF94" s="1016"/>
      <c r="AG94" s="1016"/>
      <c r="AH94" s="1016"/>
      <c r="AI94" s="1052"/>
      <c r="AJ94" s="1052"/>
      <c r="AK94" s="1053"/>
      <c r="AL94" s="1054"/>
      <c r="AM94" s="1055"/>
      <c r="AN94" s="1024"/>
      <c r="AO94" s="1024"/>
      <c r="AP94" s="1056"/>
      <c r="AQ94" s="1024"/>
      <c r="AR94" s="1024"/>
      <c r="AS94" s="1056"/>
      <c r="AT94" s="1024"/>
      <c r="AU94" s="1024"/>
      <c r="AV94" s="1024"/>
      <c r="AW94" s="1024"/>
      <c r="AX94" s="1057"/>
      <c r="AY94" s="1024"/>
      <c r="AZ94" s="1024"/>
      <c r="BA94" s="1058"/>
      <c r="BB94" s="1024"/>
      <c r="BC94" s="1024"/>
      <c r="BD94" s="1059"/>
      <c r="BE94" s="1059"/>
    </row>
    <row r="95" spans="2:57" x14ac:dyDescent="0.25">
      <c r="AD95" s="1023"/>
      <c r="AE95" s="1023"/>
      <c r="AF95" s="1016"/>
      <c r="AG95" s="1016"/>
      <c r="AH95" s="1016"/>
      <c r="AI95" s="1052"/>
      <c r="AJ95" s="1052"/>
      <c r="AK95" s="1053"/>
      <c r="AL95" s="1054"/>
      <c r="AM95" s="1055"/>
      <c r="AN95" s="1024"/>
      <c r="AO95" s="1024"/>
      <c r="AP95" s="1056"/>
      <c r="AQ95" s="1024"/>
      <c r="AR95" s="1024"/>
      <c r="AS95" s="1056"/>
      <c r="AT95" s="1024"/>
      <c r="AU95" s="1024"/>
      <c r="AV95" s="1024"/>
      <c r="AW95" s="1024"/>
      <c r="AX95" s="1057"/>
      <c r="AY95" s="1024"/>
      <c r="AZ95" s="1024"/>
      <c r="BA95" s="1058"/>
      <c r="BB95" s="1024"/>
      <c r="BC95" s="1024"/>
      <c r="BD95" s="1059"/>
      <c r="BE95" s="1059"/>
    </row>
    <row r="96" spans="2:57" x14ac:dyDescent="0.25">
      <c r="AD96" s="1023"/>
      <c r="AE96" s="1023"/>
      <c r="AF96" s="1016"/>
      <c r="AG96" s="1016"/>
      <c r="AH96" s="1016"/>
      <c r="AI96" s="1052"/>
      <c r="AJ96" s="1052"/>
      <c r="AK96" s="1053"/>
      <c r="AL96" s="1054"/>
      <c r="AM96" s="1055"/>
      <c r="AN96" s="1024"/>
      <c r="AO96" s="1024"/>
      <c r="AP96" s="1056"/>
      <c r="AQ96" s="1024"/>
      <c r="AR96" s="1024"/>
      <c r="AS96" s="1056"/>
      <c r="AT96" s="1024"/>
      <c r="AU96" s="1024"/>
      <c r="AV96" s="1024"/>
      <c r="AW96" s="1024"/>
      <c r="AX96" s="1057"/>
      <c r="AY96" s="1024"/>
      <c r="AZ96" s="1024"/>
      <c r="BA96" s="1058"/>
      <c r="BB96" s="1024"/>
      <c r="BC96" s="1024"/>
      <c r="BD96" s="1059"/>
      <c r="BE96" s="1059"/>
    </row>
    <row r="97" spans="30:57" x14ac:dyDescent="0.25">
      <c r="AD97" s="1023"/>
      <c r="AE97" s="1023"/>
      <c r="AF97" s="1016"/>
      <c r="AG97" s="1016"/>
      <c r="AH97" s="1016"/>
      <c r="AI97" s="1052"/>
      <c r="AJ97" s="1052"/>
      <c r="AK97" s="1053"/>
      <c r="AL97" s="1054"/>
      <c r="AM97" s="1055"/>
      <c r="AN97" s="1024"/>
      <c r="AO97" s="1024"/>
      <c r="AP97" s="1056"/>
      <c r="AQ97" s="1024"/>
      <c r="AR97" s="1024"/>
      <c r="AS97" s="1056"/>
      <c r="AT97" s="1024"/>
      <c r="AU97" s="1024"/>
      <c r="AV97" s="1024"/>
      <c r="AW97" s="1024"/>
      <c r="AX97" s="1057"/>
      <c r="AY97" s="1024"/>
      <c r="AZ97" s="1024"/>
      <c r="BA97" s="1058"/>
      <c r="BB97" s="1024"/>
      <c r="BC97" s="1024"/>
      <c r="BD97" s="1059"/>
      <c r="BE97" s="1059"/>
    </row>
    <row r="98" spans="30:57" x14ac:dyDescent="0.25">
      <c r="AD98" s="1023"/>
      <c r="AE98" s="1023"/>
      <c r="AF98" s="1016"/>
      <c r="AG98" s="1016"/>
      <c r="AH98" s="1016"/>
      <c r="AI98" s="1052"/>
      <c r="AJ98" s="1052"/>
      <c r="AK98" s="1053"/>
      <c r="AL98" s="1054"/>
      <c r="AM98" s="1055"/>
      <c r="AN98" s="1024"/>
      <c r="AO98" s="1024"/>
      <c r="AP98" s="1056"/>
      <c r="AQ98" s="1024"/>
      <c r="AR98" s="1024"/>
      <c r="AS98" s="1056"/>
      <c r="AT98" s="1024"/>
      <c r="AU98" s="1024"/>
      <c r="AV98" s="1024"/>
      <c r="AW98" s="1024"/>
      <c r="AX98" s="1057"/>
      <c r="AY98" s="1024"/>
      <c r="AZ98" s="1024"/>
      <c r="BA98" s="1058"/>
      <c r="BB98" s="1024"/>
      <c r="BC98" s="1024"/>
      <c r="BD98" s="1059"/>
      <c r="BE98" s="1059"/>
    </row>
    <row r="99" spans="30:57" x14ac:dyDescent="0.25">
      <c r="AD99" s="1023"/>
      <c r="AE99" s="1023"/>
      <c r="AF99" s="1016"/>
      <c r="AG99" s="1016"/>
      <c r="AH99" s="1016"/>
      <c r="AI99" s="1052"/>
      <c r="AJ99" s="1052"/>
      <c r="AK99" s="1053"/>
      <c r="AL99" s="1054"/>
      <c r="AM99" s="1055"/>
      <c r="AN99" s="1024"/>
      <c r="AO99" s="1024"/>
      <c r="AP99" s="1056"/>
      <c r="AQ99" s="1024"/>
      <c r="AR99" s="1024"/>
      <c r="AS99" s="1056"/>
      <c r="AT99" s="1024"/>
      <c r="AU99" s="1024"/>
      <c r="AV99" s="1024"/>
      <c r="AW99" s="1024"/>
      <c r="AX99" s="1057"/>
      <c r="AY99" s="1024"/>
      <c r="AZ99" s="1024"/>
      <c r="BA99" s="1058"/>
      <c r="BB99" s="1024"/>
      <c r="BC99" s="1024"/>
      <c r="BD99" s="1059"/>
      <c r="BE99" s="1059"/>
    </row>
    <row r="100" spans="30:57" x14ac:dyDescent="0.25">
      <c r="AD100" s="1023"/>
      <c r="AE100" s="1023"/>
      <c r="AF100" s="1016"/>
      <c r="AG100" s="1016"/>
      <c r="AH100" s="1016"/>
      <c r="AI100" s="1052"/>
      <c r="AJ100" s="1052"/>
      <c r="AK100" s="1053"/>
      <c r="AL100" s="1054"/>
      <c r="AM100" s="1055"/>
      <c r="AN100" s="1024"/>
      <c r="AO100" s="1024"/>
      <c r="AP100" s="1056"/>
      <c r="AQ100" s="1024"/>
      <c r="AR100" s="1024"/>
      <c r="AS100" s="1056"/>
      <c r="AT100" s="1024"/>
      <c r="AU100" s="1024"/>
      <c r="AV100" s="1024"/>
      <c r="AW100" s="1024"/>
      <c r="AX100" s="1057"/>
      <c r="AY100" s="1024"/>
      <c r="AZ100" s="1024"/>
      <c r="BA100" s="1058"/>
      <c r="BB100" s="1024"/>
      <c r="BC100" s="1024"/>
      <c r="BD100" s="1059"/>
      <c r="BE100" s="1059"/>
    </row>
    <row r="101" spans="30:57" x14ac:dyDescent="0.25">
      <c r="AD101" s="1023"/>
      <c r="AE101" s="1023"/>
      <c r="AF101" s="1016"/>
      <c r="AG101" s="1016"/>
      <c r="AH101" s="1016"/>
      <c r="AI101" s="1052"/>
      <c r="AJ101" s="1052"/>
      <c r="AK101" s="1053"/>
      <c r="AL101" s="1054"/>
      <c r="AM101" s="1055"/>
      <c r="AN101" s="1024"/>
      <c r="AO101" s="1024"/>
      <c r="AP101" s="1056"/>
      <c r="AQ101" s="1024"/>
      <c r="AR101" s="1024"/>
      <c r="AS101" s="1056"/>
      <c r="AT101" s="1024"/>
      <c r="AU101" s="1024"/>
      <c r="AV101" s="1024"/>
      <c r="AW101" s="1024"/>
      <c r="AX101" s="1057"/>
      <c r="AY101" s="1024"/>
      <c r="AZ101" s="1024"/>
      <c r="BA101" s="1058"/>
      <c r="BB101" s="1024"/>
      <c r="BC101" s="1024"/>
      <c r="BD101" s="1059"/>
      <c r="BE101" s="1059"/>
    </row>
    <row r="102" spans="30:57" x14ac:dyDescent="0.25">
      <c r="AD102" s="1023"/>
      <c r="AE102" s="1023"/>
      <c r="AF102" s="1016"/>
      <c r="AG102" s="1016"/>
      <c r="AH102" s="1016"/>
      <c r="AI102" s="1052"/>
      <c r="AJ102" s="1052"/>
      <c r="AK102" s="1053"/>
      <c r="AL102" s="1054"/>
      <c r="AM102" s="1055"/>
      <c r="AN102" s="1024"/>
      <c r="AO102" s="1024"/>
      <c r="AP102" s="1056"/>
      <c r="AQ102" s="1024"/>
      <c r="AR102" s="1024"/>
      <c r="AS102" s="1056"/>
      <c r="AT102" s="1024"/>
      <c r="AU102" s="1024"/>
      <c r="AV102" s="1024"/>
      <c r="AW102" s="1024"/>
      <c r="AX102" s="1057"/>
      <c r="AY102" s="1024"/>
      <c r="AZ102" s="1024"/>
      <c r="BA102" s="1058"/>
      <c r="BB102" s="1024"/>
      <c r="BC102" s="1024"/>
      <c r="BD102" s="1059"/>
      <c r="BE102" s="1059"/>
    </row>
    <row r="103" spans="30:57" x14ac:dyDescent="0.25">
      <c r="AD103" s="1023"/>
      <c r="AE103" s="1023"/>
      <c r="AF103" s="1016"/>
      <c r="AG103" s="1016"/>
      <c r="AH103" s="1016"/>
      <c r="AI103" s="1052"/>
      <c r="AJ103" s="1052"/>
      <c r="AK103" s="1053"/>
      <c r="AL103" s="1054"/>
      <c r="AM103" s="1055"/>
      <c r="AN103" s="1024"/>
      <c r="AO103" s="1024"/>
      <c r="AP103" s="1056"/>
      <c r="AQ103" s="1024"/>
      <c r="AR103" s="1024"/>
      <c r="AS103" s="1056"/>
      <c r="AT103" s="1024"/>
      <c r="AU103" s="1024"/>
      <c r="AV103" s="1024"/>
      <c r="AW103" s="1024"/>
      <c r="AX103" s="1057"/>
      <c r="AY103" s="1024"/>
      <c r="AZ103" s="1024"/>
      <c r="BA103" s="1058"/>
      <c r="BB103" s="1024"/>
      <c r="BC103" s="1024"/>
      <c r="BD103" s="1059"/>
      <c r="BE103" s="1059"/>
    </row>
    <row r="104" spans="30:57" x14ac:dyDescent="0.25">
      <c r="AD104" s="1023"/>
      <c r="AE104" s="1023"/>
      <c r="AF104" s="1016"/>
      <c r="AG104" s="1016"/>
      <c r="AH104" s="1016"/>
      <c r="AI104" s="1052"/>
      <c r="AJ104" s="1052"/>
      <c r="AK104" s="1053"/>
      <c r="AL104" s="1054"/>
      <c r="AM104" s="1055"/>
      <c r="AN104" s="1024"/>
      <c r="AO104" s="1024"/>
      <c r="AP104" s="1056"/>
      <c r="AQ104" s="1024"/>
      <c r="AR104" s="1024"/>
      <c r="AS104" s="1056"/>
      <c r="AT104" s="1024"/>
      <c r="AU104" s="1024"/>
      <c r="AV104" s="1024"/>
      <c r="AW104" s="1024"/>
      <c r="AX104" s="1057"/>
      <c r="AY104" s="1024"/>
      <c r="AZ104" s="1024"/>
      <c r="BA104" s="1058"/>
      <c r="BB104" s="1024"/>
      <c r="BC104" s="1024"/>
      <c r="BD104" s="1059"/>
      <c r="BE104" s="1059"/>
    </row>
    <row r="105" spans="30:57" x14ac:dyDescent="0.25">
      <c r="AD105" s="1256"/>
      <c r="AE105" s="1256"/>
      <c r="AF105" s="1060"/>
      <c r="AG105" s="1060"/>
      <c r="AH105" s="1098"/>
      <c r="AI105" s="589"/>
      <c r="AJ105" s="589"/>
      <c r="AK105" s="1061"/>
      <c r="AL105" s="1062"/>
      <c r="AM105" s="1063"/>
      <c r="AN105" s="1059"/>
      <c r="AO105" s="1059"/>
      <c r="AP105" s="1064"/>
      <c r="AQ105" s="1059"/>
      <c r="AR105" s="1059"/>
      <c r="AS105" s="1065"/>
      <c r="AT105" s="1059"/>
      <c r="AU105" s="1059"/>
      <c r="AV105" s="1059"/>
      <c r="AW105" s="1059"/>
      <c r="AX105" s="1066"/>
      <c r="AY105" s="1059"/>
      <c r="AZ105" s="1059"/>
      <c r="BA105" s="1067"/>
      <c r="BB105" s="1059"/>
      <c r="BC105" s="1059"/>
      <c r="BD105" s="1068"/>
      <c r="BE105" s="1068"/>
    </row>
    <row r="106" spans="30:57" x14ac:dyDescent="0.25">
      <c r="AD106" s="1023"/>
      <c r="AE106" s="1023"/>
      <c r="AF106" s="1023"/>
      <c r="AG106" s="1023"/>
      <c r="AH106" s="1097"/>
      <c r="AI106" s="1069"/>
      <c r="AJ106" s="1069"/>
      <c r="AK106" s="1069"/>
      <c r="AL106" s="1069"/>
      <c r="AM106" s="1069"/>
      <c r="AN106" s="1258"/>
      <c r="AO106" s="1258"/>
      <c r="AP106" s="1258"/>
      <c r="AQ106" s="1258"/>
      <c r="AR106" s="1258"/>
      <c r="AS106" s="1258"/>
      <c r="AT106" s="1258"/>
      <c r="AU106" s="1258"/>
      <c r="AV106" s="1069"/>
      <c r="AW106" s="1258"/>
      <c r="AX106" s="1258"/>
      <c r="AY106" s="1258"/>
      <c r="AZ106" s="1258"/>
      <c r="BA106" s="1069"/>
      <c r="BB106" s="1069"/>
      <c r="BC106" s="1069"/>
      <c r="BD106" s="1257"/>
      <c r="BE106" s="1257"/>
    </row>
    <row r="107" spans="30:57" x14ac:dyDescent="0.25">
      <c r="AD107" s="1023"/>
      <c r="AE107" s="1023"/>
      <c r="AF107" s="1023"/>
      <c r="AG107" s="1023"/>
      <c r="AH107" s="1097"/>
      <c r="AI107" s="1032"/>
      <c r="AJ107" s="1032"/>
      <c r="AK107" s="1032"/>
      <c r="AL107" s="1032"/>
      <c r="AM107" s="1032"/>
      <c r="AN107" s="1072"/>
      <c r="AO107" s="1072"/>
      <c r="AP107" s="1072"/>
      <c r="AQ107" s="1072"/>
      <c r="AR107" s="1072"/>
      <c r="AS107" s="1072"/>
      <c r="AT107" s="1072"/>
      <c r="AU107" s="1072"/>
      <c r="AV107" s="1072"/>
      <c r="AW107" s="1072"/>
      <c r="AX107" s="1072"/>
      <c r="AY107" s="1072"/>
      <c r="AZ107" s="1072"/>
      <c r="BA107" s="1072"/>
      <c r="BB107" s="1032"/>
      <c r="BC107" s="1032"/>
      <c r="BD107" s="794"/>
      <c r="BE107" s="794"/>
    </row>
  </sheetData>
  <mergeCells count="188">
    <mergeCell ref="B1:I1"/>
    <mergeCell ref="AN1:AS1"/>
    <mergeCell ref="AT54:AV54"/>
    <mergeCell ref="AY54:BA54"/>
    <mergeCell ref="AD53:AE53"/>
    <mergeCell ref="AN54:AP54"/>
    <mergeCell ref="AQ54:AS54"/>
    <mergeCell ref="AW54:AX54"/>
    <mergeCell ref="BD54:BE54"/>
    <mergeCell ref="A6:D6"/>
    <mergeCell ref="G2:J7"/>
    <mergeCell ref="AY2:BA2"/>
    <mergeCell ref="L38:M38"/>
    <mergeCell ref="BD55:BE55"/>
    <mergeCell ref="AT2:AV2"/>
    <mergeCell ref="BD2:BE2"/>
    <mergeCell ref="O80:P80"/>
    <mergeCell ref="K78:L78"/>
    <mergeCell ref="M78:N78"/>
    <mergeCell ref="O78:P78"/>
    <mergeCell ref="K79:L79"/>
    <mergeCell ref="M79:N79"/>
    <mergeCell ref="O79:P79"/>
    <mergeCell ref="L49:M49"/>
    <mergeCell ref="L50:M50"/>
    <mergeCell ref="L51:M51"/>
    <mergeCell ref="L40:M40"/>
    <mergeCell ref="L46:M46"/>
    <mergeCell ref="L47:M47"/>
    <mergeCell ref="L48:M48"/>
    <mergeCell ref="L44:M44"/>
    <mergeCell ref="L45:M45"/>
    <mergeCell ref="Q3:T3"/>
    <mergeCell ref="AW2:AX2"/>
    <mergeCell ref="L26:M26"/>
    <mergeCell ref="L27:M27"/>
    <mergeCell ref="AF2:AG2"/>
    <mergeCell ref="AY106:AZ106"/>
    <mergeCell ref="N84:O84"/>
    <mergeCell ref="P84:Q84"/>
    <mergeCell ref="R84:S84"/>
    <mergeCell ref="N86:O86"/>
    <mergeCell ref="P86:Q86"/>
    <mergeCell ref="R86:S86"/>
    <mergeCell ref="N88:O88"/>
    <mergeCell ref="P88:Q88"/>
    <mergeCell ref="R88:S88"/>
    <mergeCell ref="N90:O90"/>
    <mergeCell ref="P90:Q90"/>
    <mergeCell ref="R90:S90"/>
    <mergeCell ref="N92:O92"/>
    <mergeCell ref="P92:Q92"/>
    <mergeCell ref="R92:S92"/>
    <mergeCell ref="BD106:BE106"/>
    <mergeCell ref="AD105:AE105"/>
    <mergeCell ref="AN106:AP106"/>
    <mergeCell ref="AQ106:AS106"/>
    <mergeCell ref="AT106:AU106"/>
    <mergeCell ref="AW106:AX106"/>
    <mergeCell ref="M70:N70"/>
    <mergeCell ref="O70:P70"/>
    <mergeCell ref="M71:N71"/>
    <mergeCell ref="O71:P71"/>
    <mergeCell ref="M72:N72"/>
    <mergeCell ref="O72:P72"/>
    <mergeCell ref="M73:N73"/>
    <mergeCell ref="O73:P73"/>
    <mergeCell ref="M74:N74"/>
    <mergeCell ref="O74:P74"/>
    <mergeCell ref="M75:N75"/>
    <mergeCell ref="O75:P75"/>
    <mergeCell ref="M76:N76"/>
    <mergeCell ref="O76:P76"/>
    <mergeCell ref="M77:N77"/>
    <mergeCell ref="O77:P77"/>
    <mergeCell ref="B82:S82"/>
    <mergeCell ref="B83:D83"/>
    <mergeCell ref="C67:D67"/>
    <mergeCell ref="C68:D68"/>
    <mergeCell ref="C69:D69"/>
    <mergeCell ref="C70:D70"/>
    <mergeCell ref="I19:K25"/>
    <mergeCell ref="AN2:AP2"/>
    <mergeCell ref="AQ2:AS2"/>
    <mergeCell ref="L41:M41"/>
    <mergeCell ref="L42:M42"/>
    <mergeCell ref="L43:M43"/>
    <mergeCell ref="L39:M39"/>
    <mergeCell ref="L28:M28"/>
    <mergeCell ref="L29:M29"/>
    <mergeCell ref="L30:M30"/>
    <mergeCell ref="L31:M31"/>
    <mergeCell ref="L32:M32"/>
    <mergeCell ref="L34:M34"/>
    <mergeCell ref="L35:M35"/>
    <mergeCell ref="L36:M36"/>
    <mergeCell ref="L37:M37"/>
    <mergeCell ref="L33:M33"/>
    <mergeCell ref="A3:D3"/>
    <mergeCell ref="E83:G83"/>
    <mergeCell ref="H83:K83"/>
    <mergeCell ref="L83:O83"/>
    <mergeCell ref="P83:S83"/>
    <mergeCell ref="K62:N67"/>
    <mergeCell ref="C76:D76"/>
    <mergeCell ref="C71:D71"/>
    <mergeCell ref="K69:P69"/>
    <mergeCell ref="K70:L70"/>
    <mergeCell ref="C77:D77"/>
    <mergeCell ref="R70:S70"/>
    <mergeCell ref="C72:D72"/>
    <mergeCell ref="C73:D73"/>
    <mergeCell ref="C74:D74"/>
    <mergeCell ref="C75:D75"/>
    <mergeCell ref="K71:L71"/>
    <mergeCell ref="K72:L72"/>
    <mergeCell ref="K73:L73"/>
    <mergeCell ref="K74:L74"/>
    <mergeCell ref="K75:L75"/>
    <mergeCell ref="K76:L76"/>
    <mergeCell ref="K77:L77"/>
    <mergeCell ref="K80:L80"/>
    <mergeCell ref="M80:N80"/>
    <mergeCell ref="B85:D85"/>
    <mergeCell ref="E85:G85"/>
    <mergeCell ref="H85:I85"/>
    <mergeCell ref="J85:K85"/>
    <mergeCell ref="L85:M85"/>
    <mergeCell ref="N85:O85"/>
    <mergeCell ref="P85:Q85"/>
    <mergeCell ref="R85:S85"/>
    <mergeCell ref="B84:D84"/>
    <mergeCell ref="E84:G84"/>
    <mergeCell ref="H84:I84"/>
    <mergeCell ref="J84:K84"/>
    <mergeCell ref="L84:M84"/>
    <mergeCell ref="B87:D87"/>
    <mergeCell ref="E87:G87"/>
    <mergeCell ref="H87:I87"/>
    <mergeCell ref="J87:K87"/>
    <mergeCell ref="L87:M87"/>
    <mergeCell ref="N87:O87"/>
    <mergeCell ref="P87:Q87"/>
    <mergeCell ref="R87:S87"/>
    <mergeCell ref="B86:D86"/>
    <mergeCell ref="E86:G86"/>
    <mergeCell ref="H86:I86"/>
    <mergeCell ref="J86:K86"/>
    <mergeCell ref="L86:M86"/>
    <mergeCell ref="B89:D89"/>
    <mergeCell ref="E89:G89"/>
    <mergeCell ref="H89:I89"/>
    <mergeCell ref="J89:K89"/>
    <mergeCell ref="L89:M89"/>
    <mergeCell ref="N89:O89"/>
    <mergeCell ref="P89:Q89"/>
    <mergeCell ref="R89:S89"/>
    <mergeCell ref="B88:D88"/>
    <mergeCell ref="E88:G88"/>
    <mergeCell ref="H88:I88"/>
    <mergeCell ref="J88:K88"/>
    <mergeCell ref="L88:M88"/>
    <mergeCell ref="B91:D91"/>
    <mergeCell ref="E91:G91"/>
    <mergeCell ref="H91:I91"/>
    <mergeCell ref="J91:K91"/>
    <mergeCell ref="L91:M91"/>
    <mergeCell ref="N91:O91"/>
    <mergeCell ref="P91:Q91"/>
    <mergeCell ref="R91:S91"/>
    <mergeCell ref="B90:D90"/>
    <mergeCell ref="E90:G90"/>
    <mergeCell ref="H90:I90"/>
    <mergeCell ref="J90:K90"/>
    <mergeCell ref="L90:M90"/>
    <mergeCell ref="B93:D93"/>
    <mergeCell ref="E93:G93"/>
    <mergeCell ref="E92:G92"/>
    <mergeCell ref="H93:I93"/>
    <mergeCell ref="J93:K93"/>
    <mergeCell ref="L93:M93"/>
    <mergeCell ref="N93:O93"/>
    <mergeCell ref="P93:Q93"/>
    <mergeCell ref="R93:S93"/>
    <mergeCell ref="B92:D92"/>
    <mergeCell ref="H92:I92"/>
    <mergeCell ref="J92:K92"/>
    <mergeCell ref="L92:M92"/>
  </mergeCells>
  <conditionalFormatting sqref="L5:L8">
    <cfRule type="containsText" dxfId="3641" priority="541" operator="containsText" text="AL">
      <formula>NOT(ISERROR(SEARCH("AL",L5)))</formula>
    </cfRule>
    <cfRule type="containsText" dxfId="3640" priority="542" operator="containsText" text="AD">
      <formula>NOT(ISERROR(SEARCH("AD",L5)))</formula>
    </cfRule>
    <cfRule type="containsText" dxfId="3639" priority="543" operator="containsText" text="AW">
      <formula>NOT(ISERROR(SEARCH("AW",L5)))</formula>
    </cfRule>
  </conditionalFormatting>
  <conditionalFormatting sqref="L5:L8">
    <cfRule type="containsText" dxfId="3638" priority="538" operator="containsText" text="HL">
      <formula>NOT(ISERROR(SEARCH("HL",L5)))</formula>
    </cfRule>
    <cfRule type="containsText" dxfId="3637" priority="539" operator="containsText" text="HD">
      <formula>NOT(ISERROR(SEARCH("HD",L5)))</formula>
    </cfRule>
    <cfRule type="containsText" dxfId="3636" priority="540" operator="containsText" text="HW">
      <formula>NOT(ISERROR(SEARCH("HW",L5)))</formula>
    </cfRule>
  </conditionalFormatting>
  <conditionalFormatting sqref="P7:P8">
    <cfRule type="containsText" dxfId="3635" priority="535" operator="containsText" text="AL">
      <formula>NOT(ISERROR(SEARCH("AL",P7)))</formula>
    </cfRule>
    <cfRule type="containsText" dxfId="3634" priority="536" operator="containsText" text="AD">
      <formula>NOT(ISERROR(SEARCH("AD",P7)))</formula>
    </cfRule>
    <cfRule type="containsText" dxfId="3633" priority="537" operator="containsText" text="AW">
      <formula>NOT(ISERROR(SEARCH("AW",P7)))</formula>
    </cfRule>
  </conditionalFormatting>
  <conditionalFormatting sqref="P7:P8">
    <cfRule type="containsText" dxfId="3632" priority="532" operator="containsText" text="HL">
      <formula>NOT(ISERROR(SEARCH("HL",P7)))</formula>
    </cfRule>
    <cfRule type="containsText" dxfId="3631" priority="533" operator="containsText" text="HD">
      <formula>NOT(ISERROR(SEARCH("HD",P7)))</formula>
    </cfRule>
    <cfRule type="containsText" dxfId="3630" priority="534" operator="containsText" text="HW">
      <formula>NOT(ISERROR(SEARCH("HW",P7)))</formula>
    </cfRule>
  </conditionalFormatting>
  <conditionalFormatting sqref="S8">
    <cfRule type="containsText" dxfId="3629" priority="529" operator="containsText" text="AL">
      <formula>NOT(ISERROR(SEARCH("AL",S8)))</formula>
    </cfRule>
    <cfRule type="containsText" dxfId="3628" priority="530" operator="containsText" text="AD">
      <formula>NOT(ISERROR(SEARCH("AD",S8)))</formula>
    </cfRule>
    <cfRule type="containsText" dxfId="3627" priority="531" operator="containsText" text="AW">
      <formula>NOT(ISERROR(SEARCH("AW",S8)))</formula>
    </cfRule>
  </conditionalFormatting>
  <conditionalFormatting sqref="S8">
    <cfRule type="containsText" dxfId="3626" priority="526" operator="containsText" text="HL">
      <formula>NOT(ISERROR(SEARCH("HL",S8)))</formula>
    </cfRule>
    <cfRule type="containsText" dxfId="3625" priority="527" operator="containsText" text="HD">
      <formula>NOT(ISERROR(SEARCH("HD",S8)))</formula>
    </cfRule>
    <cfRule type="containsText" dxfId="3624" priority="528" operator="containsText" text="HW">
      <formula>NOT(ISERROR(SEARCH("HW",S8)))</formula>
    </cfRule>
  </conditionalFormatting>
  <conditionalFormatting sqref="O8">
    <cfRule type="containsText" dxfId="3623" priority="523" operator="containsText" text="AL">
      <formula>NOT(ISERROR(SEARCH("AL",O8)))</formula>
    </cfRule>
    <cfRule type="containsText" dxfId="3622" priority="524" operator="containsText" text="AD">
      <formula>NOT(ISERROR(SEARCH("AD",O8)))</formula>
    </cfRule>
    <cfRule type="containsText" dxfId="3621" priority="525" operator="containsText" text="AW">
      <formula>NOT(ISERROR(SEARCH("AW",O8)))</formula>
    </cfRule>
  </conditionalFormatting>
  <conditionalFormatting sqref="O8">
    <cfRule type="containsText" dxfId="3620" priority="520" operator="containsText" text="HL">
      <formula>NOT(ISERROR(SEARCH("HL",O8)))</formula>
    </cfRule>
    <cfRule type="containsText" dxfId="3619" priority="521" operator="containsText" text="HD">
      <formula>NOT(ISERROR(SEARCH("HD",O8)))</formula>
    </cfRule>
    <cfRule type="containsText" dxfId="3618" priority="522" operator="containsText" text="HW">
      <formula>NOT(ISERROR(SEARCH("HW",O8)))</formula>
    </cfRule>
  </conditionalFormatting>
  <conditionalFormatting sqref="O7:O8">
    <cfRule type="containsText" dxfId="3617" priority="505" operator="containsText" text="AL">
      <formula>NOT(ISERROR(SEARCH("AL",O7)))</formula>
    </cfRule>
    <cfRule type="containsText" dxfId="3616" priority="506" operator="containsText" text="AD">
      <formula>NOT(ISERROR(SEARCH("AD",O7)))</formula>
    </cfRule>
    <cfRule type="containsText" dxfId="3615" priority="507" operator="containsText" text="AW">
      <formula>NOT(ISERROR(SEARCH("AW",O7)))</formula>
    </cfRule>
  </conditionalFormatting>
  <conditionalFormatting sqref="O7:O8">
    <cfRule type="containsText" dxfId="3614" priority="502" operator="containsText" text="HL">
      <formula>NOT(ISERROR(SEARCH("HL",O7)))</formula>
    </cfRule>
    <cfRule type="containsText" dxfId="3613" priority="503" operator="containsText" text="HD">
      <formula>NOT(ISERROR(SEARCH("HD",O7)))</formula>
    </cfRule>
    <cfRule type="containsText" dxfId="3612" priority="504" operator="containsText" text="HW">
      <formula>NOT(ISERROR(SEARCH("HW",O7)))</formula>
    </cfRule>
  </conditionalFormatting>
  <conditionalFormatting sqref="N8">
    <cfRule type="containsText" dxfId="3611" priority="499" operator="containsText" text="AL">
      <formula>NOT(ISERROR(SEARCH("AL",N8)))</formula>
    </cfRule>
    <cfRule type="containsText" dxfId="3610" priority="500" operator="containsText" text="AD">
      <formula>NOT(ISERROR(SEARCH("AD",N8)))</formula>
    </cfRule>
    <cfRule type="containsText" dxfId="3609" priority="501" operator="containsText" text="AW">
      <formula>NOT(ISERROR(SEARCH("AW",N8)))</formula>
    </cfRule>
  </conditionalFormatting>
  <conditionalFormatting sqref="N8">
    <cfRule type="containsText" dxfId="3608" priority="496" operator="containsText" text="HL">
      <formula>NOT(ISERROR(SEARCH("HL",N8)))</formula>
    </cfRule>
    <cfRule type="containsText" dxfId="3607" priority="497" operator="containsText" text="HD">
      <formula>NOT(ISERROR(SEARCH("HD",N8)))</formula>
    </cfRule>
    <cfRule type="containsText" dxfId="3606" priority="498" operator="containsText" text="HW">
      <formula>NOT(ISERROR(SEARCH("HW",N8)))</formula>
    </cfRule>
  </conditionalFormatting>
  <conditionalFormatting sqref="I8">
    <cfRule type="containsText" dxfId="3605" priority="487" operator="containsText" text="AL">
      <formula>NOT(ISERROR(SEARCH("AL",I8)))</formula>
    </cfRule>
    <cfRule type="containsText" dxfId="3604" priority="488" operator="containsText" text="AD">
      <formula>NOT(ISERROR(SEARCH("AD",I8)))</formula>
    </cfRule>
    <cfRule type="containsText" dxfId="3603" priority="489" operator="containsText" text="AW">
      <formula>NOT(ISERROR(SEARCH("AW",I8)))</formula>
    </cfRule>
  </conditionalFormatting>
  <conditionalFormatting sqref="I8">
    <cfRule type="containsText" dxfId="3602" priority="484" operator="containsText" text="HL">
      <formula>NOT(ISERROR(SEARCH("HL",I8)))</formula>
    </cfRule>
    <cfRule type="containsText" dxfId="3601" priority="485" operator="containsText" text="HD">
      <formula>NOT(ISERROR(SEARCH("HD",I8)))</formula>
    </cfRule>
    <cfRule type="containsText" dxfId="3600" priority="486" operator="containsText" text="HW">
      <formula>NOT(ISERROR(SEARCH("HW",I8)))</formula>
    </cfRule>
  </conditionalFormatting>
  <conditionalFormatting sqref="C9:C54 I9:I16 N9:N16 N20:N25 S9:S25">
    <cfRule type="containsText" dxfId="3599" priority="414" operator="containsText" text="HL">
      <formula>NOT(ISERROR(SEARCH("HL",C9)))</formula>
    </cfRule>
    <cfRule type="containsText" dxfId="3598" priority="415" operator="containsText" text="HD">
      <formula>NOT(ISERROR(SEARCH("HD",C9)))</formula>
    </cfRule>
    <cfRule type="containsText" dxfId="3597" priority="416" operator="containsText" text="HW">
      <formula>NOT(ISERROR(SEARCH("HW",C9)))</formula>
    </cfRule>
    <cfRule type="containsText" dxfId="3596" priority="417" operator="containsText" text="AL">
      <formula>NOT(ISERROR(SEARCH("AL",C9)))</formula>
    </cfRule>
    <cfRule type="containsText" dxfId="3595" priority="418" operator="containsText" text="AD">
      <formula>NOT(ISERROR(SEARCH("AD",C9)))</formula>
    </cfRule>
    <cfRule type="containsText" dxfId="3594" priority="419" operator="containsText" text="AW">
      <formula>NOT(ISERROR(SEARCH("AW",C9)))</formula>
    </cfRule>
  </conditionalFormatting>
  <conditionalFormatting sqref="Q54">
    <cfRule type="containsText" dxfId="3593" priority="399" operator="containsText" text="AL">
      <formula>NOT(ISERROR(SEARCH("AL",Q54)))</formula>
    </cfRule>
    <cfRule type="containsText" dxfId="3592" priority="400" operator="containsText" text="AD">
      <formula>NOT(ISERROR(SEARCH("AD",Q54)))</formula>
    </cfRule>
    <cfRule type="containsText" dxfId="3591" priority="401" operator="containsText" text="AW">
      <formula>NOT(ISERROR(SEARCH("AW",Q54)))</formula>
    </cfRule>
  </conditionalFormatting>
  <conditionalFormatting sqref="Q54">
    <cfRule type="containsText" dxfId="3590" priority="396" operator="containsText" text="HL">
      <formula>NOT(ISERROR(SEARCH("HL",Q54)))</formula>
    </cfRule>
    <cfRule type="containsText" dxfId="3589" priority="397" operator="containsText" text="HD">
      <formula>NOT(ISERROR(SEARCH("HD",Q54)))</formula>
    </cfRule>
    <cfRule type="containsText" dxfId="3588" priority="398" operator="containsText" text="HW">
      <formula>NOT(ISERROR(SEARCH("HW",Q54)))</formula>
    </cfRule>
  </conditionalFormatting>
  <conditionalFormatting sqref="Q54">
    <cfRule type="containsText" dxfId="3587" priority="393" operator="containsText" text="AL">
      <formula>NOT(ISERROR(SEARCH("AL",Q54)))</formula>
    </cfRule>
    <cfRule type="containsText" dxfId="3586" priority="394" operator="containsText" text="AD">
      <formula>NOT(ISERROR(SEARCH("AD",Q54)))</formula>
    </cfRule>
    <cfRule type="containsText" dxfId="3585" priority="395" operator="containsText" text="AW">
      <formula>NOT(ISERROR(SEARCH("AW",Q54)))</formula>
    </cfRule>
  </conditionalFormatting>
  <conditionalFormatting sqref="Q54">
    <cfRule type="containsText" dxfId="3584" priority="390" operator="containsText" text="HL">
      <formula>NOT(ISERROR(SEARCH("HL",Q54)))</formula>
    </cfRule>
    <cfRule type="containsText" dxfId="3583" priority="391" operator="containsText" text="HD">
      <formula>NOT(ISERROR(SEARCH("HD",Q54)))</formula>
    </cfRule>
    <cfRule type="containsText" dxfId="3582" priority="392" operator="containsText" text="HW">
      <formula>NOT(ISERROR(SEARCH("HW",Q54)))</formula>
    </cfRule>
  </conditionalFormatting>
  <conditionalFormatting sqref="P54">
    <cfRule type="containsText" dxfId="3581" priority="387" operator="containsText" text="AL">
      <formula>NOT(ISERROR(SEARCH("AL",P54)))</formula>
    </cfRule>
    <cfRule type="containsText" dxfId="3580" priority="388" operator="containsText" text="AD">
      <formula>NOT(ISERROR(SEARCH("AD",P54)))</formula>
    </cfRule>
    <cfRule type="containsText" dxfId="3579" priority="389" operator="containsText" text="AW">
      <formula>NOT(ISERROR(SEARCH("AW",P54)))</formula>
    </cfRule>
  </conditionalFormatting>
  <conditionalFormatting sqref="P54">
    <cfRule type="containsText" dxfId="3578" priority="384" operator="containsText" text="HL">
      <formula>NOT(ISERROR(SEARCH("HL",P54)))</formula>
    </cfRule>
    <cfRule type="containsText" dxfId="3577" priority="385" operator="containsText" text="HD">
      <formula>NOT(ISERROR(SEARCH("HD",P54)))</formula>
    </cfRule>
    <cfRule type="containsText" dxfId="3576" priority="386" operator="containsText" text="HW">
      <formula>NOT(ISERROR(SEARCH("HW",P54)))</formula>
    </cfRule>
  </conditionalFormatting>
  <conditionalFormatting sqref="N53">
    <cfRule type="containsText" dxfId="3575" priority="381" operator="containsText" text="AL">
      <formula>NOT(ISERROR(SEARCH("AL",N53)))</formula>
    </cfRule>
    <cfRule type="containsText" dxfId="3574" priority="382" operator="containsText" text="AD">
      <formula>NOT(ISERROR(SEARCH("AD",N53)))</formula>
    </cfRule>
    <cfRule type="containsText" dxfId="3573" priority="383" operator="containsText" text="AW">
      <formula>NOT(ISERROR(SEARCH("AW",N53)))</formula>
    </cfRule>
  </conditionalFormatting>
  <conditionalFormatting sqref="N53">
    <cfRule type="containsText" dxfId="3572" priority="378" operator="containsText" text="HL">
      <formula>NOT(ISERROR(SEARCH("HL",N53)))</formula>
    </cfRule>
    <cfRule type="containsText" dxfId="3571" priority="379" operator="containsText" text="HD">
      <formula>NOT(ISERROR(SEARCH("HD",N53)))</formula>
    </cfRule>
    <cfRule type="containsText" dxfId="3570" priority="380" operator="containsText" text="HW">
      <formula>NOT(ISERROR(SEARCH("HW",N53)))</formula>
    </cfRule>
  </conditionalFormatting>
  <conditionalFormatting sqref="Q53">
    <cfRule type="containsText" dxfId="3569" priority="375" operator="containsText" text="AL">
      <formula>NOT(ISERROR(SEARCH("AL",Q53)))</formula>
    </cfRule>
    <cfRule type="containsText" dxfId="3568" priority="376" operator="containsText" text="AD">
      <formula>NOT(ISERROR(SEARCH("AD",Q53)))</formula>
    </cfRule>
    <cfRule type="containsText" dxfId="3567" priority="377" operator="containsText" text="AW">
      <formula>NOT(ISERROR(SEARCH("AW",Q53)))</formula>
    </cfRule>
  </conditionalFormatting>
  <conditionalFormatting sqref="Q53">
    <cfRule type="containsText" dxfId="3566" priority="372" operator="containsText" text="HL">
      <formula>NOT(ISERROR(SEARCH("HL",Q53)))</formula>
    </cfRule>
    <cfRule type="containsText" dxfId="3565" priority="373" operator="containsText" text="HD">
      <formula>NOT(ISERROR(SEARCH("HD",Q53)))</formula>
    </cfRule>
    <cfRule type="containsText" dxfId="3564" priority="374" operator="containsText" text="HW">
      <formula>NOT(ISERROR(SEARCH("HW",Q53)))</formula>
    </cfRule>
  </conditionalFormatting>
  <conditionalFormatting sqref="Q53">
    <cfRule type="containsText" dxfId="3563" priority="369" operator="containsText" text="AL">
      <formula>NOT(ISERROR(SEARCH("AL",Q53)))</formula>
    </cfRule>
    <cfRule type="containsText" dxfId="3562" priority="370" operator="containsText" text="AD">
      <formula>NOT(ISERROR(SEARCH("AD",Q53)))</formula>
    </cfRule>
    <cfRule type="containsText" dxfId="3561" priority="371" operator="containsText" text="AW">
      <formula>NOT(ISERROR(SEARCH("AW",Q53)))</formula>
    </cfRule>
  </conditionalFormatting>
  <conditionalFormatting sqref="Q53">
    <cfRule type="containsText" dxfId="3560" priority="366" operator="containsText" text="HL">
      <formula>NOT(ISERROR(SEARCH("HL",Q53)))</formula>
    </cfRule>
    <cfRule type="containsText" dxfId="3559" priority="367" operator="containsText" text="HD">
      <formula>NOT(ISERROR(SEARCH("HD",Q53)))</formula>
    </cfRule>
    <cfRule type="containsText" dxfId="3558" priority="368" operator="containsText" text="HW">
      <formula>NOT(ISERROR(SEARCH("HW",Q53)))</formula>
    </cfRule>
  </conditionalFormatting>
  <conditionalFormatting sqref="P53">
    <cfRule type="containsText" dxfId="3557" priority="363" operator="containsText" text="AL">
      <formula>NOT(ISERROR(SEARCH("AL",P53)))</formula>
    </cfRule>
    <cfRule type="containsText" dxfId="3556" priority="364" operator="containsText" text="AD">
      <formula>NOT(ISERROR(SEARCH("AD",P53)))</formula>
    </cfRule>
    <cfRule type="containsText" dxfId="3555" priority="365" operator="containsText" text="AW">
      <formula>NOT(ISERROR(SEARCH("AW",P53)))</formula>
    </cfRule>
  </conditionalFormatting>
  <conditionalFormatting sqref="P53">
    <cfRule type="containsText" dxfId="3554" priority="360" operator="containsText" text="HL">
      <formula>NOT(ISERROR(SEARCH("HL",P53)))</formula>
    </cfRule>
    <cfRule type="containsText" dxfId="3553" priority="361" operator="containsText" text="HD">
      <formula>NOT(ISERROR(SEARCH("HD",P53)))</formula>
    </cfRule>
    <cfRule type="containsText" dxfId="3552" priority="362" operator="containsText" text="HW">
      <formula>NOT(ISERROR(SEARCH("HW",P53)))</formula>
    </cfRule>
  </conditionalFormatting>
  <conditionalFormatting sqref="M60">
    <cfRule type="containsText" dxfId="3551" priority="285" operator="containsText" text="AL">
      <formula>NOT(ISERROR(SEARCH("AL",M60)))</formula>
    </cfRule>
    <cfRule type="containsText" dxfId="3550" priority="286" operator="containsText" text="AD">
      <formula>NOT(ISERROR(SEARCH("AD",M60)))</formula>
    </cfRule>
    <cfRule type="containsText" dxfId="3549" priority="287" operator="containsText" text="AW">
      <formula>NOT(ISERROR(SEARCH("AW",M60)))</formula>
    </cfRule>
  </conditionalFormatting>
  <conditionalFormatting sqref="M60">
    <cfRule type="containsText" dxfId="3548" priority="282" operator="containsText" text="HL">
      <formula>NOT(ISERROR(SEARCH("HL",M60)))</formula>
    </cfRule>
    <cfRule type="containsText" dxfId="3547" priority="283" operator="containsText" text="HD">
      <formula>NOT(ISERROR(SEARCH("HD",M60)))</formula>
    </cfRule>
    <cfRule type="containsText" dxfId="3546" priority="284" operator="containsText" text="HW">
      <formula>NOT(ISERROR(SEARCH("HW",M60)))</formula>
    </cfRule>
  </conditionalFormatting>
  <conditionalFormatting sqref="M60">
    <cfRule type="containsText" dxfId="3545" priority="279" operator="containsText" text="AL">
      <formula>NOT(ISERROR(SEARCH("AL",M60)))</formula>
    </cfRule>
    <cfRule type="containsText" dxfId="3544" priority="280" operator="containsText" text="AD">
      <formula>NOT(ISERROR(SEARCH("AD",M60)))</formula>
    </cfRule>
    <cfRule type="containsText" dxfId="3543" priority="281" operator="containsText" text="AW">
      <formula>NOT(ISERROR(SEARCH("AW",M60)))</formula>
    </cfRule>
  </conditionalFormatting>
  <conditionalFormatting sqref="M60">
    <cfRule type="containsText" dxfId="3542" priority="276" operator="containsText" text="HL">
      <formula>NOT(ISERROR(SEARCH("HL",M60)))</formula>
    </cfRule>
    <cfRule type="containsText" dxfId="3541" priority="277" operator="containsText" text="HD">
      <formula>NOT(ISERROR(SEARCH("HD",M60)))</formula>
    </cfRule>
    <cfRule type="containsText" dxfId="3540" priority="278" operator="containsText" text="HW">
      <formula>NOT(ISERROR(SEARCH("HW",M60)))</formula>
    </cfRule>
  </conditionalFormatting>
  <conditionalFormatting sqref="L60">
    <cfRule type="containsText" dxfId="3539" priority="273" operator="containsText" text="AL">
      <formula>NOT(ISERROR(SEARCH("AL",L60)))</formula>
    </cfRule>
    <cfRule type="containsText" dxfId="3538" priority="274" operator="containsText" text="AD">
      <formula>NOT(ISERROR(SEARCH("AD",L60)))</formula>
    </cfRule>
    <cfRule type="containsText" dxfId="3537" priority="275" operator="containsText" text="AW">
      <formula>NOT(ISERROR(SEARCH("AW",L60)))</formula>
    </cfRule>
  </conditionalFormatting>
  <conditionalFormatting sqref="L60">
    <cfRule type="containsText" dxfId="3536" priority="270" operator="containsText" text="HL">
      <formula>NOT(ISERROR(SEARCH("HL",L60)))</formula>
    </cfRule>
    <cfRule type="containsText" dxfId="3535" priority="271" operator="containsText" text="HD">
      <formula>NOT(ISERROR(SEARCH("HD",L60)))</formula>
    </cfRule>
    <cfRule type="containsText" dxfId="3534" priority="272" operator="containsText" text="HW">
      <formula>NOT(ISERROR(SEARCH("HW",L60)))</formula>
    </cfRule>
  </conditionalFormatting>
  <conditionalFormatting sqref="N60">
    <cfRule type="containsText" dxfId="3533" priority="267" operator="containsText" text="AL">
      <formula>NOT(ISERROR(SEARCH("AL",N60)))</formula>
    </cfRule>
    <cfRule type="containsText" dxfId="3532" priority="268" operator="containsText" text="AD">
      <formula>NOT(ISERROR(SEARCH("AD",N60)))</formula>
    </cfRule>
    <cfRule type="containsText" dxfId="3531" priority="269" operator="containsText" text="AW">
      <formula>NOT(ISERROR(SEARCH("AW",N60)))</formula>
    </cfRule>
  </conditionalFormatting>
  <conditionalFormatting sqref="N60">
    <cfRule type="containsText" dxfId="3530" priority="264" operator="containsText" text="HL">
      <formula>NOT(ISERROR(SEARCH("HL",N60)))</formula>
    </cfRule>
    <cfRule type="containsText" dxfId="3529" priority="265" operator="containsText" text="HD">
      <formula>NOT(ISERROR(SEARCH("HD",N60)))</formula>
    </cfRule>
    <cfRule type="containsText" dxfId="3528" priority="266" operator="containsText" text="HW">
      <formula>NOT(ISERROR(SEARCH("HW",N60)))</formula>
    </cfRule>
  </conditionalFormatting>
  <conditionalFormatting sqref="N60">
    <cfRule type="containsText" dxfId="3527" priority="261" operator="containsText" text="AL">
      <formula>NOT(ISERROR(SEARCH("AL",N60)))</formula>
    </cfRule>
    <cfRule type="containsText" dxfId="3526" priority="262" operator="containsText" text="AD">
      <formula>NOT(ISERROR(SEARCH("AD",N60)))</formula>
    </cfRule>
    <cfRule type="containsText" dxfId="3525" priority="263" operator="containsText" text="AW">
      <formula>NOT(ISERROR(SEARCH("AW",N60)))</formula>
    </cfRule>
  </conditionalFormatting>
  <conditionalFormatting sqref="N60">
    <cfRule type="containsText" dxfId="3524" priority="258" operator="containsText" text="HL">
      <formula>NOT(ISERROR(SEARCH("HL",N60)))</formula>
    </cfRule>
    <cfRule type="containsText" dxfId="3523" priority="259" operator="containsText" text="HD">
      <formula>NOT(ISERROR(SEARCH("HD",N60)))</formula>
    </cfRule>
    <cfRule type="containsText" dxfId="3522" priority="260" operator="containsText" text="HW">
      <formula>NOT(ISERROR(SEARCH("HW",N60)))</formula>
    </cfRule>
  </conditionalFormatting>
  <conditionalFormatting sqref="M60">
    <cfRule type="containsText" dxfId="3521" priority="255" operator="containsText" text="AL">
      <formula>NOT(ISERROR(SEARCH("AL",M60)))</formula>
    </cfRule>
    <cfRule type="containsText" dxfId="3520" priority="256" operator="containsText" text="AD">
      <formula>NOT(ISERROR(SEARCH("AD",M60)))</formula>
    </cfRule>
    <cfRule type="containsText" dxfId="3519" priority="257" operator="containsText" text="AW">
      <formula>NOT(ISERROR(SEARCH("AW",M60)))</formula>
    </cfRule>
  </conditionalFormatting>
  <conditionalFormatting sqref="M60">
    <cfRule type="containsText" dxfId="3518" priority="252" operator="containsText" text="HL">
      <formula>NOT(ISERROR(SEARCH("HL",M60)))</formula>
    </cfRule>
    <cfRule type="containsText" dxfId="3517" priority="253" operator="containsText" text="HD">
      <formula>NOT(ISERROR(SEARCH("HD",M60)))</formula>
    </cfRule>
    <cfRule type="containsText" dxfId="3516" priority="254" operator="containsText" text="HW">
      <formula>NOT(ISERROR(SEARCH("HW",M60)))</formula>
    </cfRule>
  </conditionalFormatting>
  <conditionalFormatting sqref="P54:P58 M61">
    <cfRule type="containsText" dxfId="3515" priority="408" operator="containsText" text="HL">
      <formula>NOT(ISERROR(SEARCH("HL",M54)))</formula>
    </cfRule>
    <cfRule type="containsText" dxfId="3514" priority="409" operator="containsText" text="HD">
      <formula>NOT(ISERROR(SEARCH("HD",M54)))</formula>
    </cfRule>
    <cfRule type="containsText" dxfId="3513" priority="410" operator="containsText" text="HW">
      <formula>NOT(ISERROR(SEARCH("HW",M54)))</formula>
    </cfRule>
    <cfRule type="containsText" dxfId="3512" priority="411" operator="containsText" text="AL">
      <formula>NOT(ISERROR(SEARCH("AL",M54)))</formula>
    </cfRule>
    <cfRule type="containsText" dxfId="3511" priority="412" operator="containsText" text="AD">
      <formula>NOT(ISERROR(SEARCH("AD",M54)))</formula>
    </cfRule>
    <cfRule type="containsText" dxfId="3510" priority="413" operator="containsText" text="AW">
      <formula>NOT(ISERROR(SEARCH("AW",M54)))</formula>
    </cfRule>
  </conditionalFormatting>
  <conditionalFormatting sqref="X48:X77">
    <cfRule type="containsText" dxfId="3509" priority="235" operator="containsText" text="RW">
      <formula>NOT(ISERROR(SEARCH("RW",X48)))</formula>
    </cfRule>
    <cfRule type="containsText" dxfId="3508" priority="236" operator="containsText" text="LW">
      <formula>NOT(ISERROR(SEARCH("LW",X48)))</formula>
    </cfRule>
    <cfRule type="containsText" dxfId="3507" priority="237" operator="containsText" text="LF">
      <formula>NOT(ISERROR(SEARCH("LF",X48)))</formula>
    </cfRule>
    <cfRule type="containsText" dxfId="3506" priority="238" operator="containsText" text="CF">
      <formula>NOT(ISERROR(SEARCH("CF",X48)))</formula>
    </cfRule>
    <cfRule type="containsText" dxfId="3505" priority="239" operator="containsText" text="CF">
      <formula>NOT(ISERROR(SEARCH("CF",X48)))</formula>
    </cfRule>
    <cfRule type="containsText" dxfId="3504" priority="240" operator="containsText" text="CAM">
      <formula>NOT(ISERROR(SEARCH("CAM",X48)))</formula>
    </cfRule>
    <cfRule type="containsText" dxfId="3503" priority="241" operator="containsText" text="LM">
      <formula>NOT(ISERROR(SEARCH("LM",X48)))</formula>
    </cfRule>
    <cfRule type="containsText" dxfId="3502" priority="242" operator="containsText" text="CM">
      <formula>NOT(ISERROR(SEARCH("CM",X48)))</formula>
    </cfRule>
    <cfRule type="containsText" dxfId="3501" priority="243" operator="containsText" text="RM">
      <formula>NOT(ISERROR(SEARCH("RM",X48)))</formula>
    </cfRule>
    <cfRule type="containsText" dxfId="3500" priority="244" operator="containsText" text="CDM">
      <formula>NOT(ISERROR(SEARCH("CDM",X48)))</formula>
    </cfRule>
    <cfRule type="containsText" dxfId="3499" priority="245" operator="containsText" text="LWB">
      <formula>NOT(ISERROR(SEARCH("LWB",X48)))</formula>
    </cfRule>
    <cfRule type="containsText" dxfId="3498" priority="246" operator="containsText" text="RWB">
      <formula>NOT(ISERROR(SEARCH("RWB",X48)))</formula>
    </cfRule>
    <cfRule type="containsText" dxfId="3497" priority="247" operator="containsText" text="RB">
      <formula>NOT(ISERROR(SEARCH("RB",X48)))</formula>
    </cfRule>
    <cfRule type="containsText" dxfId="3496" priority="248" operator="containsText" text="CB">
      <formula>NOT(ISERROR(SEARCH("CB",X48)))</formula>
    </cfRule>
    <cfRule type="containsText" dxfId="3495" priority="249" operator="containsText" text="LB">
      <formula>NOT(ISERROR(SEARCH("LB",X48)))</formula>
    </cfRule>
    <cfRule type="containsText" dxfId="3494" priority="250" operator="containsText" text="GK">
      <formula>NOT(ISERROR(SEARCH("GK",X48)))</formula>
    </cfRule>
    <cfRule type="containsText" dxfId="3493" priority="251" operator="containsText" text="ST">
      <formula>NOT(ISERROR(SEARCH("ST",X48)))</formula>
    </cfRule>
  </conditionalFormatting>
  <conditionalFormatting sqref="AD34:AD52 AD56:AD104">
    <cfRule type="containsText" dxfId="3492" priority="82" operator="containsText" text="ST">
      <formula>NOT(ISERROR(SEARCH("ST",AD34)))</formula>
    </cfRule>
    <cfRule type="containsText" dxfId="3491" priority="83" operator="containsText" text="RW">
      <formula>NOT(ISERROR(SEARCH("RW",AD34)))</formula>
    </cfRule>
    <cfRule type="containsText" dxfId="3490" priority="84" operator="containsText" text="LW">
      <formula>NOT(ISERROR(SEARCH("LW",AD34)))</formula>
    </cfRule>
    <cfRule type="containsText" dxfId="3489" priority="85" operator="containsText" text="LF">
      <formula>NOT(ISERROR(SEARCH("LF",AD34)))</formula>
    </cfRule>
    <cfRule type="containsText" dxfId="3488" priority="86" operator="containsText" text="CF">
      <formula>NOT(ISERROR(SEARCH("CF",AD34)))</formula>
    </cfRule>
    <cfRule type="containsText" dxfId="3487" priority="87" operator="containsText" text="CF">
      <formula>NOT(ISERROR(SEARCH("CF",AD34)))</formula>
    </cfRule>
    <cfRule type="containsText" dxfId="3486" priority="88" operator="containsText" text="CAM">
      <formula>NOT(ISERROR(SEARCH("CAM",AD34)))</formula>
    </cfRule>
    <cfRule type="containsText" dxfId="3485" priority="89" operator="containsText" text="LM">
      <formula>NOT(ISERROR(SEARCH("LM",AD34)))</formula>
    </cfRule>
    <cfRule type="containsText" dxfId="3484" priority="90" operator="containsText" text="CM">
      <formula>NOT(ISERROR(SEARCH("CM",AD34)))</formula>
    </cfRule>
    <cfRule type="containsText" dxfId="3483" priority="91" operator="containsText" text="RM">
      <formula>NOT(ISERROR(SEARCH("RM",AD34)))</formula>
    </cfRule>
    <cfRule type="containsText" dxfId="3482" priority="92" operator="containsText" text="CDM">
      <formula>NOT(ISERROR(SEARCH("CDM",AD34)))</formula>
    </cfRule>
    <cfRule type="containsText" dxfId="3481" priority="93" operator="containsText" text="LWB">
      <formula>NOT(ISERROR(SEARCH("LWB",AD34)))</formula>
    </cfRule>
    <cfRule type="containsText" dxfId="3480" priority="94" operator="containsText" text="RWB">
      <formula>NOT(ISERROR(SEARCH("RWB",AD34)))</formula>
    </cfRule>
    <cfRule type="containsText" dxfId="3479" priority="95" operator="containsText" text="RB">
      <formula>NOT(ISERROR(SEARCH("RB",AD34)))</formula>
    </cfRule>
    <cfRule type="containsText" dxfId="3478" priority="96" operator="containsText" text="CB">
      <formula>NOT(ISERROR(SEARCH("CB",AD34)))</formula>
    </cfRule>
    <cfRule type="containsText" dxfId="3477" priority="97" operator="containsText" text="LB">
      <formula>NOT(ISERROR(SEARCH("LB",AD34)))</formula>
    </cfRule>
    <cfRule type="containsText" dxfId="3476" priority="98" operator="containsText" text="GK">
      <formula>NOT(ISERROR(SEARCH("GK",AD34)))</formula>
    </cfRule>
  </conditionalFormatting>
  <conditionalFormatting sqref="AE4:AE52 AE56:AE104">
    <cfRule type="containsText" dxfId="3475" priority="48" operator="containsText" text="ST">
      <formula>NOT(ISERROR(SEARCH("ST",AE4)))</formula>
    </cfRule>
    <cfRule type="containsText" dxfId="3474" priority="49" operator="containsText" text="RW">
      <formula>NOT(ISERROR(SEARCH("RW",AE4)))</formula>
    </cfRule>
    <cfRule type="containsText" dxfId="3473" priority="50" operator="containsText" text="LW">
      <formula>NOT(ISERROR(SEARCH("LW",AE4)))</formula>
    </cfRule>
    <cfRule type="containsText" dxfId="3472" priority="51" operator="containsText" text="LF">
      <formula>NOT(ISERROR(SEARCH("LF",AE4)))</formula>
    </cfRule>
    <cfRule type="containsText" dxfId="3471" priority="52" operator="containsText" text="CF">
      <formula>NOT(ISERROR(SEARCH("CF",AE4)))</formula>
    </cfRule>
    <cfRule type="containsText" dxfId="3470" priority="53" operator="containsText" text="CF">
      <formula>NOT(ISERROR(SEARCH("CF",AE4)))</formula>
    </cfRule>
    <cfRule type="containsText" dxfId="3469" priority="54" operator="containsText" text="CAM">
      <formula>NOT(ISERROR(SEARCH("CAM",AE4)))</formula>
    </cfRule>
    <cfRule type="containsText" dxfId="3468" priority="55" operator="containsText" text="LM">
      <formula>NOT(ISERROR(SEARCH("LM",AE4)))</formula>
    </cfRule>
    <cfRule type="containsText" dxfId="3467" priority="56" operator="containsText" text="CM">
      <formula>NOT(ISERROR(SEARCH("CM",AE4)))</formula>
    </cfRule>
    <cfRule type="containsText" dxfId="3466" priority="57" operator="containsText" text="RM">
      <formula>NOT(ISERROR(SEARCH("RM",AE4)))</formula>
    </cfRule>
    <cfRule type="containsText" dxfId="3465" priority="58" operator="containsText" text="CDM">
      <formula>NOT(ISERROR(SEARCH("CDM",AE4)))</formula>
    </cfRule>
    <cfRule type="containsText" dxfId="3464" priority="59" operator="containsText" text="LWB">
      <formula>NOT(ISERROR(SEARCH("LWB",AE4)))</formula>
    </cfRule>
    <cfRule type="containsText" dxfId="3463" priority="60" operator="containsText" text="RWB">
      <formula>NOT(ISERROR(SEARCH("RWB",AE4)))</formula>
    </cfRule>
    <cfRule type="containsText" dxfId="3462" priority="61" operator="containsText" text="RB">
      <formula>NOT(ISERROR(SEARCH("RB",AE4)))</formula>
    </cfRule>
    <cfRule type="containsText" dxfId="3461" priority="62" operator="containsText" text="CB">
      <formula>NOT(ISERROR(SEARCH("CB",AE4)))</formula>
    </cfRule>
    <cfRule type="containsText" dxfId="3460" priority="63" operator="containsText" text="LB">
      <formula>NOT(ISERROR(SEARCH("LB",AE4)))</formula>
    </cfRule>
    <cfRule type="containsText" dxfId="3459" priority="64" operator="containsText" text="GK">
      <formula>NOT(ISERROR(SEARCH("GK",AE4)))</formula>
    </cfRule>
  </conditionalFormatting>
  <conditionalFormatting sqref="N54">
    <cfRule type="containsText" dxfId="3458" priority="45" operator="containsText" text="AL">
      <formula>NOT(ISERROR(SEARCH("AL",N54)))</formula>
    </cfRule>
    <cfRule type="containsText" dxfId="3457" priority="46" operator="containsText" text="AD">
      <formula>NOT(ISERROR(SEARCH("AD",N54)))</formula>
    </cfRule>
    <cfRule type="containsText" dxfId="3456" priority="47" operator="containsText" text="AW">
      <formula>NOT(ISERROR(SEARCH("AW",N54)))</formula>
    </cfRule>
  </conditionalFormatting>
  <conditionalFormatting sqref="N54">
    <cfRule type="containsText" dxfId="3455" priority="42" operator="containsText" text="HL">
      <formula>NOT(ISERROR(SEARCH("HL",N54)))</formula>
    </cfRule>
    <cfRule type="containsText" dxfId="3454" priority="43" operator="containsText" text="HD">
      <formula>NOT(ISERROR(SEARCH("HD",N54)))</formula>
    </cfRule>
    <cfRule type="containsText" dxfId="3453" priority="44" operator="containsText" text="HW">
      <formula>NOT(ISERROR(SEARCH("HW",N54)))</formula>
    </cfRule>
  </conditionalFormatting>
  <conditionalFormatting sqref="AF5:AH52 AG4:AH4 AF56:AH104">
    <cfRule type="containsText" dxfId="3452" priority="25" operator="containsText" text="ST">
      <formula>NOT(ISERROR(SEARCH("ST",AF4)))</formula>
    </cfRule>
    <cfRule type="containsText" dxfId="3451" priority="26" operator="containsText" text="RW">
      <formula>NOT(ISERROR(SEARCH("RW",AF4)))</formula>
    </cfRule>
    <cfRule type="containsText" dxfId="3450" priority="27" operator="containsText" text="LW">
      <formula>NOT(ISERROR(SEARCH("LW",AF4)))</formula>
    </cfRule>
    <cfRule type="containsText" dxfId="3449" priority="28" operator="containsText" text="LF">
      <formula>NOT(ISERROR(SEARCH("LF",AF4)))</formula>
    </cfRule>
    <cfRule type="containsText" dxfId="3448" priority="29" operator="containsText" text="CF">
      <formula>NOT(ISERROR(SEARCH("CF",AF4)))</formula>
    </cfRule>
    <cfRule type="containsText" dxfId="3447" priority="30" operator="containsText" text="CF">
      <formula>NOT(ISERROR(SEARCH("CF",AF4)))</formula>
    </cfRule>
    <cfRule type="containsText" dxfId="3446" priority="31" operator="containsText" text="CAM">
      <formula>NOT(ISERROR(SEARCH("CAM",AF4)))</formula>
    </cfRule>
    <cfRule type="containsText" dxfId="3445" priority="32" operator="containsText" text="LM">
      <formula>NOT(ISERROR(SEARCH("LM",AF4)))</formula>
    </cfRule>
    <cfRule type="containsText" dxfId="3444" priority="33" operator="containsText" text="CM">
      <formula>NOT(ISERROR(SEARCH("CM",AF4)))</formula>
    </cfRule>
    <cfRule type="containsText" dxfId="3443" priority="34" operator="containsText" text="RM">
      <formula>NOT(ISERROR(SEARCH("RM",AF4)))</formula>
    </cfRule>
    <cfRule type="containsText" dxfId="3442" priority="35" operator="containsText" text="CDM">
      <formula>NOT(ISERROR(SEARCH("CDM",AF4)))</formula>
    </cfRule>
    <cfRule type="containsText" dxfId="3441" priority="36" operator="containsText" text="LWB">
      <formula>NOT(ISERROR(SEARCH("LWB",AF4)))</formula>
    </cfRule>
    <cfRule type="containsText" dxfId="3440" priority="37" operator="containsText" text="RWB">
      <formula>NOT(ISERROR(SEARCH("RWB",AF4)))</formula>
    </cfRule>
    <cfRule type="containsText" dxfId="3439" priority="38" operator="containsText" text="RB">
      <formula>NOT(ISERROR(SEARCH("RB",AF4)))</formula>
    </cfRule>
    <cfRule type="containsText" dxfId="3438" priority="39" operator="containsText" text="CB">
      <formula>NOT(ISERROR(SEARCH("CB",AF4)))</formula>
    </cfRule>
    <cfRule type="containsText" dxfId="3437" priority="40" operator="containsText" text="LB">
      <formula>NOT(ISERROR(SEARCH("LB",AF4)))</formula>
    </cfRule>
    <cfRule type="containsText" dxfId="3436" priority="41" operator="containsText" text="GK">
      <formula>NOT(ISERROR(SEARCH("GK",AF4)))</formula>
    </cfRule>
  </conditionalFormatting>
  <conditionalFormatting sqref="AF4:AH52 AF56:AH104">
    <cfRule type="cellIs" dxfId="3435" priority="18" operator="between">
      <formula>30</formula>
      <formula>39</formula>
    </cfRule>
    <cfRule type="cellIs" dxfId="3434" priority="19" operator="between">
      <formula>90</formula>
      <formula>99</formula>
    </cfRule>
    <cfRule type="cellIs" dxfId="3433" priority="20" operator="between">
      <formula>40</formula>
      <formula>49</formula>
    </cfRule>
    <cfRule type="cellIs" dxfId="3432" priority="21" operator="between">
      <formula>50</formula>
      <formula>59</formula>
    </cfRule>
    <cfRule type="cellIs" dxfId="3431" priority="22" operator="between">
      <formula>60</formula>
      <formula>69</formula>
    </cfRule>
    <cfRule type="cellIs" dxfId="3430" priority="23" operator="between">
      <formula>70</formula>
      <formula>79</formula>
    </cfRule>
    <cfRule type="cellIs" dxfId="3429" priority="24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1"/>
  </sheetPr>
  <dimension ref="A1:BF107"/>
  <sheetViews>
    <sheetView showGridLines="0" zoomScaleNormal="100" workbookViewId="0">
      <selection activeCell="AH2" sqref="AH2:AH3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56" customWidth="1"/>
    <col min="31" max="31" width="5.140625" style="56" customWidth="1"/>
    <col min="32" max="33" width="5.140625" style="1010" customWidth="1"/>
    <col min="34" max="34" width="5.140625" style="1096" customWidth="1"/>
    <col min="35" max="37" width="6.28515625" customWidth="1"/>
    <col min="38" max="39" width="7" customWidth="1"/>
    <col min="40" max="53" width="7.42578125" customWidth="1"/>
    <col min="54" max="57" width="6.7109375" customWidth="1"/>
  </cols>
  <sheetData>
    <row r="1" spans="1:58" ht="30" customHeight="1" thickBot="1" x14ac:dyDescent="0.45">
      <c r="A1" s="1107"/>
      <c r="B1" s="1288" t="s">
        <v>322</v>
      </c>
      <c r="C1" s="1288"/>
      <c r="D1" s="1288"/>
      <c r="E1" s="1288"/>
      <c r="F1" s="1288"/>
      <c r="G1" s="1288"/>
      <c r="H1" s="1288"/>
      <c r="I1" s="1288"/>
      <c r="J1" s="1108"/>
      <c r="K1" s="1109"/>
      <c r="L1" s="1109"/>
      <c r="M1" s="1109"/>
      <c r="N1" s="1109"/>
      <c r="O1" s="1109"/>
      <c r="P1" s="1109"/>
      <c r="Q1" s="1109"/>
      <c r="R1" s="1109"/>
      <c r="S1" s="1109"/>
      <c r="T1" s="1109"/>
      <c r="U1" s="1121"/>
      <c r="V1" s="1120"/>
      <c r="W1" s="1110"/>
      <c r="X1" s="1110"/>
      <c r="Y1" s="1110"/>
      <c r="Z1" s="1110"/>
      <c r="AA1" s="1110"/>
      <c r="AB1" s="1113"/>
      <c r="AC1" s="1111"/>
      <c r="AD1" s="1112"/>
      <c r="AE1" s="1112"/>
      <c r="AF1" s="1112"/>
      <c r="AG1" s="1112"/>
      <c r="AH1" s="1112"/>
      <c r="AI1" s="1111"/>
      <c r="AJ1" s="1111"/>
      <c r="AK1" s="1111"/>
      <c r="AL1" s="1111"/>
      <c r="AM1" s="1111"/>
      <c r="AN1" s="1301" t="s">
        <v>192</v>
      </c>
      <c r="AO1" s="1302"/>
      <c r="AP1" s="1302"/>
      <c r="AQ1" s="1302"/>
      <c r="AR1" s="1302"/>
      <c r="AS1" s="1302"/>
      <c r="AT1" s="1111"/>
      <c r="AU1" s="1111"/>
      <c r="AV1" s="1111"/>
      <c r="AW1" s="1111"/>
      <c r="AX1" s="1111"/>
      <c r="AY1" s="1111"/>
      <c r="AZ1" s="1111"/>
      <c r="BA1" s="1111"/>
      <c r="BB1" s="1111"/>
      <c r="BC1" s="1111"/>
      <c r="BD1" s="1111"/>
      <c r="BE1" s="1111"/>
      <c r="BF1" s="1111"/>
    </row>
    <row r="2" spans="1:58" ht="16.5" thickTop="1" x14ac:dyDescent="0.25">
      <c r="A2" s="371"/>
      <c r="B2" s="358"/>
      <c r="C2" s="358"/>
      <c r="D2" s="372"/>
      <c r="E2" s="794"/>
      <c r="F2" s="284"/>
      <c r="G2" s="1260"/>
      <c r="H2" s="1261"/>
      <c r="I2" s="1261"/>
      <c r="J2" s="1262"/>
      <c r="L2" s="379"/>
      <c r="M2" s="380"/>
      <c r="N2" s="380"/>
      <c r="O2" s="381"/>
      <c r="Q2" s="345"/>
      <c r="R2" s="346"/>
      <c r="S2" s="346"/>
      <c r="T2" s="347"/>
      <c r="AD2" s="1122" t="s">
        <v>22</v>
      </c>
      <c r="AE2" s="1122" t="s">
        <v>21</v>
      </c>
      <c r="AF2" s="1294" t="s">
        <v>245</v>
      </c>
      <c r="AG2" s="1296"/>
      <c r="AH2" s="1127" t="s">
        <v>333</v>
      </c>
      <c r="AI2" s="1115" t="s">
        <v>18</v>
      </c>
      <c r="AJ2" s="1115" t="s">
        <v>19</v>
      </c>
      <c r="AK2" s="1115" t="s">
        <v>20</v>
      </c>
      <c r="AL2" s="1115" t="s">
        <v>3</v>
      </c>
      <c r="AM2" s="1115" t="s">
        <v>4</v>
      </c>
      <c r="AN2" s="1247" t="s">
        <v>100</v>
      </c>
      <c r="AO2" s="1245"/>
      <c r="AP2" s="1246"/>
      <c r="AQ2" s="1248" t="s">
        <v>105</v>
      </c>
      <c r="AR2" s="1248"/>
      <c r="AS2" s="1248"/>
      <c r="AT2" s="1294" t="s">
        <v>108</v>
      </c>
      <c r="AU2" s="1295"/>
      <c r="AV2" s="1296"/>
      <c r="AW2" s="1245" t="s">
        <v>109</v>
      </c>
      <c r="AX2" s="1246"/>
      <c r="AY2" s="1294" t="s">
        <v>5</v>
      </c>
      <c r="AZ2" s="1295"/>
      <c r="BA2" s="1296"/>
      <c r="BB2" s="1115" t="s">
        <v>39</v>
      </c>
      <c r="BC2" s="1115" t="s">
        <v>40</v>
      </c>
      <c r="BD2" s="1237" t="s">
        <v>151</v>
      </c>
      <c r="BE2" s="1238"/>
      <c r="BF2" s="3"/>
    </row>
    <row r="3" spans="1:58" x14ac:dyDescent="0.25">
      <c r="A3" s="1329"/>
      <c r="B3" s="1240"/>
      <c r="C3" s="1240"/>
      <c r="D3" s="1330"/>
      <c r="E3" s="795"/>
      <c r="F3" s="160"/>
      <c r="G3" s="1260"/>
      <c r="H3" s="1261"/>
      <c r="I3" s="1261"/>
      <c r="J3" s="1262"/>
      <c r="K3" s="115"/>
      <c r="L3" s="382"/>
      <c r="M3" s="383"/>
      <c r="N3" s="383"/>
      <c r="O3" s="384"/>
      <c r="P3" s="115"/>
      <c r="Q3" s="1325"/>
      <c r="R3" s="1326"/>
      <c r="S3" s="1326"/>
      <c r="T3" s="1327"/>
      <c r="U3" s="49"/>
      <c r="V3" s="127"/>
      <c r="W3" s="127"/>
      <c r="X3" s="128"/>
      <c r="Y3" s="244"/>
      <c r="Z3" s="127"/>
      <c r="AA3" s="128"/>
      <c r="AB3" s="127"/>
      <c r="AC3" s="49"/>
      <c r="AD3" s="1125"/>
      <c r="AE3" s="1125"/>
      <c r="AF3" s="1116" t="s">
        <v>246</v>
      </c>
      <c r="AG3" s="1116" t="s">
        <v>247</v>
      </c>
      <c r="AH3" s="1129"/>
      <c r="AI3" s="19"/>
      <c r="AJ3" s="19"/>
      <c r="AK3" s="19"/>
      <c r="AL3" s="19"/>
      <c r="AM3" s="19"/>
      <c r="AN3" s="1117" t="s">
        <v>98</v>
      </c>
      <c r="AO3" s="1117" t="s">
        <v>99</v>
      </c>
      <c r="AP3" s="1117" t="s">
        <v>114</v>
      </c>
      <c r="AQ3" s="1117" t="s">
        <v>106</v>
      </c>
      <c r="AR3" s="1117" t="s">
        <v>107</v>
      </c>
      <c r="AS3" s="1117" t="s">
        <v>113</v>
      </c>
      <c r="AT3" s="1117" t="s">
        <v>106</v>
      </c>
      <c r="AU3" s="1117" t="s">
        <v>107</v>
      </c>
      <c r="AV3" s="1117" t="s">
        <v>249</v>
      </c>
      <c r="AW3" s="1117" t="s">
        <v>106</v>
      </c>
      <c r="AX3" s="1117" t="s">
        <v>125</v>
      </c>
      <c r="AY3" s="1117" t="s">
        <v>16</v>
      </c>
      <c r="AZ3" s="1117" t="s">
        <v>107</v>
      </c>
      <c r="BA3" s="1117" t="s">
        <v>249</v>
      </c>
      <c r="BB3" s="19"/>
      <c r="BC3" s="19"/>
      <c r="BD3" s="445" t="s">
        <v>152</v>
      </c>
      <c r="BE3" s="445" t="s">
        <v>153</v>
      </c>
      <c r="BF3" s="3"/>
    </row>
    <row r="4" spans="1:58" x14ac:dyDescent="0.25">
      <c r="A4" s="373"/>
      <c r="B4" s="361"/>
      <c r="C4" s="361"/>
      <c r="D4" s="374"/>
      <c r="E4" s="796"/>
      <c r="F4" s="137"/>
      <c r="G4" s="1260"/>
      <c r="H4" s="1261"/>
      <c r="I4" s="1261"/>
      <c r="J4" s="1262"/>
      <c r="K4" s="31"/>
      <c r="L4" s="385"/>
      <c r="M4" s="386"/>
      <c r="N4" s="386"/>
      <c r="O4" s="387"/>
      <c r="P4" s="58"/>
      <c r="Q4" s="348"/>
      <c r="R4" s="349"/>
      <c r="S4" s="349"/>
      <c r="T4" s="350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146</v>
      </c>
      <c r="AE4" s="65"/>
      <c r="AF4" s="1016"/>
      <c r="AG4" s="1014"/>
      <c r="AH4" s="1014"/>
      <c r="AI4" s="45"/>
      <c r="AJ4" s="45"/>
      <c r="AK4" s="1030"/>
      <c r="AL4" s="46"/>
      <c r="AM4" s="278"/>
      <c r="AN4" s="7"/>
      <c r="AO4" s="7"/>
      <c r="AP4" s="630" t="str">
        <f>IFERROR(AO4/AN4,"-")</f>
        <v>-</v>
      </c>
      <c r="AQ4" s="7"/>
      <c r="AR4" s="7"/>
      <c r="AS4" s="630" t="str">
        <f>IFERROR(AQ4/AR4,"-")</f>
        <v>-</v>
      </c>
      <c r="AT4" s="7"/>
      <c r="AU4" s="7"/>
      <c r="AV4" s="630" t="str">
        <f>IFERROR(AT4/AU4,"-")</f>
        <v>-</v>
      </c>
      <c r="AW4" s="7"/>
      <c r="AX4" s="631" t="str">
        <f>IFERROR(AW4/AI4,"-")</f>
        <v>-</v>
      </c>
      <c r="AY4" s="7"/>
      <c r="AZ4" s="7"/>
      <c r="BA4" s="1012" t="str">
        <f>IFERROR(AY4/AZ4,"-")</f>
        <v>-</v>
      </c>
      <c r="BB4" s="39"/>
      <c r="BC4" s="38"/>
      <c r="BD4" s="1089"/>
      <c r="BE4" s="1090"/>
    </row>
    <row r="5" spans="1:58" x14ac:dyDescent="0.25">
      <c r="A5" s="375"/>
      <c r="B5" s="363"/>
      <c r="C5" s="363"/>
      <c r="D5" s="402"/>
      <c r="E5" s="797"/>
      <c r="F5" s="141"/>
      <c r="G5" s="1260"/>
      <c r="H5" s="1261"/>
      <c r="I5" s="1261"/>
      <c r="J5" s="1262"/>
      <c r="K5" s="15"/>
      <c r="L5" s="388"/>
      <c r="M5" s="389"/>
      <c r="N5" s="390"/>
      <c r="O5" s="391"/>
      <c r="P5" s="18"/>
      <c r="Q5" s="351"/>
      <c r="R5" s="352"/>
      <c r="S5" s="352"/>
      <c r="T5" s="353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146</v>
      </c>
      <c r="AE5" s="65"/>
      <c r="AF5" s="1014"/>
      <c r="AG5" s="1014"/>
      <c r="AH5" s="1014"/>
      <c r="AI5" s="45"/>
      <c r="AJ5" s="45"/>
      <c r="AK5" s="1030"/>
      <c r="AL5" s="46"/>
      <c r="AM5" s="278"/>
      <c r="AN5" s="7"/>
      <c r="AO5" s="7"/>
      <c r="AP5" s="630" t="str">
        <f t="shared" ref="AP5:AP43" si="0">IFERROR(AO5/AN5,"-")</f>
        <v>-</v>
      </c>
      <c r="AQ5" s="7"/>
      <c r="AR5" s="7"/>
      <c r="AS5" s="630" t="str">
        <f t="shared" ref="AS5:AS52" si="1">IFERROR(AQ5/AR5,"-")</f>
        <v>-</v>
      </c>
      <c r="AT5" s="7"/>
      <c r="AU5" s="7"/>
      <c r="AV5" s="630" t="str">
        <f t="shared" ref="AV5:AV52" si="2">IFERROR(AT5/AU5,"-")</f>
        <v>-</v>
      </c>
      <c r="AW5" s="7"/>
      <c r="AX5" s="631" t="str">
        <f t="shared" ref="AX5:AX53" si="3">IFERROR(AW5/AI5,"-")</f>
        <v>-</v>
      </c>
      <c r="AY5" s="7"/>
      <c r="AZ5" s="7"/>
      <c r="BA5" s="1012" t="str">
        <f t="shared" ref="BA5:BA52" si="4">IFERROR(AY5/AZ5,"-")</f>
        <v>-</v>
      </c>
      <c r="BB5" s="39"/>
      <c r="BC5" s="38"/>
      <c r="BD5" s="1089"/>
      <c r="BE5" s="1090"/>
    </row>
    <row r="6" spans="1:58" ht="16.5" thickBot="1" x14ac:dyDescent="0.3">
      <c r="A6" s="1329"/>
      <c r="B6" s="1240"/>
      <c r="C6" s="1240"/>
      <c r="D6" s="1330"/>
      <c r="E6" s="795"/>
      <c r="F6" s="115"/>
      <c r="G6" s="1260"/>
      <c r="H6" s="1261"/>
      <c r="I6" s="1261"/>
      <c r="J6" s="1262"/>
      <c r="K6" s="15"/>
      <c r="L6" s="388"/>
      <c r="M6" s="389"/>
      <c r="N6" s="390"/>
      <c r="O6" s="391"/>
      <c r="P6" s="18"/>
      <c r="Q6" s="351"/>
      <c r="R6" s="352"/>
      <c r="S6" s="352"/>
      <c r="T6" s="353"/>
      <c r="U6" s="49"/>
      <c r="V6" s="127"/>
      <c r="W6" s="127"/>
      <c r="X6" s="130"/>
      <c r="Y6" s="607"/>
      <c r="Z6" s="131"/>
      <c r="AA6" s="127"/>
      <c r="AB6" s="127"/>
      <c r="AC6" s="49"/>
      <c r="AD6" s="5" t="s">
        <v>146</v>
      </c>
      <c r="AE6" s="65"/>
      <c r="AF6" s="1014"/>
      <c r="AG6" s="1014"/>
      <c r="AH6" s="1014"/>
      <c r="AI6" s="45"/>
      <c r="AJ6" s="45"/>
      <c r="AK6" s="1030"/>
      <c r="AL6" s="46"/>
      <c r="AM6" s="278"/>
      <c r="AN6" s="7"/>
      <c r="AO6" s="7"/>
      <c r="AP6" s="630" t="str">
        <f t="shared" si="0"/>
        <v>-</v>
      </c>
      <c r="AQ6" s="7"/>
      <c r="AR6" s="7"/>
      <c r="AS6" s="630" t="str">
        <f t="shared" si="1"/>
        <v>-</v>
      </c>
      <c r="AT6" s="7"/>
      <c r="AU6" s="7"/>
      <c r="AV6" s="630" t="str">
        <f t="shared" si="2"/>
        <v>-</v>
      </c>
      <c r="AW6" s="7"/>
      <c r="AX6" s="631" t="str">
        <f t="shared" si="3"/>
        <v>-</v>
      </c>
      <c r="AY6" s="7"/>
      <c r="AZ6" s="7"/>
      <c r="BA6" s="1012" t="str">
        <f t="shared" si="4"/>
        <v>-</v>
      </c>
      <c r="BB6" s="39"/>
      <c r="BC6" s="38"/>
      <c r="BD6" s="1089"/>
      <c r="BE6" s="1090"/>
    </row>
    <row r="7" spans="1:58" ht="16.5" thickBot="1" x14ac:dyDescent="0.3">
      <c r="A7" s="376"/>
      <c r="B7" s="377"/>
      <c r="C7" s="377"/>
      <c r="D7" s="378"/>
      <c r="E7" s="796"/>
      <c r="F7" s="58"/>
      <c r="G7" s="1263"/>
      <c r="H7" s="1264"/>
      <c r="I7" s="1264"/>
      <c r="J7" s="1265"/>
      <c r="K7" s="15"/>
      <c r="L7" s="392"/>
      <c r="M7" s="393"/>
      <c r="N7" s="393"/>
      <c r="O7" s="394"/>
      <c r="P7" s="58"/>
      <c r="Q7" s="354"/>
      <c r="R7" s="355"/>
      <c r="S7" s="355"/>
      <c r="T7" s="356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146</v>
      </c>
      <c r="AE7" s="65"/>
      <c r="AF7" s="1014"/>
      <c r="AG7" s="1014"/>
      <c r="AH7" s="1014"/>
      <c r="AI7" s="45"/>
      <c r="AJ7" s="45"/>
      <c r="AK7" s="1030"/>
      <c r="AL7" s="46"/>
      <c r="AM7" s="278"/>
      <c r="AN7" s="7"/>
      <c r="AO7" s="7"/>
      <c r="AP7" s="630" t="str">
        <f t="shared" si="0"/>
        <v>-</v>
      </c>
      <c r="AQ7" s="7"/>
      <c r="AR7" s="7"/>
      <c r="AS7" s="630" t="str">
        <f t="shared" si="1"/>
        <v>-</v>
      </c>
      <c r="AT7" s="7"/>
      <c r="AU7" s="7"/>
      <c r="AV7" s="630" t="str">
        <f t="shared" si="2"/>
        <v>-</v>
      </c>
      <c r="AW7" s="7"/>
      <c r="AX7" s="631" t="str">
        <f t="shared" si="3"/>
        <v>-</v>
      </c>
      <c r="AY7" s="7"/>
      <c r="AZ7" s="7"/>
      <c r="BA7" s="1012" t="str">
        <f t="shared" si="4"/>
        <v>-</v>
      </c>
      <c r="BB7" s="39"/>
      <c r="BC7" s="38"/>
      <c r="BD7" s="1089"/>
      <c r="BE7" s="1090"/>
    </row>
    <row r="8" spans="1:58" x14ac:dyDescent="0.25">
      <c r="A8" s="184" t="s">
        <v>2</v>
      </c>
      <c r="B8" s="185" t="s">
        <v>26</v>
      </c>
      <c r="C8" s="185" t="s">
        <v>1</v>
      </c>
      <c r="D8" s="186" t="s">
        <v>25</v>
      </c>
      <c r="E8" s="796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258" t="s">
        <v>2</v>
      </c>
      <c r="R8" s="259" t="s">
        <v>26</v>
      </c>
      <c r="S8" s="259" t="s">
        <v>1</v>
      </c>
      <c r="T8" s="260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146</v>
      </c>
      <c r="AE8" s="65"/>
      <c r="AF8" s="1014"/>
      <c r="AG8" s="1014"/>
      <c r="AH8" s="1014"/>
      <c r="AI8" s="45"/>
      <c r="AJ8" s="45"/>
      <c r="AK8" s="1030"/>
      <c r="AL8" s="46"/>
      <c r="AM8" s="278"/>
      <c r="AN8" s="7"/>
      <c r="AO8" s="7"/>
      <c r="AP8" s="630" t="str">
        <f t="shared" si="0"/>
        <v>-</v>
      </c>
      <c r="AQ8" s="7"/>
      <c r="AR8" s="7"/>
      <c r="AS8" s="630" t="str">
        <f t="shared" si="1"/>
        <v>-</v>
      </c>
      <c r="AT8" s="7"/>
      <c r="AU8" s="7"/>
      <c r="AV8" s="630" t="str">
        <f t="shared" si="2"/>
        <v>-</v>
      </c>
      <c r="AW8" s="7"/>
      <c r="AX8" s="631" t="str">
        <f t="shared" si="3"/>
        <v>-</v>
      </c>
      <c r="AY8" s="7"/>
      <c r="AZ8" s="7"/>
      <c r="BA8" s="1012" t="str">
        <f t="shared" si="4"/>
        <v>-</v>
      </c>
      <c r="BB8" s="39"/>
      <c r="BC8" s="38"/>
      <c r="BD8" s="1089"/>
      <c r="BE8" s="1090"/>
    </row>
    <row r="9" spans="1:58" x14ac:dyDescent="0.25">
      <c r="A9" s="187">
        <v>1</v>
      </c>
      <c r="B9" s="6"/>
      <c r="C9" s="6"/>
      <c r="D9" s="188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261" t="s">
        <v>205</v>
      </c>
      <c r="R9" s="210"/>
      <c r="S9" s="210" t="s">
        <v>146</v>
      </c>
      <c r="T9" s="262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146</v>
      </c>
      <c r="AE9" s="65"/>
      <c r="AF9" s="1014"/>
      <c r="AG9" s="1014"/>
      <c r="AH9" s="1014"/>
      <c r="AI9" s="45"/>
      <c r="AJ9" s="45"/>
      <c r="AK9" s="1030"/>
      <c r="AL9" s="46"/>
      <c r="AM9" s="278"/>
      <c r="AN9" s="7"/>
      <c r="AO9" s="7"/>
      <c r="AP9" s="630" t="str">
        <f t="shared" si="0"/>
        <v>-</v>
      </c>
      <c r="AQ9" s="7"/>
      <c r="AR9" s="7"/>
      <c r="AS9" s="630" t="str">
        <f t="shared" si="1"/>
        <v>-</v>
      </c>
      <c r="AT9" s="7"/>
      <c r="AU9" s="7"/>
      <c r="AV9" s="630" t="str">
        <f t="shared" si="2"/>
        <v>-</v>
      </c>
      <c r="AW9" s="7"/>
      <c r="AX9" s="631" t="str">
        <f t="shared" si="3"/>
        <v>-</v>
      </c>
      <c r="AY9" s="7"/>
      <c r="AZ9" s="7"/>
      <c r="BA9" s="1012" t="str">
        <f t="shared" si="4"/>
        <v>-</v>
      </c>
      <c r="BB9" s="39"/>
      <c r="BC9" s="38"/>
      <c r="BD9" s="1089"/>
      <c r="BE9" s="1090"/>
    </row>
    <row r="10" spans="1:58" x14ac:dyDescent="0.25">
      <c r="A10" s="187">
        <v>2</v>
      </c>
      <c r="B10" s="6"/>
      <c r="C10" s="6"/>
      <c r="D10" s="188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261" t="s">
        <v>205</v>
      </c>
      <c r="R10" s="210"/>
      <c r="S10" s="210" t="s">
        <v>146</v>
      </c>
      <c r="T10" s="262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146</v>
      </c>
      <c r="AE10" s="65"/>
      <c r="AF10" s="1014"/>
      <c r="AG10" s="1014"/>
      <c r="AH10" s="1014"/>
      <c r="AI10" s="45"/>
      <c r="AJ10" s="45"/>
      <c r="AK10" s="1030"/>
      <c r="AL10" s="46"/>
      <c r="AM10" s="278"/>
      <c r="AN10" s="7"/>
      <c r="AO10" s="7"/>
      <c r="AP10" s="630" t="str">
        <f t="shared" si="0"/>
        <v>-</v>
      </c>
      <c r="AQ10" s="7"/>
      <c r="AR10" s="7"/>
      <c r="AS10" s="630" t="str">
        <f t="shared" si="1"/>
        <v>-</v>
      </c>
      <c r="AT10" s="7"/>
      <c r="AU10" s="7"/>
      <c r="AV10" s="630" t="str">
        <f t="shared" si="2"/>
        <v>-</v>
      </c>
      <c r="AW10" s="7"/>
      <c r="AX10" s="631" t="str">
        <f t="shared" si="3"/>
        <v>-</v>
      </c>
      <c r="AY10" s="7"/>
      <c r="AZ10" s="7"/>
      <c r="BA10" s="1012" t="str">
        <f t="shared" si="4"/>
        <v>-</v>
      </c>
      <c r="BB10" s="39"/>
      <c r="BC10" s="38"/>
      <c r="BD10" s="1089"/>
      <c r="BE10" s="1090"/>
    </row>
    <row r="11" spans="1:58" x14ac:dyDescent="0.25">
      <c r="A11" s="187">
        <v>3</v>
      </c>
      <c r="B11" s="6"/>
      <c r="C11" s="6"/>
      <c r="D11" s="188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261" t="s">
        <v>150</v>
      </c>
      <c r="R11" s="210"/>
      <c r="S11" s="210"/>
      <c r="T11" s="262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146</v>
      </c>
      <c r="AE11" s="65"/>
      <c r="AF11" s="1014"/>
      <c r="AG11" s="1014"/>
      <c r="AH11" s="1014"/>
      <c r="AI11" s="45"/>
      <c r="AJ11" s="45"/>
      <c r="AK11" s="1030"/>
      <c r="AL11" s="46"/>
      <c r="AM11" s="278"/>
      <c r="AN11" s="7"/>
      <c r="AO11" s="7"/>
      <c r="AP11" s="630" t="str">
        <f t="shared" si="0"/>
        <v>-</v>
      </c>
      <c r="AQ11" s="7"/>
      <c r="AR11" s="7"/>
      <c r="AS11" s="630" t="str">
        <f t="shared" si="1"/>
        <v>-</v>
      </c>
      <c r="AT11" s="7"/>
      <c r="AU11" s="7"/>
      <c r="AV11" s="630" t="str">
        <f t="shared" si="2"/>
        <v>-</v>
      </c>
      <c r="AW11" s="7"/>
      <c r="AX11" s="631" t="str">
        <f t="shared" si="3"/>
        <v>-</v>
      </c>
      <c r="AY11" s="7"/>
      <c r="AZ11" s="7"/>
      <c r="BA11" s="1012" t="str">
        <f t="shared" si="4"/>
        <v>-</v>
      </c>
      <c r="BB11" s="39"/>
      <c r="BC11" s="38"/>
      <c r="BD11" s="1089"/>
      <c r="BE11" s="1090"/>
    </row>
    <row r="12" spans="1:58" x14ac:dyDescent="0.25">
      <c r="A12" s="187">
        <v>4</v>
      </c>
      <c r="B12" s="6"/>
      <c r="C12" s="6"/>
      <c r="D12" s="188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261" t="s">
        <v>150</v>
      </c>
      <c r="R12" s="210"/>
      <c r="S12" s="210"/>
      <c r="T12" s="262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146</v>
      </c>
      <c r="AE12" s="65"/>
      <c r="AF12" s="1014"/>
      <c r="AG12" s="1014"/>
      <c r="AH12" s="1014"/>
      <c r="AI12" s="45"/>
      <c r="AJ12" s="45"/>
      <c r="AK12" s="1030"/>
      <c r="AL12" s="46"/>
      <c r="AM12" s="278"/>
      <c r="AN12" s="7"/>
      <c r="AO12" s="7"/>
      <c r="AP12" s="630" t="str">
        <f t="shared" si="0"/>
        <v>-</v>
      </c>
      <c r="AQ12" s="7"/>
      <c r="AR12" s="7"/>
      <c r="AS12" s="630" t="str">
        <f t="shared" si="1"/>
        <v>-</v>
      </c>
      <c r="AT12" s="7"/>
      <c r="AU12" s="7"/>
      <c r="AV12" s="630" t="str">
        <f t="shared" si="2"/>
        <v>-</v>
      </c>
      <c r="AW12" s="7"/>
      <c r="AX12" s="631" t="str">
        <f t="shared" si="3"/>
        <v>-</v>
      </c>
      <c r="AY12" s="7"/>
      <c r="AZ12" s="7"/>
      <c r="BA12" s="1012" t="str">
        <f t="shared" si="4"/>
        <v>-</v>
      </c>
      <c r="BB12" s="39"/>
      <c r="BC12" s="38"/>
      <c r="BD12" s="1089"/>
      <c r="BE12" s="1090"/>
    </row>
    <row r="13" spans="1:58" x14ac:dyDescent="0.25">
      <c r="A13" s="187">
        <v>5</v>
      </c>
      <c r="B13" s="6"/>
      <c r="C13" s="6"/>
      <c r="D13" s="188"/>
      <c r="E13" s="18"/>
      <c r="F13" s="15"/>
      <c r="G13" s="68" t="s">
        <v>81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261" t="s">
        <v>150</v>
      </c>
      <c r="R13" s="210"/>
      <c r="S13" s="210"/>
      <c r="T13" s="262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146</v>
      </c>
      <c r="AE13" s="65"/>
      <c r="AF13" s="1014"/>
      <c r="AG13" s="1014"/>
      <c r="AH13" s="1014"/>
      <c r="AI13" s="45"/>
      <c r="AJ13" s="45"/>
      <c r="AK13" s="1030"/>
      <c r="AL13" s="46"/>
      <c r="AM13" s="278"/>
      <c r="AN13" s="7"/>
      <c r="AO13" s="7"/>
      <c r="AP13" s="630" t="str">
        <f t="shared" si="0"/>
        <v>-</v>
      </c>
      <c r="AQ13" s="7"/>
      <c r="AR13" s="7"/>
      <c r="AS13" s="630" t="str">
        <f t="shared" si="1"/>
        <v>-</v>
      </c>
      <c r="AT13" s="7"/>
      <c r="AU13" s="7"/>
      <c r="AV13" s="630" t="str">
        <f t="shared" si="2"/>
        <v>-</v>
      </c>
      <c r="AW13" s="7"/>
      <c r="AX13" s="631" t="str">
        <f t="shared" si="3"/>
        <v>-</v>
      </c>
      <c r="AY13" s="7"/>
      <c r="AZ13" s="7"/>
      <c r="BA13" s="1012" t="str">
        <f t="shared" si="4"/>
        <v>-</v>
      </c>
      <c r="BB13" s="39"/>
      <c r="BC13" s="38"/>
      <c r="BD13" s="1089"/>
      <c r="BE13" s="1090"/>
    </row>
    <row r="14" spans="1:58" ht="16.5" thickBot="1" x14ac:dyDescent="0.3">
      <c r="A14" s="187">
        <v>6</v>
      </c>
      <c r="B14" s="6"/>
      <c r="C14" s="6"/>
      <c r="D14" s="188"/>
      <c r="E14" s="18"/>
      <c r="F14" s="15"/>
      <c r="G14" s="68" t="s">
        <v>82</v>
      </c>
      <c r="H14" s="6"/>
      <c r="I14" s="6"/>
      <c r="J14" s="69"/>
      <c r="K14" s="117"/>
      <c r="L14" s="209" t="s">
        <v>81</v>
      </c>
      <c r="M14" s="210"/>
      <c r="N14" s="210"/>
      <c r="O14" s="211"/>
      <c r="P14" s="248"/>
      <c r="Q14" s="261" t="s">
        <v>150</v>
      </c>
      <c r="R14" s="210"/>
      <c r="S14" s="210"/>
      <c r="T14" s="262"/>
      <c r="U14" s="49"/>
      <c r="V14" s="253"/>
      <c r="W14" s="254"/>
      <c r="X14" s="253"/>
      <c r="Y14" s="253"/>
      <c r="Z14" s="253"/>
      <c r="AA14" s="254"/>
      <c r="AB14" s="253"/>
      <c r="AC14" s="49"/>
      <c r="AD14" s="5" t="s">
        <v>146</v>
      </c>
      <c r="AE14" s="65"/>
      <c r="AF14" s="1014"/>
      <c r="AG14" s="1014"/>
      <c r="AH14" s="1014"/>
      <c r="AI14" s="45"/>
      <c r="AJ14" s="45"/>
      <c r="AK14" s="1030"/>
      <c r="AL14" s="46"/>
      <c r="AM14" s="278"/>
      <c r="AN14" s="7"/>
      <c r="AO14" s="7"/>
      <c r="AP14" s="630" t="str">
        <f t="shared" si="0"/>
        <v>-</v>
      </c>
      <c r="AQ14" s="7"/>
      <c r="AR14" s="7"/>
      <c r="AS14" s="630" t="str">
        <f t="shared" si="1"/>
        <v>-</v>
      </c>
      <c r="AT14" s="7"/>
      <c r="AU14" s="7"/>
      <c r="AV14" s="630" t="str">
        <f t="shared" si="2"/>
        <v>-</v>
      </c>
      <c r="AW14" s="7"/>
      <c r="AX14" s="631" t="str">
        <f t="shared" si="3"/>
        <v>-</v>
      </c>
      <c r="AY14" s="7"/>
      <c r="AZ14" s="7"/>
      <c r="BA14" s="1012" t="str">
        <f t="shared" si="4"/>
        <v>-</v>
      </c>
      <c r="BB14" s="39"/>
      <c r="BC14" s="38"/>
      <c r="BD14" s="1089"/>
      <c r="BE14" s="1090"/>
    </row>
    <row r="15" spans="1:58" x14ac:dyDescent="0.25">
      <c r="A15" s="187">
        <v>7</v>
      </c>
      <c r="B15" s="6"/>
      <c r="C15" s="6"/>
      <c r="D15" s="188"/>
      <c r="E15" s="18"/>
      <c r="F15" s="15"/>
      <c r="G15" s="68" t="s">
        <v>204</v>
      </c>
      <c r="H15" s="6"/>
      <c r="I15" s="6"/>
      <c r="J15" s="69"/>
      <c r="K15" s="15"/>
      <c r="L15" s="209" t="s">
        <v>82</v>
      </c>
      <c r="M15" s="210"/>
      <c r="N15" s="210"/>
      <c r="O15" s="211"/>
      <c r="P15" s="248"/>
      <c r="Q15" s="261" t="s">
        <v>150</v>
      </c>
      <c r="R15" s="210"/>
      <c r="S15" s="210"/>
      <c r="T15" s="262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146</v>
      </c>
      <c r="AE15" s="65"/>
      <c r="AF15" s="1014"/>
      <c r="AG15" s="1014"/>
      <c r="AH15" s="1014"/>
      <c r="AI15" s="45"/>
      <c r="AJ15" s="45"/>
      <c r="AK15" s="1030"/>
      <c r="AL15" s="46"/>
      <c r="AM15" s="278"/>
      <c r="AN15" s="7"/>
      <c r="AO15" s="7"/>
      <c r="AP15" s="630" t="str">
        <f t="shared" si="0"/>
        <v>-</v>
      </c>
      <c r="AQ15" s="7"/>
      <c r="AR15" s="7"/>
      <c r="AS15" s="630" t="str">
        <f t="shared" si="1"/>
        <v>-</v>
      </c>
      <c r="AT15" s="7"/>
      <c r="AU15" s="7"/>
      <c r="AV15" s="630" t="str">
        <f t="shared" si="2"/>
        <v>-</v>
      </c>
      <c r="AW15" s="7"/>
      <c r="AX15" s="631" t="str">
        <f t="shared" si="3"/>
        <v>-</v>
      </c>
      <c r="AY15" s="7"/>
      <c r="AZ15" s="7"/>
      <c r="BA15" s="1012" t="str">
        <f t="shared" si="4"/>
        <v>-</v>
      </c>
      <c r="BB15" s="39"/>
      <c r="BC15" s="38"/>
      <c r="BD15" s="1089"/>
      <c r="BE15" s="1090"/>
    </row>
    <row r="16" spans="1:58" ht="16.5" thickBot="1" x14ac:dyDescent="0.3">
      <c r="A16" s="187">
        <v>8</v>
      </c>
      <c r="B16" s="6"/>
      <c r="C16" s="6"/>
      <c r="D16" s="188"/>
      <c r="E16" s="18"/>
      <c r="F16" s="4"/>
      <c r="G16" s="181" t="s">
        <v>92</v>
      </c>
      <c r="H16" s="182"/>
      <c r="I16" s="182"/>
      <c r="J16" s="183"/>
      <c r="K16" s="4"/>
      <c r="L16" s="217" t="s">
        <v>92</v>
      </c>
      <c r="M16" s="218"/>
      <c r="N16" s="218"/>
      <c r="O16" s="219"/>
      <c r="P16" s="248"/>
      <c r="Q16" s="261" t="s">
        <v>150</v>
      </c>
      <c r="R16" s="210"/>
      <c r="S16" s="210"/>
      <c r="T16" s="262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146</v>
      </c>
      <c r="AE16" s="65"/>
      <c r="AF16" s="1014"/>
      <c r="AG16" s="1014"/>
      <c r="AH16" s="1014"/>
      <c r="AI16" s="45"/>
      <c r="AJ16" s="45"/>
      <c r="AK16" s="1030"/>
      <c r="AL16" s="46"/>
      <c r="AM16" s="278"/>
      <c r="AN16" s="7"/>
      <c r="AO16" s="7"/>
      <c r="AP16" s="630" t="str">
        <f t="shared" si="0"/>
        <v>-</v>
      </c>
      <c r="AQ16" s="7"/>
      <c r="AR16" s="7"/>
      <c r="AS16" s="630" t="str">
        <f t="shared" si="1"/>
        <v>-</v>
      </c>
      <c r="AT16" s="7"/>
      <c r="AU16" s="7"/>
      <c r="AV16" s="630" t="str">
        <f t="shared" si="2"/>
        <v>-</v>
      </c>
      <c r="AW16" s="7"/>
      <c r="AX16" s="631" t="str">
        <f t="shared" si="3"/>
        <v>-</v>
      </c>
      <c r="AY16" s="7"/>
      <c r="AZ16" s="7"/>
      <c r="BA16" s="1012" t="str">
        <f t="shared" si="4"/>
        <v>-</v>
      </c>
      <c r="BB16" s="39"/>
      <c r="BC16" s="38"/>
      <c r="BD16" s="1089"/>
      <c r="BE16" s="1090"/>
    </row>
    <row r="17" spans="1:57" x14ac:dyDescent="0.25">
      <c r="A17" s="187">
        <v>9</v>
      </c>
      <c r="B17" s="6"/>
      <c r="C17" s="6"/>
      <c r="D17" s="188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261" t="s">
        <v>217</v>
      </c>
      <c r="R17" s="210"/>
      <c r="S17" s="210"/>
      <c r="T17" s="262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146</v>
      </c>
      <c r="AE17" s="65"/>
      <c r="AF17" s="1014"/>
      <c r="AG17" s="1014"/>
      <c r="AH17" s="1014"/>
      <c r="AI17" s="45"/>
      <c r="AJ17" s="45"/>
      <c r="AK17" s="1030"/>
      <c r="AL17" s="46"/>
      <c r="AM17" s="278"/>
      <c r="AN17" s="7"/>
      <c r="AO17" s="7"/>
      <c r="AP17" s="630" t="str">
        <f t="shared" si="0"/>
        <v>-</v>
      </c>
      <c r="AQ17" s="7"/>
      <c r="AR17" s="7"/>
      <c r="AS17" s="630" t="str">
        <f t="shared" si="1"/>
        <v>-</v>
      </c>
      <c r="AT17" s="7"/>
      <c r="AU17" s="7"/>
      <c r="AV17" s="630" t="str">
        <f t="shared" si="2"/>
        <v>-</v>
      </c>
      <c r="AW17" s="7"/>
      <c r="AX17" s="631" t="str">
        <f t="shared" si="3"/>
        <v>-</v>
      </c>
      <c r="AY17" s="7"/>
      <c r="AZ17" s="7"/>
      <c r="BA17" s="1012" t="str">
        <f t="shared" si="4"/>
        <v>-</v>
      </c>
      <c r="BB17" s="39"/>
      <c r="BC17" s="38"/>
      <c r="BD17" s="1089"/>
      <c r="BE17" s="1090"/>
    </row>
    <row r="18" spans="1:57" ht="16.5" thickBot="1" x14ac:dyDescent="0.3">
      <c r="A18" s="187">
        <v>10</v>
      </c>
      <c r="B18" s="6"/>
      <c r="C18" s="6"/>
      <c r="D18" s="188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261" t="s">
        <v>215</v>
      </c>
      <c r="R18" s="210"/>
      <c r="S18" s="210"/>
      <c r="T18" s="262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146</v>
      </c>
      <c r="AE18" s="65"/>
      <c r="AF18" s="1014"/>
      <c r="AG18" s="1014"/>
      <c r="AH18" s="1014"/>
      <c r="AI18" s="45"/>
      <c r="AJ18" s="45"/>
      <c r="AK18" s="1030"/>
      <c r="AL18" s="46"/>
      <c r="AM18" s="278"/>
      <c r="AN18" s="7"/>
      <c r="AO18" s="7"/>
      <c r="AP18" s="630" t="str">
        <f t="shared" si="0"/>
        <v>-</v>
      </c>
      <c r="AQ18" s="7"/>
      <c r="AR18" s="7"/>
      <c r="AS18" s="630" t="str">
        <f t="shared" si="1"/>
        <v>-</v>
      </c>
      <c r="AT18" s="7"/>
      <c r="AU18" s="7"/>
      <c r="AV18" s="630" t="str">
        <f t="shared" si="2"/>
        <v>-</v>
      </c>
      <c r="AW18" s="7"/>
      <c r="AX18" s="631" t="str">
        <f t="shared" si="3"/>
        <v>-</v>
      </c>
      <c r="AY18" s="7"/>
      <c r="AZ18" s="7"/>
      <c r="BA18" s="1012" t="str">
        <f t="shared" si="4"/>
        <v>-</v>
      </c>
      <c r="BB18" s="39"/>
      <c r="BC18" s="38"/>
      <c r="BD18" s="1089"/>
      <c r="BE18" s="1090"/>
    </row>
    <row r="19" spans="1:57" x14ac:dyDescent="0.25">
      <c r="A19" s="187">
        <v>11</v>
      </c>
      <c r="B19" s="6"/>
      <c r="C19" s="6"/>
      <c r="D19" s="188"/>
      <c r="E19" s="18"/>
      <c r="F19" s="141"/>
      <c r="G19" s="162"/>
      <c r="H19" s="162"/>
      <c r="I19" s="512"/>
      <c r="J19" s="513"/>
      <c r="K19" s="514"/>
      <c r="L19" s="501" t="s">
        <v>2</v>
      </c>
      <c r="M19" s="502" t="s">
        <v>26</v>
      </c>
      <c r="N19" s="502" t="s">
        <v>1</v>
      </c>
      <c r="O19" s="503" t="s">
        <v>25</v>
      </c>
      <c r="P19" s="249"/>
      <c r="Q19" s="261" t="s">
        <v>214</v>
      </c>
      <c r="R19" s="210"/>
      <c r="S19" s="210"/>
      <c r="T19" s="262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146</v>
      </c>
      <c r="AE19" s="65"/>
      <c r="AF19" s="1014"/>
      <c r="AG19" s="1014"/>
      <c r="AH19" s="1014"/>
      <c r="AI19" s="45"/>
      <c r="AJ19" s="45"/>
      <c r="AK19" s="1030"/>
      <c r="AL19" s="46"/>
      <c r="AM19" s="278"/>
      <c r="AN19" s="7"/>
      <c r="AO19" s="7"/>
      <c r="AP19" s="630" t="str">
        <f t="shared" si="0"/>
        <v>-</v>
      </c>
      <c r="AQ19" s="7"/>
      <c r="AR19" s="7"/>
      <c r="AS19" s="630" t="str">
        <f t="shared" si="1"/>
        <v>-</v>
      </c>
      <c r="AT19" s="7"/>
      <c r="AU19" s="7"/>
      <c r="AV19" s="630" t="str">
        <f t="shared" si="2"/>
        <v>-</v>
      </c>
      <c r="AW19" s="7"/>
      <c r="AX19" s="631" t="str">
        <f t="shared" si="3"/>
        <v>-</v>
      </c>
      <c r="AY19" s="7"/>
      <c r="AZ19" s="7"/>
      <c r="BA19" s="1012" t="str">
        <f t="shared" si="4"/>
        <v>-</v>
      </c>
      <c r="BB19" s="39"/>
      <c r="BC19" s="38"/>
      <c r="BD19" s="1089"/>
      <c r="BE19" s="1090"/>
    </row>
    <row r="20" spans="1:57" x14ac:dyDescent="0.25">
      <c r="A20" s="187">
        <v>12</v>
      </c>
      <c r="B20" s="6"/>
      <c r="C20" s="6"/>
      <c r="D20" s="188"/>
      <c r="E20" s="18"/>
      <c r="F20" s="141"/>
      <c r="G20" s="162"/>
      <c r="H20" s="162"/>
      <c r="I20" s="515"/>
      <c r="J20" s="516"/>
      <c r="K20" s="517"/>
      <c r="L20" s="547" t="s">
        <v>150</v>
      </c>
      <c r="M20" s="548"/>
      <c r="N20" s="548"/>
      <c r="O20" s="549"/>
      <c r="P20" s="249"/>
      <c r="Q20" s="261" t="s">
        <v>216</v>
      </c>
      <c r="R20" s="210"/>
      <c r="S20" s="210"/>
      <c r="T20" s="262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146</v>
      </c>
      <c r="AE20" s="65"/>
      <c r="AF20" s="1014"/>
      <c r="AG20" s="1014"/>
      <c r="AH20" s="1014"/>
      <c r="AI20" s="45"/>
      <c r="AJ20" s="45"/>
      <c r="AK20" s="1030"/>
      <c r="AL20" s="46"/>
      <c r="AM20" s="278"/>
      <c r="AN20" s="7"/>
      <c r="AO20" s="7"/>
      <c r="AP20" s="630" t="str">
        <f t="shared" si="0"/>
        <v>-</v>
      </c>
      <c r="AQ20" s="7"/>
      <c r="AR20" s="7"/>
      <c r="AS20" s="630" t="str">
        <f t="shared" si="1"/>
        <v>-</v>
      </c>
      <c r="AT20" s="7"/>
      <c r="AU20" s="7"/>
      <c r="AV20" s="630" t="str">
        <f t="shared" si="2"/>
        <v>-</v>
      </c>
      <c r="AW20" s="7"/>
      <c r="AX20" s="631" t="str">
        <f t="shared" si="3"/>
        <v>-</v>
      </c>
      <c r="AY20" s="7"/>
      <c r="AZ20" s="7"/>
      <c r="BA20" s="1012" t="str">
        <f t="shared" si="4"/>
        <v>-</v>
      </c>
      <c r="BB20" s="39"/>
      <c r="BC20" s="38"/>
      <c r="BD20" s="1089"/>
      <c r="BE20" s="1090"/>
    </row>
    <row r="21" spans="1:57" ht="16.5" thickBot="1" x14ac:dyDescent="0.3">
      <c r="A21" s="187">
        <v>13</v>
      </c>
      <c r="B21" s="6"/>
      <c r="C21" s="6"/>
      <c r="D21" s="188"/>
      <c r="E21" s="18"/>
      <c r="F21" s="15"/>
      <c r="G21" s="15"/>
      <c r="H21" s="15"/>
      <c r="I21" s="518"/>
      <c r="J21" s="516"/>
      <c r="K21" s="517"/>
      <c r="L21" s="547" t="s">
        <v>150</v>
      </c>
      <c r="M21" s="550"/>
      <c r="N21" s="550"/>
      <c r="O21" s="551"/>
      <c r="P21" s="250"/>
      <c r="Q21" s="263" t="s">
        <v>81</v>
      </c>
      <c r="R21" s="210"/>
      <c r="S21" s="210"/>
      <c r="T21" s="262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146</v>
      </c>
      <c r="AE21" s="65"/>
      <c r="AF21" s="1014"/>
      <c r="AG21" s="1014"/>
      <c r="AH21" s="1014"/>
      <c r="AI21" s="45"/>
      <c r="AJ21" s="45"/>
      <c r="AK21" s="1030"/>
      <c r="AL21" s="46"/>
      <c r="AM21" s="278"/>
      <c r="AN21" s="7"/>
      <c r="AO21" s="7"/>
      <c r="AP21" s="630" t="str">
        <f t="shared" si="0"/>
        <v>-</v>
      </c>
      <c r="AQ21" s="7"/>
      <c r="AR21" s="7"/>
      <c r="AS21" s="630" t="str">
        <f t="shared" si="1"/>
        <v>-</v>
      </c>
      <c r="AT21" s="7"/>
      <c r="AU21" s="7"/>
      <c r="AV21" s="630" t="str">
        <f t="shared" si="2"/>
        <v>-</v>
      </c>
      <c r="AW21" s="7"/>
      <c r="AX21" s="631" t="str">
        <f t="shared" si="3"/>
        <v>-</v>
      </c>
      <c r="AY21" s="7"/>
      <c r="AZ21" s="7"/>
      <c r="BA21" s="1012" t="str">
        <f t="shared" si="4"/>
        <v>-</v>
      </c>
      <c r="BB21" s="39"/>
      <c r="BC21" s="38"/>
      <c r="BD21" s="1089"/>
      <c r="BE21" s="1090"/>
    </row>
    <row r="22" spans="1:57" x14ac:dyDescent="0.25">
      <c r="A22" s="187">
        <v>14</v>
      </c>
      <c r="B22" s="6"/>
      <c r="C22" s="6"/>
      <c r="D22" s="188"/>
      <c r="E22" s="18"/>
      <c r="F22" s="163"/>
      <c r="G22" s="163"/>
      <c r="H22" s="163"/>
      <c r="I22" s="519"/>
      <c r="J22" s="516"/>
      <c r="K22" s="520"/>
      <c r="L22" s="547" t="s">
        <v>150</v>
      </c>
      <c r="M22" s="550"/>
      <c r="N22" s="550"/>
      <c r="O22" s="551"/>
      <c r="P22" s="224"/>
      <c r="Q22" s="264" t="s">
        <v>206</v>
      </c>
      <c r="R22" s="256"/>
      <c r="S22" s="256"/>
      <c r="T22" s="265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146</v>
      </c>
      <c r="AE22" s="65"/>
      <c r="AF22" s="1014"/>
      <c r="AG22" s="1014"/>
      <c r="AH22" s="1014"/>
      <c r="AI22" s="45"/>
      <c r="AJ22" s="45"/>
      <c r="AK22" s="1030"/>
      <c r="AL22" s="46"/>
      <c r="AM22" s="278"/>
      <c r="AN22" s="7"/>
      <c r="AO22" s="7"/>
      <c r="AP22" s="630" t="str">
        <f t="shared" si="0"/>
        <v>-</v>
      </c>
      <c r="AQ22" s="7"/>
      <c r="AR22" s="7"/>
      <c r="AS22" s="630" t="str">
        <f t="shared" si="1"/>
        <v>-</v>
      </c>
      <c r="AT22" s="7"/>
      <c r="AU22" s="7"/>
      <c r="AV22" s="630" t="str">
        <f t="shared" si="2"/>
        <v>-</v>
      </c>
      <c r="AW22" s="7"/>
      <c r="AX22" s="631" t="str">
        <f t="shared" si="3"/>
        <v>-</v>
      </c>
      <c r="AY22" s="7"/>
      <c r="AZ22" s="7"/>
      <c r="BA22" s="1012" t="str">
        <f t="shared" si="4"/>
        <v>-</v>
      </c>
      <c r="BB22" s="39"/>
      <c r="BC22" s="38"/>
      <c r="BD22" s="1089"/>
      <c r="BE22" s="1090"/>
    </row>
    <row r="23" spans="1:57" x14ac:dyDescent="0.25">
      <c r="A23" s="187">
        <v>15</v>
      </c>
      <c r="B23" s="6"/>
      <c r="C23" s="6"/>
      <c r="D23" s="188"/>
      <c r="E23" s="18"/>
      <c r="F23" s="137"/>
      <c r="G23" s="161"/>
      <c r="H23" s="161"/>
      <c r="I23" s="521"/>
      <c r="J23" s="522"/>
      <c r="K23" s="523"/>
      <c r="L23" s="552" t="s">
        <v>82</v>
      </c>
      <c r="M23" s="550"/>
      <c r="N23" s="550"/>
      <c r="O23" s="551"/>
      <c r="P23" s="222"/>
      <c r="Q23" s="266" t="s">
        <v>82</v>
      </c>
      <c r="R23" s="257"/>
      <c r="S23" s="257"/>
      <c r="T23" s="267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146</v>
      </c>
      <c r="AE23" s="65"/>
      <c r="AF23" s="1014"/>
      <c r="AG23" s="1014"/>
      <c r="AH23" s="1014"/>
      <c r="AI23" s="45"/>
      <c r="AJ23" s="45"/>
      <c r="AK23" s="1030"/>
      <c r="AL23" s="46"/>
      <c r="AM23" s="278"/>
      <c r="AN23" s="7"/>
      <c r="AO23" s="7"/>
      <c r="AP23" s="630" t="str">
        <f t="shared" si="0"/>
        <v>-</v>
      </c>
      <c r="AQ23" s="7"/>
      <c r="AR23" s="7"/>
      <c r="AS23" s="630" t="str">
        <f t="shared" si="1"/>
        <v>-</v>
      </c>
      <c r="AT23" s="7"/>
      <c r="AU23" s="7"/>
      <c r="AV23" s="630" t="str">
        <f t="shared" si="2"/>
        <v>-</v>
      </c>
      <c r="AW23" s="7"/>
      <c r="AX23" s="631" t="str">
        <f t="shared" si="3"/>
        <v>-</v>
      </c>
      <c r="AY23" s="7"/>
      <c r="AZ23" s="7"/>
      <c r="BA23" s="1012" t="str">
        <f t="shared" si="4"/>
        <v>-</v>
      </c>
      <c r="BB23" s="39"/>
      <c r="BC23" s="38"/>
      <c r="BD23" s="1089"/>
      <c r="BE23" s="1090"/>
    </row>
    <row r="24" spans="1:57" ht="16.5" thickBot="1" x14ac:dyDescent="0.3">
      <c r="A24" s="187">
        <v>16</v>
      </c>
      <c r="B24" s="6"/>
      <c r="C24" s="6"/>
      <c r="D24" s="188"/>
      <c r="E24" s="18"/>
      <c r="F24" s="141"/>
      <c r="G24" s="162"/>
      <c r="H24" s="162"/>
      <c r="I24" s="524"/>
      <c r="J24" s="525"/>
      <c r="K24" s="526"/>
      <c r="L24" s="553" t="s">
        <v>92</v>
      </c>
      <c r="M24" s="554"/>
      <c r="N24" s="554"/>
      <c r="O24" s="555"/>
      <c r="P24" s="222"/>
      <c r="Q24" s="266" t="s">
        <v>204</v>
      </c>
      <c r="R24" s="257"/>
      <c r="S24" s="257"/>
      <c r="T24" s="267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146</v>
      </c>
      <c r="AE24" s="65"/>
      <c r="AF24" s="1014"/>
      <c r="AG24" s="1014"/>
      <c r="AH24" s="1014"/>
      <c r="AI24" s="45"/>
      <c r="AJ24" s="45"/>
      <c r="AK24" s="1030"/>
      <c r="AL24" s="46"/>
      <c r="AM24" s="278"/>
      <c r="AN24" s="7"/>
      <c r="AO24" s="7"/>
      <c r="AP24" s="630" t="str">
        <f t="shared" si="0"/>
        <v>-</v>
      </c>
      <c r="AQ24" s="7"/>
      <c r="AR24" s="7"/>
      <c r="AS24" s="630" t="str">
        <f t="shared" si="1"/>
        <v>-</v>
      </c>
      <c r="AT24" s="7"/>
      <c r="AU24" s="7"/>
      <c r="AV24" s="630" t="str">
        <f t="shared" si="2"/>
        <v>-</v>
      </c>
      <c r="AW24" s="7"/>
      <c r="AX24" s="631" t="str">
        <f t="shared" si="3"/>
        <v>-</v>
      </c>
      <c r="AY24" s="7"/>
      <c r="AZ24" s="7"/>
      <c r="BA24" s="1012" t="str">
        <f t="shared" si="4"/>
        <v>-</v>
      </c>
      <c r="BB24" s="39"/>
      <c r="BC24" s="38"/>
      <c r="BD24" s="1089"/>
      <c r="BE24" s="1090"/>
    </row>
    <row r="25" spans="1:57" ht="15.75" customHeight="1" thickBot="1" x14ac:dyDescent="0.3">
      <c r="A25" s="187">
        <v>17</v>
      </c>
      <c r="B25" s="6"/>
      <c r="C25" s="6"/>
      <c r="D25" s="188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68" t="s">
        <v>92</v>
      </c>
      <c r="R25" s="269"/>
      <c r="S25" s="269"/>
      <c r="T25" s="270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146</v>
      </c>
      <c r="AE25" s="65"/>
      <c r="AF25" s="1014"/>
      <c r="AG25" s="1014"/>
      <c r="AH25" s="1014"/>
      <c r="AI25" s="45"/>
      <c r="AJ25" s="45"/>
      <c r="AK25" s="1030"/>
      <c r="AL25" s="46"/>
      <c r="AM25" s="278"/>
      <c r="AN25" s="7"/>
      <c r="AO25" s="7"/>
      <c r="AP25" s="630" t="str">
        <f t="shared" si="0"/>
        <v>-</v>
      </c>
      <c r="AQ25" s="7"/>
      <c r="AR25" s="7"/>
      <c r="AS25" s="630" t="str">
        <f t="shared" si="1"/>
        <v>-</v>
      </c>
      <c r="AT25" s="7"/>
      <c r="AU25" s="7"/>
      <c r="AV25" s="630" t="str">
        <f t="shared" si="2"/>
        <v>-</v>
      </c>
      <c r="AW25" s="7"/>
      <c r="AX25" s="631" t="str">
        <f t="shared" si="3"/>
        <v>-</v>
      </c>
      <c r="AY25" s="7"/>
      <c r="AZ25" s="7"/>
      <c r="BA25" s="1012" t="str">
        <f t="shared" si="4"/>
        <v>-</v>
      </c>
      <c r="BB25" s="39"/>
      <c r="BC25" s="38"/>
      <c r="BD25" s="1089"/>
      <c r="BE25" s="1090"/>
    </row>
    <row r="26" spans="1:57" ht="16.5" thickBot="1" x14ac:dyDescent="0.3">
      <c r="A26" s="187">
        <v>18</v>
      </c>
      <c r="B26" s="6"/>
      <c r="C26" s="6"/>
      <c r="D26" s="188"/>
      <c r="E26" s="18"/>
      <c r="F26" s="15"/>
      <c r="G26" s="15"/>
      <c r="H26" s="15"/>
      <c r="I26" s="15"/>
      <c r="J26" s="25"/>
      <c r="K26" s="141"/>
      <c r="L26" s="1251"/>
      <c r="M26" s="1251"/>
      <c r="N26" s="222"/>
      <c r="O26" s="118"/>
      <c r="P26" s="118"/>
      <c r="Q26" s="118"/>
      <c r="R26" s="118"/>
      <c r="S26" s="118"/>
      <c r="T26" s="223"/>
      <c r="Y26" s="237"/>
      <c r="AC26" s="49"/>
      <c r="AD26" s="5" t="s">
        <v>146</v>
      </c>
      <c r="AE26" s="65"/>
      <c r="AF26" s="1014"/>
      <c r="AG26" s="1014"/>
      <c r="AH26" s="1014"/>
      <c r="AI26" s="45"/>
      <c r="AJ26" s="45"/>
      <c r="AK26" s="1030"/>
      <c r="AL26" s="46"/>
      <c r="AM26" s="278"/>
      <c r="AN26" s="7"/>
      <c r="AO26" s="7"/>
      <c r="AP26" s="630" t="str">
        <f t="shared" si="0"/>
        <v>-</v>
      </c>
      <c r="AQ26" s="7"/>
      <c r="AR26" s="7"/>
      <c r="AS26" s="630" t="str">
        <f t="shared" si="1"/>
        <v>-</v>
      </c>
      <c r="AT26" s="7"/>
      <c r="AU26" s="7"/>
      <c r="AV26" s="630" t="str">
        <f t="shared" si="2"/>
        <v>-</v>
      </c>
      <c r="AW26" s="7"/>
      <c r="AX26" s="631" t="str">
        <f t="shared" si="3"/>
        <v>-</v>
      </c>
      <c r="AY26" s="7"/>
      <c r="AZ26" s="7"/>
      <c r="BA26" s="1012" t="str">
        <f t="shared" si="4"/>
        <v>-</v>
      </c>
      <c r="BB26" s="39"/>
      <c r="BC26" s="38"/>
      <c r="BD26" s="1089"/>
      <c r="BE26" s="1090"/>
    </row>
    <row r="27" spans="1:57" thickBot="1" x14ac:dyDescent="0.3">
      <c r="A27" s="187">
        <v>19</v>
      </c>
      <c r="B27" s="6"/>
      <c r="C27" s="6"/>
      <c r="D27" s="188"/>
      <c r="E27" s="18"/>
      <c r="F27" s="802" t="s">
        <v>0</v>
      </c>
      <c r="G27" s="435" t="s">
        <v>24</v>
      </c>
      <c r="H27" s="435" t="s">
        <v>29</v>
      </c>
      <c r="I27" s="436" t="s">
        <v>30</v>
      </c>
      <c r="J27" s="25"/>
      <c r="K27" s="437" t="s">
        <v>54</v>
      </c>
      <c r="L27" s="1331" t="s">
        <v>104</v>
      </c>
      <c r="M27" s="1331"/>
      <c r="N27" s="438" t="s">
        <v>185</v>
      </c>
      <c r="O27" s="438" t="s">
        <v>24</v>
      </c>
      <c r="P27" s="438" t="s">
        <v>29</v>
      </c>
      <c r="Q27" s="438" t="s">
        <v>30</v>
      </c>
      <c r="R27" s="438" t="s">
        <v>102</v>
      </c>
      <c r="S27" s="439" t="s">
        <v>103</v>
      </c>
      <c r="T27" s="440" t="s">
        <v>101</v>
      </c>
      <c r="V27" s="239" t="s">
        <v>187</v>
      </c>
      <c r="W27" s="239" t="s">
        <v>188</v>
      </c>
      <c r="X27" s="240" t="s">
        <v>189</v>
      </c>
      <c r="Y27" s="635" t="s">
        <v>207</v>
      </c>
      <c r="Z27" s="235" t="s">
        <v>190</v>
      </c>
      <c r="AA27" s="235" t="s">
        <v>188</v>
      </c>
      <c r="AB27" s="238" t="s">
        <v>191</v>
      </c>
      <c r="AC27" s="49"/>
      <c r="AD27" s="5" t="s">
        <v>146</v>
      </c>
      <c r="AE27" s="65"/>
      <c r="AF27" s="1014"/>
      <c r="AG27" s="1014"/>
      <c r="AH27" s="1014"/>
      <c r="AI27" s="45"/>
      <c r="AJ27" s="45"/>
      <c r="AK27" s="1030"/>
      <c r="AL27" s="46"/>
      <c r="AM27" s="278"/>
      <c r="AN27" s="7"/>
      <c r="AO27" s="7"/>
      <c r="AP27" s="630" t="str">
        <f t="shared" si="0"/>
        <v>-</v>
      </c>
      <c r="AQ27" s="7"/>
      <c r="AR27" s="7"/>
      <c r="AS27" s="630" t="str">
        <f t="shared" si="1"/>
        <v>-</v>
      </c>
      <c r="AT27" s="7"/>
      <c r="AU27" s="7"/>
      <c r="AV27" s="630" t="str">
        <f t="shared" si="2"/>
        <v>-</v>
      </c>
      <c r="AW27" s="7"/>
      <c r="AX27" s="631" t="str">
        <f t="shared" si="3"/>
        <v>-</v>
      </c>
      <c r="AY27" s="7"/>
      <c r="AZ27" s="7"/>
      <c r="BA27" s="1012" t="str">
        <f t="shared" si="4"/>
        <v>-</v>
      </c>
      <c r="BB27" s="39"/>
      <c r="BC27" s="38"/>
      <c r="BD27" s="1089"/>
      <c r="BE27" s="1090"/>
    </row>
    <row r="28" spans="1:57" ht="15" x14ac:dyDescent="0.25">
      <c r="A28" s="187">
        <v>20</v>
      </c>
      <c r="B28" s="6"/>
      <c r="C28" s="6"/>
      <c r="D28" s="188"/>
      <c r="E28" s="18"/>
      <c r="F28" s="803" t="s">
        <v>17</v>
      </c>
      <c r="G28" s="489">
        <f>SUM(G29:G30)</f>
        <v>0</v>
      </c>
      <c r="H28" s="490">
        <f>SUM(H29:H30)</f>
        <v>0</v>
      </c>
      <c r="I28" s="491">
        <f>SUM(I29:I30)</f>
        <v>0</v>
      </c>
      <c r="J28" s="27"/>
      <c r="K28" s="485">
        <v>1</v>
      </c>
      <c r="L28" s="1332"/>
      <c r="M28" s="1332"/>
      <c r="N28" s="486">
        <f>O28+P28+Q28</f>
        <v>0</v>
      </c>
      <c r="O28" s="487"/>
      <c r="P28" s="488"/>
      <c r="Q28" s="488"/>
      <c r="R28" s="488"/>
      <c r="S28" s="488"/>
      <c r="T28" s="530">
        <f>O28*3+P28</f>
        <v>0</v>
      </c>
      <c r="V28" s="636"/>
      <c r="W28" s="637"/>
      <c r="X28" s="638"/>
      <c r="Y28" s="627"/>
      <c r="Z28" s="639"/>
      <c r="AA28" s="640"/>
      <c r="AB28" s="641"/>
      <c r="AC28" s="49"/>
      <c r="AD28" s="5" t="s">
        <v>146</v>
      </c>
      <c r="AE28" s="65"/>
      <c r="AF28" s="1014"/>
      <c r="AG28" s="1014"/>
      <c r="AH28" s="1014"/>
      <c r="AI28" s="45"/>
      <c r="AJ28" s="45"/>
      <c r="AK28" s="1030"/>
      <c r="AL28" s="46"/>
      <c r="AM28" s="278"/>
      <c r="AN28" s="7"/>
      <c r="AO28" s="7"/>
      <c r="AP28" s="630" t="str">
        <f t="shared" si="0"/>
        <v>-</v>
      </c>
      <c r="AQ28" s="7"/>
      <c r="AR28" s="7"/>
      <c r="AS28" s="630" t="str">
        <f t="shared" si="1"/>
        <v>-</v>
      </c>
      <c r="AT28" s="7"/>
      <c r="AU28" s="7"/>
      <c r="AV28" s="630" t="str">
        <f t="shared" si="2"/>
        <v>-</v>
      </c>
      <c r="AW28" s="7"/>
      <c r="AX28" s="631" t="str">
        <f t="shared" si="3"/>
        <v>-</v>
      </c>
      <c r="AY28" s="7"/>
      <c r="AZ28" s="7"/>
      <c r="BA28" s="1012" t="str">
        <f t="shared" si="4"/>
        <v>-</v>
      </c>
      <c r="BB28" s="39"/>
      <c r="BC28" s="38"/>
      <c r="BD28" s="1089"/>
      <c r="BE28" s="1090"/>
    </row>
    <row r="29" spans="1:57" ht="15" x14ac:dyDescent="0.25">
      <c r="A29" s="187">
        <v>21</v>
      </c>
      <c r="B29" s="6"/>
      <c r="C29" s="6"/>
      <c r="D29" s="188"/>
      <c r="E29" s="18"/>
      <c r="F29" s="800" t="s">
        <v>27</v>
      </c>
      <c r="G29" s="59">
        <f>COUNTIF($C$9:$C$54,"HW")</f>
        <v>0</v>
      </c>
      <c r="H29" s="100">
        <f>COUNTIF($C$9:$C$54,"HD")</f>
        <v>0</v>
      </c>
      <c r="I29" s="101">
        <f>COUNTIF($C$9:$C$54,"HL")</f>
        <v>0</v>
      </c>
      <c r="J29" s="27"/>
      <c r="K29" s="471">
        <v>2</v>
      </c>
      <c r="L29" s="1254"/>
      <c r="M29" s="1254"/>
      <c r="N29" s="285">
        <f t="shared" ref="N29:N51" si="5">O29+P29+Q29</f>
        <v>0</v>
      </c>
      <c r="O29" s="290"/>
      <c r="P29" s="297"/>
      <c r="Q29" s="297"/>
      <c r="R29" s="297"/>
      <c r="S29" s="297"/>
      <c r="T29" s="531">
        <f t="shared" ref="T29:T51" si="6">O29*3+P29</f>
        <v>0</v>
      </c>
      <c r="V29" s="636"/>
      <c r="W29" s="637"/>
      <c r="X29" s="638"/>
      <c r="Y29" s="627"/>
      <c r="Z29" s="639"/>
      <c r="AA29" s="640"/>
      <c r="AB29" s="641"/>
      <c r="AC29" s="49"/>
      <c r="AD29" s="5" t="s">
        <v>146</v>
      </c>
      <c r="AE29" s="5"/>
      <c r="AF29" s="1015"/>
      <c r="AG29" s="1015"/>
      <c r="AH29" s="1015"/>
      <c r="AI29" s="45"/>
      <c r="AJ29" s="45"/>
      <c r="AK29" s="1030"/>
      <c r="AL29" s="46"/>
      <c r="AM29" s="278"/>
      <c r="AN29" s="7"/>
      <c r="AO29" s="7"/>
      <c r="AP29" s="630" t="str">
        <f t="shared" si="0"/>
        <v>-</v>
      </c>
      <c r="AQ29" s="7"/>
      <c r="AR29" s="7"/>
      <c r="AS29" s="630" t="str">
        <f t="shared" si="1"/>
        <v>-</v>
      </c>
      <c r="AT29" s="7"/>
      <c r="AU29" s="7"/>
      <c r="AV29" s="630" t="str">
        <f t="shared" si="2"/>
        <v>-</v>
      </c>
      <c r="AW29" s="7"/>
      <c r="AX29" s="631" t="str">
        <f t="shared" si="3"/>
        <v>-</v>
      </c>
      <c r="AY29" s="7"/>
      <c r="AZ29" s="7"/>
      <c r="BA29" s="1012" t="str">
        <f t="shared" si="4"/>
        <v>-</v>
      </c>
      <c r="BB29" s="39"/>
      <c r="BC29" s="38"/>
      <c r="BD29" s="1089"/>
      <c r="BE29" s="1090"/>
    </row>
    <row r="30" spans="1:57" thickBot="1" x14ac:dyDescent="0.3">
      <c r="A30" s="187">
        <v>22</v>
      </c>
      <c r="B30" s="6"/>
      <c r="C30" s="6"/>
      <c r="D30" s="188"/>
      <c r="E30" s="18"/>
      <c r="F30" s="801" t="s">
        <v>28</v>
      </c>
      <c r="G30" s="102">
        <f>COUNTIF($C$9:$C$54,"AW")</f>
        <v>0</v>
      </c>
      <c r="H30" s="103">
        <f>COUNTIF($C$9:$C$54,"AD")</f>
        <v>0</v>
      </c>
      <c r="I30" s="104">
        <f>COUNTIF($C$9:$C$54,"AL")</f>
        <v>0</v>
      </c>
      <c r="J30" s="27"/>
      <c r="K30" s="472">
        <v>3</v>
      </c>
      <c r="L30" s="1281"/>
      <c r="M30" s="1281"/>
      <c r="N30" s="286">
        <f t="shared" si="5"/>
        <v>0</v>
      </c>
      <c r="O30" s="291"/>
      <c r="P30" s="446"/>
      <c r="Q30" s="446"/>
      <c r="R30" s="446"/>
      <c r="S30" s="446"/>
      <c r="T30" s="531">
        <f t="shared" si="6"/>
        <v>0</v>
      </c>
      <c r="V30" s="636"/>
      <c r="W30" s="637"/>
      <c r="X30" s="638"/>
      <c r="Y30" s="627"/>
      <c r="Z30" s="639"/>
      <c r="AA30" s="640"/>
      <c r="AB30" s="641"/>
      <c r="AC30" s="49"/>
      <c r="AD30" s="5" t="s">
        <v>146</v>
      </c>
      <c r="AE30" s="65"/>
      <c r="AF30" s="1014"/>
      <c r="AG30" s="1014"/>
      <c r="AH30" s="1014"/>
      <c r="AI30" s="45"/>
      <c r="AJ30" s="45"/>
      <c r="AK30" s="1030"/>
      <c r="AL30" s="46"/>
      <c r="AM30" s="278"/>
      <c r="AN30" s="7"/>
      <c r="AO30" s="7"/>
      <c r="AP30" s="630" t="str">
        <f t="shared" si="0"/>
        <v>-</v>
      </c>
      <c r="AQ30" s="7"/>
      <c r="AR30" s="7"/>
      <c r="AS30" s="630" t="str">
        <f t="shared" si="1"/>
        <v>-</v>
      </c>
      <c r="AT30" s="7"/>
      <c r="AU30" s="7"/>
      <c r="AV30" s="630" t="str">
        <f t="shared" si="2"/>
        <v>-</v>
      </c>
      <c r="AW30" s="7"/>
      <c r="AX30" s="631" t="str">
        <f t="shared" si="3"/>
        <v>-</v>
      </c>
      <c r="AY30" s="7"/>
      <c r="AZ30" s="7"/>
      <c r="BA30" s="1012" t="str">
        <f t="shared" si="4"/>
        <v>-</v>
      </c>
      <c r="BB30" s="39"/>
      <c r="BC30" s="38"/>
      <c r="BD30" s="1089"/>
      <c r="BE30" s="1090"/>
    </row>
    <row r="31" spans="1:57" thickBot="1" x14ac:dyDescent="0.3">
      <c r="A31" s="187">
        <v>23</v>
      </c>
      <c r="B31" s="6"/>
      <c r="C31" s="6"/>
      <c r="D31" s="188"/>
      <c r="E31" s="18"/>
      <c r="F31" s="15"/>
      <c r="G31" s="15"/>
      <c r="H31" s="15"/>
      <c r="I31" s="18"/>
      <c r="J31" s="27"/>
      <c r="K31" s="472">
        <v>4</v>
      </c>
      <c r="L31" s="1281"/>
      <c r="M31" s="1281"/>
      <c r="N31" s="286">
        <f t="shared" si="5"/>
        <v>0</v>
      </c>
      <c r="O31" s="291"/>
      <c r="P31" s="446"/>
      <c r="Q31" s="446"/>
      <c r="R31" s="446"/>
      <c r="S31" s="446"/>
      <c r="T31" s="531">
        <f t="shared" si="6"/>
        <v>0</v>
      </c>
      <c r="V31" s="636"/>
      <c r="W31" s="637"/>
      <c r="X31" s="638"/>
      <c r="Y31" s="627"/>
      <c r="Z31" s="639"/>
      <c r="AA31" s="640"/>
      <c r="AB31" s="641"/>
      <c r="AC31" s="49"/>
      <c r="AD31" s="5" t="s">
        <v>146</v>
      </c>
      <c r="AE31" s="65"/>
      <c r="AF31" s="1014"/>
      <c r="AG31" s="1014"/>
      <c r="AH31" s="1014"/>
      <c r="AI31" s="45"/>
      <c r="AJ31" s="45"/>
      <c r="AK31" s="1030"/>
      <c r="AL31" s="46"/>
      <c r="AM31" s="278"/>
      <c r="AN31" s="7"/>
      <c r="AO31" s="7"/>
      <c r="AP31" s="630" t="str">
        <f t="shared" si="0"/>
        <v>-</v>
      </c>
      <c r="AQ31" s="7"/>
      <c r="AR31" s="7"/>
      <c r="AS31" s="630" t="str">
        <f t="shared" si="1"/>
        <v>-</v>
      </c>
      <c r="AT31" s="7"/>
      <c r="AU31" s="7"/>
      <c r="AV31" s="630" t="str">
        <f t="shared" si="2"/>
        <v>-</v>
      </c>
      <c r="AW31" s="7"/>
      <c r="AX31" s="631" t="str">
        <f t="shared" si="3"/>
        <v>-</v>
      </c>
      <c r="AY31" s="7"/>
      <c r="AZ31" s="7"/>
      <c r="BA31" s="1012" t="str">
        <f t="shared" si="4"/>
        <v>-</v>
      </c>
      <c r="BB31" s="39"/>
      <c r="BC31" s="38"/>
      <c r="BD31" s="1089"/>
      <c r="BE31" s="1090"/>
    </row>
    <row r="32" spans="1:57" thickBot="1" x14ac:dyDescent="0.3">
      <c r="A32" s="187">
        <v>24</v>
      </c>
      <c r="B32" s="6"/>
      <c r="C32" s="6"/>
      <c r="D32" s="188"/>
      <c r="E32" s="18"/>
      <c r="F32" s="812" t="s">
        <v>127</v>
      </c>
      <c r="G32" s="85" t="s">
        <v>24</v>
      </c>
      <c r="H32" s="87" t="s">
        <v>29</v>
      </c>
      <c r="I32" s="86" t="s">
        <v>30</v>
      </c>
      <c r="J32" s="25"/>
      <c r="K32" s="472">
        <v>5</v>
      </c>
      <c r="L32" s="1281"/>
      <c r="M32" s="1281"/>
      <c r="N32" s="286">
        <f t="shared" si="5"/>
        <v>0</v>
      </c>
      <c r="O32" s="291"/>
      <c r="P32" s="446"/>
      <c r="Q32" s="446"/>
      <c r="R32" s="446"/>
      <c r="S32" s="446"/>
      <c r="T32" s="531">
        <f t="shared" si="6"/>
        <v>0</v>
      </c>
      <c r="V32" s="636"/>
      <c r="W32" s="637"/>
      <c r="X32" s="638"/>
      <c r="Y32" s="627"/>
      <c r="Z32" s="639"/>
      <c r="AA32" s="640"/>
      <c r="AB32" s="641"/>
      <c r="AC32" s="49"/>
      <c r="AD32" s="5" t="s">
        <v>146</v>
      </c>
      <c r="AE32" s="65"/>
      <c r="AF32" s="1014"/>
      <c r="AG32" s="1014"/>
      <c r="AH32" s="1014"/>
      <c r="AI32" s="45"/>
      <c r="AJ32" s="45"/>
      <c r="AK32" s="1030"/>
      <c r="AL32" s="46"/>
      <c r="AM32" s="278"/>
      <c r="AN32" s="7"/>
      <c r="AO32" s="7"/>
      <c r="AP32" s="630" t="str">
        <f t="shared" si="0"/>
        <v>-</v>
      </c>
      <c r="AQ32" s="7"/>
      <c r="AR32" s="7"/>
      <c r="AS32" s="630" t="str">
        <f t="shared" si="1"/>
        <v>-</v>
      </c>
      <c r="AT32" s="7"/>
      <c r="AU32" s="7"/>
      <c r="AV32" s="630" t="str">
        <f t="shared" si="2"/>
        <v>-</v>
      </c>
      <c r="AW32" s="7"/>
      <c r="AX32" s="631" t="str">
        <f t="shared" si="3"/>
        <v>-</v>
      </c>
      <c r="AY32" s="7"/>
      <c r="AZ32" s="7"/>
      <c r="BA32" s="1012" t="str">
        <f t="shared" si="4"/>
        <v>-</v>
      </c>
      <c r="BB32" s="39"/>
      <c r="BC32" s="38"/>
      <c r="BD32" s="1089"/>
      <c r="BE32" s="1090"/>
    </row>
    <row r="33" spans="1:57" ht="15" x14ac:dyDescent="0.25">
      <c r="A33" s="187">
        <v>25</v>
      </c>
      <c r="B33" s="6"/>
      <c r="C33" s="6"/>
      <c r="D33" s="188"/>
      <c r="E33" s="18"/>
      <c r="F33" s="813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72">
        <v>6</v>
      </c>
      <c r="L33" s="1281"/>
      <c r="M33" s="1281"/>
      <c r="N33" s="286">
        <f t="shared" si="5"/>
        <v>0</v>
      </c>
      <c r="O33" s="291"/>
      <c r="P33" s="446"/>
      <c r="Q33" s="446"/>
      <c r="R33" s="446"/>
      <c r="S33" s="446"/>
      <c r="T33" s="531">
        <f t="shared" si="6"/>
        <v>0</v>
      </c>
      <c r="V33" s="636"/>
      <c r="W33" s="637"/>
      <c r="X33" s="638"/>
      <c r="Y33" s="627"/>
      <c r="Z33" s="639"/>
      <c r="AA33" s="640"/>
      <c r="AB33" s="641"/>
      <c r="AC33" s="49"/>
      <c r="AD33" s="5" t="s">
        <v>146</v>
      </c>
      <c r="AE33" s="65"/>
      <c r="AF33" s="1014"/>
      <c r="AG33" s="1014"/>
      <c r="AH33" s="1014"/>
      <c r="AI33" s="45"/>
      <c r="AJ33" s="45"/>
      <c r="AK33" s="1030"/>
      <c r="AL33" s="46"/>
      <c r="AM33" s="278"/>
      <c r="AN33" s="7"/>
      <c r="AO33" s="7"/>
      <c r="AP33" s="630" t="str">
        <f t="shared" si="0"/>
        <v>-</v>
      </c>
      <c r="AQ33" s="7"/>
      <c r="AR33" s="7"/>
      <c r="AS33" s="630" t="str">
        <f t="shared" si="1"/>
        <v>-</v>
      </c>
      <c r="AT33" s="7"/>
      <c r="AU33" s="7"/>
      <c r="AV33" s="630" t="str">
        <f t="shared" si="2"/>
        <v>-</v>
      </c>
      <c r="AW33" s="7"/>
      <c r="AX33" s="631" t="str">
        <f t="shared" si="3"/>
        <v>-</v>
      </c>
      <c r="AY33" s="7"/>
      <c r="AZ33" s="7"/>
      <c r="BA33" s="1012" t="str">
        <f t="shared" si="4"/>
        <v>-</v>
      </c>
      <c r="BB33" s="39"/>
      <c r="BC33" s="38"/>
      <c r="BD33" s="1089"/>
      <c r="BE33" s="1090"/>
    </row>
    <row r="34" spans="1:57" ht="15" x14ac:dyDescent="0.25">
      <c r="A34" s="187">
        <v>26</v>
      </c>
      <c r="B34" s="6"/>
      <c r="C34" s="6"/>
      <c r="D34" s="188"/>
      <c r="E34" s="18"/>
      <c r="F34" s="814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73">
        <v>7</v>
      </c>
      <c r="L34" s="1321"/>
      <c r="M34" s="1321"/>
      <c r="N34" s="604">
        <f t="shared" si="5"/>
        <v>0</v>
      </c>
      <c r="O34" s="605"/>
      <c r="P34" s="606"/>
      <c r="Q34" s="606"/>
      <c r="R34" s="606"/>
      <c r="S34" s="606"/>
      <c r="T34" s="531">
        <f t="shared" si="6"/>
        <v>0</v>
      </c>
      <c r="V34" s="636"/>
      <c r="W34" s="637"/>
      <c r="X34" s="638"/>
      <c r="Y34" s="627"/>
      <c r="Z34" s="639"/>
      <c r="AA34" s="640"/>
      <c r="AB34" s="641"/>
      <c r="AC34" s="49"/>
      <c r="AD34" s="5" t="s">
        <v>146</v>
      </c>
      <c r="AE34" s="5"/>
      <c r="AF34" s="1015"/>
      <c r="AG34" s="1015"/>
      <c r="AH34" s="1015"/>
      <c r="AI34" s="45"/>
      <c r="AJ34" s="45"/>
      <c r="AK34" s="1030"/>
      <c r="AL34" s="46"/>
      <c r="AM34" s="278"/>
      <c r="AN34" s="7"/>
      <c r="AO34" s="7"/>
      <c r="AP34" s="630" t="str">
        <f t="shared" si="0"/>
        <v>-</v>
      </c>
      <c r="AQ34" s="7"/>
      <c r="AR34" s="7"/>
      <c r="AS34" s="630" t="str">
        <f t="shared" si="1"/>
        <v>-</v>
      </c>
      <c r="AT34" s="7"/>
      <c r="AU34" s="7"/>
      <c r="AV34" s="630" t="str">
        <f t="shared" si="2"/>
        <v>-</v>
      </c>
      <c r="AW34" s="7"/>
      <c r="AX34" s="631" t="str">
        <f t="shared" si="3"/>
        <v>-</v>
      </c>
      <c r="AY34" s="7"/>
      <c r="AZ34" s="7"/>
      <c r="BA34" s="1012" t="str">
        <f t="shared" si="4"/>
        <v>-</v>
      </c>
      <c r="BB34" s="39"/>
      <c r="BC34" s="38"/>
      <c r="BD34" s="1089"/>
      <c r="BE34" s="1090"/>
    </row>
    <row r="35" spans="1:57" thickBot="1" x14ac:dyDescent="0.3">
      <c r="A35" s="187">
        <v>27</v>
      </c>
      <c r="B35" s="6"/>
      <c r="C35" s="6"/>
      <c r="D35" s="188"/>
      <c r="E35" s="18"/>
      <c r="F35" s="815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73">
        <v>8</v>
      </c>
      <c r="L35" s="1249"/>
      <c r="M35" s="1249"/>
      <c r="N35" s="287">
        <f t="shared" si="5"/>
        <v>0</v>
      </c>
      <c r="O35" s="292"/>
      <c r="P35" s="298"/>
      <c r="Q35" s="298"/>
      <c r="R35" s="298"/>
      <c r="S35" s="298"/>
      <c r="T35" s="531">
        <f t="shared" si="6"/>
        <v>0</v>
      </c>
      <c r="V35" s="636"/>
      <c r="W35" s="637"/>
      <c r="X35" s="638"/>
      <c r="Y35" s="642"/>
      <c r="Z35" s="639"/>
      <c r="AA35" s="640"/>
      <c r="AB35" s="641"/>
      <c r="AC35" s="49"/>
      <c r="AD35" s="5" t="s">
        <v>146</v>
      </c>
      <c r="AE35" s="5"/>
      <c r="AF35" s="1015"/>
      <c r="AG35" s="1015"/>
      <c r="AH35" s="1015"/>
      <c r="AI35" s="45"/>
      <c r="AJ35" s="45"/>
      <c r="AK35" s="1030"/>
      <c r="AL35" s="46"/>
      <c r="AM35" s="278"/>
      <c r="AN35" s="7"/>
      <c r="AO35" s="7"/>
      <c r="AP35" s="630" t="str">
        <f t="shared" si="0"/>
        <v>-</v>
      </c>
      <c r="AQ35" s="7"/>
      <c r="AR35" s="7"/>
      <c r="AS35" s="630" t="str">
        <f t="shared" si="1"/>
        <v>-</v>
      </c>
      <c r="AT35" s="7"/>
      <c r="AU35" s="7"/>
      <c r="AV35" s="630" t="str">
        <f t="shared" si="2"/>
        <v>-</v>
      </c>
      <c r="AW35" s="7"/>
      <c r="AX35" s="631" t="str">
        <f t="shared" si="3"/>
        <v>-</v>
      </c>
      <c r="AY35" s="7"/>
      <c r="AZ35" s="7"/>
      <c r="BA35" s="1012" t="str">
        <f t="shared" si="4"/>
        <v>-</v>
      </c>
      <c r="BB35" s="39"/>
      <c r="BC35" s="38"/>
      <c r="BD35" s="1089"/>
      <c r="BE35" s="1090"/>
    </row>
    <row r="36" spans="1:57" thickBot="1" x14ac:dyDescent="0.3">
      <c r="A36" s="187">
        <v>28</v>
      </c>
      <c r="B36" s="6"/>
      <c r="C36" s="6"/>
      <c r="D36" s="188"/>
      <c r="E36" s="18"/>
      <c r="F36" s="15"/>
      <c r="G36" s="15"/>
      <c r="H36" s="15"/>
      <c r="I36" s="18"/>
      <c r="J36" s="25"/>
      <c r="K36" s="473">
        <v>9</v>
      </c>
      <c r="L36" s="1249"/>
      <c r="M36" s="1249"/>
      <c r="N36" s="287">
        <f t="shared" si="5"/>
        <v>0</v>
      </c>
      <c r="O36" s="292"/>
      <c r="P36" s="298"/>
      <c r="Q36" s="298"/>
      <c r="R36" s="298"/>
      <c r="S36" s="298"/>
      <c r="T36" s="531">
        <f t="shared" si="6"/>
        <v>0</v>
      </c>
      <c r="V36" s="636"/>
      <c r="W36" s="637"/>
      <c r="X36" s="638"/>
      <c r="Y36" s="627"/>
      <c r="Z36" s="639"/>
      <c r="AA36" s="640"/>
      <c r="AB36" s="641"/>
      <c r="AC36" s="49"/>
      <c r="AD36" s="5" t="s">
        <v>146</v>
      </c>
      <c r="AE36" s="5"/>
      <c r="AF36" s="1015"/>
      <c r="AG36" s="1015"/>
      <c r="AH36" s="1015"/>
      <c r="AI36" s="45"/>
      <c r="AJ36" s="45"/>
      <c r="AK36" s="1030"/>
      <c r="AL36" s="46"/>
      <c r="AM36" s="278"/>
      <c r="AN36" s="7"/>
      <c r="AO36" s="7"/>
      <c r="AP36" s="630" t="str">
        <f t="shared" si="0"/>
        <v>-</v>
      </c>
      <c r="AQ36" s="7"/>
      <c r="AR36" s="7"/>
      <c r="AS36" s="630" t="str">
        <f t="shared" si="1"/>
        <v>-</v>
      </c>
      <c r="AT36" s="7"/>
      <c r="AU36" s="7"/>
      <c r="AV36" s="630" t="str">
        <f t="shared" si="2"/>
        <v>-</v>
      </c>
      <c r="AW36" s="7"/>
      <c r="AX36" s="631" t="str">
        <f t="shared" si="3"/>
        <v>-</v>
      </c>
      <c r="AY36" s="7"/>
      <c r="AZ36" s="7"/>
      <c r="BA36" s="1012" t="str">
        <f t="shared" si="4"/>
        <v>-</v>
      </c>
      <c r="BB36" s="39"/>
      <c r="BC36" s="38"/>
      <c r="BD36" s="1089"/>
      <c r="BE36" s="1090"/>
    </row>
    <row r="37" spans="1:57" ht="15" x14ac:dyDescent="0.25">
      <c r="A37" s="187">
        <v>29</v>
      </c>
      <c r="B37" s="6"/>
      <c r="C37" s="6"/>
      <c r="D37" s="188"/>
      <c r="E37" s="18"/>
      <c r="F37" s="798" t="s">
        <v>128</v>
      </c>
      <c r="G37" s="80" t="s">
        <v>24</v>
      </c>
      <c r="H37" s="81" t="s">
        <v>29</v>
      </c>
      <c r="I37" s="82" t="s">
        <v>30</v>
      </c>
      <c r="J37" s="25"/>
      <c r="K37" s="474">
        <v>10</v>
      </c>
      <c r="L37" s="1249"/>
      <c r="M37" s="1249"/>
      <c r="N37" s="287">
        <f t="shared" si="5"/>
        <v>0</v>
      </c>
      <c r="O37" s="292"/>
      <c r="P37" s="298"/>
      <c r="Q37" s="298"/>
      <c r="R37" s="298"/>
      <c r="S37" s="298"/>
      <c r="T37" s="531">
        <f t="shared" si="6"/>
        <v>0</v>
      </c>
      <c r="V37" s="636"/>
      <c r="W37" s="637"/>
      <c r="X37" s="638"/>
      <c r="Y37" s="627"/>
      <c r="Z37" s="639"/>
      <c r="AA37" s="640"/>
      <c r="AB37" s="641"/>
      <c r="AC37" s="49"/>
      <c r="AD37" s="5" t="s">
        <v>146</v>
      </c>
      <c r="AE37" s="5"/>
      <c r="AF37" s="1015"/>
      <c r="AG37" s="1015"/>
      <c r="AH37" s="1015"/>
      <c r="AI37" s="45"/>
      <c r="AJ37" s="45"/>
      <c r="AK37" s="1030"/>
      <c r="AL37" s="46"/>
      <c r="AM37" s="278"/>
      <c r="AN37" s="7"/>
      <c r="AO37" s="7"/>
      <c r="AP37" s="630" t="str">
        <f t="shared" si="0"/>
        <v>-</v>
      </c>
      <c r="AQ37" s="7"/>
      <c r="AR37" s="7"/>
      <c r="AS37" s="630" t="str">
        <f t="shared" si="1"/>
        <v>-</v>
      </c>
      <c r="AT37" s="7"/>
      <c r="AU37" s="7"/>
      <c r="AV37" s="630" t="str">
        <f t="shared" si="2"/>
        <v>-</v>
      </c>
      <c r="AW37" s="7"/>
      <c r="AX37" s="631" t="str">
        <f t="shared" si="3"/>
        <v>-</v>
      </c>
      <c r="AY37" s="7"/>
      <c r="AZ37" s="7"/>
      <c r="BA37" s="1012" t="str">
        <f t="shared" si="4"/>
        <v>-</v>
      </c>
      <c r="BB37" s="39"/>
      <c r="BC37" s="38"/>
      <c r="BD37" s="1089"/>
      <c r="BE37" s="1090"/>
    </row>
    <row r="38" spans="1:57" thickBot="1" x14ac:dyDescent="0.3">
      <c r="A38" s="187">
        <v>30</v>
      </c>
      <c r="B38" s="6"/>
      <c r="C38" s="6"/>
      <c r="D38" s="188"/>
      <c r="E38" s="18"/>
      <c r="F38" s="799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74">
        <v>11</v>
      </c>
      <c r="L38" s="1249"/>
      <c r="M38" s="1249"/>
      <c r="N38" s="287">
        <f t="shared" si="5"/>
        <v>0</v>
      </c>
      <c r="O38" s="292"/>
      <c r="P38" s="298"/>
      <c r="Q38" s="298"/>
      <c r="R38" s="298"/>
      <c r="S38" s="298"/>
      <c r="T38" s="531">
        <f t="shared" si="6"/>
        <v>0</v>
      </c>
      <c r="V38" s="643"/>
      <c r="W38" s="644"/>
      <c r="X38" s="645"/>
      <c r="Y38" s="627"/>
      <c r="Z38" s="646"/>
      <c r="AA38" s="647"/>
      <c r="AB38" s="648"/>
      <c r="AC38" s="49"/>
      <c r="AD38" s="5" t="s">
        <v>146</v>
      </c>
      <c r="AE38" s="5"/>
      <c r="AF38" s="1015"/>
      <c r="AG38" s="1015"/>
      <c r="AH38" s="1015"/>
      <c r="AI38" s="45"/>
      <c r="AJ38" s="45"/>
      <c r="AK38" s="1030"/>
      <c r="AL38" s="46"/>
      <c r="AM38" s="278"/>
      <c r="AN38" s="7"/>
      <c r="AO38" s="7"/>
      <c r="AP38" s="630" t="str">
        <f t="shared" si="0"/>
        <v>-</v>
      </c>
      <c r="AQ38" s="7"/>
      <c r="AR38" s="7"/>
      <c r="AS38" s="630" t="str">
        <f t="shared" si="1"/>
        <v>-</v>
      </c>
      <c r="AT38" s="7"/>
      <c r="AU38" s="7"/>
      <c r="AV38" s="630" t="str">
        <f t="shared" si="2"/>
        <v>-</v>
      </c>
      <c r="AW38" s="7"/>
      <c r="AX38" s="631" t="str">
        <f t="shared" si="3"/>
        <v>-</v>
      </c>
      <c r="AY38" s="7"/>
      <c r="AZ38" s="7"/>
      <c r="BA38" s="1012" t="str">
        <f t="shared" si="4"/>
        <v>-</v>
      </c>
      <c r="BB38" s="39"/>
      <c r="BC38" s="38"/>
      <c r="BD38" s="1089"/>
      <c r="BE38" s="1090"/>
    </row>
    <row r="39" spans="1:57" thickTop="1" x14ac:dyDescent="0.25">
      <c r="A39" s="187">
        <v>31</v>
      </c>
      <c r="B39" s="6"/>
      <c r="C39" s="6"/>
      <c r="D39" s="188"/>
      <c r="E39" s="18"/>
      <c r="F39" s="800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74">
        <v>12</v>
      </c>
      <c r="L39" s="1249"/>
      <c r="M39" s="1249"/>
      <c r="N39" s="287">
        <f t="shared" si="5"/>
        <v>0</v>
      </c>
      <c r="O39" s="292"/>
      <c r="P39" s="298"/>
      <c r="Q39" s="298"/>
      <c r="R39" s="298"/>
      <c r="S39" s="298"/>
      <c r="T39" s="531">
        <f t="shared" si="6"/>
        <v>0</v>
      </c>
      <c r="V39" s="636"/>
      <c r="W39" s="637"/>
      <c r="X39" s="638"/>
      <c r="Y39" s="629" t="s">
        <v>208</v>
      </c>
      <c r="Z39" s="639"/>
      <c r="AA39" s="640"/>
      <c r="AB39" s="641"/>
      <c r="AC39" s="49"/>
      <c r="AD39" s="5" t="s">
        <v>146</v>
      </c>
      <c r="AE39" s="5"/>
      <c r="AF39" s="1015"/>
      <c r="AG39" s="1015"/>
      <c r="AH39" s="1015"/>
      <c r="AI39" s="45"/>
      <c r="AJ39" s="45"/>
      <c r="AK39" s="1030"/>
      <c r="AL39" s="46"/>
      <c r="AM39" s="278"/>
      <c r="AN39" s="7"/>
      <c r="AO39" s="7"/>
      <c r="AP39" s="630" t="str">
        <f t="shared" si="0"/>
        <v>-</v>
      </c>
      <c r="AQ39" s="7"/>
      <c r="AR39" s="7"/>
      <c r="AS39" s="630" t="str">
        <f t="shared" si="1"/>
        <v>-</v>
      </c>
      <c r="AT39" s="7"/>
      <c r="AU39" s="7"/>
      <c r="AV39" s="630" t="str">
        <f t="shared" si="2"/>
        <v>-</v>
      </c>
      <c r="AW39" s="7"/>
      <c r="AX39" s="631" t="str">
        <f t="shared" si="3"/>
        <v>-</v>
      </c>
      <c r="AY39" s="7"/>
      <c r="AZ39" s="7"/>
      <c r="BA39" s="1012" t="str">
        <f t="shared" si="4"/>
        <v>-</v>
      </c>
      <c r="BB39" s="39"/>
      <c r="BC39" s="38"/>
      <c r="BD39" s="1089"/>
      <c r="BE39" s="1090"/>
    </row>
    <row r="40" spans="1:57" thickBot="1" x14ac:dyDescent="0.3">
      <c r="A40" s="187">
        <v>32</v>
      </c>
      <c r="B40" s="6"/>
      <c r="C40" s="6"/>
      <c r="D40" s="188"/>
      <c r="E40" s="18"/>
      <c r="F40" s="801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74">
        <v>13</v>
      </c>
      <c r="L40" s="1249"/>
      <c r="M40" s="1249"/>
      <c r="N40" s="287">
        <f t="shared" si="5"/>
        <v>0</v>
      </c>
      <c r="O40" s="292"/>
      <c r="P40" s="298"/>
      <c r="Q40" s="298"/>
      <c r="R40" s="298"/>
      <c r="S40" s="298"/>
      <c r="T40" s="531">
        <f t="shared" si="6"/>
        <v>0</v>
      </c>
      <c r="V40" s="649"/>
      <c r="W40" s="650"/>
      <c r="X40" s="651"/>
      <c r="Y40" s="627"/>
      <c r="Z40" s="652"/>
      <c r="AA40" s="653"/>
      <c r="AB40" s="654"/>
      <c r="AC40" s="49"/>
      <c r="AD40" s="5" t="s">
        <v>146</v>
      </c>
      <c r="AE40" s="5"/>
      <c r="AF40" s="1015"/>
      <c r="AG40" s="1015"/>
      <c r="AH40" s="1015"/>
      <c r="AI40" s="45"/>
      <c r="AJ40" s="45"/>
      <c r="AK40" s="1030"/>
      <c r="AL40" s="46"/>
      <c r="AM40" s="278"/>
      <c r="AN40" s="7"/>
      <c r="AO40" s="7"/>
      <c r="AP40" s="630" t="str">
        <f t="shared" si="0"/>
        <v>-</v>
      </c>
      <c r="AQ40" s="7"/>
      <c r="AR40" s="7"/>
      <c r="AS40" s="630" t="str">
        <f t="shared" si="1"/>
        <v>-</v>
      </c>
      <c r="AT40" s="7"/>
      <c r="AU40" s="7"/>
      <c r="AV40" s="630" t="str">
        <f t="shared" si="2"/>
        <v>-</v>
      </c>
      <c r="AW40" s="7"/>
      <c r="AX40" s="631" t="str">
        <f t="shared" si="3"/>
        <v>-</v>
      </c>
      <c r="AY40" s="7"/>
      <c r="AZ40" s="7"/>
      <c r="BA40" s="1012" t="str">
        <f t="shared" si="4"/>
        <v>-</v>
      </c>
      <c r="BB40" s="39"/>
      <c r="BC40" s="38"/>
      <c r="BD40" s="1089"/>
      <c r="BE40" s="1090"/>
    </row>
    <row r="41" spans="1:57" thickBot="1" x14ac:dyDescent="0.3">
      <c r="A41" s="187">
        <v>33</v>
      </c>
      <c r="B41" s="6"/>
      <c r="C41" s="6"/>
      <c r="D41" s="188"/>
      <c r="E41" s="18"/>
      <c r="F41" s="4"/>
      <c r="G41" s="4"/>
      <c r="H41" s="4"/>
      <c r="I41" s="14"/>
      <c r="J41" s="25"/>
      <c r="K41" s="474">
        <v>14</v>
      </c>
      <c r="L41" s="1249"/>
      <c r="M41" s="1249"/>
      <c r="N41" s="287">
        <f t="shared" si="5"/>
        <v>0</v>
      </c>
      <c r="O41" s="292"/>
      <c r="P41" s="298"/>
      <c r="Q41" s="298"/>
      <c r="R41" s="298"/>
      <c r="S41" s="298"/>
      <c r="T41" s="531">
        <f t="shared" si="6"/>
        <v>0</v>
      </c>
      <c r="V41" s="655"/>
      <c r="W41" s="656"/>
      <c r="X41" s="657"/>
      <c r="Y41" s="642"/>
      <c r="Z41" s="658"/>
      <c r="AA41" s="659"/>
      <c r="AB41" s="641"/>
      <c r="AC41" s="49"/>
      <c r="AD41" s="5" t="s">
        <v>146</v>
      </c>
      <c r="AE41" s="5"/>
      <c r="AF41" s="1015"/>
      <c r="AG41" s="1015"/>
      <c r="AH41" s="1015"/>
      <c r="AI41" s="45"/>
      <c r="AJ41" s="45"/>
      <c r="AK41" s="1030"/>
      <c r="AL41" s="46"/>
      <c r="AM41" s="278"/>
      <c r="AN41" s="7"/>
      <c r="AO41" s="7"/>
      <c r="AP41" s="630" t="str">
        <f t="shared" si="0"/>
        <v>-</v>
      </c>
      <c r="AQ41" s="7"/>
      <c r="AR41" s="7"/>
      <c r="AS41" s="630" t="str">
        <f t="shared" si="1"/>
        <v>-</v>
      </c>
      <c r="AT41" s="7"/>
      <c r="AU41" s="7"/>
      <c r="AV41" s="630" t="str">
        <f t="shared" si="2"/>
        <v>-</v>
      </c>
      <c r="AW41" s="7"/>
      <c r="AX41" s="631" t="str">
        <f t="shared" si="3"/>
        <v>-</v>
      </c>
      <c r="AY41" s="7"/>
      <c r="AZ41" s="7"/>
      <c r="BA41" s="1012" t="str">
        <f t="shared" si="4"/>
        <v>-</v>
      </c>
      <c r="BB41" s="39"/>
      <c r="BC41" s="38"/>
      <c r="BD41" s="1089"/>
      <c r="BE41" s="1090"/>
    </row>
    <row r="42" spans="1:57" ht="15" x14ac:dyDescent="0.25">
      <c r="A42" s="187">
        <v>34</v>
      </c>
      <c r="B42" s="6"/>
      <c r="C42" s="6"/>
      <c r="D42" s="188"/>
      <c r="E42" s="18"/>
      <c r="F42" s="820" t="s">
        <v>193</v>
      </c>
      <c r="G42" s="281" t="s">
        <v>24</v>
      </c>
      <c r="H42" s="281" t="s">
        <v>29</v>
      </c>
      <c r="I42" s="282" t="s">
        <v>30</v>
      </c>
      <c r="J42" s="25"/>
      <c r="K42" s="474">
        <v>15</v>
      </c>
      <c r="L42" s="1249"/>
      <c r="M42" s="1249"/>
      <c r="N42" s="287">
        <f t="shared" si="5"/>
        <v>0</v>
      </c>
      <c r="O42" s="292"/>
      <c r="P42" s="298"/>
      <c r="Q42" s="298"/>
      <c r="R42" s="298"/>
      <c r="S42" s="298"/>
      <c r="T42" s="531">
        <f t="shared" si="6"/>
        <v>0</v>
      </c>
      <c r="V42" s="660"/>
      <c r="W42" s="637"/>
      <c r="X42" s="661"/>
      <c r="Y42" s="628"/>
      <c r="Z42" s="639"/>
      <c r="AA42" s="662"/>
      <c r="AB42" s="641"/>
      <c r="AC42" s="49"/>
      <c r="AD42" s="5" t="s">
        <v>146</v>
      </c>
      <c r="AE42" s="5"/>
      <c r="AF42" s="1015"/>
      <c r="AG42" s="1015"/>
      <c r="AH42" s="1015"/>
      <c r="AI42" s="45"/>
      <c r="AJ42" s="45"/>
      <c r="AK42" s="1030"/>
      <c r="AL42" s="46"/>
      <c r="AM42" s="278"/>
      <c r="AN42" s="7"/>
      <c r="AO42" s="7"/>
      <c r="AP42" s="630" t="str">
        <f t="shared" si="0"/>
        <v>-</v>
      </c>
      <c r="AQ42" s="7"/>
      <c r="AR42" s="7"/>
      <c r="AS42" s="630" t="str">
        <f t="shared" si="1"/>
        <v>-</v>
      </c>
      <c r="AT42" s="7"/>
      <c r="AU42" s="7"/>
      <c r="AV42" s="630" t="str">
        <f t="shared" si="2"/>
        <v>-</v>
      </c>
      <c r="AW42" s="7"/>
      <c r="AX42" s="631" t="str">
        <f t="shared" si="3"/>
        <v>-</v>
      </c>
      <c r="AY42" s="7"/>
      <c r="AZ42" s="7"/>
      <c r="BA42" s="1012" t="str">
        <f t="shared" si="4"/>
        <v>-</v>
      </c>
      <c r="BB42" s="39"/>
      <c r="BC42" s="38"/>
      <c r="BD42" s="1089"/>
      <c r="BE42" s="1090"/>
    </row>
    <row r="43" spans="1:57" ht="15" x14ac:dyDescent="0.25">
      <c r="A43" s="187">
        <v>35</v>
      </c>
      <c r="B43" s="6"/>
      <c r="C43" s="6"/>
      <c r="D43" s="188"/>
      <c r="E43" s="18"/>
      <c r="F43" s="821" t="s">
        <v>17</v>
      </c>
      <c r="G43" s="336">
        <f>SUM(G44:G45)</f>
        <v>0</v>
      </c>
      <c r="H43" s="337">
        <f>SUM(H44:H45)</f>
        <v>0</v>
      </c>
      <c r="I43" s="338">
        <f>SUM(I44:I45)</f>
        <v>0</v>
      </c>
      <c r="J43" s="25"/>
      <c r="K43" s="474">
        <v>16</v>
      </c>
      <c r="L43" s="1249"/>
      <c r="M43" s="1249"/>
      <c r="N43" s="287">
        <f t="shared" si="5"/>
        <v>0</v>
      </c>
      <c r="O43" s="292"/>
      <c r="P43" s="298"/>
      <c r="Q43" s="298"/>
      <c r="R43" s="298"/>
      <c r="S43" s="298"/>
      <c r="T43" s="531">
        <f t="shared" si="6"/>
        <v>0</v>
      </c>
      <c r="V43" s="636"/>
      <c r="W43" s="663"/>
      <c r="X43" s="664"/>
      <c r="Y43" s="642"/>
      <c r="Z43" s="639"/>
      <c r="AA43" s="665"/>
      <c r="AB43" s="666"/>
      <c r="AC43" s="49"/>
      <c r="AD43" s="5" t="s">
        <v>146</v>
      </c>
      <c r="AE43" s="5"/>
      <c r="AF43" s="1015"/>
      <c r="AG43" s="1015"/>
      <c r="AH43" s="1015"/>
      <c r="AI43" s="45"/>
      <c r="AJ43" s="45"/>
      <c r="AK43" s="1030"/>
      <c r="AL43" s="46"/>
      <c r="AM43" s="278"/>
      <c r="AN43" s="7"/>
      <c r="AO43" s="7"/>
      <c r="AP43" s="630" t="str">
        <f t="shared" si="0"/>
        <v>-</v>
      </c>
      <c r="AQ43" s="7"/>
      <c r="AR43" s="7"/>
      <c r="AS43" s="630" t="str">
        <f t="shared" si="1"/>
        <v>-</v>
      </c>
      <c r="AT43" s="7"/>
      <c r="AU43" s="7"/>
      <c r="AV43" s="630" t="str">
        <f t="shared" si="2"/>
        <v>-</v>
      </c>
      <c r="AW43" s="7"/>
      <c r="AX43" s="631" t="str">
        <f t="shared" si="3"/>
        <v>-</v>
      </c>
      <c r="AY43" s="7"/>
      <c r="AZ43" s="7"/>
      <c r="BA43" s="1012" t="str">
        <f t="shared" si="4"/>
        <v>-</v>
      </c>
      <c r="BB43" s="39"/>
      <c r="BC43" s="38"/>
      <c r="BD43" s="1089"/>
      <c r="BE43" s="1090"/>
    </row>
    <row r="44" spans="1:57" ht="15" x14ac:dyDescent="0.25">
      <c r="A44" s="187">
        <v>36</v>
      </c>
      <c r="B44" s="6"/>
      <c r="C44" s="6"/>
      <c r="D44" s="188"/>
      <c r="E44" s="18"/>
      <c r="F44" s="822" t="s">
        <v>27</v>
      </c>
      <c r="G44" s="201">
        <f>COUNTIF($S$9:$S$25,"HW")</f>
        <v>0</v>
      </c>
      <c r="H44" s="332">
        <f>COUNTIF($S$9:$S$25,"HD")</f>
        <v>0</v>
      </c>
      <c r="I44" s="334">
        <f>COUNTIF($S$9:$S$25,"HL")</f>
        <v>0</v>
      </c>
      <c r="J44" s="25"/>
      <c r="K44" s="474">
        <v>17</v>
      </c>
      <c r="L44" s="1250"/>
      <c r="M44" s="1250"/>
      <c r="N44" s="287">
        <f t="shared" si="5"/>
        <v>0</v>
      </c>
      <c r="O44" s="292"/>
      <c r="P44" s="298"/>
      <c r="Q44" s="298"/>
      <c r="R44" s="298"/>
      <c r="S44" s="298"/>
      <c r="T44" s="531">
        <f t="shared" si="6"/>
        <v>0</v>
      </c>
      <c r="V44" s="636"/>
      <c r="W44" s="663"/>
      <c r="X44" s="664"/>
      <c r="Y44" s="628"/>
      <c r="Z44" s="639"/>
      <c r="AA44" s="665"/>
      <c r="AB44" s="666"/>
      <c r="AC44" s="49"/>
      <c r="AD44" s="5" t="s">
        <v>146</v>
      </c>
      <c r="AE44" s="5"/>
      <c r="AF44" s="1015"/>
      <c r="AG44" s="1015"/>
      <c r="AH44" s="1015"/>
      <c r="AI44" s="45"/>
      <c r="AJ44" s="45"/>
      <c r="AK44" s="1030"/>
      <c r="AL44" s="46"/>
      <c r="AM44" s="278"/>
      <c r="AN44" s="7"/>
      <c r="AO44" s="7"/>
      <c r="AP44" s="630" t="str">
        <f>IFERROR(AO44/AN44,"-")</f>
        <v>-</v>
      </c>
      <c r="AQ44" s="7"/>
      <c r="AR44" s="7"/>
      <c r="AS44" s="630" t="str">
        <f t="shared" si="1"/>
        <v>-</v>
      </c>
      <c r="AT44" s="7"/>
      <c r="AU44" s="7"/>
      <c r="AV44" s="630" t="str">
        <f t="shared" si="2"/>
        <v>-</v>
      </c>
      <c r="AW44" s="7"/>
      <c r="AX44" s="631" t="str">
        <f t="shared" si="3"/>
        <v>-</v>
      </c>
      <c r="AY44" s="7"/>
      <c r="AZ44" s="7"/>
      <c r="BA44" s="1012" t="str">
        <f t="shared" si="4"/>
        <v>-</v>
      </c>
      <c r="BB44" s="39"/>
      <c r="BC44" s="38"/>
      <c r="BD44" s="1089"/>
      <c r="BE44" s="1090"/>
    </row>
    <row r="45" spans="1:57" thickBot="1" x14ac:dyDescent="0.3">
      <c r="A45" s="187">
        <v>37</v>
      </c>
      <c r="B45" s="6"/>
      <c r="C45" s="6"/>
      <c r="D45" s="188"/>
      <c r="E45" s="18"/>
      <c r="F45" s="823" t="s">
        <v>28</v>
      </c>
      <c r="G45" s="283">
        <f>COUNTIF($S$9:$S$25,"AW")</f>
        <v>0</v>
      </c>
      <c r="H45" s="333">
        <f>COUNTIF($S$9:$S$25,"AD")</f>
        <v>0</v>
      </c>
      <c r="I45" s="335">
        <f>COUNTIF($S$9:$S$25,"AL")</f>
        <v>0</v>
      </c>
      <c r="J45" s="139"/>
      <c r="K45" s="474">
        <v>18</v>
      </c>
      <c r="L45" s="1250"/>
      <c r="M45" s="1250"/>
      <c r="N45" s="287">
        <f t="shared" si="5"/>
        <v>0</v>
      </c>
      <c r="O45" s="293"/>
      <c r="P45" s="299"/>
      <c r="Q45" s="299"/>
      <c r="R45" s="299"/>
      <c r="S45" s="299"/>
      <c r="T45" s="531">
        <f t="shared" si="6"/>
        <v>0</v>
      </c>
      <c r="V45" s="636"/>
      <c r="W45" s="663"/>
      <c r="X45" s="664"/>
      <c r="Y45" s="628"/>
      <c r="Z45" s="639"/>
      <c r="AA45" s="665"/>
      <c r="AB45" s="666"/>
      <c r="AC45" s="49"/>
      <c r="AD45" s="5" t="s">
        <v>146</v>
      </c>
      <c r="AE45" s="5"/>
      <c r="AF45" s="1015"/>
      <c r="AG45" s="1015"/>
      <c r="AH45" s="1015"/>
      <c r="AI45" s="45"/>
      <c r="AJ45" s="45"/>
      <c r="AK45" s="1030"/>
      <c r="AL45" s="46"/>
      <c r="AM45" s="278"/>
      <c r="AN45" s="7"/>
      <c r="AO45" s="7"/>
      <c r="AP45" s="630" t="str">
        <f t="shared" ref="AP45:AP52" si="7">IFERROR(AO45/AN45,"-")</f>
        <v>-</v>
      </c>
      <c r="AQ45" s="7"/>
      <c r="AR45" s="7"/>
      <c r="AS45" s="630" t="str">
        <f t="shared" si="1"/>
        <v>-</v>
      </c>
      <c r="AT45" s="7"/>
      <c r="AU45" s="7"/>
      <c r="AV45" s="630" t="str">
        <f t="shared" si="2"/>
        <v>-</v>
      </c>
      <c r="AW45" s="7"/>
      <c r="AX45" s="631" t="str">
        <f t="shared" si="3"/>
        <v>-</v>
      </c>
      <c r="AY45" s="7"/>
      <c r="AZ45" s="7"/>
      <c r="BA45" s="1012" t="str">
        <f t="shared" si="4"/>
        <v>-</v>
      </c>
      <c r="BB45" s="39"/>
      <c r="BC45" s="38"/>
      <c r="BD45" s="1089"/>
      <c r="BE45" s="1090"/>
    </row>
    <row r="46" spans="1:57" thickBot="1" x14ac:dyDescent="0.3">
      <c r="A46" s="271">
        <v>38</v>
      </c>
      <c r="B46" s="66"/>
      <c r="C46" s="66"/>
      <c r="D46" s="272"/>
      <c r="E46" s="18"/>
      <c r="F46" s="140"/>
      <c r="G46" s="140"/>
      <c r="H46" s="140"/>
      <c r="I46" s="140"/>
      <c r="J46" s="139"/>
      <c r="K46" s="474">
        <v>19</v>
      </c>
      <c r="L46" s="1250"/>
      <c r="M46" s="1250"/>
      <c r="N46" s="287">
        <f t="shared" si="5"/>
        <v>0</v>
      </c>
      <c r="O46" s="293"/>
      <c r="P46" s="299"/>
      <c r="Q46" s="299"/>
      <c r="R46" s="299"/>
      <c r="S46" s="299"/>
      <c r="T46" s="531">
        <f t="shared" si="6"/>
        <v>0</v>
      </c>
      <c r="V46" s="636"/>
      <c r="W46" s="663"/>
      <c r="X46" s="664"/>
      <c r="Y46" s="628"/>
      <c r="Z46" s="639"/>
      <c r="AA46" s="665"/>
      <c r="AB46" s="666"/>
      <c r="AD46" s="5" t="s">
        <v>146</v>
      </c>
      <c r="AE46" s="5"/>
      <c r="AF46" s="1015"/>
      <c r="AG46" s="1015"/>
      <c r="AH46" s="1015"/>
      <c r="AI46" s="45"/>
      <c r="AJ46" s="45"/>
      <c r="AK46" s="1030"/>
      <c r="AL46" s="46"/>
      <c r="AM46" s="278"/>
      <c r="AN46" s="7"/>
      <c r="AO46" s="7"/>
      <c r="AP46" s="630" t="str">
        <f t="shared" si="7"/>
        <v>-</v>
      </c>
      <c r="AQ46" s="7"/>
      <c r="AR46" s="7"/>
      <c r="AS46" s="630" t="str">
        <f t="shared" si="1"/>
        <v>-</v>
      </c>
      <c r="AT46" s="7"/>
      <c r="AU46" s="7"/>
      <c r="AV46" s="630" t="str">
        <f t="shared" si="2"/>
        <v>-</v>
      </c>
      <c r="AW46" s="7"/>
      <c r="AX46" s="631" t="str">
        <f t="shared" si="3"/>
        <v>-</v>
      </c>
      <c r="AY46" s="7"/>
      <c r="AZ46" s="7"/>
      <c r="BA46" s="1012" t="str">
        <f t="shared" si="4"/>
        <v>-</v>
      </c>
      <c r="BB46" s="39"/>
      <c r="BC46" s="38"/>
      <c r="BD46" s="1089"/>
      <c r="BE46" s="1090"/>
    </row>
    <row r="47" spans="1:57" ht="17.25" x14ac:dyDescent="0.35">
      <c r="A47" s="276">
        <v>39</v>
      </c>
      <c r="B47" s="67"/>
      <c r="C47" s="67"/>
      <c r="D47" s="273"/>
      <c r="E47" s="49"/>
      <c r="F47" s="594" t="s">
        <v>202</v>
      </c>
      <c r="G47" s="456" t="s">
        <v>24</v>
      </c>
      <c r="H47" s="456" t="s">
        <v>29</v>
      </c>
      <c r="I47" s="457" t="s">
        <v>30</v>
      </c>
      <c r="J47" s="141"/>
      <c r="K47" s="474">
        <v>20</v>
      </c>
      <c r="L47" s="1250"/>
      <c r="M47" s="1250"/>
      <c r="N47" s="287">
        <f t="shared" si="5"/>
        <v>0</v>
      </c>
      <c r="O47" s="293"/>
      <c r="P47" s="299"/>
      <c r="Q47" s="299"/>
      <c r="R47" s="299"/>
      <c r="S47" s="299"/>
      <c r="T47" s="531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146</v>
      </c>
      <c r="AE47" s="5"/>
      <c r="AF47" s="1015"/>
      <c r="AG47" s="1015"/>
      <c r="AH47" s="1015"/>
      <c r="AI47" s="45"/>
      <c r="AJ47" s="45"/>
      <c r="AK47" s="1030"/>
      <c r="AL47" s="46"/>
      <c r="AM47" s="278"/>
      <c r="AN47" s="7"/>
      <c r="AO47" s="7"/>
      <c r="AP47" s="630" t="str">
        <f t="shared" si="7"/>
        <v>-</v>
      </c>
      <c r="AQ47" s="7"/>
      <c r="AR47" s="7"/>
      <c r="AS47" s="630" t="str">
        <f t="shared" si="1"/>
        <v>-</v>
      </c>
      <c r="AT47" s="7"/>
      <c r="AU47" s="7"/>
      <c r="AV47" s="630" t="str">
        <f t="shared" si="2"/>
        <v>-</v>
      </c>
      <c r="AW47" s="7"/>
      <c r="AX47" s="631" t="str">
        <f t="shared" si="3"/>
        <v>-</v>
      </c>
      <c r="AY47" s="7"/>
      <c r="AZ47" s="7"/>
      <c r="BA47" s="1012" t="str">
        <f t="shared" si="4"/>
        <v>-</v>
      </c>
      <c r="BB47" s="39"/>
      <c r="BC47" s="38"/>
      <c r="BD47" s="1089"/>
      <c r="BE47" s="1090"/>
    </row>
    <row r="48" spans="1:57" ht="16.5" thickBot="1" x14ac:dyDescent="0.3">
      <c r="A48" s="276">
        <v>40</v>
      </c>
      <c r="B48" s="74"/>
      <c r="C48" s="67"/>
      <c r="D48" s="273"/>
      <c r="E48" s="49"/>
      <c r="F48" s="595" t="s">
        <v>17</v>
      </c>
      <c r="G48" s="462">
        <f>SUM(G49:G50)</f>
        <v>0</v>
      </c>
      <c r="H48" s="463">
        <f>SUM(H49:H50)</f>
        <v>0</v>
      </c>
      <c r="I48" s="464">
        <f>SUM(I49:I50)</f>
        <v>0</v>
      </c>
      <c r="J48" s="16"/>
      <c r="K48" s="474">
        <v>21</v>
      </c>
      <c r="L48" s="1249"/>
      <c r="M48" s="1249"/>
      <c r="N48" s="287">
        <f t="shared" si="5"/>
        <v>0</v>
      </c>
      <c r="O48" s="294"/>
      <c r="P48" s="300"/>
      <c r="Q48" s="300"/>
      <c r="R48" s="300"/>
      <c r="S48" s="300"/>
      <c r="T48" s="531">
        <f t="shared" si="6"/>
        <v>0</v>
      </c>
      <c r="V48" s="236"/>
      <c r="W48" s="236"/>
      <c r="X48" s="625"/>
      <c r="Y48" s="236"/>
      <c r="Z48" s="236"/>
      <c r="AA48" s="626"/>
      <c r="AD48" s="5" t="s">
        <v>146</v>
      </c>
      <c r="AE48" s="5"/>
      <c r="AF48" s="1015"/>
      <c r="AG48" s="1015"/>
      <c r="AH48" s="1015"/>
      <c r="AI48" s="45"/>
      <c r="AJ48" s="45"/>
      <c r="AK48" s="1030"/>
      <c r="AL48" s="46"/>
      <c r="AM48" s="278"/>
      <c r="AN48" s="7"/>
      <c r="AO48" s="7"/>
      <c r="AP48" s="630" t="str">
        <f t="shared" si="7"/>
        <v>-</v>
      </c>
      <c r="AQ48" s="7"/>
      <c r="AR48" s="7"/>
      <c r="AS48" s="630" t="str">
        <f t="shared" si="1"/>
        <v>-</v>
      </c>
      <c r="AT48" s="7"/>
      <c r="AU48" s="7"/>
      <c r="AV48" s="630" t="str">
        <f t="shared" si="2"/>
        <v>-</v>
      </c>
      <c r="AW48" s="7"/>
      <c r="AX48" s="631" t="str">
        <f t="shared" si="3"/>
        <v>-</v>
      </c>
      <c r="AY48" s="7"/>
      <c r="AZ48" s="7"/>
      <c r="BA48" s="1012" t="str">
        <f t="shared" si="4"/>
        <v>-</v>
      </c>
      <c r="BB48" s="39"/>
      <c r="BC48" s="38"/>
      <c r="BD48" s="1089"/>
      <c r="BE48" s="1090"/>
    </row>
    <row r="49" spans="1:57" x14ac:dyDescent="0.25">
      <c r="A49" s="276">
        <v>41</v>
      </c>
      <c r="B49" s="67"/>
      <c r="C49" s="67"/>
      <c r="D49" s="273"/>
      <c r="E49" s="49"/>
      <c r="F49" s="596" t="s">
        <v>27</v>
      </c>
      <c r="G49" s="59">
        <f>COUNTIF($N$20:$N$24,"HW")</f>
        <v>0</v>
      </c>
      <c r="H49" s="460">
        <f>COUNTIF($N$20:$N$24,"HD")</f>
        <v>0</v>
      </c>
      <c r="I49" s="455">
        <f>COUNTIF($N$20:$N$24,"HL")</f>
        <v>0</v>
      </c>
      <c r="J49" s="143"/>
      <c r="K49" s="475">
        <v>22</v>
      </c>
      <c r="L49" s="1280"/>
      <c r="M49" s="1280"/>
      <c r="N49" s="288">
        <f t="shared" si="5"/>
        <v>0</v>
      </c>
      <c r="O49" s="295"/>
      <c r="P49" s="301"/>
      <c r="Q49" s="301"/>
      <c r="R49" s="301"/>
      <c r="S49" s="301"/>
      <c r="T49" s="531">
        <f t="shared" si="6"/>
        <v>0</v>
      </c>
      <c r="V49" s="608" t="s">
        <v>111</v>
      </c>
      <c r="W49" s="609" t="s">
        <v>38</v>
      </c>
      <c r="X49" s="609" t="s">
        <v>36</v>
      </c>
      <c r="Y49" s="610" t="s">
        <v>35</v>
      </c>
      <c r="Z49" s="610" t="s">
        <v>34</v>
      </c>
      <c r="AA49" s="611" t="s">
        <v>110</v>
      </c>
      <c r="AD49" s="5" t="s">
        <v>146</v>
      </c>
      <c r="AE49" s="5"/>
      <c r="AF49" s="1015"/>
      <c r="AG49" s="1015"/>
      <c r="AH49" s="1015"/>
      <c r="AI49" s="45"/>
      <c r="AJ49" s="45"/>
      <c r="AK49" s="1030"/>
      <c r="AL49" s="46"/>
      <c r="AM49" s="278"/>
      <c r="AN49" s="7"/>
      <c r="AO49" s="7"/>
      <c r="AP49" s="630" t="str">
        <f t="shared" si="7"/>
        <v>-</v>
      </c>
      <c r="AQ49" s="7"/>
      <c r="AR49" s="7"/>
      <c r="AS49" s="630" t="str">
        <f t="shared" si="1"/>
        <v>-</v>
      </c>
      <c r="AT49" s="7"/>
      <c r="AU49" s="7"/>
      <c r="AV49" s="630" t="str">
        <f t="shared" si="2"/>
        <v>-</v>
      </c>
      <c r="AW49" s="7"/>
      <c r="AX49" s="631" t="str">
        <f t="shared" si="3"/>
        <v>-</v>
      </c>
      <c r="AY49" s="7"/>
      <c r="AZ49" s="7"/>
      <c r="BA49" s="1012" t="str">
        <f t="shared" si="4"/>
        <v>-</v>
      </c>
      <c r="BB49" s="39"/>
      <c r="BC49" s="38"/>
      <c r="BD49" s="1089"/>
      <c r="BE49" s="1090"/>
    </row>
    <row r="50" spans="1:57" ht="16.5" thickBot="1" x14ac:dyDescent="0.3">
      <c r="A50" s="276">
        <v>42</v>
      </c>
      <c r="B50" s="67"/>
      <c r="C50" s="67"/>
      <c r="D50" s="273"/>
      <c r="E50" s="49"/>
      <c r="F50" s="542" t="s">
        <v>28</v>
      </c>
      <c r="G50" s="458">
        <f>COUNTIF($N$20:$N$24,"AW")</f>
        <v>0</v>
      </c>
      <c r="H50" s="461">
        <f>COUNTIF($N$20:$N$24,"AD")</f>
        <v>0</v>
      </c>
      <c r="I50" s="459">
        <f>COUNTIF($N$20:$N$24,"AL")</f>
        <v>0</v>
      </c>
      <c r="J50" s="143"/>
      <c r="K50" s="475">
        <v>23</v>
      </c>
      <c r="L50" s="1280"/>
      <c r="M50" s="1280"/>
      <c r="N50" s="288">
        <f t="shared" si="5"/>
        <v>0</v>
      </c>
      <c r="O50" s="295"/>
      <c r="P50" s="301"/>
      <c r="Q50" s="301"/>
      <c r="R50" s="301"/>
      <c r="S50" s="301"/>
      <c r="T50" s="531">
        <f t="shared" si="6"/>
        <v>0</v>
      </c>
      <c r="V50" s="225"/>
      <c r="W50" s="227"/>
      <c r="X50" s="667"/>
      <c r="Y50" s="227"/>
      <c r="Z50" s="227"/>
      <c r="AA50" s="230"/>
      <c r="AD50" s="5" t="s">
        <v>146</v>
      </c>
      <c r="AE50" s="5"/>
      <c r="AF50" s="1015"/>
      <c r="AG50" s="1015"/>
      <c r="AH50" s="1015"/>
      <c r="AI50" s="45"/>
      <c r="AJ50" s="45"/>
      <c r="AK50" s="1030"/>
      <c r="AL50" s="46"/>
      <c r="AM50" s="278"/>
      <c r="AN50" s="7"/>
      <c r="AO50" s="7"/>
      <c r="AP50" s="630" t="str">
        <f t="shared" si="7"/>
        <v>-</v>
      </c>
      <c r="AQ50" s="7"/>
      <c r="AR50" s="7"/>
      <c r="AS50" s="630" t="str">
        <f t="shared" si="1"/>
        <v>-</v>
      </c>
      <c r="AT50" s="7"/>
      <c r="AU50" s="7"/>
      <c r="AV50" s="630" t="str">
        <f t="shared" si="2"/>
        <v>-</v>
      </c>
      <c r="AW50" s="7"/>
      <c r="AX50" s="631" t="str">
        <f t="shared" si="3"/>
        <v>-</v>
      </c>
      <c r="AY50" s="7"/>
      <c r="AZ50" s="7"/>
      <c r="BA50" s="1012" t="str">
        <f t="shared" si="4"/>
        <v>-</v>
      </c>
      <c r="BB50" s="39"/>
      <c r="BC50" s="38"/>
      <c r="BD50" s="1089"/>
      <c r="BE50" s="1090"/>
    </row>
    <row r="51" spans="1:57" ht="16.5" thickBot="1" x14ac:dyDescent="0.3">
      <c r="A51" s="276">
        <v>43</v>
      </c>
      <c r="B51" s="67"/>
      <c r="C51" s="67"/>
      <c r="D51" s="273"/>
      <c r="E51" s="49"/>
      <c r="F51" s="53"/>
      <c r="G51" s="163"/>
      <c r="H51" s="163"/>
      <c r="I51" s="163"/>
      <c r="J51" s="146"/>
      <c r="K51" s="476">
        <v>24</v>
      </c>
      <c r="L51" s="1333"/>
      <c r="M51" s="1333"/>
      <c r="N51" s="289">
        <f t="shared" si="5"/>
        <v>0</v>
      </c>
      <c r="O51" s="296"/>
      <c r="P51" s="302"/>
      <c r="Q51" s="302"/>
      <c r="R51" s="302"/>
      <c r="S51" s="302"/>
      <c r="T51" s="532">
        <f t="shared" si="6"/>
        <v>0</v>
      </c>
      <c r="V51" s="225"/>
      <c r="W51" s="227"/>
      <c r="X51" s="667"/>
      <c r="Y51" s="227"/>
      <c r="Z51" s="227"/>
      <c r="AA51" s="230"/>
      <c r="AD51" s="5" t="s">
        <v>146</v>
      </c>
      <c r="AE51" s="5"/>
      <c r="AF51" s="1015"/>
      <c r="AG51" s="1015"/>
      <c r="AH51" s="1015"/>
      <c r="AI51" s="45"/>
      <c r="AJ51" s="45"/>
      <c r="AK51" s="1030"/>
      <c r="AL51" s="46"/>
      <c r="AM51" s="278"/>
      <c r="AN51" s="7"/>
      <c r="AO51" s="7"/>
      <c r="AP51" s="630" t="str">
        <f t="shared" si="7"/>
        <v>-</v>
      </c>
      <c r="AQ51" s="7"/>
      <c r="AR51" s="7"/>
      <c r="AS51" s="630" t="str">
        <f t="shared" si="1"/>
        <v>-</v>
      </c>
      <c r="AT51" s="7"/>
      <c r="AU51" s="7"/>
      <c r="AV51" s="630" t="str">
        <f t="shared" si="2"/>
        <v>-</v>
      </c>
      <c r="AW51" s="7"/>
      <c r="AX51" s="631" t="str">
        <f t="shared" si="3"/>
        <v>-</v>
      </c>
      <c r="AY51" s="7"/>
      <c r="AZ51" s="7"/>
      <c r="BA51" s="1012" t="str">
        <f t="shared" si="4"/>
        <v>-</v>
      </c>
      <c r="BB51" s="39"/>
      <c r="BC51" s="38"/>
      <c r="BD51" s="1089"/>
      <c r="BE51" s="1090"/>
    </row>
    <row r="52" spans="1:57" ht="16.5" thickBot="1" x14ac:dyDescent="0.3">
      <c r="A52" s="276">
        <v>44</v>
      </c>
      <c r="B52" s="67"/>
      <c r="C52" s="67"/>
      <c r="D52" s="273"/>
      <c r="E52" s="49"/>
      <c r="F52" s="558" t="s">
        <v>203</v>
      </c>
      <c r="G52" s="559" t="s">
        <v>24</v>
      </c>
      <c r="H52" s="559" t="s">
        <v>29</v>
      </c>
      <c r="I52" s="563" t="s">
        <v>30</v>
      </c>
      <c r="J52" s="146"/>
      <c r="K52" s="145"/>
      <c r="L52" s="145"/>
      <c r="V52" s="225"/>
      <c r="W52" s="227"/>
      <c r="X52" s="667"/>
      <c r="Y52" s="227"/>
      <c r="Z52" s="227"/>
      <c r="AA52" s="231"/>
      <c r="AD52" s="1040" t="s">
        <v>146</v>
      </c>
      <c r="AE52" s="1040"/>
      <c r="AF52" s="1041"/>
      <c r="AG52" s="1041"/>
      <c r="AH52" s="1041"/>
      <c r="AI52" s="1042"/>
      <c r="AJ52" s="1042"/>
      <c r="AK52" s="1043"/>
      <c r="AL52" s="1044"/>
      <c r="AM52" s="1045"/>
      <c r="AN52" s="1046"/>
      <c r="AO52" s="1046"/>
      <c r="AP52" s="1047" t="str">
        <f t="shared" si="7"/>
        <v>-</v>
      </c>
      <c r="AQ52" s="1046"/>
      <c r="AR52" s="1046"/>
      <c r="AS52" s="1047" t="str">
        <f t="shared" si="1"/>
        <v>-</v>
      </c>
      <c r="AT52" s="1046"/>
      <c r="AU52" s="1046"/>
      <c r="AV52" s="630" t="str">
        <f t="shared" si="2"/>
        <v>-</v>
      </c>
      <c r="AW52" s="1046"/>
      <c r="AX52" s="1048" t="str">
        <f t="shared" si="3"/>
        <v>-</v>
      </c>
      <c r="AY52" s="1046"/>
      <c r="AZ52" s="1046"/>
      <c r="BA52" s="1049" t="str">
        <f t="shared" si="4"/>
        <v>-</v>
      </c>
      <c r="BB52" s="1050"/>
      <c r="BC52" s="1051"/>
      <c r="BD52" s="1093"/>
      <c r="BE52" s="1090"/>
    </row>
    <row r="53" spans="1:57" x14ac:dyDescent="0.25">
      <c r="A53" s="276">
        <v>45</v>
      </c>
      <c r="B53" s="67"/>
      <c r="C53" s="67"/>
      <c r="D53" s="273"/>
      <c r="E53" s="49"/>
      <c r="F53" s="568" t="s">
        <v>17</v>
      </c>
      <c r="G53" s="569">
        <f>SUM(G54:G55)</f>
        <v>0</v>
      </c>
      <c r="H53" s="570">
        <f>SUM(H54:H55)</f>
        <v>0</v>
      </c>
      <c r="I53" s="571">
        <f>SUM(I54:I55)</f>
        <v>0</v>
      </c>
      <c r="J53" s="146"/>
      <c r="K53" s="543" t="s">
        <v>2</v>
      </c>
      <c r="L53" s="544" t="s">
        <v>26</v>
      </c>
      <c r="M53" s="544" t="s">
        <v>1</v>
      </c>
      <c r="N53" s="545" t="s">
        <v>25</v>
      </c>
      <c r="P53" s="975" t="s">
        <v>2</v>
      </c>
      <c r="Q53" s="976" t="s">
        <v>26</v>
      </c>
      <c r="R53" s="976" t="s">
        <v>1</v>
      </c>
      <c r="S53" s="977" t="s">
        <v>25</v>
      </c>
      <c r="T53" s="972"/>
      <c r="V53" s="225"/>
      <c r="W53" s="227"/>
      <c r="X53" s="667"/>
      <c r="Y53" s="227"/>
      <c r="Z53" s="227"/>
      <c r="AA53" s="231"/>
      <c r="AD53" s="1297" t="s">
        <v>41</v>
      </c>
      <c r="AE53" s="1297"/>
      <c r="AF53" s="1038"/>
      <c r="AG53" s="1038"/>
      <c r="AH53" s="1099"/>
      <c r="AI53" s="35">
        <f t="shared" ref="AI53:AO53" si="8">SUM(AI4:AI52)</f>
        <v>0</v>
      </c>
      <c r="AJ53" s="35">
        <f t="shared" si="8"/>
        <v>0</v>
      </c>
      <c r="AK53" s="279">
        <f t="shared" si="8"/>
        <v>0</v>
      </c>
      <c r="AL53" s="47">
        <f t="shared" si="8"/>
        <v>0</v>
      </c>
      <c r="AM53" s="280">
        <f t="shared" si="8"/>
        <v>0</v>
      </c>
      <c r="AN53" s="20">
        <f t="shared" si="8"/>
        <v>0</v>
      </c>
      <c r="AO53" s="20">
        <f t="shared" si="8"/>
        <v>0</v>
      </c>
      <c r="AP53" s="34" t="str">
        <f>IFERROR(AO53/AN53,"-")</f>
        <v>-</v>
      </c>
      <c r="AQ53" s="20">
        <f>SUM(AQ4:AQ52)</f>
        <v>0</v>
      </c>
      <c r="AR53" s="20">
        <f>SUM(AR4:AR52)</f>
        <v>0</v>
      </c>
      <c r="AS53" s="1073" t="str">
        <f>IFERROR(AQ53/AR53,"-")</f>
        <v>-</v>
      </c>
      <c r="AT53" s="20">
        <f>SUM(AT4:AT52)</f>
        <v>0</v>
      </c>
      <c r="AU53" s="20">
        <f>SUM(AU4:AU52)</f>
        <v>0</v>
      </c>
      <c r="AV53" s="1073" t="str">
        <f>IFERROR(AT53/AU53,"-")</f>
        <v>-</v>
      </c>
      <c r="AW53" s="20">
        <f>SUM(AW4:AW52)</f>
        <v>0</v>
      </c>
      <c r="AX53" s="36" t="str">
        <f t="shared" si="3"/>
        <v>-</v>
      </c>
      <c r="AY53" s="20">
        <f>SUM(AY4:AY52)</f>
        <v>0</v>
      </c>
      <c r="AZ53" s="20">
        <f>SUM(AZ4:AZ52)</f>
        <v>0</v>
      </c>
      <c r="BA53" s="1013" t="str">
        <f>IFERROR(AY53/AZ53,"-")</f>
        <v>-</v>
      </c>
      <c r="BB53" s="20">
        <f>SUM(BB4:BB52)</f>
        <v>0</v>
      </c>
      <c r="BC53" s="20">
        <f>SUM(BC4:BC52)</f>
        <v>0</v>
      </c>
      <c r="BD53" s="1091" t="e">
        <f>AVERAGE(BD4:BD52)</f>
        <v>#DIV/0!</v>
      </c>
      <c r="BE53" s="1092" t="e">
        <f>AVERAGE(BE4:BE52)</f>
        <v>#DIV/0!</v>
      </c>
    </row>
    <row r="54" spans="1:57" ht="16.5" thickBot="1" x14ac:dyDescent="0.3">
      <c r="A54" s="277">
        <v>46</v>
      </c>
      <c r="B54" s="274"/>
      <c r="C54" s="274"/>
      <c r="D54" s="275"/>
      <c r="E54" s="49"/>
      <c r="F54" s="560" t="s">
        <v>27</v>
      </c>
      <c r="G54" s="672">
        <f>COUNTIF(M54,"HW")</f>
        <v>0</v>
      </c>
      <c r="H54" s="564">
        <f>COUNTIF(M54,"HD")</f>
        <v>0</v>
      </c>
      <c r="I54" s="566">
        <f>COUNTIF(M54,"HL")</f>
        <v>0</v>
      </c>
      <c r="J54" s="146"/>
      <c r="K54" s="556" t="s">
        <v>92</v>
      </c>
      <c r="L54" s="6"/>
      <c r="M54" s="6"/>
      <c r="N54" s="557"/>
      <c r="P54" s="978" t="s">
        <v>92</v>
      </c>
      <c r="Q54" s="6"/>
      <c r="R54" s="6"/>
      <c r="S54" s="979"/>
      <c r="T54" s="972"/>
      <c r="V54" s="225"/>
      <c r="W54" s="227"/>
      <c r="X54" s="667"/>
      <c r="Y54" s="227"/>
      <c r="Z54" s="227"/>
      <c r="AA54" s="231"/>
      <c r="AD54" s="1033"/>
      <c r="AE54" s="1033"/>
      <c r="AF54" s="1033"/>
      <c r="AG54" s="1033"/>
      <c r="AI54" s="1118" t="s">
        <v>18</v>
      </c>
      <c r="AJ54" s="1118" t="s">
        <v>19</v>
      </c>
      <c r="AK54" s="1118" t="s">
        <v>20</v>
      </c>
      <c r="AL54" s="1118" t="s">
        <v>3</v>
      </c>
      <c r="AM54" s="1118" t="s">
        <v>4</v>
      </c>
      <c r="AN54" s="1289" t="s">
        <v>100</v>
      </c>
      <c r="AO54" s="1290"/>
      <c r="AP54" s="1291"/>
      <c r="AQ54" s="1298" t="s">
        <v>105</v>
      </c>
      <c r="AR54" s="1298"/>
      <c r="AS54" s="1298"/>
      <c r="AT54" s="1298" t="s">
        <v>108</v>
      </c>
      <c r="AU54" s="1298"/>
      <c r="AV54" s="1298"/>
      <c r="AW54" s="1290" t="s">
        <v>109</v>
      </c>
      <c r="AX54" s="1291"/>
      <c r="AY54" s="1289" t="s">
        <v>5</v>
      </c>
      <c r="AZ54" s="1290"/>
      <c r="BA54" s="1291"/>
      <c r="BB54" s="1118" t="s">
        <v>39</v>
      </c>
      <c r="BC54" s="1118" t="s">
        <v>40</v>
      </c>
      <c r="BD54" s="1299" t="e">
        <f>AVERAGE(BD53,BE53)</f>
        <v>#DIV/0!</v>
      </c>
      <c r="BE54" s="1300"/>
    </row>
    <row r="55" spans="1:57" ht="16.5" thickBot="1" x14ac:dyDescent="0.3">
      <c r="A55" s="29" t="s">
        <v>70</v>
      </c>
      <c r="B55" s="29"/>
      <c r="F55" s="561" t="s">
        <v>28</v>
      </c>
      <c r="G55" s="562">
        <f>COUNTIF(M54,"AW")</f>
        <v>0</v>
      </c>
      <c r="H55" s="565">
        <f>COUNTIF(M54,"AD")</f>
        <v>0</v>
      </c>
      <c r="I55" s="567">
        <f>COUNTIF(M54,"AL")</f>
        <v>0</v>
      </c>
      <c r="J55" s="146"/>
      <c r="K55" s="1303"/>
      <c r="L55" s="1304"/>
      <c r="M55" s="1304"/>
      <c r="N55" s="1305"/>
      <c r="P55" s="1334"/>
      <c r="Q55" s="1335"/>
      <c r="R55" s="1335"/>
      <c r="S55" s="1336"/>
      <c r="T55" s="972"/>
      <c r="V55" s="225"/>
      <c r="W55" s="227"/>
      <c r="X55" s="667"/>
      <c r="Y55" s="227"/>
      <c r="Z55" s="227"/>
      <c r="AA55" s="231"/>
      <c r="AD55" s="1033"/>
      <c r="AE55" s="1033"/>
      <c r="AF55" s="1033"/>
      <c r="AG55" s="1033"/>
      <c r="AI55" s="19"/>
      <c r="AJ55" s="19"/>
      <c r="AK55" s="19"/>
      <c r="AL55" s="19"/>
      <c r="AM55" s="19"/>
      <c r="AN55" s="1117" t="s">
        <v>98</v>
      </c>
      <c r="AO55" s="1117" t="s">
        <v>99</v>
      </c>
      <c r="AP55" s="1117" t="s">
        <v>114</v>
      </c>
      <c r="AQ55" s="1117" t="s">
        <v>106</v>
      </c>
      <c r="AR55" s="1117" t="s">
        <v>107</v>
      </c>
      <c r="AS55" s="1117" t="s">
        <v>113</v>
      </c>
      <c r="AT55" s="1117" t="s">
        <v>106</v>
      </c>
      <c r="AU55" s="1117" t="s">
        <v>107</v>
      </c>
      <c r="AV55" s="1117" t="s">
        <v>249</v>
      </c>
      <c r="AW55" s="1117" t="s">
        <v>106</v>
      </c>
      <c r="AX55" s="1117" t="s">
        <v>125</v>
      </c>
      <c r="AY55" s="1117" t="s">
        <v>16</v>
      </c>
      <c r="AZ55" s="1117" t="s">
        <v>107</v>
      </c>
      <c r="BA55" s="1117" t="s">
        <v>249</v>
      </c>
      <c r="BB55" s="19"/>
      <c r="BC55" s="19"/>
      <c r="BD55" s="1292" t="s">
        <v>151</v>
      </c>
      <c r="BE55" s="1293"/>
    </row>
    <row r="56" spans="1:57" ht="16.5" thickBot="1" x14ac:dyDescent="0.3">
      <c r="A56" s="29" t="s">
        <v>72</v>
      </c>
      <c r="B56" s="29"/>
      <c r="C56" s="163"/>
      <c r="D56" s="163"/>
      <c r="E56" s="163"/>
      <c r="F56" s="53"/>
      <c r="G56" s="163"/>
      <c r="H56" s="163"/>
      <c r="I56" s="163"/>
      <c r="J56" s="163"/>
      <c r="K56" s="1306"/>
      <c r="L56" s="1307"/>
      <c r="M56" s="1307"/>
      <c r="N56" s="1308"/>
      <c r="O56" s="140"/>
      <c r="P56" s="1337"/>
      <c r="Q56" s="1338"/>
      <c r="R56" s="1338"/>
      <c r="S56" s="1339"/>
      <c r="T56" s="972"/>
      <c r="V56" s="225"/>
      <c r="W56" s="227"/>
      <c r="X56" s="667"/>
      <c r="Y56" s="227"/>
      <c r="Z56" s="227"/>
      <c r="AA56" s="231"/>
      <c r="AD56" s="1037"/>
      <c r="AE56" s="1037"/>
      <c r="AF56" s="1016"/>
      <c r="AG56" s="1016"/>
      <c r="AH56" s="1016"/>
      <c r="AI56" s="1052"/>
      <c r="AJ56" s="1052"/>
      <c r="AK56" s="1053"/>
      <c r="AL56" s="1054"/>
      <c r="AM56" s="1055"/>
      <c r="AN56" s="1039"/>
      <c r="AO56" s="1039"/>
      <c r="AP56" s="1056"/>
      <c r="AQ56" s="1039"/>
      <c r="AR56" s="1039"/>
      <c r="AS56" s="1056"/>
      <c r="AT56" s="1039"/>
      <c r="AU56" s="1039"/>
      <c r="AV56" s="1039"/>
      <c r="AW56" s="1039"/>
      <c r="AX56" s="1057"/>
      <c r="AY56" s="1039"/>
      <c r="AZ56" s="1039"/>
      <c r="BA56" s="1058"/>
      <c r="BB56" s="1039"/>
      <c r="BC56" s="1039"/>
      <c r="BD56" s="1071"/>
      <c r="BE56" s="1071"/>
    </row>
    <row r="57" spans="1:57" x14ac:dyDescent="0.25">
      <c r="A57" s="29" t="s">
        <v>71</v>
      </c>
      <c r="B57" s="29"/>
      <c r="C57" s="161"/>
      <c r="D57" s="161"/>
      <c r="E57" s="161"/>
      <c r="F57" s="983" t="s">
        <v>203</v>
      </c>
      <c r="G57" s="984" t="s">
        <v>24</v>
      </c>
      <c r="H57" s="984" t="s">
        <v>29</v>
      </c>
      <c r="I57" s="985" t="s">
        <v>30</v>
      </c>
      <c r="J57" s="161"/>
      <c r="K57" s="1306"/>
      <c r="L57" s="1307"/>
      <c r="M57" s="1307"/>
      <c r="N57" s="1308"/>
      <c r="O57" s="161"/>
      <c r="P57" s="1337"/>
      <c r="Q57" s="1338"/>
      <c r="R57" s="1338"/>
      <c r="S57" s="1339"/>
      <c r="T57" s="972"/>
      <c r="V57" s="225"/>
      <c r="W57" s="227"/>
      <c r="X57" s="667"/>
      <c r="Y57" s="227"/>
      <c r="Z57" s="227"/>
      <c r="AA57" s="231"/>
      <c r="AD57" s="1037"/>
      <c r="AE57" s="1037"/>
      <c r="AF57" s="1016"/>
      <c r="AG57" s="1016"/>
      <c r="AH57" s="1016"/>
      <c r="AI57" s="1052"/>
      <c r="AJ57" s="1052"/>
      <c r="AK57" s="1053"/>
      <c r="AL57" s="1054"/>
      <c r="AM57" s="1055"/>
      <c r="AN57" s="1039"/>
      <c r="AO57" s="1039"/>
      <c r="AP57" s="1056"/>
      <c r="AQ57" s="1039"/>
      <c r="AR57" s="1039"/>
      <c r="AS57" s="1056"/>
      <c r="AT57" s="1039"/>
      <c r="AU57" s="1039"/>
      <c r="AV57" s="1039"/>
      <c r="AW57" s="1039"/>
      <c r="AX57" s="1057"/>
      <c r="AY57" s="1039"/>
      <c r="AZ57" s="1039"/>
      <c r="BA57" s="1058"/>
      <c r="BB57" s="1039"/>
      <c r="BC57" s="1039"/>
      <c r="BD57" s="1071"/>
      <c r="BE57" s="1071"/>
    </row>
    <row r="58" spans="1:57" x14ac:dyDescent="0.25">
      <c r="A58" s="141"/>
      <c r="B58" s="162"/>
      <c r="C58" s="162"/>
      <c r="D58" s="162"/>
      <c r="E58" s="672"/>
      <c r="F58" s="986" t="s">
        <v>17</v>
      </c>
      <c r="G58" s="987">
        <f>SUM(G59:G60)</f>
        <v>0</v>
      </c>
      <c r="H58" s="988">
        <f>SUM(H59:H60)</f>
        <v>0</v>
      </c>
      <c r="I58" s="991">
        <f>SUM(I59:I60)</f>
        <v>0</v>
      </c>
      <c r="J58" s="162"/>
      <c r="K58" s="1306"/>
      <c r="L58" s="1307"/>
      <c r="M58" s="1307"/>
      <c r="N58" s="1308"/>
      <c r="O58" s="162"/>
      <c r="P58" s="1337"/>
      <c r="Q58" s="1338"/>
      <c r="R58" s="1338"/>
      <c r="S58" s="1339"/>
      <c r="T58" s="972"/>
      <c r="V58" s="225"/>
      <c r="W58" s="227"/>
      <c r="X58" s="667"/>
      <c r="Y58" s="227"/>
      <c r="Z58" s="227"/>
      <c r="AA58" s="231"/>
      <c r="AD58" s="1037"/>
      <c r="AE58" s="1037"/>
      <c r="AF58" s="1016"/>
      <c r="AG58" s="1016"/>
      <c r="AH58" s="1016"/>
      <c r="AI58" s="1052"/>
      <c r="AJ58" s="1052"/>
      <c r="AK58" s="1053"/>
      <c r="AL58" s="1054"/>
      <c r="AM58" s="1055"/>
      <c r="AN58" s="1039"/>
      <c r="AO58" s="1039"/>
      <c r="AP58" s="1056"/>
      <c r="AQ58" s="1039"/>
      <c r="AR58" s="1039"/>
      <c r="AS58" s="1056"/>
      <c r="AT58" s="1039"/>
      <c r="AU58" s="1039"/>
      <c r="AV58" s="1039"/>
      <c r="AW58" s="1039"/>
      <c r="AX58" s="1057"/>
      <c r="AY58" s="1039"/>
      <c r="AZ58" s="1039"/>
      <c r="BA58" s="1058"/>
      <c r="BB58" s="1039"/>
      <c r="BC58" s="1039"/>
      <c r="BD58" s="1071"/>
      <c r="BE58" s="1071"/>
    </row>
    <row r="59" spans="1:57" x14ac:dyDescent="0.25">
      <c r="A59" s="141"/>
      <c r="B59" s="162"/>
      <c r="C59" s="162"/>
      <c r="D59" s="162"/>
      <c r="E59" s="672"/>
      <c r="F59" s="980" t="s">
        <v>27</v>
      </c>
      <c r="G59" s="824">
        <f>COUNTIF(R54,"HW")</f>
        <v>0</v>
      </c>
      <c r="H59" s="989">
        <f>COUNTIF(R54,"HD")</f>
        <v>0</v>
      </c>
      <c r="I59" s="992">
        <f>COUNTIF(R54,"HL")</f>
        <v>0</v>
      </c>
      <c r="J59" s="162"/>
      <c r="K59" s="1306"/>
      <c r="L59" s="1307"/>
      <c r="M59" s="1307"/>
      <c r="N59" s="1308"/>
      <c r="O59" s="162"/>
      <c r="P59" s="1337"/>
      <c r="Q59" s="1338"/>
      <c r="R59" s="1338"/>
      <c r="S59" s="1339"/>
      <c r="T59" s="972"/>
      <c r="V59" s="225"/>
      <c r="W59" s="227"/>
      <c r="X59" s="667"/>
      <c r="Y59" s="227"/>
      <c r="Z59" s="227"/>
      <c r="AA59" s="231"/>
      <c r="AD59" s="1037"/>
      <c r="AE59" s="1037"/>
      <c r="AF59" s="1016"/>
      <c r="AG59" s="1016"/>
      <c r="AH59" s="1016"/>
      <c r="AI59" s="1052"/>
      <c r="AJ59" s="1052"/>
      <c r="AK59" s="1053"/>
      <c r="AL59" s="1054"/>
      <c r="AM59" s="1055"/>
      <c r="AN59" s="1039"/>
      <c r="AO59" s="1039"/>
      <c r="AP59" s="1056"/>
      <c r="AQ59" s="1039"/>
      <c r="AR59" s="1039"/>
      <c r="AS59" s="1056"/>
      <c r="AT59" s="1039"/>
      <c r="AU59" s="1039"/>
      <c r="AV59" s="1039"/>
      <c r="AW59" s="1039"/>
      <c r="AX59" s="1057"/>
      <c r="AY59" s="1039"/>
      <c r="AZ59" s="1039"/>
      <c r="BA59" s="1058"/>
      <c r="BB59" s="1039"/>
      <c r="BC59" s="1039"/>
      <c r="BD59" s="1071"/>
      <c r="BE59" s="1071"/>
    </row>
    <row r="60" spans="1:57" ht="16.5" thickBot="1" x14ac:dyDescent="0.3">
      <c r="F60" s="981" t="s">
        <v>28</v>
      </c>
      <c r="G60" s="982">
        <f>COUNTIF(R54,"AW")</f>
        <v>0</v>
      </c>
      <c r="H60" s="990">
        <f>COUNTIF(R54,"AD")</f>
        <v>0</v>
      </c>
      <c r="I60" s="993">
        <f>COUNTIF(R54,"AL")</f>
        <v>0</v>
      </c>
      <c r="J60" s="146"/>
      <c r="K60" s="1309"/>
      <c r="L60" s="1310"/>
      <c r="M60" s="1310"/>
      <c r="N60" s="1311"/>
      <c r="P60" s="1340"/>
      <c r="Q60" s="1341"/>
      <c r="R60" s="1341"/>
      <c r="S60" s="1342"/>
      <c r="T60" s="972"/>
      <c r="V60" s="225"/>
      <c r="W60" s="227"/>
      <c r="X60" s="667"/>
      <c r="Y60" s="227"/>
      <c r="Z60" s="227"/>
      <c r="AA60" s="231"/>
      <c r="AD60" s="1037"/>
      <c r="AE60" s="1037"/>
      <c r="AF60" s="1016"/>
      <c r="AG60" s="1016"/>
      <c r="AH60" s="1016"/>
      <c r="AI60" s="1052"/>
      <c r="AJ60" s="1052"/>
      <c r="AK60" s="1053"/>
      <c r="AL60" s="1054"/>
      <c r="AM60" s="1055"/>
      <c r="AN60" s="1039"/>
      <c r="AO60" s="1039"/>
      <c r="AP60" s="1056"/>
      <c r="AQ60" s="1039"/>
      <c r="AR60" s="1039"/>
      <c r="AS60" s="1056"/>
      <c r="AT60" s="1039"/>
      <c r="AU60" s="1039"/>
      <c r="AV60" s="1039"/>
      <c r="AW60" s="1039"/>
      <c r="AX60" s="1057"/>
      <c r="AY60" s="1039"/>
      <c r="AZ60" s="1039"/>
      <c r="BA60" s="1058"/>
      <c r="BB60" s="1039"/>
      <c r="BC60" s="1039"/>
      <c r="BD60" s="1071"/>
      <c r="BE60" s="1071"/>
    </row>
    <row r="61" spans="1:57" ht="16.5" thickBot="1" x14ac:dyDescent="0.3">
      <c r="G61" s="145"/>
      <c r="H61" s="146"/>
      <c r="I61" s="144"/>
      <c r="J61" s="146"/>
      <c r="K61" s="145"/>
      <c r="L61" s="145"/>
      <c r="P61" s="1134"/>
      <c r="Q61" s="1134"/>
      <c r="R61" s="1134"/>
      <c r="S61" s="1134"/>
      <c r="T61" s="790"/>
      <c r="V61" s="226"/>
      <c r="W61" s="228"/>
      <c r="X61" s="229"/>
      <c r="Y61" s="228"/>
      <c r="Z61" s="228"/>
      <c r="AA61" s="232"/>
      <c r="AD61" s="1037"/>
      <c r="AE61" s="1037"/>
      <c r="AF61" s="1016"/>
      <c r="AG61" s="1016"/>
      <c r="AH61" s="1016"/>
      <c r="AI61" s="1052"/>
      <c r="AJ61" s="1052"/>
      <c r="AK61" s="1053"/>
      <c r="AL61" s="1054"/>
      <c r="AM61" s="1055"/>
      <c r="AN61" s="1039"/>
      <c r="AO61" s="1039"/>
      <c r="AP61" s="1056"/>
      <c r="AQ61" s="1039"/>
      <c r="AR61" s="1039"/>
      <c r="AS61" s="1056"/>
      <c r="AT61" s="1039"/>
      <c r="AU61" s="1039"/>
      <c r="AV61" s="1039"/>
      <c r="AW61" s="1039"/>
      <c r="AX61" s="1057"/>
      <c r="AY61" s="1039"/>
      <c r="AZ61" s="1039"/>
      <c r="BA61" s="1058"/>
      <c r="BB61" s="1039"/>
      <c r="BC61" s="1039"/>
      <c r="BD61" s="1071"/>
      <c r="BE61" s="1071"/>
    </row>
    <row r="62" spans="1:57" ht="16.5" thickBot="1" x14ac:dyDescent="0.3">
      <c r="B62" s="141"/>
      <c r="C62" s="1236"/>
      <c r="D62" s="1236"/>
      <c r="E62" s="672"/>
      <c r="F62" s="572" t="s">
        <v>31</v>
      </c>
      <c r="G62" s="573" t="s">
        <v>24</v>
      </c>
      <c r="H62" s="574" t="s">
        <v>29</v>
      </c>
      <c r="I62" s="575" t="s">
        <v>30</v>
      </c>
      <c r="J62" s="29"/>
      <c r="K62" s="1266" t="s">
        <v>213</v>
      </c>
      <c r="L62" s="1267"/>
      <c r="M62" s="1267"/>
      <c r="N62" s="1267"/>
      <c r="O62" s="1267"/>
      <c r="P62" s="1268"/>
      <c r="Q62" s="974"/>
      <c r="R62" s="974"/>
      <c r="S62" s="974"/>
      <c r="T62" s="790"/>
      <c r="V62" s="226"/>
      <c r="W62" s="228"/>
      <c r="X62" s="229"/>
      <c r="Y62" s="228"/>
      <c r="Z62" s="228"/>
      <c r="AA62" s="232"/>
      <c r="AD62" s="1037"/>
      <c r="AE62" s="1037"/>
      <c r="AF62" s="1016"/>
      <c r="AG62" s="1016"/>
      <c r="AH62" s="1016"/>
      <c r="AI62" s="1052"/>
      <c r="AJ62" s="1052"/>
      <c r="AK62" s="1053"/>
      <c r="AL62" s="1054"/>
      <c r="AM62" s="1055"/>
      <c r="AN62" s="1039"/>
      <c r="AO62" s="1039"/>
      <c r="AP62" s="1056"/>
      <c r="AQ62" s="1039"/>
      <c r="AR62" s="1039"/>
      <c r="AS62" s="1056"/>
      <c r="AT62" s="1039"/>
      <c r="AU62" s="1039"/>
      <c r="AV62" s="1039"/>
      <c r="AW62" s="1039"/>
      <c r="AX62" s="1057"/>
      <c r="AY62" s="1039"/>
      <c r="AZ62" s="1039"/>
      <c r="BA62" s="1058"/>
      <c r="BB62" s="1039"/>
      <c r="BC62" s="1039"/>
      <c r="BD62" s="1071"/>
      <c r="BE62" s="1071"/>
    </row>
    <row r="63" spans="1:57" x14ac:dyDescent="0.25">
      <c r="B63" s="49"/>
      <c r="C63" s="1133"/>
      <c r="D63" s="1133"/>
      <c r="E63" s="673"/>
      <c r="F63" s="576" t="s">
        <v>17</v>
      </c>
      <c r="G63" s="198">
        <f t="shared" ref="G63:I65" si="9">SUM(G28,G33,G38,G43,G48,G53,G58)</f>
        <v>0</v>
      </c>
      <c r="H63" s="199">
        <f t="shared" si="9"/>
        <v>0</v>
      </c>
      <c r="I63" s="577">
        <f t="shared" si="9"/>
        <v>0</v>
      </c>
      <c r="J63" s="29"/>
      <c r="K63" s="1269" t="s">
        <v>22</v>
      </c>
      <c r="L63" s="1270"/>
      <c r="M63" s="1271" t="s">
        <v>212</v>
      </c>
      <c r="N63" s="1272"/>
      <c r="O63" s="1273" t="s">
        <v>225</v>
      </c>
      <c r="P63" s="1274"/>
      <c r="Q63" s="974"/>
      <c r="R63" s="974"/>
      <c r="S63" s="974"/>
      <c r="T63" s="790"/>
      <c r="V63" s="226"/>
      <c r="W63" s="228"/>
      <c r="X63" s="229"/>
      <c r="Y63" s="228"/>
      <c r="Z63" s="228"/>
      <c r="AA63" s="232"/>
      <c r="AD63" s="1037"/>
      <c r="AE63" s="1037"/>
      <c r="AF63" s="1016"/>
      <c r="AG63" s="1016"/>
      <c r="AH63" s="1016"/>
      <c r="AI63" s="1052"/>
      <c r="AJ63" s="1052"/>
      <c r="AK63" s="1053"/>
      <c r="AL63" s="1054"/>
      <c r="AM63" s="1055"/>
      <c r="AN63" s="1039"/>
      <c r="AO63" s="1039"/>
      <c r="AP63" s="1056"/>
      <c r="AQ63" s="1039"/>
      <c r="AR63" s="1039"/>
      <c r="AS63" s="1056"/>
      <c r="AT63" s="1039"/>
      <c r="AU63" s="1039"/>
      <c r="AV63" s="1039"/>
      <c r="AW63" s="1039"/>
      <c r="AX63" s="1057"/>
      <c r="AY63" s="1039"/>
      <c r="AZ63" s="1039"/>
      <c r="BA63" s="1058"/>
      <c r="BB63" s="1039"/>
      <c r="BC63" s="1039"/>
      <c r="BD63" s="1071"/>
      <c r="BE63" s="1071"/>
    </row>
    <row r="64" spans="1:57" x14ac:dyDescent="0.25">
      <c r="B64" s="49"/>
      <c r="C64" s="1133"/>
      <c r="D64" s="1133"/>
      <c r="E64" s="673"/>
      <c r="F64" s="578" t="s">
        <v>27</v>
      </c>
      <c r="G64" s="105">
        <f t="shared" si="9"/>
        <v>0</v>
      </c>
      <c r="H64" s="196">
        <f t="shared" si="9"/>
        <v>0</v>
      </c>
      <c r="I64" s="579">
        <f t="shared" si="9"/>
        <v>0</v>
      </c>
      <c r="J64" s="29"/>
      <c r="K64" s="1275"/>
      <c r="L64" s="1276"/>
      <c r="M64" s="1255"/>
      <c r="N64" s="1277"/>
      <c r="O64" s="1131"/>
      <c r="P64" s="1278"/>
      <c r="Q64" s="974"/>
      <c r="R64" s="974"/>
      <c r="S64" s="974"/>
      <c r="T64" s="790"/>
      <c r="V64" s="226"/>
      <c r="W64" s="228"/>
      <c r="X64" s="229"/>
      <c r="Y64" s="228"/>
      <c r="Z64" s="228"/>
      <c r="AA64" s="232"/>
      <c r="AD64" s="1037"/>
      <c r="AE64" s="1037"/>
      <c r="AF64" s="1016"/>
      <c r="AG64" s="1016"/>
      <c r="AH64" s="1016"/>
      <c r="AI64" s="1052"/>
      <c r="AJ64" s="1052"/>
      <c r="AK64" s="1053"/>
      <c r="AL64" s="1054"/>
      <c r="AM64" s="1055"/>
      <c r="AN64" s="1039"/>
      <c r="AO64" s="1039"/>
      <c r="AP64" s="1056"/>
      <c r="AQ64" s="1039"/>
      <c r="AR64" s="1039"/>
      <c r="AS64" s="1056"/>
      <c r="AT64" s="1039"/>
      <c r="AU64" s="1039"/>
      <c r="AV64" s="1039"/>
      <c r="AW64" s="1039"/>
      <c r="AX64" s="1057"/>
      <c r="AY64" s="1039"/>
      <c r="AZ64" s="1039"/>
      <c r="BA64" s="1058"/>
      <c r="BB64" s="1039"/>
      <c r="BC64" s="1039"/>
      <c r="BD64" s="1071"/>
      <c r="BE64" s="1071"/>
    </row>
    <row r="65" spans="2:57" ht="16.5" thickBot="1" x14ac:dyDescent="0.3">
      <c r="B65" s="49"/>
      <c r="C65" s="1133"/>
      <c r="D65" s="1133"/>
      <c r="E65" s="673"/>
      <c r="F65" s="580" t="s">
        <v>28</v>
      </c>
      <c r="G65" s="581">
        <f t="shared" si="9"/>
        <v>0</v>
      </c>
      <c r="H65" s="582">
        <f t="shared" si="9"/>
        <v>0</v>
      </c>
      <c r="I65" s="583">
        <f t="shared" si="9"/>
        <v>0</v>
      </c>
      <c r="J65" s="146"/>
      <c r="K65" s="1279"/>
      <c r="L65" s="1255"/>
      <c r="M65" s="1255"/>
      <c r="N65" s="1255"/>
      <c r="O65" s="1282"/>
      <c r="P65" s="1283"/>
      <c r="V65" s="226"/>
      <c r="W65" s="228"/>
      <c r="X65" s="229"/>
      <c r="Y65" s="228"/>
      <c r="Z65" s="228"/>
      <c r="AA65" s="232"/>
      <c r="AD65" s="1037"/>
      <c r="AE65" s="1037"/>
      <c r="AF65" s="1016"/>
      <c r="AG65" s="1016"/>
      <c r="AH65" s="1016"/>
      <c r="AI65" s="1052"/>
      <c r="AJ65" s="1052"/>
      <c r="AK65" s="1053"/>
      <c r="AL65" s="1054"/>
      <c r="AM65" s="1055"/>
      <c r="AN65" s="1039"/>
      <c r="AO65" s="1039"/>
      <c r="AP65" s="1056"/>
      <c r="AQ65" s="1039"/>
      <c r="AR65" s="1039"/>
      <c r="AS65" s="1056"/>
      <c r="AT65" s="1039"/>
      <c r="AU65" s="1039"/>
      <c r="AV65" s="1039"/>
      <c r="AW65" s="1039"/>
      <c r="AX65" s="1057"/>
      <c r="AY65" s="1039"/>
      <c r="AZ65" s="1039"/>
      <c r="BA65" s="1058"/>
      <c r="BB65" s="1039"/>
      <c r="BC65" s="1039"/>
      <c r="BD65" s="1071"/>
      <c r="BE65" s="1071"/>
    </row>
    <row r="66" spans="2:57" x14ac:dyDescent="0.25">
      <c r="B66" s="49"/>
      <c r="C66" s="972"/>
      <c r="D66" s="972"/>
      <c r="E66" s="972"/>
      <c r="F66" s="972"/>
      <c r="G66" s="972"/>
      <c r="H66" s="972"/>
      <c r="I66" s="144"/>
      <c r="J66" s="146"/>
      <c r="K66" s="1279"/>
      <c r="L66" s="1255"/>
      <c r="M66" s="1255"/>
      <c r="N66" s="1255"/>
      <c r="O66" s="1255"/>
      <c r="P66" s="1284"/>
      <c r="V66" s="226"/>
      <c r="W66" s="228"/>
      <c r="X66" s="229"/>
      <c r="Y66" s="228"/>
      <c r="Z66" s="228"/>
      <c r="AA66" s="232"/>
      <c r="AD66" s="1037"/>
      <c r="AE66" s="1037"/>
      <c r="AF66" s="1016"/>
      <c r="AG66" s="1016"/>
      <c r="AH66" s="1016"/>
      <c r="AI66" s="1052"/>
      <c r="AJ66" s="1052"/>
      <c r="AK66" s="1053"/>
      <c r="AL66" s="1054"/>
      <c r="AM66" s="1055"/>
      <c r="AN66" s="1039"/>
      <c r="AO66" s="1039"/>
      <c r="AP66" s="1056"/>
      <c r="AQ66" s="1039"/>
      <c r="AR66" s="1039"/>
      <c r="AS66" s="1056"/>
      <c r="AT66" s="1039"/>
      <c r="AU66" s="1039"/>
      <c r="AV66" s="1039"/>
      <c r="AW66" s="1039"/>
      <c r="AX66" s="1057"/>
      <c r="AY66" s="1039"/>
      <c r="AZ66" s="1039"/>
      <c r="BA66" s="1058"/>
      <c r="BB66" s="1039"/>
      <c r="BC66" s="1039"/>
      <c r="BD66" s="1071"/>
      <c r="BE66" s="1071"/>
    </row>
    <row r="67" spans="2:57" x14ac:dyDescent="0.25">
      <c r="B67" s="49"/>
      <c r="C67" s="972"/>
      <c r="D67" s="972"/>
      <c r="E67" s="973"/>
      <c r="F67" s="973"/>
      <c r="G67" s="973"/>
      <c r="H67" s="973"/>
      <c r="I67" s="147"/>
      <c r="J67" s="146"/>
      <c r="K67" s="1279"/>
      <c r="L67" s="1255"/>
      <c r="M67" s="1255"/>
      <c r="N67" s="1255"/>
      <c r="O67" s="1255"/>
      <c r="P67" s="1284"/>
      <c r="Q67" s="972"/>
      <c r="R67" s="972"/>
      <c r="S67" s="972"/>
      <c r="T67" s="972"/>
      <c r="V67" s="226"/>
      <c r="W67" s="618"/>
      <c r="X67" s="229"/>
      <c r="Y67" s="228"/>
      <c r="Z67" s="228"/>
      <c r="AA67" s="232"/>
      <c r="AD67" s="1037"/>
      <c r="AE67" s="1037"/>
      <c r="AF67" s="1016"/>
      <c r="AG67" s="1016"/>
      <c r="AH67" s="1016"/>
      <c r="AI67" s="1052"/>
      <c r="AJ67" s="1052"/>
      <c r="AK67" s="1053"/>
      <c r="AL67" s="1054"/>
      <c r="AM67" s="1055"/>
      <c r="AN67" s="1039"/>
      <c r="AO67" s="1039"/>
      <c r="AP67" s="1056"/>
      <c r="AQ67" s="1039"/>
      <c r="AR67" s="1039"/>
      <c r="AS67" s="1056"/>
      <c r="AT67" s="1039"/>
      <c r="AU67" s="1039"/>
      <c r="AV67" s="1039"/>
      <c r="AW67" s="1039"/>
      <c r="AX67" s="1057"/>
      <c r="AY67" s="1039"/>
      <c r="AZ67" s="1039"/>
      <c r="BA67" s="1058"/>
      <c r="BB67" s="1039"/>
      <c r="BC67" s="1039"/>
      <c r="BD67" s="1071"/>
      <c r="BE67" s="1071"/>
    </row>
    <row r="68" spans="2:57" x14ac:dyDescent="0.25">
      <c r="B68" s="49"/>
      <c r="C68" s="974"/>
      <c r="D68" s="974"/>
      <c r="E68" s="974"/>
      <c r="F68" s="974"/>
      <c r="G68" s="974"/>
      <c r="H68" s="974"/>
      <c r="I68" s="148"/>
      <c r="J68" s="29"/>
      <c r="K68" s="1279"/>
      <c r="L68" s="1255"/>
      <c r="M68" s="1255"/>
      <c r="N68" s="1255"/>
      <c r="O68" s="1255"/>
      <c r="P68" s="1284"/>
      <c r="Q68" s="973"/>
      <c r="R68" s="973"/>
      <c r="S68" s="973"/>
      <c r="T68" s="973"/>
      <c r="V68" s="226"/>
      <c r="W68" s="618"/>
      <c r="X68" s="229"/>
      <c r="Y68" s="228"/>
      <c r="Z68" s="228"/>
      <c r="AA68" s="232"/>
      <c r="AD68" s="1037"/>
      <c r="AE68" s="1037"/>
      <c r="AF68" s="1016"/>
      <c r="AG68" s="1016"/>
      <c r="AH68" s="1016"/>
      <c r="AI68" s="1052"/>
      <c r="AJ68" s="1052"/>
      <c r="AK68" s="1053"/>
      <c r="AL68" s="1054"/>
      <c r="AM68" s="1055"/>
      <c r="AN68" s="1039"/>
      <c r="AO68" s="1039"/>
      <c r="AP68" s="1056"/>
      <c r="AQ68" s="1039"/>
      <c r="AR68" s="1039"/>
      <c r="AS68" s="1056"/>
      <c r="AT68" s="1039"/>
      <c r="AU68" s="1039"/>
      <c r="AV68" s="1039"/>
      <c r="AW68" s="1039"/>
      <c r="AX68" s="1057"/>
      <c r="AY68" s="1039"/>
      <c r="AZ68" s="1039"/>
      <c r="BA68" s="1058"/>
      <c r="BB68" s="1039"/>
      <c r="BC68" s="1039"/>
      <c r="BD68" s="1071"/>
      <c r="BE68" s="1071"/>
    </row>
    <row r="69" spans="2:57" x14ac:dyDescent="0.25">
      <c r="B69" s="49"/>
      <c r="C69" s="974"/>
      <c r="D69" s="974"/>
      <c r="E69" s="974"/>
      <c r="F69" s="974"/>
      <c r="G69" s="974"/>
      <c r="H69" s="974"/>
      <c r="I69" s="142"/>
      <c r="J69" s="29"/>
      <c r="K69" s="1279"/>
      <c r="L69" s="1255"/>
      <c r="M69" s="1255"/>
      <c r="N69" s="1255"/>
      <c r="O69" s="1255"/>
      <c r="P69" s="1284"/>
      <c r="Q69" s="974"/>
      <c r="R69" s="974"/>
      <c r="S69" s="974"/>
      <c r="T69" s="974"/>
      <c r="V69" s="226"/>
      <c r="W69" s="618"/>
      <c r="X69" s="229"/>
      <c r="Y69" s="228"/>
      <c r="Z69" s="228"/>
      <c r="AA69" s="232"/>
      <c r="AD69" s="1037"/>
      <c r="AE69" s="1037"/>
      <c r="AF69" s="1016"/>
      <c r="AG69" s="1016"/>
      <c r="AH69" s="1016"/>
      <c r="AI69" s="1052"/>
      <c r="AJ69" s="1052"/>
      <c r="AK69" s="1053"/>
      <c r="AL69" s="1054"/>
      <c r="AM69" s="1055"/>
      <c r="AN69" s="1039"/>
      <c r="AO69" s="1039"/>
      <c r="AP69" s="1056"/>
      <c r="AQ69" s="1039"/>
      <c r="AR69" s="1039"/>
      <c r="AS69" s="1056"/>
      <c r="AT69" s="1039"/>
      <c r="AU69" s="1039"/>
      <c r="AV69" s="1039"/>
      <c r="AW69" s="1039"/>
      <c r="AX69" s="1057"/>
      <c r="AY69" s="1039"/>
      <c r="AZ69" s="1039"/>
      <c r="BA69" s="1058"/>
      <c r="BB69" s="1039"/>
      <c r="BC69" s="1039"/>
      <c r="BD69" s="1071"/>
      <c r="BE69" s="1071"/>
    </row>
    <row r="70" spans="2:57" x14ac:dyDescent="0.25">
      <c r="B70" s="49"/>
      <c r="C70" s="974"/>
      <c r="D70" s="974"/>
      <c r="E70" s="974"/>
      <c r="F70" s="974"/>
      <c r="G70" s="974"/>
      <c r="H70" s="974"/>
      <c r="I70" s="142"/>
      <c r="J70" s="29"/>
      <c r="K70" s="1279"/>
      <c r="L70" s="1255"/>
      <c r="M70" s="1255"/>
      <c r="N70" s="1255"/>
      <c r="O70" s="1255"/>
      <c r="P70" s="1284"/>
      <c r="Q70" s="974"/>
      <c r="R70" s="974"/>
      <c r="S70" s="974"/>
      <c r="T70" s="974"/>
      <c r="V70" s="226"/>
      <c r="W70" s="618"/>
      <c r="X70" s="229"/>
      <c r="Y70" s="228"/>
      <c r="Z70" s="228"/>
      <c r="AA70" s="232"/>
      <c r="AD70" s="1037"/>
      <c r="AE70" s="1037"/>
      <c r="AF70" s="1016"/>
      <c r="AG70" s="1016"/>
      <c r="AH70" s="1016"/>
      <c r="AI70" s="1052"/>
      <c r="AJ70" s="1052"/>
      <c r="AK70" s="1053"/>
      <c r="AL70" s="1054"/>
      <c r="AM70" s="1055"/>
      <c r="AN70" s="1039"/>
      <c r="AO70" s="1039"/>
      <c r="AP70" s="1056"/>
      <c r="AQ70" s="1039"/>
      <c r="AR70" s="1039"/>
      <c r="AS70" s="1056"/>
      <c r="AT70" s="1039"/>
      <c r="AU70" s="1039"/>
      <c r="AV70" s="1039"/>
      <c r="AW70" s="1039"/>
      <c r="AX70" s="1057"/>
      <c r="AY70" s="1039"/>
      <c r="AZ70" s="1039"/>
      <c r="BA70" s="1058"/>
      <c r="BB70" s="1039"/>
      <c r="BC70" s="1039"/>
      <c r="BD70" s="1071"/>
      <c r="BE70" s="1071"/>
    </row>
    <row r="71" spans="2:57" x14ac:dyDescent="0.25">
      <c r="B71" s="49"/>
      <c r="C71" s="974"/>
      <c r="D71" s="974"/>
      <c r="E71" s="974"/>
      <c r="F71" s="974"/>
      <c r="G71" s="974"/>
      <c r="H71" s="974"/>
      <c r="I71" s="49"/>
      <c r="J71" s="49"/>
      <c r="K71" s="1279"/>
      <c r="L71" s="1255"/>
      <c r="M71" s="1255"/>
      <c r="N71" s="1255"/>
      <c r="O71" s="1255"/>
      <c r="P71" s="1284"/>
      <c r="Q71" s="974"/>
      <c r="R71" s="974"/>
      <c r="S71" s="974"/>
      <c r="T71" s="974"/>
      <c r="V71" s="226"/>
      <c r="W71" s="618"/>
      <c r="X71" s="229"/>
      <c r="Y71" s="228"/>
      <c r="Z71" s="228"/>
      <c r="AA71" s="232"/>
      <c r="AD71" s="1037"/>
      <c r="AE71" s="1037"/>
      <c r="AF71" s="1016"/>
      <c r="AG71" s="1016"/>
      <c r="AH71" s="1016"/>
      <c r="AI71" s="1052"/>
      <c r="AJ71" s="1052"/>
      <c r="AK71" s="1053"/>
      <c r="AL71" s="1054"/>
      <c r="AM71" s="1055"/>
      <c r="AN71" s="1039"/>
      <c r="AO71" s="1039"/>
      <c r="AP71" s="1056"/>
      <c r="AQ71" s="1039"/>
      <c r="AR71" s="1039"/>
      <c r="AS71" s="1056"/>
      <c r="AT71" s="1039"/>
      <c r="AU71" s="1039"/>
      <c r="AV71" s="1039"/>
      <c r="AW71" s="1039"/>
      <c r="AX71" s="1057"/>
      <c r="AY71" s="1039"/>
      <c r="AZ71" s="1039"/>
      <c r="BA71" s="1058"/>
      <c r="BB71" s="1039"/>
      <c r="BC71" s="1039"/>
      <c r="BD71" s="1071"/>
      <c r="BE71" s="1071"/>
    </row>
    <row r="72" spans="2:57" x14ac:dyDescent="0.25">
      <c r="B72" s="49"/>
      <c r="C72" s="974"/>
      <c r="D72" s="974"/>
      <c r="E72" s="974"/>
      <c r="F72" s="974"/>
      <c r="G72" s="974"/>
      <c r="H72" s="974"/>
      <c r="I72" s="49"/>
      <c r="J72" s="49"/>
      <c r="K72" s="1279"/>
      <c r="L72" s="1255"/>
      <c r="M72" s="1255"/>
      <c r="N72" s="1255"/>
      <c r="O72" s="1255"/>
      <c r="P72" s="1284"/>
      <c r="Q72" s="974"/>
      <c r="R72" s="974"/>
      <c r="S72" s="974"/>
      <c r="T72" s="974"/>
      <c r="V72" s="226"/>
      <c r="W72" s="618"/>
      <c r="X72" s="229"/>
      <c r="Y72" s="228"/>
      <c r="Z72" s="228"/>
      <c r="AA72" s="232"/>
      <c r="AD72" s="1037"/>
      <c r="AE72" s="1037"/>
      <c r="AF72" s="1016"/>
      <c r="AG72" s="1016"/>
      <c r="AH72" s="1016"/>
      <c r="AI72" s="1052"/>
      <c r="AJ72" s="1052"/>
      <c r="AK72" s="1053"/>
      <c r="AL72" s="1054"/>
      <c r="AM72" s="1055"/>
      <c r="AN72" s="1039"/>
      <c r="AO72" s="1039"/>
      <c r="AP72" s="1056"/>
      <c r="AQ72" s="1039"/>
      <c r="AR72" s="1039"/>
      <c r="AS72" s="1056"/>
      <c r="AT72" s="1039"/>
      <c r="AU72" s="1039"/>
      <c r="AV72" s="1039"/>
      <c r="AW72" s="1039"/>
      <c r="AX72" s="1057"/>
      <c r="AY72" s="1039"/>
      <c r="AZ72" s="1039"/>
      <c r="BA72" s="1058"/>
      <c r="BB72" s="1039"/>
      <c r="BC72" s="1039"/>
      <c r="BD72" s="1071"/>
      <c r="BE72" s="1071"/>
    </row>
    <row r="73" spans="2:57" ht="16.5" thickBot="1" x14ac:dyDescent="0.3">
      <c r="C73" s="974"/>
      <c r="D73" s="974"/>
      <c r="E73" s="974"/>
      <c r="F73" s="974"/>
      <c r="G73" s="974"/>
      <c r="H73" s="974"/>
      <c r="K73" s="1285"/>
      <c r="L73" s="1286"/>
      <c r="M73" s="1286"/>
      <c r="N73" s="1286"/>
      <c r="O73" s="1286"/>
      <c r="P73" s="1287"/>
      <c r="Q73" s="974"/>
      <c r="R73" s="974"/>
      <c r="S73" s="974"/>
      <c r="T73" s="974"/>
      <c r="V73" s="226"/>
      <c r="W73" s="618"/>
      <c r="X73" s="229"/>
      <c r="Y73" s="228"/>
      <c r="Z73" s="228"/>
      <c r="AA73" s="232"/>
      <c r="AD73" s="1037"/>
      <c r="AE73" s="1037"/>
      <c r="AF73" s="1016"/>
      <c r="AG73" s="1016"/>
      <c r="AH73" s="1016"/>
      <c r="AI73" s="1052"/>
      <c r="AJ73" s="1052"/>
      <c r="AK73" s="1053"/>
      <c r="AL73" s="1054"/>
      <c r="AM73" s="1055"/>
      <c r="AN73" s="1039"/>
      <c r="AO73" s="1039"/>
      <c r="AP73" s="1056"/>
      <c r="AQ73" s="1039"/>
      <c r="AR73" s="1039"/>
      <c r="AS73" s="1056"/>
      <c r="AT73" s="1039"/>
      <c r="AU73" s="1039"/>
      <c r="AV73" s="1039"/>
      <c r="AW73" s="1039"/>
      <c r="AX73" s="1057"/>
      <c r="AY73" s="1039"/>
      <c r="AZ73" s="1039"/>
      <c r="BA73" s="1058"/>
      <c r="BB73" s="1039"/>
      <c r="BC73" s="1039"/>
      <c r="BD73" s="1071"/>
      <c r="BE73" s="1071"/>
    </row>
    <row r="74" spans="2:57" ht="16.5" thickBot="1" x14ac:dyDescent="0.3">
      <c r="C74" s="1134"/>
      <c r="D74" s="1134"/>
      <c r="E74" s="974"/>
      <c r="F74" s="974"/>
      <c r="G74" s="974"/>
      <c r="H74" s="974"/>
      <c r="O74" s="974"/>
      <c r="P74" s="974"/>
      <c r="Q74" s="974"/>
      <c r="R74" s="974"/>
      <c r="S74" s="974"/>
      <c r="T74" s="974"/>
      <c r="V74" s="226"/>
      <c r="W74" s="618"/>
      <c r="X74" s="229"/>
      <c r="Y74" s="228"/>
      <c r="Z74" s="228"/>
      <c r="AA74" s="232"/>
      <c r="AD74" s="1037"/>
      <c r="AE74" s="1037"/>
      <c r="AF74" s="1016"/>
      <c r="AG74" s="1016"/>
      <c r="AH74" s="1016"/>
      <c r="AI74" s="1052"/>
      <c r="AJ74" s="1052"/>
      <c r="AK74" s="1053"/>
      <c r="AL74" s="1054"/>
      <c r="AM74" s="1055"/>
      <c r="AN74" s="1039"/>
      <c r="AO74" s="1039"/>
      <c r="AP74" s="1056"/>
      <c r="AQ74" s="1039"/>
      <c r="AR74" s="1039"/>
      <c r="AS74" s="1056"/>
      <c r="AT74" s="1039"/>
      <c r="AU74" s="1039"/>
      <c r="AV74" s="1039"/>
      <c r="AW74" s="1039"/>
      <c r="AX74" s="1057"/>
      <c r="AY74" s="1039"/>
      <c r="AZ74" s="1039"/>
      <c r="BA74" s="1058"/>
      <c r="BB74" s="1039"/>
      <c r="BC74" s="1039"/>
      <c r="BD74" s="1071"/>
      <c r="BE74" s="1071"/>
    </row>
    <row r="75" spans="2:57" x14ac:dyDescent="0.25">
      <c r="B75" s="1231" t="s">
        <v>232</v>
      </c>
      <c r="C75" s="1232"/>
      <c r="D75" s="1232"/>
      <c r="E75" s="1232"/>
      <c r="F75" s="1232"/>
      <c r="G75" s="1232"/>
      <c r="H75" s="1232"/>
      <c r="I75" s="1232"/>
      <c r="J75" s="1232"/>
      <c r="K75" s="1232"/>
      <c r="L75" s="1232"/>
      <c r="M75" s="1232"/>
      <c r="N75" s="1232"/>
      <c r="O75" s="1232"/>
      <c r="P75" s="1232"/>
      <c r="Q75" s="1232"/>
      <c r="R75" s="1232"/>
      <c r="S75" s="1233"/>
      <c r="T75" s="974"/>
      <c r="V75" s="612"/>
      <c r="W75" s="619"/>
      <c r="X75" s="668"/>
      <c r="Y75" s="615"/>
      <c r="Z75" s="615"/>
      <c r="AA75" s="622"/>
      <c r="AD75" s="1037"/>
      <c r="AE75" s="1037"/>
      <c r="AF75" s="1016"/>
      <c r="AG75" s="1016"/>
      <c r="AH75" s="1016"/>
      <c r="AI75" s="1052"/>
      <c r="AJ75" s="1052"/>
      <c r="AK75" s="1053"/>
      <c r="AL75" s="1054"/>
      <c r="AM75" s="1055"/>
      <c r="AN75" s="1039"/>
      <c r="AO75" s="1039"/>
      <c r="AP75" s="1056"/>
      <c r="AQ75" s="1039"/>
      <c r="AR75" s="1039"/>
      <c r="AS75" s="1056"/>
      <c r="AT75" s="1039"/>
      <c r="AU75" s="1039"/>
      <c r="AV75" s="1039"/>
      <c r="AW75" s="1039"/>
      <c r="AX75" s="1057"/>
      <c r="AY75" s="1039"/>
      <c r="AZ75" s="1039"/>
      <c r="BA75" s="1058"/>
      <c r="BB75" s="1039"/>
      <c r="BC75" s="1039"/>
      <c r="BD75" s="1071"/>
      <c r="BE75" s="1071"/>
    </row>
    <row r="76" spans="2:57" x14ac:dyDescent="0.25">
      <c r="B76" s="1228"/>
      <c r="C76" s="1229"/>
      <c r="D76" s="1229"/>
      <c r="E76" s="1230" t="s">
        <v>242</v>
      </c>
      <c r="F76" s="1230"/>
      <c r="G76" s="1230"/>
      <c r="H76" s="1234" t="s">
        <v>237</v>
      </c>
      <c r="I76" s="1230"/>
      <c r="J76" s="1230"/>
      <c r="K76" s="1230"/>
      <c r="L76" s="1230" t="s">
        <v>239</v>
      </c>
      <c r="M76" s="1230"/>
      <c r="N76" s="1230"/>
      <c r="O76" s="1230"/>
      <c r="P76" s="1230" t="s">
        <v>199</v>
      </c>
      <c r="Q76" s="1230"/>
      <c r="R76" s="1230"/>
      <c r="S76" s="1235"/>
      <c r="T76" s="974"/>
      <c r="V76" s="613"/>
      <c r="W76" s="620"/>
      <c r="X76" s="669"/>
      <c r="Y76" s="616"/>
      <c r="Z76" s="616"/>
      <c r="AA76" s="623"/>
      <c r="AD76" s="1037"/>
      <c r="AE76" s="1037"/>
      <c r="AF76" s="1016"/>
      <c r="AG76" s="1016"/>
      <c r="AH76" s="1016"/>
      <c r="AI76" s="1052"/>
      <c r="AJ76" s="1052"/>
      <c r="AK76" s="1053"/>
      <c r="AL76" s="1054"/>
      <c r="AM76" s="1055"/>
      <c r="AN76" s="1039"/>
      <c r="AO76" s="1039"/>
      <c r="AP76" s="1056"/>
      <c r="AQ76" s="1039"/>
      <c r="AR76" s="1039"/>
      <c r="AS76" s="1056"/>
      <c r="AT76" s="1039"/>
      <c r="AU76" s="1039"/>
      <c r="AV76" s="1039"/>
      <c r="AW76" s="1039"/>
      <c r="AX76" s="1057"/>
      <c r="AY76" s="1039"/>
      <c r="AZ76" s="1039"/>
      <c r="BA76" s="1058"/>
      <c r="BB76" s="1039"/>
      <c r="BC76" s="1039"/>
      <c r="BD76" s="1071"/>
      <c r="BE76" s="1071"/>
    </row>
    <row r="77" spans="2:57" ht="16.5" thickBot="1" x14ac:dyDescent="0.3">
      <c r="B77" s="1228"/>
      <c r="C77" s="1229"/>
      <c r="D77" s="1229"/>
      <c r="E77" s="1230"/>
      <c r="F77" s="1230"/>
      <c r="G77" s="1230"/>
      <c r="H77" s="1234" t="s">
        <v>243</v>
      </c>
      <c r="I77" s="1230"/>
      <c r="J77" s="1230" t="s">
        <v>199</v>
      </c>
      <c r="K77" s="1230"/>
      <c r="L77" s="1230" t="s">
        <v>243</v>
      </c>
      <c r="M77" s="1230"/>
      <c r="N77" s="1230" t="s">
        <v>199</v>
      </c>
      <c r="O77" s="1230"/>
      <c r="P77" s="1230" t="s">
        <v>240</v>
      </c>
      <c r="Q77" s="1230"/>
      <c r="R77" s="1230" t="s">
        <v>241</v>
      </c>
      <c r="S77" s="1235"/>
      <c r="T77" s="974"/>
      <c r="V77" s="614"/>
      <c r="W77" s="621"/>
      <c r="X77" s="670"/>
      <c r="Y77" s="617"/>
      <c r="Z77" s="617"/>
      <c r="AA77" s="624"/>
      <c r="AD77" s="1037"/>
      <c r="AE77" s="1037"/>
      <c r="AF77" s="1016"/>
      <c r="AG77" s="1016"/>
      <c r="AH77" s="1016"/>
      <c r="AI77" s="1052"/>
      <c r="AJ77" s="1052"/>
      <c r="AK77" s="1053"/>
      <c r="AL77" s="1054"/>
      <c r="AM77" s="1055"/>
      <c r="AN77" s="1039"/>
      <c r="AO77" s="1039"/>
      <c r="AP77" s="1056"/>
      <c r="AQ77" s="1039"/>
      <c r="AR77" s="1039"/>
      <c r="AS77" s="1056"/>
      <c r="AT77" s="1039"/>
      <c r="AU77" s="1039"/>
      <c r="AV77" s="1039"/>
      <c r="AW77" s="1039"/>
      <c r="AX77" s="1057"/>
      <c r="AY77" s="1039"/>
      <c r="AZ77" s="1039"/>
      <c r="BA77" s="1058"/>
      <c r="BB77" s="1039"/>
      <c r="BC77" s="1039"/>
      <c r="BD77" s="1071"/>
      <c r="BE77" s="1071"/>
    </row>
    <row r="78" spans="2:57" x14ac:dyDescent="0.25">
      <c r="B78" s="1227" t="s">
        <v>126</v>
      </c>
      <c r="C78" s="1220"/>
      <c r="D78" s="1220"/>
      <c r="E78" s="1220"/>
      <c r="F78" s="1220"/>
      <c r="G78" s="1220"/>
      <c r="H78" s="1219"/>
      <c r="I78" s="1220"/>
      <c r="J78" s="1219"/>
      <c r="K78" s="1220"/>
      <c r="L78" s="1219"/>
      <c r="M78" s="1220"/>
      <c r="N78" s="1219"/>
      <c r="O78" s="1220"/>
      <c r="P78" s="1219" t="s">
        <v>146</v>
      </c>
      <c r="Q78" s="1220"/>
      <c r="R78" s="1219" t="s">
        <v>146</v>
      </c>
      <c r="S78" s="1221"/>
      <c r="T78" s="974"/>
      <c r="AD78" s="1037"/>
      <c r="AE78" s="1037"/>
      <c r="AF78" s="1016"/>
      <c r="AG78" s="1016"/>
      <c r="AH78" s="1016"/>
      <c r="AI78" s="1052"/>
      <c r="AJ78" s="1052"/>
      <c r="AK78" s="1053"/>
      <c r="AL78" s="1054"/>
      <c r="AM78" s="1055"/>
      <c r="AN78" s="1039"/>
      <c r="AO78" s="1039"/>
      <c r="AP78" s="1056"/>
      <c r="AQ78" s="1039"/>
      <c r="AR78" s="1039"/>
      <c r="AS78" s="1056"/>
      <c r="AT78" s="1039"/>
      <c r="AU78" s="1039"/>
      <c r="AV78" s="1039"/>
      <c r="AW78" s="1039"/>
      <c r="AX78" s="1057"/>
      <c r="AY78" s="1039"/>
      <c r="AZ78" s="1039"/>
      <c r="BA78" s="1058"/>
      <c r="BB78" s="1039"/>
      <c r="BC78" s="1039"/>
      <c r="BD78" s="1071"/>
      <c r="BE78" s="1071"/>
    </row>
    <row r="79" spans="2:57" x14ac:dyDescent="0.25">
      <c r="B79" s="1227" t="s">
        <v>127</v>
      </c>
      <c r="C79" s="1220"/>
      <c r="D79" s="1220"/>
      <c r="E79" s="1220"/>
      <c r="F79" s="1220"/>
      <c r="G79" s="1220"/>
      <c r="H79" s="1219"/>
      <c r="I79" s="1220"/>
      <c r="J79" s="1219"/>
      <c r="K79" s="1220"/>
      <c r="L79" s="1219"/>
      <c r="M79" s="1220"/>
      <c r="N79" s="1219"/>
      <c r="O79" s="1220"/>
      <c r="P79" s="1219"/>
      <c r="Q79" s="1220"/>
      <c r="R79" s="1219"/>
      <c r="S79" s="1221"/>
      <c r="AD79" s="1037"/>
      <c r="AE79" s="1037"/>
      <c r="AF79" s="1016"/>
      <c r="AG79" s="1016"/>
      <c r="AH79" s="1016"/>
      <c r="AI79" s="1052"/>
      <c r="AJ79" s="1052"/>
      <c r="AK79" s="1053"/>
      <c r="AL79" s="1054"/>
      <c r="AM79" s="1055"/>
      <c r="AN79" s="1039"/>
      <c r="AO79" s="1039"/>
      <c r="AP79" s="1056"/>
      <c r="AQ79" s="1039"/>
      <c r="AR79" s="1039"/>
      <c r="AS79" s="1056"/>
      <c r="AT79" s="1039"/>
      <c r="AU79" s="1039"/>
      <c r="AV79" s="1039"/>
      <c r="AW79" s="1039"/>
      <c r="AX79" s="1057"/>
      <c r="AY79" s="1039"/>
      <c r="AZ79" s="1039"/>
      <c r="BA79" s="1058"/>
      <c r="BB79" s="1039"/>
      <c r="BC79" s="1039"/>
      <c r="BD79" s="1071"/>
      <c r="BE79" s="1071"/>
    </row>
    <row r="80" spans="2:57" x14ac:dyDescent="0.25">
      <c r="B80" s="1227" t="s">
        <v>128</v>
      </c>
      <c r="C80" s="1220"/>
      <c r="D80" s="1220"/>
      <c r="E80" s="1220"/>
      <c r="F80" s="1220"/>
      <c r="G80" s="1220"/>
      <c r="H80" s="1219"/>
      <c r="I80" s="1220"/>
      <c r="J80" s="1219"/>
      <c r="K80" s="1220"/>
      <c r="L80" s="1219"/>
      <c r="M80" s="1220"/>
      <c r="N80" s="1219"/>
      <c r="O80" s="1220"/>
      <c r="P80" s="1219"/>
      <c r="Q80" s="1220"/>
      <c r="R80" s="1219"/>
      <c r="S80" s="1221"/>
      <c r="AD80" s="1037"/>
      <c r="AE80" s="1037"/>
      <c r="AF80" s="1016"/>
      <c r="AG80" s="1016"/>
      <c r="AH80" s="1016"/>
      <c r="AI80" s="1052"/>
      <c r="AJ80" s="1052"/>
      <c r="AK80" s="1053"/>
      <c r="AL80" s="1054"/>
      <c r="AM80" s="1055"/>
      <c r="AN80" s="1039"/>
      <c r="AO80" s="1039"/>
      <c r="AP80" s="1056"/>
      <c r="AQ80" s="1039"/>
      <c r="AR80" s="1039"/>
      <c r="AS80" s="1056"/>
      <c r="AT80" s="1039"/>
      <c r="AU80" s="1039"/>
      <c r="AV80" s="1039"/>
      <c r="AW80" s="1039"/>
      <c r="AX80" s="1057"/>
      <c r="AY80" s="1039"/>
      <c r="AZ80" s="1039"/>
      <c r="BA80" s="1058"/>
      <c r="BB80" s="1039"/>
      <c r="BC80" s="1039"/>
      <c r="BD80" s="1071"/>
      <c r="BE80" s="1071"/>
    </row>
    <row r="81" spans="2:57" x14ac:dyDescent="0.25">
      <c r="B81" s="1227" t="s">
        <v>129</v>
      </c>
      <c r="C81" s="1220"/>
      <c r="D81" s="1220"/>
      <c r="E81" s="1220"/>
      <c r="F81" s="1220"/>
      <c r="G81" s="1220"/>
      <c r="H81" s="1219"/>
      <c r="I81" s="1220"/>
      <c r="J81" s="1219"/>
      <c r="K81" s="1220"/>
      <c r="L81" s="1219"/>
      <c r="M81" s="1220"/>
      <c r="N81" s="1219"/>
      <c r="O81" s="1220"/>
      <c r="P81" s="1219"/>
      <c r="Q81" s="1220"/>
      <c r="R81" s="1219"/>
      <c r="S81" s="1221"/>
      <c r="AD81" s="1037"/>
      <c r="AE81" s="1037"/>
      <c r="AF81" s="1016"/>
      <c r="AG81" s="1016"/>
      <c r="AH81" s="1016"/>
      <c r="AI81" s="1052"/>
      <c r="AJ81" s="1052"/>
      <c r="AK81" s="1053"/>
      <c r="AL81" s="1054"/>
      <c r="AM81" s="1055"/>
      <c r="AN81" s="1039"/>
      <c r="AO81" s="1039"/>
      <c r="AP81" s="1056"/>
      <c r="AQ81" s="1039"/>
      <c r="AR81" s="1039"/>
      <c r="AS81" s="1056"/>
      <c r="AT81" s="1039"/>
      <c r="AU81" s="1039"/>
      <c r="AV81" s="1039"/>
      <c r="AW81" s="1039"/>
      <c r="AX81" s="1057"/>
      <c r="AY81" s="1039"/>
      <c r="AZ81" s="1039"/>
      <c r="BA81" s="1058"/>
      <c r="BB81" s="1039"/>
      <c r="BC81" s="1039"/>
      <c r="BD81" s="1071"/>
      <c r="BE81" s="1071"/>
    </row>
    <row r="82" spans="2:57" x14ac:dyDescent="0.25">
      <c r="B82" s="1227" t="s">
        <v>32</v>
      </c>
      <c r="C82" s="1220"/>
      <c r="D82" s="1220"/>
      <c r="E82" s="1220"/>
      <c r="F82" s="1220"/>
      <c r="G82" s="1220"/>
      <c r="H82" s="1219"/>
      <c r="I82" s="1220"/>
      <c r="J82" s="1219"/>
      <c r="K82" s="1220"/>
      <c r="L82" s="1219"/>
      <c r="M82" s="1220"/>
      <c r="N82" s="1219"/>
      <c r="O82" s="1220"/>
      <c r="P82" s="1219"/>
      <c r="Q82" s="1220"/>
      <c r="R82" s="1219"/>
      <c r="S82" s="1221"/>
      <c r="AD82" s="1037"/>
      <c r="AE82" s="1037"/>
      <c r="AF82" s="1016"/>
      <c r="AG82" s="1016"/>
      <c r="AH82" s="1016"/>
      <c r="AI82" s="1052"/>
      <c r="AJ82" s="1052"/>
      <c r="AK82" s="1053"/>
      <c r="AL82" s="1054"/>
      <c r="AM82" s="1055"/>
      <c r="AN82" s="1039"/>
      <c r="AO82" s="1039"/>
      <c r="AP82" s="1056"/>
      <c r="AQ82" s="1039"/>
      <c r="AR82" s="1039"/>
      <c r="AS82" s="1056"/>
      <c r="AT82" s="1039"/>
      <c r="AU82" s="1039"/>
      <c r="AV82" s="1039"/>
      <c r="AW82" s="1039"/>
      <c r="AX82" s="1057"/>
      <c r="AY82" s="1039"/>
      <c r="AZ82" s="1039"/>
      <c r="BA82" s="1058"/>
      <c r="BB82" s="1039"/>
      <c r="BC82" s="1039"/>
      <c r="BD82" s="1071"/>
      <c r="BE82" s="1071"/>
    </row>
    <row r="83" spans="2:57" x14ac:dyDescent="0.25">
      <c r="B83" s="1227" t="s">
        <v>112</v>
      </c>
      <c r="C83" s="1220"/>
      <c r="D83" s="1220"/>
      <c r="E83" s="1220"/>
      <c r="F83" s="1220"/>
      <c r="G83" s="1220"/>
      <c r="H83" s="1219"/>
      <c r="I83" s="1220"/>
      <c r="J83" s="1219"/>
      <c r="K83" s="1220"/>
      <c r="L83" s="1219"/>
      <c r="M83" s="1220"/>
      <c r="N83" s="1219"/>
      <c r="O83" s="1220"/>
      <c r="P83" s="1219"/>
      <c r="Q83" s="1220"/>
      <c r="R83" s="1219"/>
      <c r="S83" s="1221"/>
      <c r="AD83" s="1037"/>
      <c r="AE83" s="1037"/>
      <c r="AF83" s="1016"/>
      <c r="AG83" s="1016"/>
      <c r="AH83" s="1016"/>
      <c r="AI83" s="1052"/>
      <c r="AJ83" s="1052"/>
      <c r="AK83" s="1053"/>
      <c r="AL83" s="1054"/>
      <c r="AM83" s="1055"/>
      <c r="AN83" s="1039"/>
      <c r="AO83" s="1039"/>
      <c r="AP83" s="1056"/>
      <c r="AQ83" s="1039"/>
      <c r="AR83" s="1039"/>
      <c r="AS83" s="1056"/>
      <c r="AT83" s="1039"/>
      <c r="AU83" s="1039"/>
      <c r="AV83" s="1039"/>
      <c r="AW83" s="1039"/>
      <c r="AX83" s="1057"/>
      <c r="AY83" s="1039"/>
      <c r="AZ83" s="1039"/>
      <c r="BA83" s="1058"/>
      <c r="BB83" s="1039"/>
      <c r="BC83" s="1039"/>
      <c r="BD83" s="1071"/>
      <c r="BE83" s="1071"/>
    </row>
    <row r="84" spans="2:57" x14ac:dyDescent="0.25">
      <c r="B84" s="1227" t="s">
        <v>224</v>
      </c>
      <c r="C84" s="1220"/>
      <c r="D84" s="1220"/>
      <c r="E84" s="1220"/>
      <c r="F84" s="1220"/>
      <c r="G84" s="1220"/>
      <c r="H84" s="1219"/>
      <c r="I84" s="1220"/>
      <c r="J84" s="1219"/>
      <c r="K84" s="1220"/>
      <c r="L84" s="1219"/>
      <c r="M84" s="1220"/>
      <c r="N84" s="1219"/>
      <c r="O84" s="1220"/>
      <c r="P84" s="1219"/>
      <c r="Q84" s="1220"/>
      <c r="R84" s="1219"/>
      <c r="S84" s="1221"/>
      <c r="AD84" s="1037"/>
      <c r="AE84" s="1037"/>
      <c r="AF84" s="1016"/>
      <c r="AG84" s="1016"/>
      <c r="AH84" s="1016"/>
      <c r="AI84" s="1052"/>
      <c r="AJ84" s="1052"/>
      <c r="AK84" s="1053"/>
      <c r="AL84" s="1054"/>
      <c r="AM84" s="1055"/>
      <c r="AN84" s="1039"/>
      <c r="AO84" s="1039"/>
      <c r="AP84" s="1056"/>
      <c r="AQ84" s="1039"/>
      <c r="AR84" s="1039"/>
      <c r="AS84" s="1056"/>
      <c r="AT84" s="1039"/>
      <c r="AU84" s="1039"/>
      <c r="AV84" s="1039"/>
      <c r="AW84" s="1039"/>
      <c r="AX84" s="1057"/>
      <c r="AY84" s="1039"/>
      <c r="AZ84" s="1039"/>
      <c r="BA84" s="1058"/>
      <c r="BB84" s="1039"/>
      <c r="BC84" s="1039"/>
      <c r="BD84" s="1071"/>
      <c r="BE84" s="1071"/>
    </row>
    <row r="85" spans="2:57" ht="16.5" thickBot="1" x14ac:dyDescent="0.3">
      <c r="B85" s="1218" t="s">
        <v>135</v>
      </c>
      <c r="C85" s="1215"/>
      <c r="D85" s="1215"/>
      <c r="E85" s="1215"/>
      <c r="F85" s="1215"/>
      <c r="G85" s="1216"/>
      <c r="H85" s="1214"/>
      <c r="I85" s="1216"/>
      <c r="J85" s="1214"/>
      <c r="K85" s="1216"/>
      <c r="L85" s="1214"/>
      <c r="M85" s="1216"/>
      <c r="N85" s="1214"/>
      <c r="O85" s="1215"/>
      <c r="P85" s="1214"/>
      <c r="Q85" s="1216"/>
      <c r="R85" s="1214"/>
      <c r="S85" s="1217"/>
      <c r="AD85" s="1037"/>
      <c r="AE85" s="1037"/>
      <c r="AF85" s="1016"/>
      <c r="AG85" s="1016"/>
      <c r="AH85" s="1016"/>
      <c r="AI85" s="1052"/>
      <c r="AJ85" s="1052"/>
      <c r="AK85" s="1053"/>
      <c r="AL85" s="1054"/>
      <c r="AM85" s="1055"/>
      <c r="AN85" s="1039"/>
      <c r="AO85" s="1039"/>
      <c r="AP85" s="1056"/>
      <c r="AQ85" s="1039"/>
      <c r="AR85" s="1039"/>
      <c r="AS85" s="1056"/>
      <c r="AT85" s="1039"/>
      <c r="AU85" s="1039"/>
      <c r="AV85" s="1039"/>
      <c r="AW85" s="1039"/>
      <c r="AX85" s="1057"/>
      <c r="AY85" s="1039"/>
      <c r="AZ85" s="1039"/>
      <c r="BA85" s="1058"/>
      <c r="BB85" s="1039"/>
      <c r="BC85" s="1039"/>
      <c r="BD85" s="1071"/>
      <c r="BE85" s="1071"/>
    </row>
    <row r="86" spans="2:57" x14ac:dyDescent="0.25">
      <c r="AD86" s="1037"/>
      <c r="AE86" s="1037"/>
      <c r="AF86" s="1016"/>
      <c r="AG86" s="1016"/>
      <c r="AH86" s="1016"/>
      <c r="AI86" s="1052"/>
      <c r="AJ86" s="1052"/>
      <c r="AK86" s="1053"/>
      <c r="AL86" s="1054"/>
      <c r="AM86" s="1055"/>
      <c r="AN86" s="1039"/>
      <c r="AO86" s="1039"/>
      <c r="AP86" s="1056"/>
      <c r="AQ86" s="1039"/>
      <c r="AR86" s="1039"/>
      <c r="AS86" s="1056"/>
      <c r="AT86" s="1039"/>
      <c r="AU86" s="1039"/>
      <c r="AV86" s="1039"/>
      <c r="AW86" s="1039"/>
      <c r="AX86" s="1057"/>
      <c r="AY86" s="1039"/>
      <c r="AZ86" s="1039"/>
      <c r="BA86" s="1058"/>
      <c r="BB86" s="1039"/>
      <c r="BC86" s="1039"/>
      <c r="BD86" s="1071"/>
      <c r="BE86" s="1071"/>
    </row>
    <row r="87" spans="2:57" x14ac:dyDescent="0.25">
      <c r="AD87" s="1037"/>
      <c r="AE87" s="1037"/>
      <c r="AF87" s="1016"/>
      <c r="AG87" s="1016"/>
      <c r="AH87" s="1016"/>
      <c r="AI87" s="1052"/>
      <c r="AJ87" s="1052"/>
      <c r="AK87" s="1053"/>
      <c r="AL87" s="1054"/>
      <c r="AM87" s="1055"/>
      <c r="AN87" s="1039"/>
      <c r="AO87" s="1039"/>
      <c r="AP87" s="1056"/>
      <c r="AQ87" s="1039"/>
      <c r="AR87" s="1039"/>
      <c r="AS87" s="1056"/>
      <c r="AT87" s="1039"/>
      <c r="AU87" s="1039"/>
      <c r="AV87" s="1039"/>
      <c r="AW87" s="1039"/>
      <c r="AX87" s="1057"/>
      <c r="AY87" s="1039"/>
      <c r="AZ87" s="1039"/>
      <c r="BA87" s="1058"/>
      <c r="BB87" s="1039"/>
      <c r="BC87" s="1039"/>
      <c r="BD87" s="1071"/>
      <c r="BE87" s="1071"/>
    </row>
    <row r="88" spans="2:57" x14ac:dyDescent="0.25">
      <c r="AD88" s="1037"/>
      <c r="AE88" s="1037"/>
      <c r="AF88" s="1016"/>
      <c r="AG88" s="1016"/>
      <c r="AH88" s="1016"/>
      <c r="AI88" s="1052"/>
      <c r="AJ88" s="1052"/>
      <c r="AK88" s="1053"/>
      <c r="AL88" s="1054"/>
      <c r="AM88" s="1055"/>
      <c r="AN88" s="1039"/>
      <c r="AO88" s="1039"/>
      <c r="AP88" s="1056"/>
      <c r="AQ88" s="1039"/>
      <c r="AR88" s="1039"/>
      <c r="AS88" s="1056"/>
      <c r="AT88" s="1039"/>
      <c r="AU88" s="1039"/>
      <c r="AV88" s="1039"/>
      <c r="AW88" s="1039"/>
      <c r="AX88" s="1057"/>
      <c r="AY88" s="1039"/>
      <c r="AZ88" s="1039"/>
      <c r="BA88" s="1058"/>
      <c r="BB88" s="1039"/>
      <c r="BC88" s="1039"/>
      <c r="BD88" s="1071"/>
      <c r="BE88" s="1071"/>
    </row>
    <row r="89" spans="2:57" x14ac:dyDescent="0.25">
      <c r="AD89" s="1037"/>
      <c r="AE89" s="1037"/>
      <c r="AF89" s="1016"/>
      <c r="AG89" s="1016"/>
      <c r="AH89" s="1016"/>
      <c r="AI89" s="1052"/>
      <c r="AJ89" s="1052"/>
      <c r="AK89" s="1053"/>
      <c r="AL89" s="1054"/>
      <c r="AM89" s="1055"/>
      <c r="AN89" s="1039"/>
      <c r="AO89" s="1039"/>
      <c r="AP89" s="1056"/>
      <c r="AQ89" s="1039"/>
      <c r="AR89" s="1039"/>
      <c r="AS89" s="1056"/>
      <c r="AT89" s="1039"/>
      <c r="AU89" s="1039"/>
      <c r="AV89" s="1039"/>
      <c r="AW89" s="1039"/>
      <c r="AX89" s="1057"/>
      <c r="AY89" s="1039"/>
      <c r="AZ89" s="1039"/>
      <c r="BA89" s="1058"/>
      <c r="BB89" s="1039"/>
      <c r="BC89" s="1039"/>
      <c r="BD89" s="1071"/>
      <c r="BE89" s="1071"/>
    </row>
    <row r="90" spans="2:57" x14ac:dyDescent="0.25">
      <c r="AD90" s="1037"/>
      <c r="AE90" s="1037"/>
      <c r="AF90" s="1016"/>
      <c r="AG90" s="1016"/>
      <c r="AH90" s="1016"/>
      <c r="AI90" s="1052"/>
      <c r="AJ90" s="1052"/>
      <c r="AK90" s="1053"/>
      <c r="AL90" s="1054"/>
      <c r="AM90" s="1055"/>
      <c r="AN90" s="1039"/>
      <c r="AO90" s="1039"/>
      <c r="AP90" s="1056"/>
      <c r="AQ90" s="1039"/>
      <c r="AR90" s="1039"/>
      <c r="AS90" s="1056"/>
      <c r="AT90" s="1039"/>
      <c r="AU90" s="1039"/>
      <c r="AV90" s="1039"/>
      <c r="AW90" s="1039"/>
      <c r="AX90" s="1057"/>
      <c r="AY90" s="1039"/>
      <c r="AZ90" s="1039"/>
      <c r="BA90" s="1058"/>
      <c r="BB90" s="1039"/>
      <c r="BC90" s="1039"/>
      <c r="BD90" s="1071"/>
      <c r="BE90" s="1071"/>
    </row>
    <row r="91" spans="2:57" x14ac:dyDescent="0.25">
      <c r="AD91" s="1037"/>
      <c r="AE91" s="1037"/>
      <c r="AF91" s="1016"/>
      <c r="AG91" s="1016"/>
      <c r="AH91" s="1016"/>
      <c r="AI91" s="1052"/>
      <c r="AJ91" s="1052"/>
      <c r="AK91" s="1053"/>
      <c r="AL91" s="1054"/>
      <c r="AM91" s="1055"/>
      <c r="AN91" s="1039"/>
      <c r="AO91" s="1039"/>
      <c r="AP91" s="1056"/>
      <c r="AQ91" s="1039"/>
      <c r="AR91" s="1039"/>
      <c r="AS91" s="1056"/>
      <c r="AT91" s="1039"/>
      <c r="AU91" s="1039"/>
      <c r="AV91" s="1039"/>
      <c r="AW91" s="1039"/>
      <c r="AX91" s="1057"/>
      <c r="AY91" s="1039"/>
      <c r="AZ91" s="1039"/>
      <c r="BA91" s="1058"/>
      <c r="BB91" s="1039"/>
      <c r="BC91" s="1039"/>
      <c r="BD91" s="1071"/>
      <c r="BE91" s="1071"/>
    </row>
    <row r="92" spans="2:57" x14ac:dyDescent="0.25">
      <c r="AD92" s="1037"/>
      <c r="AE92" s="1037"/>
      <c r="AF92" s="1016"/>
      <c r="AG92" s="1016"/>
      <c r="AH92" s="1016"/>
      <c r="AI92" s="1052"/>
      <c r="AJ92" s="1052"/>
      <c r="AK92" s="1053"/>
      <c r="AL92" s="1054"/>
      <c r="AM92" s="1055"/>
      <c r="AN92" s="1039"/>
      <c r="AO92" s="1039"/>
      <c r="AP92" s="1056"/>
      <c r="AQ92" s="1039"/>
      <c r="AR92" s="1039"/>
      <c r="AS92" s="1056"/>
      <c r="AT92" s="1039"/>
      <c r="AU92" s="1039"/>
      <c r="AV92" s="1039"/>
      <c r="AW92" s="1039"/>
      <c r="AX92" s="1057"/>
      <c r="AY92" s="1039"/>
      <c r="AZ92" s="1039"/>
      <c r="BA92" s="1058"/>
      <c r="BB92" s="1039"/>
      <c r="BC92" s="1039"/>
      <c r="BD92" s="1071"/>
      <c r="BE92" s="1071"/>
    </row>
    <row r="93" spans="2:57" x14ac:dyDescent="0.25">
      <c r="AD93" s="1037"/>
      <c r="AE93" s="1037"/>
      <c r="AF93" s="1016"/>
      <c r="AG93" s="1016"/>
      <c r="AH93" s="1016"/>
      <c r="AI93" s="1052"/>
      <c r="AJ93" s="1052"/>
      <c r="AK93" s="1053"/>
      <c r="AL93" s="1054"/>
      <c r="AM93" s="1055"/>
      <c r="AN93" s="1039"/>
      <c r="AO93" s="1039"/>
      <c r="AP93" s="1056"/>
      <c r="AQ93" s="1039"/>
      <c r="AR93" s="1039"/>
      <c r="AS93" s="1056"/>
      <c r="AT93" s="1039"/>
      <c r="AU93" s="1039"/>
      <c r="AV93" s="1039"/>
      <c r="AW93" s="1039"/>
      <c r="AX93" s="1057"/>
      <c r="AY93" s="1039"/>
      <c r="AZ93" s="1039"/>
      <c r="BA93" s="1058"/>
      <c r="BB93" s="1039"/>
      <c r="BC93" s="1039"/>
      <c r="BD93" s="1071"/>
      <c r="BE93" s="1071"/>
    </row>
    <row r="94" spans="2:57" x14ac:dyDescent="0.25">
      <c r="AD94" s="1037"/>
      <c r="AE94" s="1037"/>
      <c r="AF94" s="1016"/>
      <c r="AG94" s="1016"/>
      <c r="AH94" s="1016"/>
      <c r="AI94" s="1052"/>
      <c r="AJ94" s="1052"/>
      <c r="AK94" s="1053"/>
      <c r="AL94" s="1054"/>
      <c r="AM94" s="1055"/>
      <c r="AN94" s="1039"/>
      <c r="AO94" s="1039"/>
      <c r="AP94" s="1056"/>
      <c r="AQ94" s="1039"/>
      <c r="AR94" s="1039"/>
      <c r="AS94" s="1056"/>
      <c r="AT94" s="1039"/>
      <c r="AU94" s="1039"/>
      <c r="AV94" s="1039"/>
      <c r="AW94" s="1039"/>
      <c r="AX94" s="1057"/>
      <c r="AY94" s="1039"/>
      <c r="AZ94" s="1039"/>
      <c r="BA94" s="1058"/>
      <c r="BB94" s="1039"/>
      <c r="BC94" s="1039"/>
      <c r="BD94" s="1071"/>
      <c r="BE94" s="1071"/>
    </row>
    <row r="95" spans="2:57" x14ac:dyDescent="0.25">
      <c r="AD95" s="1037"/>
      <c r="AE95" s="1037"/>
      <c r="AF95" s="1016"/>
      <c r="AG95" s="1016"/>
      <c r="AH95" s="1016"/>
      <c r="AI95" s="1052"/>
      <c r="AJ95" s="1052"/>
      <c r="AK95" s="1053"/>
      <c r="AL95" s="1054"/>
      <c r="AM95" s="1055"/>
      <c r="AN95" s="1039"/>
      <c r="AO95" s="1039"/>
      <c r="AP95" s="1056"/>
      <c r="AQ95" s="1039"/>
      <c r="AR95" s="1039"/>
      <c r="AS95" s="1056"/>
      <c r="AT95" s="1039"/>
      <c r="AU95" s="1039"/>
      <c r="AV95" s="1039"/>
      <c r="AW95" s="1039"/>
      <c r="AX95" s="1057"/>
      <c r="AY95" s="1039"/>
      <c r="AZ95" s="1039"/>
      <c r="BA95" s="1058"/>
      <c r="BB95" s="1039"/>
      <c r="BC95" s="1039"/>
      <c r="BD95" s="1071"/>
      <c r="BE95" s="1071"/>
    </row>
    <row r="96" spans="2:57" x14ac:dyDescent="0.25">
      <c r="AD96" s="1037"/>
      <c r="AE96" s="1037"/>
      <c r="AF96" s="1016"/>
      <c r="AG96" s="1016"/>
      <c r="AH96" s="1016"/>
      <c r="AI96" s="1052"/>
      <c r="AJ96" s="1052"/>
      <c r="AK96" s="1053"/>
      <c r="AL96" s="1054"/>
      <c r="AM96" s="1055"/>
      <c r="AN96" s="1039"/>
      <c r="AO96" s="1039"/>
      <c r="AP96" s="1056"/>
      <c r="AQ96" s="1039"/>
      <c r="AR96" s="1039"/>
      <c r="AS96" s="1056"/>
      <c r="AT96" s="1039"/>
      <c r="AU96" s="1039"/>
      <c r="AV96" s="1039"/>
      <c r="AW96" s="1039"/>
      <c r="AX96" s="1057"/>
      <c r="AY96" s="1039"/>
      <c r="AZ96" s="1039"/>
      <c r="BA96" s="1058"/>
      <c r="BB96" s="1039"/>
      <c r="BC96" s="1039"/>
      <c r="BD96" s="1071"/>
      <c r="BE96" s="1071"/>
    </row>
    <row r="97" spans="30:57" x14ac:dyDescent="0.25">
      <c r="AD97" s="1037"/>
      <c r="AE97" s="1037"/>
      <c r="AF97" s="1016"/>
      <c r="AG97" s="1016"/>
      <c r="AH97" s="1016"/>
      <c r="AI97" s="1052"/>
      <c r="AJ97" s="1052"/>
      <c r="AK97" s="1053"/>
      <c r="AL97" s="1054"/>
      <c r="AM97" s="1055"/>
      <c r="AN97" s="1039"/>
      <c r="AO97" s="1039"/>
      <c r="AP97" s="1056"/>
      <c r="AQ97" s="1039"/>
      <c r="AR97" s="1039"/>
      <c r="AS97" s="1056"/>
      <c r="AT97" s="1039"/>
      <c r="AU97" s="1039"/>
      <c r="AV97" s="1039"/>
      <c r="AW97" s="1039"/>
      <c r="AX97" s="1057"/>
      <c r="AY97" s="1039"/>
      <c r="AZ97" s="1039"/>
      <c r="BA97" s="1058"/>
      <c r="BB97" s="1039"/>
      <c r="BC97" s="1039"/>
      <c r="BD97" s="1071"/>
      <c r="BE97" s="1071"/>
    </row>
    <row r="98" spans="30:57" x14ac:dyDescent="0.25">
      <c r="AD98" s="1037"/>
      <c r="AE98" s="1037"/>
      <c r="AF98" s="1016"/>
      <c r="AG98" s="1016"/>
      <c r="AH98" s="1016"/>
      <c r="AI98" s="1052"/>
      <c r="AJ98" s="1052"/>
      <c r="AK98" s="1053"/>
      <c r="AL98" s="1054"/>
      <c r="AM98" s="1055"/>
      <c r="AN98" s="1039"/>
      <c r="AO98" s="1039"/>
      <c r="AP98" s="1056"/>
      <c r="AQ98" s="1039"/>
      <c r="AR98" s="1039"/>
      <c r="AS98" s="1056"/>
      <c r="AT98" s="1039"/>
      <c r="AU98" s="1039"/>
      <c r="AV98" s="1039"/>
      <c r="AW98" s="1039"/>
      <c r="AX98" s="1057"/>
      <c r="AY98" s="1039"/>
      <c r="AZ98" s="1039"/>
      <c r="BA98" s="1058"/>
      <c r="BB98" s="1039"/>
      <c r="BC98" s="1039"/>
      <c r="BD98" s="1071"/>
      <c r="BE98" s="1071"/>
    </row>
    <row r="99" spans="30:57" x14ac:dyDescent="0.25">
      <c r="AD99" s="1037"/>
      <c r="AE99" s="1037"/>
      <c r="AF99" s="1016"/>
      <c r="AG99" s="1016"/>
      <c r="AH99" s="1016"/>
      <c r="AI99" s="1052"/>
      <c r="AJ99" s="1052"/>
      <c r="AK99" s="1053"/>
      <c r="AL99" s="1054"/>
      <c r="AM99" s="1055"/>
      <c r="AN99" s="1039"/>
      <c r="AO99" s="1039"/>
      <c r="AP99" s="1056"/>
      <c r="AQ99" s="1039"/>
      <c r="AR99" s="1039"/>
      <c r="AS99" s="1056"/>
      <c r="AT99" s="1039"/>
      <c r="AU99" s="1039"/>
      <c r="AV99" s="1039"/>
      <c r="AW99" s="1039"/>
      <c r="AX99" s="1057"/>
      <c r="AY99" s="1039"/>
      <c r="AZ99" s="1039"/>
      <c r="BA99" s="1058"/>
      <c r="BB99" s="1039"/>
      <c r="BC99" s="1039"/>
      <c r="BD99" s="1071"/>
      <c r="BE99" s="1071"/>
    </row>
    <row r="100" spans="30:57" x14ac:dyDescent="0.25">
      <c r="AD100" s="1037"/>
      <c r="AE100" s="1037"/>
      <c r="AF100" s="1016"/>
      <c r="AG100" s="1016"/>
      <c r="AH100" s="1016"/>
      <c r="AI100" s="1052"/>
      <c r="AJ100" s="1052"/>
      <c r="AK100" s="1053"/>
      <c r="AL100" s="1054"/>
      <c r="AM100" s="1055"/>
      <c r="AN100" s="1039"/>
      <c r="AO100" s="1039"/>
      <c r="AP100" s="1056"/>
      <c r="AQ100" s="1039"/>
      <c r="AR100" s="1039"/>
      <c r="AS100" s="1056"/>
      <c r="AT100" s="1039"/>
      <c r="AU100" s="1039"/>
      <c r="AV100" s="1039"/>
      <c r="AW100" s="1039"/>
      <c r="AX100" s="1057"/>
      <c r="AY100" s="1039"/>
      <c r="AZ100" s="1039"/>
      <c r="BA100" s="1058"/>
      <c r="BB100" s="1039"/>
      <c r="BC100" s="1039"/>
      <c r="BD100" s="1071"/>
      <c r="BE100" s="1071"/>
    </row>
    <row r="101" spans="30:57" x14ac:dyDescent="0.25">
      <c r="AD101" s="1037"/>
      <c r="AE101" s="1037"/>
      <c r="AF101" s="1016"/>
      <c r="AG101" s="1016"/>
      <c r="AH101" s="1016"/>
      <c r="AI101" s="1052"/>
      <c r="AJ101" s="1052"/>
      <c r="AK101" s="1053"/>
      <c r="AL101" s="1054"/>
      <c r="AM101" s="1055"/>
      <c r="AN101" s="1039"/>
      <c r="AO101" s="1039"/>
      <c r="AP101" s="1056"/>
      <c r="AQ101" s="1039"/>
      <c r="AR101" s="1039"/>
      <c r="AS101" s="1056"/>
      <c r="AT101" s="1039"/>
      <c r="AU101" s="1039"/>
      <c r="AV101" s="1039"/>
      <c r="AW101" s="1039"/>
      <c r="AX101" s="1057"/>
      <c r="AY101" s="1039"/>
      <c r="AZ101" s="1039"/>
      <c r="BA101" s="1058"/>
      <c r="BB101" s="1039"/>
      <c r="BC101" s="1039"/>
      <c r="BD101" s="1071"/>
      <c r="BE101" s="1071"/>
    </row>
    <row r="102" spans="30:57" x14ac:dyDescent="0.25">
      <c r="AD102" s="1037"/>
      <c r="AE102" s="1037"/>
      <c r="AF102" s="1016"/>
      <c r="AG102" s="1016"/>
      <c r="AH102" s="1016"/>
      <c r="AI102" s="1052"/>
      <c r="AJ102" s="1052"/>
      <c r="AK102" s="1053"/>
      <c r="AL102" s="1054"/>
      <c r="AM102" s="1055"/>
      <c r="AN102" s="1039"/>
      <c r="AO102" s="1039"/>
      <c r="AP102" s="1056"/>
      <c r="AQ102" s="1039"/>
      <c r="AR102" s="1039"/>
      <c r="AS102" s="1056"/>
      <c r="AT102" s="1039"/>
      <c r="AU102" s="1039"/>
      <c r="AV102" s="1039"/>
      <c r="AW102" s="1039"/>
      <c r="AX102" s="1057"/>
      <c r="AY102" s="1039"/>
      <c r="AZ102" s="1039"/>
      <c r="BA102" s="1058"/>
      <c r="BB102" s="1039"/>
      <c r="BC102" s="1039"/>
      <c r="BD102" s="1071"/>
      <c r="BE102" s="1071"/>
    </row>
    <row r="103" spans="30:57" x14ac:dyDescent="0.25">
      <c r="AD103" s="1037"/>
      <c r="AE103" s="1037"/>
      <c r="AF103" s="1016"/>
      <c r="AG103" s="1016"/>
      <c r="AH103" s="1016"/>
      <c r="AI103" s="1052"/>
      <c r="AJ103" s="1052"/>
      <c r="AK103" s="1053"/>
      <c r="AL103" s="1054"/>
      <c r="AM103" s="1055"/>
      <c r="AN103" s="1039"/>
      <c r="AO103" s="1039"/>
      <c r="AP103" s="1056"/>
      <c r="AQ103" s="1039"/>
      <c r="AR103" s="1039"/>
      <c r="AS103" s="1056"/>
      <c r="AT103" s="1039"/>
      <c r="AU103" s="1039"/>
      <c r="AV103" s="1039"/>
      <c r="AW103" s="1039"/>
      <c r="AX103" s="1057"/>
      <c r="AY103" s="1039"/>
      <c r="AZ103" s="1039"/>
      <c r="BA103" s="1058"/>
      <c r="BB103" s="1039"/>
      <c r="BC103" s="1039"/>
      <c r="BD103" s="1071"/>
      <c r="BE103" s="1071"/>
    </row>
    <row r="104" spans="30:57" x14ac:dyDescent="0.25">
      <c r="AD104" s="1037"/>
      <c r="AE104" s="1037"/>
      <c r="AF104" s="1016"/>
      <c r="AG104" s="1016"/>
      <c r="AH104" s="1016"/>
      <c r="AI104" s="1052"/>
      <c r="AJ104" s="1052"/>
      <c r="AK104" s="1053"/>
      <c r="AL104" s="1054"/>
      <c r="AM104" s="1055"/>
      <c r="AN104" s="1039"/>
      <c r="AO104" s="1039"/>
      <c r="AP104" s="1056"/>
      <c r="AQ104" s="1039"/>
      <c r="AR104" s="1039"/>
      <c r="AS104" s="1056"/>
      <c r="AT104" s="1039"/>
      <c r="AU104" s="1039"/>
      <c r="AV104" s="1039"/>
      <c r="AW104" s="1039"/>
      <c r="AX104" s="1057"/>
      <c r="AY104" s="1039"/>
      <c r="AZ104" s="1039"/>
      <c r="BA104" s="1058"/>
      <c r="BB104" s="1039"/>
      <c r="BC104" s="1039"/>
      <c r="BD104" s="1071"/>
      <c r="BE104" s="1071"/>
    </row>
    <row r="105" spans="30:57" x14ac:dyDescent="0.25">
      <c r="AD105" s="1256"/>
      <c r="AE105" s="1256"/>
      <c r="AF105" s="1060"/>
      <c r="AG105" s="1060"/>
      <c r="AH105" s="1098"/>
      <c r="AI105" s="589"/>
      <c r="AJ105" s="589"/>
      <c r="AK105" s="1061"/>
      <c r="AL105" s="1062"/>
      <c r="AM105" s="1063"/>
      <c r="AN105" s="1071"/>
      <c r="AO105" s="1071"/>
      <c r="AP105" s="1064"/>
      <c r="AQ105" s="1071"/>
      <c r="AR105" s="1071"/>
      <c r="AS105" s="1065"/>
      <c r="AT105" s="1071"/>
      <c r="AU105" s="1071"/>
      <c r="AV105" s="1071"/>
      <c r="AW105" s="1071"/>
      <c r="AX105" s="1066"/>
      <c r="AY105" s="1071"/>
      <c r="AZ105" s="1071"/>
      <c r="BA105" s="1067"/>
      <c r="BB105" s="1071"/>
      <c r="BC105" s="1071"/>
      <c r="BD105" s="1068"/>
      <c r="BE105" s="1068"/>
    </row>
    <row r="106" spans="30:57" x14ac:dyDescent="0.25">
      <c r="AD106" s="1037"/>
      <c r="AE106" s="1037"/>
      <c r="AF106" s="1037"/>
      <c r="AG106" s="1037"/>
      <c r="AH106" s="1097"/>
      <c r="AI106" s="1070"/>
      <c r="AJ106" s="1070"/>
      <c r="AK106" s="1070"/>
      <c r="AL106" s="1070"/>
      <c r="AM106" s="1070"/>
      <c r="AN106" s="1258"/>
      <c r="AO106" s="1258"/>
      <c r="AP106" s="1258"/>
      <c r="AQ106" s="1258"/>
      <c r="AR106" s="1258"/>
      <c r="AS106" s="1258"/>
      <c r="AT106" s="1258"/>
      <c r="AU106" s="1258"/>
      <c r="AV106" s="1070"/>
      <c r="AW106" s="1258"/>
      <c r="AX106" s="1258"/>
      <c r="AY106" s="1258"/>
      <c r="AZ106" s="1258"/>
      <c r="BA106" s="1070"/>
      <c r="BB106" s="1070"/>
      <c r="BC106" s="1070"/>
      <c r="BD106" s="1257"/>
      <c r="BE106" s="1257"/>
    </row>
    <row r="107" spans="30:57" x14ac:dyDescent="0.25">
      <c r="AD107" s="1037"/>
      <c r="AE107" s="1037"/>
      <c r="AF107" s="1037"/>
      <c r="AG107" s="1037"/>
      <c r="AH107" s="1097"/>
      <c r="AI107" s="1032"/>
      <c r="AJ107" s="1032"/>
      <c r="AK107" s="1032"/>
      <c r="AL107" s="1032"/>
      <c r="AM107" s="1032"/>
      <c r="AN107" s="1072"/>
      <c r="AO107" s="1072"/>
      <c r="AP107" s="1072"/>
      <c r="AQ107" s="1072"/>
      <c r="AR107" s="1072"/>
      <c r="AS107" s="1072"/>
      <c r="AT107" s="1072"/>
      <c r="AU107" s="1072"/>
      <c r="AV107" s="1072"/>
      <c r="AW107" s="1072"/>
      <c r="AX107" s="1072"/>
      <c r="AY107" s="1072"/>
      <c r="AZ107" s="1072"/>
      <c r="BA107" s="1072"/>
      <c r="BB107" s="1032"/>
      <c r="BC107" s="1032"/>
      <c r="BD107" s="794"/>
      <c r="BE107" s="794"/>
    </row>
  </sheetData>
  <mergeCells count="175">
    <mergeCell ref="K68:L68"/>
    <mergeCell ref="M68:N68"/>
    <mergeCell ref="K72:L72"/>
    <mergeCell ref="M72:N72"/>
    <mergeCell ref="K73:L73"/>
    <mergeCell ref="M73:N73"/>
    <mergeCell ref="K69:L69"/>
    <mergeCell ref="M69:N69"/>
    <mergeCell ref="K70:L70"/>
    <mergeCell ref="M70:N70"/>
    <mergeCell ref="K71:L71"/>
    <mergeCell ref="M71:N71"/>
    <mergeCell ref="K65:L65"/>
    <mergeCell ref="M65:N65"/>
    <mergeCell ref="O65:P65"/>
    <mergeCell ref="K66:L66"/>
    <mergeCell ref="M66:N66"/>
    <mergeCell ref="O66:P66"/>
    <mergeCell ref="K67:L67"/>
    <mergeCell ref="M67:N67"/>
    <mergeCell ref="O67:P67"/>
    <mergeCell ref="BD106:BE106"/>
    <mergeCell ref="AD105:AE105"/>
    <mergeCell ref="AN106:AP106"/>
    <mergeCell ref="AQ106:AS106"/>
    <mergeCell ref="AT106:AU106"/>
    <mergeCell ref="AW106:AX106"/>
    <mergeCell ref="C74:D74"/>
    <mergeCell ref="O69:P69"/>
    <mergeCell ref="P55:S60"/>
    <mergeCell ref="O72:P72"/>
    <mergeCell ref="O73:P73"/>
    <mergeCell ref="O70:P70"/>
    <mergeCell ref="O71:P71"/>
    <mergeCell ref="C62:D62"/>
    <mergeCell ref="C63:D63"/>
    <mergeCell ref="C64:D64"/>
    <mergeCell ref="C65:D65"/>
    <mergeCell ref="P61:Q61"/>
    <mergeCell ref="R61:S61"/>
    <mergeCell ref="B75:S75"/>
    <mergeCell ref="B76:D76"/>
    <mergeCell ref="E76:G76"/>
    <mergeCell ref="H76:K76"/>
    <mergeCell ref="L76:O76"/>
    <mergeCell ref="L44:M44"/>
    <mergeCell ref="L45:M45"/>
    <mergeCell ref="L46:M46"/>
    <mergeCell ref="AY106:AZ106"/>
    <mergeCell ref="L50:M50"/>
    <mergeCell ref="L51:M51"/>
    <mergeCell ref="K55:N60"/>
    <mergeCell ref="L49:M49"/>
    <mergeCell ref="L38:M38"/>
    <mergeCell ref="L39:M39"/>
    <mergeCell ref="L40:M40"/>
    <mergeCell ref="L41:M41"/>
    <mergeCell ref="O68:P68"/>
    <mergeCell ref="L47:M47"/>
    <mergeCell ref="L48:M48"/>
    <mergeCell ref="P76:S76"/>
    <mergeCell ref="K62:P62"/>
    <mergeCell ref="K63:L63"/>
    <mergeCell ref="M63:N63"/>
    <mergeCell ref="O63:P63"/>
    <mergeCell ref="K64:L64"/>
    <mergeCell ref="M64:N64"/>
    <mergeCell ref="O64:P64"/>
    <mergeCell ref="L43:M43"/>
    <mergeCell ref="A3:D3"/>
    <mergeCell ref="Q3:T3"/>
    <mergeCell ref="A6:D6"/>
    <mergeCell ref="G2:J7"/>
    <mergeCell ref="AN2:AP2"/>
    <mergeCell ref="AQ2:AS2"/>
    <mergeCell ref="L42:M42"/>
    <mergeCell ref="AF2:AG2"/>
    <mergeCell ref="B1:I1"/>
    <mergeCell ref="AN1:AS1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N77:O77"/>
    <mergeCell ref="P77:Q77"/>
    <mergeCell ref="R77:S77"/>
    <mergeCell ref="B78:D78"/>
    <mergeCell ref="E78:G78"/>
    <mergeCell ref="H78:I78"/>
    <mergeCell ref="J78:K78"/>
    <mergeCell ref="L78:M78"/>
    <mergeCell ref="N78:O78"/>
    <mergeCell ref="P78:Q78"/>
    <mergeCell ref="R78:S78"/>
    <mergeCell ref="B77:D77"/>
    <mergeCell ref="E77:G77"/>
    <mergeCell ref="H77:I77"/>
    <mergeCell ref="J77:K77"/>
    <mergeCell ref="L77:M77"/>
    <mergeCell ref="N79:O79"/>
    <mergeCell ref="P79:Q79"/>
    <mergeCell ref="R79:S79"/>
    <mergeCell ref="B80:D80"/>
    <mergeCell ref="E80:G80"/>
    <mergeCell ref="H80:I80"/>
    <mergeCell ref="J80:K80"/>
    <mergeCell ref="L80:M80"/>
    <mergeCell ref="N80:O80"/>
    <mergeCell ref="P80:Q80"/>
    <mergeCell ref="R80:S80"/>
    <mergeCell ref="B79:D79"/>
    <mergeCell ref="E79:G79"/>
    <mergeCell ref="H79:I79"/>
    <mergeCell ref="J79:K79"/>
    <mergeCell ref="L79:M79"/>
    <mergeCell ref="N81:O81"/>
    <mergeCell ref="P81:Q81"/>
    <mergeCell ref="R81:S81"/>
    <mergeCell ref="B82:D82"/>
    <mergeCell ref="E82:G82"/>
    <mergeCell ref="H82:I82"/>
    <mergeCell ref="J82:K82"/>
    <mergeCell ref="L82:M82"/>
    <mergeCell ref="N82:O82"/>
    <mergeCell ref="P82:Q82"/>
    <mergeCell ref="R82:S82"/>
    <mergeCell ref="B81:D81"/>
    <mergeCell ref="E81:G81"/>
    <mergeCell ref="H81:I81"/>
    <mergeCell ref="J81:K81"/>
    <mergeCell ref="L81:M81"/>
    <mergeCell ref="R85:S85"/>
    <mergeCell ref="B85:D85"/>
    <mergeCell ref="E85:G85"/>
    <mergeCell ref="H85:I85"/>
    <mergeCell ref="J85:K85"/>
    <mergeCell ref="L85:M85"/>
    <mergeCell ref="N85:O85"/>
    <mergeCell ref="P85:Q85"/>
    <mergeCell ref="N83:O83"/>
    <mergeCell ref="P83:Q83"/>
    <mergeCell ref="R83:S83"/>
    <mergeCell ref="B84:D84"/>
    <mergeCell ref="E84:G84"/>
    <mergeCell ref="H84:I84"/>
    <mergeCell ref="J84:K84"/>
    <mergeCell ref="L84:M84"/>
    <mergeCell ref="N84:O84"/>
    <mergeCell ref="P84:Q84"/>
    <mergeCell ref="R84:S84"/>
    <mergeCell ref="B83:D83"/>
    <mergeCell ref="E83:G83"/>
    <mergeCell ref="H83:I83"/>
    <mergeCell ref="J83:K83"/>
    <mergeCell ref="L83:M83"/>
    <mergeCell ref="AD53:AE53"/>
    <mergeCell ref="AN54:AP54"/>
    <mergeCell ref="AQ54:AS54"/>
    <mergeCell ref="AW54:AX54"/>
    <mergeCell ref="BD54:BE54"/>
    <mergeCell ref="BD55:BE55"/>
    <mergeCell ref="AT2:AV2"/>
    <mergeCell ref="AT54:AV54"/>
    <mergeCell ref="AY54:BA54"/>
    <mergeCell ref="AW2:AX2"/>
    <mergeCell ref="BD2:BE2"/>
    <mergeCell ref="AY2:BA2"/>
  </mergeCells>
  <conditionalFormatting sqref="L5:L8">
    <cfRule type="containsText" dxfId="3428" priority="413" operator="containsText" text="AL">
      <formula>NOT(ISERROR(SEARCH("AL",L5)))</formula>
    </cfRule>
    <cfRule type="containsText" dxfId="3427" priority="414" operator="containsText" text="AD">
      <formula>NOT(ISERROR(SEARCH("AD",L5)))</formula>
    </cfRule>
    <cfRule type="containsText" dxfId="3426" priority="415" operator="containsText" text="AW">
      <formula>NOT(ISERROR(SEARCH("AW",L5)))</formula>
    </cfRule>
  </conditionalFormatting>
  <conditionalFormatting sqref="L5:L8">
    <cfRule type="containsText" dxfId="3425" priority="410" operator="containsText" text="HL">
      <formula>NOT(ISERROR(SEARCH("HL",L5)))</formula>
    </cfRule>
    <cfRule type="containsText" dxfId="3424" priority="411" operator="containsText" text="HD">
      <formula>NOT(ISERROR(SEARCH("HD",L5)))</formula>
    </cfRule>
    <cfRule type="containsText" dxfId="3423" priority="412" operator="containsText" text="HW">
      <formula>NOT(ISERROR(SEARCH("HW",L5)))</formula>
    </cfRule>
  </conditionalFormatting>
  <conditionalFormatting sqref="P7:P8">
    <cfRule type="containsText" dxfId="3422" priority="407" operator="containsText" text="AL">
      <formula>NOT(ISERROR(SEARCH("AL",P7)))</formula>
    </cfRule>
    <cfRule type="containsText" dxfId="3421" priority="408" operator="containsText" text="AD">
      <formula>NOT(ISERROR(SEARCH("AD",P7)))</formula>
    </cfRule>
    <cfRule type="containsText" dxfId="3420" priority="409" operator="containsText" text="AW">
      <formula>NOT(ISERROR(SEARCH("AW",P7)))</formula>
    </cfRule>
  </conditionalFormatting>
  <conditionalFormatting sqref="P7:P8">
    <cfRule type="containsText" dxfId="3419" priority="404" operator="containsText" text="HL">
      <formula>NOT(ISERROR(SEARCH("HL",P7)))</formula>
    </cfRule>
    <cfRule type="containsText" dxfId="3418" priority="405" operator="containsText" text="HD">
      <formula>NOT(ISERROR(SEARCH("HD",P7)))</formula>
    </cfRule>
    <cfRule type="containsText" dxfId="3417" priority="406" operator="containsText" text="HW">
      <formula>NOT(ISERROR(SEARCH("HW",P7)))</formula>
    </cfRule>
  </conditionalFormatting>
  <conditionalFormatting sqref="S8">
    <cfRule type="containsText" dxfId="3416" priority="401" operator="containsText" text="AL">
      <formula>NOT(ISERROR(SEARCH("AL",S8)))</formula>
    </cfRule>
    <cfRule type="containsText" dxfId="3415" priority="402" operator="containsText" text="AD">
      <formula>NOT(ISERROR(SEARCH("AD",S8)))</formula>
    </cfRule>
    <cfRule type="containsText" dxfId="3414" priority="403" operator="containsText" text="AW">
      <formula>NOT(ISERROR(SEARCH("AW",S8)))</formula>
    </cfRule>
  </conditionalFormatting>
  <conditionalFormatting sqref="S8">
    <cfRule type="containsText" dxfId="3413" priority="398" operator="containsText" text="HL">
      <formula>NOT(ISERROR(SEARCH("HL",S8)))</formula>
    </cfRule>
    <cfRule type="containsText" dxfId="3412" priority="399" operator="containsText" text="HD">
      <formula>NOT(ISERROR(SEARCH("HD",S8)))</formula>
    </cfRule>
    <cfRule type="containsText" dxfId="3411" priority="400" operator="containsText" text="HW">
      <formula>NOT(ISERROR(SEARCH("HW",S8)))</formula>
    </cfRule>
  </conditionalFormatting>
  <conditionalFormatting sqref="O8">
    <cfRule type="containsText" dxfId="3410" priority="395" operator="containsText" text="AL">
      <formula>NOT(ISERROR(SEARCH("AL",O8)))</formula>
    </cfRule>
    <cfRule type="containsText" dxfId="3409" priority="396" operator="containsText" text="AD">
      <formula>NOT(ISERROR(SEARCH("AD",O8)))</formula>
    </cfRule>
    <cfRule type="containsText" dxfId="3408" priority="397" operator="containsText" text="AW">
      <formula>NOT(ISERROR(SEARCH("AW",O8)))</formula>
    </cfRule>
  </conditionalFormatting>
  <conditionalFormatting sqref="O8">
    <cfRule type="containsText" dxfId="3407" priority="392" operator="containsText" text="HL">
      <formula>NOT(ISERROR(SEARCH("HL",O8)))</formula>
    </cfRule>
    <cfRule type="containsText" dxfId="3406" priority="393" operator="containsText" text="HD">
      <formula>NOT(ISERROR(SEARCH("HD",O8)))</formula>
    </cfRule>
    <cfRule type="containsText" dxfId="3405" priority="394" operator="containsText" text="HW">
      <formula>NOT(ISERROR(SEARCH("HW",O8)))</formula>
    </cfRule>
  </conditionalFormatting>
  <conditionalFormatting sqref="O7:O8">
    <cfRule type="containsText" dxfId="3404" priority="389" operator="containsText" text="AL">
      <formula>NOT(ISERROR(SEARCH("AL",O7)))</formula>
    </cfRule>
    <cfRule type="containsText" dxfId="3403" priority="390" operator="containsText" text="AD">
      <formula>NOT(ISERROR(SEARCH("AD",O7)))</formula>
    </cfRule>
    <cfRule type="containsText" dxfId="3402" priority="391" operator="containsText" text="AW">
      <formula>NOT(ISERROR(SEARCH("AW",O7)))</formula>
    </cfRule>
  </conditionalFormatting>
  <conditionalFormatting sqref="O7:O8">
    <cfRule type="containsText" dxfId="3401" priority="386" operator="containsText" text="HL">
      <formula>NOT(ISERROR(SEARCH("HL",O7)))</formula>
    </cfRule>
    <cfRule type="containsText" dxfId="3400" priority="387" operator="containsText" text="HD">
      <formula>NOT(ISERROR(SEARCH("HD",O7)))</formula>
    </cfRule>
    <cfRule type="containsText" dxfId="3399" priority="388" operator="containsText" text="HW">
      <formula>NOT(ISERROR(SEARCH("HW",O7)))</formula>
    </cfRule>
  </conditionalFormatting>
  <conditionalFormatting sqref="N8">
    <cfRule type="containsText" dxfId="3398" priority="383" operator="containsText" text="AL">
      <formula>NOT(ISERROR(SEARCH("AL",N8)))</formula>
    </cfRule>
    <cfRule type="containsText" dxfId="3397" priority="384" operator="containsText" text="AD">
      <formula>NOT(ISERROR(SEARCH("AD",N8)))</formula>
    </cfRule>
    <cfRule type="containsText" dxfId="3396" priority="385" operator="containsText" text="AW">
      <formula>NOT(ISERROR(SEARCH("AW",N8)))</formula>
    </cfRule>
  </conditionalFormatting>
  <conditionalFormatting sqref="N8">
    <cfRule type="containsText" dxfId="3395" priority="380" operator="containsText" text="HL">
      <formula>NOT(ISERROR(SEARCH("HL",N8)))</formula>
    </cfRule>
    <cfRule type="containsText" dxfId="3394" priority="381" operator="containsText" text="HD">
      <formula>NOT(ISERROR(SEARCH("HD",N8)))</formula>
    </cfRule>
    <cfRule type="containsText" dxfId="3393" priority="382" operator="containsText" text="HW">
      <formula>NOT(ISERROR(SEARCH("HW",N8)))</formula>
    </cfRule>
  </conditionalFormatting>
  <conditionalFormatting sqref="I8">
    <cfRule type="containsText" dxfId="3392" priority="377" operator="containsText" text="AL">
      <formula>NOT(ISERROR(SEARCH("AL",I8)))</formula>
    </cfRule>
    <cfRule type="containsText" dxfId="3391" priority="378" operator="containsText" text="AD">
      <formula>NOT(ISERROR(SEARCH("AD",I8)))</formula>
    </cfRule>
    <cfRule type="containsText" dxfId="3390" priority="379" operator="containsText" text="AW">
      <formula>NOT(ISERROR(SEARCH("AW",I8)))</formula>
    </cfRule>
  </conditionalFormatting>
  <conditionalFormatting sqref="I8">
    <cfRule type="containsText" dxfId="3389" priority="374" operator="containsText" text="HL">
      <formula>NOT(ISERROR(SEARCH("HL",I8)))</formula>
    </cfRule>
    <cfRule type="containsText" dxfId="3388" priority="375" operator="containsText" text="HD">
      <formula>NOT(ISERROR(SEARCH("HD",I8)))</formula>
    </cfRule>
    <cfRule type="containsText" dxfId="3387" priority="376" operator="containsText" text="HW">
      <formula>NOT(ISERROR(SEARCH("HW",I8)))</formula>
    </cfRule>
  </conditionalFormatting>
  <conditionalFormatting sqref="C9:C54 I9:I16 N9:N16 S9:S25">
    <cfRule type="containsText" dxfId="3386" priority="352" operator="containsText" text="HL">
      <formula>NOT(ISERROR(SEARCH("HL",C9)))</formula>
    </cfRule>
    <cfRule type="containsText" dxfId="3385" priority="353" operator="containsText" text="HD">
      <formula>NOT(ISERROR(SEARCH("HD",C9)))</formula>
    </cfRule>
    <cfRule type="containsText" dxfId="3384" priority="354" operator="containsText" text="HW">
      <formula>NOT(ISERROR(SEARCH("HW",C9)))</formula>
    </cfRule>
    <cfRule type="containsText" dxfId="3383" priority="355" operator="containsText" text="AL">
      <formula>NOT(ISERROR(SEARCH("AL",C9)))</formula>
    </cfRule>
    <cfRule type="containsText" dxfId="3382" priority="356" operator="containsText" text="AD">
      <formula>NOT(ISERROR(SEARCH("AD",C9)))</formula>
    </cfRule>
    <cfRule type="containsText" dxfId="3381" priority="357" operator="containsText" text="AW">
      <formula>NOT(ISERROR(SEARCH("AW",C9)))</formula>
    </cfRule>
  </conditionalFormatting>
  <conditionalFormatting sqref="M53">
    <cfRule type="containsText" dxfId="3380" priority="256" operator="containsText" text="HL">
      <formula>NOT(ISERROR(SEARCH("HL",M53)))</formula>
    </cfRule>
    <cfRule type="containsText" dxfId="3379" priority="257" operator="containsText" text="HD">
      <formula>NOT(ISERROR(SEARCH("HD",M53)))</formula>
    </cfRule>
    <cfRule type="containsText" dxfId="3378" priority="258" operator="containsText" text="HW">
      <formula>NOT(ISERROR(SEARCH("HW",M53)))</formula>
    </cfRule>
  </conditionalFormatting>
  <conditionalFormatting sqref="L20">
    <cfRule type="containsText" dxfId="3377" priority="114" operator="containsText" text="HL">
      <formula>NOT(ISERROR(SEARCH("HL",L20)))</formula>
    </cfRule>
    <cfRule type="containsText" dxfId="3376" priority="115" operator="containsText" text="HD">
      <formula>NOT(ISERROR(SEARCH("HD",L20)))</formula>
    </cfRule>
    <cfRule type="containsText" dxfId="3375" priority="116" operator="containsText" text="HW">
      <formula>NOT(ISERROR(SEARCH("HW",L20)))</formula>
    </cfRule>
  </conditionalFormatting>
  <conditionalFormatting sqref="O20">
    <cfRule type="containsText" dxfId="3374" priority="337" operator="containsText" text="AL">
      <formula>NOT(ISERROR(SEARCH("AL",O20)))</formula>
    </cfRule>
    <cfRule type="containsText" dxfId="3373" priority="338" operator="containsText" text="AD">
      <formula>NOT(ISERROR(SEARCH("AD",O20)))</formula>
    </cfRule>
    <cfRule type="containsText" dxfId="3372" priority="339" operator="containsText" text="AW">
      <formula>NOT(ISERROR(SEARCH("AW",O20)))</formula>
    </cfRule>
  </conditionalFormatting>
  <conditionalFormatting sqref="O20">
    <cfRule type="containsText" dxfId="3371" priority="334" operator="containsText" text="HL">
      <formula>NOT(ISERROR(SEARCH("HL",O20)))</formula>
    </cfRule>
    <cfRule type="containsText" dxfId="3370" priority="335" operator="containsText" text="HD">
      <formula>NOT(ISERROR(SEARCH("HD",O20)))</formula>
    </cfRule>
    <cfRule type="containsText" dxfId="3369" priority="336" operator="containsText" text="HW">
      <formula>NOT(ISERROR(SEARCH("HW",O20)))</formula>
    </cfRule>
  </conditionalFormatting>
  <conditionalFormatting sqref="O20">
    <cfRule type="containsText" dxfId="3368" priority="331" operator="containsText" text="AL">
      <formula>NOT(ISERROR(SEARCH("AL",O20)))</formula>
    </cfRule>
    <cfRule type="containsText" dxfId="3367" priority="332" operator="containsText" text="AD">
      <formula>NOT(ISERROR(SEARCH("AD",O20)))</formula>
    </cfRule>
    <cfRule type="containsText" dxfId="3366" priority="333" operator="containsText" text="AW">
      <formula>NOT(ISERROR(SEARCH("AW",O20)))</formula>
    </cfRule>
  </conditionalFormatting>
  <conditionalFormatting sqref="O20">
    <cfRule type="containsText" dxfId="3365" priority="328" operator="containsText" text="HL">
      <formula>NOT(ISERROR(SEARCH("HL",O20)))</formula>
    </cfRule>
    <cfRule type="containsText" dxfId="3364" priority="329" operator="containsText" text="HD">
      <formula>NOT(ISERROR(SEARCH("HD",O20)))</formula>
    </cfRule>
    <cfRule type="containsText" dxfId="3363" priority="330" operator="containsText" text="HW">
      <formula>NOT(ISERROR(SEARCH("HW",O20)))</formula>
    </cfRule>
  </conditionalFormatting>
  <conditionalFormatting sqref="N20">
    <cfRule type="containsText" dxfId="3362" priority="325" operator="containsText" text="AL">
      <formula>NOT(ISERROR(SEARCH("AL",N20)))</formula>
    </cfRule>
    <cfRule type="containsText" dxfId="3361" priority="326" operator="containsText" text="AD">
      <formula>NOT(ISERROR(SEARCH("AD",N20)))</formula>
    </cfRule>
    <cfRule type="containsText" dxfId="3360" priority="327" operator="containsText" text="AW">
      <formula>NOT(ISERROR(SEARCH("AW",N20)))</formula>
    </cfRule>
  </conditionalFormatting>
  <conditionalFormatting sqref="N20">
    <cfRule type="containsText" dxfId="3359" priority="322" operator="containsText" text="HL">
      <formula>NOT(ISERROR(SEARCH("HL",N20)))</formula>
    </cfRule>
    <cfRule type="containsText" dxfId="3358" priority="323" operator="containsText" text="HD">
      <formula>NOT(ISERROR(SEARCH("HD",N20)))</formula>
    </cfRule>
    <cfRule type="containsText" dxfId="3357" priority="324" operator="containsText" text="HW">
      <formula>NOT(ISERROR(SEARCH("HW",N20)))</formula>
    </cfRule>
  </conditionalFormatting>
  <conditionalFormatting sqref="L19">
    <cfRule type="containsText" dxfId="3356" priority="319" operator="containsText" text="AL">
      <formula>NOT(ISERROR(SEARCH("AL",L19)))</formula>
    </cfRule>
    <cfRule type="containsText" dxfId="3355" priority="320" operator="containsText" text="AD">
      <formula>NOT(ISERROR(SEARCH("AD",L19)))</formula>
    </cfRule>
    <cfRule type="containsText" dxfId="3354" priority="321" operator="containsText" text="AW">
      <formula>NOT(ISERROR(SEARCH("AW",L19)))</formula>
    </cfRule>
  </conditionalFormatting>
  <conditionalFormatting sqref="L19">
    <cfRule type="containsText" dxfId="3353" priority="316" operator="containsText" text="HL">
      <formula>NOT(ISERROR(SEARCH("HL",L19)))</formula>
    </cfRule>
    <cfRule type="containsText" dxfId="3352" priority="317" operator="containsText" text="HD">
      <formula>NOT(ISERROR(SEARCH("HD",L19)))</formula>
    </cfRule>
    <cfRule type="containsText" dxfId="3351" priority="318" operator="containsText" text="HW">
      <formula>NOT(ISERROR(SEARCH("HW",L19)))</formula>
    </cfRule>
  </conditionalFormatting>
  <conditionalFormatting sqref="O19">
    <cfRule type="containsText" dxfId="3350" priority="313" operator="containsText" text="AL">
      <formula>NOT(ISERROR(SEARCH("AL",O19)))</formula>
    </cfRule>
    <cfRule type="containsText" dxfId="3349" priority="314" operator="containsText" text="AD">
      <formula>NOT(ISERROR(SEARCH("AD",O19)))</formula>
    </cfRule>
    <cfRule type="containsText" dxfId="3348" priority="315" operator="containsText" text="AW">
      <formula>NOT(ISERROR(SEARCH("AW",O19)))</formula>
    </cfRule>
  </conditionalFormatting>
  <conditionalFormatting sqref="O19">
    <cfRule type="containsText" dxfId="3347" priority="310" operator="containsText" text="HL">
      <formula>NOT(ISERROR(SEARCH("HL",O19)))</formula>
    </cfRule>
    <cfRule type="containsText" dxfId="3346" priority="311" operator="containsText" text="HD">
      <formula>NOT(ISERROR(SEARCH("HD",O19)))</formula>
    </cfRule>
    <cfRule type="containsText" dxfId="3345" priority="312" operator="containsText" text="HW">
      <formula>NOT(ISERROR(SEARCH("HW",O19)))</formula>
    </cfRule>
  </conditionalFormatting>
  <conditionalFormatting sqref="O19">
    <cfRule type="containsText" dxfId="3344" priority="307" operator="containsText" text="AL">
      <formula>NOT(ISERROR(SEARCH("AL",O19)))</formula>
    </cfRule>
    <cfRule type="containsText" dxfId="3343" priority="308" operator="containsText" text="AD">
      <formula>NOT(ISERROR(SEARCH("AD",O19)))</formula>
    </cfRule>
    <cfRule type="containsText" dxfId="3342" priority="309" operator="containsText" text="AW">
      <formula>NOT(ISERROR(SEARCH("AW",O19)))</formula>
    </cfRule>
  </conditionalFormatting>
  <conditionalFormatting sqref="O19">
    <cfRule type="containsText" dxfId="3341" priority="304" operator="containsText" text="HL">
      <formula>NOT(ISERROR(SEARCH("HL",O19)))</formula>
    </cfRule>
    <cfRule type="containsText" dxfId="3340" priority="305" operator="containsText" text="HD">
      <formula>NOT(ISERROR(SEARCH("HD",O19)))</formula>
    </cfRule>
    <cfRule type="containsText" dxfId="3339" priority="306" operator="containsText" text="HW">
      <formula>NOT(ISERROR(SEARCH("HW",O19)))</formula>
    </cfRule>
  </conditionalFormatting>
  <conditionalFormatting sqref="N19">
    <cfRule type="containsText" dxfId="3338" priority="301" operator="containsText" text="AL">
      <formula>NOT(ISERROR(SEARCH("AL",N19)))</formula>
    </cfRule>
    <cfRule type="containsText" dxfId="3337" priority="302" operator="containsText" text="AD">
      <formula>NOT(ISERROR(SEARCH("AD",N19)))</formula>
    </cfRule>
    <cfRule type="containsText" dxfId="3336" priority="303" operator="containsText" text="AW">
      <formula>NOT(ISERROR(SEARCH("AW",N19)))</formula>
    </cfRule>
  </conditionalFormatting>
  <conditionalFormatting sqref="N19">
    <cfRule type="containsText" dxfId="3335" priority="298" operator="containsText" text="HL">
      <formula>NOT(ISERROR(SEARCH("HL",N19)))</formula>
    </cfRule>
    <cfRule type="containsText" dxfId="3334" priority="299" operator="containsText" text="HD">
      <formula>NOT(ISERROR(SEARCH("HD",N19)))</formula>
    </cfRule>
    <cfRule type="containsText" dxfId="3333" priority="300" operator="containsText" text="HW">
      <formula>NOT(ISERROR(SEARCH("HW",N19)))</formula>
    </cfRule>
  </conditionalFormatting>
  <conditionalFormatting sqref="N20:N24">
    <cfRule type="containsText" dxfId="3332" priority="346" operator="containsText" text="HL">
      <formula>NOT(ISERROR(SEARCH("HL",N20)))</formula>
    </cfRule>
    <cfRule type="containsText" dxfId="3331" priority="347" operator="containsText" text="HD">
      <formula>NOT(ISERROR(SEARCH("HD",N20)))</formula>
    </cfRule>
    <cfRule type="containsText" dxfId="3330" priority="348" operator="containsText" text="HW">
      <formula>NOT(ISERROR(SEARCH("HW",N20)))</formula>
    </cfRule>
    <cfRule type="containsText" dxfId="3329" priority="349" operator="containsText" text="AL">
      <formula>NOT(ISERROR(SEARCH("AL",N20)))</formula>
    </cfRule>
    <cfRule type="containsText" dxfId="3328" priority="350" operator="containsText" text="AD">
      <formula>NOT(ISERROR(SEARCH("AD",N20)))</formula>
    </cfRule>
    <cfRule type="containsText" dxfId="3327" priority="351" operator="containsText" text="AW">
      <formula>NOT(ISERROR(SEARCH("AW",N20)))</formula>
    </cfRule>
  </conditionalFormatting>
  <conditionalFormatting sqref="M53">
    <cfRule type="containsText" dxfId="3326" priority="289" operator="containsText" text="AL">
      <formula>NOT(ISERROR(SEARCH("AL",M53)))</formula>
    </cfRule>
    <cfRule type="containsText" dxfId="3325" priority="290" operator="containsText" text="AD">
      <formula>NOT(ISERROR(SEARCH("AD",M53)))</formula>
    </cfRule>
    <cfRule type="containsText" dxfId="3324" priority="291" operator="containsText" text="AW">
      <formula>NOT(ISERROR(SEARCH("AW",M53)))</formula>
    </cfRule>
  </conditionalFormatting>
  <conditionalFormatting sqref="M53">
    <cfRule type="containsText" dxfId="3323" priority="286" operator="containsText" text="HL">
      <formula>NOT(ISERROR(SEARCH("HL",M53)))</formula>
    </cfRule>
    <cfRule type="containsText" dxfId="3322" priority="287" operator="containsText" text="HD">
      <formula>NOT(ISERROR(SEARCH("HD",M53)))</formula>
    </cfRule>
    <cfRule type="containsText" dxfId="3321" priority="288" operator="containsText" text="HW">
      <formula>NOT(ISERROR(SEARCH("HW",M53)))</formula>
    </cfRule>
  </conditionalFormatting>
  <conditionalFormatting sqref="M53">
    <cfRule type="containsText" dxfId="3320" priority="283" operator="containsText" text="AL">
      <formula>NOT(ISERROR(SEARCH("AL",M53)))</formula>
    </cfRule>
    <cfRule type="containsText" dxfId="3319" priority="284" operator="containsText" text="AD">
      <formula>NOT(ISERROR(SEARCH("AD",M53)))</formula>
    </cfRule>
    <cfRule type="containsText" dxfId="3318" priority="285" operator="containsText" text="AW">
      <formula>NOT(ISERROR(SEARCH("AW",M53)))</formula>
    </cfRule>
  </conditionalFormatting>
  <conditionalFormatting sqref="M53">
    <cfRule type="containsText" dxfId="3317" priority="280" operator="containsText" text="HL">
      <formula>NOT(ISERROR(SEARCH("HL",M53)))</formula>
    </cfRule>
    <cfRule type="containsText" dxfId="3316" priority="281" operator="containsText" text="HD">
      <formula>NOT(ISERROR(SEARCH("HD",M53)))</formula>
    </cfRule>
    <cfRule type="containsText" dxfId="3315" priority="282" operator="containsText" text="HW">
      <formula>NOT(ISERROR(SEARCH("HW",M53)))</formula>
    </cfRule>
  </conditionalFormatting>
  <conditionalFormatting sqref="L53">
    <cfRule type="containsText" dxfId="3314" priority="277" operator="containsText" text="AL">
      <formula>NOT(ISERROR(SEARCH("AL",L53)))</formula>
    </cfRule>
    <cfRule type="containsText" dxfId="3313" priority="278" operator="containsText" text="AD">
      <formula>NOT(ISERROR(SEARCH("AD",L53)))</formula>
    </cfRule>
    <cfRule type="containsText" dxfId="3312" priority="279" operator="containsText" text="AW">
      <formula>NOT(ISERROR(SEARCH("AW",L53)))</formula>
    </cfRule>
  </conditionalFormatting>
  <conditionalFormatting sqref="L53">
    <cfRule type="containsText" dxfId="3311" priority="274" operator="containsText" text="HL">
      <formula>NOT(ISERROR(SEARCH("HL",L53)))</formula>
    </cfRule>
    <cfRule type="containsText" dxfId="3310" priority="275" operator="containsText" text="HD">
      <formula>NOT(ISERROR(SEARCH("HD",L53)))</formula>
    </cfRule>
    <cfRule type="containsText" dxfId="3309" priority="276" operator="containsText" text="HW">
      <formula>NOT(ISERROR(SEARCH("HW",L53)))</formula>
    </cfRule>
  </conditionalFormatting>
  <conditionalFormatting sqref="N53">
    <cfRule type="containsText" dxfId="3308" priority="271" operator="containsText" text="AL">
      <formula>NOT(ISERROR(SEARCH("AL",N53)))</formula>
    </cfRule>
    <cfRule type="containsText" dxfId="3307" priority="272" operator="containsText" text="AD">
      <formula>NOT(ISERROR(SEARCH("AD",N53)))</formula>
    </cfRule>
    <cfRule type="containsText" dxfId="3306" priority="273" operator="containsText" text="AW">
      <formula>NOT(ISERROR(SEARCH("AW",N53)))</formula>
    </cfRule>
  </conditionalFormatting>
  <conditionalFormatting sqref="N53">
    <cfRule type="containsText" dxfId="3305" priority="268" operator="containsText" text="HL">
      <formula>NOT(ISERROR(SEARCH("HL",N53)))</formula>
    </cfRule>
    <cfRule type="containsText" dxfId="3304" priority="269" operator="containsText" text="HD">
      <formula>NOT(ISERROR(SEARCH("HD",N53)))</formula>
    </cfRule>
    <cfRule type="containsText" dxfId="3303" priority="270" operator="containsText" text="HW">
      <formula>NOT(ISERROR(SEARCH("HW",N53)))</formula>
    </cfRule>
  </conditionalFormatting>
  <conditionalFormatting sqref="N53">
    <cfRule type="containsText" dxfId="3302" priority="265" operator="containsText" text="AL">
      <formula>NOT(ISERROR(SEARCH("AL",N53)))</formula>
    </cfRule>
    <cfRule type="containsText" dxfId="3301" priority="266" operator="containsText" text="AD">
      <formula>NOT(ISERROR(SEARCH("AD",N53)))</formula>
    </cfRule>
    <cfRule type="containsText" dxfId="3300" priority="267" operator="containsText" text="AW">
      <formula>NOT(ISERROR(SEARCH("AW",N53)))</formula>
    </cfRule>
  </conditionalFormatting>
  <conditionalFormatting sqref="N53">
    <cfRule type="containsText" dxfId="3299" priority="262" operator="containsText" text="HL">
      <formula>NOT(ISERROR(SEARCH("HL",N53)))</formula>
    </cfRule>
    <cfRule type="containsText" dxfId="3298" priority="263" operator="containsText" text="HD">
      <formula>NOT(ISERROR(SEARCH("HD",N53)))</formula>
    </cfRule>
    <cfRule type="containsText" dxfId="3297" priority="264" operator="containsText" text="HW">
      <formula>NOT(ISERROR(SEARCH("HW",N53)))</formula>
    </cfRule>
  </conditionalFormatting>
  <conditionalFormatting sqref="M53">
    <cfRule type="containsText" dxfId="3296" priority="259" operator="containsText" text="AL">
      <formula>NOT(ISERROR(SEARCH("AL",M53)))</formula>
    </cfRule>
    <cfRule type="containsText" dxfId="3295" priority="260" operator="containsText" text="AD">
      <formula>NOT(ISERROR(SEARCH("AD",M53)))</formula>
    </cfRule>
    <cfRule type="containsText" dxfId="3294" priority="261" operator="containsText" text="AW">
      <formula>NOT(ISERROR(SEARCH("AW",M53)))</formula>
    </cfRule>
  </conditionalFormatting>
  <conditionalFormatting sqref="M54">
    <cfRule type="containsText" dxfId="3293" priority="292" operator="containsText" text="HL">
      <formula>NOT(ISERROR(SEARCH("HL",M54)))</formula>
    </cfRule>
    <cfRule type="containsText" dxfId="3292" priority="293" operator="containsText" text="HD">
      <formula>NOT(ISERROR(SEARCH("HD",M54)))</formula>
    </cfRule>
    <cfRule type="containsText" dxfId="3291" priority="294" operator="containsText" text="HW">
      <formula>NOT(ISERROR(SEARCH("HW",M54)))</formula>
    </cfRule>
    <cfRule type="containsText" dxfId="3290" priority="295" operator="containsText" text="AL">
      <formula>NOT(ISERROR(SEARCH("AL",M54)))</formula>
    </cfRule>
    <cfRule type="containsText" dxfId="3289" priority="296" operator="containsText" text="AD">
      <formula>NOT(ISERROR(SEARCH("AD",M54)))</formula>
    </cfRule>
    <cfRule type="containsText" dxfId="3288" priority="297" operator="containsText" text="AW">
      <formula>NOT(ISERROR(SEARCH("AW",M54)))</formula>
    </cfRule>
  </conditionalFormatting>
  <conditionalFormatting sqref="X48:X77">
    <cfRule type="containsText" dxfId="3287" priority="239" operator="containsText" text="RW">
      <formula>NOT(ISERROR(SEARCH("RW",X48)))</formula>
    </cfRule>
    <cfRule type="containsText" dxfId="3286" priority="240" operator="containsText" text="LW">
      <formula>NOT(ISERROR(SEARCH("LW",X48)))</formula>
    </cfRule>
    <cfRule type="containsText" dxfId="3285" priority="241" operator="containsText" text="LF">
      <formula>NOT(ISERROR(SEARCH("LF",X48)))</formula>
    </cfRule>
    <cfRule type="containsText" dxfId="3284" priority="242" operator="containsText" text="CF">
      <formula>NOT(ISERROR(SEARCH("CF",X48)))</formula>
    </cfRule>
    <cfRule type="containsText" dxfId="3283" priority="243" operator="containsText" text="CF">
      <formula>NOT(ISERROR(SEARCH("CF",X48)))</formula>
    </cfRule>
    <cfRule type="containsText" dxfId="3282" priority="244" operator="containsText" text="CAM">
      <formula>NOT(ISERROR(SEARCH("CAM",X48)))</formula>
    </cfRule>
    <cfRule type="containsText" dxfId="3281" priority="245" operator="containsText" text="LM">
      <formula>NOT(ISERROR(SEARCH("LM",X48)))</formula>
    </cfRule>
    <cfRule type="containsText" dxfId="3280" priority="246" operator="containsText" text="CM">
      <formula>NOT(ISERROR(SEARCH("CM",X48)))</formula>
    </cfRule>
    <cfRule type="containsText" dxfId="3279" priority="247" operator="containsText" text="RM">
      <formula>NOT(ISERROR(SEARCH("RM",X48)))</formula>
    </cfRule>
    <cfRule type="containsText" dxfId="3278" priority="248" operator="containsText" text="CDM">
      <formula>NOT(ISERROR(SEARCH("CDM",X48)))</formula>
    </cfRule>
    <cfRule type="containsText" dxfId="3277" priority="249" operator="containsText" text="LWB">
      <formula>NOT(ISERROR(SEARCH("LWB",X48)))</formula>
    </cfRule>
    <cfRule type="containsText" dxfId="3276" priority="250" operator="containsText" text="RWB">
      <formula>NOT(ISERROR(SEARCH("RWB",X48)))</formula>
    </cfRule>
    <cfRule type="containsText" dxfId="3275" priority="251" operator="containsText" text="RB">
      <formula>NOT(ISERROR(SEARCH("RB",X48)))</formula>
    </cfRule>
    <cfRule type="containsText" dxfId="3274" priority="252" operator="containsText" text="CB">
      <formula>NOT(ISERROR(SEARCH("CB",X48)))</formula>
    </cfRule>
    <cfRule type="containsText" dxfId="3273" priority="253" operator="containsText" text="LB">
      <formula>NOT(ISERROR(SEARCH("LB",X48)))</formula>
    </cfRule>
    <cfRule type="containsText" dxfId="3272" priority="254" operator="containsText" text="GK">
      <formula>NOT(ISERROR(SEARCH("GK",X48)))</formula>
    </cfRule>
    <cfRule type="containsText" dxfId="3271" priority="255" operator="containsText" text="ST">
      <formula>NOT(ISERROR(SEARCH("ST",X48)))</formula>
    </cfRule>
  </conditionalFormatting>
  <conditionalFormatting sqref="AD34:AD52 AD56:AD104">
    <cfRule type="containsText" dxfId="3270" priority="154" operator="containsText" text="ST">
      <formula>NOT(ISERROR(SEARCH("ST",AD34)))</formula>
    </cfRule>
    <cfRule type="containsText" dxfId="3269" priority="155" operator="containsText" text="RW">
      <formula>NOT(ISERROR(SEARCH("RW",AD34)))</formula>
    </cfRule>
    <cfRule type="containsText" dxfId="3268" priority="156" operator="containsText" text="LW">
      <formula>NOT(ISERROR(SEARCH("LW",AD34)))</formula>
    </cfRule>
    <cfRule type="containsText" dxfId="3267" priority="157" operator="containsText" text="LF">
      <formula>NOT(ISERROR(SEARCH("LF",AD34)))</formula>
    </cfRule>
    <cfRule type="containsText" dxfId="3266" priority="158" operator="containsText" text="CF">
      <formula>NOT(ISERROR(SEARCH("CF",AD34)))</formula>
    </cfRule>
    <cfRule type="containsText" dxfId="3265" priority="159" operator="containsText" text="CF">
      <formula>NOT(ISERROR(SEARCH("CF",AD34)))</formula>
    </cfRule>
    <cfRule type="containsText" dxfId="3264" priority="160" operator="containsText" text="CAM">
      <formula>NOT(ISERROR(SEARCH("CAM",AD34)))</formula>
    </cfRule>
    <cfRule type="containsText" dxfId="3263" priority="161" operator="containsText" text="LM">
      <formula>NOT(ISERROR(SEARCH("LM",AD34)))</formula>
    </cfRule>
    <cfRule type="containsText" dxfId="3262" priority="162" operator="containsText" text="CM">
      <formula>NOT(ISERROR(SEARCH("CM",AD34)))</formula>
    </cfRule>
    <cfRule type="containsText" dxfId="3261" priority="163" operator="containsText" text="RM">
      <formula>NOT(ISERROR(SEARCH("RM",AD34)))</formula>
    </cfRule>
    <cfRule type="containsText" dxfId="3260" priority="164" operator="containsText" text="CDM">
      <formula>NOT(ISERROR(SEARCH("CDM",AD34)))</formula>
    </cfRule>
    <cfRule type="containsText" dxfId="3259" priority="165" operator="containsText" text="LWB">
      <formula>NOT(ISERROR(SEARCH("LWB",AD34)))</formula>
    </cfRule>
    <cfRule type="containsText" dxfId="3258" priority="166" operator="containsText" text="RWB">
      <formula>NOT(ISERROR(SEARCH("RWB",AD34)))</formula>
    </cfRule>
    <cfRule type="containsText" dxfId="3257" priority="167" operator="containsText" text="RB">
      <formula>NOT(ISERROR(SEARCH("RB",AD34)))</formula>
    </cfRule>
    <cfRule type="containsText" dxfId="3256" priority="168" operator="containsText" text="CB">
      <formula>NOT(ISERROR(SEARCH("CB",AD34)))</formula>
    </cfRule>
    <cfRule type="containsText" dxfId="3255" priority="169" operator="containsText" text="LB">
      <formula>NOT(ISERROR(SEARCH("LB",AD34)))</formula>
    </cfRule>
    <cfRule type="containsText" dxfId="3254" priority="170" operator="containsText" text="GK">
      <formula>NOT(ISERROR(SEARCH("GK",AD34)))</formula>
    </cfRule>
  </conditionalFormatting>
  <conditionalFormatting sqref="AE4:AE21 AE23:AE52 AE56:AE104">
    <cfRule type="containsText" dxfId="3253" priority="120" operator="containsText" text="ST">
      <formula>NOT(ISERROR(SEARCH("ST",AE4)))</formula>
    </cfRule>
    <cfRule type="containsText" dxfId="3252" priority="121" operator="containsText" text="RW">
      <formula>NOT(ISERROR(SEARCH("RW",AE4)))</formula>
    </cfRule>
    <cfRule type="containsText" dxfId="3251" priority="122" operator="containsText" text="LW">
      <formula>NOT(ISERROR(SEARCH("LW",AE4)))</formula>
    </cfRule>
    <cfRule type="containsText" dxfId="3250" priority="123" operator="containsText" text="LF">
      <formula>NOT(ISERROR(SEARCH("LF",AE4)))</formula>
    </cfRule>
    <cfRule type="containsText" dxfId="3249" priority="124" operator="containsText" text="CF">
      <formula>NOT(ISERROR(SEARCH("CF",AE4)))</formula>
    </cfRule>
    <cfRule type="containsText" dxfId="3248" priority="125" operator="containsText" text="CF">
      <formula>NOT(ISERROR(SEARCH("CF",AE4)))</formula>
    </cfRule>
    <cfRule type="containsText" dxfId="3247" priority="126" operator="containsText" text="CAM">
      <formula>NOT(ISERROR(SEARCH("CAM",AE4)))</formula>
    </cfRule>
    <cfRule type="containsText" dxfId="3246" priority="127" operator="containsText" text="LM">
      <formula>NOT(ISERROR(SEARCH("LM",AE4)))</formula>
    </cfRule>
    <cfRule type="containsText" dxfId="3245" priority="128" operator="containsText" text="CM">
      <formula>NOT(ISERROR(SEARCH("CM",AE4)))</formula>
    </cfRule>
    <cfRule type="containsText" dxfId="3244" priority="129" operator="containsText" text="RM">
      <formula>NOT(ISERROR(SEARCH("RM",AE4)))</formula>
    </cfRule>
    <cfRule type="containsText" dxfId="3243" priority="130" operator="containsText" text="CDM">
      <formula>NOT(ISERROR(SEARCH("CDM",AE4)))</formula>
    </cfRule>
    <cfRule type="containsText" dxfId="3242" priority="131" operator="containsText" text="LWB">
      <formula>NOT(ISERROR(SEARCH("LWB",AE4)))</formula>
    </cfRule>
    <cfRule type="containsText" dxfId="3241" priority="132" operator="containsText" text="RWB">
      <formula>NOT(ISERROR(SEARCH("RWB",AE4)))</formula>
    </cfRule>
    <cfRule type="containsText" dxfId="3240" priority="133" operator="containsText" text="RB">
      <formula>NOT(ISERROR(SEARCH("RB",AE4)))</formula>
    </cfRule>
    <cfRule type="containsText" dxfId="3239" priority="134" operator="containsText" text="CB">
      <formula>NOT(ISERROR(SEARCH("CB",AE4)))</formula>
    </cfRule>
    <cfRule type="containsText" dxfId="3238" priority="135" operator="containsText" text="LB">
      <formula>NOT(ISERROR(SEARCH("LB",AE4)))</formula>
    </cfRule>
    <cfRule type="containsText" dxfId="3237" priority="136" operator="containsText" text="GK">
      <formula>NOT(ISERROR(SEARCH("GK",AE4)))</formula>
    </cfRule>
  </conditionalFormatting>
  <conditionalFormatting sqref="L20">
    <cfRule type="containsText" dxfId="3236" priority="117" operator="containsText" text="AL">
      <formula>NOT(ISERROR(SEARCH("AL",L20)))</formula>
    </cfRule>
    <cfRule type="containsText" dxfId="3235" priority="118" operator="containsText" text="AD">
      <formula>NOT(ISERROR(SEARCH("AD",L20)))</formula>
    </cfRule>
    <cfRule type="containsText" dxfId="3234" priority="119" operator="containsText" text="AW">
      <formula>NOT(ISERROR(SEARCH("AW",L20)))</formula>
    </cfRule>
  </conditionalFormatting>
  <conditionalFormatting sqref="R53">
    <cfRule type="containsText" dxfId="3233" priority="72" operator="containsText" text="HL">
      <formula>NOT(ISERROR(SEARCH("HL",R53)))</formula>
    </cfRule>
    <cfRule type="containsText" dxfId="3232" priority="73" operator="containsText" text="HD">
      <formula>NOT(ISERROR(SEARCH("HD",R53)))</formula>
    </cfRule>
    <cfRule type="containsText" dxfId="3231" priority="74" operator="containsText" text="HW">
      <formula>NOT(ISERROR(SEARCH("HW",R53)))</formula>
    </cfRule>
  </conditionalFormatting>
  <conditionalFormatting sqref="R53">
    <cfRule type="containsText" dxfId="3230" priority="105" operator="containsText" text="AL">
      <formula>NOT(ISERROR(SEARCH("AL",R53)))</formula>
    </cfRule>
    <cfRule type="containsText" dxfId="3229" priority="106" operator="containsText" text="AD">
      <formula>NOT(ISERROR(SEARCH("AD",R53)))</formula>
    </cfRule>
    <cfRule type="containsText" dxfId="3228" priority="107" operator="containsText" text="AW">
      <formula>NOT(ISERROR(SEARCH("AW",R53)))</formula>
    </cfRule>
  </conditionalFormatting>
  <conditionalFormatting sqref="R53">
    <cfRule type="containsText" dxfId="3227" priority="102" operator="containsText" text="HL">
      <formula>NOT(ISERROR(SEARCH("HL",R53)))</formula>
    </cfRule>
    <cfRule type="containsText" dxfId="3226" priority="103" operator="containsText" text="HD">
      <formula>NOT(ISERROR(SEARCH("HD",R53)))</formula>
    </cfRule>
    <cfRule type="containsText" dxfId="3225" priority="104" operator="containsText" text="HW">
      <formula>NOT(ISERROR(SEARCH("HW",R53)))</formula>
    </cfRule>
  </conditionalFormatting>
  <conditionalFormatting sqref="R53">
    <cfRule type="containsText" dxfId="3224" priority="99" operator="containsText" text="AL">
      <formula>NOT(ISERROR(SEARCH("AL",R53)))</formula>
    </cfRule>
    <cfRule type="containsText" dxfId="3223" priority="100" operator="containsText" text="AD">
      <formula>NOT(ISERROR(SEARCH("AD",R53)))</formula>
    </cfRule>
    <cfRule type="containsText" dxfId="3222" priority="101" operator="containsText" text="AW">
      <formula>NOT(ISERROR(SEARCH("AW",R53)))</formula>
    </cfRule>
  </conditionalFormatting>
  <conditionalFormatting sqref="R53">
    <cfRule type="containsText" dxfId="3221" priority="96" operator="containsText" text="HL">
      <formula>NOT(ISERROR(SEARCH("HL",R53)))</formula>
    </cfRule>
    <cfRule type="containsText" dxfId="3220" priority="97" operator="containsText" text="HD">
      <formula>NOT(ISERROR(SEARCH("HD",R53)))</formula>
    </cfRule>
    <cfRule type="containsText" dxfId="3219" priority="98" operator="containsText" text="HW">
      <formula>NOT(ISERROR(SEARCH("HW",R53)))</formula>
    </cfRule>
  </conditionalFormatting>
  <conditionalFormatting sqref="Q53">
    <cfRule type="containsText" dxfId="3218" priority="93" operator="containsText" text="AL">
      <formula>NOT(ISERROR(SEARCH("AL",Q53)))</formula>
    </cfRule>
    <cfRule type="containsText" dxfId="3217" priority="94" operator="containsText" text="AD">
      <formula>NOT(ISERROR(SEARCH("AD",Q53)))</formula>
    </cfRule>
    <cfRule type="containsText" dxfId="3216" priority="95" operator="containsText" text="AW">
      <formula>NOT(ISERROR(SEARCH("AW",Q53)))</formula>
    </cfRule>
  </conditionalFormatting>
  <conditionalFormatting sqref="Q53">
    <cfRule type="containsText" dxfId="3215" priority="90" operator="containsText" text="HL">
      <formula>NOT(ISERROR(SEARCH("HL",Q53)))</formula>
    </cfRule>
    <cfRule type="containsText" dxfId="3214" priority="91" operator="containsText" text="HD">
      <formula>NOT(ISERROR(SEARCH("HD",Q53)))</formula>
    </cfRule>
    <cfRule type="containsText" dxfId="3213" priority="92" operator="containsText" text="HW">
      <formula>NOT(ISERROR(SEARCH("HW",Q53)))</formula>
    </cfRule>
  </conditionalFormatting>
  <conditionalFormatting sqref="S53">
    <cfRule type="containsText" dxfId="3212" priority="87" operator="containsText" text="AL">
      <formula>NOT(ISERROR(SEARCH("AL",S53)))</formula>
    </cfRule>
    <cfRule type="containsText" dxfId="3211" priority="88" operator="containsText" text="AD">
      <formula>NOT(ISERROR(SEARCH("AD",S53)))</formula>
    </cfRule>
    <cfRule type="containsText" dxfId="3210" priority="89" operator="containsText" text="AW">
      <formula>NOT(ISERROR(SEARCH("AW",S53)))</formula>
    </cfRule>
  </conditionalFormatting>
  <conditionalFormatting sqref="S53">
    <cfRule type="containsText" dxfId="3209" priority="84" operator="containsText" text="HL">
      <formula>NOT(ISERROR(SEARCH("HL",S53)))</formula>
    </cfRule>
    <cfRule type="containsText" dxfId="3208" priority="85" operator="containsText" text="HD">
      <formula>NOT(ISERROR(SEARCH("HD",S53)))</formula>
    </cfRule>
    <cfRule type="containsText" dxfId="3207" priority="86" operator="containsText" text="HW">
      <formula>NOT(ISERROR(SEARCH("HW",S53)))</formula>
    </cfRule>
  </conditionalFormatting>
  <conditionalFormatting sqref="S53">
    <cfRule type="containsText" dxfId="3206" priority="81" operator="containsText" text="AL">
      <formula>NOT(ISERROR(SEARCH("AL",S53)))</formula>
    </cfRule>
    <cfRule type="containsText" dxfId="3205" priority="82" operator="containsText" text="AD">
      <formula>NOT(ISERROR(SEARCH("AD",S53)))</formula>
    </cfRule>
    <cfRule type="containsText" dxfId="3204" priority="83" operator="containsText" text="AW">
      <formula>NOT(ISERROR(SEARCH("AW",S53)))</formula>
    </cfRule>
  </conditionalFormatting>
  <conditionalFormatting sqref="S53">
    <cfRule type="containsText" dxfId="3203" priority="78" operator="containsText" text="HL">
      <formula>NOT(ISERROR(SEARCH("HL",S53)))</formula>
    </cfRule>
    <cfRule type="containsText" dxfId="3202" priority="79" operator="containsText" text="HD">
      <formula>NOT(ISERROR(SEARCH("HD",S53)))</formula>
    </cfRule>
    <cfRule type="containsText" dxfId="3201" priority="80" operator="containsText" text="HW">
      <formula>NOT(ISERROR(SEARCH("HW",S53)))</formula>
    </cfRule>
  </conditionalFormatting>
  <conditionalFormatting sqref="R53">
    <cfRule type="containsText" dxfId="3200" priority="75" operator="containsText" text="AL">
      <formula>NOT(ISERROR(SEARCH("AL",R53)))</formula>
    </cfRule>
    <cfRule type="containsText" dxfId="3199" priority="76" operator="containsText" text="AD">
      <formula>NOT(ISERROR(SEARCH("AD",R53)))</formula>
    </cfRule>
    <cfRule type="containsText" dxfId="3198" priority="77" operator="containsText" text="AW">
      <formula>NOT(ISERROR(SEARCH("AW",R53)))</formula>
    </cfRule>
  </conditionalFormatting>
  <conditionalFormatting sqref="R54">
    <cfRule type="containsText" dxfId="3197" priority="66" operator="containsText" text="HL">
      <formula>NOT(ISERROR(SEARCH("HL",R54)))</formula>
    </cfRule>
    <cfRule type="containsText" dxfId="3196" priority="67" operator="containsText" text="HD">
      <formula>NOT(ISERROR(SEARCH("HD",R54)))</formula>
    </cfRule>
    <cfRule type="containsText" dxfId="3195" priority="68" operator="containsText" text="HW">
      <formula>NOT(ISERROR(SEARCH("HW",R54)))</formula>
    </cfRule>
    <cfRule type="containsText" dxfId="3194" priority="69" operator="containsText" text="AL">
      <formula>NOT(ISERROR(SEARCH("AL",R54)))</formula>
    </cfRule>
    <cfRule type="containsText" dxfId="3193" priority="70" operator="containsText" text="AD">
      <formula>NOT(ISERROR(SEARCH("AD",R54)))</formula>
    </cfRule>
    <cfRule type="containsText" dxfId="3192" priority="71" operator="containsText" text="AW">
      <formula>NOT(ISERROR(SEARCH("AW",R54)))</formula>
    </cfRule>
  </conditionalFormatting>
  <conditionalFormatting sqref="AF5:AH21 AG4:AH4 AF23:AH52 AF56:AH104">
    <cfRule type="containsText" dxfId="3191" priority="49" operator="containsText" text="ST">
      <formula>NOT(ISERROR(SEARCH("ST",AF4)))</formula>
    </cfRule>
    <cfRule type="containsText" dxfId="3190" priority="50" operator="containsText" text="RW">
      <formula>NOT(ISERROR(SEARCH("RW",AF4)))</formula>
    </cfRule>
    <cfRule type="containsText" dxfId="3189" priority="51" operator="containsText" text="LW">
      <formula>NOT(ISERROR(SEARCH("LW",AF4)))</formula>
    </cfRule>
    <cfRule type="containsText" dxfId="3188" priority="52" operator="containsText" text="LF">
      <formula>NOT(ISERROR(SEARCH("LF",AF4)))</formula>
    </cfRule>
    <cfRule type="containsText" dxfId="3187" priority="53" operator="containsText" text="CF">
      <formula>NOT(ISERROR(SEARCH("CF",AF4)))</formula>
    </cfRule>
    <cfRule type="containsText" dxfId="3186" priority="54" operator="containsText" text="CF">
      <formula>NOT(ISERROR(SEARCH("CF",AF4)))</formula>
    </cfRule>
    <cfRule type="containsText" dxfId="3185" priority="55" operator="containsText" text="CAM">
      <formula>NOT(ISERROR(SEARCH("CAM",AF4)))</formula>
    </cfRule>
    <cfRule type="containsText" dxfId="3184" priority="56" operator="containsText" text="LM">
      <formula>NOT(ISERROR(SEARCH("LM",AF4)))</formula>
    </cfRule>
    <cfRule type="containsText" dxfId="3183" priority="57" operator="containsText" text="CM">
      <formula>NOT(ISERROR(SEARCH("CM",AF4)))</formula>
    </cfRule>
    <cfRule type="containsText" dxfId="3182" priority="58" operator="containsText" text="RM">
      <formula>NOT(ISERROR(SEARCH("RM",AF4)))</formula>
    </cfRule>
    <cfRule type="containsText" dxfId="3181" priority="59" operator="containsText" text="CDM">
      <formula>NOT(ISERROR(SEARCH("CDM",AF4)))</formula>
    </cfRule>
    <cfRule type="containsText" dxfId="3180" priority="60" operator="containsText" text="LWB">
      <formula>NOT(ISERROR(SEARCH("LWB",AF4)))</formula>
    </cfRule>
    <cfRule type="containsText" dxfId="3179" priority="61" operator="containsText" text="RWB">
      <formula>NOT(ISERROR(SEARCH("RWB",AF4)))</formula>
    </cfRule>
    <cfRule type="containsText" dxfId="3178" priority="62" operator="containsText" text="RB">
      <formula>NOT(ISERROR(SEARCH("RB",AF4)))</formula>
    </cfRule>
    <cfRule type="containsText" dxfId="3177" priority="63" operator="containsText" text="CB">
      <formula>NOT(ISERROR(SEARCH("CB",AF4)))</formula>
    </cfRule>
    <cfRule type="containsText" dxfId="3176" priority="64" operator="containsText" text="LB">
      <formula>NOT(ISERROR(SEARCH("LB",AF4)))</formula>
    </cfRule>
    <cfRule type="containsText" dxfId="3175" priority="65" operator="containsText" text="GK">
      <formula>NOT(ISERROR(SEARCH("GK",AF4)))</formula>
    </cfRule>
  </conditionalFormatting>
  <conditionalFormatting sqref="AF4:AH21 AF23:AH52 AF56:AH104">
    <cfRule type="cellIs" dxfId="3174" priority="42" operator="between">
      <formula>30</formula>
      <formula>39</formula>
    </cfRule>
    <cfRule type="cellIs" dxfId="3173" priority="43" operator="between">
      <formula>90</formula>
      <formula>99</formula>
    </cfRule>
    <cfRule type="cellIs" dxfId="3172" priority="44" operator="between">
      <formula>40</formula>
      <formula>49</formula>
    </cfRule>
    <cfRule type="cellIs" dxfId="3171" priority="45" operator="between">
      <formula>50</formula>
      <formula>59</formula>
    </cfRule>
    <cfRule type="cellIs" dxfId="3170" priority="46" operator="between">
      <formula>60</formula>
      <formula>69</formula>
    </cfRule>
    <cfRule type="cellIs" dxfId="3169" priority="47" operator="between">
      <formula>70</formula>
      <formula>79</formula>
    </cfRule>
    <cfRule type="cellIs" dxfId="3168" priority="48" operator="between">
      <formula>80</formula>
      <formula>89</formula>
    </cfRule>
  </conditionalFormatting>
  <conditionalFormatting sqref="AE22">
    <cfRule type="containsText" dxfId="3167" priority="25" operator="containsText" text="ST">
      <formula>NOT(ISERROR(SEARCH("ST",AE22)))</formula>
    </cfRule>
    <cfRule type="containsText" dxfId="3166" priority="26" operator="containsText" text="RW">
      <formula>NOT(ISERROR(SEARCH("RW",AE22)))</formula>
    </cfRule>
    <cfRule type="containsText" dxfId="3165" priority="27" operator="containsText" text="LW">
      <formula>NOT(ISERROR(SEARCH("LW",AE22)))</formula>
    </cfRule>
    <cfRule type="containsText" dxfId="3164" priority="28" operator="containsText" text="LF">
      <formula>NOT(ISERROR(SEARCH("LF",AE22)))</formula>
    </cfRule>
    <cfRule type="containsText" dxfId="3163" priority="29" operator="containsText" text="CF">
      <formula>NOT(ISERROR(SEARCH("CF",AE22)))</formula>
    </cfRule>
    <cfRule type="containsText" dxfId="3162" priority="30" operator="containsText" text="CF">
      <formula>NOT(ISERROR(SEARCH("CF",AE22)))</formula>
    </cfRule>
    <cfRule type="containsText" dxfId="3161" priority="31" operator="containsText" text="CAM">
      <formula>NOT(ISERROR(SEARCH("CAM",AE22)))</formula>
    </cfRule>
    <cfRule type="containsText" dxfId="3160" priority="32" operator="containsText" text="LM">
      <formula>NOT(ISERROR(SEARCH("LM",AE22)))</formula>
    </cfRule>
    <cfRule type="containsText" dxfId="3159" priority="33" operator="containsText" text="CM">
      <formula>NOT(ISERROR(SEARCH("CM",AE22)))</formula>
    </cfRule>
    <cfRule type="containsText" dxfId="3158" priority="34" operator="containsText" text="RM">
      <formula>NOT(ISERROR(SEARCH("RM",AE22)))</formula>
    </cfRule>
    <cfRule type="containsText" dxfId="3157" priority="35" operator="containsText" text="CDM">
      <formula>NOT(ISERROR(SEARCH("CDM",AE22)))</formula>
    </cfRule>
    <cfRule type="containsText" dxfId="3156" priority="36" operator="containsText" text="LWB">
      <formula>NOT(ISERROR(SEARCH("LWB",AE22)))</formula>
    </cfRule>
    <cfRule type="containsText" dxfId="3155" priority="37" operator="containsText" text="RWB">
      <formula>NOT(ISERROR(SEARCH("RWB",AE22)))</formula>
    </cfRule>
    <cfRule type="containsText" dxfId="3154" priority="38" operator="containsText" text="RB">
      <formula>NOT(ISERROR(SEARCH("RB",AE22)))</formula>
    </cfRule>
    <cfRule type="containsText" dxfId="3153" priority="39" operator="containsText" text="CB">
      <formula>NOT(ISERROR(SEARCH("CB",AE22)))</formula>
    </cfRule>
    <cfRule type="containsText" dxfId="3152" priority="40" operator="containsText" text="LB">
      <formula>NOT(ISERROR(SEARCH("LB",AE22)))</formula>
    </cfRule>
    <cfRule type="containsText" dxfId="3151" priority="41" operator="containsText" text="GK">
      <formula>NOT(ISERROR(SEARCH("GK",AE22)))</formula>
    </cfRule>
  </conditionalFormatting>
  <conditionalFormatting sqref="AF22:AH22">
    <cfRule type="containsText" dxfId="3150" priority="8" operator="containsText" text="ST">
      <formula>NOT(ISERROR(SEARCH("ST",AF22)))</formula>
    </cfRule>
    <cfRule type="containsText" dxfId="3149" priority="9" operator="containsText" text="RW">
      <formula>NOT(ISERROR(SEARCH("RW",AF22)))</formula>
    </cfRule>
    <cfRule type="containsText" dxfId="3148" priority="10" operator="containsText" text="LW">
      <formula>NOT(ISERROR(SEARCH("LW",AF22)))</formula>
    </cfRule>
    <cfRule type="containsText" dxfId="3147" priority="11" operator="containsText" text="LF">
      <formula>NOT(ISERROR(SEARCH("LF",AF22)))</formula>
    </cfRule>
    <cfRule type="containsText" dxfId="3146" priority="12" operator="containsText" text="CF">
      <formula>NOT(ISERROR(SEARCH("CF",AF22)))</formula>
    </cfRule>
    <cfRule type="containsText" dxfId="3145" priority="13" operator="containsText" text="CF">
      <formula>NOT(ISERROR(SEARCH("CF",AF22)))</formula>
    </cfRule>
    <cfRule type="containsText" dxfId="3144" priority="14" operator="containsText" text="CAM">
      <formula>NOT(ISERROR(SEARCH("CAM",AF22)))</formula>
    </cfRule>
    <cfRule type="containsText" dxfId="3143" priority="15" operator="containsText" text="LM">
      <formula>NOT(ISERROR(SEARCH("LM",AF22)))</formula>
    </cfRule>
    <cfRule type="containsText" dxfId="3142" priority="16" operator="containsText" text="CM">
      <formula>NOT(ISERROR(SEARCH("CM",AF22)))</formula>
    </cfRule>
    <cfRule type="containsText" dxfId="3141" priority="17" operator="containsText" text="RM">
      <formula>NOT(ISERROR(SEARCH("RM",AF22)))</formula>
    </cfRule>
    <cfRule type="containsText" dxfId="3140" priority="18" operator="containsText" text="CDM">
      <formula>NOT(ISERROR(SEARCH("CDM",AF22)))</formula>
    </cfRule>
    <cfRule type="containsText" dxfId="3139" priority="19" operator="containsText" text="LWB">
      <formula>NOT(ISERROR(SEARCH("LWB",AF22)))</formula>
    </cfRule>
    <cfRule type="containsText" dxfId="3138" priority="20" operator="containsText" text="RWB">
      <formula>NOT(ISERROR(SEARCH("RWB",AF22)))</formula>
    </cfRule>
    <cfRule type="containsText" dxfId="3137" priority="21" operator="containsText" text="RB">
      <formula>NOT(ISERROR(SEARCH("RB",AF22)))</formula>
    </cfRule>
    <cfRule type="containsText" dxfId="3136" priority="22" operator="containsText" text="CB">
      <formula>NOT(ISERROR(SEARCH("CB",AF22)))</formula>
    </cfRule>
    <cfRule type="containsText" dxfId="3135" priority="23" operator="containsText" text="LB">
      <formula>NOT(ISERROR(SEARCH("LB",AF22)))</formula>
    </cfRule>
    <cfRule type="containsText" dxfId="3134" priority="24" operator="containsText" text="GK">
      <formula>NOT(ISERROR(SEARCH("GK",AF22)))</formula>
    </cfRule>
  </conditionalFormatting>
  <conditionalFormatting sqref="AF22:AH22">
    <cfRule type="cellIs" dxfId="3133" priority="1" operator="between">
      <formula>30</formula>
      <formula>39</formula>
    </cfRule>
    <cfRule type="cellIs" dxfId="3132" priority="2" operator="between">
      <formula>90</formula>
      <formula>99</formula>
    </cfRule>
    <cfRule type="cellIs" dxfId="3131" priority="3" operator="between">
      <formula>40</formula>
      <formula>49</formula>
    </cfRule>
    <cfRule type="cellIs" dxfId="3130" priority="4" operator="between">
      <formula>50</formula>
      <formula>59</formula>
    </cfRule>
    <cfRule type="cellIs" dxfId="3129" priority="5" operator="between">
      <formula>60</formula>
      <formula>69</formula>
    </cfRule>
    <cfRule type="cellIs" dxfId="3128" priority="6" operator="between">
      <formula>70</formula>
      <formula>79</formula>
    </cfRule>
    <cfRule type="cellIs" dxfId="3127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1"/>
  </sheetPr>
  <dimension ref="A1:BF107"/>
  <sheetViews>
    <sheetView showGridLines="0" zoomScaleNormal="100" workbookViewId="0">
      <selection activeCell="AH2" sqref="AH2:AH3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56" customWidth="1"/>
    <col min="31" max="31" width="5.140625" style="56" customWidth="1"/>
    <col min="32" max="33" width="5.140625" style="1010" customWidth="1"/>
    <col min="34" max="34" width="5.140625" style="1096" customWidth="1"/>
    <col min="35" max="37" width="6.28515625" customWidth="1"/>
    <col min="38" max="39" width="7" customWidth="1"/>
    <col min="40" max="53" width="7.42578125" customWidth="1"/>
    <col min="54" max="57" width="6.7109375" customWidth="1"/>
  </cols>
  <sheetData>
    <row r="1" spans="1:58" ht="30" customHeight="1" thickBot="1" x14ac:dyDescent="0.45">
      <c r="A1" s="1107"/>
      <c r="B1" s="1288" t="s">
        <v>321</v>
      </c>
      <c r="C1" s="1288"/>
      <c r="D1" s="1288"/>
      <c r="E1" s="1288"/>
      <c r="F1" s="1288"/>
      <c r="G1" s="1288"/>
      <c r="H1" s="1288"/>
      <c r="I1" s="1288"/>
      <c r="J1" s="1108"/>
      <c r="K1" s="1109"/>
      <c r="L1" s="1109"/>
      <c r="M1" s="1109"/>
      <c r="N1" s="1109"/>
      <c r="O1" s="1109"/>
      <c r="P1" s="1109"/>
      <c r="Q1" s="1109"/>
      <c r="R1" s="1109"/>
      <c r="S1" s="1109"/>
      <c r="T1" s="1109"/>
      <c r="U1" s="1121"/>
      <c r="V1" s="1120"/>
      <c r="W1" s="1110"/>
      <c r="X1" s="1110"/>
      <c r="Y1" s="1110"/>
      <c r="Z1" s="1110"/>
      <c r="AA1" s="1110"/>
      <c r="AB1" s="1113"/>
      <c r="AC1" s="1111"/>
      <c r="AD1" s="1112"/>
      <c r="AE1" s="1112"/>
      <c r="AF1" s="1112"/>
      <c r="AG1" s="1112"/>
      <c r="AH1" s="1112"/>
      <c r="AI1" s="1111"/>
      <c r="AJ1" s="1111"/>
      <c r="AK1" s="1111"/>
      <c r="AL1" s="1111"/>
      <c r="AM1" s="1111"/>
      <c r="AN1" s="1301" t="s">
        <v>192</v>
      </c>
      <c r="AO1" s="1302"/>
      <c r="AP1" s="1302"/>
      <c r="AQ1" s="1302"/>
      <c r="AR1" s="1302"/>
      <c r="AS1" s="1302"/>
      <c r="AT1" s="1111"/>
      <c r="AU1" s="1111"/>
      <c r="AV1" s="1111"/>
      <c r="AW1" s="1111"/>
      <c r="AX1" s="1111"/>
      <c r="AY1" s="1111"/>
      <c r="AZ1" s="1111"/>
      <c r="BA1" s="1111"/>
      <c r="BB1" s="1111"/>
      <c r="BC1" s="1111"/>
      <c r="BD1" s="1111"/>
      <c r="BE1" s="1111"/>
      <c r="BF1" s="1111"/>
    </row>
    <row r="2" spans="1:58" ht="16.5" thickTop="1" x14ac:dyDescent="0.25">
      <c r="A2" s="417"/>
      <c r="B2" s="303"/>
      <c r="C2" s="303"/>
      <c r="D2" s="418"/>
      <c r="E2" s="794"/>
      <c r="F2" s="284"/>
      <c r="G2" s="1260"/>
      <c r="H2" s="1261"/>
      <c r="I2" s="1261"/>
      <c r="J2" s="1262"/>
      <c r="L2" s="379"/>
      <c r="M2" s="380"/>
      <c r="N2" s="380"/>
      <c r="O2" s="381"/>
      <c r="Q2" s="345"/>
      <c r="R2" s="346"/>
      <c r="S2" s="346"/>
      <c r="T2" s="347"/>
      <c r="AD2" s="1122" t="s">
        <v>22</v>
      </c>
      <c r="AE2" s="1122" t="s">
        <v>21</v>
      </c>
      <c r="AF2" s="1294" t="s">
        <v>245</v>
      </c>
      <c r="AG2" s="1296"/>
      <c r="AH2" s="1127" t="s">
        <v>333</v>
      </c>
      <c r="AI2" s="1115" t="s">
        <v>18</v>
      </c>
      <c r="AJ2" s="1115" t="s">
        <v>19</v>
      </c>
      <c r="AK2" s="1115" t="s">
        <v>20</v>
      </c>
      <c r="AL2" s="1115" t="s">
        <v>3</v>
      </c>
      <c r="AM2" s="1115" t="s">
        <v>4</v>
      </c>
      <c r="AN2" s="1247" t="s">
        <v>100</v>
      </c>
      <c r="AO2" s="1245"/>
      <c r="AP2" s="1246"/>
      <c r="AQ2" s="1248" t="s">
        <v>105</v>
      </c>
      <c r="AR2" s="1248"/>
      <c r="AS2" s="1248"/>
      <c r="AT2" s="1294" t="s">
        <v>108</v>
      </c>
      <c r="AU2" s="1295"/>
      <c r="AV2" s="1296"/>
      <c r="AW2" s="1245" t="s">
        <v>109</v>
      </c>
      <c r="AX2" s="1246"/>
      <c r="AY2" s="1294" t="s">
        <v>5</v>
      </c>
      <c r="AZ2" s="1295"/>
      <c r="BA2" s="1296"/>
      <c r="BB2" s="1115" t="s">
        <v>39</v>
      </c>
      <c r="BC2" s="1115" t="s">
        <v>40</v>
      </c>
      <c r="BD2" s="1237" t="s">
        <v>151</v>
      </c>
      <c r="BE2" s="1238"/>
      <c r="BF2" s="3"/>
    </row>
    <row r="3" spans="1:58" x14ac:dyDescent="0.25">
      <c r="A3" s="1348"/>
      <c r="B3" s="1349"/>
      <c r="C3" s="1349"/>
      <c r="D3" s="1350"/>
      <c r="E3" s="795"/>
      <c r="F3" s="160"/>
      <c r="G3" s="1260"/>
      <c r="H3" s="1261"/>
      <c r="I3" s="1261"/>
      <c r="J3" s="1262"/>
      <c r="K3" s="115"/>
      <c r="L3" s="382"/>
      <c r="M3" s="383"/>
      <c r="N3" s="383"/>
      <c r="O3" s="384"/>
      <c r="P3" s="115"/>
      <c r="Q3" s="1325"/>
      <c r="R3" s="1326"/>
      <c r="S3" s="1326"/>
      <c r="T3" s="1327"/>
      <c r="U3" s="49"/>
      <c r="V3" s="127"/>
      <c r="W3" s="127"/>
      <c r="X3" s="128"/>
      <c r="Y3" s="244"/>
      <c r="Z3" s="127"/>
      <c r="AA3" s="128"/>
      <c r="AB3" s="127"/>
      <c r="AC3" s="49"/>
      <c r="AD3" s="1125"/>
      <c r="AE3" s="1125"/>
      <c r="AF3" s="1116" t="s">
        <v>246</v>
      </c>
      <c r="AG3" s="1116" t="s">
        <v>247</v>
      </c>
      <c r="AH3" s="1129"/>
      <c r="AI3" s="19"/>
      <c r="AJ3" s="19"/>
      <c r="AK3" s="19"/>
      <c r="AL3" s="19"/>
      <c r="AM3" s="19"/>
      <c r="AN3" s="1117" t="s">
        <v>98</v>
      </c>
      <c r="AO3" s="1117" t="s">
        <v>99</v>
      </c>
      <c r="AP3" s="1117" t="s">
        <v>114</v>
      </c>
      <c r="AQ3" s="1117" t="s">
        <v>106</v>
      </c>
      <c r="AR3" s="1117" t="s">
        <v>107</v>
      </c>
      <c r="AS3" s="1117" t="s">
        <v>113</v>
      </c>
      <c r="AT3" s="1117" t="s">
        <v>106</v>
      </c>
      <c r="AU3" s="1117" t="s">
        <v>107</v>
      </c>
      <c r="AV3" s="1117" t="s">
        <v>249</v>
      </c>
      <c r="AW3" s="1117" t="s">
        <v>106</v>
      </c>
      <c r="AX3" s="1117" t="s">
        <v>125</v>
      </c>
      <c r="AY3" s="1117" t="s">
        <v>16</v>
      </c>
      <c r="AZ3" s="1117" t="s">
        <v>107</v>
      </c>
      <c r="BA3" s="1117" t="s">
        <v>249</v>
      </c>
      <c r="BB3" s="19"/>
      <c r="BC3" s="19"/>
      <c r="BD3" s="445" t="s">
        <v>152</v>
      </c>
      <c r="BE3" s="445" t="s">
        <v>153</v>
      </c>
      <c r="BF3" s="3"/>
    </row>
    <row r="4" spans="1:58" x14ac:dyDescent="0.25">
      <c r="A4" s="306"/>
      <c r="B4" s="304"/>
      <c r="C4" s="304"/>
      <c r="D4" s="307"/>
      <c r="E4" s="796"/>
      <c r="F4" s="137"/>
      <c r="G4" s="1260"/>
      <c r="H4" s="1261"/>
      <c r="I4" s="1261"/>
      <c r="J4" s="1262"/>
      <c r="K4" s="31"/>
      <c r="L4" s="385"/>
      <c r="M4" s="386"/>
      <c r="N4" s="386"/>
      <c r="O4" s="387"/>
      <c r="P4" s="58"/>
      <c r="Q4" s="348"/>
      <c r="R4" s="349"/>
      <c r="S4" s="349"/>
      <c r="T4" s="350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146</v>
      </c>
      <c r="AE4" s="65"/>
      <c r="AF4" s="1016"/>
      <c r="AG4" s="1014"/>
      <c r="AH4" s="1014"/>
      <c r="AI4" s="45"/>
      <c r="AJ4" s="45"/>
      <c r="AK4" s="1030"/>
      <c r="AL4" s="46"/>
      <c r="AM4" s="278"/>
      <c r="AN4" s="7"/>
      <c r="AO4" s="7"/>
      <c r="AP4" s="630" t="str">
        <f>IFERROR(AO4/AN4,"-")</f>
        <v>-</v>
      </c>
      <c r="AQ4" s="7"/>
      <c r="AR4" s="7"/>
      <c r="AS4" s="630" t="str">
        <f>IFERROR(AQ4/AR4,"-")</f>
        <v>-</v>
      </c>
      <c r="AT4" s="7"/>
      <c r="AU4" s="7"/>
      <c r="AV4" s="630" t="str">
        <f>IFERROR(AT4/AU4,"-")</f>
        <v>-</v>
      </c>
      <c r="AW4" s="7"/>
      <c r="AX4" s="631" t="str">
        <f>IFERROR(AW4/AI4,"-")</f>
        <v>-</v>
      </c>
      <c r="AY4" s="7"/>
      <c r="AZ4" s="7"/>
      <c r="BA4" s="1012" t="str">
        <f>IFERROR(AY4/AZ4,"-")</f>
        <v>-</v>
      </c>
      <c r="BB4" s="39"/>
      <c r="BC4" s="38"/>
      <c r="BD4" s="1089"/>
      <c r="BE4" s="1090"/>
    </row>
    <row r="5" spans="1:58" x14ac:dyDescent="0.25">
      <c r="A5" s="308"/>
      <c r="B5" s="305"/>
      <c r="C5" s="305"/>
      <c r="D5" s="309"/>
      <c r="E5" s="797"/>
      <c r="F5" s="141"/>
      <c r="G5" s="1260"/>
      <c r="H5" s="1261"/>
      <c r="I5" s="1261"/>
      <c r="J5" s="1262"/>
      <c r="K5" s="15"/>
      <c r="L5" s="388"/>
      <c r="M5" s="389"/>
      <c r="N5" s="390"/>
      <c r="O5" s="391"/>
      <c r="P5" s="18"/>
      <c r="Q5" s="351"/>
      <c r="R5" s="352"/>
      <c r="S5" s="352"/>
      <c r="T5" s="353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146</v>
      </c>
      <c r="AE5" s="65"/>
      <c r="AF5" s="1014"/>
      <c r="AG5" s="1014"/>
      <c r="AH5" s="1014"/>
      <c r="AI5" s="45"/>
      <c r="AJ5" s="45"/>
      <c r="AK5" s="1030"/>
      <c r="AL5" s="46"/>
      <c r="AM5" s="278"/>
      <c r="AN5" s="7"/>
      <c r="AO5" s="7"/>
      <c r="AP5" s="630" t="str">
        <f t="shared" ref="AP5:AP43" si="0">IFERROR(AO5/AN5,"-")</f>
        <v>-</v>
      </c>
      <c r="AQ5" s="7"/>
      <c r="AR5" s="7"/>
      <c r="AS5" s="630" t="str">
        <f t="shared" ref="AS5:AS52" si="1">IFERROR(AQ5/AR5,"-")</f>
        <v>-</v>
      </c>
      <c r="AT5" s="7"/>
      <c r="AU5" s="7"/>
      <c r="AV5" s="630" t="str">
        <f t="shared" ref="AV5:AV52" si="2">IFERROR(AT5/AU5,"-")</f>
        <v>-</v>
      </c>
      <c r="AW5" s="7"/>
      <c r="AX5" s="631" t="str">
        <f t="shared" ref="AX5:AX53" si="3">IFERROR(AW5/AI5,"-")</f>
        <v>-</v>
      </c>
      <c r="AY5" s="7"/>
      <c r="AZ5" s="7"/>
      <c r="BA5" s="1012" t="str">
        <f t="shared" ref="BA5:BA52" si="4">IFERROR(AY5/AZ5,"-")</f>
        <v>-</v>
      </c>
      <c r="BB5" s="39"/>
      <c r="BC5" s="38"/>
      <c r="BD5" s="1089"/>
      <c r="BE5" s="1090"/>
    </row>
    <row r="6" spans="1:58" ht="16.5" thickBot="1" x14ac:dyDescent="0.3">
      <c r="A6" s="1348"/>
      <c r="B6" s="1349"/>
      <c r="C6" s="1349"/>
      <c r="D6" s="1350"/>
      <c r="E6" s="795"/>
      <c r="F6" s="115"/>
      <c r="G6" s="1260"/>
      <c r="H6" s="1261"/>
      <c r="I6" s="1261"/>
      <c r="J6" s="1262"/>
      <c r="K6" s="15"/>
      <c r="L6" s="388"/>
      <c r="M6" s="389"/>
      <c r="N6" s="390"/>
      <c r="O6" s="391"/>
      <c r="P6" s="18"/>
      <c r="Q6" s="351"/>
      <c r="R6" s="352"/>
      <c r="S6" s="352"/>
      <c r="T6" s="353"/>
      <c r="U6" s="49"/>
      <c r="V6" s="127"/>
      <c r="W6" s="127"/>
      <c r="X6" s="130"/>
      <c r="Y6" s="607"/>
      <c r="Z6" s="131"/>
      <c r="AA6" s="127"/>
      <c r="AB6" s="127"/>
      <c r="AC6" s="49"/>
      <c r="AD6" s="5" t="s">
        <v>146</v>
      </c>
      <c r="AE6" s="65"/>
      <c r="AF6" s="1014"/>
      <c r="AG6" s="1014"/>
      <c r="AH6" s="1014"/>
      <c r="AI6" s="45"/>
      <c r="AJ6" s="45"/>
      <c r="AK6" s="1030"/>
      <c r="AL6" s="46"/>
      <c r="AM6" s="278"/>
      <c r="AN6" s="7"/>
      <c r="AO6" s="7"/>
      <c r="AP6" s="630" t="str">
        <f t="shared" si="0"/>
        <v>-</v>
      </c>
      <c r="AQ6" s="7"/>
      <c r="AR6" s="7"/>
      <c r="AS6" s="630" t="str">
        <f t="shared" si="1"/>
        <v>-</v>
      </c>
      <c r="AT6" s="7"/>
      <c r="AU6" s="7"/>
      <c r="AV6" s="630" t="str">
        <f t="shared" si="2"/>
        <v>-</v>
      </c>
      <c r="AW6" s="7"/>
      <c r="AX6" s="631" t="str">
        <f t="shared" si="3"/>
        <v>-</v>
      </c>
      <c r="AY6" s="7"/>
      <c r="AZ6" s="7"/>
      <c r="BA6" s="1012" t="str">
        <f t="shared" si="4"/>
        <v>-</v>
      </c>
      <c r="BB6" s="39"/>
      <c r="BC6" s="38"/>
      <c r="BD6" s="1089"/>
      <c r="BE6" s="1090"/>
    </row>
    <row r="7" spans="1:58" ht="16.5" thickBot="1" x14ac:dyDescent="0.3">
      <c r="A7" s="310"/>
      <c r="B7" s="311"/>
      <c r="C7" s="311"/>
      <c r="D7" s="312"/>
      <c r="E7" s="796"/>
      <c r="F7" s="58"/>
      <c r="G7" s="1263"/>
      <c r="H7" s="1264"/>
      <c r="I7" s="1264"/>
      <c r="J7" s="1265"/>
      <c r="K7" s="15"/>
      <c r="L7" s="392"/>
      <c r="M7" s="393"/>
      <c r="N7" s="393"/>
      <c r="O7" s="394"/>
      <c r="P7" s="58"/>
      <c r="Q7" s="354"/>
      <c r="R7" s="355"/>
      <c r="S7" s="355"/>
      <c r="T7" s="356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146</v>
      </c>
      <c r="AE7" s="65"/>
      <c r="AF7" s="1014"/>
      <c r="AG7" s="1014"/>
      <c r="AH7" s="1014"/>
      <c r="AI7" s="45"/>
      <c r="AJ7" s="45"/>
      <c r="AK7" s="1030"/>
      <c r="AL7" s="46"/>
      <c r="AM7" s="278"/>
      <c r="AN7" s="7"/>
      <c r="AO7" s="7"/>
      <c r="AP7" s="630" t="str">
        <f t="shared" si="0"/>
        <v>-</v>
      </c>
      <c r="AQ7" s="7"/>
      <c r="AR7" s="7"/>
      <c r="AS7" s="630" t="str">
        <f t="shared" si="1"/>
        <v>-</v>
      </c>
      <c r="AT7" s="7"/>
      <c r="AU7" s="7"/>
      <c r="AV7" s="630" t="str">
        <f t="shared" si="2"/>
        <v>-</v>
      </c>
      <c r="AW7" s="7"/>
      <c r="AX7" s="631" t="str">
        <f t="shared" si="3"/>
        <v>-</v>
      </c>
      <c r="AY7" s="7"/>
      <c r="AZ7" s="7"/>
      <c r="BA7" s="1012" t="str">
        <f t="shared" si="4"/>
        <v>-</v>
      </c>
      <c r="BB7" s="39"/>
      <c r="BC7" s="38"/>
      <c r="BD7" s="1089"/>
      <c r="BE7" s="1090"/>
    </row>
    <row r="8" spans="1:58" x14ac:dyDescent="0.25">
      <c r="A8" s="313" t="s">
        <v>2</v>
      </c>
      <c r="B8" s="314" t="s">
        <v>26</v>
      </c>
      <c r="C8" s="314" t="s">
        <v>1</v>
      </c>
      <c r="D8" s="315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258" t="s">
        <v>2</v>
      </c>
      <c r="R8" s="259" t="s">
        <v>26</v>
      </c>
      <c r="S8" s="259" t="s">
        <v>1</v>
      </c>
      <c r="T8" s="260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146</v>
      </c>
      <c r="AE8" s="65"/>
      <c r="AF8" s="1014"/>
      <c r="AG8" s="1014"/>
      <c r="AH8" s="1014"/>
      <c r="AI8" s="45"/>
      <c r="AJ8" s="45"/>
      <c r="AK8" s="1030"/>
      <c r="AL8" s="46"/>
      <c r="AM8" s="278"/>
      <c r="AN8" s="7"/>
      <c r="AO8" s="7"/>
      <c r="AP8" s="630" t="str">
        <f t="shared" si="0"/>
        <v>-</v>
      </c>
      <c r="AQ8" s="7"/>
      <c r="AR8" s="7"/>
      <c r="AS8" s="630" t="str">
        <f t="shared" si="1"/>
        <v>-</v>
      </c>
      <c r="AT8" s="7"/>
      <c r="AU8" s="7"/>
      <c r="AV8" s="630" t="str">
        <f t="shared" si="2"/>
        <v>-</v>
      </c>
      <c r="AW8" s="7"/>
      <c r="AX8" s="631" t="str">
        <f t="shared" si="3"/>
        <v>-</v>
      </c>
      <c r="AY8" s="7"/>
      <c r="AZ8" s="7"/>
      <c r="BA8" s="1012" t="str">
        <f t="shared" si="4"/>
        <v>-</v>
      </c>
      <c r="BB8" s="39"/>
      <c r="BC8" s="38"/>
      <c r="BD8" s="1089"/>
      <c r="BE8" s="1090"/>
    </row>
    <row r="9" spans="1:58" x14ac:dyDescent="0.25">
      <c r="A9" s="316">
        <v>1</v>
      </c>
      <c r="B9" s="6"/>
      <c r="C9" s="6"/>
      <c r="D9" s="317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261" t="s">
        <v>205</v>
      </c>
      <c r="R9" s="210"/>
      <c r="S9" s="210" t="s">
        <v>146</v>
      </c>
      <c r="T9" s="262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146</v>
      </c>
      <c r="AE9" s="65"/>
      <c r="AF9" s="1014"/>
      <c r="AG9" s="1014"/>
      <c r="AH9" s="1014"/>
      <c r="AI9" s="45"/>
      <c r="AJ9" s="45"/>
      <c r="AK9" s="1030"/>
      <c r="AL9" s="46"/>
      <c r="AM9" s="278"/>
      <c r="AN9" s="7"/>
      <c r="AO9" s="7"/>
      <c r="AP9" s="630" t="str">
        <f t="shared" si="0"/>
        <v>-</v>
      </c>
      <c r="AQ9" s="7"/>
      <c r="AR9" s="7"/>
      <c r="AS9" s="630" t="str">
        <f t="shared" si="1"/>
        <v>-</v>
      </c>
      <c r="AT9" s="7"/>
      <c r="AU9" s="7"/>
      <c r="AV9" s="630" t="str">
        <f t="shared" si="2"/>
        <v>-</v>
      </c>
      <c r="AW9" s="7"/>
      <c r="AX9" s="631" t="str">
        <f t="shared" si="3"/>
        <v>-</v>
      </c>
      <c r="AY9" s="7"/>
      <c r="AZ9" s="7"/>
      <c r="BA9" s="1012" t="str">
        <f t="shared" si="4"/>
        <v>-</v>
      </c>
      <c r="BB9" s="39"/>
      <c r="BC9" s="38"/>
      <c r="BD9" s="1089"/>
      <c r="BE9" s="1090"/>
    </row>
    <row r="10" spans="1:58" x14ac:dyDescent="0.25">
      <c r="A10" s="316">
        <v>2</v>
      </c>
      <c r="B10" s="6"/>
      <c r="C10" s="6"/>
      <c r="D10" s="317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261" t="s">
        <v>205</v>
      </c>
      <c r="R10" s="210"/>
      <c r="S10" s="210" t="s">
        <v>146</v>
      </c>
      <c r="T10" s="262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146</v>
      </c>
      <c r="AE10" s="65"/>
      <c r="AF10" s="1014"/>
      <c r="AG10" s="1014"/>
      <c r="AH10" s="1014"/>
      <c r="AI10" s="45"/>
      <c r="AJ10" s="45"/>
      <c r="AK10" s="1030"/>
      <c r="AL10" s="46"/>
      <c r="AM10" s="278"/>
      <c r="AN10" s="7"/>
      <c r="AO10" s="7"/>
      <c r="AP10" s="630" t="str">
        <f t="shared" si="0"/>
        <v>-</v>
      </c>
      <c r="AQ10" s="7"/>
      <c r="AR10" s="7"/>
      <c r="AS10" s="630" t="str">
        <f t="shared" si="1"/>
        <v>-</v>
      </c>
      <c r="AT10" s="7"/>
      <c r="AU10" s="7"/>
      <c r="AV10" s="630" t="str">
        <f t="shared" si="2"/>
        <v>-</v>
      </c>
      <c r="AW10" s="7"/>
      <c r="AX10" s="631" t="str">
        <f t="shared" si="3"/>
        <v>-</v>
      </c>
      <c r="AY10" s="7"/>
      <c r="AZ10" s="7"/>
      <c r="BA10" s="1012" t="str">
        <f t="shared" si="4"/>
        <v>-</v>
      </c>
      <c r="BB10" s="39"/>
      <c r="BC10" s="38"/>
      <c r="BD10" s="1089"/>
      <c r="BE10" s="1090"/>
    </row>
    <row r="11" spans="1:58" x14ac:dyDescent="0.25">
      <c r="A11" s="316">
        <v>3</v>
      </c>
      <c r="B11" s="6"/>
      <c r="C11" s="6"/>
      <c r="D11" s="317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261" t="s">
        <v>150</v>
      </c>
      <c r="R11" s="210"/>
      <c r="S11" s="210"/>
      <c r="T11" s="262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146</v>
      </c>
      <c r="AE11" s="65"/>
      <c r="AF11" s="1014"/>
      <c r="AG11" s="1014"/>
      <c r="AH11" s="1014"/>
      <c r="AI11" s="45"/>
      <c r="AJ11" s="45"/>
      <c r="AK11" s="1030"/>
      <c r="AL11" s="46"/>
      <c r="AM11" s="278"/>
      <c r="AN11" s="7"/>
      <c r="AO11" s="7"/>
      <c r="AP11" s="630" t="str">
        <f t="shared" si="0"/>
        <v>-</v>
      </c>
      <c r="AQ11" s="7"/>
      <c r="AR11" s="7"/>
      <c r="AS11" s="630" t="str">
        <f t="shared" si="1"/>
        <v>-</v>
      </c>
      <c r="AT11" s="7"/>
      <c r="AU11" s="7"/>
      <c r="AV11" s="630" t="str">
        <f t="shared" si="2"/>
        <v>-</v>
      </c>
      <c r="AW11" s="7"/>
      <c r="AX11" s="631" t="str">
        <f t="shared" si="3"/>
        <v>-</v>
      </c>
      <c r="AY11" s="7"/>
      <c r="AZ11" s="7"/>
      <c r="BA11" s="1012" t="str">
        <f t="shared" si="4"/>
        <v>-</v>
      </c>
      <c r="BB11" s="39"/>
      <c r="BC11" s="38"/>
      <c r="BD11" s="1089"/>
      <c r="BE11" s="1090"/>
    </row>
    <row r="12" spans="1:58" x14ac:dyDescent="0.25">
      <c r="A12" s="316">
        <v>4</v>
      </c>
      <c r="B12" s="6"/>
      <c r="C12" s="6"/>
      <c r="D12" s="317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261" t="s">
        <v>150</v>
      </c>
      <c r="R12" s="210"/>
      <c r="S12" s="210"/>
      <c r="T12" s="262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146</v>
      </c>
      <c r="AE12" s="65"/>
      <c r="AF12" s="1014"/>
      <c r="AG12" s="1014"/>
      <c r="AH12" s="1014"/>
      <c r="AI12" s="45"/>
      <c r="AJ12" s="45"/>
      <c r="AK12" s="1030"/>
      <c r="AL12" s="46"/>
      <c r="AM12" s="278"/>
      <c r="AN12" s="7"/>
      <c r="AO12" s="7"/>
      <c r="AP12" s="630" t="str">
        <f t="shared" si="0"/>
        <v>-</v>
      </c>
      <c r="AQ12" s="7"/>
      <c r="AR12" s="7"/>
      <c r="AS12" s="630" t="str">
        <f t="shared" si="1"/>
        <v>-</v>
      </c>
      <c r="AT12" s="7"/>
      <c r="AU12" s="7"/>
      <c r="AV12" s="630" t="str">
        <f t="shared" si="2"/>
        <v>-</v>
      </c>
      <c r="AW12" s="7"/>
      <c r="AX12" s="631" t="str">
        <f t="shared" si="3"/>
        <v>-</v>
      </c>
      <c r="AY12" s="7"/>
      <c r="AZ12" s="7"/>
      <c r="BA12" s="1012" t="str">
        <f t="shared" si="4"/>
        <v>-</v>
      </c>
      <c r="BB12" s="39"/>
      <c r="BC12" s="38"/>
      <c r="BD12" s="1089"/>
      <c r="BE12" s="1090"/>
    </row>
    <row r="13" spans="1:58" x14ac:dyDescent="0.25">
      <c r="A13" s="316">
        <v>5</v>
      </c>
      <c r="B13" s="6"/>
      <c r="C13" s="6"/>
      <c r="D13" s="317"/>
      <c r="E13" s="18"/>
      <c r="F13" s="15"/>
      <c r="G13" s="68" t="s">
        <v>81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261" t="s">
        <v>150</v>
      </c>
      <c r="R13" s="210"/>
      <c r="S13" s="210"/>
      <c r="T13" s="262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146</v>
      </c>
      <c r="AE13" s="65"/>
      <c r="AF13" s="1014"/>
      <c r="AG13" s="1014"/>
      <c r="AH13" s="1014"/>
      <c r="AI13" s="45"/>
      <c r="AJ13" s="45"/>
      <c r="AK13" s="1030"/>
      <c r="AL13" s="46"/>
      <c r="AM13" s="278"/>
      <c r="AN13" s="7"/>
      <c r="AO13" s="7"/>
      <c r="AP13" s="630" t="str">
        <f t="shared" si="0"/>
        <v>-</v>
      </c>
      <c r="AQ13" s="7"/>
      <c r="AR13" s="7"/>
      <c r="AS13" s="630" t="str">
        <f t="shared" si="1"/>
        <v>-</v>
      </c>
      <c r="AT13" s="7"/>
      <c r="AU13" s="7"/>
      <c r="AV13" s="630" t="str">
        <f t="shared" si="2"/>
        <v>-</v>
      </c>
      <c r="AW13" s="7"/>
      <c r="AX13" s="631" t="str">
        <f t="shared" si="3"/>
        <v>-</v>
      </c>
      <c r="AY13" s="7"/>
      <c r="AZ13" s="7"/>
      <c r="BA13" s="1012" t="str">
        <f t="shared" si="4"/>
        <v>-</v>
      </c>
      <c r="BB13" s="39"/>
      <c r="BC13" s="38"/>
      <c r="BD13" s="1089"/>
      <c r="BE13" s="1090"/>
    </row>
    <row r="14" spans="1:58" ht="16.5" thickBot="1" x14ac:dyDescent="0.3">
      <c r="A14" s="316">
        <v>6</v>
      </c>
      <c r="B14" s="6"/>
      <c r="C14" s="6"/>
      <c r="D14" s="317"/>
      <c r="E14" s="18"/>
      <c r="F14" s="15"/>
      <c r="G14" s="68" t="s">
        <v>82</v>
      </c>
      <c r="H14" s="6"/>
      <c r="I14" s="6"/>
      <c r="J14" s="69"/>
      <c r="K14" s="117"/>
      <c r="L14" s="209" t="s">
        <v>81</v>
      </c>
      <c r="M14" s="210"/>
      <c r="N14" s="210"/>
      <c r="O14" s="211"/>
      <c r="P14" s="248"/>
      <c r="Q14" s="261" t="s">
        <v>150</v>
      </c>
      <c r="R14" s="210"/>
      <c r="S14" s="210"/>
      <c r="T14" s="262"/>
      <c r="U14" s="49"/>
      <c r="V14" s="253"/>
      <c r="W14" s="254"/>
      <c r="X14" s="253"/>
      <c r="Y14" s="253"/>
      <c r="Z14" s="253"/>
      <c r="AA14" s="254"/>
      <c r="AB14" s="253"/>
      <c r="AC14" s="49"/>
      <c r="AD14" s="5" t="s">
        <v>146</v>
      </c>
      <c r="AE14" s="65"/>
      <c r="AF14" s="1014"/>
      <c r="AG14" s="1014"/>
      <c r="AH14" s="1014"/>
      <c r="AI14" s="45"/>
      <c r="AJ14" s="45"/>
      <c r="AK14" s="1030"/>
      <c r="AL14" s="46"/>
      <c r="AM14" s="278"/>
      <c r="AN14" s="7"/>
      <c r="AO14" s="7"/>
      <c r="AP14" s="630" t="str">
        <f t="shared" si="0"/>
        <v>-</v>
      </c>
      <c r="AQ14" s="7"/>
      <c r="AR14" s="7"/>
      <c r="AS14" s="630" t="str">
        <f t="shared" si="1"/>
        <v>-</v>
      </c>
      <c r="AT14" s="7"/>
      <c r="AU14" s="7"/>
      <c r="AV14" s="630" t="str">
        <f t="shared" si="2"/>
        <v>-</v>
      </c>
      <c r="AW14" s="7"/>
      <c r="AX14" s="631" t="str">
        <f t="shared" si="3"/>
        <v>-</v>
      </c>
      <c r="AY14" s="7"/>
      <c r="AZ14" s="7"/>
      <c r="BA14" s="1012" t="str">
        <f t="shared" si="4"/>
        <v>-</v>
      </c>
      <c r="BB14" s="39"/>
      <c r="BC14" s="38"/>
      <c r="BD14" s="1089"/>
      <c r="BE14" s="1090"/>
    </row>
    <row r="15" spans="1:58" x14ac:dyDescent="0.25">
      <c r="A15" s="316">
        <v>7</v>
      </c>
      <c r="B15" s="6"/>
      <c r="C15" s="6"/>
      <c r="D15" s="317"/>
      <c r="E15" s="18"/>
      <c r="F15" s="15"/>
      <c r="G15" s="68" t="s">
        <v>204</v>
      </c>
      <c r="H15" s="6"/>
      <c r="I15" s="6"/>
      <c r="J15" s="69"/>
      <c r="K15" s="15"/>
      <c r="L15" s="209" t="s">
        <v>82</v>
      </c>
      <c r="M15" s="210"/>
      <c r="N15" s="210"/>
      <c r="O15" s="211"/>
      <c r="P15" s="248"/>
      <c r="Q15" s="261" t="s">
        <v>150</v>
      </c>
      <c r="R15" s="210"/>
      <c r="S15" s="210"/>
      <c r="T15" s="262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146</v>
      </c>
      <c r="AE15" s="65"/>
      <c r="AF15" s="1014"/>
      <c r="AG15" s="1014"/>
      <c r="AH15" s="1014"/>
      <c r="AI15" s="45"/>
      <c r="AJ15" s="45"/>
      <c r="AK15" s="1030"/>
      <c r="AL15" s="46"/>
      <c r="AM15" s="278"/>
      <c r="AN15" s="7"/>
      <c r="AO15" s="7"/>
      <c r="AP15" s="630" t="str">
        <f t="shared" si="0"/>
        <v>-</v>
      </c>
      <c r="AQ15" s="7"/>
      <c r="AR15" s="7"/>
      <c r="AS15" s="630" t="str">
        <f t="shared" si="1"/>
        <v>-</v>
      </c>
      <c r="AT15" s="7"/>
      <c r="AU15" s="7"/>
      <c r="AV15" s="630" t="str">
        <f t="shared" si="2"/>
        <v>-</v>
      </c>
      <c r="AW15" s="7"/>
      <c r="AX15" s="631" t="str">
        <f t="shared" si="3"/>
        <v>-</v>
      </c>
      <c r="AY15" s="7"/>
      <c r="AZ15" s="7"/>
      <c r="BA15" s="1012" t="str">
        <f t="shared" si="4"/>
        <v>-</v>
      </c>
      <c r="BB15" s="39"/>
      <c r="BC15" s="38"/>
      <c r="BD15" s="1089"/>
      <c r="BE15" s="1090"/>
    </row>
    <row r="16" spans="1:58" ht="16.5" thickBot="1" x14ac:dyDescent="0.3">
      <c r="A16" s="316">
        <v>8</v>
      </c>
      <c r="B16" s="6"/>
      <c r="C16" s="6"/>
      <c r="D16" s="317"/>
      <c r="E16" s="18"/>
      <c r="F16" s="4"/>
      <c r="G16" s="181" t="s">
        <v>92</v>
      </c>
      <c r="H16" s="182"/>
      <c r="I16" s="182"/>
      <c r="J16" s="183"/>
      <c r="K16" s="4"/>
      <c r="L16" s="217" t="s">
        <v>92</v>
      </c>
      <c r="M16" s="218"/>
      <c r="N16" s="218"/>
      <c r="O16" s="219"/>
      <c r="P16" s="248"/>
      <c r="Q16" s="261" t="s">
        <v>150</v>
      </c>
      <c r="R16" s="210"/>
      <c r="S16" s="210"/>
      <c r="T16" s="262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146</v>
      </c>
      <c r="AE16" s="65"/>
      <c r="AF16" s="1014"/>
      <c r="AG16" s="1014"/>
      <c r="AH16" s="1014"/>
      <c r="AI16" s="45"/>
      <c r="AJ16" s="45"/>
      <c r="AK16" s="1030"/>
      <c r="AL16" s="46"/>
      <c r="AM16" s="278"/>
      <c r="AN16" s="7"/>
      <c r="AO16" s="7"/>
      <c r="AP16" s="630" t="str">
        <f t="shared" si="0"/>
        <v>-</v>
      </c>
      <c r="AQ16" s="7"/>
      <c r="AR16" s="7"/>
      <c r="AS16" s="630" t="str">
        <f t="shared" si="1"/>
        <v>-</v>
      </c>
      <c r="AT16" s="7"/>
      <c r="AU16" s="7"/>
      <c r="AV16" s="630" t="str">
        <f t="shared" si="2"/>
        <v>-</v>
      </c>
      <c r="AW16" s="7"/>
      <c r="AX16" s="631" t="str">
        <f t="shared" si="3"/>
        <v>-</v>
      </c>
      <c r="AY16" s="7"/>
      <c r="AZ16" s="7"/>
      <c r="BA16" s="1012" t="str">
        <f t="shared" si="4"/>
        <v>-</v>
      </c>
      <c r="BB16" s="39"/>
      <c r="BC16" s="38"/>
      <c r="BD16" s="1089"/>
      <c r="BE16" s="1090"/>
    </row>
    <row r="17" spans="1:57" x14ac:dyDescent="0.25">
      <c r="A17" s="316">
        <v>9</v>
      </c>
      <c r="B17" s="6"/>
      <c r="C17" s="6"/>
      <c r="D17" s="317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261" t="s">
        <v>217</v>
      </c>
      <c r="R17" s="210"/>
      <c r="S17" s="210"/>
      <c r="T17" s="262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146</v>
      </c>
      <c r="AE17" s="65"/>
      <c r="AF17" s="1014"/>
      <c r="AG17" s="1014"/>
      <c r="AH17" s="1014"/>
      <c r="AI17" s="45"/>
      <c r="AJ17" s="45"/>
      <c r="AK17" s="1030"/>
      <c r="AL17" s="46"/>
      <c r="AM17" s="278"/>
      <c r="AN17" s="7"/>
      <c r="AO17" s="7"/>
      <c r="AP17" s="630" t="str">
        <f t="shared" si="0"/>
        <v>-</v>
      </c>
      <c r="AQ17" s="7"/>
      <c r="AR17" s="7"/>
      <c r="AS17" s="630" t="str">
        <f t="shared" si="1"/>
        <v>-</v>
      </c>
      <c r="AT17" s="7"/>
      <c r="AU17" s="7"/>
      <c r="AV17" s="630" t="str">
        <f t="shared" si="2"/>
        <v>-</v>
      </c>
      <c r="AW17" s="7"/>
      <c r="AX17" s="631" t="str">
        <f t="shared" si="3"/>
        <v>-</v>
      </c>
      <c r="AY17" s="7"/>
      <c r="AZ17" s="7"/>
      <c r="BA17" s="1012" t="str">
        <f t="shared" si="4"/>
        <v>-</v>
      </c>
      <c r="BB17" s="39"/>
      <c r="BC17" s="38"/>
      <c r="BD17" s="1089"/>
      <c r="BE17" s="1090"/>
    </row>
    <row r="18" spans="1:57" ht="16.5" thickBot="1" x14ac:dyDescent="0.3">
      <c r="A18" s="316">
        <v>10</v>
      </c>
      <c r="B18" s="6"/>
      <c r="C18" s="6"/>
      <c r="D18" s="317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261" t="s">
        <v>215</v>
      </c>
      <c r="R18" s="210"/>
      <c r="S18" s="210"/>
      <c r="T18" s="262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146</v>
      </c>
      <c r="AE18" s="65"/>
      <c r="AF18" s="1014"/>
      <c r="AG18" s="1014"/>
      <c r="AH18" s="1014"/>
      <c r="AI18" s="45"/>
      <c r="AJ18" s="45"/>
      <c r="AK18" s="1030"/>
      <c r="AL18" s="46"/>
      <c r="AM18" s="278"/>
      <c r="AN18" s="7"/>
      <c r="AO18" s="7"/>
      <c r="AP18" s="630" t="str">
        <f t="shared" si="0"/>
        <v>-</v>
      </c>
      <c r="AQ18" s="7"/>
      <c r="AR18" s="7"/>
      <c r="AS18" s="630" t="str">
        <f t="shared" si="1"/>
        <v>-</v>
      </c>
      <c r="AT18" s="7"/>
      <c r="AU18" s="7"/>
      <c r="AV18" s="630" t="str">
        <f t="shared" si="2"/>
        <v>-</v>
      </c>
      <c r="AW18" s="7"/>
      <c r="AX18" s="631" t="str">
        <f t="shared" si="3"/>
        <v>-</v>
      </c>
      <c r="AY18" s="7"/>
      <c r="AZ18" s="7"/>
      <c r="BA18" s="1012" t="str">
        <f t="shared" si="4"/>
        <v>-</v>
      </c>
      <c r="BB18" s="39"/>
      <c r="BC18" s="38"/>
      <c r="BD18" s="1089"/>
      <c r="BE18" s="1090"/>
    </row>
    <row r="19" spans="1:57" x14ac:dyDescent="0.25">
      <c r="A19" s="316">
        <v>11</v>
      </c>
      <c r="B19" s="6"/>
      <c r="C19" s="6"/>
      <c r="D19" s="317"/>
      <c r="E19" s="18"/>
      <c r="F19" s="141"/>
      <c r="G19" s="162"/>
      <c r="H19" s="162"/>
      <c r="I19" s="512"/>
      <c r="J19" s="513"/>
      <c r="K19" s="514"/>
      <c r="L19" s="501" t="s">
        <v>2</v>
      </c>
      <c r="M19" s="502" t="s">
        <v>26</v>
      </c>
      <c r="N19" s="502" t="s">
        <v>1</v>
      </c>
      <c r="O19" s="503" t="s">
        <v>25</v>
      </c>
      <c r="P19" s="249"/>
      <c r="Q19" s="261" t="s">
        <v>214</v>
      </c>
      <c r="R19" s="210"/>
      <c r="S19" s="210"/>
      <c r="T19" s="262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146</v>
      </c>
      <c r="AE19" s="65"/>
      <c r="AF19" s="1014"/>
      <c r="AG19" s="1014"/>
      <c r="AH19" s="1014"/>
      <c r="AI19" s="45"/>
      <c r="AJ19" s="45"/>
      <c r="AK19" s="1030"/>
      <c r="AL19" s="46"/>
      <c r="AM19" s="278"/>
      <c r="AN19" s="7"/>
      <c r="AO19" s="7"/>
      <c r="AP19" s="630" t="str">
        <f t="shared" si="0"/>
        <v>-</v>
      </c>
      <c r="AQ19" s="7"/>
      <c r="AR19" s="7"/>
      <c r="AS19" s="630" t="str">
        <f t="shared" si="1"/>
        <v>-</v>
      </c>
      <c r="AT19" s="7"/>
      <c r="AU19" s="7"/>
      <c r="AV19" s="630" t="str">
        <f t="shared" si="2"/>
        <v>-</v>
      </c>
      <c r="AW19" s="7"/>
      <c r="AX19" s="631" t="str">
        <f t="shared" si="3"/>
        <v>-</v>
      </c>
      <c r="AY19" s="7"/>
      <c r="AZ19" s="7"/>
      <c r="BA19" s="1012" t="str">
        <f t="shared" si="4"/>
        <v>-</v>
      </c>
      <c r="BB19" s="39"/>
      <c r="BC19" s="38"/>
      <c r="BD19" s="1089"/>
      <c r="BE19" s="1090"/>
    </row>
    <row r="20" spans="1:57" x14ac:dyDescent="0.25">
      <c r="A20" s="316">
        <v>12</v>
      </c>
      <c r="B20" s="6"/>
      <c r="C20" s="6"/>
      <c r="D20" s="317"/>
      <c r="E20" s="18"/>
      <c r="F20" s="141"/>
      <c r="G20" s="162"/>
      <c r="H20" s="162"/>
      <c r="I20" s="515"/>
      <c r="J20" s="516"/>
      <c r="K20" s="517"/>
      <c r="L20" s="547" t="s">
        <v>150</v>
      </c>
      <c r="M20" s="548"/>
      <c r="N20" s="548"/>
      <c r="O20" s="549"/>
      <c r="P20" s="249"/>
      <c r="Q20" s="261" t="s">
        <v>216</v>
      </c>
      <c r="R20" s="210"/>
      <c r="S20" s="210"/>
      <c r="T20" s="262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146</v>
      </c>
      <c r="AE20" s="65"/>
      <c r="AF20" s="1014"/>
      <c r="AG20" s="1014"/>
      <c r="AH20" s="1014"/>
      <c r="AI20" s="45"/>
      <c r="AJ20" s="45"/>
      <c r="AK20" s="1030"/>
      <c r="AL20" s="46"/>
      <c r="AM20" s="278"/>
      <c r="AN20" s="7"/>
      <c r="AO20" s="7"/>
      <c r="AP20" s="630" t="str">
        <f t="shared" si="0"/>
        <v>-</v>
      </c>
      <c r="AQ20" s="7"/>
      <c r="AR20" s="7"/>
      <c r="AS20" s="630" t="str">
        <f t="shared" si="1"/>
        <v>-</v>
      </c>
      <c r="AT20" s="7"/>
      <c r="AU20" s="7"/>
      <c r="AV20" s="630" t="str">
        <f t="shared" si="2"/>
        <v>-</v>
      </c>
      <c r="AW20" s="7"/>
      <c r="AX20" s="631" t="str">
        <f t="shared" si="3"/>
        <v>-</v>
      </c>
      <c r="AY20" s="7"/>
      <c r="AZ20" s="7"/>
      <c r="BA20" s="1012" t="str">
        <f t="shared" si="4"/>
        <v>-</v>
      </c>
      <c r="BB20" s="39"/>
      <c r="BC20" s="38"/>
      <c r="BD20" s="1089"/>
      <c r="BE20" s="1090"/>
    </row>
    <row r="21" spans="1:57" ht="16.5" thickBot="1" x14ac:dyDescent="0.3">
      <c r="A21" s="316">
        <v>13</v>
      </c>
      <c r="B21" s="6"/>
      <c r="C21" s="6"/>
      <c r="D21" s="317"/>
      <c r="E21" s="18"/>
      <c r="F21" s="15"/>
      <c r="G21" s="15"/>
      <c r="H21" s="15"/>
      <c r="I21" s="518"/>
      <c r="J21" s="516"/>
      <c r="K21" s="517"/>
      <c r="L21" s="547" t="s">
        <v>150</v>
      </c>
      <c r="M21" s="550"/>
      <c r="N21" s="550"/>
      <c r="O21" s="551"/>
      <c r="P21" s="250"/>
      <c r="Q21" s="263" t="s">
        <v>81</v>
      </c>
      <c r="R21" s="210"/>
      <c r="S21" s="210"/>
      <c r="T21" s="262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146</v>
      </c>
      <c r="AE21" s="65"/>
      <c r="AF21" s="1014"/>
      <c r="AG21" s="1014"/>
      <c r="AH21" s="1014"/>
      <c r="AI21" s="45"/>
      <c r="AJ21" s="45"/>
      <c r="AK21" s="1030"/>
      <c r="AL21" s="46"/>
      <c r="AM21" s="278"/>
      <c r="AN21" s="7"/>
      <c r="AO21" s="7"/>
      <c r="AP21" s="630" t="str">
        <f t="shared" si="0"/>
        <v>-</v>
      </c>
      <c r="AQ21" s="7"/>
      <c r="AR21" s="7"/>
      <c r="AS21" s="630" t="str">
        <f t="shared" si="1"/>
        <v>-</v>
      </c>
      <c r="AT21" s="7"/>
      <c r="AU21" s="7"/>
      <c r="AV21" s="630" t="str">
        <f t="shared" si="2"/>
        <v>-</v>
      </c>
      <c r="AW21" s="7"/>
      <c r="AX21" s="631" t="str">
        <f t="shared" si="3"/>
        <v>-</v>
      </c>
      <c r="AY21" s="7"/>
      <c r="AZ21" s="7"/>
      <c r="BA21" s="1012" t="str">
        <f t="shared" si="4"/>
        <v>-</v>
      </c>
      <c r="BB21" s="39"/>
      <c r="BC21" s="38"/>
      <c r="BD21" s="1089"/>
      <c r="BE21" s="1090"/>
    </row>
    <row r="22" spans="1:57" x14ac:dyDescent="0.25">
      <c r="A22" s="316">
        <v>14</v>
      </c>
      <c r="B22" s="6"/>
      <c r="C22" s="6"/>
      <c r="D22" s="317"/>
      <c r="E22" s="18"/>
      <c r="F22" s="163"/>
      <c r="G22" s="163"/>
      <c r="H22" s="163"/>
      <c r="I22" s="519"/>
      <c r="J22" s="516"/>
      <c r="K22" s="520"/>
      <c r="L22" s="547" t="s">
        <v>150</v>
      </c>
      <c r="M22" s="550"/>
      <c r="N22" s="550"/>
      <c r="O22" s="551"/>
      <c r="P22" s="224"/>
      <c r="Q22" s="264" t="s">
        <v>206</v>
      </c>
      <c r="R22" s="256"/>
      <c r="S22" s="256"/>
      <c r="T22" s="265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146</v>
      </c>
      <c r="AE22" s="65"/>
      <c r="AF22" s="1014"/>
      <c r="AG22" s="1014"/>
      <c r="AH22" s="1014"/>
      <c r="AI22" s="45"/>
      <c r="AJ22" s="45"/>
      <c r="AK22" s="1030"/>
      <c r="AL22" s="46"/>
      <c r="AM22" s="278"/>
      <c r="AN22" s="7"/>
      <c r="AO22" s="7"/>
      <c r="AP22" s="630" t="str">
        <f t="shared" si="0"/>
        <v>-</v>
      </c>
      <c r="AQ22" s="7"/>
      <c r="AR22" s="7"/>
      <c r="AS22" s="630" t="str">
        <f t="shared" si="1"/>
        <v>-</v>
      </c>
      <c r="AT22" s="7"/>
      <c r="AU22" s="7"/>
      <c r="AV22" s="630" t="str">
        <f t="shared" si="2"/>
        <v>-</v>
      </c>
      <c r="AW22" s="7"/>
      <c r="AX22" s="631" t="str">
        <f t="shared" si="3"/>
        <v>-</v>
      </c>
      <c r="AY22" s="7"/>
      <c r="AZ22" s="7"/>
      <c r="BA22" s="1012" t="str">
        <f t="shared" si="4"/>
        <v>-</v>
      </c>
      <c r="BB22" s="39"/>
      <c r="BC22" s="38"/>
      <c r="BD22" s="1089"/>
      <c r="BE22" s="1090"/>
    </row>
    <row r="23" spans="1:57" x14ac:dyDescent="0.25">
      <c r="A23" s="316">
        <v>15</v>
      </c>
      <c r="B23" s="6"/>
      <c r="C23" s="6"/>
      <c r="D23" s="317"/>
      <c r="E23" s="18"/>
      <c r="F23" s="137"/>
      <c r="G23" s="161"/>
      <c r="H23" s="161"/>
      <c r="I23" s="521"/>
      <c r="J23" s="522"/>
      <c r="K23" s="523"/>
      <c r="L23" s="552" t="s">
        <v>82</v>
      </c>
      <c r="M23" s="550"/>
      <c r="N23" s="550"/>
      <c r="O23" s="551"/>
      <c r="P23" s="222"/>
      <c r="Q23" s="266" t="s">
        <v>82</v>
      </c>
      <c r="R23" s="257"/>
      <c r="S23" s="257"/>
      <c r="T23" s="267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146</v>
      </c>
      <c r="AE23" s="65"/>
      <c r="AF23" s="1014"/>
      <c r="AG23" s="1014"/>
      <c r="AH23" s="1014"/>
      <c r="AI23" s="45"/>
      <c r="AJ23" s="45"/>
      <c r="AK23" s="1030"/>
      <c r="AL23" s="46"/>
      <c r="AM23" s="278"/>
      <c r="AN23" s="7"/>
      <c r="AO23" s="7"/>
      <c r="AP23" s="630" t="str">
        <f t="shared" si="0"/>
        <v>-</v>
      </c>
      <c r="AQ23" s="7"/>
      <c r="AR23" s="7"/>
      <c r="AS23" s="630" t="str">
        <f t="shared" si="1"/>
        <v>-</v>
      </c>
      <c r="AT23" s="7"/>
      <c r="AU23" s="7"/>
      <c r="AV23" s="630" t="str">
        <f t="shared" si="2"/>
        <v>-</v>
      </c>
      <c r="AW23" s="7"/>
      <c r="AX23" s="631" t="str">
        <f t="shared" si="3"/>
        <v>-</v>
      </c>
      <c r="AY23" s="7"/>
      <c r="AZ23" s="7"/>
      <c r="BA23" s="1012" t="str">
        <f t="shared" si="4"/>
        <v>-</v>
      </c>
      <c r="BB23" s="39"/>
      <c r="BC23" s="38"/>
      <c r="BD23" s="1089"/>
      <c r="BE23" s="1090"/>
    </row>
    <row r="24" spans="1:57" ht="16.5" thickBot="1" x14ac:dyDescent="0.3">
      <c r="A24" s="316">
        <v>16</v>
      </c>
      <c r="B24" s="6"/>
      <c r="C24" s="6"/>
      <c r="D24" s="317"/>
      <c r="E24" s="18"/>
      <c r="F24" s="141"/>
      <c r="G24" s="162"/>
      <c r="H24" s="162"/>
      <c r="I24" s="524"/>
      <c r="J24" s="525"/>
      <c r="K24" s="526"/>
      <c r="L24" s="553" t="s">
        <v>92</v>
      </c>
      <c r="M24" s="554"/>
      <c r="N24" s="554"/>
      <c r="O24" s="555"/>
      <c r="P24" s="222"/>
      <c r="Q24" s="266" t="s">
        <v>204</v>
      </c>
      <c r="R24" s="257"/>
      <c r="S24" s="257"/>
      <c r="T24" s="267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146</v>
      </c>
      <c r="AE24" s="65"/>
      <c r="AF24" s="1014"/>
      <c r="AG24" s="1014"/>
      <c r="AH24" s="1014"/>
      <c r="AI24" s="45"/>
      <c r="AJ24" s="45"/>
      <c r="AK24" s="1030"/>
      <c r="AL24" s="46"/>
      <c r="AM24" s="278"/>
      <c r="AN24" s="7"/>
      <c r="AO24" s="7"/>
      <c r="AP24" s="630" t="str">
        <f t="shared" si="0"/>
        <v>-</v>
      </c>
      <c r="AQ24" s="7"/>
      <c r="AR24" s="7"/>
      <c r="AS24" s="630" t="str">
        <f t="shared" si="1"/>
        <v>-</v>
      </c>
      <c r="AT24" s="7"/>
      <c r="AU24" s="7"/>
      <c r="AV24" s="630" t="str">
        <f t="shared" si="2"/>
        <v>-</v>
      </c>
      <c r="AW24" s="7"/>
      <c r="AX24" s="631" t="str">
        <f t="shared" si="3"/>
        <v>-</v>
      </c>
      <c r="AY24" s="7"/>
      <c r="AZ24" s="7"/>
      <c r="BA24" s="1012" t="str">
        <f t="shared" si="4"/>
        <v>-</v>
      </c>
      <c r="BB24" s="39"/>
      <c r="BC24" s="38"/>
      <c r="BD24" s="1089"/>
      <c r="BE24" s="1090"/>
    </row>
    <row r="25" spans="1:57" ht="15.75" customHeight="1" thickBot="1" x14ac:dyDescent="0.3">
      <c r="A25" s="316">
        <v>17</v>
      </c>
      <c r="B25" s="6"/>
      <c r="C25" s="6"/>
      <c r="D25" s="317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68" t="s">
        <v>92</v>
      </c>
      <c r="R25" s="269"/>
      <c r="S25" s="269"/>
      <c r="T25" s="270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146</v>
      </c>
      <c r="AE25" s="65"/>
      <c r="AF25" s="1014"/>
      <c r="AG25" s="1014"/>
      <c r="AH25" s="1014"/>
      <c r="AI25" s="45"/>
      <c r="AJ25" s="45"/>
      <c r="AK25" s="1030"/>
      <c r="AL25" s="46"/>
      <c r="AM25" s="278"/>
      <c r="AN25" s="7"/>
      <c r="AO25" s="7"/>
      <c r="AP25" s="630" t="str">
        <f t="shared" si="0"/>
        <v>-</v>
      </c>
      <c r="AQ25" s="7"/>
      <c r="AR25" s="7"/>
      <c r="AS25" s="630" t="str">
        <f t="shared" si="1"/>
        <v>-</v>
      </c>
      <c r="AT25" s="7"/>
      <c r="AU25" s="7"/>
      <c r="AV25" s="630" t="str">
        <f t="shared" si="2"/>
        <v>-</v>
      </c>
      <c r="AW25" s="7"/>
      <c r="AX25" s="631" t="str">
        <f t="shared" si="3"/>
        <v>-</v>
      </c>
      <c r="AY25" s="7"/>
      <c r="AZ25" s="7"/>
      <c r="BA25" s="1012" t="str">
        <f t="shared" si="4"/>
        <v>-</v>
      </c>
      <c r="BB25" s="39"/>
      <c r="BC25" s="38"/>
      <c r="BD25" s="1089"/>
      <c r="BE25" s="1090"/>
    </row>
    <row r="26" spans="1:57" ht="16.5" thickBot="1" x14ac:dyDescent="0.3">
      <c r="A26" s="316">
        <v>18</v>
      </c>
      <c r="B26" s="6"/>
      <c r="C26" s="6"/>
      <c r="D26" s="317"/>
      <c r="E26" s="18"/>
      <c r="F26" s="15"/>
      <c r="G26" s="15"/>
      <c r="H26" s="15"/>
      <c r="I26" s="15"/>
      <c r="J26" s="25"/>
      <c r="K26" s="141"/>
      <c r="L26" s="1251"/>
      <c r="M26" s="1251"/>
      <c r="N26" s="222"/>
      <c r="O26" s="118"/>
      <c r="P26" s="118"/>
      <c r="Q26" s="118"/>
      <c r="R26" s="118"/>
      <c r="S26" s="118"/>
      <c r="T26" s="223"/>
      <c r="Y26" s="237"/>
      <c r="AC26" s="49"/>
      <c r="AD26" s="5" t="s">
        <v>146</v>
      </c>
      <c r="AE26" s="65"/>
      <c r="AF26" s="1014"/>
      <c r="AG26" s="1014"/>
      <c r="AH26" s="1014"/>
      <c r="AI26" s="45"/>
      <c r="AJ26" s="45"/>
      <c r="AK26" s="1030"/>
      <c r="AL26" s="46"/>
      <c r="AM26" s="278"/>
      <c r="AN26" s="7"/>
      <c r="AO26" s="7"/>
      <c r="AP26" s="630" t="str">
        <f t="shared" si="0"/>
        <v>-</v>
      </c>
      <c r="AQ26" s="7"/>
      <c r="AR26" s="7"/>
      <c r="AS26" s="630" t="str">
        <f t="shared" si="1"/>
        <v>-</v>
      </c>
      <c r="AT26" s="7"/>
      <c r="AU26" s="7"/>
      <c r="AV26" s="630" t="str">
        <f t="shared" si="2"/>
        <v>-</v>
      </c>
      <c r="AW26" s="7"/>
      <c r="AX26" s="631" t="str">
        <f t="shared" si="3"/>
        <v>-</v>
      </c>
      <c r="AY26" s="7"/>
      <c r="AZ26" s="7"/>
      <c r="BA26" s="1012" t="str">
        <f t="shared" si="4"/>
        <v>-</v>
      </c>
      <c r="BB26" s="39"/>
      <c r="BC26" s="38"/>
      <c r="BD26" s="1089"/>
      <c r="BE26" s="1090"/>
    </row>
    <row r="27" spans="1:57" thickBot="1" x14ac:dyDescent="0.3">
      <c r="A27" s="316">
        <v>19</v>
      </c>
      <c r="B27" s="6"/>
      <c r="C27" s="6"/>
      <c r="D27" s="317"/>
      <c r="E27" s="18"/>
      <c r="F27" s="320" t="s">
        <v>0</v>
      </c>
      <c r="G27" s="321" t="s">
        <v>24</v>
      </c>
      <c r="H27" s="321" t="s">
        <v>29</v>
      </c>
      <c r="I27" s="322" t="s">
        <v>30</v>
      </c>
      <c r="J27" s="25"/>
      <c r="K27" s="419"/>
      <c r="L27" s="1352" t="s">
        <v>104</v>
      </c>
      <c r="M27" s="1352"/>
      <c r="N27" s="420" t="s">
        <v>185</v>
      </c>
      <c r="O27" s="420" t="s">
        <v>24</v>
      </c>
      <c r="P27" s="420" t="s">
        <v>29</v>
      </c>
      <c r="Q27" s="420" t="s">
        <v>30</v>
      </c>
      <c r="R27" s="420" t="s">
        <v>102</v>
      </c>
      <c r="S27" s="421" t="s">
        <v>103</v>
      </c>
      <c r="T27" s="422" t="s">
        <v>101</v>
      </c>
      <c r="V27" s="239" t="s">
        <v>187</v>
      </c>
      <c r="W27" s="239" t="s">
        <v>188</v>
      </c>
      <c r="X27" s="240" t="s">
        <v>189</v>
      </c>
      <c r="Y27" s="635" t="s">
        <v>207</v>
      </c>
      <c r="Z27" s="235" t="s">
        <v>190</v>
      </c>
      <c r="AA27" s="235" t="s">
        <v>188</v>
      </c>
      <c r="AB27" s="238" t="s">
        <v>191</v>
      </c>
      <c r="AC27" s="49"/>
      <c r="AD27" s="5" t="s">
        <v>146</v>
      </c>
      <c r="AE27" s="65"/>
      <c r="AF27" s="1014"/>
      <c r="AG27" s="1014"/>
      <c r="AH27" s="1014"/>
      <c r="AI27" s="45"/>
      <c r="AJ27" s="45"/>
      <c r="AK27" s="1030"/>
      <c r="AL27" s="46"/>
      <c r="AM27" s="278"/>
      <c r="AN27" s="7"/>
      <c r="AO27" s="7"/>
      <c r="AP27" s="630" t="str">
        <f t="shared" si="0"/>
        <v>-</v>
      </c>
      <c r="AQ27" s="7"/>
      <c r="AR27" s="7"/>
      <c r="AS27" s="630" t="str">
        <f t="shared" si="1"/>
        <v>-</v>
      </c>
      <c r="AT27" s="7"/>
      <c r="AU27" s="7"/>
      <c r="AV27" s="630" t="str">
        <f t="shared" si="2"/>
        <v>-</v>
      </c>
      <c r="AW27" s="7"/>
      <c r="AX27" s="631" t="str">
        <f t="shared" si="3"/>
        <v>-</v>
      </c>
      <c r="AY27" s="7"/>
      <c r="AZ27" s="7"/>
      <c r="BA27" s="1012" t="str">
        <f t="shared" si="4"/>
        <v>-</v>
      </c>
      <c r="BB27" s="39"/>
      <c r="BC27" s="38"/>
      <c r="BD27" s="1089"/>
      <c r="BE27" s="1090"/>
    </row>
    <row r="28" spans="1:57" ht="15" x14ac:dyDescent="0.25">
      <c r="A28" s="316">
        <v>20</v>
      </c>
      <c r="B28" s="6"/>
      <c r="C28" s="6"/>
      <c r="D28" s="317"/>
      <c r="E28" s="18"/>
      <c r="F28" s="481" t="s">
        <v>17</v>
      </c>
      <c r="G28" s="482">
        <f>SUM(G29:G30)</f>
        <v>0</v>
      </c>
      <c r="H28" s="483">
        <f>SUM(H29:H30)</f>
        <v>0</v>
      </c>
      <c r="I28" s="484">
        <f>SUM(I29:I30)</f>
        <v>0</v>
      </c>
      <c r="J28" s="27"/>
      <c r="K28" s="835">
        <v>1</v>
      </c>
      <c r="L28" s="1353" t="s">
        <v>218</v>
      </c>
      <c r="M28" s="1354"/>
      <c r="N28" s="836">
        <f>O28+P28+Q28</f>
        <v>0</v>
      </c>
      <c r="O28" s="836"/>
      <c r="P28" s="837"/>
      <c r="Q28" s="837"/>
      <c r="R28" s="837"/>
      <c r="S28" s="838"/>
      <c r="T28" s="527">
        <f>O28*3+P28</f>
        <v>0</v>
      </c>
      <c r="V28" s="636"/>
      <c r="W28" s="637"/>
      <c r="X28" s="638"/>
      <c r="Y28" s="627"/>
      <c r="Z28" s="639"/>
      <c r="AA28" s="640"/>
      <c r="AB28" s="641"/>
      <c r="AC28" s="49"/>
      <c r="AD28" s="5" t="s">
        <v>146</v>
      </c>
      <c r="AE28" s="65"/>
      <c r="AF28" s="1014"/>
      <c r="AG28" s="1014"/>
      <c r="AH28" s="1014"/>
      <c r="AI28" s="45"/>
      <c r="AJ28" s="45"/>
      <c r="AK28" s="1030"/>
      <c r="AL28" s="46"/>
      <c r="AM28" s="278"/>
      <c r="AN28" s="7"/>
      <c r="AO28" s="7"/>
      <c r="AP28" s="630" t="str">
        <f t="shared" si="0"/>
        <v>-</v>
      </c>
      <c r="AQ28" s="7"/>
      <c r="AR28" s="7"/>
      <c r="AS28" s="630" t="str">
        <f t="shared" si="1"/>
        <v>-</v>
      </c>
      <c r="AT28" s="7"/>
      <c r="AU28" s="7"/>
      <c r="AV28" s="630" t="str">
        <f t="shared" si="2"/>
        <v>-</v>
      </c>
      <c r="AW28" s="7"/>
      <c r="AX28" s="631" t="str">
        <f t="shared" si="3"/>
        <v>-</v>
      </c>
      <c r="AY28" s="7"/>
      <c r="AZ28" s="7"/>
      <c r="BA28" s="1012" t="str">
        <f t="shared" si="4"/>
        <v>-</v>
      </c>
      <c r="BB28" s="39"/>
      <c r="BC28" s="38"/>
      <c r="BD28" s="1089"/>
      <c r="BE28" s="1090"/>
    </row>
    <row r="29" spans="1:57" ht="15" x14ac:dyDescent="0.25">
      <c r="A29" s="316">
        <v>21</v>
      </c>
      <c r="B29" s="6"/>
      <c r="C29" s="6"/>
      <c r="D29" s="317"/>
      <c r="E29" s="18"/>
      <c r="F29" s="318" t="s">
        <v>27</v>
      </c>
      <c r="G29" s="59">
        <f>COUNTIF($C$9:$C$54,"HW")</f>
        <v>0</v>
      </c>
      <c r="H29" s="328">
        <f>COUNTIF($C$9:$C$54,"HD")</f>
        <v>0</v>
      </c>
      <c r="I29" s="330">
        <f>COUNTIF($C$9:$C$54,"HL")</f>
        <v>0</v>
      </c>
      <c r="J29" s="27"/>
      <c r="K29" s="825">
        <v>2</v>
      </c>
      <c r="L29" s="1355" t="s">
        <v>219</v>
      </c>
      <c r="M29" s="1356"/>
      <c r="N29" s="826">
        <f t="shared" ref="N29:N47" si="5">O29+P29+Q29</f>
        <v>0</v>
      </c>
      <c r="O29" s="827"/>
      <c r="P29" s="828"/>
      <c r="Q29" s="828"/>
      <c r="R29" s="828"/>
      <c r="S29" s="829"/>
      <c r="T29" s="528">
        <f t="shared" ref="T29:T47" si="6">O29*3+P29</f>
        <v>0</v>
      </c>
      <c r="V29" s="636"/>
      <c r="W29" s="637"/>
      <c r="X29" s="638"/>
      <c r="Y29" s="627"/>
      <c r="Z29" s="639"/>
      <c r="AA29" s="640"/>
      <c r="AB29" s="641"/>
      <c r="AC29" s="49"/>
      <c r="AD29" s="5" t="s">
        <v>146</v>
      </c>
      <c r="AE29" s="5"/>
      <c r="AF29" s="1015"/>
      <c r="AG29" s="1015"/>
      <c r="AH29" s="1015"/>
      <c r="AI29" s="45"/>
      <c r="AJ29" s="45"/>
      <c r="AK29" s="1030"/>
      <c r="AL29" s="46"/>
      <c r="AM29" s="278"/>
      <c r="AN29" s="7"/>
      <c r="AO29" s="7"/>
      <c r="AP29" s="630" t="str">
        <f t="shared" si="0"/>
        <v>-</v>
      </c>
      <c r="AQ29" s="7"/>
      <c r="AR29" s="7"/>
      <c r="AS29" s="630" t="str">
        <f t="shared" si="1"/>
        <v>-</v>
      </c>
      <c r="AT29" s="7"/>
      <c r="AU29" s="7"/>
      <c r="AV29" s="630" t="str">
        <f t="shared" si="2"/>
        <v>-</v>
      </c>
      <c r="AW29" s="7"/>
      <c r="AX29" s="631" t="str">
        <f t="shared" si="3"/>
        <v>-</v>
      </c>
      <c r="AY29" s="7"/>
      <c r="AZ29" s="7"/>
      <c r="BA29" s="1012" t="str">
        <f t="shared" si="4"/>
        <v>-</v>
      </c>
      <c r="BB29" s="39"/>
      <c r="BC29" s="38"/>
      <c r="BD29" s="1089"/>
      <c r="BE29" s="1090"/>
    </row>
    <row r="30" spans="1:57" thickBot="1" x14ac:dyDescent="0.3">
      <c r="A30" s="316">
        <v>22</v>
      </c>
      <c r="B30" s="6"/>
      <c r="C30" s="6"/>
      <c r="D30" s="317"/>
      <c r="E30" s="18"/>
      <c r="F30" s="319" t="s">
        <v>28</v>
      </c>
      <c r="G30" s="60">
        <f>COUNTIF($C$9:$C$54,"AW")</f>
        <v>0</v>
      </c>
      <c r="H30" s="329">
        <f>COUNTIF($C$9:$C$54,"AD")</f>
        <v>0</v>
      </c>
      <c r="I30" s="331">
        <f>COUNTIF($C$9:$C$54,"AL")</f>
        <v>0</v>
      </c>
      <c r="J30" s="27"/>
      <c r="K30" s="825">
        <v>3</v>
      </c>
      <c r="L30" s="1355" t="s">
        <v>221</v>
      </c>
      <c r="M30" s="1356"/>
      <c r="N30" s="826">
        <f t="shared" si="5"/>
        <v>0</v>
      </c>
      <c r="O30" s="827"/>
      <c r="P30" s="828"/>
      <c r="Q30" s="828"/>
      <c r="R30" s="828"/>
      <c r="S30" s="829"/>
      <c r="T30" s="528">
        <f t="shared" si="6"/>
        <v>0</v>
      </c>
      <c r="V30" s="636"/>
      <c r="W30" s="637"/>
      <c r="X30" s="638"/>
      <c r="Y30" s="627"/>
      <c r="Z30" s="639"/>
      <c r="AA30" s="640"/>
      <c r="AB30" s="641"/>
      <c r="AC30" s="49"/>
      <c r="AD30" s="5" t="s">
        <v>146</v>
      </c>
      <c r="AE30" s="65"/>
      <c r="AF30" s="1014"/>
      <c r="AG30" s="1014"/>
      <c r="AH30" s="1014"/>
      <c r="AI30" s="45"/>
      <c r="AJ30" s="45"/>
      <c r="AK30" s="1030"/>
      <c r="AL30" s="46"/>
      <c r="AM30" s="278"/>
      <c r="AN30" s="7"/>
      <c r="AO30" s="7"/>
      <c r="AP30" s="630" t="str">
        <f t="shared" si="0"/>
        <v>-</v>
      </c>
      <c r="AQ30" s="7"/>
      <c r="AR30" s="7"/>
      <c r="AS30" s="630" t="str">
        <f t="shared" si="1"/>
        <v>-</v>
      </c>
      <c r="AT30" s="7"/>
      <c r="AU30" s="7"/>
      <c r="AV30" s="630" t="str">
        <f t="shared" si="2"/>
        <v>-</v>
      </c>
      <c r="AW30" s="7"/>
      <c r="AX30" s="631" t="str">
        <f t="shared" si="3"/>
        <v>-</v>
      </c>
      <c r="AY30" s="7"/>
      <c r="AZ30" s="7"/>
      <c r="BA30" s="1012" t="str">
        <f t="shared" si="4"/>
        <v>-</v>
      </c>
      <c r="BB30" s="39"/>
      <c r="BC30" s="38"/>
      <c r="BD30" s="1089"/>
      <c r="BE30" s="1090"/>
    </row>
    <row r="31" spans="1:57" thickBot="1" x14ac:dyDescent="0.3">
      <c r="A31" s="316">
        <v>23</v>
      </c>
      <c r="B31" s="6"/>
      <c r="C31" s="6"/>
      <c r="D31" s="317"/>
      <c r="E31" s="18"/>
      <c r="F31" s="15"/>
      <c r="G31" s="15"/>
      <c r="H31" s="15"/>
      <c r="I31" s="18"/>
      <c r="J31" s="27"/>
      <c r="K31" s="825">
        <v>4</v>
      </c>
      <c r="L31" s="1355" t="s">
        <v>220</v>
      </c>
      <c r="M31" s="1356"/>
      <c r="N31" s="826">
        <f t="shared" si="5"/>
        <v>0</v>
      </c>
      <c r="O31" s="827"/>
      <c r="P31" s="828"/>
      <c r="Q31" s="828"/>
      <c r="R31" s="828"/>
      <c r="S31" s="829"/>
      <c r="T31" s="528">
        <f t="shared" si="6"/>
        <v>0</v>
      </c>
      <c r="V31" s="636"/>
      <c r="W31" s="637"/>
      <c r="X31" s="638"/>
      <c r="Y31" s="627"/>
      <c r="Z31" s="639"/>
      <c r="AA31" s="640"/>
      <c r="AB31" s="641"/>
      <c r="AC31" s="49"/>
      <c r="AD31" s="5" t="s">
        <v>146</v>
      </c>
      <c r="AE31" s="65"/>
      <c r="AF31" s="1014"/>
      <c r="AG31" s="1014"/>
      <c r="AH31" s="1014"/>
      <c r="AI31" s="45"/>
      <c r="AJ31" s="45"/>
      <c r="AK31" s="1030"/>
      <c r="AL31" s="46"/>
      <c r="AM31" s="278"/>
      <c r="AN31" s="7"/>
      <c r="AO31" s="7"/>
      <c r="AP31" s="630" t="str">
        <f t="shared" si="0"/>
        <v>-</v>
      </c>
      <c r="AQ31" s="7"/>
      <c r="AR31" s="7"/>
      <c r="AS31" s="630" t="str">
        <f t="shared" si="1"/>
        <v>-</v>
      </c>
      <c r="AT31" s="7"/>
      <c r="AU31" s="7"/>
      <c r="AV31" s="630" t="str">
        <f t="shared" si="2"/>
        <v>-</v>
      </c>
      <c r="AW31" s="7"/>
      <c r="AX31" s="631" t="str">
        <f t="shared" si="3"/>
        <v>-</v>
      </c>
      <c r="AY31" s="7"/>
      <c r="AZ31" s="7"/>
      <c r="BA31" s="1012" t="str">
        <f t="shared" si="4"/>
        <v>-</v>
      </c>
      <c r="BB31" s="39"/>
      <c r="BC31" s="38"/>
      <c r="BD31" s="1089"/>
      <c r="BE31" s="1090"/>
    </row>
    <row r="32" spans="1:57" thickBot="1" x14ac:dyDescent="0.3">
      <c r="A32" s="316">
        <v>24</v>
      </c>
      <c r="B32" s="6"/>
      <c r="C32" s="6"/>
      <c r="D32" s="317"/>
      <c r="E32" s="18"/>
      <c r="F32" s="812" t="s">
        <v>127</v>
      </c>
      <c r="G32" s="85" t="s">
        <v>24</v>
      </c>
      <c r="H32" s="87" t="s">
        <v>29</v>
      </c>
      <c r="I32" s="86" t="s">
        <v>30</v>
      </c>
      <c r="J32" s="25"/>
      <c r="K32" s="830">
        <v>5</v>
      </c>
      <c r="L32" s="1357" t="s">
        <v>222</v>
      </c>
      <c r="M32" s="1358"/>
      <c r="N32" s="831">
        <f t="shared" si="5"/>
        <v>0</v>
      </c>
      <c r="O32" s="832"/>
      <c r="P32" s="833"/>
      <c r="Q32" s="833"/>
      <c r="R32" s="833"/>
      <c r="S32" s="834"/>
      <c r="T32" s="528">
        <f t="shared" si="6"/>
        <v>0</v>
      </c>
      <c r="V32" s="636"/>
      <c r="W32" s="637"/>
      <c r="X32" s="638"/>
      <c r="Y32" s="627"/>
      <c r="Z32" s="639"/>
      <c r="AA32" s="640"/>
      <c r="AB32" s="641"/>
      <c r="AC32" s="49"/>
      <c r="AD32" s="5" t="s">
        <v>146</v>
      </c>
      <c r="AE32" s="65"/>
      <c r="AF32" s="1014"/>
      <c r="AG32" s="1014"/>
      <c r="AH32" s="1014"/>
      <c r="AI32" s="45"/>
      <c r="AJ32" s="45"/>
      <c r="AK32" s="1030"/>
      <c r="AL32" s="46"/>
      <c r="AM32" s="278"/>
      <c r="AN32" s="7"/>
      <c r="AO32" s="7"/>
      <c r="AP32" s="630" t="str">
        <f t="shared" si="0"/>
        <v>-</v>
      </c>
      <c r="AQ32" s="7"/>
      <c r="AR32" s="7"/>
      <c r="AS32" s="630" t="str">
        <f t="shared" si="1"/>
        <v>-</v>
      </c>
      <c r="AT32" s="7"/>
      <c r="AU32" s="7"/>
      <c r="AV32" s="630" t="str">
        <f t="shared" si="2"/>
        <v>-</v>
      </c>
      <c r="AW32" s="7"/>
      <c r="AX32" s="631" t="str">
        <f t="shared" si="3"/>
        <v>-</v>
      </c>
      <c r="AY32" s="7"/>
      <c r="AZ32" s="7"/>
      <c r="BA32" s="1012" t="str">
        <f t="shared" si="4"/>
        <v>-</v>
      </c>
      <c r="BB32" s="39"/>
      <c r="BC32" s="38"/>
      <c r="BD32" s="1089"/>
      <c r="BE32" s="1090"/>
    </row>
    <row r="33" spans="1:57" ht="15" x14ac:dyDescent="0.25">
      <c r="A33" s="316">
        <v>25</v>
      </c>
      <c r="B33" s="6"/>
      <c r="C33" s="6"/>
      <c r="D33" s="317"/>
      <c r="E33" s="18"/>
      <c r="F33" s="813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77">
        <v>6</v>
      </c>
      <c r="L33" s="1321" t="s">
        <v>223</v>
      </c>
      <c r="M33" s="1359"/>
      <c r="N33" s="674">
        <f t="shared" si="5"/>
        <v>0</v>
      </c>
      <c r="O33" s="675"/>
      <c r="P33" s="676"/>
      <c r="Q33" s="676"/>
      <c r="R33" s="676"/>
      <c r="S33" s="677"/>
      <c r="T33" s="528">
        <f t="shared" si="6"/>
        <v>0</v>
      </c>
      <c r="V33" s="636"/>
      <c r="W33" s="637"/>
      <c r="X33" s="638"/>
      <c r="Y33" s="627"/>
      <c r="Z33" s="639"/>
      <c r="AA33" s="640"/>
      <c r="AB33" s="641"/>
      <c r="AC33" s="49"/>
      <c r="AD33" s="5" t="s">
        <v>146</v>
      </c>
      <c r="AE33" s="65"/>
      <c r="AF33" s="1014"/>
      <c r="AG33" s="1014"/>
      <c r="AH33" s="1014"/>
      <c r="AI33" s="45"/>
      <c r="AJ33" s="45"/>
      <c r="AK33" s="1030"/>
      <c r="AL33" s="46"/>
      <c r="AM33" s="278"/>
      <c r="AN33" s="7"/>
      <c r="AO33" s="7"/>
      <c r="AP33" s="630" t="str">
        <f t="shared" si="0"/>
        <v>-</v>
      </c>
      <c r="AQ33" s="7"/>
      <c r="AR33" s="7"/>
      <c r="AS33" s="630" t="str">
        <f t="shared" si="1"/>
        <v>-</v>
      </c>
      <c r="AT33" s="7"/>
      <c r="AU33" s="7"/>
      <c r="AV33" s="630" t="str">
        <f t="shared" si="2"/>
        <v>-</v>
      </c>
      <c r="AW33" s="7"/>
      <c r="AX33" s="631" t="str">
        <f t="shared" si="3"/>
        <v>-</v>
      </c>
      <c r="AY33" s="7"/>
      <c r="AZ33" s="7"/>
      <c r="BA33" s="1012" t="str">
        <f t="shared" si="4"/>
        <v>-</v>
      </c>
      <c r="BB33" s="39"/>
      <c r="BC33" s="38"/>
      <c r="BD33" s="1089"/>
      <c r="BE33" s="1090"/>
    </row>
    <row r="34" spans="1:57" ht="15" x14ac:dyDescent="0.25">
      <c r="A34" s="316">
        <v>26</v>
      </c>
      <c r="B34" s="6"/>
      <c r="C34" s="6"/>
      <c r="D34" s="317"/>
      <c r="E34" s="18"/>
      <c r="F34" s="814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77">
        <v>7</v>
      </c>
      <c r="L34" s="1321"/>
      <c r="M34" s="1359"/>
      <c r="N34" s="674">
        <f t="shared" si="5"/>
        <v>0</v>
      </c>
      <c r="O34" s="675"/>
      <c r="P34" s="676"/>
      <c r="Q34" s="676"/>
      <c r="R34" s="676"/>
      <c r="S34" s="677"/>
      <c r="T34" s="528">
        <f t="shared" si="6"/>
        <v>0</v>
      </c>
      <c r="V34" s="636"/>
      <c r="W34" s="637"/>
      <c r="X34" s="638"/>
      <c r="Y34" s="627"/>
      <c r="Z34" s="639"/>
      <c r="AA34" s="640"/>
      <c r="AB34" s="641"/>
      <c r="AC34" s="49"/>
      <c r="AD34" s="5" t="s">
        <v>146</v>
      </c>
      <c r="AE34" s="5"/>
      <c r="AF34" s="1015"/>
      <c r="AG34" s="1015"/>
      <c r="AH34" s="1015"/>
      <c r="AI34" s="45"/>
      <c r="AJ34" s="45"/>
      <c r="AK34" s="1030"/>
      <c r="AL34" s="46"/>
      <c r="AM34" s="278"/>
      <c r="AN34" s="7"/>
      <c r="AO34" s="7"/>
      <c r="AP34" s="630" t="str">
        <f t="shared" si="0"/>
        <v>-</v>
      </c>
      <c r="AQ34" s="7"/>
      <c r="AR34" s="7"/>
      <c r="AS34" s="630" t="str">
        <f t="shared" si="1"/>
        <v>-</v>
      </c>
      <c r="AT34" s="7"/>
      <c r="AU34" s="7"/>
      <c r="AV34" s="630" t="str">
        <f t="shared" si="2"/>
        <v>-</v>
      </c>
      <c r="AW34" s="7"/>
      <c r="AX34" s="631" t="str">
        <f t="shared" si="3"/>
        <v>-</v>
      </c>
      <c r="AY34" s="7"/>
      <c r="AZ34" s="7"/>
      <c r="BA34" s="1012" t="str">
        <f t="shared" si="4"/>
        <v>-</v>
      </c>
      <c r="BB34" s="39"/>
      <c r="BC34" s="38"/>
      <c r="BD34" s="1089"/>
      <c r="BE34" s="1090"/>
    </row>
    <row r="35" spans="1:57" thickBot="1" x14ac:dyDescent="0.3">
      <c r="A35" s="316">
        <v>27</v>
      </c>
      <c r="B35" s="6"/>
      <c r="C35" s="6"/>
      <c r="D35" s="317"/>
      <c r="E35" s="18"/>
      <c r="F35" s="815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77">
        <v>8</v>
      </c>
      <c r="L35" s="1249"/>
      <c r="M35" s="1351"/>
      <c r="N35" s="323">
        <f t="shared" si="5"/>
        <v>0</v>
      </c>
      <c r="O35" s="327"/>
      <c r="P35" s="326"/>
      <c r="Q35" s="326"/>
      <c r="R35" s="326"/>
      <c r="S35" s="449"/>
      <c r="T35" s="528">
        <f t="shared" si="6"/>
        <v>0</v>
      </c>
      <c r="V35" s="636"/>
      <c r="W35" s="637"/>
      <c r="X35" s="638"/>
      <c r="Y35" s="642"/>
      <c r="Z35" s="639"/>
      <c r="AA35" s="640"/>
      <c r="AB35" s="641"/>
      <c r="AC35" s="49"/>
      <c r="AD35" s="5" t="s">
        <v>146</v>
      </c>
      <c r="AE35" s="5"/>
      <c r="AF35" s="1015"/>
      <c r="AG35" s="1015"/>
      <c r="AH35" s="1015"/>
      <c r="AI35" s="45"/>
      <c r="AJ35" s="45"/>
      <c r="AK35" s="1030"/>
      <c r="AL35" s="46"/>
      <c r="AM35" s="278"/>
      <c r="AN35" s="7"/>
      <c r="AO35" s="7"/>
      <c r="AP35" s="630" t="str">
        <f t="shared" si="0"/>
        <v>-</v>
      </c>
      <c r="AQ35" s="7"/>
      <c r="AR35" s="7"/>
      <c r="AS35" s="630" t="str">
        <f t="shared" si="1"/>
        <v>-</v>
      </c>
      <c r="AT35" s="7"/>
      <c r="AU35" s="7"/>
      <c r="AV35" s="630" t="str">
        <f t="shared" si="2"/>
        <v>-</v>
      </c>
      <c r="AW35" s="7"/>
      <c r="AX35" s="631" t="str">
        <f t="shared" si="3"/>
        <v>-</v>
      </c>
      <c r="AY35" s="7"/>
      <c r="AZ35" s="7"/>
      <c r="BA35" s="1012" t="str">
        <f t="shared" si="4"/>
        <v>-</v>
      </c>
      <c r="BB35" s="39"/>
      <c r="BC35" s="38"/>
      <c r="BD35" s="1089"/>
      <c r="BE35" s="1090"/>
    </row>
    <row r="36" spans="1:57" thickBot="1" x14ac:dyDescent="0.3">
      <c r="A36" s="316">
        <v>28</v>
      </c>
      <c r="B36" s="6"/>
      <c r="C36" s="6"/>
      <c r="D36" s="317"/>
      <c r="E36" s="18"/>
      <c r="F36" s="15"/>
      <c r="G36" s="15"/>
      <c r="H36" s="15"/>
      <c r="I36" s="18"/>
      <c r="J36" s="25"/>
      <c r="K36" s="477">
        <v>9</v>
      </c>
      <c r="L36" s="1249"/>
      <c r="M36" s="1351"/>
      <c r="N36" s="323">
        <f t="shared" si="5"/>
        <v>0</v>
      </c>
      <c r="O36" s="327"/>
      <c r="P36" s="326"/>
      <c r="Q36" s="326"/>
      <c r="R36" s="326"/>
      <c r="S36" s="449"/>
      <c r="T36" s="528">
        <f t="shared" si="6"/>
        <v>0</v>
      </c>
      <c r="V36" s="636"/>
      <c r="W36" s="637"/>
      <c r="X36" s="638"/>
      <c r="Y36" s="627"/>
      <c r="Z36" s="639"/>
      <c r="AA36" s="640"/>
      <c r="AB36" s="641"/>
      <c r="AC36" s="49"/>
      <c r="AD36" s="5" t="s">
        <v>146</v>
      </c>
      <c r="AE36" s="5"/>
      <c r="AF36" s="1015"/>
      <c r="AG36" s="1015"/>
      <c r="AH36" s="1015"/>
      <c r="AI36" s="45"/>
      <c r="AJ36" s="45"/>
      <c r="AK36" s="1030"/>
      <c r="AL36" s="46"/>
      <c r="AM36" s="278"/>
      <c r="AN36" s="7"/>
      <c r="AO36" s="7"/>
      <c r="AP36" s="630" t="str">
        <f t="shared" si="0"/>
        <v>-</v>
      </c>
      <c r="AQ36" s="7"/>
      <c r="AR36" s="7"/>
      <c r="AS36" s="630" t="str">
        <f t="shared" si="1"/>
        <v>-</v>
      </c>
      <c r="AT36" s="7"/>
      <c r="AU36" s="7"/>
      <c r="AV36" s="630" t="str">
        <f t="shared" si="2"/>
        <v>-</v>
      </c>
      <c r="AW36" s="7"/>
      <c r="AX36" s="631" t="str">
        <f t="shared" si="3"/>
        <v>-</v>
      </c>
      <c r="AY36" s="7"/>
      <c r="AZ36" s="7"/>
      <c r="BA36" s="1012" t="str">
        <f t="shared" si="4"/>
        <v>-</v>
      </c>
      <c r="BB36" s="39"/>
      <c r="BC36" s="38"/>
      <c r="BD36" s="1089"/>
      <c r="BE36" s="1090"/>
    </row>
    <row r="37" spans="1:57" ht="15" x14ac:dyDescent="0.25">
      <c r="A37" s="316">
        <v>29</v>
      </c>
      <c r="B37" s="6"/>
      <c r="C37" s="6"/>
      <c r="D37" s="317"/>
      <c r="E37" s="18"/>
      <c r="F37" s="798" t="s">
        <v>128</v>
      </c>
      <c r="G37" s="80" t="s">
        <v>24</v>
      </c>
      <c r="H37" s="81" t="s">
        <v>29</v>
      </c>
      <c r="I37" s="82" t="s">
        <v>30</v>
      </c>
      <c r="J37" s="25"/>
      <c r="K37" s="478">
        <v>10</v>
      </c>
      <c r="L37" s="1249"/>
      <c r="M37" s="1351"/>
      <c r="N37" s="323">
        <f t="shared" si="5"/>
        <v>0</v>
      </c>
      <c r="O37" s="327"/>
      <c r="P37" s="326"/>
      <c r="Q37" s="326"/>
      <c r="R37" s="326"/>
      <c r="S37" s="449"/>
      <c r="T37" s="528">
        <f t="shared" si="6"/>
        <v>0</v>
      </c>
      <c r="V37" s="636"/>
      <c r="W37" s="637"/>
      <c r="X37" s="638"/>
      <c r="Y37" s="627"/>
      <c r="Z37" s="639"/>
      <c r="AA37" s="640"/>
      <c r="AB37" s="641"/>
      <c r="AC37" s="49"/>
      <c r="AD37" s="5" t="s">
        <v>146</v>
      </c>
      <c r="AE37" s="5"/>
      <c r="AF37" s="1015"/>
      <c r="AG37" s="1015"/>
      <c r="AH37" s="1015"/>
      <c r="AI37" s="45"/>
      <c r="AJ37" s="45"/>
      <c r="AK37" s="1030"/>
      <c r="AL37" s="46"/>
      <c r="AM37" s="278"/>
      <c r="AN37" s="7"/>
      <c r="AO37" s="7"/>
      <c r="AP37" s="630" t="str">
        <f t="shared" si="0"/>
        <v>-</v>
      </c>
      <c r="AQ37" s="7"/>
      <c r="AR37" s="7"/>
      <c r="AS37" s="630" t="str">
        <f t="shared" si="1"/>
        <v>-</v>
      </c>
      <c r="AT37" s="7"/>
      <c r="AU37" s="7"/>
      <c r="AV37" s="630" t="str">
        <f t="shared" si="2"/>
        <v>-</v>
      </c>
      <c r="AW37" s="7"/>
      <c r="AX37" s="631" t="str">
        <f t="shared" si="3"/>
        <v>-</v>
      </c>
      <c r="AY37" s="7"/>
      <c r="AZ37" s="7"/>
      <c r="BA37" s="1012" t="str">
        <f t="shared" si="4"/>
        <v>-</v>
      </c>
      <c r="BB37" s="39"/>
      <c r="BC37" s="38"/>
      <c r="BD37" s="1089"/>
      <c r="BE37" s="1090"/>
    </row>
    <row r="38" spans="1:57" thickBot="1" x14ac:dyDescent="0.3">
      <c r="A38" s="316">
        <v>30</v>
      </c>
      <c r="B38" s="6"/>
      <c r="C38" s="6"/>
      <c r="D38" s="317"/>
      <c r="E38" s="18"/>
      <c r="F38" s="799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78">
        <v>11</v>
      </c>
      <c r="L38" s="1249"/>
      <c r="M38" s="1351"/>
      <c r="N38" s="323">
        <f t="shared" si="5"/>
        <v>0</v>
      </c>
      <c r="O38" s="327"/>
      <c r="P38" s="326"/>
      <c r="Q38" s="326"/>
      <c r="R38" s="326"/>
      <c r="S38" s="449"/>
      <c r="T38" s="528">
        <f t="shared" si="6"/>
        <v>0</v>
      </c>
      <c r="V38" s="643"/>
      <c r="W38" s="644"/>
      <c r="X38" s="645"/>
      <c r="Y38" s="627"/>
      <c r="Z38" s="646"/>
      <c r="AA38" s="647"/>
      <c r="AB38" s="648"/>
      <c r="AC38" s="49"/>
      <c r="AD38" s="5" t="s">
        <v>146</v>
      </c>
      <c r="AE38" s="5"/>
      <c r="AF38" s="1015"/>
      <c r="AG38" s="1015"/>
      <c r="AH38" s="1015"/>
      <c r="AI38" s="45"/>
      <c r="AJ38" s="45"/>
      <c r="AK38" s="1030"/>
      <c r="AL38" s="46"/>
      <c r="AM38" s="278"/>
      <c r="AN38" s="7"/>
      <c r="AO38" s="7"/>
      <c r="AP38" s="630" t="str">
        <f t="shared" si="0"/>
        <v>-</v>
      </c>
      <c r="AQ38" s="7"/>
      <c r="AR38" s="7"/>
      <c r="AS38" s="630" t="str">
        <f t="shared" si="1"/>
        <v>-</v>
      </c>
      <c r="AT38" s="7"/>
      <c r="AU38" s="7"/>
      <c r="AV38" s="630" t="str">
        <f t="shared" si="2"/>
        <v>-</v>
      </c>
      <c r="AW38" s="7"/>
      <c r="AX38" s="631" t="str">
        <f t="shared" si="3"/>
        <v>-</v>
      </c>
      <c r="AY38" s="7"/>
      <c r="AZ38" s="7"/>
      <c r="BA38" s="1012" t="str">
        <f t="shared" si="4"/>
        <v>-</v>
      </c>
      <c r="BB38" s="39"/>
      <c r="BC38" s="38"/>
      <c r="BD38" s="1089"/>
      <c r="BE38" s="1090"/>
    </row>
    <row r="39" spans="1:57" thickTop="1" x14ac:dyDescent="0.25">
      <c r="A39" s="316">
        <v>31</v>
      </c>
      <c r="B39" s="6"/>
      <c r="C39" s="6"/>
      <c r="D39" s="317"/>
      <c r="E39" s="18"/>
      <c r="F39" s="800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78">
        <v>12</v>
      </c>
      <c r="L39" s="1249"/>
      <c r="M39" s="1351"/>
      <c r="N39" s="323">
        <f t="shared" si="5"/>
        <v>0</v>
      </c>
      <c r="O39" s="327"/>
      <c r="P39" s="326"/>
      <c r="Q39" s="326"/>
      <c r="R39" s="326"/>
      <c r="S39" s="449"/>
      <c r="T39" s="528">
        <f t="shared" si="6"/>
        <v>0</v>
      </c>
      <c r="V39" s="636"/>
      <c r="W39" s="637"/>
      <c r="X39" s="638"/>
      <c r="Y39" s="629" t="s">
        <v>208</v>
      </c>
      <c r="Z39" s="639"/>
      <c r="AA39" s="640"/>
      <c r="AB39" s="641"/>
      <c r="AC39" s="49"/>
      <c r="AD39" s="5" t="s">
        <v>146</v>
      </c>
      <c r="AE39" s="5"/>
      <c r="AF39" s="1015"/>
      <c r="AG39" s="1015"/>
      <c r="AH39" s="1015"/>
      <c r="AI39" s="45"/>
      <c r="AJ39" s="45"/>
      <c r="AK39" s="1030"/>
      <c r="AL39" s="46"/>
      <c r="AM39" s="278"/>
      <c r="AN39" s="7"/>
      <c r="AO39" s="7"/>
      <c r="AP39" s="630" t="str">
        <f t="shared" si="0"/>
        <v>-</v>
      </c>
      <c r="AQ39" s="7"/>
      <c r="AR39" s="7"/>
      <c r="AS39" s="630" t="str">
        <f t="shared" si="1"/>
        <v>-</v>
      </c>
      <c r="AT39" s="7"/>
      <c r="AU39" s="7"/>
      <c r="AV39" s="630" t="str">
        <f t="shared" si="2"/>
        <v>-</v>
      </c>
      <c r="AW39" s="7"/>
      <c r="AX39" s="631" t="str">
        <f t="shared" si="3"/>
        <v>-</v>
      </c>
      <c r="AY39" s="7"/>
      <c r="AZ39" s="7"/>
      <c r="BA39" s="1012" t="str">
        <f t="shared" si="4"/>
        <v>-</v>
      </c>
      <c r="BB39" s="39"/>
      <c r="BC39" s="38"/>
      <c r="BD39" s="1089"/>
      <c r="BE39" s="1090"/>
    </row>
    <row r="40" spans="1:57" thickBot="1" x14ac:dyDescent="0.3">
      <c r="A40" s="316">
        <v>32</v>
      </c>
      <c r="B40" s="6"/>
      <c r="C40" s="6"/>
      <c r="D40" s="317"/>
      <c r="E40" s="18"/>
      <c r="F40" s="801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78">
        <v>13</v>
      </c>
      <c r="L40" s="1249"/>
      <c r="M40" s="1351"/>
      <c r="N40" s="323">
        <f t="shared" si="5"/>
        <v>0</v>
      </c>
      <c r="O40" s="327"/>
      <c r="P40" s="326"/>
      <c r="Q40" s="326"/>
      <c r="R40" s="326"/>
      <c r="S40" s="449"/>
      <c r="T40" s="528">
        <f t="shared" si="6"/>
        <v>0</v>
      </c>
      <c r="V40" s="649"/>
      <c r="W40" s="650"/>
      <c r="X40" s="651"/>
      <c r="Y40" s="627"/>
      <c r="Z40" s="652"/>
      <c r="AA40" s="653"/>
      <c r="AB40" s="654"/>
      <c r="AC40" s="49"/>
      <c r="AD40" s="5" t="s">
        <v>146</v>
      </c>
      <c r="AE40" s="5"/>
      <c r="AF40" s="1015"/>
      <c r="AG40" s="1015"/>
      <c r="AH40" s="1015"/>
      <c r="AI40" s="45"/>
      <c r="AJ40" s="45"/>
      <c r="AK40" s="1030"/>
      <c r="AL40" s="46"/>
      <c r="AM40" s="278"/>
      <c r="AN40" s="7"/>
      <c r="AO40" s="7"/>
      <c r="AP40" s="630" t="str">
        <f t="shared" si="0"/>
        <v>-</v>
      </c>
      <c r="AQ40" s="7"/>
      <c r="AR40" s="7"/>
      <c r="AS40" s="630" t="str">
        <f t="shared" si="1"/>
        <v>-</v>
      </c>
      <c r="AT40" s="7"/>
      <c r="AU40" s="7"/>
      <c r="AV40" s="630" t="str">
        <f t="shared" si="2"/>
        <v>-</v>
      </c>
      <c r="AW40" s="7"/>
      <c r="AX40" s="631" t="str">
        <f t="shared" si="3"/>
        <v>-</v>
      </c>
      <c r="AY40" s="7"/>
      <c r="AZ40" s="7"/>
      <c r="BA40" s="1012" t="str">
        <f t="shared" si="4"/>
        <v>-</v>
      </c>
      <c r="BB40" s="39"/>
      <c r="BC40" s="38"/>
      <c r="BD40" s="1089"/>
      <c r="BE40" s="1090"/>
    </row>
    <row r="41" spans="1:57" thickBot="1" x14ac:dyDescent="0.3">
      <c r="A41" s="316">
        <v>33</v>
      </c>
      <c r="B41" s="6"/>
      <c r="C41" s="6"/>
      <c r="D41" s="317"/>
      <c r="E41" s="18"/>
      <c r="F41" s="4"/>
      <c r="G41" s="4"/>
      <c r="H41" s="4"/>
      <c r="I41" s="14"/>
      <c r="J41" s="25"/>
      <c r="K41" s="478">
        <v>14</v>
      </c>
      <c r="L41" s="1249"/>
      <c r="M41" s="1351"/>
      <c r="N41" s="323">
        <f t="shared" si="5"/>
        <v>0</v>
      </c>
      <c r="O41" s="327"/>
      <c r="P41" s="326"/>
      <c r="Q41" s="326"/>
      <c r="R41" s="326"/>
      <c r="S41" s="449"/>
      <c r="T41" s="528">
        <f t="shared" si="6"/>
        <v>0</v>
      </c>
      <c r="V41" s="655"/>
      <c r="W41" s="656"/>
      <c r="X41" s="657"/>
      <c r="Y41" s="642"/>
      <c r="Z41" s="658"/>
      <c r="AA41" s="659"/>
      <c r="AB41" s="641"/>
      <c r="AC41" s="49"/>
      <c r="AD41" s="5" t="s">
        <v>146</v>
      </c>
      <c r="AE41" s="5"/>
      <c r="AF41" s="1015"/>
      <c r="AG41" s="1015"/>
      <c r="AH41" s="1015"/>
      <c r="AI41" s="45"/>
      <c r="AJ41" s="45"/>
      <c r="AK41" s="1030"/>
      <c r="AL41" s="46"/>
      <c r="AM41" s="278"/>
      <c r="AN41" s="7"/>
      <c r="AO41" s="7"/>
      <c r="AP41" s="630" t="str">
        <f t="shared" si="0"/>
        <v>-</v>
      </c>
      <c r="AQ41" s="7"/>
      <c r="AR41" s="7"/>
      <c r="AS41" s="630" t="str">
        <f t="shared" si="1"/>
        <v>-</v>
      </c>
      <c r="AT41" s="7"/>
      <c r="AU41" s="7"/>
      <c r="AV41" s="630" t="str">
        <f t="shared" si="2"/>
        <v>-</v>
      </c>
      <c r="AW41" s="7"/>
      <c r="AX41" s="631" t="str">
        <f t="shared" si="3"/>
        <v>-</v>
      </c>
      <c r="AY41" s="7"/>
      <c r="AZ41" s="7"/>
      <c r="BA41" s="1012" t="str">
        <f t="shared" si="4"/>
        <v>-</v>
      </c>
      <c r="BB41" s="39"/>
      <c r="BC41" s="38"/>
      <c r="BD41" s="1089"/>
      <c r="BE41" s="1090"/>
    </row>
    <row r="42" spans="1:57" ht="15" x14ac:dyDescent="0.25">
      <c r="A42" s="316">
        <v>34</v>
      </c>
      <c r="B42" s="6"/>
      <c r="C42" s="6"/>
      <c r="D42" s="317"/>
      <c r="E42" s="18"/>
      <c r="F42" s="820" t="s">
        <v>193</v>
      </c>
      <c r="G42" s="281" t="s">
        <v>24</v>
      </c>
      <c r="H42" s="281" t="s">
        <v>29</v>
      </c>
      <c r="I42" s="282" t="s">
        <v>30</v>
      </c>
      <c r="J42" s="25"/>
      <c r="K42" s="478">
        <v>15</v>
      </c>
      <c r="L42" s="1249"/>
      <c r="M42" s="1351"/>
      <c r="N42" s="323">
        <f t="shared" si="5"/>
        <v>0</v>
      </c>
      <c r="O42" s="327"/>
      <c r="P42" s="326"/>
      <c r="Q42" s="326"/>
      <c r="R42" s="326"/>
      <c r="S42" s="449"/>
      <c r="T42" s="528">
        <f t="shared" si="6"/>
        <v>0</v>
      </c>
      <c r="V42" s="660"/>
      <c r="W42" s="637"/>
      <c r="X42" s="661"/>
      <c r="Y42" s="628"/>
      <c r="Z42" s="639"/>
      <c r="AA42" s="662"/>
      <c r="AB42" s="641"/>
      <c r="AC42" s="49"/>
      <c r="AD42" s="5" t="s">
        <v>146</v>
      </c>
      <c r="AE42" s="5"/>
      <c r="AF42" s="1015"/>
      <c r="AG42" s="1015"/>
      <c r="AH42" s="1015"/>
      <c r="AI42" s="45"/>
      <c r="AJ42" s="45"/>
      <c r="AK42" s="1030"/>
      <c r="AL42" s="46"/>
      <c r="AM42" s="278"/>
      <c r="AN42" s="7"/>
      <c r="AO42" s="7"/>
      <c r="AP42" s="630" t="str">
        <f t="shared" si="0"/>
        <v>-</v>
      </c>
      <c r="AQ42" s="7"/>
      <c r="AR42" s="7"/>
      <c r="AS42" s="630" t="str">
        <f t="shared" si="1"/>
        <v>-</v>
      </c>
      <c r="AT42" s="7"/>
      <c r="AU42" s="7"/>
      <c r="AV42" s="630" t="str">
        <f t="shared" si="2"/>
        <v>-</v>
      </c>
      <c r="AW42" s="7"/>
      <c r="AX42" s="631" t="str">
        <f t="shared" si="3"/>
        <v>-</v>
      </c>
      <c r="AY42" s="7"/>
      <c r="AZ42" s="7"/>
      <c r="BA42" s="1012" t="str">
        <f t="shared" si="4"/>
        <v>-</v>
      </c>
      <c r="BB42" s="39"/>
      <c r="BC42" s="38"/>
      <c r="BD42" s="1089"/>
      <c r="BE42" s="1090"/>
    </row>
    <row r="43" spans="1:57" ht="15" x14ac:dyDescent="0.25">
      <c r="A43" s="316">
        <v>35</v>
      </c>
      <c r="B43" s="6"/>
      <c r="C43" s="6"/>
      <c r="D43" s="317"/>
      <c r="E43" s="18"/>
      <c r="F43" s="821" t="s">
        <v>17</v>
      </c>
      <c r="G43" s="336">
        <f>SUM(G44:G45)</f>
        <v>0</v>
      </c>
      <c r="H43" s="337">
        <f>SUM(H44:H45)</f>
        <v>0</v>
      </c>
      <c r="I43" s="338">
        <f>SUM(I44:I45)</f>
        <v>0</v>
      </c>
      <c r="J43" s="25"/>
      <c r="K43" s="478">
        <v>16</v>
      </c>
      <c r="L43" s="1249"/>
      <c r="M43" s="1351"/>
      <c r="N43" s="323">
        <f t="shared" si="5"/>
        <v>0</v>
      </c>
      <c r="O43" s="327"/>
      <c r="P43" s="326"/>
      <c r="Q43" s="326"/>
      <c r="R43" s="326"/>
      <c r="S43" s="449"/>
      <c r="T43" s="528">
        <f t="shared" si="6"/>
        <v>0</v>
      </c>
      <c r="V43" s="636"/>
      <c r="W43" s="663"/>
      <c r="X43" s="664"/>
      <c r="Y43" s="642"/>
      <c r="Z43" s="639"/>
      <c r="AA43" s="665"/>
      <c r="AB43" s="666"/>
      <c r="AC43" s="49"/>
      <c r="AD43" s="5" t="s">
        <v>146</v>
      </c>
      <c r="AE43" s="5"/>
      <c r="AF43" s="1015"/>
      <c r="AG43" s="1015"/>
      <c r="AH43" s="1015"/>
      <c r="AI43" s="45"/>
      <c r="AJ43" s="45"/>
      <c r="AK43" s="1030"/>
      <c r="AL43" s="46"/>
      <c r="AM43" s="278"/>
      <c r="AN43" s="7"/>
      <c r="AO43" s="7"/>
      <c r="AP43" s="630" t="str">
        <f t="shared" si="0"/>
        <v>-</v>
      </c>
      <c r="AQ43" s="7"/>
      <c r="AR43" s="7"/>
      <c r="AS43" s="630" t="str">
        <f t="shared" si="1"/>
        <v>-</v>
      </c>
      <c r="AT43" s="7"/>
      <c r="AU43" s="7"/>
      <c r="AV43" s="630" t="str">
        <f t="shared" si="2"/>
        <v>-</v>
      </c>
      <c r="AW43" s="7"/>
      <c r="AX43" s="631" t="str">
        <f t="shared" si="3"/>
        <v>-</v>
      </c>
      <c r="AY43" s="7"/>
      <c r="AZ43" s="7"/>
      <c r="BA43" s="1012" t="str">
        <f t="shared" si="4"/>
        <v>-</v>
      </c>
      <c r="BB43" s="39"/>
      <c r="BC43" s="38"/>
      <c r="BD43" s="1089"/>
      <c r="BE43" s="1090"/>
    </row>
    <row r="44" spans="1:57" ht="15" x14ac:dyDescent="0.25">
      <c r="A44" s="316">
        <v>36</v>
      </c>
      <c r="B44" s="6"/>
      <c r="C44" s="6"/>
      <c r="D44" s="317"/>
      <c r="E44" s="18"/>
      <c r="F44" s="822" t="s">
        <v>27</v>
      </c>
      <c r="G44" s="201">
        <f>COUNTIF($S$9:$S$25,"HW")</f>
        <v>0</v>
      </c>
      <c r="H44" s="332">
        <f>COUNTIF($S$9:$S$25,"HD")</f>
        <v>0</v>
      </c>
      <c r="I44" s="334">
        <f>COUNTIF($S$9:$S$25,"HL")</f>
        <v>0</v>
      </c>
      <c r="J44" s="25"/>
      <c r="K44" s="478">
        <v>17</v>
      </c>
      <c r="L44" s="1250"/>
      <c r="M44" s="1360"/>
      <c r="N44" s="323">
        <f t="shared" si="5"/>
        <v>0</v>
      </c>
      <c r="O44" s="327"/>
      <c r="P44" s="326"/>
      <c r="Q44" s="326"/>
      <c r="R44" s="326"/>
      <c r="S44" s="449"/>
      <c r="T44" s="528">
        <f t="shared" si="6"/>
        <v>0</v>
      </c>
      <c r="V44" s="636"/>
      <c r="W44" s="663"/>
      <c r="X44" s="664"/>
      <c r="Y44" s="628"/>
      <c r="Z44" s="639"/>
      <c r="AA44" s="665"/>
      <c r="AB44" s="666"/>
      <c r="AC44" s="49"/>
      <c r="AD44" s="5" t="s">
        <v>146</v>
      </c>
      <c r="AE44" s="5"/>
      <c r="AF44" s="1015"/>
      <c r="AG44" s="1015"/>
      <c r="AH44" s="1015"/>
      <c r="AI44" s="45"/>
      <c r="AJ44" s="45"/>
      <c r="AK44" s="1030"/>
      <c r="AL44" s="46"/>
      <c r="AM44" s="278"/>
      <c r="AN44" s="7"/>
      <c r="AO44" s="7"/>
      <c r="AP44" s="630" t="str">
        <f>IFERROR(AO44/AN44,"-")</f>
        <v>-</v>
      </c>
      <c r="AQ44" s="7"/>
      <c r="AR44" s="7"/>
      <c r="AS44" s="630" t="str">
        <f t="shared" si="1"/>
        <v>-</v>
      </c>
      <c r="AT44" s="7"/>
      <c r="AU44" s="7"/>
      <c r="AV44" s="630" t="str">
        <f t="shared" si="2"/>
        <v>-</v>
      </c>
      <c r="AW44" s="7"/>
      <c r="AX44" s="631" t="str">
        <f t="shared" si="3"/>
        <v>-</v>
      </c>
      <c r="AY44" s="7"/>
      <c r="AZ44" s="7"/>
      <c r="BA44" s="1012" t="str">
        <f t="shared" si="4"/>
        <v>-</v>
      </c>
      <c r="BB44" s="39"/>
      <c r="BC44" s="38"/>
      <c r="BD44" s="1089"/>
      <c r="BE44" s="1090"/>
    </row>
    <row r="45" spans="1:57" thickBot="1" x14ac:dyDescent="0.3">
      <c r="A45" s="316">
        <v>37</v>
      </c>
      <c r="B45" s="6"/>
      <c r="C45" s="6"/>
      <c r="D45" s="317"/>
      <c r="E45" s="18"/>
      <c r="F45" s="823" t="s">
        <v>28</v>
      </c>
      <c r="G45" s="283">
        <f>COUNTIF($S$9:$S$25,"AW")</f>
        <v>0</v>
      </c>
      <c r="H45" s="333">
        <f>COUNTIF($S$9:$S$25,"AD")</f>
        <v>0</v>
      </c>
      <c r="I45" s="335">
        <f>COUNTIF($S$9:$S$25,"AL")</f>
        <v>0</v>
      </c>
      <c r="J45" s="139"/>
      <c r="K45" s="479">
        <v>18</v>
      </c>
      <c r="L45" s="1280"/>
      <c r="M45" s="1361"/>
      <c r="N45" s="324">
        <f t="shared" si="5"/>
        <v>0</v>
      </c>
      <c r="O45" s="597"/>
      <c r="P45" s="598"/>
      <c r="Q45" s="598"/>
      <c r="R45" s="598"/>
      <c r="S45" s="447"/>
      <c r="T45" s="528">
        <f t="shared" si="6"/>
        <v>0</v>
      </c>
      <c r="V45" s="636"/>
      <c r="W45" s="663"/>
      <c r="X45" s="664"/>
      <c r="Y45" s="628"/>
      <c r="Z45" s="639"/>
      <c r="AA45" s="665"/>
      <c r="AB45" s="666"/>
      <c r="AC45" s="49"/>
      <c r="AD45" s="5" t="s">
        <v>146</v>
      </c>
      <c r="AE45" s="5"/>
      <c r="AF45" s="1015"/>
      <c r="AG45" s="1015"/>
      <c r="AH45" s="1015"/>
      <c r="AI45" s="45"/>
      <c r="AJ45" s="45"/>
      <c r="AK45" s="1030"/>
      <c r="AL45" s="46"/>
      <c r="AM45" s="278"/>
      <c r="AN45" s="7"/>
      <c r="AO45" s="7"/>
      <c r="AP45" s="630" t="str">
        <f t="shared" ref="AP45:AP52" si="7">IFERROR(AO45/AN45,"-")</f>
        <v>-</v>
      </c>
      <c r="AQ45" s="7"/>
      <c r="AR45" s="7"/>
      <c r="AS45" s="630" t="str">
        <f t="shared" si="1"/>
        <v>-</v>
      </c>
      <c r="AT45" s="7"/>
      <c r="AU45" s="7"/>
      <c r="AV45" s="630" t="str">
        <f t="shared" si="2"/>
        <v>-</v>
      </c>
      <c r="AW45" s="7"/>
      <c r="AX45" s="631" t="str">
        <f t="shared" si="3"/>
        <v>-</v>
      </c>
      <c r="AY45" s="7"/>
      <c r="AZ45" s="7"/>
      <c r="BA45" s="1012" t="str">
        <f t="shared" si="4"/>
        <v>-</v>
      </c>
      <c r="BB45" s="39"/>
      <c r="BC45" s="38"/>
      <c r="BD45" s="1089"/>
      <c r="BE45" s="1090"/>
    </row>
    <row r="46" spans="1:57" thickBot="1" x14ac:dyDescent="0.3">
      <c r="A46" s="591">
        <v>38</v>
      </c>
      <c r="B46" s="592"/>
      <c r="C46" s="592"/>
      <c r="D46" s="593"/>
      <c r="E46" s="18"/>
      <c r="F46" s="140"/>
      <c r="G46" s="140"/>
      <c r="H46" s="140"/>
      <c r="I46" s="140"/>
      <c r="J46" s="139"/>
      <c r="K46" s="479">
        <v>19</v>
      </c>
      <c r="L46" s="1280"/>
      <c r="M46" s="1361"/>
      <c r="N46" s="324">
        <f t="shared" si="5"/>
        <v>0</v>
      </c>
      <c r="O46" s="597"/>
      <c r="P46" s="598"/>
      <c r="Q46" s="598"/>
      <c r="R46" s="598"/>
      <c r="S46" s="447"/>
      <c r="T46" s="528">
        <f t="shared" si="6"/>
        <v>0</v>
      </c>
      <c r="V46" s="636"/>
      <c r="W46" s="663"/>
      <c r="X46" s="664"/>
      <c r="Y46" s="628"/>
      <c r="Z46" s="639"/>
      <c r="AA46" s="665"/>
      <c r="AB46" s="666"/>
      <c r="AD46" s="5" t="s">
        <v>146</v>
      </c>
      <c r="AE46" s="5"/>
      <c r="AF46" s="1015"/>
      <c r="AG46" s="1015"/>
      <c r="AH46" s="1015"/>
      <c r="AI46" s="45"/>
      <c r="AJ46" s="45"/>
      <c r="AK46" s="1030"/>
      <c r="AL46" s="46"/>
      <c r="AM46" s="278"/>
      <c r="AN46" s="7"/>
      <c r="AO46" s="7"/>
      <c r="AP46" s="630" t="str">
        <f t="shared" si="7"/>
        <v>-</v>
      </c>
      <c r="AQ46" s="7"/>
      <c r="AR46" s="7"/>
      <c r="AS46" s="630" t="str">
        <f t="shared" si="1"/>
        <v>-</v>
      </c>
      <c r="AT46" s="7"/>
      <c r="AU46" s="7"/>
      <c r="AV46" s="630" t="str">
        <f t="shared" si="2"/>
        <v>-</v>
      </c>
      <c r="AW46" s="7"/>
      <c r="AX46" s="631" t="str">
        <f t="shared" si="3"/>
        <v>-</v>
      </c>
      <c r="AY46" s="7"/>
      <c r="AZ46" s="7"/>
      <c r="BA46" s="1012" t="str">
        <f t="shared" si="4"/>
        <v>-</v>
      </c>
      <c r="BB46" s="39"/>
      <c r="BC46" s="38"/>
      <c r="BD46" s="1089"/>
      <c r="BE46" s="1090"/>
    </row>
    <row r="47" spans="1:57" ht="18" thickBot="1" x14ac:dyDescent="0.4">
      <c r="A47" s="29" t="s">
        <v>70</v>
      </c>
      <c r="B47" s="49"/>
      <c r="C47" s="49"/>
      <c r="D47" s="49"/>
      <c r="E47" s="49"/>
      <c r="F47" s="594" t="s">
        <v>202</v>
      </c>
      <c r="G47" s="456" t="s">
        <v>24</v>
      </c>
      <c r="H47" s="456" t="s">
        <v>29</v>
      </c>
      <c r="I47" s="457" t="s">
        <v>30</v>
      </c>
      <c r="J47" s="141"/>
      <c r="K47" s="480">
        <v>20</v>
      </c>
      <c r="L47" s="1362"/>
      <c r="M47" s="1363"/>
      <c r="N47" s="325">
        <f t="shared" si="5"/>
        <v>0</v>
      </c>
      <c r="O47" s="599"/>
      <c r="P47" s="600"/>
      <c r="Q47" s="600"/>
      <c r="R47" s="600"/>
      <c r="S47" s="448"/>
      <c r="T47" s="529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146</v>
      </c>
      <c r="AE47" s="5"/>
      <c r="AF47" s="1015"/>
      <c r="AG47" s="1015"/>
      <c r="AH47" s="1015"/>
      <c r="AI47" s="45"/>
      <c r="AJ47" s="45"/>
      <c r="AK47" s="1030"/>
      <c r="AL47" s="46"/>
      <c r="AM47" s="278"/>
      <c r="AN47" s="7"/>
      <c r="AO47" s="7"/>
      <c r="AP47" s="630" t="str">
        <f t="shared" si="7"/>
        <v>-</v>
      </c>
      <c r="AQ47" s="7"/>
      <c r="AR47" s="7"/>
      <c r="AS47" s="630" t="str">
        <f t="shared" si="1"/>
        <v>-</v>
      </c>
      <c r="AT47" s="7"/>
      <c r="AU47" s="7"/>
      <c r="AV47" s="630" t="str">
        <f t="shared" si="2"/>
        <v>-</v>
      </c>
      <c r="AW47" s="7"/>
      <c r="AX47" s="631" t="str">
        <f t="shared" si="3"/>
        <v>-</v>
      </c>
      <c r="AY47" s="7"/>
      <c r="AZ47" s="7"/>
      <c r="BA47" s="1012" t="str">
        <f t="shared" si="4"/>
        <v>-</v>
      </c>
      <c r="BB47" s="39"/>
      <c r="BC47" s="38"/>
      <c r="BD47" s="1089"/>
      <c r="BE47" s="1090"/>
    </row>
    <row r="48" spans="1:57" ht="16.5" thickBot="1" x14ac:dyDescent="0.3">
      <c r="A48" s="29" t="s">
        <v>72</v>
      </c>
      <c r="B48" s="590"/>
      <c r="C48" s="49"/>
      <c r="D48" s="49"/>
      <c r="E48" s="49"/>
      <c r="F48" s="595" t="s">
        <v>17</v>
      </c>
      <c r="G48" s="462">
        <f>SUM(G49:G50)</f>
        <v>0</v>
      </c>
      <c r="H48" s="463">
        <f>SUM(H49:H50)</f>
        <v>0</v>
      </c>
      <c r="I48" s="464">
        <f>SUM(I49:I50)</f>
        <v>0</v>
      </c>
      <c r="J48" s="16"/>
      <c r="K48" s="141"/>
      <c r="L48" s="1250"/>
      <c r="M48" s="1250"/>
      <c r="N48" s="584"/>
      <c r="O48" s="443"/>
      <c r="P48" s="443"/>
      <c r="Q48" s="443"/>
      <c r="R48" s="443"/>
      <c r="S48" s="443"/>
      <c r="T48" s="585"/>
      <c r="V48" s="236"/>
      <c r="W48" s="236"/>
      <c r="X48" s="625"/>
      <c r="Y48" s="236"/>
      <c r="Z48" s="236"/>
      <c r="AA48" s="626"/>
      <c r="AD48" s="5" t="s">
        <v>146</v>
      </c>
      <c r="AE48" s="5"/>
      <c r="AF48" s="1015"/>
      <c r="AG48" s="1015"/>
      <c r="AH48" s="1015"/>
      <c r="AI48" s="45"/>
      <c r="AJ48" s="45"/>
      <c r="AK48" s="1030"/>
      <c r="AL48" s="46"/>
      <c r="AM48" s="278"/>
      <c r="AN48" s="7"/>
      <c r="AO48" s="7"/>
      <c r="AP48" s="630" t="str">
        <f t="shared" si="7"/>
        <v>-</v>
      </c>
      <c r="AQ48" s="7"/>
      <c r="AR48" s="7"/>
      <c r="AS48" s="630" t="str">
        <f t="shared" si="1"/>
        <v>-</v>
      </c>
      <c r="AT48" s="7"/>
      <c r="AU48" s="7"/>
      <c r="AV48" s="630" t="str">
        <f t="shared" si="2"/>
        <v>-</v>
      </c>
      <c r="AW48" s="7"/>
      <c r="AX48" s="631" t="str">
        <f t="shared" si="3"/>
        <v>-</v>
      </c>
      <c r="AY48" s="7"/>
      <c r="AZ48" s="7"/>
      <c r="BA48" s="1012" t="str">
        <f t="shared" si="4"/>
        <v>-</v>
      </c>
      <c r="BB48" s="39"/>
      <c r="BC48" s="38"/>
      <c r="BD48" s="1089"/>
      <c r="BE48" s="1090"/>
    </row>
    <row r="49" spans="1:57" x14ac:dyDescent="0.25">
      <c r="A49" s="29" t="s">
        <v>71</v>
      </c>
      <c r="B49" s="49"/>
      <c r="C49" s="49"/>
      <c r="D49" s="49"/>
      <c r="E49" s="49"/>
      <c r="F49" s="596" t="s">
        <v>27</v>
      </c>
      <c r="G49" s="59">
        <f>COUNTIF($N$20:$N$24,"HW")</f>
        <v>0</v>
      </c>
      <c r="H49" s="460">
        <f>COUNTIF($N$20:$N$24,"HD")</f>
        <v>0</v>
      </c>
      <c r="I49" s="455">
        <f>COUNTIF($N$20:$N$24,"HL")</f>
        <v>0</v>
      </c>
      <c r="J49" s="143"/>
      <c r="K49" s="543" t="s">
        <v>2</v>
      </c>
      <c r="L49" s="544" t="s">
        <v>26</v>
      </c>
      <c r="M49" s="544" t="s">
        <v>1</v>
      </c>
      <c r="N49" s="545" t="s">
        <v>25</v>
      </c>
      <c r="P49" s="975" t="s">
        <v>2</v>
      </c>
      <c r="Q49" s="976" t="s">
        <v>26</v>
      </c>
      <c r="R49" s="976" t="s">
        <v>1</v>
      </c>
      <c r="S49" s="977" t="s">
        <v>25</v>
      </c>
      <c r="T49" s="972"/>
      <c r="V49" s="608" t="s">
        <v>111</v>
      </c>
      <c r="W49" s="609" t="s">
        <v>38</v>
      </c>
      <c r="X49" s="609" t="s">
        <v>36</v>
      </c>
      <c r="Y49" s="610" t="s">
        <v>35</v>
      </c>
      <c r="Z49" s="610" t="s">
        <v>34</v>
      </c>
      <c r="AA49" s="611" t="s">
        <v>110</v>
      </c>
      <c r="AD49" s="5" t="s">
        <v>146</v>
      </c>
      <c r="AE49" s="5"/>
      <c r="AF49" s="1015"/>
      <c r="AG49" s="1015"/>
      <c r="AH49" s="1015"/>
      <c r="AI49" s="45"/>
      <c r="AJ49" s="45"/>
      <c r="AK49" s="1030"/>
      <c r="AL49" s="46"/>
      <c r="AM49" s="278"/>
      <c r="AN49" s="7"/>
      <c r="AO49" s="7"/>
      <c r="AP49" s="630" t="str">
        <f t="shared" si="7"/>
        <v>-</v>
      </c>
      <c r="AQ49" s="7"/>
      <c r="AR49" s="7"/>
      <c r="AS49" s="630" t="str">
        <f t="shared" si="1"/>
        <v>-</v>
      </c>
      <c r="AT49" s="7"/>
      <c r="AU49" s="7"/>
      <c r="AV49" s="630" t="str">
        <f t="shared" si="2"/>
        <v>-</v>
      </c>
      <c r="AW49" s="7"/>
      <c r="AX49" s="631" t="str">
        <f t="shared" si="3"/>
        <v>-</v>
      </c>
      <c r="AY49" s="7"/>
      <c r="AZ49" s="7"/>
      <c r="BA49" s="1012" t="str">
        <f t="shared" si="4"/>
        <v>-</v>
      </c>
      <c r="BB49" s="39"/>
      <c r="BC49" s="38"/>
      <c r="BD49" s="1089"/>
      <c r="BE49" s="1090"/>
    </row>
    <row r="50" spans="1:57" ht="16.5" thickBot="1" x14ac:dyDescent="0.3">
      <c r="A50" s="586"/>
      <c r="B50" s="49"/>
      <c r="C50" s="49"/>
      <c r="D50" s="49"/>
      <c r="E50" s="49"/>
      <c r="F50" s="542" t="s">
        <v>28</v>
      </c>
      <c r="G50" s="458">
        <f>COUNTIF($N$20:$N$24,"AW")</f>
        <v>0</v>
      </c>
      <c r="H50" s="461">
        <f>COUNTIF($N$20:$N$24,"AD")</f>
        <v>0</v>
      </c>
      <c r="I50" s="459">
        <f>COUNTIF($N$20:$N$24,"AL")</f>
        <v>0</v>
      </c>
      <c r="J50" s="143"/>
      <c r="K50" s="556" t="s">
        <v>92</v>
      </c>
      <c r="L50" s="6"/>
      <c r="M50" s="6"/>
      <c r="N50" s="557"/>
      <c r="P50" s="978" t="s">
        <v>92</v>
      </c>
      <c r="Q50" s="6"/>
      <c r="R50" s="6"/>
      <c r="S50" s="979"/>
      <c r="T50" s="201"/>
      <c r="V50" s="225"/>
      <c r="W50" s="227"/>
      <c r="X50" s="667"/>
      <c r="Y50" s="227"/>
      <c r="Z50" s="227"/>
      <c r="AA50" s="230"/>
      <c r="AD50" s="5" t="s">
        <v>146</v>
      </c>
      <c r="AE50" s="5"/>
      <c r="AF50" s="1015"/>
      <c r="AG50" s="1015"/>
      <c r="AH50" s="1015"/>
      <c r="AI50" s="45"/>
      <c r="AJ50" s="45"/>
      <c r="AK50" s="1030"/>
      <c r="AL50" s="46"/>
      <c r="AM50" s="278"/>
      <c r="AN50" s="7"/>
      <c r="AO50" s="7"/>
      <c r="AP50" s="630" t="str">
        <f t="shared" si="7"/>
        <v>-</v>
      </c>
      <c r="AQ50" s="7"/>
      <c r="AR50" s="7"/>
      <c r="AS50" s="630" t="str">
        <f t="shared" si="1"/>
        <v>-</v>
      </c>
      <c r="AT50" s="7"/>
      <c r="AU50" s="7"/>
      <c r="AV50" s="630" t="str">
        <f t="shared" si="2"/>
        <v>-</v>
      </c>
      <c r="AW50" s="7"/>
      <c r="AX50" s="631" t="str">
        <f t="shared" si="3"/>
        <v>-</v>
      </c>
      <c r="AY50" s="7"/>
      <c r="AZ50" s="7"/>
      <c r="BA50" s="1012" t="str">
        <f t="shared" si="4"/>
        <v>-</v>
      </c>
      <c r="BB50" s="39"/>
      <c r="BC50" s="38"/>
      <c r="BD50" s="1089"/>
      <c r="BE50" s="1090"/>
    </row>
    <row r="51" spans="1:57" ht="16.5" thickBot="1" x14ac:dyDescent="0.3">
      <c r="A51" s="586"/>
      <c r="B51" s="49"/>
      <c r="C51" s="49"/>
      <c r="D51" s="49"/>
      <c r="E51" s="49"/>
      <c r="F51" s="53"/>
      <c r="G51" s="163"/>
      <c r="H51" s="163"/>
      <c r="I51" s="163"/>
      <c r="J51" s="146"/>
      <c r="K51" s="1303"/>
      <c r="L51" s="1304"/>
      <c r="M51" s="1304"/>
      <c r="N51" s="1305"/>
      <c r="P51" s="1334"/>
      <c r="Q51" s="1335"/>
      <c r="R51" s="1335"/>
      <c r="S51" s="1336"/>
      <c r="T51" s="790"/>
      <c r="V51" s="225"/>
      <c r="W51" s="227"/>
      <c r="X51" s="667"/>
      <c r="Y51" s="227"/>
      <c r="Z51" s="227"/>
      <c r="AA51" s="230"/>
      <c r="AD51" s="5" t="s">
        <v>146</v>
      </c>
      <c r="AE51" s="5"/>
      <c r="AF51" s="1015"/>
      <c r="AG51" s="1015"/>
      <c r="AH51" s="1015"/>
      <c r="AI51" s="45"/>
      <c r="AJ51" s="45"/>
      <c r="AK51" s="1030"/>
      <c r="AL51" s="46"/>
      <c r="AM51" s="278"/>
      <c r="AN51" s="7"/>
      <c r="AO51" s="7"/>
      <c r="AP51" s="630" t="str">
        <f t="shared" si="7"/>
        <v>-</v>
      </c>
      <c r="AQ51" s="7"/>
      <c r="AR51" s="7"/>
      <c r="AS51" s="630" t="str">
        <f t="shared" si="1"/>
        <v>-</v>
      </c>
      <c r="AT51" s="7"/>
      <c r="AU51" s="7"/>
      <c r="AV51" s="630" t="str">
        <f t="shared" si="2"/>
        <v>-</v>
      </c>
      <c r="AW51" s="7"/>
      <c r="AX51" s="631" t="str">
        <f t="shared" si="3"/>
        <v>-</v>
      </c>
      <c r="AY51" s="7"/>
      <c r="AZ51" s="7"/>
      <c r="BA51" s="1012" t="str">
        <f t="shared" si="4"/>
        <v>-</v>
      </c>
      <c r="BB51" s="39"/>
      <c r="BC51" s="38"/>
      <c r="BD51" s="1089"/>
      <c r="BE51" s="1090"/>
    </row>
    <row r="52" spans="1:57" x14ac:dyDescent="0.25">
      <c r="A52" s="586"/>
      <c r="B52" s="49"/>
      <c r="C52" s="49"/>
      <c r="D52" s="49"/>
      <c r="E52" s="49"/>
      <c r="F52" s="558" t="s">
        <v>203</v>
      </c>
      <c r="G52" s="559" t="s">
        <v>24</v>
      </c>
      <c r="H52" s="559" t="s">
        <v>29</v>
      </c>
      <c r="I52" s="563" t="s">
        <v>30</v>
      </c>
      <c r="J52" s="146"/>
      <c r="K52" s="1306"/>
      <c r="L52" s="1307"/>
      <c r="M52" s="1307"/>
      <c r="N52" s="1308"/>
      <c r="O52" s="140"/>
      <c r="P52" s="1337"/>
      <c r="Q52" s="1338"/>
      <c r="R52" s="1338"/>
      <c r="S52" s="1339"/>
      <c r="T52" s="790"/>
      <c r="V52" s="225"/>
      <c r="W52" s="227"/>
      <c r="X52" s="667"/>
      <c r="Y52" s="227"/>
      <c r="Z52" s="227"/>
      <c r="AA52" s="231"/>
      <c r="AD52" s="1040" t="s">
        <v>146</v>
      </c>
      <c r="AE52" s="1040"/>
      <c r="AF52" s="1041"/>
      <c r="AG52" s="1041"/>
      <c r="AH52" s="1041"/>
      <c r="AI52" s="1042"/>
      <c r="AJ52" s="1042"/>
      <c r="AK52" s="1043"/>
      <c r="AL52" s="1044"/>
      <c r="AM52" s="1045"/>
      <c r="AN52" s="1046"/>
      <c r="AO52" s="1046"/>
      <c r="AP52" s="1047" t="str">
        <f t="shared" si="7"/>
        <v>-</v>
      </c>
      <c r="AQ52" s="1046"/>
      <c r="AR52" s="1046"/>
      <c r="AS52" s="1047" t="str">
        <f t="shared" si="1"/>
        <v>-</v>
      </c>
      <c r="AT52" s="1046"/>
      <c r="AU52" s="1046"/>
      <c r="AV52" s="1047" t="str">
        <f t="shared" si="2"/>
        <v>-</v>
      </c>
      <c r="AW52" s="1046"/>
      <c r="AX52" s="1048" t="str">
        <f t="shared" si="3"/>
        <v>-</v>
      </c>
      <c r="AY52" s="1046"/>
      <c r="AZ52" s="1046"/>
      <c r="BA52" s="1049" t="str">
        <f t="shared" si="4"/>
        <v>-</v>
      </c>
      <c r="BB52" s="1050"/>
      <c r="BC52" s="1051"/>
      <c r="BD52" s="1093"/>
      <c r="BE52" s="1090"/>
    </row>
    <row r="53" spans="1:57" x14ac:dyDescent="0.25">
      <c r="A53" s="586"/>
      <c r="B53" s="49"/>
      <c r="C53" s="49"/>
      <c r="D53" s="49"/>
      <c r="E53" s="49"/>
      <c r="F53" s="568" t="s">
        <v>17</v>
      </c>
      <c r="G53" s="569">
        <f>SUM(G54:G55)</f>
        <v>0</v>
      </c>
      <c r="H53" s="570">
        <f>SUM(H54:H55)</f>
        <v>0</v>
      </c>
      <c r="I53" s="571">
        <f>SUM(I54:I55)</f>
        <v>0</v>
      </c>
      <c r="J53" s="146"/>
      <c r="K53" s="1306"/>
      <c r="L53" s="1307"/>
      <c r="M53" s="1307"/>
      <c r="N53" s="1308"/>
      <c r="O53" s="161"/>
      <c r="P53" s="1337"/>
      <c r="Q53" s="1338"/>
      <c r="R53" s="1338"/>
      <c r="S53" s="1339"/>
      <c r="T53" s="790"/>
      <c r="V53" s="225"/>
      <c r="W53" s="227"/>
      <c r="X53" s="667"/>
      <c r="Y53" s="227"/>
      <c r="Z53" s="227"/>
      <c r="AA53" s="231"/>
      <c r="AD53" s="1297" t="s">
        <v>41</v>
      </c>
      <c r="AE53" s="1297"/>
      <c r="AF53" s="1038"/>
      <c r="AG53" s="1038"/>
      <c r="AH53" s="1099"/>
      <c r="AI53" s="35">
        <f t="shared" ref="AI53:AO53" si="8">SUM(AI4:AI52)</f>
        <v>0</v>
      </c>
      <c r="AJ53" s="35">
        <f t="shared" si="8"/>
        <v>0</v>
      </c>
      <c r="AK53" s="279">
        <f t="shared" si="8"/>
        <v>0</v>
      </c>
      <c r="AL53" s="47">
        <f t="shared" si="8"/>
        <v>0</v>
      </c>
      <c r="AM53" s="280">
        <f t="shared" si="8"/>
        <v>0</v>
      </c>
      <c r="AN53" s="20">
        <f t="shared" si="8"/>
        <v>0</v>
      </c>
      <c r="AO53" s="20">
        <f t="shared" si="8"/>
        <v>0</v>
      </c>
      <c r="AP53" s="34" t="str">
        <f>IFERROR(AO53/AN53,"-")</f>
        <v>-</v>
      </c>
      <c r="AQ53" s="20">
        <f>SUM(AQ4:AQ52)</f>
        <v>0</v>
      </c>
      <c r="AR53" s="20">
        <f>SUM(AR4:AR52)</f>
        <v>0</v>
      </c>
      <c r="AS53" s="1073" t="str">
        <f>IFERROR(AQ53/AR53,"-")</f>
        <v>-</v>
      </c>
      <c r="AT53" s="20">
        <f>SUM(AT4:AT52)</f>
        <v>0</v>
      </c>
      <c r="AU53" s="20">
        <f>SUM(AU4:AU52)</f>
        <v>0</v>
      </c>
      <c r="AV53" s="1073" t="str">
        <f>IFERROR(AT53/AU53,"-")</f>
        <v>-</v>
      </c>
      <c r="AW53" s="20">
        <f>SUM(AW4:AW52)</f>
        <v>0</v>
      </c>
      <c r="AX53" s="36" t="str">
        <f t="shared" si="3"/>
        <v>-</v>
      </c>
      <c r="AY53" s="20">
        <f>SUM(AY4:AY52)</f>
        <v>0</v>
      </c>
      <c r="AZ53" s="20">
        <f>SUM(AZ4:AZ52)</f>
        <v>0</v>
      </c>
      <c r="BA53" s="1013" t="str">
        <f>IFERROR(AY53/AZ53,"-")</f>
        <v>-</v>
      </c>
      <c r="BB53" s="20">
        <f>SUM(BB4:BB52)</f>
        <v>0</v>
      </c>
      <c r="BC53" s="20">
        <f>SUM(BC4:BC52)</f>
        <v>0</v>
      </c>
      <c r="BD53" s="1091" t="e">
        <f>AVERAGE(BD4:BD52)</f>
        <v>#DIV/0!</v>
      </c>
      <c r="BE53" s="1092" t="e">
        <f>AVERAGE(BE4:BE52)</f>
        <v>#DIV/0!</v>
      </c>
    </row>
    <row r="54" spans="1:57" x14ac:dyDescent="0.25">
      <c r="A54" s="586"/>
      <c r="B54" s="49"/>
      <c r="C54" s="49"/>
      <c r="D54" s="49"/>
      <c r="E54" s="49"/>
      <c r="F54" s="560" t="s">
        <v>27</v>
      </c>
      <c r="G54" s="824">
        <f>COUNTIF(M50,"HW")</f>
        <v>0</v>
      </c>
      <c r="H54" s="564">
        <f>COUNTIF(M50,"HD")</f>
        <v>0</v>
      </c>
      <c r="I54" s="566">
        <f>COUNTIF(M50,"HL")</f>
        <v>0</v>
      </c>
      <c r="J54" s="146"/>
      <c r="K54" s="1306"/>
      <c r="L54" s="1307"/>
      <c r="M54" s="1307"/>
      <c r="N54" s="1308"/>
      <c r="O54" s="824"/>
      <c r="P54" s="1337"/>
      <c r="Q54" s="1338"/>
      <c r="R54" s="1338"/>
      <c r="S54" s="1339"/>
      <c r="T54" s="790"/>
      <c r="V54" s="225"/>
      <c r="W54" s="227"/>
      <c r="X54" s="667"/>
      <c r="Y54" s="227"/>
      <c r="Z54" s="227"/>
      <c r="AA54" s="231"/>
      <c r="AD54" s="1033"/>
      <c r="AE54" s="1033"/>
      <c r="AF54" s="1033"/>
      <c r="AG54" s="1033"/>
      <c r="AI54" s="1118" t="s">
        <v>18</v>
      </c>
      <c r="AJ54" s="1118" t="s">
        <v>19</v>
      </c>
      <c r="AK54" s="1118" t="s">
        <v>20</v>
      </c>
      <c r="AL54" s="1118" t="s">
        <v>3</v>
      </c>
      <c r="AM54" s="1118" t="s">
        <v>4</v>
      </c>
      <c r="AN54" s="1289" t="s">
        <v>100</v>
      </c>
      <c r="AO54" s="1290"/>
      <c r="AP54" s="1291"/>
      <c r="AQ54" s="1298" t="s">
        <v>105</v>
      </c>
      <c r="AR54" s="1298"/>
      <c r="AS54" s="1298"/>
      <c r="AT54" s="1298" t="s">
        <v>108</v>
      </c>
      <c r="AU54" s="1298"/>
      <c r="AV54" s="1298"/>
      <c r="AW54" s="1290" t="s">
        <v>109</v>
      </c>
      <c r="AX54" s="1291"/>
      <c r="AY54" s="1289" t="s">
        <v>5</v>
      </c>
      <c r="AZ54" s="1290"/>
      <c r="BA54" s="1291"/>
      <c r="BB54" s="1118" t="s">
        <v>39</v>
      </c>
      <c r="BC54" s="1118" t="s">
        <v>40</v>
      </c>
      <c r="BD54" s="1299" t="e">
        <f>AVERAGE(BD53,BE53)</f>
        <v>#DIV/0!</v>
      </c>
      <c r="BE54" s="1300"/>
    </row>
    <row r="55" spans="1:57" ht="16.5" thickBot="1" x14ac:dyDescent="0.3">
      <c r="A55" s="29"/>
      <c r="B55" s="29"/>
      <c r="F55" s="561" t="s">
        <v>28</v>
      </c>
      <c r="G55" s="562">
        <f>COUNTIF(M50,"AW")</f>
        <v>0</v>
      </c>
      <c r="H55" s="565">
        <f>COUNTIF(M50,"AD")</f>
        <v>0</v>
      </c>
      <c r="I55" s="567">
        <f>COUNTIF(M50,"AL")</f>
        <v>0</v>
      </c>
      <c r="J55" s="146"/>
      <c r="K55" s="1306"/>
      <c r="L55" s="1307"/>
      <c r="M55" s="1307"/>
      <c r="N55" s="1308"/>
      <c r="O55" s="824"/>
      <c r="P55" s="1337"/>
      <c r="Q55" s="1338"/>
      <c r="R55" s="1338"/>
      <c r="S55" s="1339"/>
      <c r="T55" s="790"/>
      <c r="V55" s="225"/>
      <c r="W55" s="227"/>
      <c r="X55" s="667"/>
      <c r="Y55" s="227"/>
      <c r="Z55" s="227"/>
      <c r="AA55" s="231"/>
      <c r="AD55" s="1033"/>
      <c r="AE55" s="1033"/>
      <c r="AF55" s="1033"/>
      <c r="AG55" s="1033"/>
      <c r="AI55" s="19"/>
      <c r="AJ55" s="19"/>
      <c r="AK55" s="19"/>
      <c r="AL55" s="19"/>
      <c r="AM55" s="19"/>
      <c r="AN55" s="1117" t="s">
        <v>98</v>
      </c>
      <c r="AO55" s="1117" t="s">
        <v>99</v>
      </c>
      <c r="AP55" s="1117" t="s">
        <v>114</v>
      </c>
      <c r="AQ55" s="1117" t="s">
        <v>106</v>
      </c>
      <c r="AR55" s="1117" t="s">
        <v>107</v>
      </c>
      <c r="AS55" s="1117" t="s">
        <v>113</v>
      </c>
      <c r="AT55" s="1117" t="s">
        <v>106</v>
      </c>
      <c r="AU55" s="1117" t="s">
        <v>107</v>
      </c>
      <c r="AV55" s="1117" t="s">
        <v>249</v>
      </c>
      <c r="AW55" s="1117" t="s">
        <v>106</v>
      </c>
      <c r="AX55" s="1117" t="s">
        <v>125</v>
      </c>
      <c r="AY55" s="1117" t="s">
        <v>16</v>
      </c>
      <c r="AZ55" s="1117" t="s">
        <v>107</v>
      </c>
      <c r="BA55" s="1117" t="s">
        <v>249</v>
      </c>
      <c r="BB55" s="19"/>
      <c r="BC55" s="19"/>
      <c r="BD55" s="1292" t="s">
        <v>151</v>
      </c>
      <c r="BE55" s="1293"/>
    </row>
    <row r="56" spans="1:57" ht="16.5" thickBot="1" x14ac:dyDescent="0.3">
      <c r="A56" s="29"/>
      <c r="B56" s="29"/>
      <c r="C56" s="163"/>
      <c r="D56" s="163"/>
      <c r="E56" s="163"/>
      <c r="F56" s="53"/>
      <c r="G56" s="163"/>
      <c r="H56" s="163"/>
      <c r="I56" s="163"/>
      <c r="J56" s="163"/>
      <c r="K56" s="1309"/>
      <c r="L56" s="1310"/>
      <c r="M56" s="1310"/>
      <c r="N56" s="1311"/>
      <c r="P56" s="1340"/>
      <c r="Q56" s="1341"/>
      <c r="R56" s="1341"/>
      <c r="S56" s="1342"/>
      <c r="T56" s="790"/>
      <c r="V56" s="225"/>
      <c r="W56" s="227"/>
      <c r="X56" s="667"/>
      <c r="Y56" s="227"/>
      <c r="Z56" s="227"/>
      <c r="AA56" s="231"/>
      <c r="AD56" s="1037"/>
      <c r="AE56" s="1037"/>
      <c r="AF56" s="1016"/>
      <c r="AG56" s="1016"/>
      <c r="AH56" s="1016"/>
      <c r="AI56" s="1052"/>
      <c r="AJ56" s="1052"/>
      <c r="AK56" s="1053"/>
      <c r="AL56" s="1054"/>
      <c r="AM56" s="1055"/>
      <c r="AN56" s="1039"/>
      <c r="AO56" s="1039"/>
      <c r="AP56" s="1056"/>
      <c r="AQ56" s="1039"/>
      <c r="AR56" s="1039"/>
      <c r="AS56" s="1056"/>
      <c r="AT56" s="1039"/>
      <c r="AU56" s="1039"/>
      <c r="AV56" s="1039"/>
      <c r="AW56" s="1039"/>
      <c r="AX56" s="1057"/>
      <c r="AY56" s="1039"/>
      <c r="AZ56" s="1039"/>
      <c r="BA56" s="1058"/>
      <c r="BB56" s="1039"/>
      <c r="BC56" s="1039"/>
      <c r="BD56" s="1071"/>
      <c r="BE56" s="1071"/>
    </row>
    <row r="57" spans="1:57" ht="16.5" thickBot="1" x14ac:dyDescent="0.3">
      <c r="A57" s="29"/>
      <c r="B57" s="29"/>
      <c r="C57" s="161"/>
      <c r="D57" s="161"/>
      <c r="E57" s="161"/>
      <c r="F57" s="983" t="s">
        <v>203</v>
      </c>
      <c r="G57" s="984" t="s">
        <v>24</v>
      </c>
      <c r="H57" s="984" t="s">
        <v>29</v>
      </c>
      <c r="I57" s="985" t="s">
        <v>30</v>
      </c>
      <c r="J57" s="161"/>
      <c r="K57" s="145"/>
      <c r="L57" s="145"/>
      <c r="P57" s="1134"/>
      <c r="Q57" s="1134"/>
      <c r="R57" s="1134"/>
      <c r="S57" s="1134"/>
      <c r="T57" s="790"/>
      <c r="V57" s="225"/>
      <c r="W57" s="227"/>
      <c r="X57" s="667"/>
      <c r="Y57" s="227"/>
      <c r="Z57" s="227"/>
      <c r="AA57" s="231"/>
      <c r="AD57" s="1037"/>
      <c r="AE57" s="1037"/>
      <c r="AF57" s="1016"/>
      <c r="AG57" s="1016"/>
      <c r="AH57" s="1016"/>
      <c r="AI57" s="1052"/>
      <c r="AJ57" s="1052"/>
      <c r="AK57" s="1053"/>
      <c r="AL57" s="1054"/>
      <c r="AM57" s="1055"/>
      <c r="AN57" s="1039"/>
      <c r="AO57" s="1039"/>
      <c r="AP57" s="1056"/>
      <c r="AQ57" s="1039"/>
      <c r="AR57" s="1039"/>
      <c r="AS57" s="1056"/>
      <c r="AT57" s="1039"/>
      <c r="AU57" s="1039"/>
      <c r="AV57" s="1039"/>
      <c r="AW57" s="1039"/>
      <c r="AX57" s="1057"/>
      <c r="AY57" s="1039"/>
      <c r="AZ57" s="1039"/>
      <c r="BA57" s="1058"/>
      <c r="BB57" s="1039"/>
      <c r="BC57" s="1039"/>
      <c r="BD57" s="1071"/>
      <c r="BE57" s="1071"/>
    </row>
    <row r="58" spans="1:57" ht="16.5" thickBot="1" x14ac:dyDescent="0.3">
      <c r="A58" s="141"/>
      <c r="B58" s="162"/>
      <c r="C58" s="162"/>
      <c r="D58" s="162"/>
      <c r="E58" s="672"/>
      <c r="F58" s="986" t="s">
        <v>17</v>
      </c>
      <c r="G58" s="987">
        <f>SUM(G59:G60)</f>
        <v>0</v>
      </c>
      <c r="H58" s="988">
        <f>SUM(H59:H60)</f>
        <v>0</v>
      </c>
      <c r="I58" s="991">
        <f>SUM(I59:I60)</f>
        <v>0</v>
      </c>
      <c r="J58" s="162"/>
      <c r="K58" s="1266" t="s">
        <v>213</v>
      </c>
      <c r="L58" s="1267"/>
      <c r="M58" s="1267"/>
      <c r="N58" s="1267"/>
      <c r="O58" s="1267"/>
      <c r="P58" s="1268"/>
      <c r="Q58" s="974"/>
      <c r="R58" s="974"/>
      <c r="S58" s="974"/>
      <c r="T58" s="790"/>
      <c r="V58" s="225"/>
      <c r="W58" s="227"/>
      <c r="X58" s="667"/>
      <c r="Y58" s="227"/>
      <c r="Z58" s="227"/>
      <c r="AA58" s="231"/>
      <c r="AD58" s="1037"/>
      <c r="AE58" s="1037"/>
      <c r="AF58" s="1016"/>
      <c r="AG58" s="1016"/>
      <c r="AH58" s="1016"/>
      <c r="AI58" s="1052"/>
      <c r="AJ58" s="1052"/>
      <c r="AK58" s="1053"/>
      <c r="AL58" s="1054"/>
      <c r="AM58" s="1055"/>
      <c r="AN58" s="1039"/>
      <c r="AO58" s="1039"/>
      <c r="AP58" s="1056"/>
      <c r="AQ58" s="1039"/>
      <c r="AR58" s="1039"/>
      <c r="AS58" s="1056"/>
      <c r="AT58" s="1039"/>
      <c r="AU58" s="1039"/>
      <c r="AV58" s="1039"/>
      <c r="AW58" s="1039"/>
      <c r="AX58" s="1057"/>
      <c r="AY58" s="1039"/>
      <c r="AZ58" s="1039"/>
      <c r="BA58" s="1058"/>
      <c r="BB58" s="1039"/>
      <c r="BC58" s="1039"/>
      <c r="BD58" s="1071"/>
      <c r="BE58" s="1071"/>
    </row>
    <row r="59" spans="1:57" x14ac:dyDescent="0.25">
      <c r="A59" s="141"/>
      <c r="B59" s="162"/>
      <c r="C59" s="162"/>
      <c r="D59" s="162"/>
      <c r="E59" s="672"/>
      <c r="F59" s="980" t="s">
        <v>27</v>
      </c>
      <c r="G59" s="824">
        <f>COUNTIF(R50,"HW")</f>
        <v>0</v>
      </c>
      <c r="H59" s="989">
        <f>COUNTIF(R50,"HD")</f>
        <v>0</v>
      </c>
      <c r="I59" s="992">
        <f>COUNTIF(R50,"HL")</f>
        <v>0</v>
      </c>
      <c r="J59" s="162"/>
      <c r="K59" s="1269" t="s">
        <v>22</v>
      </c>
      <c r="L59" s="1270"/>
      <c r="M59" s="1271" t="s">
        <v>212</v>
      </c>
      <c r="N59" s="1272"/>
      <c r="O59" s="1273" t="s">
        <v>225</v>
      </c>
      <c r="P59" s="1274"/>
      <c r="Q59" s="974"/>
      <c r="R59" s="974"/>
      <c r="S59" s="974"/>
      <c r="T59" s="790"/>
      <c r="V59" s="225"/>
      <c r="W59" s="227"/>
      <c r="X59" s="667"/>
      <c r="Y59" s="227"/>
      <c r="Z59" s="227"/>
      <c r="AA59" s="231"/>
      <c r="AD59" s="1037"/>
      <c r="AE59" s="1037"/>
      <c r="AF59" s="1016"/>
      <c r="AG59" s="1016"/>
      <c r="AH59" s="1016"/>
      <c r="AI59" s="1052"/>
      <c r="AJ59" s="1052"/>
      <c r="AK59" s="1053"/>
      <c r="AL59" s="1054"/>
      <c r="AM59" s="1055"/>
      <c r="AN59" s="1039"/>
      <c r="AO59" s="1039"/>
      <c r="AP59" s="1056"/>
      <c r="AQ59" s="1039"/>
      <c r="AR59" s="1039"/>
      <c r="AS59" s="1056"/>
      <c r="AT59" s="1039"/>
      <c r="AU59" s="1039"/>
      <c r="AV59" s="1039"/>
      <c r="AW59" s="1039"/>
      <c r="AX59" s="1057"/>
      <c r="AY59" s="1039"/>
      <c r="AZ59" s="1039"/>
      <c r="BA59" s="1058"/>
      <c r="BB59" s="1039"/>
      <c r="BC59" s="1039"/>
      <c r="BD59" s="1071"/>
      <c r="BE59" s="1071"/>
    </row>
    <row r="60" spans="1:57" ht="16.5" thickBot="1" x14ac:dyDescent="0.3">
      <c r="F60" s="981" t="s">
        <v>28</v>
      </c>
      <c r="G60" s="982">
        <f>COUNTIF(R50,"AW")</f>
        <v>0</v>
      </c>
      <c r="H60" s="990">
        <f>COUNTIF(R50,"AD")</f>
        <v>0</v>
      </c>
      <c r="I60" s="993">
        <f>COUNTIF(R50,"AL")</f>
        <v>0</v>
      </c>
      <c r="J60" s="146"/>
      <c r="K60" s="1275"/>
      <c r="L60" s="1276"/>
      <c r="M60" s="1255"/>
      <c r="N60" s="1277"/>
      <c r="O60" s="1131"/>
      <c r="P60" s="1278"/>
      <c r="Q60" s="974"/>
      <c r="R60" s="974"/>
      <c r="S60" s="974"/>
      <c r="T60" s="790"/>
      <c r="V60" s="225"/>
      <c r="W60" s="227"/>
      <c r="X60" s="667"/>
      <c r="Y60" s="227"/>
      <c r="Z60" s="227"/>
      <c r="AA60" s="231"/>
      <c r="AD60" s="1037"/>
      <c r="AE60" s="1037"/>
      <c r="AF60" s="1016"/>
      <c r="AG60" s="1016"/>
      <c r="AH60" s="1016"/>
      <c r="AI60" s="1052"/>
      <c r="AJ60" s="1052"/>
      <c r="AK60" s="1053"/>
      <c r="AL60" s="1054"/>
      <c r="AM60" s="1055"/>
      <c r="AN60" s="1039"/>
      <c r="AO60" s="1039"/>
      <c r="AP60" s="1056"/>
      <c r="AQ60" s="1039"/>
      <c r="AR60" s="1039"/>
      <c r="AS60" s="1056"/>
      <c r="AT60" s="1039"/>
      <c r="AU60" s="1039"/>
      <c r="AV60" s="1039"/>
      <c r="AW60" s="1039"/>
      <c r="AX60" s="1057"/>
      <c r="AY60" s="1039"/>
      <c r="AZ60" s="1039"/>
      <c r="BA60" s="1058"/>
      <c r="BB60" s="1039"/>
      <c r="BC60" s="1039"/>
      <c r="BD60" s="1071"/>
      <c r="BE60" s="1071"/>
    </row>
    <row r="61" spans="1:57" ht="16.5" thickBot="1" x14ac:dyDescent="0.3">
      <c r="G61" s="145"/>
      <c r="H61" s="146"/>
      <c r="I61" s="144"/>
      <c r="J61" s="146"/>
      <c r="K61" s="1279"/>
      <c r="L61" s="1255"/>
      <c r="M61" s="1255"/>
      <c r="N61" s="1255"/>
      <c r="O61" s="1282"/>
      <c r="P61" s="1283"/>
      <c r="V61" s="226"/>
      <c r="W61" s="228"/>
      <c r="X61" s="229"/>
      <c r="Y61" s="228"/>
      <c r="Z61" s="228"/>
      <c r="AA61" s="232"/>
      <c r="AD61" s="1037"/>
      <c r="AE61" s="1037"/>
      <c r="AF61" s="1016"/>
      <c r="AG61" s="1016"/>
      <c r="AH61" s="1016"/>
      <c r="AI61" s="1052"/>
      <c r="AJ61" s="1052"/>
      <c r="AK61" s="1053"/>
      <c r="AL61" s="1054"/>
      <c r="AM61" s="1055"/>
      <c r="AN61" s="1039"/>
      <c r="AO61" s="1039"/>
      <c r="AP61" s="1056"/>
      <c r="AQ61" s="1039"/>
      <c r="AR61" s="1039"/>
      <c r="AS61" s="1056"/>
      <c r="AT61" s="1039"/>
      <c r="AU61" s="1039"/>
      <c r="AV61" s="1039"/>
      <c r="AW61" s="1039"/>
      <c r="AX61" s="1057"/>
      <c r="AY61" s="1039"/>
      <c r="AZ61" s="1039"/>
      <c r="BA61" s="1058"/>
      <c r="BB61" s="1039"/>
      <c r="BC61" s="1039"/>
      <c r="BD61" s="1071"/>
      <c r="BE61" s="1071"/>
    </row>
    <row r="62" spans="1:57" x14ac:dyDescent="0.25">
      <c r="B62" s="141"/>
      <c r="C62" s="1236"/>
      <c r="D62" s="1236"/>
      <c r="E62" s="672"/>
      <c r="F62" s="572" t="s">
        <v>31</v>
      </c>
      <c r="G62" s="573" t="s">
        <v>24</v>
      </c>
      <c r="H62" s="574" t="s">
        <v>29</v>
      </c>
      <c r="I62" s="575" t="s">
        <v>30</v>
      </c>
      <c r="J62" s="29"/>
      <c r="K62" s="1279"/>
      <c r="L62" s="1255"/>
      <c r="M62" s="1255"/>
      <c r="N62" s="1255"/>
      <c r="O62" s="1255"/>
      <c r="P62" s="1284"/>
      <c r="V62" s="226"/>
      <c r="W62" s="228"/>
      <c r="X62" s="229"/>
      <c r="Y62" s="228"/>
      <c r="Z62" s="228"/>
      <c r="AA62" s="232"/>
      <c r="AD62" s="1037"/>
      <c r="AE62" s="1037"/>
      <c r="AF62" s="1016"/>
      <c r="AG62" s="1016"/>
      <c r="AH62" s="1016"/>
      <c r="AI62" s="1052"/>
      <c r="AJ62" s="1052"/>
      <c r="AK62" s="1053"/>
      <c r="AL62" s="1054"/>
      <c r="AM62" s="1055"/>
      <c r="AN62" s="1039"/>
      <c r="AO62" s="1039"/>
      <c r="AP62" s="1056"/>
      <c r="AQ62" s="1039"/>
      <c r="AR62" s="1039"/>
      <c r="AS62" s="1056"/>
      <c r="AT62" s="1039"/>
      <c r="AU62" s="1039"/>
      <c r="AV62" s="1039"/>
      <c r="AW62" s="1039"/>
      <c r="AX62" s="1057"/>
      <c r="AY62" s="1039"/>
      <c r="AZ62" s="1039"/>
      <c r="BA62" s="1058"/>
      <c r="BB62" s="1039"/>
      <c r="BC62" s="1039"/>
      <c r="BD62" s="1071"/>
      <c r="BE62" s="1071"/>
    </row>
    <row r="63" spans="1:57" x14ac:dyDescent="0.25">
      <c r="B63" s="49"/>
      <c r="C63" s="1133"/>
      <c r="D63" s="1133"/>
      <c r="E63" s="673"/>
      <c r="F63" s="576" t="s">
        <v>17</v>
      </c>
      <c r="G63" s="198">
        <f t="shared" ref="G63:I65" si="9">SUM(G28,G33,G38,G43,G48,G53,G58)</f>
        <v>0</v>
      </c>
      <c r="H63" s="199">
        <f t="shared" si="9"/>
        <v>0</v>
      </c>
      <c r="I63" s="577">
        <f t="shared" si="9"/>
        <v>0</v>
      </c>
      <c r="J63" s="29"/>
      <c r="K63" s="1279"/>
      <c r="L63" s="1255"/>
      <c r="M63" s="1255"/>
      <c r="N63" s="1255"/>
      <c r="O63" s="1255"/>
      <c r="P63" s="1284"/>
      <c r="Q63" s="972"/>
      <c r="R63" s="972"/>
      <c r="S63" s="972"/>
      <c r="V63" s="226"/>
      <c r="W63" s="228"/>
      <c r="X63" s="229"/>
      <c r="Y63" s="228"/>
      <c r="Z63" s="228"/>
      <c r="AA63" s="232"/>
      <c r="AD63" s="1037"/>
      <c r="AE63" s="1037"/>
      <c r="AF63" s="1016"/>
      <c r="AG63" s="1016"/>
      <c r="AH63" s="1016"/>
      <c r="AI63" s="1052"/>
      <c r="AJ63" s="1052"/>
      <c r="AK63" s="1053"/>
      <c r="AL63" s="1054"/>
      <c r="AM63" s="1055"/>
      <c r="AN63" s="1039"/>
      <c r="AO63" s="1039"/>
      <c r="AP63" s="1056"/>
      <c r="AQ63" s="1039"/>
      <c r="AR63" s="1039"/>
      <c r="AS63" s="1056"/>
      <c r="AT63" s="1039"/>
      <c r="AU63" s="1039"/>
      <c r="AV63" s="1039"/>
      <c r="AW63" s="1039"/>
      <c r="AX63" s="1057"/>
      <c r="AY63" s="1039"/>
      <c r="AZ63" s="1039"/>
      <c r="BA63" s="1058"/>
      <c r="BB63" s="1039"/>
      <c r="BC63" s="1039"/>
      <c r="BD63" s="1071"/>
      <c r="BE63" s="1071"/>
    </row>
    <row r="64" spans="1:57" x14ac:dyDescent="0.25">
      <c r="B64" s="49"/>
      <c r="C64" s="1133"/>
      <c r="D64" s="1133"/>
      <c r="E64" s="673"/>
      <c r="F64" s="578" t="s">
        <v>27</v>
      </c>
      <c r="G64" s="105">
        <f t="shared" si="9"/>
        <v>0</v>
      </c>
      <c r="H64" s="196">
        <f t="shared" si="9"/>
        <v>0</v>
      </c>
      <c r="I64" s="579">
        <f t="shared" si="9"/>
        <v>0</v>
      </c>
      <c r="J64" s="29"/>
      <c r="K64" s="1279"/>
      <c r="L64" s="1255"/>
      <c r="M64" s="1255"/>
      <c r="N64" s="1255"/>
      <c r="O64" s="1255"/>
      <c r="P64" s="1284"/>
      <c r="Q64" s="973"/>
      <c r="R64" s="973"/>
      <c r="S64" s="973"/>
      <c r="V64" s="226"/>
      <c r="W64" s="228"/>
      <c r="X64" s="229"/>
      <c r="Y64" s="228"/>
      <c r="Z64" s="228"/>
      <c r="AA64" s="232"/>
      <c r="AD64" s="1037"/>
      <c r="AE64" s="1037"/>
      <c r="AF64" s="1016"/>
      <c r="AG64" s="1016"/>
      <c r="AH64" s="1016"/>
      <c r="AI64" s="1052"/>
      <c r="AJ64" s="1052"/>
      <c r="AK64" s="1053"/>
      <c r="AL64" s="1054"/>
      <c r="AM64" s="1055"/>
      <c r="AN64" s="1039"/>
      <c r="AO64" s="1039"/>
      <c r="AP64" s="1056"/>
      <c r="AQ64" s="1039"/>
      <c r="AR64" s="1039"/>
      <c r="AS64" s="1056"/>
      <c r="AT64" s="1039"/>
      <c r="AU64" s="1039"/>
      <c r="AV64" s="1039"/>
      <c r="AW64" s="1039"/>
      <c r="AX64" s="1057"/>
      <c r="AY64" s="1039"/>
      <c r="AZ64" s="1039"/>
      <c r="BA64" s="1058"/>
      <c r="BB64" s="1039"/>
      <c r="BC64" s="1039"/>
      <c r="BD64" s="1071"/>
      <c r="BE64" s="1071"/>
    </row>
    <row r="65" spans="1:57" ht="16.5" thickBot="1" x14ac:dyDescent="0.3">
      <c r="B65" s="49"/>
      <c r="C65" s="1133"/>
      <c r="D65" s="1133"/>
      <c r="E65" s="673"/>
      <c r="F65" s="580" t="s">
        <v>28</v>
      </c>
      <c r="G65" s="581">
        <f t="shared" si="9"/>
        <v>0</v>
      </c>
      <c r="H65" s="582">
        <f t="shared" si="9"/>
        <v>0</v>
      </c>
      <c r="I65" s="583">
        <f t="shared" si="9"/>
        <v>0</v>
      </c>
      <c r="J65" s="146"/>
      <c r="K65" s="1279"/>
      <c r="L65" s="1255"/>
      <c r="M65" s="1255"/>
      <c r="N65" s="1255"/>
      <c r="O65" s="1255"/>
      <c r="P65" s="1284"/>
      <c r="Q65" s="974"/>
      <c r="R65" s="974"/>
      <c r="S65" s="974"/>
      <c r="V65" s="226"/>
      <c r="W65" s="228"/>
      <c r="X65" s="229"/>
      <c r="Y65" s="228"/>
      <c r="Z65" s="228"/>
      <c r="AA65" s="232"/>
      <c r="AD65" s="1037"/>
      <c r="AE65" s="1037"/>
      <c r="AF65" s="1016"/>
      <c r="AG65" s="1016"/>
      <c r="AH65" s="1016"/>
      <c r="AI65" s="1052"/>
      <c r="AJ65" s="1052"/>
      <c r="AK65" s="1053"/>
      <c r="AL65" s="1054"/>
      <c r="AM65" s="1055"/>
      <c r="AN65" s="1039"/>
      <c r="AO65" s="1039"/>
      <c r="AP65" s="1056"/>
      <c r="AQ65" s="1039"/>
      <c r="AR65" s="1039"/>
      <c r="AS65" s="1056"/>
      <c r="AT65" s="1039"/>
      <c r="AU65" s="1039"/>
      <c r="AV65" s="1039"/>
      <c r="AW65" s="1039"/>
      <c r="AX65" s="1057"/>
      <c r="AY65" s="1039"/>
      <c r="AZ65" s="1039"/>
      <c r="BA65" s="1058"/>
      <c r="BB65" s="1039"/>
      <c r="BC65" s="1039"/>
      <c r="BD65" s="1071"/>
      <c r="BE65" s="1071"/>
    </row>
    <row r="66" spans="1:57" x14ac:dyDescent="0.25">
      <c r="B66" s="49"/>
      <c r="C66" s="1133"/>
      <c r="D66" s="1133"/>
      <c r="E66" s="673"/>
      <c r="F66" s="16"/>
      <c r="G66" s="145"/>
      <c r="H66" s="146"/>
      <c r="I66" s="144"/>
      <c r="J66" s="146"/>
      <c r="K66" s="1279"/>
      <c r="L66" s="1255"/>
      <c r="M66" s="1255"/>
      <c r="N66" s="1255"/>
      <c r="O66" s="1255"/>
      <c r="P66" s="1284"/>
      <c r="Q66" s="974"/>
      <c r="R66" s="974"/>
      <c r="S66" s="974"/>
      <c r="V66" s="226"/>
      <c r="W66" s="228"/>
      <c r="X66" s="229"/>
      <c r="Y66" s="228"/>
      <c r="Z66" s="228"/>
      <c r="AA66" s="232"/>
      <c r="AD66" s="1037"/>
      <c r="AE66" s="1037"/>
      <c r="AF66" s="1016"/>
      <c r="AG66" s="1016"/>
      <c r="AH66" s="1016"/>
      <c r="AI66" s="1052"/>
      <c r="AJ66" s="1052"/>
      <c r="AK66" s="1053"/>
      <c r="AL66" s="1054"/>
      <c r="AM66" s="1055"/>
      <c r="AN66" s="1039"/>
      <c r="AO66" s="1039"/>
      <c r="AP66" s="1056"/>
      <c r="AQ66" s="1039"/>
      <c r="AR66" s="1039"/>
      <c r="AS66" s="1056"/>
      <c r="AT66" s="1039"/>
      <c r="AU66" s="1039"/>
      <c r="AV66" s="1039"/>
      <c r="AW66" s="1039"/>
      <c r="AX66" s="1057"/>
      <c r="AY66" s="1039"/>
      <c r="AZ66" s="1039"/>
      <c r="BA66" s="1058"/>
      <c r="BB66" s="1039"/>
      <c r="BC66" s="1039"/>
      <c r="BD66" s="1071"/>
      <c r="BE66" s="1071"/>
    </row>
    <row r="67" spans="1:57" x14ac:dyDescent="0.25">
      <c r="B67" s="49"/>
      <c r="C67" s="1133"/>
      <c r="D67" s="1133"/>
      <c r="E67" s="673"/>
      <c r="F67" s="16"/>
      <c r="G67" s="145"/>
      <c r="H67" s="146"/>
      <c r="I67" s="147"/>
      <c r="J67" s="146"/>
      <c r="K67" s="1279"/>
      <c r="L67" s="1255"/>
      <c r="M67" s="1255"/>
      <c r="N67" s="1255"/>
      <c r="O67" s="1255"/>
      <c r="P67" s="1284"/>
      <c r="Q67" s="974"/>
      <c r="R67" s="974"/>
      <c r="S67" s="974"/>
      <c r="V67" s="226"/>
      <c r="W67" s="618"/>
      <c r="X67" s="229"/>
      <c r="Y67" s="228"/>
      <c r="Z67" s="228"/>
      <c r="AA67" s="232"/>
      <c r="AD67" s="1037"/>
      <c r="AE67" s="1037"/>
      <c r="AF67" s="1016"/>
      <c r="AG67" s="1016"/>
      <c r="AH67" s="1016"/>
      <c r="AI67" s="1052"/>
      <c r="AJ67" s="1052"/>
      <c r="AK67" s="1053"/>
      <c r="AL67" s="1054"/>
      <c r="AM67" s="1055"/>
      <c r="AN67" s="1039"/>
      <c r="AO67" s="1039"/>
      <c r="AP67" s="1056"/>
      <c r="AQ67" s="1039"/>
      <c r="AR67" s="1039"/>
      <c r="AS67" s="1056"/>
      <c r="AT67" s="1039"/>
      <c r="AU67" s="1039"/>
      <c r="AV67" s="1039"/>
      <c r="AW67" s="1039"/>
      <c r="AX67" s="1057"/>
      <c r="AY67" s="1039"/>
      <c r="AZ67" s="1039"/>
      <c r="BA67" s="1058"/>
      <c r="BB67" s="1039"/>
      <c r="BC67" s="1039"/>
      <c r="BD67" s="1071"/>
      <c r="BE67" s="1071"/>
    </row>
    <row r="68" spans="1:57" x14ac:dyDescent="0.25">
      <c r="B68" s="49"/>
      <c r="C68" s="1133"/>
      <c r="D68" s="1133"/>
      <c r="E68" s="673"/>
      <c r="F68" s="16"/>
      <c r="G68" s="145"/>
      <c r="H68" s="146"/>
      <c r="I68" s="148"/>
      <c r="J68" s="29"/>
      <c r="K68" s="1279"/>
      <c r="L68" s="1255"/>
      <c r="M68" s="1255"/>
      <c r="N68" s="1255"/>
      <c r="O68" s="1255"/>
      <c r="P68" s="1284"/>
      <c r="Q68" s="974"/>
      <c r="R68" s="974"/>
      <c r="S68" s="974"/>
      <c r="V68" s="226"/>
      <c r="W68" s="618"/>
      <c r="X68" s="229"/>
      <c r="Y68" s="228"/>
      <c r="Z68" s="228"/>
      <c r="AA68" s="232"/>
      <c r="AD68" s="1037"/>
      <c r="AE68" s="1037"/>
      <c r="AF68" s="1016"/>
      <c r="AG68" s="1016"/>
      <c r="AH68" s="1016"/>
      <c r="AI68" s="1052"/>
      <c r="AJ68" s="1052"/>
      <c r="AK68" s="1053"/>
      <c r="AL68" s="1054"/>
      <c r="AM68" s="1055"/>
      <c r="AN68" s="1039"/>
      <c r="AO68" s="1039"/>
      <c r="AP68" s="1056"/>
      <c r="AQ68" s="1039"/>
      <c r="AR68" s="1039"/>
      <c r="AS68" s="1056"/>
      <c r="AT68" s="1039"/>
      <c r="AU68" s="1039"/>
      <c r="AV68" s="1039"/>
      <c r="AW68" s="1039"/>
      <c r="AX68" s="1057"/>
      <c r="AY68" s="1039"/>
      <c r="AZ68" s="1039"/>
      <c r="BA68" s="1058"/>
      <c r="BB68" s="1039"/>
      <c r="BC68" s="1039"/>
      <c r="BD68" s="1071"/>
      <c r="BE68" s="1071"/>
    </row>
    <row r="69" spans="1:57" ht="16.5" thickBot="1" x14ac:dyDescent="0.3">
      <c r="B69" s="49"/>
      <c r="C69" s="1133"/>
      <c r="D69" s="1133"/>
      <c r="E69" s="673"/>
      <c r="F69" s="16"/>
      <c r="H69" s="49"/>
      <c r="I69" s="142"/>
      <c r="J69" s="29"/>
      <c r="K69" s="1285"/>
      <c r="L69" s="1286"/>
      <c r="M69" s="1286"/>
      <c r="N69" s="1286"/>
      <c r="O69" s="1286"/>
      <c r="P69" s="1287"/>
      <c r="Q69" s="974"/>
      <c r="R69" s="974"/>
      <c r="S69" s="974"/>
      <c r="V69" s="226"/>
      <c r="W69" s="618"/>
      <c r="X69" s="229"/>
      <c r="Y69" s="228"/>
      <c r="Z69" s="228"/>
      <c r="AA69" s="232"/>
      <c r="AD69" s="1037"/>
      <c r="AE69" s="1037"/>
      <c r="AF69" s="1016"/>
      <c r="AG69" s="1016"/>
      <c r="AH69" s="1016"/>
      <c r="AI69" s="1052"/>
      <c r="AJ69" s="1052"/>
      <c r="AK69" s="1053"/>
      <c r="AL69" s="1054"/>
      <c r="AM69" s="1055"/>
      <c r="AN69" s="1039"/>
      <c r="AO69" s="1039"/>
      <c r="AP69" s="1056"/>
      <c r="AQ69" s="1039"/>
      <c r="AR69" s="1039"/>
      <c r="AS69" s="1056"/>
      <c r="AT69" s="1039"/>
      <c r="AU69" s="1039"/>
      <c r="AV69" s="1039"/>
      <c r="AW69" s="1039"/>
      <c r="AX69" s="1057"/>
      <c r="AY69" s="1039"/>
      <c r="AZ69" s="1039"/>
      <c r="BA69" s="1058"/>
      <c r="BB69" s="1039"/>
      <c r="BC69" s="1039"/>
      <c r="BD69" s="1071"/>
      <c r="BE69" s="1071"/>
    </row>
    <row r="70" spans="1:57" ht="16.5" thickBot="1" x14ac:dyDescent="0.3">
      <c r="B70" s="49"/>
      <c r="C70" s="1133"/>
      <c r="D70" s="1133"/>
      <c r="E70" s="673"/>
      <c r="F70" s="16"/>
      <c r="H70" s="49"/>
      <c r="I70" s="142"/>
      <c r="J70" s="29"/>
      <c r="V70" s="226"/>
      <c r="W70" s="618"/>
      <c r="X70" s="229"/>
      <c r="Y70" s="228"/>
      <c r="Z70" s="228"/>
      <c r="AA70" s="232"/>
      <c r="AD70" s="1037"/>
      <c r="AE70" s="1037"/>
      <c r="AF70" s="1016"/>
      <c r="AG70" s="1016"/>
      <c r="AH70" s="1016"/>
      <c r="AI70" s="1052"/>
      <c r="AJ70" s="1052"/>
      <c r="AK70" s="1053"/>
      <c r="AL70" s="1054"/>
      <c r="AM70" s="1055"/>
      <c r="AN70" s="1039"/>
      <c r="AO70" s="1039"/>
      <c r="AP70" s="1056"/>
      <c r="AQ70" s="1039"/>
      <c r="AR70" s="1039"/>
      <c r="AS70" s="1056"/>
      <c r="AT70" s="1039"/>
      <c r="AU70" s="1039"/>
      <c r="AV70" s="1039"/>
      <c r="AW70" s="1039"/>
      <c r="AX70" s="1057"/>
      <c r="AY70" s="1039"/>
      <c r="AZ70" s="1039"/>
      <c r="BA70" s="1058"/>
      <c r="BB70" s="1039"/>
      <c r="BC70" s="1039"/>
      <c r="BD70" s="1071"/>
      <c r="BE70" s="1071"/>
    </row>
    <row r="71" spans="1:57" x14ac:dyDescent="0.25">
      <c r="A71" s="49"/>
      <c r="B71" s="1231" t="s">
        <v>232</v>
      </c>
      <c r="C71" s="1232"/>
      <c r="D71" s="1232"/>
      <c r="E71" s="1232"/>
      <c r="F71" s="1232"/>
      <c r="G71" s="1232"/>
      <c r="H71" s="1232"/>
      <c r="I71" s="1232"/>
      <c r="J71" s="1232"/>
      <c r="K71" s="1232"/>
      <c r="L71" s="1232"/>
      <c r="M71" s="1232"/>
      <c r="N71" s="1232"/>
      <c r="O71" s="1232"/>
      <c r="P71" s="1232"/>
      <c r="Q71" s="1232"/>
      <c r="R71" s="1232"/>
      <c r="S71" s="1233"/>
      <c r="V71" s="226"/>
      <c r="W71" s="618"/>
      <c r="X71" s="229"/>
      <c r="Y71" s="228"/>
      <c r="Z71" s="228"/>
      <c r="AA71" s="232"/>
      <c r="AD71" s="1037"/>
      <c r="AE71" s="1037"/>
      <c r="AF71" s="1016"/>
      <c r="AG71" s="1016"/>
      <c r="AH71" s="1016"/>
      <c r="AI71" s="1052"/>
      <c r="AJ71" s="1052"/>
      <c r="AK71" s="1053"/>
      <c r="AL71" s="1054"/>
      <c r="AM71" s="1055"/>
      <c r="AN71" s="1039"/>
      <c r="AO71" s="1039"/>
      <c r="AP71" s="1056"/>
      <c r="AQ71" s="1039"/>
      <c r="AR71" s="1039"/>
      <c r="AS71" s="1056"/>
      <c r="AT71" s="1039"/>
      <c r="AU71" s="1039"/>
      <c r="AV71" s="1039"/>
      <c r="AW71" s="1039"/>
      <c r="AX71" s="1057"/>
      <c r="AY71" s="1039"/>
      <c r="AZ71" s="1039"/>
      <c r="BA71" s="1058"/>
      <c r="BB71" s="1039"/>
      <c r="BC71" s="1039"/>
      <c r="BD71" s="1071"/>
      <c r="BE71" s="1071"/>
    </row>
    <row r="72" spans="1:57" x14ac:dyDescent="0.25">
      <c r="A72" s="49"/>
      <c r="B72" s="1228"/>
      <c r="C72" s="1229"/>
      <c r="D72" s="1229"/>
      <c r="E72" s="1230" t="s">
        <v>242</v>
      </c>
      <c r="F72" s="1230"/>
      <c r="G72" s="1230"/>
      <c r="H72" s="1234" t="s">
        <v>237</v>
      </c>
      <c r="I72" s="1230"/>
      <c r="J72" s="1230"/>
      <c r="K72" s="1230"/>
      <c r="L72" s="1230" t="s">
        <v>239</v>
      </c>
      <c r="M72" s="1230"/>
      <c r="N72" s="1230"/>
      <c r="O72" s="1230"/>
      <c r="P72" s="1230" t="s">
        <v>199</v>
      </c>
      <c r="Q72" s="1230"/>
      <c r="R72" s="1230"/>
      <c r="S72" s="1235"/>
      <c r="V72" s="226"/>
      <c r="W72" s="618"/>
      <c r="X72" s="229"/>
      <c r="Y72" s="228"/>
      <c r="Z72" s="228"/>
      <c r="AA72" s="232"/>
      <c r="AD72" s="1037"/>
      <c r="AE72" s="1037"/>
      <c r="AF72" s="1016"/>
      <c r="AG72" s="1016"/>
      <c r="AH72" s="1016"/>
      <c r="AI72" s="1052"/>
      <c r="AJ72" s="1052"/>
      <c r="AK72" s="1053"/>
      <c r="AL72" s="1054"/>
      <c r="AM72" s="1055"/>
      <c r="AN72" s="1039"/>
      <c r="AO72" s="1039"/>
      <c r="AP72" s="1056"/>
      <c r="AQ72" s="1039"/>
      <c r="AR72" s="1039"/>
      <c r="AS72" s="1056"/>
      <c r="AT72" s="1039"/>
      <c r="AU72" s="1039"/>
      <c r="AV72" s="1039"/>
      <c r="AW72" s="1039"/>
      <c r="AX72" s="1057"/>
      <c r="AY72" s="1039"/>
      <c r="AZ72" s="1039"/>
      <c r="BA72" s="1058"/>
      <c r="BB72" s="1039"/>
      <c r="BC72" s="1039"/>
      <c r="BD72" s="1071"/>
      <c r="BE72" s="1071"/>
    </row>
    <row r="73" spans="1:57" x14ac:dyDescent="0.25">
      <c r="A73" s="793"/>
      <c r="B73" s="1228"/>
      <c r="C73" s="1229"/>
      <c r="D73" s="1229"/>
      <c r="E73" s="1230"/>
      <c r="F73" s="1230"/>
      <c r="G73" s="1230"/>
      <c r="H73" s="1234" t="s">
        <v>243</v>
      </c>
      <c r="I73" s="1230"/>
      <c r="J73" s="1230" t="s">
        <v>199</v>
      </c>
      <c r="K73" s="1230"/>
      <c r="L73" s="1230" t="s">
        <v>243</v>
      </c>
      <c r="M73" s="1230"/>
      <c r="N73" s="1230" t="s">
        <v>199</v>
      </c>
      <c r="O73" s="1230"/>
      <c r="P73" s="1230" t="s">
        <v>240</v>
      </c>
      <c r="Q73" s="1230"/>
      <c r="R73" s="1230" t="s">
        <v>241</v>
      </c>
      <c r="S73" s="1235"/>
      <c r="V73" s="226"/>
      <c r="W73" s="618"/>
      <c r="X73" s="229"/>
      <c r="Y73" s="228"/>
      <c r="Z73" s="228"/>
      <c r="AA73" s="232"/>
      <c r="AD73" s="1037"/>
      <c r="AE73" s="1037"/>
      <c r="AF73" s="1016"/>
      <c r="AG73" s="1016"/>
      <c r="AH73" s="1016"/>
      <c r="AI73" s="1052"/>
      <c r="AJ73" s="1052"/>
      <c r="AK73" s="1053"/>
      <c r="AL73" s="1054"/>
      <c r="AM73" s="1055"/>
      <c r="AN73" s="1039"/>
      <c r="AO73" s="1039"/>
      <c r="AP73" s="1056"/>
      <c r="AQ73" s="1039"/>
      <c r="AR73" s="1039"/>
      <c r="AS73" s="1056"/>
      <c r="AT73" s="1039"/>
      <c r="AU73" s="1039"/>
      <c r="AV73" s="1039"/>
      <c r="AW73" s="1039"/>
      <c r="AX73" s="1057"/>
      <c r="AY73" s="1039"/>
      <c r="AZ73" s="1039"/>
      <c r="BA73" s="1058"/>
      <c r="BB73" s="1039"/>
      <c r="BC73" s="1039"/>
      <c r="BD73" s="1071"/>
      <c r="BE73" s="1071"/>
    </row>
    <row r="74" spans="1:57" x14ac:dyDescent="0.25">
      <c r="A74" s="793"/>
      <c r="B74" s="1227" t="s">
        <v>126</v>
      </c>
      <c r="C74" s="1220"/>
      <c r="D74" s="1220"/>
      <c r="E74" s="1220"/>
      <c r="F74" s="1220"/>
      <c r="G74" s="1220"/>
      <c r="H74" s="1219"/>
      <c r="I74" s="1220"/>
      <c r="J74" s="1219"/>
      <c r="K74" s="1220"/>
      <c r="L74" s="1219"/>
      <c r="M74" s="1220"/>
      <c r="N74" s="1219"/>
      <c r="O74" s="1220"/>
      <c r="P74" s="1219"/>
      <c r="Q74" s="1220"/>
      <c r="R74" s="1219"/>
      <c r="S74" s="1221"/>
      <c r="V74" s="226"/>
      <c r="W74" s="618"/>
      <c r="X74" s="229"/>
      <c r="Y74" s="228"/>
      <c r="Z74" s="228"/>
      <c r="AA74" s="232"/>
      <c r="AD74" s="1037"/>
      <c r="AE74" s="1037"/>
      <c r="AF74" s="1016"/>
      <c r="AG74" s="1016"/>
      <c r="AH74" s="1016"/>
      <c r="AI74" s="1052"/>
      <c r="AJ74" s="1052"/>
      <c r="AK74" s="1053"/>
      <c r="AL74" s="1054"/>
      <c r="AM74" s="1055"/>
      <c r="AN74" s="1039"/>
      <c r="AO74" s="1039"/>
      <c r="AP74" s="1056"/>
      <c r="AQ74" s="1039"/>
      <c r="AR74" s="1039"/>
      <c r="AS74" s="1056"/>
      <c r="AT74" s="1039"/>
      <c r="AU74" s="1039"/>
      <c r="AV74" s="1039"/>
      <c r="AW74" s="1039"/>
      <c r="AX74" s="1057"/>
      <c r="AY74" s="1039"/>
      <c r="AZ74" s="1039"/>
      <c r="BA74" s="1058"/>
      <c r="BB74" s="1039"/>
      <c r="BC74" s="1039"/>
      <c r="BD74" s="1071"/>
      <c r="BE74" s="1071"/>
    </row>
    <row r="75" spans="1:57" x14ac:dyDescent="0.25">
      <c r="A75" s="793"/>
      <c r="B75" s="1227" t="s">
        <v>127</v>
      </c>
      <c r="C75" s="1220"/>
      <c r="D75" s="1220"/>
      <c r="E75" s="1220"/>
      <c r="F75" s="1220"/>
      <c r="G75" s="1220"/>
      <c r="H75" s="1219"/>
      <c r="I75" s="1220"/>
      <c r="J75" s="1219"/>
      <c r="K75" s="1220"/>
      <c r="L75" s="1219"/>
      <c r="M75" s="1220"/>
      <c r="N75" s="1219"/>
      <c r="O75" s="1220"/>
      <c r="P75" s="1219"/>
      <c r="Q75" s="1220"/>
      <c r="R75" s="1219"/>
      <c r="S75" s="1221"/>
      <c r="V75" s="612"/>
      <c r="W75" s="619"/>
      <c r="X75" s="668"/>
      <c r="Y75" s="615"/>
      <c r="Z75" s="615"/>
      <c r="AA75" s="622"/>
      <c r="AD75" s="1037"/>
      <c r="AE75" s="1037"/>
      <c r="AF75" s="1016"/>
      <c r="AG75" s="1016"/>
      <c r="AH75" s="1016"/>
      <c r="AI75" s="1052"/>
      <c r="AJ75" s="1052"/>
      <c r="AK75" s="1053"/>
      <c r="AL75" s="1054"/>
      <c r="AM75" s="1055"/>
      <c r="AN75" s="1039"/>
      <c r="AO75" s="1039"/>
      <c r="AP75" s="1056"/>
      <c r="AQ75" s="1039"/>
      <c r="AR75" s="1039"/>
      <c r="AS75" s="1056"/>
      <c r="AT75" s="1039"/>
      <c r="AU75" s="1039"/>
      <c r="AV75" s="1039"/>
      <c r="AW75" s="1039"/>
      <c r="AX75" s="1057"/>
      <c r="AY75" s="1039"/>
      <c r="AZ75" s="1039"/>
      <c r="BA75" s="1058"/>
      <c r="BB75" s="1039"/>
      <c r="BC75" s="1039"/>
      <c r="BD75" s="1071"/>
      <c r="BE75" s="1071"/>
    </row>
    <row r="76" spans="1:57" x14ac:dyDescent="0.25">
      <c r="A76" s="793"/>
      <c r="B76" s="1227" t="s">
        <v>128</v>
      </c>
      <c r="C76" s="1220"/>
      <c r="D76" s="1220"/>
      <c r="E76" s="1220"/>
      <c r="F76" s="1220"/>
      <c r="G76" s="1220"/>
      <c r="H76" s="1219"/>
      <c r="I76" s="1220"/>
      <c r="J76" s="1219"/>
      <c r="K76" s="1220"/>
      <c r="L76" s="1219"/>
      <c r="M76" s="1220"/>
      <c r="N76" s="1219"/>
      <c r="O76" s="1220"/>
      <c r="P76" s="1219"/>
      <c r="Q76" s="1220"/>
      <c r="R76" s="1219"/>
      <c r="S76" s="1221"/>
      <c r="V76" s="613"/>
      <c r="W76" s="620"/>
      <c r="X76" s="669"/>
      <c r="Y76" s="616"/>
      <c r="Z76" s="616"/>
      <c r="AA76" s="623"/>
      <c r="AD76" s="1037"/>
      <c r="AE76" s="1037"/>
      <c r="AF76" s="1016"/>
      <c r="AG76" s="1016"/>
      <c r="AH76" s="1016"/>
      <c r="AI76" s="1052"/>
      <c r="AJ76" s="1052"/>
      <c r="AK76" s="1053"/>
      <c r="AL76" s="1054"/>
      <c r="AM76" s="1055"/>
      <c r="AN76" s="1039"/>
      <c r="AO76" s="1039"/>
      <c r="AP76" s="1056"/>
      <c r="AQ76" s="1039"/>
      <c r="AR76" s="1039"/>
      <c r="AS76" s="1056"/>
      <c r="AT76" s="1039"/>
      <c r="AU76" s="1039"/>
      <c r="AV76" s="1039"/>
      <c r="AW76" s="1039"/>
      <c r="AX76" s="1057"/>
      <c r="AY76" s="1039"/>
      <c r="AZ76" s="1039"/>
      <c r="BA76" s="1058"/>
      <c r="BB76" s="1039"/>
      <c r="BC76" s="1039"/>
      <c r="BD76" s="1071"/>
      <c r="BE76" s="1071"/>
    </row>
    <row r="77" spans="1:57" ht="16.5" thickBot="1" x14ac:dyDescent="0.3">
      <c r="A77" s="793"/>
      <c r="B77" s="1227" t="s">
        <v>129</v>
      </c>
      <c r="C77" s="1220"/>
      <c r="D77" s="1220"/>
      <c r="E77" s="1220"/>
      <c r="F77" s="1220"/>
      <c r="G77" s="1220"/>
      <c r="H77" s="1219"/>
      <c r="I77" s="1220"/>
      <c r="J77" s="1219"/>
      <c r="K77" s="1220"/>
      <c r="L77" s="1219"/>
      <c r="M77" s="1220"/>
      <c r="N77" s="1219"/>
      <c r="O77" s="1220"/>
      <c r="P77" s="1219"/>
      <c r="Q77" s="1220"/>
      <c r="R77" s="1219"/>
      <c r="S77" s="1221"/>
      <c r="V77" s="614"/>
      <c r="W77" s="621"/>
      <c r="X77" s="670"/>
      <c r="Y77" s="617"/>
      <c r="Z77" s="617"/>
      <c r="AA77" s="624"/>
      <c r="AD77" s="1037"/>
      <c r="AE77" s="1037"/>
      <c r="AF77" s="1016"/>
      <c r="AG77" s="1016"/>
      <c r="AH77" s="1016"/>
      <c r="AI77" s="1052"/>
      <c r="AJ77" s="1052"/>
      <c r="AK77" s="1053"/>
      <c r="AL77" s="1054"/>
      <c r="AM77" s="1055"/>
      <c r="AN77" s="1039"/>
      <c r="AO77" s="1039"/>
      <c r="AP77" s="1056"/>
      <c r="AQ77" s="1039"/>
      <c r="AR77" s="1039"/>
      <c r="AS77" s="1056"/>
      <c r="AT77" s="1039"/>
      <c r="AU77" s="1039"/>
      <c r="AV77" s="1039"/>
      <c r="AW77" s="1039"/>
      <c r="AX77" s="1057"/>
      <c r="AY77" s="1039"/>
      <c r="AZ77" s="1039"/>
      <c r="BA77" s="1058"/>
      <c r="BB77" s="1039"/>
      <c r="BC77" s="1039"/>
      <c r="BD77" s="1071"/>
      <c r="BE77" s="1071"/>
    </row>
    <row r="78" spans="1:57" x14ac:dyDescent="0.25">
      <c r="A78" s="793"/>
      <c r="B78" s="1227" t="s">
        <v>32</v>
      </c>
      <c r="C78" s="1220"/>
      <c r="D78" s="1220"/>
      <c r="E78" s="1220"/>
      <c r="F78" s="1220"/>
      <c r="G78" s="1220"/>
      <c r="H78" s="1219"/>
      <c r="I78" s="1220"/>
      <c r="J78" s="1219"/>
      <c r="K78" s="1220"/>
      <c r="L78" s="1219"/>
      <c r="M78" s="1220"/>
      <c r="N78" s="1219"/>
      <c r="O78" s="1220"/>
      <c r="P78" s="1219"/>
      <c r="Q78" s="1220"/>
      <c r="R78" s="1219"/>
      <c r="S78" s="1221"/>
      <c r="AD78" s="1037"/>
      <c r="AE78" s="1037"/>
      <c r="AF78" s="1016"/>
      <c r="AG78" s="1016"/>
      <c r="AH78" s="1016"/>
      <c r="AI78" s="1052"/>
      <c r="AJ78" s="1052"/>
      <c r="AK78" s="1053"/>
      <c r="AL78" s="1054"/>
      <c r="AM78" s="1055"/>
      <c r="AN78" s="1039"/>
      <c r="AO78" s="1039"/>
      <c r="AP78" s="1056"/>
      <c r="AQ78" s="1039"/>
      <c r="AR78" s="1039"/>
      <c r="AS78" s="1056"/>
      <c r="AT78" s="1039"/>
      <c r="AU78" s="1039"/>
      <c r="AV78" s="1039"/>
      <c r="AW78" s="1039"/>
      <c r="AX78" s="1057"/>
      <c r="AY78" s="1039"/>
      <c r="AZ78" s="1039"/>
      <c r="BA78" s="1058"/>
      <c r="BB78" s="1039"/>
      <c r="BC78" s="1039"/>
      <c r="BD78" s="1071"/>
      <c r="BE78" s="1071"/>
    </row>
    <row r="79" spans="1:57" x14ac:dyDescent="0.25">
      <c r="A79" s="793"/>
      <c r="B79" s="1227" t="s">
        <v>112</v>
      </c>
      <c r="C79" s="1220"/>
      <c r="D79" s="1220"/>
      <c r="E79" s="1220"/>
      <c r="F79" s="1220"/>
      <c r="G79" s="1220"/>
      <c r="H79" s="1219"/>
      <c r="I79" s="1220"/>
      <c r="J79" s="1219"/>
      <c r="K79" s="1220"/>
      <c r="L79" s="1219"/>
      <c r="M79" s="1220"/>
      <c r="N79" s="1219"/>
      <c r="O79" s="1220"/>
      <c r="P79" s="1219"/>
      <c r="Q79" s="1220"/>
      <c r="R79" s="1219"/>
      <c r="S79" s="1221"/>
      <c r="AD79" s="1037"/>
      <c r="AE79" s="1037"/>
      <c r="AF79" s="1016"/>
      <c r="AG79" s="1016"/>
      <c r="AH79" s="1016"/>
      <c r="AI79" s="1052"/>
      <c r="AJ79" s="1052"/>
      <c r="AK79" s="1053"/>
      <c r="AL79" s="1054"/>
      <c r="AM79" s="1055"/>
      <c r="AN79" s="1039"/>
      <c r="AO79" s="1039"/>
      <c r="AP79" s="1056"/>
      <c r="AQ79" s="1039"/>
      <c r="AR79" s="1039"/>
      <c r="AS79" s="1056"/>
      <c r="AT79" s="1039"/>
      <c r="AU79" s="1039"/>
      <c r="AV79" s="1039"/>
      <c r="AW79" s="1039"/>
      <c r="AX79" s="1057"/>
      <c r="AY79" s="1039"/>
      <c r="AZ79" s="1039"/>
      <c r="BA79" s="1058"/>
      <c r="BB79" s="1039"/>
      <c r="BC79" s="1039"/>
      <c r="BD79" s="1071"/>
      <c r="BE79" s="1071"/>
    </row>
    <row r="80" spans="1:57" ht="16.5" thickBot="1" x14ac:dyDescent="0.3">
      <c r="A80" s="793"/>
      <c r="B80" s="1347" t="s">
        <v>224</v>
      </c>
      <c r="C80" s="1346"/>
      <c r="D80" s="1346"/>
      <c r="E80" s="1346"/>
      <c r="F80" s="1346"/>
      <c r="G80" s="1346"/>
      <c r="H80" s="1343"/>
      <c r="I80" s="1346"/>
      <c r="J80" s="1343"/>
      <c r="K80" s="1346"/>
      <c r="L80" s="1343"/>
      <c r="M80" s="1346"/>
      <c r="N80" s="1343"/>
      <c r="O80" s="1346"/>
      <c r="P80" s="1343"/>
      <c r="Q80" s="1346"/>
      <c r="R80" s="1343"/>
      <c r="S80" s="1344"/>
      <c r="AD80" s="1037"/>
      <c r="AE80" s="1037"/>
      <c r="AF80" s="1016"/>
      <c r="AG80" s="1016"/>
      <c r="AH80" s="1016"/>
      <c r="AI80" s="1052"/>
      <c r="AJ80" s="1052"/>
      <c r="AK80" s="1053"/>
      <c r="AL80" s="1054"/>
      <c r="AM80" s="1055"/>
      <c r="AN80" s="1039"/>
      <c r="AO80" s="1039"/>
      <c r="AP80" s="1056"/>
      <c r="AQ80" s="1039"/>
      <c r="AR80" s="1039"/>
      <c r="AS80" s="1056"/>
      <c r="AT80" s="1039"/>
      <c r="AU80" s="1039"/>
      <c r="AV80" s="1039"/>
      <c r="AW80" s="1039"/>
      <c r="AX80" s="1057"/>
      <c r="AY80" s="1039"/>
      <c r="AZ80" s="1039"/>
      <c r="BA80" s="1058"/>
      <c r="BB80" s="1039"/>
      <c r="BC80" s="1039"/>
      <c r="BD80" s="1071"/>
      <c r="BE80" s="1071"/>
    </row>
    <row r="81" spans="1:57" x14ac:dyDescent="0.25">
      <c r="A81" s="793"/>
      <c r="B81" s="1345"/>
      <c r="C81" s="1345"/>
      <c r="D81" s="1345"/>
      <c r="E81" s="1345"/>
      <c r="F81" s="1345"/>
      <c r="G81" s="1345"/>
      <c r="H81" s="1006"/>
      <c r="I81" s="1345"/>
      <c r="J81" s="1345"/>
      <c r="K81" s="1006"/>
      <c r="L81" s="1006"/>
      <c r="M81" s="1006"/>
      <c r="N81" s="1006"/>
      <c r="O81" s="1006"/>
      <c r="P81" s="1006"/>
      <c r="Q81" s="1006"/>
      <c r="R81" s="1006"/>
      <c r="S81" s="1006"/>
      <c r="V81" s="1345"/>
      <c r="W81" s="1345"/>
      <c r="AD81" s="1037"/>
      <c r="AE81" s="1037"/>
      <c r="AF81" s="1016"/>
      <c r="AG81" s="1016"/>
      <c r="AH81" s="1016"/>
      <c r="AI81" s="1052"/>
      <c r="AJ81" s="1052"/>
      <c r="AK81" s="1053"/>
      <c r="AL81" s="1054"/>
      <c r="AM81" s="1055"/>
      <c r="AN81" s="1039"/>
      <c r="AO81" s="1039"/>
      <c r="AP81" s="1056"/>
      <c r="AQ81" s="1039"/>
      <c r="AR81" s="1039"/>
      <c r="AS81" s="1056"/>
      <c r="AT81" s="1039"/>
      <c r="AU81" s="1039"/>
      <c r="AV81" s="1039"/>
      <c r="AW81" s="1039"/>
      <c r="AX81" s="1057"/>
      <c r="AY81" s="1039"/>
      <c r="AZ81" s="1039"/>
      <c r="BA81" s="1058"/>
      <c r="BB81" s="1039"/>
      <c r="BC81" s="1039"/>
      <c r="BD81" s="1071"/>
      <c r="BE81" s="1071"/>
    </row>
    <row r="82" spans="1:57" x14ac:dyDescent="0.25">
      <c r="R82" s="1345"/>
      <c r="S82" s="1345"/>
      <c r="T82" s="1345"/>
      <c r="AD82" s="1037"/>
      <c r="AE82" s="1037"/>
      <c r="AF82" s="1016"/>
      <c r="AG82" s="1016"/>
      <c r="AH82" s="1016"/>
      <c r="AI82" s="1052"/>
      <c r="AJ82" s="1052"/>
      <c r="AK82" s="1053"/>
      <c r="AL82" s="1054"/>
      <c r="AM82" s="1055"/>
      <c r="AN82" s="1039"/>
      <c r="AO82" s="1039"/>
      <c r="AP82" s="1056"/>
      <c r="AQ82" s="1039"/>
      <c r="AR82" s="1039"/>
      <c r="AS82" s="1056"/>
      <c r="AT82" s="1039"/>
      <c r="AU82" s="1039"/>
      <c r="AV82" s="1039"/>
      <c r="AW82" s="1039"/>
      <c r="AX82" s="1057"/>
      <c r="AY82" s="1039"/>
      <c r="AZ82" s="1039"/>
      <c r="BA82" s="1058"/>
      <c r="BB82" s="1039"/>
      <c r="BC82" s="1039"/>
      <c r="BD82" s="1071"/>
      <c r="BE82" s="1071"/>
    </row>
    <row r="83" spans="1:57" x14ac:dyDescent="0.25">
      <c r="AD83" s="1037"/>
      <c r="AE83" s="1037"/>
      <c r="AF83" s="1016"/>
      <c r="AG83" s="1016"/>
      <c r="AH83" s="1016"/>
      <c r="AI83" s="1052"/>
      <c r="AJ83" s="1052"/>
      <c r="AK83" s="1053"/>
      <c r="AL83" s="1054"/>
      <c r="AM83" s="1055"/>
      <c r="AN83" s="1039"/>
      <c r="AO83" s="1039"/>
      <c r="AP83" s="1056"/>
      <c r="AQ83" s="1039"/>
      <c r="AR83" s="1039"/>
      <c r="AS83" s="1056"/>
      <c r="AT83" s="1039"/>
      <c r="AU83" s="1039"/>
      <c r="AV83" s="1039"/>
      <c r="AW83" s="1039"/>
      <c r="AX83" s="1057"/>
      <c r="AY83" s="1039"/>
      <c r="AZ83" s="1039"/>
      <c r="BA83" s="1058"/>
      <c r="BB83" s="1039"/>
      <c r="BC83" s="1039"/>
      <c r="BD83" s="1071"/>
      <c r="BE83" s="1071"/>
    </row>
    <row r="84" spans="1:57" x14ac:dyDescent="0.25">
      <c r="E84" s="49"/>
      <c r="F84" s="49"/>
      <c r="G84" s="793"/>
      <c r="H84" s="793"/>
      <c r="I84" s="793"/>
      <c r="J84" s="793"/>
      <c r="K84" s="793"/>
      <c r="L84" s="49"/>
      <c r="AD84" s="1037"/>
      <c r="AE84" s="1037"/>
      <c r="AF84" s="1016"/>
      <c r="AG84" s="1016"/>
      <c r="AH84" s="1016"/>
      <c r="AI84" s="1052"/>
      <c r="AJ84" s="1052"/>
      <c r="AK84" s="1053"/>
      <c r="AL84" s="1054"/>
      <c r="AM84" s="1055"/>
      <c r="AN84" s="1039"/>
      <c r="AO84" s="1039"/>
      <c r="AP84" s="1056"/>
      <c r="AQ84" s="1039"/>
      <c r="AR84" s="1039"/>
      <c r="AS84" s="1056"/>
      <c r="AT84" s="1039"/>
      <c r="AU84" s="1039"/>
      <c r="AV84" s="1039"/>
      <c r="AW84" s="1039"/>
      <c r="AX84" s="1057"/>
      <c r="AY84" s="1039"/>
      <c r="AZ84" s="1039"/>
      <c r="BA84" s="1058"/>
      <c r="BB84" s="1039"/>
      <c r="BC84" s="1039"/>
      <c r="BD84" s="1071"/>
      <c r="BE84" s="1071"/>
    </row>
    <row r="85" spans="1:57" x14ac:dyDescent="0.25">
      <c r="E85" s="49"/>
      <c r="F85" s="49"/>
      <c r="G85" s="793"/>
      <c r="H85" s="793"/>
      <c r="I85" s="793"/>
      <c r="J85" s="793"/>
      <c r="K85" s="793"/>
      <c r="L85" s="793"/>
      <c r="AD85" s="1037"/>
      <c r="AE85" s="1037"/>
      <c r="AF85" s="1016"/>
      <c r="AG85" s="1016"/>
      <c r="AH85" s="1016"/>
      <c r="AI85" s="1052"/>
      <c r="AJ85" s="1052"/>
      <c r="AK85" s="1053"/>
      <c r="AL85" s="1054"/>
      <c r="AM85" s="1055"/>
      <c r="AN85" s="1039"/>
      <c r="AO85" s="1039"/>
      <c r="AP85" s="1056"/>
      <c r="AQ85" s="1039"/>
      <c r="AR85" s="1039"/>
      <c r="AS85" s="1056"/>
      <c r="AT85" s="1039"/>
      <c r="AU85" s="1039"/>
      <c r="AV85" s="1039"/>
      <c r="AW85" s="1039"/>
      <c r="AX85" s="1057"/>
      <c r="AY85" s="1039"/>
      <c r="AZ85" s="1039"/>
      <c r="BA85" s="1058"/>
      <c r="BB85" s="1039"/>
      <c r="BC85" s="1039"/>
      <c r="BD85" s="1071"/>
      <c r="BE85" s="1071"/>
    </row>
    <row r="86" spans="1:57" x14ac:dyDescent="0.25">
      <c r="E86" s="793"/>
      <c r="F86" s="793"/>
      <c r="G86" s="793"/>
      <c r="H86" s="793"/>
      <c r="I86" s="793"/>
      <c r="J86" s="793"/>
      <c r="K86" s="793"/>
      <c r="L86" s="49"/>
      <c r="AD86" s="1037"/>
      <c r="AE86" s="1037"/>
      <c r="AF86" s="1016"/>
      <c r="AG86" s="1016"/>
      <c r="AH86" s="1016"/>
      <c r="AI86" s="1052"/>
      <c r="AJ86" s="1052"/>
      <c r="AK86" s="1053"/>
      <c r="AL86" s="1054"/>
      <c r="AM86" s="1055"/>
      <c r="AN86" s="1039"/>
      <c r="AO86" s="1039"/>
      <c r="AP86" s="1056"/>
      <c r="AQ86" s="1039"/>
      <c r="AR86" s="1039"/>
      <c r="AS86" s="1056"/>
      <c r="AT86" s="1039"/>
      <c r="AU86" s="1039"/>
      <c r="AV86" s="1039"/>
      <c r="AW86" s="1039"/>
      <c r="AX86" s="1057"/>
      <c r="AY86" s="1039"/>
      <c r="AZ86" s="1039"/>
      <c r="BA86" s="1058"/>
      <c r="BB86" s="1039"/>
      <c r="BC86" s="1039"/>
      <c r="BD86" s="1071"/>
      <c r="BE86" s="1071"/>
    </row>
    <row r="87" spans="1:57" x14ac:dyDescent="0.25">
      <c r="E87" s="793"/>
      <c r="F87" s="793"/>
      <c r="G87" s="793"/>
      <c r="H87" s="793"/>
      <c r="I87" s="793"/>
      <c r="J87" s="793"/>
      <c r="K87" s="793"/>
      <c r="L87" s="49"/>
      <c r="AD87" s="1037"/>
      <c r="AE87" s="1037"/>
      <c r="AF87" s="1016"/>
      <c r="AG87" s="1016"/>
      <c r="AH87" s="1016"/>
      <c r="AI87" s="1052"/>
      <c r="AJ87" s="1052"/>
      <c r="AK87" s="1053"/>
      <c r="AL87" s="1054"/>
      <c r="AM87" s="1055"/>
      <c r="AN87" s="1039"/>
      <c r="AO87" s="1039"/>
      <c r="AP87" s="1056"/>
      <c r="AQ87" s="1039"/>
      <c r="AR87" s="1039"/>
      <c r="AS87" s="1056"/>
      <c r="AT87" s="1039"/>
      <c r="AU87" s="1039"/>
      <c r="AV87" s="1039"/>
      <c r="AW87" s="1039"/>
      <c r="AX87" s="1057"/>
      <c r="AY87" s="1039"/>
      <c r="AZ87" s="1039"/>
      <c r="BA87" s="1058"/>
      <c r="BB87" s="1039"/>
      <c r="BC87" s="1039"/>
      <c r="BD87" s="1071"/>
      <c r="BE87" s="1071"/>
    </row>
    <row r="88" spans="1:57" x14ac:dyDescent="0.25">
      <c r="E88" s="793"/>
      <c r="F88" s="793"/>
      <c r="G88" s="793"/>
      <c r="H88" s="793"/>
      <c r="I88" s="793"/>
      <c r="J88" s="793"/>
      <c r="K88" s="793"/>
      <c r="L88" s="49"/>
      <c r="AD88" s="1037"/>
      <c r="AE88" s="1037"/>
      <c r="AF88" s="1016"/>
      <c r="AG88" s="1016"/>
      <c r="AH88" s="1016"/>
      <c r="AI88" s="1052"/>
      <c r="AJ88" s="1052"/>
      <c r="AK88" s="1053"/>
      <c r="AL88" s="1054"/>
      <c r="AM88" s="1055"/>
      <c r="AN88" s="1039"/>
      <c r="AO88" s="1039"/>
      <c r="AP88" s="1056"/>
      <c r="AQ88" s="1039"/>
      <c r="AR88" s="1039"/>
      <c r="AS88" s="1056"/>
      <c r="AT88" s="1039"/>
      <c r="AU88" s="1039"/>
      <c r="AV88" s="1039"/>
      <c r="AW88" s="1039"/>
      <c r="AX88" s="1057"/>
      <c r="AY88" s="1039"/>
      <c r="AZ88" s="1039"/>
      <c r="BA88" s="1058"/>
      <c r="BB88" s="1039"/>
      <c r="BC88" s="1039"/>
      <c r="BD88" s="1071"/>
      <c r="BE88" s="1071"/>
    </row>
    <row r="89" spans="1:57" x14ac:dyDescent="0.25">
      <c r="E89" s="793"/>
      <c r="F89" s="793"/>
      <c r="G89" s="793"/>
      <c r="H89" s="793"/>
      <c r="I89" s="793"/>
      <c r="J89" s="793"/>
      <c r="K89" s="793"/>
      <c r="L89" s="49"/>
      <c r="AD89" s="1037"/>
      <c r="AE89" s="1037"/>
      <c r="AF89" s="1016"/>
      <c r="AG89" s="1016"/>
      <c r="AH89" s="1016"/>
      <c r="AI89" s="1052"/>
      <c r="AJ89" s="1052"/>
      <c r="AK89" s="1053"/>
      <c r="AL89" s="1054"/>
      <c r="AM89" s="1055"/>
      <c r="AN89" s="1039"/>
      <c r="AO89" s="1039"/>
      <c r="AP89" s="1056"/>
      <c r="AQ89" s="1039"/>
      <c r="AR89" s="1039"/>
      <c r="AS89" s="1056"/>
      <c r="AT89" s="1039"/>
      <c r="AU89" s="1039"/>
      <c r="AV89" s="1039"/>
      <c r="AW89" s="1039"/>
      <c r="AX89" s="1057"/>
      <c r="AY89" s="1039"/>
      <c r="AZ89" s="1039"/>
      <c r="BA89" s="1058"/>
      <c r="BB89" s="1039"/>
      <c r="BC89" s="1039"/>
      <c r="BD89" s="1071"/>
      <c r="BE89" s="1071"/>
    </row>
    <row r="90" spans="1:57" x14ac:dyDescent="0.25">
      <c r="AD90" s="1037"/>
      <c r="AE90" s="1037"/>
      <c r="AF90" s="1016"/>
      <c r="AG90" s="1016"/>
      <c r="AH90" s="1016"/>
      <c r="AI90" s="1052"/>
      <c r="AJ90" s="1052"/>
      <c r="AK90" s="1053"/>
      <c r="AL90" s="1054"/>
      <c r="AM90" s="1055"/>
      <c r="AN90" s="1039"/>
      <c r="AO90" s="1039"/>
      <c r="AP90" s="1056"/>
      <c r="AQ90" s="1039"/>
      <c r="AR90" s="1039"/>
      <c r="AS90" s="1056"/>
      <c r="AT90" s="1039"/>
      <c r="AU90" s="1039"/>
      <c r="AV90" s="1039"/>
      <c r="AW90" s="1039"/>
      <c r="AX90" s="1057"/>
      <c r="AY90" s="1039"/>
      <c r="AZ90" s="1039"/>
      <c r="BA90" s="1058"/>
      <c r="BB90" s="1039"/>
      <c r="BC90" s="1039"/>
      <c r="BD90" s="1071"/>
      <c r="BE90" s="1071"/>
    </row>
    <row r="91" spans="1:57" x14ac:dyDescent="0.25">
      <c r="AD91" s="1037"/>
      <c r="AE91" s="1037"/>
      <c r="AF91" s="1016"/>
      <c r="AG91" s="1016"/>
      <c r="AH91" s="1016"/>
      <c r="AI91" s="1052"/>
      <c r="AJ91" s="1052"/>
      <c r="AK91" s="1053"/>
      <c r="AL91" s="1054"/>
      <c r="AM91" s="1055"/>
      <c r="AN91" s="1039"/>
      <c r="AO91" s="1039"/>
      <c r="AP91" s="1056"/>
      <c r="AQ91" s="1039"/>
      <c r="AR91" s="1039"/>
      <c r="AS91" s="1056"/>
      <c r="AT91" s="1039"/>
      <c r="AU91" s="1039"/>
      <c r="AV91" s="1039"/>
      <c r="AW91" s="1039"/>
      <c r="AX91" s="1057"/>
      <c r="AY91" s="1039"/>
      <c r="AZ91" s="1039"/>
      <c r="BA91" s="1058"/>
      <c r="BB91" s="1039"/>
      <c r="BC91" s="1039"/>
      <c r="BD91" s="1071"/>
      <c r="BE91" s="1071"/>
    </row>
    <row r="92" spans="1:57" x14ac:dyDescent="0.25">
      <c r="AD92" s="1037"/>
      <c r="AE92" s="1037"/>
      <c r="AF92" s="1016"/>
      <c r="AG92" s="1016"/>
      <c r="AH92" s="1016"/>
      <c r="AI92" s="1052"/>
      <c r="AJ92" s="1052"/>
      <c r="AK92" s="1053"/>
      <c r="AL92" s="1054"/>
      <c r="AM92" s="1055"/>
      <c r="AN92" s="1039"/>
      <c r="AO92" s="1039"/>
      <c r="AP92" s="1056"/>
      <c r="AQ92" s="1039"/>
      <c r="AR92" s="1039"/>
      <c r="AS92" s="1056"/>
      <c r="AT92" s="1039"/>
      <c r="AU92" s="1039"/>
      <c r="AV92" s="1039"/>
      <c r="AW92" s="1039"/>
      <c r="AX92" s="1057"/>
      <c r="AY92" s="1039"/>
      <c r="AZ92" s="1039"/>
      <c r="BA92" s="1058"/>
      <c r="BB92" s="1039"/>
      <c r="BC92" s="1039"/>
      <c r="BD92" s="1071"/>
      <c r="BE92" s="1071"/>
    </row>
    <row r="93" spans="1:57" x14ac:dyDescent="0.25">
      <c r="AD93" s="1037"/>
      <c r="AE93" s="1037"/>
      <c r="AF93" s="1016"/>
      <c r="AG93" s="1016"/>
      <c r="AH93" s="1016"/>
      <c r="AI93" s="1052"/>
      <c r="AJ93" s="1052"/>
      <c r="AK93" s="1053"/>
      <c r="AL93" s="1054"/>
      <c r="AM93" s="1055"/>
      <c r="AN93" s="1039"/>
      <c r="AO93" s="1039"/>
      <c r="AP93" s="1056"/>
      <c r="AQ93" s="1039"/>
      <c r="AR93" s="1039"/>
      <c r="AS93" s="1056"/>
      <c r="AT93" s="1039"/>
      <c r="AU93" s="1039"/>
      <c r="AV93" s="1039"/>
      <c r="AW93" s="1039"/>
      <c r="AX93" s="1057"/>
      <c r="AY93" s="1039"/>
      <c r="AZ93" s="1039"/>
      <c r="BA93" s="1058"/>
      <c r="BB93" s="1039"/>
      <c r="BC93" s="1039"/>
      <c r="BD93" s="1071"/>
      <c r="BE93" s="1071"/>
    </row>
    <row r="94" spans="1:57" x14ac:dyDescent="0.25">
      <c r="AD94" s="1037"/>
      <c r="AE94" s="1037"/>
      <c r="AF94" s="1016"/>
      <c r="AG94" s="1016"/>
      <c r="AH94" s="1016"/>
      <c r="AI94" s="1052"/>
      <c r="AJ94" s="1052"/>
      <c r="AK94" s="1053"/>
      <c r="AL94" s="1054"/>
      <c r="AM94" s="1055"/>
      <c r="AN94" s="1039"/>
      <c r="AO94" s="1039"/>
      <c r="AP94" s="1056"/>
      <c r="AQ94" s="1039"/>
      <c r="AR94" s="1039"/>
      <c r="AS94" s="1056"/>
      <c r="AT94" s="1039"/>
      <c r="AU94" s="1039"/>
      <c r="AV94" s="1039"/>
      <c r="AW94" s="1039"/>
      <c r="AX94" s="1057"/>
      <c r="AY94" s="1039"/>
      <c r="AZ94" s="1039"/>
      <c r="BA94" s="1058"/>
      <c r="BB94" s="1039"/>
      <c r="BC94" s="1039"/>
      <c r="BD94" s="1071"/>
      <c r="BE94" s="1071"/>
    </row>
    <row r="95" spans="1:57" x14ac:dyDescent="0.25">
      <c r="AD95" s="1037"/>
      <c r="AE95" s="1037"/>
      <c r="AF95" s="1016"/>
      <c r="AG95" s="1016"/>
      <c r="AH95" s="1016"/>
      <c r="AI95" s="1052"/>
      <c r="AJ95" s="1052"/>
      <c r="AK95" s="1053"/>
      <c r="AL95" s="1054"/>
      <c r="AM95" s="1055"/>
      <c r="AN95" s="1039"/>
      <c r="AO95" s="1039"/>
      <c r="AP95" s="1056"/>
      <c r="AQ95" s="1039"/>
      <c r="AR95" s="1039"/>
      <c r="AS95" s="1056"/>
      <c r="AT95" s="1039"/>
      <c r="AU95" s="1039"/>
      <c r="AV95" s="1039"/>
      <c r="AW95" s="1039"/>
      <c r="AX95" s="1057"/>
      <c r="AY95" s="1039"/>
      <c r="AZ95" s="1039"/>
      <c r="BA95" s="1058"/>
      <c r="BB95" s="1039"/>
      <c r="BC95" s="1039"/>
      <c r="BD95" s="1071"/>
      <c r="BE95" s="1071"/>
    </row>
    <row r="96" spans="1:57" x14ac:dyDescent="0.25">
      <c r="AD96" s="1037"/>
      <c r="AE96" s="1037"/>
      <c r="AF96" s="1016"/>
      <c r="AG96" s="1016"/>
      <c r="AH96" s="1016"/>
      <c r="AI96" s="1052"/>
      <c r="AJ96" s="1052"/>
      <c r="AK96" s="1053"/>
      <c r="AL96" s="1054"/>
      <c r="AM96" s="1055"/>
      <c r="AN96" s="1039"/>
      <c r="AO96" s="1039"/>
      <c r="AP96" s="1056"/>
      <c r="AQ96" s="1039"/>
      <c r="AR96" s="1039"/>
      <c r="AS96" s="1056"/>
      <c r="AT96" s="1039"/>
      <c r="AU96" s="1039"/>
      <c r="AV96" s="1039"/>
      <c r="AW96" s="1039"/>
      <c r="AX96" s="1057"/>
      <c r="AY96" s="1039"/>
      <c r="AZ96" s="1039"/>
      <c r="BA96" s="1058"/>
      <c r="BB96" s="1039"/>
      <c r="BC96" s="1039"/>
      <c r="BD96" s="1071"/>
      <c r="BE96" s="1071"/>
    </row>
    <row r="97" spans="30:57" x14ac:dyDescent="0.25">
      <c r="AD97" s="1037"/>
      <c r="AE97" s="1037"/>
      <c r="AF97" s="1016"/>
      <c r="AG97" s="1016"/>
      <c r="AH97" s="1016"/>
      <c r="AI97" s="1052"/>
      <c r="AJ97" s="1052"/>
      <c r="AK97" s="1053"/>
      <c r="AL97" s="1054"/>
      <c r="AM97" s="1055"/>
      <c r="AN97" s="1039"/>
      <c r="AO97" s="1039"/>
      <c r="AP97" s="1056"/>
      <c r="AQ97" s="1039"/>
      <c r="AR97" s="1039"/>
      <c r="AS97" s="1056"/>
      <c r="AT97" s="1039"/>
      <c r="AU97" s="1039"/>
      <c r="AV97" s="1039"/>
      <c r="AW97" s="1039"/>
      <c r="AX97" s="1057"/>
      <c r="AY97" s="1039"/>
      <c r="AZ97" s="1039"/>
      <c r="BA97" s="1058"/>
      <c r="BB97" s="1039"/>
      <c r="BC97" s="1039"/>
      <c r="BD97" s="1071"/>
      <c r="BE97" s="1071"/>
    </row>
    <row r="98" spans="30:57" x14ac:dyDescent="0.25">
      <c r="AD98" s="1037"/>
      <c r="AE98" s="1037"/>
      <c r="AF98" s="1016"/>
      <c r="AG98" s="1016"/>
      <c r="AH98" s="1016"/>
      <c r="AI98" s="1052"/>
      <c r="AJ98" s="1052"/>
      <c r="AK98" s="1053"/>
      <c r="AL98" s="1054"/>
      <c r="AM98" s="1055"/>
      <c r="AN98" s="1039"/>
      <c r="AO98" s="1039"/>
      <c r="AP98" s="1056"/>
      <c r="AQ98" s="1039"/>
      <c r="AR98" s="1039"/>
      <c r="AS98" s="1056"/>
      <c r="AT98" s="1039"/>
      <c r="AU98" s="1039"/>
      <c r="AV98" s="1039"/>
      <c r="AW98" s="1039"/>
      <c r="AX98" s="1057"/>
      <c r="AY98" s="1039"/>
      <c r="AZ98" s="1039"/>
      <c r="BA98" s="1058"/>
      <c r="BB98" s="1039"/>
      <c r="BC98" s="1039"/>
      <c r="BD98" s="1071"/>
      <c r="BE98" s="1071"/>
    </row>
    <row r="99" spans="30:57" x14ac:dyDescent="0.25">
      <c r="AD99" s="1037"/>
      <c r="AE99" s="1037"/>
      <c r="AF99" s="1016"/>
      <c r="AG99" s="1016"/>
      <c r="AH99" s="1016"/>
      <c r="AI99" s="1052"/>
      <c r="AJ99" s="1052"/>
      <c r="AK99" s="1053"/>
      <c r="AL99" s="1054"/>
      <c r="AM99" s="1055"/>
      <c r="AN99" s="1039"/>
      <c r="AO99" s="1039"/>
      <c r="AP99" s="1056"/>
      <c r="AQ99" s="1039"/>
      <c r="AR99" s="1039"/>
      <c r="AS99" s="1056"/>
      <c r="AT99" s="1039"/>
      <c r="AU99" s="1039"/>
      <c r="AV99" s="1039"/>
      <c r="AW99" s="1039"/>
      <c r="AX99" s="1057"/>
      <c r="AY99" s="1039"/>
      <c r="AZ99" s="1039"/>
      <c r="BA99" s="1058"/>
      <c r="BB99" s="1039"/>
      <c r="BC99" s="1039"/>
      <c r="BD99" s="1071"/>
      <c r="BE99" s="1071"/>
    </row>
    <row r="100" spans="30:57" x14ac:dyDescent="0.25">
      <c r="AD100" s="1037"/>
      <c r="AE100" s="1037"/>
      <c r="AF100" s="1016"/>
      <c r="AG100" s="1016"/>
      <c r="AH100" s="1016"/>
      <c r="AI100" s="1052"/>
      <c r="AJ100" s="1052"/>
      <c r="AK100" s="1053"/>
      <c r="AL100" s="1054"/>
      <c r="AM100" s="1055"/>
      <c r="AN100" s="1039"/>
      <c r="AO100" s="1039"/>
      <c r="AP100" s="1056"/>
      <c r="AQ100" s="1039"/>
      <c r="AR100" s="1039"/>
      <c r="AS100" s="1056"/>
      <c r="AT100" s="1039"/>
      <c r="AU100" s="1039"/>
      <c r="AV100" s="1039"/>
      <c r="AW100" s="1039"/>
      <c r="AX100" s="1057"/>
      <c r="AY100" s="1039"/>
      <c r="AZ100" s="1039"/>
      <c r="BA100" s="1058"/>
      <c r="BB100" s="1039"/>
      <c r="BC100" s="1039"/>
      <c r="BD100" s="1071"/>
      <c r="BE100" s="1071"/>
    </row>
    <row r="101" spans="30:57" x14ac:dyDescent="0.25">
      <c r="AD101" s="1037"/>
      <c r="AE101" s="1037"/>
      <c r="AF101" s="1016"/>
      <c r="AG101" s="1016"/>
      <c r="AH101" s="1016"/>
      <c r="AI101" s="1052"/>
      <c r="AJ101" s="1052"/>
      <c r="AK101" s="1053"/>
      <c r="AL101" s="1054"/>
      <c r="AM101" s="1055"/>
      <c r="AN101" s="1039"/>
      <c r="AO101" s="1039"/>
      <c r="AP101" s="1056"/>
      <c r="AQ101" s="1039"/>
      <c r="AR101" s="1039"/>
      <c r="AS101" s="1056"/>
      <c r="AT101" s="1039"/>
      <c r="AU101" s="1039"/>
      <c r="AV101" s="1039"/>
      <c r="AW101" s="1039"/>
      <c r="AX101" s="1057"/>
      <c r="AY101" s="1039"/>
      <c r="AZ101" s="1039"/>
      <c r="BA101" s="1058"/>
      <c r="BB101" s="1039"/>
      <c r="BC101" s="1039"/>
      <c r="BD101" s="1071"/>
      <c r="BE101" s="1071"/>
    </row>
    <row r="102" spans="30:57" x14ac:dyDescent="0.25">
      <c r="AD102" s="1037"/>
      <c r="AE102" s="1037"/>
      <c r="AF102" s="1016"/>
      <c r="AG102" s="1016"/>
      <c r="AH102" s="1016"/>
      <c r="AI102" s="1052"/>
      <c r="AJ102" s="1052"/>
      <c r="AK102" s="1053"/>
      <c r="AL102" s="1054"/>
      <c r="AM102" s="1055"/>
      <c r="AN102" s="1039"/>
      <c r="AO102" s="1039"/>
      <c r="AP102" s="1056"/>
      <c r="AQ102" s="1039"/>
      <c r="AR102" s="1039"/>
      <c r="AS102" s="1056"/>
      <c r="AT102" s="1039"/>
      <c r="AU102" s="1039"/>
      <c r="AV102" s="1039"/>
      <c r="AW102" s="1039"/>
      <c r="AX102" s="1057"/>
      <c r="AY102" s="1039"/>
      <c r="AZ102" s="1039"/>
      <c r="BA102" s="1058"/>
      <c r="BB102" s="1039"/>
      <c r="BC102" s="1039"/>
      <c r="BD102" s="1071"/>
      <c r="BE102" s="1071"/>
    </row>
    <row r="103" spans="30:57" x14ac:dyDescent="0.25">
      <c r="AD103" s="1037"/>
      <c r="AE103" s="1037"/>
      <c r="AF103" s="1016"/>
      <c r="AG103" s="1016"/>
      <c r="AH103" s="1016"/>
      <c r="AI103" s="1052"/>
      <c r="AJ103" s="1052"/>
      <c r="AK103" s="1053"/>
      <c r="AL103" s="1054"/>
      <c r="AM103" s="1055"/>
      <c r="AN103" s="1039"/>
      <c r="AO103" s="1039"/>
      <c r="AP103" s="1056"/>
      <c r="AQ103" s="1039"/>
      <c r="AR103" s="1039"/>
      <c r="AS103" s="1056"/>
      <c r="AT103" s="1039"/>
      <c r="AU103" s="1039"/>
      <c r="AV103" s="1039"/>
      <c r="AW103" s="1039"/>
      <c r="AX103" s="1057"/>
      <c r="AY103" s="1039"/>
      <c r="AZ103" s="1039"/>
      <c r="BA103" s="1058"/>
      <c r="BB103" s="1039"/>
      <c r="BC103" s="1039"/>
      <c r="BD103" s="1071"/>
      <c r="BE103" s="1071"/>
    </row>
    <row r="104" spans="30:57" x14ac:dyDescent="0.25">
      <c r="AD104" s="1037"/>
      <c r="AE104" s="1037"/>
      <c r="AF104" s="1016"/>
      <c r="AG104" s="1016"/>
      <c r="AH104" s="1016"/>
      <c r="AI104" s="1052"/>
      <c r="AJ104" s="1052"/>
      <c r="AK104" s="1053"/>
      <c r="AL104" s="1054"/>
      <c r="AM104" s="1055"/>
      <c r="AN104" s="1039"/>
      <c r="AO104" s="1039"/>
      <c r="AP104" s="1056"/>
      <c r="AQ104" s="1039"/>
      <c r="AR104" s="1039"/>
      <c r="AS104" s="1056"/>
      <c r="AT104" s="1039"/>
      <c r="AU104" s="1039"/>
      <c r="AV104" s="1039"/>
      <c r="AW104" s="1039"/>
      <c r="AX104" s="1057"/>
      <c r="AY104" s="1039"/>
      <c r="AZ104" s="1039"/>
      <c r="BA104" s="1058"/>
      <c r="BB104" s="1039"/>
      <c r="BC104" s="1039"/>
      <c r="BD104" s="1071"/>
      <c r="BE104" s="1071"/>
    </row>
    <row r="105" spans="30:57" x14ac:dyDescent="0.25">
      <c r="AD105" s="1256"/>
      <c r="AE105" s="1256"/>
      <c r="AF105" s="1060"/>
      <c r="AG105" s="1060"/>
      <c r="AH105" s="1098"/>
      <c r="AI105" s="589"/>
      <c r="AJ105" s="589"/>
      <c r="AK105" s="1061"/>
      <c r="AL105" s="1062"/>
      <c r="AM105" s="1063"/>
      <c r="AN105" s="1071"/>
      <c r="AO105" s="1071"/>
      <c r="AP105" s="1064"/>
      <c r="AQ105" s="1071"/>
      <c r="AR105" s="1071"/>
      <c r="AS105" s="1065"/>
      <c r="AT105" s="1071"/>
      <c r="AU105" s="1071"/>
      <c r="AV105" s="1071"/>
      <c r="AW105" s="1071"/>
      <c r="AX105" s="1066"/>
      <c r="AY105" s="1071"/>
      <c r="AZ105" s="1071"/>
      <c r="BA105" s="1067"/>
      <c r="BB105" s="1071"/>
      <c r="BC105" s="1071"/>
      <c r="BD105" s="1068"/>
      <c r="BE105" s="1068"/>
    </row>
    <row r="106" spans="30:57" x14ac:dyDescent="0.25">
      <c r="AD106" s="1037"/>
      <c r="AE106" s="1037"/>
      <c r="AF106" s="1037"/>
      <c r="AG106" s="1037"/>
      <c r="AH106" s="1097"/>
      <c r="AI106" s="1070"/>
      <c r="AJ106" s="1070"/>
      <c r="AK106" s="1070"/>
      <c r="AL106" s="1070"/>
      <c r="AM106" s="1070"/>
      <c r="AN106" s="1258"/>
      <c r="AO106" s="1258"/>
      <c r="AP106" s="1258"/>
      <c r="AQ106" s="1258"/>
      <c r="AR106" s="1258"/>
      <c r="AS106" s="1258"/>
      <c r="AT106" s="1258"/>
      <c r="AU106" s="1258"/>
      <c r="AV106" s="1070"/>
      <c r="AW106" s="1258"/>
      <c r="AX106" s="1258"/>
      <c r="AY106" s="1258"/>
      <c r="AZ106" s="1258"/>
      <c r="BA106" s="1070"/>
      <c r="BB106" s="1070"/>
      <c r="BC106" s="1070"/>
      <c r="BD106" s="1257"/>
      <c r="BE106" s="1257"/>
    </row>
    <row r="107" spans="30:57" x14ac:dyDescent="0.25">
      <c r="AD107" s="1037"/>
      <c r="AE107" s="1037"/>
      <c r="AF107" s="1037"/>
      <c r="AG107" s="1037"/>
      <c r="AH107" s="1097"/>
      <c r="AI107" s="1032"/>
      <c r="AJ107" s="1032"/>
      <c r="AK107" s="1032"/>
      <c r="AL107" s="1032"/>
      <c r="AM107" s="1032"/>
      <c r="AN107" s="1072"/>
      <c r="AO107" s="1072"/>
      <c r="AP107" s="1072"/>
      <c r="AQ107" s="1072"/>
      <c r="AR107" s="1072"/>
      <c r="AS107" s="1072"/>
      <c r="AT107" s="1072"/>
      <c r="AU107" s="1072"/>
      <c r="AV107" s="1072"/>
      <c r="AW107" s="1072"/>
      <c r="AX107" s="1072"/>
      <c r="AY107" s="1072"/>
      <c r="AZ107" s="1072"/>
      <c r="BA107" s="1072"/>
      <c r="BB107" s="1032"/>
      <c r="BC107" s="1032"/>
      <c r="BD107" s="794"/>
      <c r="BE107" s="794"/>
    </row>
  </sheetData>
  <mergeCells count="173">
    <mergeCell ref="K66:L66"/>
    <mergeCell ref="M66:N66"/>
    <mergeCell ref="O66:P66"/>
    <mergeCell ref="K69:L69"/>
    <mergeCell ref="M69:N69"/>
    <mergeCell ref="O69:P69"/>
    <mergeCell ref="K67:L67"/>
    <mergeCell ref="M67:N67"/>
    <mergeCell ref="O67:P67"/>
    <mergeCell ref="K68:L68"/>
    <mergeCell ref="M68:N68"/>
    <mergeCell ref="O68:P68"/>
    <mergeCell ref="L47:M47"/>
    <mergeCell ref="L48:M48"/>
    <mergeCell ref="AY106:AZ106"/>
    <mergeCell ref="BD106:BE106"/>
    <mergeCell ref="AD105:AE105"/>
    <mergeCell ref="AN106:AP106"/>
    <mergeCell ref="AQ106:AS106"/>
    <mergeCell ref="AT106:AU106"/>
    <mergeCell ref="AW106:AX106"/>
    <mergeCell ref="K61:L61"/>
    <mergeCell ref="M61:N61"/>
    <mergeCell ref="O61:P61"/>
    <mergeCell ref="K62:L62"/>
    <mergeCell ref="M62:N62"/>
    <mergeCell ref="O62:P62"/>
    <mergeCell ref="K63:L63"/>
    <mergeCell ref="M63:N63"/>
    <mergeCell ref="O63:P63"/>
    <mergeCell ref="K64:L64"/>
    <mergeCell ref="M64:N64"/>
    <mergeCell ref="O64:P64"/>
    <mergeCell ref="K65:L65"/>
    <mergeCell ref="M65:N65"/>
    <mergeCell ref="O65:P65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A6:D6"/>
    <mergeCell ref="G2:J7"/>
    <mergeCell ref="AN2:AP2"/>
    <mergeCell ref="AQ2:AS2"/>
    <mergeCell ref="AW2:AX2"/>
    <mergeCell ref="BD2:BE2"/>
    <mergeCell ref="A3:D3"/>
    <mergeCell ref="Q3:T3"/>
    <mergeCell ref="AF2:AG2"/>
    <mergeCell ref="AY2:BA2"/>
    <mergeCell ref="AT2:AV2"/>
    <mergeCell ref="B1:I1"/>
    <mergeCell ref="AN1:AS1"/>
    <mergeCell ref="C67:D67"/>
    <mergeCell ref="C68:D68"/>
    <mergeCell ref="C69:D69"/>
    <mergeCell ref="C70:D70"/>
    <mergeCell ref="C62:D62"/>
    <mergeCell ref="C63:D63"/>
    <mergeCell ref="C64:D64"/>
    <mergeCell ref="C65:D65"/>
    <mergeCell ref="C66:D66"/>
    <mergeCell ref="P57:Q57"/>
    <mergeCell ref="R57:S57"/>
    <mergeCell ref="P51:S56"/>
    <mergeCell ref="K58:P58"/>
    <mergeCell ref="K59:L59"/>
    <mergeCell ref="M59:N59"/>
    <mergeCell ref="O59:P59"/>
    <mergeCell ref="K60:L60"/>
    <mergeCell ref="M60:N60"/>
    <mergeCell ref="O60:P60"/>
    <mergeCell ref="K51:N56"/>
    <mergeCell ref="AD53:AE53"/>
    <mergeCell ref="AN54:AP54"/>
    <mergeCell ref="B72:D72"/>
    <mergeCell ref="B73:D73"/>
    <mergeCell ref="E74:G74"/>
    <mergeCell ref="E75:G75"/>
    <mergeCell ref="I81:J81"/>
    <mergeCell ref="B71:S71"/>
    <mergeCell ref="B74:D74"/>
    <mergeCell ref="B75:D75"/>
    <mergeCell ref="B76:D76"/>
    <mergeCell ref="B77:D77"/>
    <mergeCell ref="B78:D78"/>
    <mergeCell ref="B79:D79"/>
    <mergeCell ref="B80:D80"/>
    <mergeCell ref="B81:D81"/>
    <mergeCell ref="E77:G77"/>
    <mergeCell ref="E78:G78"/>
    <mergeCell ref="E79:G79"/>
    <mergeCell ref="E76:G76"/>
    <mergeCell ref="P72:S72"/>
    <mergeCell ref="R75:S75"/>
    <mergeCell ref="R76:S76"/>
    <mergeCell ref="P77:Q77"/>
    <mergeCell ref="P78:Q78"/>
    <mergeCell ref="P79:Q79"/>
    <mergeCell ref="E80:G80"/>
    <mergeCell ref="E81:G81"/>
    <mergeCell ref="E73:G73"/>
    <mergeCell ref="E72:G72"/>
    <mergeCell ref="H73:I73"/>
    <mergeCell ref="J79:K79"/>
    <mergeCell ref="J80:K80"/>
    <mergeCell ref="L77:M77"/>
    <mergeCell ref="L78:M78"/>
    <mergeCell ref="L79:M79"/>
    <mergeCell ref="L80:M80"/>
    <mergeCell ref="L72:O72"/>
    <mergeCell ref="H74:I74"/>
    <mergeCell ref="J74:K74"/>
    <mergeCell ref="H75:I75"/>
    <mergeCell ref="H76:I76"/>
    <mergeCell ref="H77:I77"/>
    <mergeCell ref="H78:I78"/>
    <mergeCell ref="H79:I79"/>
    <mergeCell ref="H80:I80"/>
    <mergeCell ref="J75:K75"/>
    <mergeCell ref="J76:K76"/>
    <mergeCell ref="J77:K77"/>
    <mergeCell ref="J78:K78"/>
    <mergeCell ref="J73:K73"/>
    <mergeCell ref="H72:K72"/>
    <mergeCell ref="L73:M73"/>
    <mergeCell ref="L74:M74"/>
    <mergeCell ref="L75:M75"/>
    <mergeCell ref="L76:M76"/>
    <mergeCell ref="R77:S77"/>
    <mergeCell ref="R78:S78"/>
    <mergeCell ref="R79:S79"/>
    <mergeCell ref="N73:O73"/>
    <mergeCell ref="N74:O74"/>
    <mergeCell ref="N75:O75"/>
    <mergeCell ref="N76:O76"/>
    <mergeCell ref="N77:O77"/>
    <mergeCell ref="N78:O78"/>
    <mergeCell ref="N79:O79"/>
    <mergeCell ref="N80:O80"/>
    <mergeCell ref="P73:Q73"/>
    <mergeCell ref="P74:Q74"/>
    <mergeCell ref="P75:Q75"/>
    <mergeCell ref="P76:Q76"/>
    <mergeCell ref="P80:Q80"/>
    <mergeCell ref="AQ54:AS54"/>
    <mergeCell ref="AW54:AX54"/>
    <mergeCell ref="BD54:BE54"/>
    <mergeCell ref="BD55:BE55"/>
    <mergeCell ref="R80:S80"/>
    <mergeCell ref="AT54:AV54"/>
    <mergeCell ref="AY54:BA54"/>
    <mergeCell ref="V81:W81"/>
    <mergeCell ref="R82:T82"/>
    <mergeCell ref="R73:S73"/>
    <mergeCell ref="R74:S74"/>
  </mergeCells>
  <conditionalFormatting sqref="L5:L8">
    <cfRule type="containsText" dxfId="3126" priority="402" operator="containsText" text="AL">
      <formula>NOT(ISERROR(SEARCH("AL",L5)))</formula>
    </cfRule>
    <cfRule type="containsText" dxfId="3125" priority="403" operator="containsText" text="AD">
      <formula>NOT(ISERROR(SEARCH("AD",L5)))</formula>
    </cfRule>
    <cfRule type="containsText" dxfId="3124" priority="404" operator="containsText" text="AW">
      <formula>NOT(ISERROR(SEARCH("AW",L5)))</formula>
    </cfRule>
  </conditionalFormatting>
  <conditionalFormatting sqref="L5:L8">
    <cfRule type="containsText" dxfId="3123" priority="399" operator="containsText" text="HL">
      <formula>NOT(ISERROR(SEARCH("HL",L5)))</formula>
    </cfRule>
    <cfRule type="containsText" dxfId="3122" priority="400" operator="containsText" text="HD">
      <formula>NOT(ISERROR(SEARCH("HD",L5)))</formula>
    </cfRule>
    <cfRule type="containsText" dxfId="3121" priority="401" operator="containsText" text="HW">
      <formula>NOT(ISERROR(SEARCH("HW",L5)))</formula>
    </cfRule>
  </conditionalFormatting>
  <conditionalFormatting sqref="P7:P8">
    <cfRule type="containsText" dxfId="3120" priority="396" operator="containsText" text="AL">
      <formula>NOT(ISERROR(SEARCH("AL",P7)))</formula>
    </cfRule>
    <cfRule type="containsText" dxfId="3119" priority="397" operator="containsText" text="AD">
      <formula>NOT(ISERROR(SEARCH("AD",P7)))</formula>
    </cfRule>
    <cfRule type="containsText" dxfId="3118" priority="398" operator="containsText" text="AW">
      <formula>NOT(ISERROR(SEARCH("AW",P7)))</formula>
    </cfRule>
  </conditionalFormatting>
  <conditionalFormatting sqref="P7:P8">
    <cfRule type="containsText" dxfId="3117" priority="393" operator="containsText" text="HL">
      <formula>NOT(ISERROR(SEARCH("HL",P7)))</formula>
    </cfRule>
    <cfRule type="containsText" dxfId="3116" priority="394" operator="containsText" text="HD">
      <formula>NOT(ISERROR(SEARCH("HD",P7)))</formula>
    </cfRule>
    <cfRule type="containsText" dxfId="3115" priority="395" operator="containsText" text="HW">
      <formula>NOT(ISERROR(SEARCH("HW",P7)))</formula>
    </cfRule>
  </conditionalFormatting>
  <conditionalFormatting sqref="S8">
    <cfRule type="containsText" dxfId="3114" priority="390" operator="containsText" text="AL">
      <formula>NOT(ISERROR(SEARCH("AL",S8)))</formula>
    </cfRule>
    <cfRule type="containsText" dxfId="3113" priority="391" operator="containsText" text="AD">
      <formula>NOT(ISERROR(SEARCH("AD",S8)))</formula>
    </cfRule>
    <cfRule type="containsText" dxfId="3112" priority="392" operator="containsText" text="AW">
      <formula>NOT(ISERROR(SEARCH("AW",S8)))</formula>
    </cfRule>
  </conditionalFormatting>
  <conditionalFormatting sqref="S8">
    <cfRule type="containsText" dxfId="3111" priority="387" operator="containsText" text="HL">
      <formula>NOT(ISERROR(SEARCH("HL",S8)))</formula>
    </cfRule>
    <cfRule type="containsText" dxfId="3110" priority="388" operator="containsText" text="HD">
      <formula>NOT(ISERROR(SEARCH("HD",S8)))</formula>
    </cfRule>
    <cfRule type="containsText" dxfId="3109" priority="389" operator="containsText" text="HW">
      <formula>NOT(ISERROR(SEARCH("HW",S8)))</formula>
    </cfRule>
  </conditionalFormatting>
  <conditionalFormatting sqref="O8">
    <cfRule type="containsText" dxfId="3108" priority="384" operator="containsText" text="AL">
      <formula>NOT(ISERROR(SEARCH("AL",O8)))</formula>
    </cfRule>
    <cfRule type="containsText" dxfId="3107" priority="385" operator="containsText" text="AD">
      <formula>NOT(ISERROR(SEARCH("AD",O8)))</formula>
    </cfRule>
    <cfRule type="containsText" dxfId="3106" priority="386" operator="containsText" text="AW">
      <formula>NOT(ISERROR(SEARCH("AW",O8)))</formula>
    </cfRule>
  </conditionalFormatting>
  <conditionalFormatting sqref="O8">
    <cfRule type="containsText" dxfId="3105" priority="381" operator="containsText" text="HL">
      <formula>NOT(ISERROR(SEARCH("HL",O8)))</formula>
    </cfRule>
    <cfRule type="containsText" dxfId="3104" priority="382" operator="containsText" text="HD">
      <formula>NOT(ISERROR(SEARCH("HD",O8)))</formula>
    </cfRule>
    <cfRule type="containsText" dxfId="3103" priority="383" operator="containsText" text="HW">
      <formula>NOT(ISERROR(SEARCH("HW",O8)))</formula>
    </cfRule>
  </conditionalFormatting>
  <conditionalFormatting sqref="O7:O8">
    <cfRule type="containsText" dxfId="3102" priority="378" operator="containsText" text="AL">
      <formula>NOT(ISERROR(SEARCH("AL",O7)))</formula>
    </cfRule>
    <cfRule type="containsText" dxfId="3101" priority="379" operator="containsText" text="AD">
      <formula>NOT(ISERROR(SEARCH("AD",O7)))</formula>
    </cfRule>
    <cfRule type="containsText" dxfId="3100" priority="380" operator="containsText" text="AW">
      <formula>NOT(ISERROR(SEARCH("AW",O7)))</formula>
    </cfRule>
  </conditionalFormatting>
  <conditionalFormatting sqref="O7:O8">
    <cfRule type="containsText" dxfId="3099" priority="375" operator="containsText" text="HL">
      <formula>NOT(ISERROR(SEARCH("HL",O7)))</formula>
    </cfRule>
    <cfRule type="containsText" dxfId="3098" priority="376" operator="containsText" text="HD">
      <formula>NOT(ISERROR(SEARCH("HD",O7)))</formula>
    </cfRule>
    <cfRule type="containsText" dxfId="3097" priority="377" operator="containsText" text="HW">
      <formula>NOT(ISERROR(SEARCH("HW",O7)))</formula>
    </cfRule>
  </conditionalFormatting>
  <conditionalFormatting sqref="N8">
    <cfRule type="containsText" dxfId="3096" priority="372" operator="containsText" text="AL">
      <formula>NOT(ISERROR(SEARCH("AL",N8)))</formula>
    </cfRule>
    <cfRule type="containsText" dxfId="3095" priority="373" operator="containsText" text="AD">
      <formula>NOT(ISERROR(SEARCH("AD",N8)))</formula>
    </cfRule>
    <cfRule type="containsText" dxfId="3094" priority="374" operator="containsText" text="AW">
      <formula>NOT(ISERROR(SEARCH("AW",N8)))</formula>
    </cfRule>
  </conditionalFormatting>
  <conditionalFormatting sqref="N8">
    <cfRule type="containsText" dxfId="3093" priority="369" operator="containsText" text="HL">
      <formula>NOT(ISERROR(SEARCH("HL",N8)))</formula>
    </cfRule>
    <cfRule type="containsText" dxfId="3092" priority="370" operator="containsText" text="HD">
      <formula>NOT(ISERROR(SEARCH("HD",N8)))</formula>
    </cfRule>
    <cfRule type="containsText" dxfId="3091" priority="371" operator="containsText" text="HW">
      <formula>NOT(ISERROR(SEARCH("HW",N8)))</formula>
    </cfRule>
  </conditionalFormatting>
  <conditionalFormatting sqref="I8">
    <cfRule type="containsText" dxfId="3090" priority="366" operator="containsText" text="AL">
      <formula>NOT(ISERROR(SEARCH("AL",I8)))</formula>
    </cfRule>
    <cfRule type="containsText" dxfId="3089" priority="367" operator="containsText" text="AD">
      <formula>NOT(ISERROR(SEARCH("AD",I8)))</formula>
    </cfRule>
    <cfRule type="containsText" dxfId="3088" priority="368" operator="containsText" text="AW">
      <formula>NOT(ISERROR(SEARCH("AW",I8)))</formula>
    </cfRule>
  </conditionalFormatting>
  <conditionalFormatting sqref="I8">
    <cfRule type="containsText" dxfId="3087" priority="363" operator="containsText" text="HL">
      <formula>NOT(ISERROR(SEARCH("HL",I8)))</formula>
    </cfRule>
    <cfRule type="containsText" dxfId="3086" priority="364" operator="containsText" text="HD">
      <formula>NOT(ISERROR(SEARCH("HD",I8)))</formula>
    </cfRule>
    <cfRule type="containsText" dxfId="3085" priority="365" operator="containsText" text="HW">
      <formula>NOT(ISERROR(SEARCH("HW",I8)))</formula>
    </cfRule>
  </conditionalFormatting>
  <conditionalFormatting sqref="C9:C54 I9:I16 N9:N16 S9:S25">
    <cfRule type="containsText" dxfId="3084" priority="341" operator="containsText" text="HL">
      <formula>NOT(ISERROR(SEARCH("HL",C9)))</formula>
    </cfRule>
    <cfRule type="containsText" dxfId="3083" priority="342" operator="containsText" text="HD">
      <formula>NOT(ISERROR(SEARCH("HD",C9)))</formula>
    </cfRule>
    <cfRule type="containsText" dxfId="3082" priority="343" operator="containsText" text="HW">
      <formula>NOT(ISERROR(SEARCH("HW",C9)))</formula>
    </cfRule>
    <cfRule type="containsText" dxfId="3081" priority="344" operator="containsText" text="AL">
      <formula>NOT(ISERROR(SEARCH("AL",C9)))</formula>
    </cfRule>
    <cfRule type="containsText" dxfId="3080" priority="345" operator="containsText" text="AD">
      <formula>NOT(ISERROR(SEARCH("AD",C9)))</formula>
    </cfRule>
    <cfRule type="containsText" dxfId="3079" priority="346" operator="containsText" text="AW">
      <formula>NOT(ISERROR(SEARCH("AW",C9)))</formula>
    </cfRule>
  </conditionalFormatting>
  <conditionalFormatting sqref="L20">
    <cfRule type="containsText" dxfId="3078" priority="332" operator="containsText" text="AL">
      <formula>NOT(ISERROR(SEARCH("AL",L20)))</formula>
    </cfRule>
    <cfRule type="containsText" dxfId="3077" priority="333" operator="containsText" text="AD">
      <formula>NOT(ISERROR(SEARCH("AD",L20)))</formula>
    </cfRule>
    <cfRule type="containsText" dxfId="3076" priority="334" operator="containsText" text="AW">
      <formula>NOT(ISERROR(SEARCH("AW",L20)))</formula>
    </cfRule>
  </conditionalFormatting>
  <conditionalFormatting sqref="L20">
    <cfRule type="containsText" dxfId="3075" priority="329" operator="containsText" text="HL">
      <formula>NOT(ISERROR(SEARCH("HL",L20)))</formula>
    </cfRule>
    <cfRule type="containsText" dxfId="3074" priority="330" operator="containsText" text="HD">
      <formula>NOT(ISERROR(SEARCH("HD",L20)))</formula>
    </cfRule>
    <cfRule type="containsText" dxfId="3073" priority="331" operator="containsText" text="HW">
      <formula>NOT(ISERROR(SEARCH("HW",L20)))</formula>
    </cfRule>
  </conditionalFormatting>
  <conditionalFormatting sqref="O20">
    <cfRule type="containsText" dxfId="3072" priority="326" operator="containsText" text="AL">
      <formula>NOT(ISERROR(SEARCH("AL",O20)))</formula>
    </cfRule>
    <cfRule type="containsText" dxfId="3071" priority="327" operator="containsText" text="AD">
      <formula>NOT(ISERROR(SEARCH("AD",O20)))</formula>
    </cfRule>
    <cfRule type="containsText" dxfId="3070" priority="328" operator="containsText" text="AW">
      <formula>NOT(ISERROR(SEARCH("AW",O20)))</formula>
    </cfRule>
  </conditionalFormatting>
  <conditionalFormatting sqref="O20">
    <cfRule type="containsText" dxfId="3069" priority="323" operator="containsText" text="HL">
      <formula>NOT(ISERROR(SEARCH("HL",O20)))</formula>
    </cfRule>
    <cfRule type="containsText" dxfId="3068" priority="324" operator="containsText" text="HD">
      <formula>NOT(ISERROR(SEARCH("HD",O20)))</formula>
    </cfRule>
    <cfRule type="containsText" dxfId="3067" priority="325" operator="containsText" text="HW">
      <formula>NOT(ISERROR(SEARCH("HW",O20)))</formula>
    </cfRule>
  </conditionalFormatting>
  <conditionalFormatting sqref="O20">
    <cfRule type="containsText" dxfId="3066" priority="320" operator="containsText" text="AL">
      <formula>NOT(ISERROR(SEARCH("AL",O20)))</formula>
    </cfRule>
    <cfRule type="containsText" dxfId="3065" priority="321" operator="containsText" text="AD">
      <formula>NOT(ISERROR(SEARCH("AD",O20)))</formula>
    </cfRule>
    <cfRule type="containsText" dxfId="3064" priority="322" operator="containsText" text="AW">
      <formula>NOT(ISERROR(SEARCH("AW",O20)))</formula>
    </cfRule>
  </conditionalFormatting>
  <conditionalFormatting sqref="O20">
    <cfRule type="containsText" dxfId="3063" priority="317" operator="containsText" text="HL">
      <formula>NOT(ISERROR(SEARCH("HL",O20)))</formula>
    </cfRule>
    <cfRule type="containsText" dxfId="3062" priority="318" operator="containsText" text="HD">
      <formula>NOT(ISERROR(SEARCH("HD",O20)))</formula>
    </cfRule>
    <cfRule type="containsText" dxfId="3061" priority="319" operator="containsText" text="HW">
      <formula>NOT(ISERROR(SEARCH("HW",O20)))</formula>
    </cfRule>
  </conditionalFormatting>
  <conditionalFormatting sqref="N20">
    <cfRule type="containsText" dxfId="3060" priority="314" operator="containsText" text="AL">
      <formula>NOT(ISERROR(SEARCH("AL",N20)))</formula>
    </cfRule>
    <cfRule type="containsText" dxfId="3059" priority="315" operator="containsText" text="AD">
      <formula>NOT(ISERROR(SEARCH("AD",N20)))</formula>
    </cfRule>
    <cfRule type="containsText" dxfId="3058" priority="316" operator="containsText" text="AW">
      <formula>NOT(ISERROR(SEARCH("AW",N20)))</formula>
    </cfRule>
  </conditionalFormatting>
  <conditionalFormatting sqref="N20">
    <cfRule type="containsText" dxfId="3057" priority="311" operator="containsText" text="HL">
      <formula>NOT(ISERROR(SEARCH("HL",N20)))</formula>
    </cfRule>
    <cfRule type="containsText" dxfId="3056" priority="312" operator="containsText" text="HD">
      <formula>NOT(ISERROR(SEARCH("HD",N20)))</formula>
    </cfRule>
    <cfRule type="containsText" dxfId="3055" priority="313" operator="containsText" text="HW">
      <formula>NOT(ISERROR(SEARCH("HW",N20)))</formula>
    </cfRule>
  </conditionalFormatting>
  <conditionalFormatting sqref="L19">
    <cfRule type="containsText" dxfId="3054" priority="308" operator="containsText" text="AL">
      <formula>NOT(ISERROR(SEARCH("AL",L19)))</formula>
    </cfRule>
    <cfRule type="containsText" dxfId="3053" priority="309" operator="containsText" text="AD">
      <formula>NOT(ISERROR(SEARCH("AD",L19)))</formula>
    </cfRule>
    <cfRule type="containsText" dxfId="3052" priority="310" operator="containsText" text="AW">
      <formula>NOT(ISERROR(SEARCH("AW",L19)))</formula>
    </cfRule>
  </conditionalFormatting>
  <conditionalFormatting sqref="L19">
    <cfRule type="containsText" dxfId="3051" priority="305" operator="containsText" text="HL">
      <formula>NOT(ISERROR(SEARCH("HL",L19)))</formula>
    </cfRule>
    <cfRule type="containsText" dxfId="3050" priority="306" operator="containsText" text="HD">
      <formula>NOT(ISERROR(SEARCH("HD",L19)))</formula>
    </cfRule>
    <cfRule type="containsText" dxfId="3049" priority="307" operator="containsText" text="HW">
      <formula>NOT(ISERROR(SEARCH("HW",L19)))</formula>
    </cfRule>
  </conditionalFormatting>
  <conditionalFormatting sqref="O19">
    <cfRule type="containsText" dxfId="3048" priority="302" operator="containsText" text="AL">
      <formula>NOT(ISERROR(SEARCH("AL",O19)))</formula>
    </cfRule>
    <cfRule type="containsText" dxfId="3047" priority="303" operator="containsText" text="AD">
      <formula>NOT(ISERROR(SEARCH("AD",O19)))</formula>
    </cfRule>
    <cfRule type="containsText" dxfId="3046" priority="304" operator="containsText" text="AW">
      <formula>NOT(ISERROR(SEARCH("AW",O19)))</formula>
    </cfRule>
  </conditionalFormatting>
  <conditionalFormatting sqref="O19">
    <cfRule type="containsText" dxfId="3045" priority="299" operator="containsText" text="HL">
      <formula>NOT(ISERROR(SEARCH("HL",O19)))</formula>
    </cfRule>
    <cfRule type="containsText" dxfId="3044" priority="300" operator="containsText" text="HD">
      <formula>NOT(ISERROR(SEARCH("HD",O19)))</formula>
    </cfRule>
    <cfRule type="containsText" dxfId="3043" priority="301" operator="containsText" text="HW">
      <formula>NOT(ISERROR(SEARCH("HW",O19)))</formula>
    </cfRule>
  </conditionalFormatting>
  <conditionalFormatting sqref="O19">
    <cfRule type="containsText" dxfId="3042" priority="296" operator="containsText" text="AL">
      <formula>NOT(ISERROR(SEARCH("AL",O19)))</formula>
    </cfRule>
    <cfRule type="containsText" dxfId="3041" priority="297" operator="containsText" text="AD">
      <formula>NOT(ISERROR(SEARCH("AD",O19)))</formula>
    </cfRule>
    <cfRule type="containsText" dxfId="3040" priority="298" operator="containsText" text="AW">
      <formula>NOT(ISERROR(SEARCH("AW",O19)))</formula>
    </cfRule>
  </conditionalFormatting>
  <conditionalFormatting sqref="O19">
    <cfRule type="containsText" dxfId="3039" priority="293" operator="containsText" text="HL">
      <formula>NOT(ISERROR(SEARCH("HL",O19)))</formula>
    </cfRule>
    <cfRule type="containsText" dxfId="3038" priority="294" operator="containsText" text="HD">
      <formula>NOT(ISERROR(SEARCH("HD",O19)))</formula>
    </cfRule>
    <cfRule type="containsText" dxfId="3037" priority="295" operator="containsText" text="HW">
      <formula>NOT(ISERROR(SEARCH("HW",O19)))</formula>
    </cfRule>
  </conditionalFormatting>
  <conditionalFormatting sqref="N19">
    <cfRule type="containsText" dxfId="3036" priority="290" operator="containsText" text="AL">
      <formula>NOT(ISERROR(SEARCH("AL",N19)))</formula>
    </cfRule>
    <cfRule type="containsText" dxfId="3035" priority="291" operator="containsText" text="AD">
      <formula>NOT(ISERROR(SEARCH("AD",N19)))</formula>
    </cfRule>
    <cfRule type="containsText" dxfId="3034" priority="292" operator="containsText" text="AW">
      <formula>NOT(ISERROR(SEARCH("AW",N19)))</formula>
    </cfRule>
  </conditionalFormatting>
  <conditionalFormatting sqref="N19">
    <cfRule type="containsText" dxfId="3033" priority="287" operator="containsText" text="HL">
      <formula>NOT(ISERROR(SEARCH("HL",N19)))</formula>
    </cfRule>
    <cfRule type="containsText" dxfId="3032" priority="288" operator="containsText" text="HD">
      <formula>NOT(ISERROR(SEARCH("HD",N19)))</formula>
    </cfRule>
    <cfRule type="containsText" dxfId="3031" priority="289" operator="containsText" text="HW">
      <formula>NOT(ISERROR(SEARCH("HW",N19)))</formula>
    </cfRule>
  </conditionalFormatting>
  <conditionalFormatting sqref="N20:N24">
    <cfRule type="containsText" dxfId="3030" priority="335" operator="containsText" text="HL">
      <formula>NOT(ISERROR(SEARCH("HL",N20)))</formula>
    </cfRule>
    <cfRule type="containsText" dxfId="3029" priority="336" operator="containsText" text="HD">
      <formula>NOT(ISERROR(SEARCH("HD",N20)))</formula>
    </cfRule>
    <cfRule type="containsText" dxfId="3028" priority="337" operator="containsText" text="HW">
      <formula>NOT(ISERROR(SEARCH("HW",N20)))</formula>
    </cfRule>
    <cfRule type="containsText" dxfId="3027" priority="338" operator="containsText" text="AL">
      <formula>NOT(ISERROR(SEARCH("AL",N20)))</formula>
    </cfRule>
    <cfRule type="containsText" dxfId="3026" priority="339" operator="containsText" text="AD">
      <formula>NOT(ISERROR(SEARCH("AD",N20)))</formula>
    </cfRule>
    <cfRule type="containsText" dxfId="3025" priority="340" operator="containsText" text="AW">
      <formula>NOT(ISERROR(SEARCH("AW",N20)))</formula>
    </cfRule>
  </conditionalFormatting>
  <conditionalFormatting sqref="X48:X77">
    <cfRule type="containsText" dxfId="3024" priority="228" operator="containsText" text="RW">
      <formula>NOT(ISERROR(SEARCH("RW",X48)))</formula>
    </cfRule>
    <cfRule type="containsText" dxfId="3023" priority="229" operator="containsText" text="LW">
      <formula>NOT(ISERROR(SEARCH("LW",X48)))</formula>
    </cfRule>
    <cfRule type="containsText" dxfId="3022" priority="230" operator="containsText" text="LF">
      <formula>NOT(ISERROR(SEARCH("LF",X48)))</formula>
    </cfRule>
    <cfRule type="containsText" dxfId="3021" priority="231" operator="containsText" text="CF">
      <formula>NOT(ISERROR(SEARCH("CF",X48)))</formula>
    </cfRule>
    <cfRule type="containsText" dxfId="3020" priority="232" operator="containsText" text="CF">
      <formula>NOT(ISERROR(SEARCH("CF",X48)))</formula>
    </cfRule>
    <cfRule type="containsText" dxfId="3019" priority="233" operator="containsText" text="CAM">
      <formula>NOT(ISERROR(SEARCH("CAM",X48)))</formula>
    </cfRule>
    <cfRule type="containsText" dxfId="3018" priority="234" operator="containsText" text="LM">
      <formula>NOT(ISERROR(SEARCH("LM",X48)))</formula>
    </cfRule>
    <cfRule type="containsText" dxfId="3017" priority="235" operator="containsText" text="CM">
      <formula>NOT(ISERROR(SEARCH("CM",X48)))</formula>
    </cfRule>
    <cfRule type="containsText" dxfId="3016" priority="236" operator="containsText" text="RM">
      <formula>NOT(ISERROR(SEARCH("RM",X48)))</formula>
    </cfRule>
    <cfRule type="containsText" dxfId="3015" priority="237" operator="containsText" text="CDM">
      <formula>NOT(ISERROR(SEARCH("CDM",X48)))</formula>
    </cfRule>
    <cfRule type="containsText" dxfId="3014" priority="238" operator="containsText" text="LWB">
      <formula>NOT(ISERROR(SEARCH("LWB",X48)))</formula>
    </cfRule>
    <cfRule type="containsText" dxfId="3013" priority="239" operator="containsText" text="RWB">
      <formula>NOT(ISERROR(SEARCH("RWB",X48)))</formula>
    </cfRule>
    <cfRule type="containsText" dxfId="3012" priority="240" operator="containsText" text="RB">
      <formula>NOT(ISERROR(SEARCH("RB",X48)))</formula>
    </cfRule>
    <cfRule type="containsText" dxfId="3011" priority="241" operator="containsText" text="CB">
      <formula>NOT(ISERROR(SEARCH("CB",X48)))</formula>
    </cfRule>
    <cfRule type="containsText" dxfId="3010" priority="242" operator="containsText" text="LB">
      <formula>NOT(ISERROR(SEARCH("LB",X48)))</formula>
    </cfRule>
    <cfRule type="containsText" dxfId="3009" priority="243" operator="containsText" text="GK">
      <formula>NOT(ISERROR(SEARCH("GK",X48)))</formula>
    </cfRule>
    <cfRule type="containsText" dxfId="3008" priority="244" operator="containsText" text="ST">
      <formula>NOT(ISERROR(SEARCH("ST",X48)))</formula>
    </cfRule>
  </conditionalFormatting>
  <conditionalFormatting sqref="AD34:AD52 AD56:AD104">
    <cfRule type="containsText" dxfId="3007" priority="143" operator="containsText" text="ST">
      <formula>NOT(ISERROR(SEARCH("ST",AD34)))</formula>
    </cfRule>
    <cfRule type="containsText" dxfId="3006" priority="144" operator="containsText" text="RW">
      <formula>NOT(ISERROR(SEARCH("RW",AD34)))</formula>
    </cfRule>
    <cfRule type="containsText" dxfId="3005" priority="145" operator="containsText" text="LW">
      <formula>NOT(ISERROR(SEARCH("LW",AD34)))</formula>
    </cfRule>
    <cfRule type="containsText" dxfId="3004" priority="146" operator="containsText" text="LF">
      <formula>NOT(ISERROR(SEARCH("LF",AD34)))</formula>
    </cfRule>
    <cfRule type="containsText" dxfId="3003" priority="147" operator="containsText" text="CF">
      <formula>NOT(ISERROR(SEARCH("CF",AD34)))</formula>
    </cfRule>
    <cfRule type="containsText" dxfId="3002" priority="148" operator="containsText" text="CF">
      <formula>NOT(ISERROR(SEARCH("CF",AD34)))</formula>
    </cfRule>
    <cfRule type="containsText" dxfId="3001" priority="149" operator="containsText" text="CAM">
      <formula>NOT(ISERROR(SEARCH("CAM",AD34)))</formula>
    </cfRule>
    <cfRule type="containsText" dxfId="3000" priority="150" operator="containsText" text="LM">
      <formula>NOT(ISERROR(SEARCH("LM",AD34)))</formula>
    </cfRule>
    <cfRule type="containsText" dxfId="2999" priority="151" operator="containsText" text="CM">
      <formula>NOT(ISERROR(SEARCH("CM",AD34)))</formula>
    </cfRule>
    <cfRule type="containsText" dxfId="2998" priority="152" operator="containsText" text="RM">
      <formula>NOT(ISERROR(SEARCH("RM",AD34)))</formula>
    </cfRule>
    <cfRule type="containsText" dxfId="2997" priority="153" operator="containsText" text="CDM">
      <formula>NOT(ISERROR(SEARCH("CDM",AD34)))</formula>
    </cfRule>
    <cfRule type="containsText" dxfId="2996" priority="154" operator="containsText" text="LWB">
      <formula>NOT(ISERROR(SEARCH("LWB",AD34)))</formula>
    </cfRule>
    <cfRule type="containsText" dxfId="2995" priority="155" operator="containsText" text="RWB">
      <formula>NOT(ISERROR(SEARCH("RWB",AD34)))</formula>
    </cfRule>
    <cfRule type="containsText" dxfId="2994" priority="156" operator="containsText" text="RB">
      <formula>NOT(ISERROR(SEARCH("RB",AD34)))</formula>
    </cfRule>
    <cfRule type="containsText" dxfId="2993" priority="157" operator="containsText" text="CB">
      <formula>NOT(ISERROR(SEARCH("CB",AD34)))</formula>
    </cfRule>
    <cfRule type="containsText" dxfId="2992" priority="158" operator="containsText" text="LB">
      <formula>NOT(ISERROR(SEARCH("LB",AD34)))</formula>
    </cfRule>
    <cfRule type="containsText" dxfId="2991" priority="159" operator="containsText" text="GK">
      <formula>NOT(ISERROR(SEARCH("GK",AD34)))</formula>
    </cfRule>
  </conditionalFormatting>
  <conditionalFormatting sqref="AE4:AE52 AE56:AE104">
    <cfRule type="containsText" dxfId="2990" priority="109" operator="containsText" text="ST">
      <formula>NOT(ISERROR(SEARCH("ST",AE4)))</formula>
    </cfRule>
    <cfRule type="containsText" dxfId="2989" priority="110" operator="containsText" text="RW">
      <formula>NOT(ISERROR(SEARCH("RW",AE4)))</formula>
    </cfRule>
    <cfRule type="containsText" dxfId="2988" priority="111" operator="containsText" text="LW">
      <formula>NOT(ISERROR(SEARCH("LW",AE4)))</formula>
    </cfRule>
    <cfRule type="containsText" dxfId="2987" priority="112" operator="containsText" text="LF">
      <formula>NOT(ISERROR(SEARCH("LF",AE4)))</formula>
    </cfRule>
    <cfRule type="containsText" dxfId="2986" priority="113" operator="containsText" text="CF">
      <formula>NOT(ISERROR(SEARCH("CF",AE4)))</formula>
    </cfRule>
    <cfRule type="containsText" dxfId="2985" priority="114" operator="containsText" text="CF">
      <formula>NOT(ISERROR(SEARCH("CF",AE4)))</formula>
    </cfRule>
    <cfRule type="containsText" dxfId="2984" priority="115" operator="containsText" text="CAM">
      <formula>NOT(ISERROR(SEARCH("CAM",AE4)))</formula>
    </cfRule>
    <cfRule type="containsText" dxfId="2983" priority="116" operator="containsText" text="LM">
      <formula>NOT(ISERROR(SEARCH("LM",AE4)))</formula>
    </cfRule>
    <cfRule type="containsText" dxfId="2982" priority="117" operator="containsText" text="CM">
      <formula>NOT(ISERROR(SEARCH("CM",AE4)))</formula>
    </cfRule>
    <cfRule type="containsText" dxfId="2981" priority="118" operator="containsText" text="RM">
      <formula>NOT(ISERROR(SEARCH("RM",AE4)))</formula>
    </cfRule>
    <cfRule type="containsText" dxfId="2980" priority="119" operator="containsText" text="CDM">
      <formula>NOT(ISERROR(SEARCH("CDM",AE4)))</formula>
    </cfRule>
    <cfRule type="containsText" dxfId="2979" priority="120" operator="containsText" text="LWB">
      <formula>NOT(ISERROR(SEARCH("LWB",AE4)))</formula>
    </cfRule>
    <cfRule type="containsText" dxfId="2978" priority="121" operator="containsText" text="RWB">
      <formula>NOT(ISERROR(SEARCH("RWB",AE4)))</formula>
    </cfRule>
    <cfRule type="containsText" dxfId="2977" priority="122" operator="containsText" text="RB">
      <formula>NOT(ISERROR(SEARCH("RB",AE4)))</formula>
    </cfRule>
    <cfRule type="containsText" dxfId="2976" priority="123" operator="containsText" text="CB">
      <formula>NOT(ISERROR(SEARCH("CB",AE4)))</formula>
    </cfRule>
    <cfRule type="containsText" dxfId="2975" priority="124" operator="containsText" text="LB">
      <formula>NOT(ISERROR(SEARCH("LB",AE4)))</formula>
    </cfRule>
    <cfRule type="containsText" dxfId="2974" priority="125" operator="containsText" text="GK">
      <formula>NOT(ISERROR(SEARCH("GK",AE4)))</formula>
    </cfRule>
  </conditionalFormatting>
  <conditionalFormatting sqref="R49">
    <cfRule type="containsText" dxfId="2973" priority="25" operator="containsText" text="HL">
      <formula>NOT(ISERROR(SEARCH("HL",R49)))</formula>
    </cfRule>
    <cfRule type="containsText" dxfId="2972" priority="26" operator="containsText" text="HD">
      <formula>NOT(ISERROR(SEARCH("HD",R49)))</formula>
    </cfRule>
    <cfRule type="containsText" dxfId="2971" priority="27" operator="containsText" text="HW">
      <formula>NOT(ISERROR(SEARCH("HW",R49)))</formula>
    </cfRule>
  </conditionalFormatting>
  <conditionalFormatting sqref="M49">
    <cfRule type="containsText" dxfId="2970" priority="67" operator="containsText" text="HL">
      <formula>NOT(ISERROR(SEARCH("HL",M49)))</formula>
    </cfRule>
    <cfRule type="containsText" dxfId="2969" priority="68" operator="containsText" text="HD">
      <formula>NOT(ISERROR(SEARCH("HD",M49)))</formula>
    </cfRule>
    <cfRule type="containsText" dxfId="2968" priority="69" operator="containsText" text="HW">
      <formula>NOT(ISERROR(SEARCH("HW",M49)))</formula>
    </cfRule>
  </conditionalFormatting>
  <conditionalFormatting sqref="M49">
    <cfRule type="containsText" dxfId="2967" priority="100" operator="containsText" text="AL">
      <formula>NOT(ISERROR(SEARCH("AL",M49)))</formula>
    </cfRule>
    <cfRule type="containsText" dxfId="2966" priority="101" operator="containsText" text="AD">
      <formula>NOT(ISERROR(SEARCH("AD",M49)))</formula>
    </cfRule>
    <cfRule type="containsText" dxfId="2965" priority="102" operator="containsText" text="AW">
      <formula>NOT(ISERROR(SEARCH("AW",M49)))</formula>
    </cfRule>
  </conditionalFormatting>
  <conditionalFormatting sqref="M49">
    <cfRule type="containsText" dxfId="2964" priority="97" operator="containsText" text="HL">
      <formula>NOT(ISERROR(SEARCH("HL",M49)))</formula>
    </cfRule>
    <cfRule type="containsText" dxfId="2963" priority="98" operator="containsText" text="HD">
      <formula>NOT(ISERROR(SEARCH("HD",M49)))</formula>
    </cfRule>
    <cfRule type="containsText" dxfId="2962" priority="99" operator="containsText" text="HW">
      <formula>NOT(ISERROR(SEARCH("HW",M49)))</formula>
    </cfRule>
  </conditionalFormatting>
  <conditionalFormatting sqref="M49">
    <cfRule type="containsText" dxfId="2961" priority="94" operator="containsText" text="AL">
      <formula>NOT(ISERROR(SEARCH("AL",M49)))</formula>
    </cfRule>
    <cfRule type="containsText" dxfId="2960" priority="95" operator="containsText" text="AD">
      <formula>NOT(ISERROR(SEARCH("AD",M49)))</formula>
    </cfRule>
    <cfRule type="containsText" dxfId="2959" priority="96" operator="containsText" text="AW">
      <formula>NOT(ISERROR(SEARCH("AW",M49)))</formula>
    </cfRule>
  </conditionalFormatting>
  <conditionalFormatting sqref="M49">
    <cfRule type="containsText" dxfId="2958" priority="91" operator="containsText" text="HL">
      <formula>NOT(ISERROR(SEARCH("HL",M49)))</formula>
    </cfRule>
    <cfRule type="containsText" dxfId="2957" priority="92" operator="containsText" text="HD">
      <formula>NOT(ISERROR(SEARCH("HD",M49)))</formula>
    </cfRule>
    <cfRule type="containsText" dxfId="2956" priority="93" operator="containsText" text="HW">
      <formula>NOT(ISERROR(SEARCH("HW",M49)))</formula>
    </cfRule>
  </conditionalFormatting>
  <conditionalFormatting sqref="L49">
    <cfRule type="containsText" dxfId="2955" priority="88" operator="containsText" text="AL">
      <formula>NOT(ISERROR(SEARCH("AL",L49)))</formula>
    </cfRule>
    <cfRule type="containsText" dxfId="2954" priority="89" operator="containsText" text="AD">
      <formula>NOT(ISERROR(SEARCH("AD",L49)))</formula>
    </cfRule>
    <cfRule type="containsText" dxfId="2953" priority="90" operator="containsText" text="AW">
      <formula>NOT(ISERROR(SEARCH("AW",L49)))</formula>
    </cfRule>
  </conditionalFormatting>
  <conditionalFormatting sqref="L49">
    <cfRule type="containsText" dxfId="2952" priority="85" operator="containsText" text="HL">
      <formula>NOT(ISERROR(SEARCH("HL",L49)))</formula>
    </cfRule>
    <cfRule type="containsText" dxfId="2951" priority="86" operator="containsText" text="HD">
      <formula>NOT(ISERROR(SEARCH("HD",L49)))</formula>
    </cfRule>
    <cfRule type="containsText" dxfId="2950" priority="87" operator="containsText" text="HW">
      <formula>NOT(ISERROR(SEARCH("HW",L49)))</formula>
    </cfRule>
  </conditionalFormatting>
  <conditionalFormatting sqref="N49">
    <cfRule type="containsText" dxfId="2949" priority="82" operator="containsText" text="AL">
      <formula>NOT(ISERROR(SEARCH("AL",N49)))</formula>
    </cfRule>
    <cfRule type="containsText" dxfId="2948" priority="83" operator="containsText" text="AD">
      <formula>NOT(ISERROR(SEARCH("AD",N49)))</formula>
    </cfRule>
    <cfRule type="containsText" dxfId="2947" priority="84" operator="containsText" text="AW">
      <formula>NOT(ISERROR(SEARCH("AW",N49)))</formula>
    </cfRule>
  </conditionalFormatting>
  <conditionalFormatting sqref="N49">
    <cfRule type="containsText" dxfId="2946" priority="79" operator="containsText" text="HL">
      <formula>NOT(ISERROR(SEARCH("HL",N49)))</formula>
    </cfRule>
    <cfRule type="containsText" dxfId="2945" priority="80" operator="containsText" text="HD">
      <formula>NOT(ISERROR(SEARCH("HD",N49)))</formula>
    </cfRule>
    <cfRule type="containsText" dxfId="2944" priority="81" operator="containsText" text="HW">
      <formula>NOT(ISERROR(SEARCH("HW",N49)))</formula>
    </cfRule>
  </conditionalFormatting>
  <conditionalFormatting sqref="N49">
    <cfRule type="containsText" dxfId="2943" priority="76" operator="containsText" text="AL">
      <formula>NOT(ISERROR(SEARCH("AL",N49)))</formula>
    </cfRule>
    <cfRule type="containsText" dxfId="2942" priority="77" operator="containsText" text="AD">
      <formula>NOT(ISERROR(SEARCH("AD",N49)))</formula>
    </cfRule>
    <cfRule type="containsText" dxfId="2941" priority="78" operator="containsText" text="AW">
      <formula>NOT(ISERROR(SEARCH("AW",N49)))</formula>
    </cfRule>
  </conditionalFormatting>
  <conditionalFormatting sqref="N49">
    <cfRule type="containsText" dxfId="2940" priority="73" operator="containsText" text="HL">
      <formula>NOT(ISERROR(SEARCH("HL",N49)))</formula>
    </cfRule>
    <cfRule type="containsText" dxfId="2939" priority="74" operator="containsText" text="HD">
      <formula>NOT(ISERROR(SEARCH("HD",N49)))</formula>
    </cfRule>
    <cfRule type="containsText" dxfId="2938" priority="75" operator="containsText" text="HW">
      <formula>NOT(ISERROR(SEARCH("HW",N49)))</formula>
    </cfRule>
  </conditionalFormatting>
  <conditionalFormatting sqref="M49">
    <cfRule type="containsText" dxfId="2937" priority="70" operator="containsText" text="AL">
      <formula>NOT(ISERROR(SEARCH("AL",M49)))</formula>
    </cfRule>
    <cfRule type="containsText" dxfId="2936" priority="71" operator="containsText" text="AD">
      <formula>NOT(ISERROR(SEARCH("AD",M49)))</formula>
    </cfRule>
    <cfRule type="containsText" dxfId="2935" priority="72" operator="containsText" text="AW">
      <formula>NOT(ISERROR(SEARCH("AW",M49)))</formula>
    </cfRule>
  </conditionalFormatting>
  <conditionalFormatting sqref="M50">
    <cfRule type="containsText" dxfId="2934" priority="103" operator="containsText" text="HL">
      <formula>NOT(ISERROR(SEARCH("HL",M50)))</formula>
    </cfRule>
    <cfRule type="containsText" dxfId="2933" priority="104" operator="containsText" text="HD">
      <formula>NOT(ISERROR(SEARCH("HD",M50)))</formula>
    </cfRule>
    <cfRule type="containsText" dxfId="2932" priority="105" operator="containsText" text="HW">
      <formula>NOT(ISERROR(SEARCH("HW",M50)))</formula>
    </cfRule>
    <cfRule type="containsText" dxfId="2931" priority="106" operator="containsText" text="AL">
      <formula>NOT(ISERROR(SEARCH("AL",M50)))</formula>
    </cfRule>
    <cfRule type="containsText" dxfId="2930" priority="107" operator="containsText" text="AD">
      <formula>NOT(ISERROR(SEARCH("AD",M50)))</formula>
    </cfRule>
    <cfRule type="containsText" dxfId="2929" priority="108" operator="containsText" text="AW">
      <formula>NOT(ISERROR(SEARCH("AW",M50)))</formula>
    </cfRule>
  </conditionalFormatting>
  <conditionalFormatting sqref="R49">
    <cfRule type="containsText" dxfId="2928" priority="58" operator="containsText" text="AL">
      <formula>NOT(ISERROR(SEARCH("AL",R49)))</formula>
    </cfRule>
    <cfRule type="containsText" dxfId="2927" priority="59" operator="containsText" text="AD">
      <formula>NOT(ISERROR(SEARCH("AD",R49)))</formula>
    </cfRule>
    <cfRule type="containsText" dxfId="2926" priority="60" operator="containsText" text="AW">
      <formula>NOT(ISERROR(SEARCH("AW",R49)))</formula>
    </cfRule>
  </conditionalFormatting>
  <conditionalFormatting sqref="R49">
    <cfRule type="containsText" dxfId="2925" priority="55" operator="containsText" text="HL">
      <formula>NOT(ISERROR(SEARCH("HL",R49)))</formula>
    </cfRule>
    <cfRule type="containsText" dxfId="2924" priority="56" operator="containsText" text="HD">
      <formula>NOT(ISERROR(SEARCH("HD",R49)))</formula>
    </cfRule>
    <cfRule type="containsText" dxfId="2923" priority="57" operator="containsText" text="HW">
      <formula>NOT(ISERROR(SEARCH("HW",R49)))</formula>
    </cfRule>
  </conditionalFormatting>
  <conditionalFormatting sqref="R49">
    <cfRule type="containsText" dxfId="2922" priority="52" operator="containsText" text="AL">
      <formula>NOT(ISERROR(SEARCH("AL",R49)))</formula>
    </cfRule>
    <cfRule type="containsText" dxfId="2921" priority="53" operator="containsText" text="AD">
      <formula>NOT(ISERROR(SEARCH("AD",R49)))</formula>
    </cfRule>
    <cfRule type="containsText" dxfId="2920" priority="54" operator="containsText" text="AW">
      <formula>NOT(ISERROR(SEARCH("AW",R49)))</formula>
    </cfRule>
  </conditionalFormatting>
  <conditionalFormatting sqref="R49">
    <cfRule type="containsText" dxfId="2919" priority="49" operator="containsText" text="HL">
      <formula>NOT(ISERROR(SEARCH("HL",R49)))</formula>
    </cfRule>
    <cfRule type="containsText" dxfId="2918" priority="50" operator="containsText" text="HD">
      <formula>NOT(ISERROR(SEARCH("HD",R49)))</formula>
    </cfRule>
    <cfRule type="containsText" dxfId="2917" priority="51" operator="containsText" text="HW">
      <formula>NOT(ISERROR(SEARCH("HW",R49)))</formula>
    </cfRule>
  </conditionalFormatting>
  <conditionalFormatting sqref="Q49">
    <cfRule type="containsText" dxfId="2916" priority="46" operator="containsText" text="AL">
      <formula>NOT(ISERROR(SEARCH("AL",Q49)))</formula>
    </cfRule>
    <cfRule type="containsText" dxfId="2915" priority="47" operator="containsText" text="AD">
      <formula>NOT(ISERROR(SEARCH("AD",Q49)))</formula>
    </cfRule>
    <cfRule type="containsText" dxfId="2914" priority="48" operator="containsText" text="AW">
      <formula>NOT(ISERROR(SEARCH("AW",Q49)))</formula>
    </cfRule>
  </conditionalFormatting>
  <conditionalFormatting sqref="Q49">
    <cfRule type="containsText" dxfId="2913" priority="43" operator="containsText" text="HL">
      <formula>NOT(ISERROR(SEARCH("HL",Q49)))</formula>
    </cfRule>
    <cfRule type="containsText" dxfId="2912" priority="44" operator="containsText" text="HD">
      <formula>NOT(ISERROR(SEARCH("HD",Q49)))</formula>
    </cfRule>
    <cfRule type="containsText" dxfId="2911" priority="45" operator="containsText" text="HW">
      <formula>NOT(ISERROR(SEARCH("HW",Q49)))</formula>
    </cfRule>
  </conditionalFormatting>
  <conditionalFormatting sqref="S49">
    <cfRule type="containsText" dxfId="2910" priority="40" operator="containsText" text="AL">
      <formula>NOT(ISERROR(SEARCH("AL",S49)))</formula>
    </cfRule>
    <cfRule type="containsText" dxfId="2909" priority="41" operator="containsText" text="AD">
      <formula>NOT(ISERROR(SEARCH("AD",S49)))</formula>
    </cfRule>
    <cfRule type="containsText" dxfId="2908" priority="42" operator="containsText" text="AW">
      <formula>NOT(ISERROR(SEARCH("AW",S49)))</formula>
    </cfRule>
  </conditionalFormatting>
  <conditionalFormatting sqref="S49">
    <cfRule type="containsText" dxfId="2907" priority="37" operator="containsText" text="HL">
      <formula>NOT(ISERROR(SEARCH("HL",S49)))</formula>
    </cfRule>
    <cfRule type="containsText" dxfId="2906" priority="38" operator="containsText" text="HD">
      <formula>NOT(ISERROR(SEARCH("HD",S49)))</formula>
    </cfRule>
    <cfRule type="containsText" dxfId="2905" priority="39" operator="containsText" text="HW">
      <formula>NOT(ISERROR(SEARCH("HW",S49)))</formula>
    </cfRule>
  </conditionalFormatting>
  <conditionalFormatting sqref="S49">
    <cfRule type="containsText" dxfId="2904" priority="34" operator="containsText" text="AL">
      <formula>NOT(ISERROR(SEARCH("AL",S49)))</formula>
    </cfRule>
    <cfRule type="containsText" dxfId="2903" priority="35" operator="containsText" text="AD">
      <formula>NOT(ISERROR(SEARCH("AD",S49)))</formula>
    </cfRule>
    <cfRule type="containsText" dxfId="2902" priority="36" operator="containsText" text="AW">
      <formula>NOT(ISERROR(SEARCH("AW",S49)))</formula>
    </cfRule>
  </conditionalFormatting>
  <conditionalFormatting sqref="S49">
    <cfRule type="containsText" dxfId="2901" priority="31" operator="containsText" text="HL">
      <formula>NOT(ISERROR(SEARCH("HL",S49)))</formula>
    </cfRule>
    <cfRule type="containsText" dxfId="2900" priority="32" operator="containsText" text="HD">
      <formula>NOT(ISERROR(SEARCH("HD",S49)))</formula>
    </cfRule>
    <cfRule type="containsText" dxfId="2899" priority="33" operator="containsText" text="HW">
      <formula>NOT(ISERROR(SEARCH("HW",S49)))</formula>
    </cfRule>
  </conditionalFormatting>
  <conditionalFormatting sqref="R49">
    <cfRule type="containsText" dxfId="2898" priority="28" operator="containsText" text="AL">
      <formula>NOT(ISERROR(SEARCH("AL",R49)))</formula>
    </cfRule>
    <cfRule type="containsText" dxfId="2897" priority="29" operator="containsText" text="AD">
      <formula>NOT(ISERROR(SEARCH("AD",R49)))</formula>
    </cfRule>
    <cfRule type="containsText" dxfId="2896" priority="30" operator="containsText" text="AW">
      <formula>NOT(ISERROR(SEARCH("AW",R49)))</formula>
    </cfRule>
  </conditionalFormatting>
  <conditionalFormatting sqref="R50">
    <cfRule type="containsText" dxfId="2895" priority="61" operator="containsText" text="HL">
      <formula>NOT(ISERROR(SEARCH("HL",R50)))</formula>
    </cfRule>
    <cfRule type="containsText" dxfId="2894" priority="62" operator="containsText" text="HD">
      <formula>NOT(ISERROR(SEARCH("HD",R50)))</formula>
    </cfRule>
    <cfRule type="containsText" dxfId="2893" priority="63" operator="containsText" text="HW">
      <formula>NOT(ISERROR(SEARCH("HW",R50)))</formula>
    </cfRule>
    <cfRule type="containsText" dxfId="2892" priority="64" operator="containsText" text="AL">
      <formula>NOT(ISERROR(SEARCH("AL",R50)))</formula>
    </cfRule>
    <cfRule type="containsText" dxfId="2891" priority="65" operator="containsText" text="AD">
      <formula>NOT(ISERROR(SEARCH("AD",R50)))</formula>
    </cfRule>
    <cfRule type="containsText" dxfId="2890" priority="66" operator="containsText" text="AW">
      <formula>NOT(ISERROR(SEARCH("AW",R50)))</formula>
    </cfRule>
  </conditionalFormatting>
  <conditionalFormatting sqref="AF5:AH52 AG4:AH4 AF56:AH104">
    <cfRule type="containsText" dxfId="2889" priority="8" operator="containsText" text="ST">
      <formula>NOT(ISERROR(SEARCH("ST",AF4)))</formula>
    </cfRule>
    <cfRule type="containsText" dxfId="2888" priority="9" operator="containsText" text="RW">
      <formula>NOT(ISERROR(SEARCH("RW",AF4)))</formula>
    </cfRule>
    <cfRule type="containsText" dxfId="2887" priority="10" operator="containsText" text="LW">
      <formula>NOT(ISERROR(SEARCH("LW",AF4)))</formula>
    </cfRule>
    <cfRule type="containsText" dxfId="2886" priority="11" operator="containsText" text="LF">
      <formula>NOT(ISERROR(SEARCH("LF",AF4)))</formula>
    </cfRule>
    <cfRule type="containsText" dxfId="2885" priority="12" operator="containsText" text="CF">
      <formula>NOT(ISERROR(SEARCH("CF",AF4)))</formula>
    </cfRule>
    <cfRule type="containsText" dxfId="2884" priority="13" operator="containsText" text="CF">
      <formula>NOT(ISERROR(SEARCH("CF",AF4)))</formula>
    </cfRule>
    <cfRule type="containsText" dxfId="2883" priority="14" operator="containsText" text="CAM">
      <formula>NOT(ISERROR(SEARCH("CAM",AF4)))</formula>
    </cfRule>
    <cfRule type="containsText" dxfId="2882" priority="15" operator="containsText" text="LM">
      <formula>NOT(ISERROR(SEARCH("LM",AF4)))</formula>
    </cfRule>
    <cfRule type="containsText" dxfId="2881" priority="16" operator="containsText" text="CM">
      <formula>NOT(ISERROR(SEARCH("CM",AF4)))</formula>
    </cfRule>
    <cfRule type="containsText" dxfId="2880" priority="17" operator="containsText" text="RM">
      <formula>NOT(ISERROR(SEARCH("RM",AF4)))</formula>
    </cfRule>
    <cfRule type="containsText" dxfId="2879" priority="18" operator="containsText" text="CDM">
      <formula>NOT(ISERROR(SEARCH("CDM",AF4)))</formula>
    </cfRule>
    <cfRule type="containsText" dxfId="2878" priority="19" operator="containsText" text="LWB">
      <formula>NOT(ISERROR(SEARCH("LWB",AF4)))</formula>
    </cfRule>
    <cfRule type="containsText" dxfId="2877" priority="20" operator="containsText" text="RWB">
      <formula>NOT(ISERROR(SEARCH("RWB",AF4)))</formula>
    </cfRule>
    <cfRule type="containsText" dxfId="2876" priority="21" operator="containsText" text="RB">
      <formula>NOT(ISERROR(SEARCH("RB",AF4)))</formula>
    </cfRule>
    <cfRule type="containsText" dxfId="2875" priority="22" operator="containsText" text="CB">
      <formula>NOT(ISERROR(SEARCH("CB",AF4)))</formula>
    </cfRule>
    <cfRule type="containsText" dxfId="2874" priority="23" operator="containsText" text="LB">
      <formula>NOT(ISERROR(SEARCH("LB",AF4)))</formula>
    </cfRule>
    <cfRule type="containsText" dxfId="2873" priority="24" operator="containsText" text="GK">
      <formula>NOT(ISERROR(SEARCH("GK",AF4)))</formula>
    </cfRule>
  </conditionalFormatting>
  <conditionalFormatting sqref="AF4:AH52 AF56:AH104">
    <cfRule type="cellIs" dxfId="2872" priority="1" operator="between">
      <formula>30</formula>
      <formula>39</formula>
    </cfRule>
    <cfRule type="cellIs" dxfId="2871" priority="2" operator="between">
      <formula>90</formula>
      <formula>99</formula>
    </cfRule>
    <cfRule type="cellIs" dxfId="2870" priority="3" operator="between">
      <formula>40</formula>
      <formula>49</formula>
    </cfRule>
    <cfRule type="cellIs" dxfId="2869" priority="4" operator="between">
      <formula>50</formula>
      <formula>59</formula>
    </cfRule>
    <cfRule type="cellIs" dxfId="2868" priority="5" operator="between">
      <formula>60</formula>
      <formula>69</formula>
    </cfRule>
    <cfRule type="cellIs" dxfId="2867" priority="6" operator="between">
      <formula>70</formula>
      <formula>79</formula>
    </cfRule>
    <cfRule type="cellIs" dxfId="2866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1"/>
  </sheetPr>
  <dimension ref="A1:BF107"/>
  <sheetViews>
    <sheetView showGridLines="0" zoomScaleNormal="100" workbookViewId="0">
      <selection activeCell="AH2" sqref="AH2:AH3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56" customWidth="1"/>
    <col min="31" max="31" width="5.140625" style="56" customWidth="1"/>
    <col min="32" max="33" width="5.140625" style="1010" customWidth="1"/>
    <col min="34" max="34" width="5.140625" style="1096" customWidth="1"/>
    <col min="35" max="37" width="6.28515625" customWidth="1"/>
    <col min="38" max="39" width="7" customWidth="1"/>
    <col min="40" max="53" width="7.42578125" customWidth="1"/>
    <col min="54" max="57" width="6.7109375" customWidth="1"/>
  </cols>
  <sheetData>
    <row r="1" spans="1:58" ht="30" customHeight="1" thickBot="1" x14ac:dyDescent="0.45">
      <c r="A1" s="1107"/>
      <c r="B1" s="1288" t="s">
        <v>320</v>
      </c>
      <c r="C1" s="1288"/>
      <c r="D1" s="1288"/>
      <c r="E1" s="1288"/>
      <c r="F1" s="1288"/>
      <c r="G1" s="1288"/>
      <c r="H1" s="1288"/>
      <c r="I1" s="1288"/>
      <c r="J1" s="1108"/>
      <c r="K1" s="1109"/>
      <c r="L1" s="1109"/>
      <c r="M1" s="1109"/>
      <c r="N1" s="1109"/>
      <c r="O1" s="1109"/>
      <c r="P1" s="1109"/>
      <c r="Q1" s="1109"/>
      <c r="R1" s="1109"/>
      <c r="S1" s="1109"/>
      <c r="T1" s="1109"/>
      <c r="U1" s="1121"/>
      <c r="V1" s="1120"/>
      <c r="W1" s="1110"/>
      <c r="X1" s="1110"/>
      <c r="Y1" s="1110"/>
      <c r="Z1" s="1110"/>
      <c r="AA1" s="1110"/>
      <c r="AB1" s="1113"/>
      <c r="AC1" s="1111"/>
      <c r="AD1" s="1112"/>
      <c r="AE1" s="1112"/>
      <c r="AF1" s="1112"/>
      <c r="AG1" s="1112"/>
      <c r="AH1" s="1112"/>
      <c r="AI1" s="1111"/>
      <c r="AJ1" s="1111"/>
      <c r="AK1" s="1111"/>
      <c r="AL1" s="1111"/>
      <c r="AM1" s="1111"/>
      <c r="AN1" s="1301" t="s">
        <v>192</v>
      </c>
      <c r="AO1" s="1302"/>
      <c r="AP1" s="1302"/>
      <c r="AQ1" s="1302"/>
      <c r="AR1" s="1302"/>
      <c r="AS1" s="1302"/>
      <c r="AT1" s="1111"/>
      <c r="AU1" s="1111"/>
      <c r="AV1" s="1111"/>
      <c r="AW1" s="1111"/>
      <c r="AX1" s="1111"/>
      <c r="AY1" s="1111"/>
      <c r="AZ1" s="1111"/>
      <c r="BA1" s="1111"/>
      <c r="BB1" s="1111"/>
      <c r="BC1" s="1111"/>
      <c r="BD1" s="1111"/>
      <c r="BE1" s="1111"/>
      <c r="BF1" s="1111"/>
    </row>
    <row r="2" spans="1:58" ht="16.5" thickTop="1" x14ac:dyDescent="0.25">
      <c r="A2" s="417"/>
      <c r="B2" s="303"/>
      <c r="C2" s="303"/>
      <c r="D2" s="418"/>
      <c r="E2" s="794"/>
      <c r="F2" s="284"/>
      <c r="G2" s="1260"/>
      <c r="H2" s="1261"/>
      <c r="I2" s="1261"/>
      <c r="J2" s="1262"/>
      <c r="L2" s="379"/>
      <c r="M2" s="380"/>
      <c r="N2" s="380"/>
      <c r="O2" s="381"/>
      <c r="Q2" s="1364"/>
      <c r="R2" s="1365"/>
      <c r="S2" s="1365"/>
      <c r="T2" s="1366"/>
      <c r="AD2" s="1122" t="s">
        <v>22</v>
      </c>
      <c r="AE2" s="1122" t="s">
        <v>21</v>
      </c>
      <c r="AF2" s="1294" t="s">
        <v>245</v>
      </c>
      <c r="AG2" s="1296"/>
      <c r="AH2" s="1127" t="s">
        <v>333</v>
      </c>
      <c r="AI2" s="1115" t="s">
        <v>18</v>
      </c>
      <c r="AJ2" s="1115" t="s">
        <v>19</v>
      </c>
      <c r="AK2" s="1115" t="s">
        <v>20</v>
      </c>
      <c r="AL2" s="1115" t="s">
        <v>3</v>
      </c>
      <c r="AM2" s="1115" t="s">
        <v>4</v>
      </c>
      <c r="AN2" s="1247" t="s">
        <v>100</v>
      </c>
      <c r="AO2" s="1245"/>
      <c r="AP2" s="1246"/>
      <c r="AQ2" s="1248" t="s">
        <v>105</v>
      </c>
      <c r="AR2" s="1248"/>
      <c r="AS2" s="1248"/>
      <c r="AT2" s="1294" t="s">
        <v>108</v>
      </c>
      <c r="AU2" s="1295"/>
      <c r="AV2" s="1296"/>
      <c r="AW2" s="1245" t="s">
        <v>109</v>
      </c>
      <c r="AX2" s="1246"/>
      <c r="AY2" s="1294" t="s">
        <v>5</v>
      </c>
      <c r="AZ2" s="1295"/>
      <c r="BA2" s="1296"/>
      <c r="BB2" s="1115" t="s">
        <v>39</v>
      </c>
      <c r="BC2" s="1115" t="s">
        <v>40</v>
      </c>
      <c r="BD2" s="1237" t="s">
        <v>151</v>
      </c>
      <c r="BE2" s="1238"/>
      <c r="BF2" s="3"/>
    </row>
    <row r="3" spans="1:58" x14ac:dyDescent="0.25">
      <c r="A3" s="1348"/>
      <c r="B3" s="1349"/>
      <c r="C3" s="1349"/>
      <c r="D3" s="1350"/>
      <c r="E3" s="795"/>
      <c r="F3" s="160"/>
      <c r="G3" s="1260"/>
      <c r="H3" s="1261"/>
      <c r="I3" s="1261"/>
      <c r="J3" s="1262"/>
      <c r="K3" s="115"/>
      <c r="L3" s="382"/>
      <c r="M3" s="383"/>
      <c r="N3" s="383"/>
      <c r="O3" s="384"/>
      <c r="P3" s="115"/>
      <c r="Q3" s="1364"/>
      <c r="R3" s="1365"/>
      <c r="S3" s="1365"/>
      <c r="T3" s="1366"/>
      <c r="U3" s="49"/>
      <c r="V3" s="127"/>
      <c r="W3" s="127"/>
      <c r="X3" s="128"/>
      <c r="Y3" s="244"/>
      <c r="Z3" s="127"/>
      <c r="AA3" s="128"/>
      <c r="AB3" s="127"/>
      <c r="AC3" s="49"/>
      <c r="AD3" s="1125"/>
      <c r="AE3" s="1125"/>
      <c r="AF3" s="1116" t="s">
        <v>246</v>
      </c>
      <c r="AG3" s="1116" t="s">
        <v>247</v>
      </c>
      <c r="AH3" s="1129"/>
      <c r="AI3" s="19"/>
      <c r="AJ3" s="19"/>
      <c r="AK3" s="19"/>
      <c r="AL3" s="19"/>
      <c r="AM3" s="19"/>
      <c r="AN3" s="1117" t="s">
        <v>98</v>
      </c>
      <c r="AO3" s="1117" t="s">
        <v>99</v>
      </c>
      <c r="AP3" s="1117" t="s">
        <v>114</v>
      </c>
      <c r="AQ3" s="1117" t="s">
        <v>106</v>
      </c>
      <c r="AR3" s="1117" t="s">
        <v>107</v>
      </c>
      <c r="AS3" s="1117" t="s">
        <v>113</v>
      </c>
      <c r="AT3" s="1117" t="s">
        <v>106</v>
      </c>
      <c r="AU3" s="1117" t="s">
        <v>107</v>
      </c>
      <c r="AV3" s="1117" t="s">
        <v>249</v>
      </c>
      <c r="AW3" s="1117" t="s">
        <v>106</v>
      </c>
      <c r="AX3" s="1117" t="s">
        <v>125</v>
      </c>
      <c r="AY3" s="1117" t="s">
        <v>16</v>
      </c>
      <c r="AZ3" s="1117" t="s">
        <v>107</v>
      </c>
      <c r="BA3" s="1117" t="s">
        <v>249</v>
      </c>
      <c r="BB3" s="19"/>
      <c r="BC3" s="19"/>
      <c r="BD3" s="445" t="s">
        <v>152</v>
      </c>
      <c r="BE3" s="445" t="s">
        <v>153</v>
      </c>
      <c r="BF3" s="3"/>
    </row>
    <row r="4" spans="1:58" x14ac:dyDescent="0.25">
      <c r="A4" s="306"/>
      <c r="B4" s="304"/>
      <c r="C4" s="304"/>
      <c r="D4" s="307"/>
      <c r="E4" s="796"/>
      <c r="F4" s="137"/>
      <c r="G4" s="1260"/>
      <c r="H4" s="1261"/>
      <c r="I4" s="1261"/>
      <c r="J4" s="1262"/>
      <c r="K4" s="31"/>
      <c r="L4" s="385"/>
      <c r="M4" s="386"/>
      <c r="N4" s="386"/>
      <c r="O4" s="387"/>
      <c r="P4" s="58"/>
      <c r="Q4" s="1364"/>
      <c r="R4" s="1365"/>
      <c r="S4" s="1365"/>
      <c r="T4" s="1366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146</v>
      </c>
      <c r="AE4" s="65"/>
      <c r="AF4" s="1016"/>
      <c r="AG4" s="1014"/>
      <c r="AH4" s="1014"/>
      <c r="AI4" s="45"/>
      <c r="AJ4" s="45"/>
      <c r="AK4" s="1030"/>
      <c r="AL4" s="46"/>
      <c r="AM4" s="278"/>
      <c r="AN4" s="7"/>
      <c r="AO4" s="7"/>
      <c r="AP4" s="630" t="str">
        <f>IFERROR(AO4/AN4,"-")</f>
        <v>-</v>
      </c>
      <c r="AQ4" s="7"/>
      <c r="AR4" s="7"/>
      <c r="AS4" s="630" t="str">
        <f>IFERROR(AQ4/AR4,"-")</f>
        <v>-</v>
      </c>
      <c r="AT4" s="7"/>
      <c r="AU4" s="7"/>
      <c r="AV4" s="630" t="str">
        <f>IFERROR(AT4/AU4,"-")</f>
        <v>-</v>
      </c>
      <c r="AW4" s="7"/>
      <c r="AX4" s="631" t="str">
        <f>IFERROR(AW4/AI4,"-")</f>
        <v>-</v>
      </c>
      <c r="AY4" s="7"/>
      <c r="AZ4" s="7"/>
      <c r="BA4" s="1012" t="str">
        <f>IFERROR(AY4/AZ4,"-")</f>
        <v>-</v>
      </c>
      <c r="BB4" s="39"/>
      <c r="BC4" s="38"/>
      <c r="BD4" s="1089"/>
      <c r="BE4" s="1090"/>
    </row>
    <row r="5" spans="1:58" x14ac:dyDescent="0.25">
      <c r="A5" s="308"/>
      <c r="B5" s="305"/>
      <c r="C5" s="305"/>
      <c r="D5" s="309"/>
      <c r="E5" s="797"/>
      <c r="F5" s="141"/>
      <c r="G5" s="1260"/>
      <c r="H5" s="1261"/>
      <c r="I5" s="1261"/>
      <c r="J5" s="1262"/>
      <c r="K5" s="15"/>
      <c r="L5" s="388"/>
      <c r="M5" s="389"/>
      <c r="N5" s="390"/>
      <c r="O5" s="391"/>
      <c r="P5" s="18"/>
      <c r="Q5" s="1364"/>
      <c r="R5" s="1365"/>
      <c r="S5" s="1365"/>
      <c r="T5" s="1366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146</v>
      </c>
      <c r="AE5" s="65"/>
      <c r="AF5" s="1014"/>
      <c r="AG5" s="1014"/>
      <c r="AH5" s="1014"/>
      <c r="AI5" s="45"/>
      <c r="AJ5" s="45"/>
      <c r="AK5" s="1030"/>
      <c r="AL5" s="46"/>
      <c r="AM5" s="278"/>
      <c r="AN5" s="7"/>
      <c r="AO5" s="7"/>
      <c r="AP5" s="630" t="str">
        <f t="shared" ref="AP5:AP43" si="0">IFERROR(AO5/AN5,"-")</f>
        <v>-</v>
      </c>
      <c r="AQ5" s="7"/>
      <c r="AR5" s="7"/>
      <c r="AS5" s="630" t="str">
        <f t="shared" ref="AS5:AS52" si="1">IFERROR(AQ5/AR5,"-")</f>
        <v>-</v>
      </c>
      <c r="AT5" s="7"/>
      <c r="AU5" s="7"/>
      <c r="AV5" s="630" t="str">
        <f t="shared" ref="AV5:AV52" si="2">IFERROR(AT5/AU5,"-")</f>
        <v>-</v>
      </c>
      <c r="AW5" s="7"/>
      <c r="AX5" s="631" t="str">
        <f t="shared" ref="AX5:AX53" si="3">IFERROR(AW5/AI5,"-")</f>
        <v>-</v>
      </c>
      <c r="AY5" s="7"/>
      <c r="AZ5" s="7"/>
      <c r="BA5" s="1012" t="str">
        <f t="shared" ref="BA5:BA52" si="4">IFERROR(AY5/AZ5,"-")</f>
        <v>-</v>
      </c>
      <c r="BB5" s="39"/>
      <c r="BC5" s="38"/>
      <c r="BD5" s="1089"/>
      <c r="BE5" s="1090"/>
    </row>
    <row r="6" spans="1:58" ht="16.5" thickBot="1" x14ac:dyDescent="0.3">
      <c r="A6" s="1348"/>
      <c r="B6" s="1349"/>
      <c r="C6" s="1349"/>
      <c r="D6" s="1350"/>
      <c r="E6" s="795"/>
      <c r="F6" s="115"/>
      <c r="G6" s="1260"/>
      <c r="H6" s="1261"/>
      <c r="I6" s="1261"/>
      <c r="J6" s="1262"/>
      <c r="K6" s="15"/>
      <c r="L6" s="388"/>
      <c r="M6" s="389"/>
      <c r="N6" s="390"/>
      <c r="O6" s="391"/>
      <c r="P6" s="18"/>
      <c r="Q6" s="1364"/>
      <c r="R6" s="1365"/>
      <c r="S6" s="1365"/>
      <c r="T6" s="1366"/>
      <c r="U6" s="49"/>
      <c r="V6" s="127"/>
      <c r="W6" s="127"/>
      <c r="X6" s="130"/>
      <c r="Y6" s="607"/>
      <c r="Z6" s="131"/>
      <c r="AA6" s="127"/>
      <c r="AB6" s="127"/>
      <c r="AC6" s="49"/>
      <c r="AD6" s="5" t="s">
        <v>146</v>
      </c>
      <c r="AE6" s="65"/>
      <c r="AF6" s="1014"/>
      <c r="AG6" s="1014"/>
      <c r="AH6" s="1014"/>
      <c r="AI6" s="45"/>
      <c r="AJ6" s="45"/>
      <c r="AK6" s="1030"/>
      <c r="AL6" s="46"/>
      <c r="AM6" s="278"/>
      <c r="AN6" s="7"/>
      <c r="AO6" s="7"/>
      <c r="AP6" s="630" t="str">
        <f t="shared" si="0"/>
        <v>-</v>
      </c>
      <c r="AQ6" s="7"/>
      <c r="AR6" s="7"/>
      <c r="AS6" s="630" t="str">
        <f t="shared" si="1"/>
        <v>-</v>
      </c>
      <c r="AT6" s="7"/>
      <c r="AU6" s="7"/>
      <c r="AV6" s="630" t="str">
        <f t="shared" si="2"/>
        <v>-</v>
      </c>
      <c r="AW6" s="7"/>
      <c r="AX6" s="631" t="str">
        <f t="shared" si="3"/>
        <v>-</v>
      </c>
      <c r="AY6" s="7"/>
      <c r="AZ6" s="7"/>
      <c r="BA6" s="1012" t="str">
        <f t="shared" si="4"/>
        <v>-</v>
      </c>
      <c r="BB6" s="39"/>
      <c r="BC6" s="38"/>
      <c r="BD6" s="1089"/>
      <c r="BE6" s="1090"/>
    </row>
    <row r="7" spans="1:58" ht="16.5" thickBot="1" x14ac:dyDescent="0.3">
      <c r="A7" s="310"/>
      <c r="B7" s="311"/>
      <c r="C7" s="311"/>
      <c r="D7" s="312"/>
      <c r="E7" s="796"/>
      <c r="F7" s="58"/>
      <c r="G7" s="1263"/>
      <c r="H7" s="1264"/>
      <c r="I7" s="1264"/>
      <c r="J7" s="1265"/>
      <c r="K7" s="15"/>
      <c r="L7" s="392"/>
      <c r="M7" s="393"/>
      <c r="N7" s="393"/>
      <c r="O7" s="394"/>
      <c r="P7" s="58"/>
      <c r="Q7" s="1367"/>
      <c r="R7" s="1368"/>
      <c r="S7" s="1368"/>
      <c r="T7" s="1369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146</v>
      </c>
      <c r="AE7" s="65"/>
      <c r="AF7" s="1014"/>
      <c r="AG7" s="1014"/>
      <c r="AH7" s="1014"/>
      <c r="AI7" s="45"/>
      <c r="AJ7" s="45"/>
      <c r="AK7" s="1030"/>
      <c r="AL7" s="46"/>
      <c r="AM7" s="278"/>
      <c r="AN7" s="7"/>
      <c r="AO7" s="7"/>
      <c r="AP7" s="630" t="str">
        <f t="shared" si="0"/>
        <v>-</v>
      </c>
      <c r="AQ7" s="7"/>
      <c r="AR7" s="7"/>
      <c r="AS7" s="630" t="str">
        <f t="shared" si="1"/>
        <v>-</v>
      </c>
      <c r="AT7" s="7"/>
      <c r="AU7" s="7"/>
      <c r="AV7" s="630" t="str">
        <f t="shared" si="2"/>
        <v>-</v>
      </c>
      <c r="AW7" s="7"/>
      <c r="AX7" s="631" t="str">
        <f t="shared" si="3"/>
        <v>-</v>
      </c>
      <c r="AY7" s="7"/>
      <c r="AZ7" s="7"/>
      <c r="BA7" s="1012" t="str">
        <f t="shared" si="4"/>
        <v>-</v>
      </c>
      <c r="BB7" s="39"/>
      <c r="BC7" s="38"/>
      <c r="BD7" s="1089"/>
      <c r="BE7" s="1090"/>
    </row>
    <row r="8" spans="1:58" x14ac:dyDescent="0.25">
      <c r="A8" s="313" t="s">
        <v>2</v>
      </c>
      <c r="B8" s="314" t="s">
        <v>26</v>
      </c>
      <c r="C8" s="314" t="s">
        <v>1</v>
      </c>
      <c r="D8" s="315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632" t="s">
        <v>2</v>
      </c>
      <c r="R8" s="633" t="s">
        <v>26</v>
      </c>
      <c r="S8" s="633" t="s">
        <v>1</v>
      </c>
      <c r="T8" s="634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146</v>
      </c>
      <c r="AE8" s="65"/>
      <c r="AF8" s="1014"/>
      <c r="AG8" s="1014"/>
      <c r="AH8" s="1014"/>
      <c r="AI8" s="45"/>
      <c r="AJ8" s="45"/>
      <c r="AK8" s="1030"/>
      <c r="AL8" s="46"/>
      <c r="AM8" s="278"/>
      <c r="AN8" s="7"/>
      <c r="AO8" s="7"/>
      <c r="AP8" s="630" t="str">
        <f t="shared" si="0"/>
        <v>-</v>
      </c>
      <c r="AQ8" s="7"/>
      <c r="AR8" s="7"/>
      <c r="AS8" s="630" t="str">
        <f t="shared" si="1"/>
        <v>-</v>
      </c>
      <c r="AT8" s="7"/>
      <c r="AU8" s="7"/>
      <c r="AV8" s="630" t="str">
        <f t="shared" si="2"/>
        <v>-</v>
      </c>
      <c r="AW8" s="7"/>
      <c r="AX8" s="631" t="str">
        <f t="shared" si="3"/>
        <v>-</v>
      </c>
      <c r="AY8" s="7"/>
      <c r="AZ8" s="7"/>
      <c r="BA8" s="1012" t="str">
        <f t="shared" si="4"/>
        <v>-</v>
      </c>
      <c r="BB8" s="39"/>
      <c r="BC8" s="38"/>
      <c r="BD8" s="1089"/>
      <c r="BE8" s="1090"/>
    </row>
    <row r="9" spans="1:58" x14ac:dyDescent="0.25">
      <c r="A9" s="316">
        <v>1</v>
      </c>
      <c r="B9" s="6"/>
      <c r="C9" s="6"/>
      <c r="D9" s="317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339" t="s">
        <v>150</v>
      </c>
      <c r="R9" s="210"/>
      <c r="S9" s="210" t="s">
        <v>146</v>
      </c>
      <c r="T9" s="340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146</v>
      </c>
      <c r="AE9" s="65"/>
      <c r="AF9" s="1014"/>
      <c r="AG9" s="1014"/>
      <c r="AH9" s="1014"/>
      <c r="AI9" s="45"/>
      <c r="AJ9" s="45"/>
      <c r="AK9" s="1030"/>
      <c r="AL9" s="46"/>
      <c r="AM9" s="278"/>
      <c r="AN9" s="7"/>
      <c r="AO9" s="7"/>
      <c r="AP9" s="630" t="str">
        <f t="shared" si="0"/>
        <v>-</v>
      </c>
      <c r="AQ9" s="7"/>
      <c r="AR9" s="7"/>
      <c r="AS9" s="630" t="str">
        <f t="shared" si="1"/>
        <v>-</v>
      </c>
      <c r="AT9" s="7"/>
      <c r="AU9" s="7"/>
      <c r="AV9" s="630" t="str">
        <f t="shared" si="2"/>
        <v>-</v>
      </c>
      <c r="AW9" s="7"/>
      <c r="AX9" s="631" t="str">
        <f t="shared" si="3"/>
        <v>-</v>
      </c>
      <c r="AY9" s="7"/>
      <c r="AZ9" s="7"/>
      <c r="BA9" s="1012" t="str">
        <f t="shared" si="4"/>
        <v>-</v>
      </c>
      <c r="BB9" s="39"/>
      <c r="BC9" s="38"/>
      <c r="BD9" s="1089"/>
      <c r="BE9" s="1090"/>
    </row>
    <row r="10" spans="1:58" x14ac:dyDescent="0.25">
      <c r="A10" s="316">
        <v>2</v>
      </c>
      <c r="B10" s="6"/>
      <c r="C10" s="6"/>
      <c r="D10" s="317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339" t="s">
        <v>150</v>
      </c>
      <c r="R10" s="210"/>
      <c r="S10" s="210" t="s">
        <v>146</v>
      </c>
      <c r="T10" s="340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146</v>
      </c>
      <c r="AE10" s="65"/>
      <c r="AF10" s="1014"/>
      <c r="AG10" s="1014"/>
      <c r="AH10" s="1014"/>
      <c r="AI10" s="45"/>
      <c r="AJ10" s="45"/>
      <c r="AK10" s="1030"/>
      <c r="AL10" s="46"/>
      <c r="AM10" s="278"/>
      <c r="AN10" s="7"/>
      <c r="AO10" s="7"/>
      <c r="AP10" s="630" t="str">
        <f t="shared" si="0"/>
        <v>-</v>
      </c>
      <c r="AQ10" s="7"/>
      <c r="AR10" s="7"/>
      <c r="AS10" s="630" t="str">
        <f t="shared" si="1"/>
        <v>-</v>
      </c>
      <c r="AT10" s="7"/>
      <c r="AU10" s="7"/>
      <c r="AV10" s="630" t="str">
        <f t="shared" si="2"/>
        <v>-</v>
      </c>
      <c r="AW10" s="7"/>
      <c r="AX10" s="631" t="str">
        <f t="shared" si="3"/>
        <v>-</v>
      </c>
      <c r="AY10" s="7"/>
      <c r="AZ10" s="7"/>
      <c r="BA10" s="1012" t="str">
        <f t="shared" si="4"/>
        <v>-</v>
      </c>
      <c r="BB10" s="39"/>
      <c r="BC10" s="38"/>
      <c r="BD10" s="1089"/>
      <c r="BE10" s="1090"/>
    </row>
    <row r="11" spans="1:58" x14ac:dyDescent="0.25">
      <c r="A11" s="316">
        <v>3</v>
      </c>
      <c r="B11" s="6"/>
      <c r="C11" s="6"/>
      <c r="D11" s="317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339" t="s">
        <v>150</v>
      </c>
      <c r="R11" s="210"/>
      <c r="S11" s="210"/>
      <c r="T11" s="340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146</v>
      </c>
      <c r="AE11" s="65"/>
      <c r="AF11" s="1014"/>
      <c r="AG11" s="1014"/>
      <c r="AH11" s="1014"/>
      <c r="AI11" s="45"/>
      <c r="AJ11" s="45"/>
      <c r="AK11" s="1030"/>
      <c r="AL11" s="46"/>
      <c r="AM11" s="278"/>
      <c r="AN11" s="7"/>
      <c r="AO11" s="7"/>
      <c r="AP11" s="630" t="str">
        <f t="shared" si="0"/>
        <v>-</v>
      </c>
      <c r="AQ11" s="7"/>
      <c r="AR11" s="7"/>
      <c r="AS11" s="630" t="str">
        <f t="shared" si="1"/>
        <v>-</v>
      </c>
      <c r="AT11" s="7"/>
      <c r="AU11" s="7"/>
      <c r="AV11" s="630" t="str">
        <f t="shared" si="2"/>
        <v>-</v>
      </c>
      <c r="AW11" s="7"/>
      <c r="AX11" s="631" t="str">
        <f t="shared" si="3"/>
        <v>-</v>
      </c>
      <c r="AY11" s="7"/>
      <c r="AZ11" s="7"/>
      <c r="BA11" s="1012" t="str">
        <f t="shared" si="4"/>
        <v>-</v>
      </c>
      <c r="BB11" s="39"/>
      <c r="BC11" s="38"/>
      <c r="BD11" s="1089"/>
      <c r="BE11" s="1090"/>
    </row>
    <row r="12" spans="1:58" x14ac:dyDescent="0.25">
      <c r="A12" s="316">
        <v>4</v>
      </c>
      <c r="B12" s="6"/>
      <c r="C12" s="6"/>
      <c r="D12" s="317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339" t="s">
        <v>150</v>
      </c>
      <c r="R12" s="210"/>
      <c r="S12" s="210"/>
      <c r="T12" s="340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146</v>
      </c>
      <c r="AE12" s="65"/>
      <c r="AF12" s="1014"/>
      <c r="AG12" s="1014"/>
      <c r="AH12" s="1014"/>
      <c r="AI12" s="45"/>
      <c r="AJ12" s="45"/>
      <c r="AK12" s="1030"/>
      <c r="AL12" s="46"/>
      <c r="AM12" s="278"/>
      <c r="AN12" s="7"/>
      <c r="AO12" s="7"/>
      <c r="AP12" s="630" t="str">
        <f t="shared" si="0"/>
        <v>-</v>
      </c>
      <c r="AQ12" s="7"/>
      <c r="AR12" s="7"/>
      <c r="AS12" s="630" t="str">
        <f t="shared" si="1"/>
        <v>-</v>
      </c>
      <c r="AT12" s="7"/>
      <c r="AU12" s="7"/>
      <c r="AV12" s="630" t="str">
        <f t="shared" si="2"/>
        <v>-</v>
      </c>
      <c r="AW12" s="7"/>
      <c r="AX12" s="631" t="str">
        <f t="shared" si="3"/>
        <v>-</v>
      </c>
      <c r="AY12" s="7"/>
      <c r="AZ12" s="7"/>
      <c r="BA12" s="1012" t="str">
        <f t="shared" si="4"/>
        <v>-</v>
      </c>
      <c r="BB12" s="39"/>
      <c r="BC12" s="38"/>
      <c r="BD12" s="1089"/>
      <c r="BE12" s="1090"/>
    </row>
    <row r="13" spans="1:58" x14ac:dyDescent="0.25">
      <c r="A13" s="316">
        <v>5</v>
      </c>
      <c r="B13" s="6"/>
      <c r="C13" s="6"/>
      <c r="D13" s="317"/>
      <c r="E13" s="18"/>
      <c r="F13" s="15"/>
      <c r="G13" s="68" t="s">
        <v>81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339" t="s">
        <v>150</v>
      </c>
      <c r="R13" s="210"/>
      <c r="S13" s="210"/>
      <c r="T13" s="340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146</v>
      </c>
      <c r="AE13" s="65"/>
      <c r="AF13" s="1014"/>
      <c r="AG13" s="1014"/>
      <c r="AH13" s="1014"/>
      <c r="AI13" s="45"/>
      <c r="AJ13" s="45"/>
      <c r="AK13" s="1030"/>
      <c r="AL13" s="46"/>
      <c r="AM13" s="278"/>
      <c r="AN13" s="7"/>
      <c r="AO13" s="7"/>
      <c r="AP13" s="630" t="str">
        <f t="shared" si="0"/>
        <v>-</v>
      </c>
      <c r="AQ13" s="7"/>
      <c r="AR13" s="7"/>
      <c r="AS13" s="630" t="str">
        <f t="shared" si="1"/>
        <v>-</v>
      </c>
      <c r="AT13" s="7"/>
      <c r="AU13" s="7"/>
      <c r="AV13" s="630" t="str">
        <f t="shared" si="2"/>
        <v>-</v>
      </c>
      <c r="AW13" s="7"/>
      <c r="AX13" s="631" t="str">
        <f t="shared" si="3"/>
        <v>-</v>
      </c>
      <c r="AY13" s="7"/>
      <c r="AZ13" s="7"/>
      <c r="BA13" s="1012" t="str">
        <f t="shared" si="4"/>
        <v>-</v>
      </c>
      <c r="BB13" s="39"/>
      <c r="BC13" s="38"/>
      <c r="BD13" s="1089"/>
      <c r="BE13" s="1090"/>
    </row>
    <row r="14" spans="1:58" ht="16.5" thickBot="1" x14ac:dyDescent="0.3">
      <c r="A14" s="316">
        <v>6</v>
      </c>
      <c r="B14" s="6"/>
      <c r="C14" s="6"/>
      <c r="D14" s="317"/>
      <c r="E14" s="18"/>
      <c r="F14" s="15"/>
      <c r="G14" s="68" t="s">
        <v>82</v>
      </c>
      <c r="H14" s="6"/>
      <c r="I14" s="6"/>
      <c r="J14" s="69"/>
      <c r="K14" s="117"/>
      <c r="L14" s="209" t="s">
        <v>81</v>
      </c>
      <c r="M14" s="210"/>
      <c r="N14" s="210"/>
      <c r="O14" s="211"/>
      <c r="P14" s="248"/>
      <c r="Q14" s="339" t="s">
        <v>150</v>
      </c>
      <c r="R14" s="210"/>
      <c r="S14" s="210"/>
      <c r="T14" s="340"/>
      <c r="U14" s="49"/>
      <c r="V14" s="253"/>
      <c r="W14" s="254"/>
      <c r="X14" s="253"/>
      <c r="Y14" s="253"/>
      <c r="Z14" s="253"/>
      <c r="AA14" s="254"/>
      <c r="AB14" s="253"/>
      <c r="AC14" s="49"/>
      <c r="AD14" s="5" t="s">
        <v>146</v>
      </c>
      <c r="AE14" s="65"/>
      <c r="AF14" s="1014"/>
      <c r="AG14" s="1014"/>
      <c r="AH14" s="1014"/>
      <c r="AI14" s="45"/>
      <c r="AJ14" s="45"/>
      <c r="AK14" s="1030"/>
      <c r="AL14" s="46"/>
      <c r="AM14" s="278"/>
      <c r="AN14" s="7"/>
      <c r="AO14" s="7"/>
      <c r="AP14" s="630" t="str">
        <f t="shared" si="0"/>
        <v>-</v>
      </c>
      <c r="AQ14" s="7"/>
      <c r="AR14" s="7"/>
      <c r="AS14" s="630" t="str">
        <f t="shared" si="1"/>
        <v>-</v>
      </c>
      <c r="AT14" s="7"/>
      <c r="AU14" s="7"/>
      <c r="AV14" s="630" t="str">
        <f t="shared" si="2"/>
        <v>-</v>
      </c>
      <c r="AW14" s="7"/>
      <c r="AX14" s="631" t="str">
        <f t="shared" si="3"/>
        <v>-</v>
      </c>
      <c r="AY14" s="7"/>
      <c r="AZ14" s="7"/>
      <c r="BA14" s="1012" t="str">
        <f t="shared" si="4"/>
        <v>-</v>
      </c>
      <c r="BB14" s="39"/>
      <c r="BC14" s="38"/>
      <c r="BD14" s="1089"/>
      <c r="BE14" s="1090"/>
    </row>
    <row r="15" spans="1:58" x14ac:dyDescent="0.25">
      <c r="A15" s="316">
        <v>7</v>
      </c>
      <c r="B15" s="6"/>
      <c r="C15" s="6"/>
      <c r="D15" s="317"/>
      <c r="E15" s="18"/>
      <c r="F15" s="15"/>
      <c r="G15" s="68" t="s">
        <v>204</v>
      </c>
      <c r="H15" s="6"/>
      <c r="I15" s="6"/>
      <c r="J15" s="69"/>
      <c r="K15" s="15"/>
      <c r="L15" s="209" t="s">
        <v>82</v>
      </c>
      <c r="M15" s="210"/>
      <c r="N15" s="210"/>
      <c r="O15" s="211"/>
      <c r="P15" s="248"/>
      <c r="Q15" s="339" t="s">
        <v>214</v>
      </c>
      <c r="R15" s="210"/>
      <c r="S15" s="210"/>
      <c r="T15" s="340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146</v>
      </c>
      <c r="AE15" s="65"/>
      <c r="AF15" s="1014"/>
      <c r="AG15" s="1014"/>
      <c r="AH15" s="1014"/>
      <c r="AI15" s="45"/>
      <c r="AJ15" s="45"/>
      <c r="AK15" s="1030"/>
      <c r="AL15" s="46"/>
      <c r="AM15" s="278"/>
      <c r="AN15" s="7"/>
      <c r="AO15" s="7"/>
      <c r="AP15" s="630" t="str">
        <f t="shared" si="0"/>
        <v>-</v>
      </c>
      <c r="AQ15" s="7"/>
      <c r="AR15" s="7"/>
      <c r="AS15" s="630" t="str">
        <f t="shared" si="1"/>
        <v>-</v>
      </c>
      <c r="AT15" s="7"/>
      <c r="AU15" s="7"/>
      <c r="AV15" s="630" t="str">
        <f t="shared" si="2"/>
        <v>-</v>
      </c>
      <c r="AW15" s="7"/>
      <c r="AX15" s="631" t="str">
        <f t="shared" si="3"/>
        <v>-</v>
      </c>
      <c r="AY15" s="7"/>
      <c r="AZ15" s="7"/>
      <c r="BA15" s="1012" t="str">
        <f t="shared" si="4"/>
        <v>-</v>
      </c>
      <c r="BB15" s="39"/>
      <c r="BC15" s="38"/>
      <c r="BD15" s="1089"/>
      <c r="BE15" s="1090"/>
    </row>
    <row r="16" spans="1:58" ht="16.5" thickBot="1" x14ac:dyDescent="0.3">
      <c r="A16" s="316">
        <v>8</v>
      </c>
      <c r="B16" s="6"/>
      <c r="C16" s="6"/>
      <c r="D16" s="317"/>
      <c r="E16" s="18"/>
      <c r="F16" s="4"/>
      <c r="G16" s="181" t="s">
        <v>92</v>
      </c>
      <c r="H16" s="182"/>
      <c r="I16" s="182"/>
      <c r="J16" s="183"/>
      <c r="K16" s="4"/>
      <c r="L16" s="217" t="s">
        <v>92</v>
      </c>
      <c r="M16" s="218"/>
      <c r="N16" s="218"/>
      <c r="O16" s="219"/>
      <c r="P16" s="248"/>
      <c r="Q16" s="339" t="s">
        <v>216</v>
      </c>
      <c r="R16" s="210"/>
      <c r="S16" s="210"/>
      <c r="T16" s="340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146</v>
      </c>
      <c r="AE16" s="65"/>
      <c r="AF16" s="1014"/>
      <c r="AG16" s="1014"/>
      <c r="AH16" s="1014"/>
      <c r="AI16" s="45"/>
      <c r="AJ16" s="45"/>
      <c r="AK16" s="1030"/>
      <c r="AL16" s="46"/>
      <c r="AM16" s="278"/>
      <c r="AN16" s="7"/>
      <c r="AO16" s="7"/>
      <c r="AP16" s="630" t="str">
        <f t="shared" si="0"/>
        <v>-</v>
      </c>
      <c r="AQ16" s="7"/>
      <c r="AR16" s="7"/>
      <c r="AS16" s="630" t="str">
        <f t="shared" si="1"/>
        <v>-</v>
      </c>
      <c r="AT16" s="7"/>
      <c r="AU16" s="7"/>
      <c r="AV16" s="630" t="str">
        <f t="shared" si="2"/>
        <v>-</v>
      </c>
      <c r="AW16" s="7"/>
      <c r="AX16" s="631" t="str">
        <f t="shared" si="3"/>
        <v>-</v>
      </c>
      <c r="AY16" s="7"/>
      <c r="AZ16" s="7"/>
      <c r="BA16" s="1012" t="str">
        <f t="shared" si="4"/>
        <v>-</v>
      </c>
      <c r="BB16" s="39"/>
      <c r="BC16" s="38"/>
      <c r="BD16" s="1089"/>
      <c r="BE16" s="1090"/>
    </row>
    <row r="17" spans="1:57" x14ac:dyDescent="0.25">
      <c r="A17" s="316">
        <v>9</v>
      </c>
      <c r="B17" s="6"/>
      <c r="C17" s="6"/>
      <c r="D17" s="317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341" t="s">
        <v>81</v>
      </c>
      <c r="R17" s="210"/>
      <c r="S17" s="210"/>
      <c r="T17" s="340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146</v>
      </c>
      <c r="AE17" s="65"/>
      <c r="AF17" s="1014"/>
      <c r="AG17" s="1014"/>
      <c r="AH17" s="1014"/>
      <c r="AI17" s="45"/>
      <c r="AJ17" s="45"/>
      <c r="AK17" s="1030"/>
      <c r="AL17" s="46"/>
      <c r="AM17" s="278"/>
      <c r="AN17" s="7"/>
      <c r="AO17" s="7"/>
      <c r="AP17" s="630" t="str">
        <f t="shared" si="0"/>
        <v>-</v>
      </c>
      <c r="AQ17" s="7"/>
      <c r="AR17" s="7"/>
      <c r="AS17" s="630" t="str">
        <f t="shared" si="1"/>
        <v>-</v>
      </c>
      <c r="AT17" s="7"/>
      <c r="AU17" s="7"/>
      <c r="AV17" s="630" t="str">
        <f t="shared" si="2"/>
        <v>-</v>
      </c>
      <c r="AW17" s="7"/>
      <c r="AX17" s="631" t="str">
        <f t="shared" si="3"/>
        <v>-</v>
      </c>
      <c r="AY17" s="7"/>
      <c r="AZ17" s="7"/>
      <c r="BA17" s="1012" t="str">
        <f t="shared" si="4"/>
        <v>-</v>
      </c>
      <c r="BB17" s="39"/>
      <c r="BC17" s="38"/>
      <c r="BD17" s="1089"/>
      <c r="BE17" s="1090"/>
    </row>
    <row r="18" spans="1:57" ht="16.5" thickBot="1" x14ac:dyDescent="0.3">
      <c r="A18" s="316">
        <v>10</v>
      </c>
      <c r="B18" s="6"/>
      <c r="C18" s="6"/>
      <c r="D18" s="317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342" t="s">
        <v>206</v>
      </c>
      <c r="R18" s="210"/>
      <c r="S18" s="210"/>
      <c r="T18" s="340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146</v>
      </c>
      <c r="AE18" s="65"/>
      <c r="AF18" s="1014"/>
      <c r="AG18" s="1014"/>
      <c r="AH18" s="1014"/>
      <c r="AI18" s="45"/>
      <c r="AJ18" s="45"/>
      <c r="AK18" s="1030"/>
      <c r="AL18" s="46"/>
      <c r="AM18" s="278"/>
      <c r="AN18" s="7"/>
      <c r="AO18" s="7"/>
      <c r="AP18" s="630" t="str">
        <f t="shared" si="0"/>
        <v>-</v>
      </c>
      <c r="AQ18" s="7"/>
      <c r="AR18" s="7"/>
      <c r="AS18" s="630" t="str">
        <f t="shared" si="1"/>
        <v>-</v>
      </c>
      <c r="AT18" s="7"/>
      <c r="AU18" s="7"/>
      <c r="AV18" s="630" t="str">
        <f t="shared" si="2"/>
        <v>-</v>
      </c>
      <c r="AW18" s="7"/>
      <c r="AX18" s="631" t="str">
        <f t="shared" si="3"/>
        <v>-</v>
      </c>
      <c r="AY18" s="7"/>
      <c r="AZ18" s="7"/>
      <c r="BA18" s="1012" t="str">
        <f t="shared" si="4"/>
        <v>-</v>
      </c>
      <c r="BB18" s="39"/>
      <c r="BC18" s="38"/>
      <c r="BD18" s="1089"/>
      <c r="BE18" s="1090"/>
    </row>
    <row r="19" spans="1:57" x14ac:dyDescent="0.25">
      <c r="A19" s="316">
        <v>11</v>
      </c>
      <c r="B19" s="6"/>
      <c r="C19" s="6"/>
      <c r="D19" s="317"/>
      <c r="E19" s="18"/>
      <c r="F19" s="141"/>
      <c r="G19" s="162"/>
      <c r="H19" s="162"/>
      <c r="I19" s="512"/>
      <c r="J19" s="513"/>
      <c r="K19" s="514"/>
      <c r="L19" s="501" t="s">
        <v>2</v>
      </c>
      <c r="M19" s="502" t="s">
        <v>26</v>
      </c>
      <c r="N19" s="502" t="s">
        <v>1</v>
      </c>
      <c r="O19" s="503" t="s">
        <v>25</v>
      </c>
      <c r="P19" s="249"/>
      <c r="Q19" s="343" t="s">
        <v>82</v>
      </c>
      <c r="R19" s="210"/>
      <c r="S19" s="210"/>
      <c r="T19" s="340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146</v>
      </c>
      <c r="AE19" s="65"/>
      <c r="AF19" s="1014"/>
      <c r="AG19" s="1014"/>
      <c r="AH19" s="1014"/>
      <c r="AI19" s="45"/>
      <c r="AJ19" s="45"/>
      <c r="AK19" s="1030"/>
      <c r="AL19" s="46"/>
      <c r="AM19" s="278"/>
      <c r="AN19" s="7"/>
      <c r="AO19" s="7"/>
      <c r="AP19" s="630" t="str">
        <f t="shared" si="0"/>
        <v>-</v>
      </c>
      <c r="AQ19" s="7"/>
      <c r="AR19" s="7"/>
      <c r="AS19" s="630" t="str">
        <f t="shared" si="1"/>
        <v>-</v>
      </c>
      <c r="AT19" s="7"/>
      <c r="AU19" s="7"/>
      <c r="AV19" s="630" t="str">
        <f t="shared" si="2"/>
        <v>-</v>
      </c>
      <c r="AW19" s="7"/>
      <c r="AX19" s="631" t="str">
        <f t="shared" si="3"/>
        <v>-</v>
      </c>
      <c r="AY19" s="7"/>
      <c r="AZ19" s="7"/>
      <c r="BA19" s="1012" t="str">
        <f t="shared" si="4"/>
        <v>-</v>
      </c>
      <c r="BB19" s="39"/>
      <c r="BC19" s="38"/>
      <c r="BD19" s="1089"/>
      <c r="BE19" s="1090"/>
    </row>
    <row r="20" spans="1:57" x14ac:dyDescent="0.25">
      <c r="A20" s="316">
        <v>12</v>
      </c>
      <c r="B20" s="6"/>
      <c r="C20" s="6"/>
      <c r="D20" s="317"/>
      <c r="E20" s="18"/>
      <c r="F20" s="141"/>
      <c r="G20" s="162"/>
      <c r="H20" s="162"/>
      <c r="I20" s="515"/>
      <c r="J20" s="516"/>
      <c r="K20" s="517"/>
      <c r="L20" s="547" t="s">
        <v>150</v>
      </c>
      <c r="M20" s="548"/>
      <c r="N20" s="548"/>
      <c r="O20" s="549"/>
      <c r="P20" s="249"/>
      <c r="Q20" s="343" t="s">
        <v>204</v>
      </c>
      <c r="R20" s="210"/>
      <c r="S20" s="210"/>
      <c r="T20" s="340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146</v>
      </c>
      <c r="AE20" s="65"/>
      <c r="AF20" s="1014"/>
      <c r="AG20" s="1014"/>
      <c r="AH20" s="1014"/>
      <c r="AI20" s="45"/>
      <c r="AJ20" s="45"/>
      <c r="AK20" s="1030"/>
      <c r="AL20" s="46"/>
      <c r="AM20" s="278"/>
      <c r="AN20" s="7"/>
      <c r="AO20" s="7"/>
      <c r="AP20" s="630" t="str">
        <f t="shared" si="0"/>
        <v>-</v>
      </c>
      <c r="AQ20" s="7"/>
      <c r="AR20" s="7"/>
      <c r="AS20" s="630" t="str">
        <f t="shared" si="1"/>
        <v>-</v>
      </c>
      <c r="AT20" s="7"/>
      <c r="AU20" s="7"/>
      <c r="AV20" s="630" t="str">
        <f t="shared" si="2"/>
        <v>-</v>
      </c>
      <c r="AW20" s="7"/>
      <c r="AX20" s="631" t="str">
        <f t="shared" si="3"/>
        <v>-</v>
      </c>
      <c r="AY20" s="7"/>
      <c r="AZ20" s="7"/>
      <c r="BA20" s="1012" t="str">
        <f t="shared" si="4"/>
        <v>-</v>
      </c>
      <c r="BB20" s="39"/>
      <c r="BC20" s="38"/>
      <c r="BD20" s="1089"/>
      <c r="BE20" s="1090"/>
    </row>
    <row r="21" spans="1:57" ht="16.5" thickBot="1" x14ac:dyDescent="0.3">
      <c r="A21" s="316">
        <v>13</v>
      </c>
      <c r="B21" s="6"/>
      <c r="C21" s="6"/>
      <c r="D21" s="317"/>
      <c r="E21" s="18"/>
      <c r="F21" s="15"/>
      <c r="G21" s="15"/>
      <c r="H21" s="15"/>
      <c r="I21" s="518"/>
      <c r="J21" s="516"/>
      <c r="K21" s="517"/>
      <c r="L21" s="547" t="s">
        <v>150</v>
      </c>
      <c r="M21" s="550"/>
      <c r="N21" s="550"/>
      <c r="O21" s="551"/>
      <c r="P21" s="250"/>
      <c r="Q21" s="344" t="s">
        <v>92</v>
      </c>
      <c r="R21" s="678"/>
      <c r="S21" s="678"/>
      <c r="T21" s="679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146</v>
      </c>
      <c r="AE21" s="65"/>
      <c r="AF21" s="1014"/>
      <c r="AG21" s="1014"/>
      <c r="AH21" s="1014"/>
      <c r="AI21" s="45"/>
      <c r="AJ21" s="45"/>
      <c r="AK21" s="1030"/>
      <c r="AL21" s="46"/>
      <c r="AM21" s="278"/>
      <c r="AN21" s="7"/>
      <c r="AO21" s="7"/>
      <c r="AP21" s="630" t="str">
        <f t="shared" si="0"/>
        <v>-</v>
      </c>
      <c r="AQ21" s="7"/>
      <c r="AR21" s="7"/>
      <c r="AS21" s="630" t="str">
        <f t="shared" si="1"/>
        <v>-</v>
      </c>
      <c r="AT21" s="7"/>
      <c r="AU21" s="7"/>
      <c r="AV21" s="630" t="str">
        <f t="shared" si="2"/>
        <v>-</v>
      </c>
      <c r="AW21" s="7"/>
      <c r="AX21" s="631" t="str">
        <f t="shared" si="3"/>
        <v>-</v>
      </c>
      <c r="AY21" s="7"/>
      <c r="AZ21" s="7"/>
      <c r="BA21" s="1012" t="str">
        <f t="shared" si="4"/>
        <v>-</v>
      </c>
      <c r="BB21" s="39"/>
      <c r="BC21" s="38"/>
      <c r="BD21" s="1089"/>
      <c r="BE21" s="1090"/>
    </row>
    <row r="22" spans="1:57" x14ac:dyDescent="0.25">
      <c r="A22" s="316">
        <v>14</v>
      </c>
      <c r="B22" s="6"/>
      <c r="C22" s="6"/>
      <c r="D22" s="317"/>
      <c r="E22" s="18"/>
      <c r="F22" s="163"/>
      <c r="G22" s="163"/>
      <c r="H22" s="163"/>
      <c r="I22" s="519"/>
      <c r="J22" s="516"/>
      <c r="K22" s="520"/>
      <c r="L22" s="547" t="s">
        <v>150</v>
      </c>
      <c r="M22" s="550"/>
      <c r="N22" s="550"/>
      <c r="O22" s="551"/>
      <c r="P22" s="224"/>
      <c r="Q22" s="222"/>
      <c r="R22" s="442"/>
      <c r="S22" s="442"/>
      <c r="T22" s="442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146</v>
      </c>
      <c r="AE22" s="65"/>
      <c r="AF22" s="1014"/>
      <c r="AG22" s="1014"/>
      <c r="AH22" s="1014"/>
      <c r="AI22" s="45"/>
      <c r="AJ22" s="45"/>
      <c r="AK22" s="1030"/>
      <c r="AL22" s="46"/>
      <c r="AM22" s="278"/>
      <c r="AN22" s="7"/>
      <c r="AO22" s="7"/>
      <c r="AP22" s="630" t="str">
        <f t="shared" si="0"/>
        <v>-</v>
      </c>
      <c r="AQ22" s="7"/>
      <c r="AR22" s="7"/>
      <c r="AS22" s="630" t="str">
        <f t="shared" si="1"/>
        <v>-</v>
      </c>
      <c r="AT22" s="7"/>
      <c r="AU22" s="7"/>
      <c r="AV22" s="630" t="str">
        <f t="shared" si="2"/>
        <v>-</v>
      </c>
      <c r="AW22" s="7"/>
      <c r="AX22" s="631" t="str">
        <f t="shared" si="3"/>
        <v>-</v>
      </c>
      <c r="AY22" s="7"/>
      <c r="AZ22" s="7"/>
      <c r="BA22" s="1012" t="str">
        <f t="shared" si="4"/>
        <v>-</v>
      </c>
      <c r="BB22" s="39"/>
      <c r="BC22" s="38"/>
      <c r="BD22" s="1089"/>
      <c r="BE22" s="1090"/>
    </row>
    <row r="23" spans="1:57" x14ac:dyDescent="0.25">
      <c r="A23" s="316">
        <v>15</v>
      </c>
      <c r="B23" s="6"/>
      <c r="C23" s="6"/>
      <c r="D23" s="317"/>
      <c r="E23" s="18"/>
      <c r="F23" s="137"/>
      <c r="G23" s="161"/>
      <c r="H23" s="161"/>
      <c r="I23" s="521"/>
      <c r="J23" s="522"/>
      <c r="K23" s="523"/>
      <c r="L23" s="552" t="s">
        <v>82</v>
      </c>
      <c r="M23" s="550"/>
      <c r="N23" s="550"/>
      <c r="O23" s="551"/>
      <c r="P23" s="222"/>
      <c r="Q23" s="224"/>
      <c r="R23" s="452"/>
      <c r="S23" s="452"/>
      <c r="T23" s="223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146</v>
      </c>
      <c r="AE23" s="65"/>
      <c r="AF23" s="1014"/>
      <c r="AG23" s="1014"/>
      <c r="AH23" s="1014"/>
      <c r="AI23" s="45"/>
      <c r="AJ23" s="45"/>
      <c r="AK23" s="1030"/>
      <c r="AL23" s="46"/>
      <c r="AM23" s="278"/>
      <c r="AN23" s="7"/>
      <c r="AO23" s="7"/>
      <c r="AP23" s="630" t="str">
        <f t="shared" si="0"/>
        <v>-</v>
      </c>
      <c r="AQ23" s="7"/>
      <c r="AR23" s="7"/>
      <c r="AS23" s="630" t="str">
        <f t="shared" si="1"/>
        <v>-</v>
      </c>
      <c r="AT23" s="7"/>
      <c r="AU23" s="7"/>
      <c r="AV23" s="630" t="str">
        <f t="shared" si="2"/>
        <v>-</v>
      </c>
      <c r="AW23" s="7"/>
      <c r="AX23" s="631" t="str">
        <f t="shared" si="3"/>
        <v>-</v>
      </c>
      <c r="AY23" s="7"/>
      <c r="AZ23" s="7"/>
      <c r="BA23" s="1012" t="str">
        <f t="shared" si="4"/>
        <v>-</v>
      </c>
      <c r="BB23" s="39"/>
      <c r="BC23" s="38"/>
      <c r="BD23" s="1089"/>
      <c r="BE23" s="1090"/>
    </row>
    <row r="24" spans="1:57" ht="16.5" thickBot="1" x14ac:dyDescent="0.3">
      <c r="A24" s="316">
        <v>16</v>
      </c>
      <c r="B24" s="6"/>
      <c r="C24" s="6"/>
      <c r="D24" s="317"/>
      <c r="E24" s="18"/>
      <c r="F24" s="141"/>
      <c r="G24" s="162"/>
      <c r="H24" s="162"/>
      <c r="I24" s="524"/>
      <c r="J24" s="525"/>
      <c r="K24" s="526"/>
      <c r="L24" s="553" t="s">
        <v>92</v>
      </c>
      <c r="M24" s="554"/>
      <c r="N24" s="554"/>
      <c r="O24" s="555"/>
      <c r="P24" s="222"/>
      <c r="Q24" s="222"/>
      <c r="R24" s="443"/>
      <c r="S24" s="443"/>
      <c r="T24" s="223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146</v>
      </c>
      <c r="AE24" s="65"/>
      <c r="AF24" s="1014"/>
      <c r="AG24" s="1014"/>
      <c r="AH24" s="1014"/>
      <c r="AI24" s="45"/>
      <c r="AJ24" s="45"/>
      <c r="AK24" s="1030"/>
      <c r="AL24" s="46"/>
      <c r="AM24" s="278"/>
      <c r="AN24" s="7"/>
      <c r="AO24" s="7"/>
      <c r="AP24" s="630" t="str">
        <f t="shared" si="0"/>
        <v>-</v>
      </c>
      <c r="AQ24" s="7"/>
      <c r="AR24" s="7"/>
      <c r="AS24" s="630" t="str">
        <f t="shared" si="1"/>
        <v>-</v>
      </c>
      <c r="AT24" s="7"/>
      <c r="AU24" s="7"/>
      <c r="AV24" s="630" t="str">
        <f t="shared" si="2"/>
        <v>-</v>
      </c>
      <c r="AW24" s="7"/>
      <c r="AX24" s="631" t="str">
        <f t="shared" si="3"/>
        <v>-</v>
      </c>
      <c r="AY24" s="7"/>
      <c r="AZ24" s="7"/>
      <c r="BA24" s="1012" t="str">
        <f t="shared" si="4"/>
        <v>-</v>
      </c>
      <c r="BB24" s="39"/>
      <c r="BC24" s="38"/>
      <c r="BD24" s="1089"/>
      <c r="BE24" s="1090"/>
    </row>
    <row r="25" spans="1:57" ht="15.75" customHeight="1" x14ac:dyDescent="0.25">
      <c r="A25" s="316">
        <v>17</v>
      </c>
      <c r="B25" s="6"/>
      <c r="C25" s="6"/>
      <c r="D25" s="317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24"/>
      <c r="R25" s="442"/>
      <c r="S25" s="442"/>
      <c r="T25" s="442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146</v>
      </c>
      <c r="AE25" s="65"/>
      <c r="AF25" s="1014"/>
      <c r="AG25" s="1014"/>
      <c r="AH25" s="1014"/>
      <c r="AI25" s="45"/>
      <c r="AJ25" s="45"/>
      <c r="AK25" s="1030"/>
      <c r="AL25" s="46"/>
      <c r="AM25" s="278"/>
      <c r="AN25" s="7"/>
      <c r="AO25" s="7"/>
      <c r="AP25" s="630" t="str">
        <f t="shared" si="0"/>
        <v>-</v>
      </c>
      <c r="AQ25" s="7"/>
      <c r="AR25" s="7"/>
      <c r="AS25" s="630" t="str">
        <f t="shared" si="1"/>
        <v>-</v>
      </c>
      <c r="AT25" s="7"/>
      <c r="AU25" s="7"/>
      <c r="AV25" s="630" t="str">
        <f t="shared" si="2"/>
        <v>-</v>
      </c>
      <c r="AW25" s="7"/>
      <c r="AX25" s="631" t="str">
        <f t="shared" si="3"/>
        <v>-</v>
      </c>
      <c r="AY25" s="7"/>
      <c r="AZ25" s="7"/>
      <c r="BA25" s="1012" t="str">
        <f t="shared" si="4"/>
        <v>-</v>
      </c>
      <c r="BB25" s="39"/>
      <c r="BC25" s="38"/>
      <c r="BD25" s="1089"/>
      <c r="BE25" s="1090"/>
    </row>
    <row r="26" spans="1:57" ht="16.5" thickBot="1" x14ac:dyDescent="0.3">
      <c r="A26" s="316">
        <v>18</v>
      </c>
      <c r="B26" s="6"/>
      <c r="C26" s="6"/>
      <c r="D26" s="317"/>
      <c r="E26" s="18"/>
      <c r="F26" s="15"/>
      <c r="G26" s="15"/>
      <c r="H26" s="15"/>
      <c r="I26" s="15"/>
      <c r="J26" s="25"/>
      <c r="K26" s="141"/>
      <c r="L26" s="1251"/>
      <c r="M26" s="1251"/>
      <c r="N26" s="222"/>
      <c r="O26" s="118"/>
      <c r="P26" s="118"/>
      <c r="Q26" s="118"/>
      <c r="R26" s="118"/>
      <c r="S26" s="118"/>
      <c r="T26" s="223"/>
      <c r="Y26" s="237"/>
      <c r="AC26" s="49"/>
      <c r="AD26" s="5" t="s">
        <v>146</v>
      </c>
      <c r="AE26" s="65"/>
      <c r="AF26" s="1014"/>
      <c r="AG26" s="1014"/>
      <c r="AH26" s="1014"/>
      <c r="AI26" s="45"/>
      <c r="AJ26" s="45"/>
      <c r="AK26" s="1030"/>
      <c r="AL26" s="46"/>
      <c r="AM26" s="278"/>
      <c r="AN26" s="7"/>
      <c r="AO26" s="7"/>
      <c r="AP26" s="630" t="str">
        <f t="shared" si="0"/>
        <v>-</v>
      </c>
      <c r="AQ26" s="7"/>
      <c r="AR26" s="7"/>
      <c r="AS26" s="630" t="str">
        <f t="shared" si="1"/>
        <v>-</v>
      </c>
      <c r="AT26" s="7"/>
      <c r="AU26" s="7"/>
      <c r="AV26" s="630" t="str">
        <f t="shared" si="2"/>
        <v>-</v>
      </c>
      <c r="AW26" s="7"/>
      <c r="AX26" s="631" t="str">
        <f t="shared" si="3"/>
        <v>-</v>
      </c>
      <c r="AY26" s="7"/>
      <c r="AZ26" s="7"/>
      <c r="BA26" s="1012" t="str">
        <f t="shared" si="4"/>
        <v>-</v>
      </c>
      <c r="BB26" s="39"/>
      <c r="BC26" s="38"/>
      <c r="BD26" s="1089"/>
      <c r="BE26" s="1090"/>
    </row>
    <row r="27" spans="1:57" thickBot="1" x14ac:dyDescent="0.3">
      <c r="A27" s="316">
        <v>19</v>
      </c>
      <c r="B27" s="6"/>
      <c r="C27" s="6"/>
      <c r="D27" s="317"/>
      <c r="E27" s="18"/>
      <c r="F27" s="320" t="s">
        <v>0</v>
      </c>
      <c r="G27" s="321" t="s">
        <v>24</v>
      </c>
      <c r="H27" s="321" t="s">
        <v>29</v>
      </c>
      <c r="I27" s="322" t="s">
        <v>30</v>
      </c>
      <c r="J27" s="25"/>
      <c r="K27" s="419"/>
      <c r="L27" s="1352" t="s">
        <v>104</v>
      </c>
      <c r="M27" s="1352"/>
      <c r="N27" s="420" t="s">
        <v>185</v>
      </c>
      <c r="O27" s="420" t="s">
        <v>24</v>
      </c>
      <c r="P27" s="420" t="s">
        <v>29</v>
      </c>
      <c r="Q27" s="420" t="s">
        <v>30</v>
      </c>
      <c r="R27" s="420" t="s">
        <v>102</v>
      </c>
      <c r="S27" s="421" t="s">
        <v>103</v>
      </c>
      <c r="T27" s="422" t="s">
        <v>101</v>
      </c>
      <c r="V27" s="239" t="s">
        <v>187</v>
      </c>
      <c r="W27" s="239" t="s">
        <v>188</v>
      </c>
      <c r="X27" s="240" t="s">
        <v>189</v>
      </c>
      <c r="Y27" s="635" t="s">
        <v>207</v>
      </c>
      <c r="Z27" s="235" t="s">
        <v>190</v>
      </c>
      <c r="AA27" s="235" t="s">
        <v>188</v>
      </c>
      <c r="AB27" s="238" t="s">
        <v>191</v>
      </c>
      <c r="AC27" s="49"/>
      <c r="AD27" s="5" t="s">
        <v>146</v>
      </c>
      <c r="AE27" s="65"/>
      <c r="AF27" s="1014"/>
      <c r="AG27" s="1014"/>
      <c r="AH27" s="1014"/>
      <c r="AI27" s="45"/>
      <c r="AJ27" s="45"/>
      <c r="AK27" s="1030"/>
      <c r="AL27" s="46"/>
      <c r="AM27" s="278"/>
      <c r="AN27" s="7"/>
      <c r="AO27" s="7"/>
      <c r="AP27" s="630" t="str">
        <f t="shared" si="0"/>
        <v>-</v>
      </c>
      <c r="AQ27" s="7"/>
      <c r="AR27" s="7"/>
      <c r="AS27" s="630" t="str">
        <f t="shared" si="1"/>
        <v>-</v>
      </c>
      <c r="AT27" s="7"/>
      <c r="AU27" s="7"/>
      <c r="AV27" s="630" t="str">
        <f t="shared" si="2"/>
        <v>-</v>
      </c>
      <c r="AW27" s="7"/>
      <c r="AX27" s="631" t="str">
        <f t="shared" si="3"/>
        <v>-</v>
      </c>
      <c r="AY27" s="7"/>
      <c r="AZ27" s="7"/>
      <c r="BA27" s="1012" t="str">
        <f t="shared" si="4"/>
        <v>-</v>
      </c>
      <c r="BB27" s="39"/>
      <c r="BC27" s="38"/>
      <c r="BD27" s="1089"/>
      <c r="BE27" s="1090"/>
    </row>
    <row r="28" spans="1:57" ht="15" x14ac:dyDescent="0.25">
      <c r="A28" s="316">
        <v>20</v>
      </c>
      <c r="B28" s="6"/>
      <c r="C28" s="6"/>
      <c r="D28" s="317"/>
      <c r="E28" s="18"/>
      <c r="F28" s="481" t="s">
        <v>17</v>
      </c>
      <c r="G28" s="482">
        <f>SUM(G29:G30)</f>
        <v>0</v>
      </c>
      <c r="H28" s="483">
        <f>SUM(H29:H30)</f>
        <v>0</v>
      </c>
      <c r="I28" s="484">
        <f>SUM(I29:I30)</f>
        <v>0</v>
      </c>
      <c r="J28" s="27"/>
      <c r="K28" s="835">
        <v>1</v>
      </c>
      <c r="L28" s="1353" t="s">
        <v>218</v>
      </c>
      <c r="M28" s="1354"/>
      <c r="N28" s="836">
        <f>O28+P28+Q28</f>
        <v>0</v>
      </c>
      <c r="O28" s="836"/>
      <c r="P28" s="837"/>
      <c r="Q28" s="837"/>
      <c r="R28" s="837"/>
      <c r="S28" s="838"/>
      <c r="T28" s="527">
        <f>O28*3+P28</f>
        <v>0</v>
      </c>
      <c r="V28" s="636"/>
      <c r="W28" s="637"/>
      <c r="X28" s="638"/>
      <c r="Y28" s="627"/>
      <c r="Z28" s="639"/>
      <c r="AA28" s="640"/>
      <c r="AB28" s="641"/>
      <c r="AC28" s="49"/>
      <c r="AD28" s="5" t="s">
        <v>146</v>
      </c>
      <c r="AE28" s="65"/>
      <c r="AF28" s="1014"/>
      <c r="AG28" s="1014"/>
      <c r="AH28" s="1014"/>
      <c r="AI28" s="45"/>
      <c r="AJ28" s="45"/>
      <c r="AK28" s="1030"/>
      <c r="AL28" s="46"/>
      <c r="AM28" s="278"/>
      <c r="AN28" s="7"/>
      <c r="AO28" s="7"/>
      <c r="AP28" s="630" t="str">
        <f t="shared" si="0"/>
        <v>-</v>
      </c>
      <c r="AQ28" s="7"/>
      <c r="AR28" s="7"/>
      <c r="AS28" s="630" t="str">
        <f t="shared" si="1"/>
        <v>-</v>
      </c>
      <c r="AT28" s="7"/>
      <c r="AU28" s="7"/>
      <c r="AV28" s="630" t="str">
        <f t="shared" si="2"/>
        <v>-</v>
      </c>
      <c r="AW28" s="7"/>
      <c r="AX28" s="631" t="str">
        <f t="shared" si="3"/>
        <v>-</v>
      </c>
      <c r="AY28" s="7"/>
      <c r="AZ28" s="7"/>
      <c r="BA28" s="1012" t="str">
        <f t="shared" si="4"/>
        <v>-</v>
      </c>
      <c r="BB28" s="39"/>
      <c r="BC28" s="38"/>
      <c r="BD28" s="1089"/>
      <c r="BE28" s="1090"/>
    </row>
    <row r="29" spans="1:57" ht="15" x14ac:dyDescent="0.25">
      <c r="A29" s="316">
        <v>21</v>
      </c>
      <c r="B29" s="6"/>
      <c r="C29" s="6"/>
      <c r="D29" s="317"/>
      <c r="E29" s="18"/>
      <c r="F29" s="318" t="s">
        <v>27</v>
      </c>
      <c r="G29" s="59">
        <f>COUNTIF($C$9:$C$54,"HW")</f>
        <v>0</v>
      </c>
      <c r="H29" s="328">
        <f>COUNTIF($C$9:$C$54,"HD")</f>
        <v>0</v>
      </c>
      <c r="I29" s="330">
        <f>COUNTIF($C$9:$C$54,"HL")</f>
        <v>0</v>
      </c>
      <c r="J29" s="27"/>
      <c r="K29" s="825">
        <v>2</v>
      </c>
      <c r="L29" s="1355" t="s">
        <v>219</v>
      </c>
      <c r="M29" s="1356"/>
      <c r="N29" s="826">
        <f t="shared" ref="N29:N32" si="5">O29+P29+Q29</f>
        <v>0</v>
      </c>
      <c r="O29" s="827"/>
      <c r="P29" s="828"/>
      <c r="Q29" s="828"/>
      <c r="R29" s="828"/>
      <c r="S29" s="829"/>
      <c r="T29" s="528">
        <f t="shared" ref="T29:T47" si="6">O29*3+P29</f>
        <v>0</v>
      </c>
      <c r="V29" s="636"/>
      <c r="W29" s="637"/>
      <c r="X29" s="638"/>
      <c r="Y29" s="627"/>
      <c r="Z29" s="639"/>
      <c r="AA29" s="640"/>
      <c r="AB29" s="641"/>
      <c r="AC29" s="49"/>
      <c r="AD29" s="5" t="s">
        <v>146</v>
      </c>
      <c r="AE29" s="5"/>
      <c r="AF29" s="1015"/>
      <c r="AG29" s="1015"/>
      <c r="AH29" s="1015"/>
      <c r="AI29" s="45"/>
      <c r="AJ29" s="45"/>
      <c r="AK29" s="1030"/>
      <c r="AL29" s="46"/>
      <c r="AM29" s="278"/>
      <c r="AN29" s="7"/>
      <c r="AO29" s="7"/>
      <c r="AP29" s="630" t="str">
        <f t="shared" si="0"/>
        <v>-</v>
      </c>
      <c r="AQ29" s="7"/>
      <c r="AR29" s="7"/>
      <c r="AS29" s="630" t="str">
        <f t="shared" si="1"/>
        <v>-</v>
      </c>
      <c r="AT29" s="7"/>
      <c r="AU29" s="7"/>
      <c r="AV29" s="630" t="str">
        <f t="shared" si="2"/>
        <v>-</v>
      </c>
      <c r="AW29" s="7"/>
      <c r="AX29" s="631" t="str">
        <f t="shared" si="3"/>
        <v>-</v>
      </c>
      <c r="AY29" s="7"/>
      <c r="AZ29" s="7"/>
      <c r="BA29" s="1012" t="str">
        <f t="shared" si="4"/>
        <v>-</v>
      </c>
      <c r="BB29" s="39"/>
      <c r="BC29" s="38"/>
      <c r="BD29" s="1089"/>
      <c r="BE29" s="1090"/>
    </row>
    <row r="30" spans="1:57" thickBot="1" x14ac:dyDescent="0.3">
      <c r="A30" s="316">
        <v>22</v>
      </c>
      <c r="B30" s="6"/>
      <c r="C30" s="6"/>
      <c r="D30" s="317"/>
      <c r="E30" s="18"/>
      <c r="F30" s="319" t="s">
        <v>28</v>
      </c>
      <c r="G30" s="60">
        <f>COUNTIF($C$9:$C$54,"AW")</f>
        <v>0</v>
      </c>
      <c r="H30" s="329">
        <f>COUNTIF($C$9:$C$54,"AD")</f>
        <v>0</v>
      </c>
      <c r="I30" s="331">
        <f>COUNTIF($C$9:$C$54,"AL")</f>
        <v>0</v>
      </c>
      <c r="J30" s="27"/>
      <c r="K30" s="825">
        <v>3</v>
      </c>
      <c r="L30" s="1355" t="s">
        <v>221</v>
      </c>
      <c r="M30" s="1356"/>
      <c r="N30" s="826">
        <f t="shared" si="5"/>
        <v>0</v>
      </c>
      <c r="O30" s="827"/>
      <c r="P30" s="828"/>
      <c r="Q30" s="828"/>
      <c r="R30" s="828"/>
      <c r="S30" s="829"/>
      <c r="T30" s="528">
        <f t="shared" si="6"/>
        <v>0</v>
      </c>
      <c r="V30" s="636"/>
      <c r="W30" s="637"/>
      <c r="X30" s="638"/>
      <c r="Y30" s="627"/>
      <c r="Z30" s="639"/>
      <c r="AA30" s="640"/>
      <c r="AB30" s="641"/>
      <c r="AC30" s="49"/>
      <c r="AD30" s="5" t="s">
        <v>146</v>
      </c>
      <c r="AE30" s="65"/>
      <c r="AF30" s="1014"/>
      <c r="AG30" s="1014"/>
      <c r="AH30" s="1014"/>
      <c r="AI30" s="45"/>
      <c r="AJ30" s="45"/>
      <c r="AK30" s="1030"/>
      <c r="AL30" s="46"/>
      <c r="AM30" s="278"/>
      <c r="AN30" s="7"/>
      <c r="AO30" s="7"/>
      <c r="AP30" s="630" t="str">
        <f t="shared" si="0"/>
        <v>-</v>
      </c>
      <c r="AQ30" s="7"/>
      <c r="AR30" s="7"/>
      <c r="AS30" s="630" t="str">
        <f t="shared" si="1"/>
        <v>-</v>
      </c>
      <c r="AT30" s="7"/>
      <c r="AU30" s="7"/>
      <c r="AV30" s="630" t="str">
        <f t="shared" si="2"/>
        <v>-</v>
      </c>
      <c r="AW30" s="7"/>
      <c r="AX30" s="631" t="str">
        <f t="shared" si="3"/>
        <v>-</v>
      </c>
      <c r="AY30" s="7"/>
      <c r="AZ30" s="7"/>
      <c r="BA30" s="1012" t="str">
        <f t="shared" si="4"/>
        <v>-</v>
      </c>
      <c r="BB30" s="39"/>
      <c r="BC30" s="38"/>
      <c r="BD30" s="1089"/>
      <c r="BE30" s="1090"/>
    </row>
    <row r="31" spans="1:57" thickBot="1" x14ac:dyDescent="0.3">
      <c r="A31" s="316">
        <v>23</v>
      </c>
      <c r="B31" s="6"/>
      <c r="C31" s="6"/>
      <c r="D31" s="317"/>
      <c r="E31" s="18"/>
      <c r="F31" s="15"/>
      <c r="G31" s="15"/>
      <c r="H31" s="15"/>
      <c r="I31" s="18"/>
      <c r="J31" s="27"/>
      <c r="K31" s="825">
        <v>4</v>
      </c>
      <c r="L31" s="1355" t="s">
        <v>220</v>
      </c>
      <c r="M31" s="1356"/>
      <c r="N31" s="826">
        <f t="shared" si="5"/>
        <v>0</v>
      </c>
      <c r="O31" s="827"/>
      <c r="P31" s="828"/>
      <c r="Q31" s="828"/>
      <c r="R31" s="828"/>
      <c r="S31" s="829"/>
      <c r="T31" s="528">
        <f t="shared" si="6"/>
        <v>0</v>
      </c>
      <c r="V31" s="636"/>
      <c r="W31" s="637"/>
      <c r="X31" s="638"/>
      <c r="Y31" s="627"/>
      <c r="Z31" s="639"/>
      <c r="AA31" s="640"/>
      <c r="AB31" s="641"/>
      <c r="AC31" s="49"/>
      <c r="AD31" s="5" t="s">
        <v>146</v>
      </c>
      <c r="AE31" s="65"/>
      <c r="AF31" s="1014"/>
      <c r="AG31" s="1014"/>
      <c r="AH31" s="1014"/>
      <c r="AI31" s="45"/>
      <c r="AJ31" s="45"/>
      <c r="AK31" s="1030"/>
      <c r="AL31" s="46"/>
      <c r="AM31" s="278"/>
      <c r="AN31" s="7"/>
      <c r="AO31" s="7"/>
      <c r="AP31" s="630" t="str">
        <f t="shared" si="0"/>
        <v>-</v>
      </c>
      <c r="AQ31" s="7"/>
      <c r="AR31" s="7"/>
      <c r="AS31" s="630" t="str">
        <f t="shared" si="1"/>
        <v>-</v>
      </c>
      <c r="AT31" s="7"/>
      <c r="AU31" s="7"/>
      <c r="AV31" s="630" t="str">
        <f t="shared" si="2"/>
        <v>-</v>
      </c>
      <c r="AW31" s="7"/>
      <c r="AX31" s="631" t="str">
        <f t="shared" si="3"/>
        <v>-</v>
      </c>
      <c r="AY31" s="7"/>
      <c r="AZ31" s="7"/>
      <c r="BA31" s="1012" t="str">
        <f t="shared" si="4"/>
        <v>-</v>
      </c>
      <c r="BB31" s="39"/>
      <c r="BC31" s="38"/>
      <c r="BD31" s="1089"/>
      <c r="BE31" s="1090"/>
    </row>
    <row r="32" spans="1:57" thickBot="1" x14ac:dyDescent="0.3">
      <c r="A32" s="316">
        <v>24</v>
      </c>
      <c r="B32" s="6"/>
      <c r="C32" s="6"/>
      <c r="D32" s="317"/>
      <c r="E32" s="18"/>
      <c r="F32" s="812" t="s">
        <v>127</v>
      </c>
      <c r="G32" s="85" t="s">
        <v>24</v>
      </c>
      <c r="H32" s="87" t="s">
        <v>29</v>
      </c>
      <c r="I32" s="86" t="s">
        <v>30</v>
      </c>
      <c r="J32" s="25"/>
      <c r="K32" s="830">
        <v>5</v>
      </c>
      <c r="L32" s="1357" t="s">
        <v>222</v>
      </c>
      <c r="M32" s="1358"/>
      <c r="N32" s="831">
        <f t="shared" si="5"/>
        <v>0</v>
      </c>
      <c r="O32" s="832"/>
      <c r="P32" s="833"/>
      <c r="Q32" s="833"/>
      <c r="R32" s="833"/>
      <c r="S32" s="834"/>
      <c r="T32" s="528">
        <f t="shared" si="6"/>
        <v>0</v>
      </c>
      <c r="V32" s="636"/>
      <c r="W32" s="637"/>
      <c r="X32" s="638"/>
      <c r="Y32" s="627"/>
      <c r="Z32" s="639"/>
      <c r="AA32" s="640"/>
      <c r="AB32" s="641"/>
      <c r="AC32" s="49"/>
      <c r="AD32" s="5" t="s">
        <v>146</v>
      </c>
      <c r="AE32" s="65"/>
      <c r="AF32" s="1014"/>
      <c r="AG32" s="1014"/>
      <c r="AH32" s="1014"/>
      <c r="AI32" s="45"/>
      <c r="AJ32" s="45"/>
      <c r="AK32" s="1030"/>
      <c r="AL32" s="46"/>
      <c r="AM32" s="278"/>
      <c r="AN32" s="7"/>
      <c r="AO32" s="7"/>
      <c r="AP32" s="630" t="str">
        <f t="shared" si="0"/>
        <v>-</v>
      </c>
      <c r="AQ32" s="7"/>
      <c r="AR32" s="7"/>
      <c r="AS32" s="630" t="str">
        <f t="shared" si="1"/>
        <v>-</v>
      </c>
      <c r="AT32" s="7"/>
      <c r="AU32" s="7"/>
      <c r="AV32" s="630" t="str">
        <f t="shared" si="2"/>
        <v>-</v>
      </c>
      <c r="AW32" s="7"/>
      <c r="AX32" s="631" t="str">
        <f t="shared" si="3"/>
        <v>-</v>
      </c>
      <c r="AY32" s="7"/>
      <c r="AZ32" s="7"/>
      <c r="BA32" s="1012" t="str">
        <f t="shared" si="4"/>
        <v>-</v>
      </c>
      <c r="BB32" s="39"/>
      <c r="BC32" s="38"/>
      <c r="BD32" s="1089"/>
      <c r="BE32" s="1090"/>
    </row>
    <row r="33" spans="1:57" ht="15" x14ac:dyDescent="0.25">
      <c r="A33" s="316">
        <v>25</v>
      </c>
      <c r="B33" s="6"/>
      <c r="C33" s="6"/>
      <c r="D33" s="317"/>
      <c r="E33" s="18"/>
      <c r="F33" s="813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77">
        <v>6</v>
      </c>
      <c r="L33" s="1321" t="s">
        <v>223</v>
      </c>
      <c r="M33" s="1359"/>
      <c r="N33" s="674">
        <f t="shared" ref="N33" si="7">O33+P33+Q33</f>
        <v>0</v>
      </c>
      <c r="O33" s="675"/>
      <c r="P33" s="676"/>
      <c r="Q33" s="676"/>
      <c r="R33" s="676"/>
      <c r="S33" s="677"/>
      <c r="T33" s="528">
        <f t="shared" si="6"/>
        <v>0</v>
      </c>
      <c r="V33" s="636"/>
      <c r="W33" s="637"/>
      <c r="X33" s="638"/>
      <c r="Y33" s="627"/>
      <c r="Z33" s="639"/>
      <c r="AA33" s="640"/>
      <c r="AB33" s="641"/>
      <c r="AC33" s="49"/>
      <c r="AD33" s="5" t="s">
        <v>146</v>
      </c>
      <c r="AE33" s="65"/>
      <c r="AF33" s="1014"/>
      <c r="AG33" s="1014"/>
      <c r="AH33" s="1014"/>
      <c r="AI33" s="45"/>
      <c r="AJ33" s="45"/>
      <c r="AK33" s="1030"/>
      <c r="AL33" s="46"/>
      <c r="AM33" s="278"/>
      <c r="AN33" s="7"/>
      <c r="AO33" s="7"/>
      <c r="AP33" s="630" t="str">
        <f t="shared" si="0"/>
        <v>-</v>
      </c>
      <c r="AQ33" s="7"/>
      <c r="AR33" s="7"/>
      <c r="AS33" s="630" t="str">
        <f t="shared" si="1"/>
        <v>-</v>
      </c>
      <c r="AT33" s="7"/>
      <c r="AU33" s="7"/>
      <c r="AV33" s="630" t="str">
        <f t="shared" si="2"/>
        <v>-</v>
      </c>
      <c r="AW33" s="7"/>
      <c r="AX33" s="631" t="str">
        <f t="shared" si="3"/>
        <v>-</v>
      </c>
      <c r="AY33" s="7"/>
      <c r="AZ33" s="7"/>
      <c r="BA33" s="1012" t="str">
        <f t="shared" si="4"/>
        <v>-</v>
      </c>
      <c r="BB33" s="39"/>
      <c r="BC33" s="38"/>
      <c r="BD33" s="1089"/>
      <c r="BE33" s="1090"/>
    </row>
    <row r="34" spans="1:57" ht="15" x14ac:dyDescent="0.25">
      <c r="A34" s="316">
        <v>26</v>
      </c>
      <c r="B34" s="6"/>
      <c r="C34" s="6"/>
      <c r="D34" s="317"/>
      <c r="E34" s="18"/>
      <c r="F34" s="814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77">
        <v>7</v>
      </c>
      <c r="L34" s="1321"/>
      <c r="M34" s="1359"/>
      <c r="N34" s="674">
        <f t="shared" ref="N34:N47" si="8">O34+P34+Q34</f>
        <v>0</v>
      </c>
      <c r="O34" s="675"/>
      <c r="P34" s="676"/>
      <c r="Q34" s="676"/>
      <c r="R34" s="676"/>
      <c r="S34" s="677"/>
      <c r="T34" s="528">
        <f t="shared" si="6"/>
        <v>0</v>
      </c>
      <c r="V34" s="636"/>
      <c r="W34" s="637"/>
      <c r="X34" s="638"/>
      <c r="Y34" s="627"/>
      <c r="Z34" s="639"/>
      <c r="AA34" s="640"/>
      <c r="AB34" s="641"/>
      <c r="AC34" s="49"/>
      <c r="AD34" s="5" t="s">
        <v>146</v>
      </c>
      <c r="AE34" s="5"/>
      <c r="AF34" s="1015"/>
      <c r="AG34" s="1015"/>
      <c r="AH34" s="1015"/>
      <c r="AI34" s="45"/>
      <c r="AJ34" s="45"/>
      <c r="AK34" s="1030"/>
      <c r="AL34" s="46"/>
      <c r="AM34" s="278"/>
      <c r="AN34" s="7"/>
      <c r="AO34" s="7"/>
      <c r="AP34" s="630" t="str">
        <f t="shared" si="0"/>
        <v>-</v>
      </c>
      <c r="AQ34" s="7"/>
      <c r="AR34" s="7"/>
      <c r="AS34" s="630" t="str">
        <f t="shared" si="1"/>
        <v>-</v>
      </c>
      <c r="AT34" s="7"/>
      <c r="AU34" s="7"/>
      <c r="AV34" s="630" t="str">
        <f t="shared" si="2"/>
        <v>-</v>
      </c>
      <c r="AW34" s="7"/>
      <c r="AX34" s="631" t="str">
        <f t="shared" si="3"/>
        <v>-</v>
      </c>
      <c r="AY34" s="7"/>
      <c r="AZ34" s="7"/>
      <c r="BA34" s="1012" t="str">
        <f t="shared" si="4"/>
        <v>-</v>
      </c>
      <c r="BB34" s="39"/>
      <c r="BC34" s="38"/>
      <c r="BD34" s="1089"/>
      <c r="BE34" s="1090"/>
    </row>
    <row r="35" spans="1:57" thickBot="1" x14ac:dyDescent="0.3">
      <c r="A35" s="316">
        <v>27</v>
      </c>
      <c r="B35" s="6"/>
      <c r="C35" s="6"/>
      <c r="D35" s="317"/>
      <c r="E35" s="18"/>
      <c r="F35" s="815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77">
        <v>8</v>
      </c>
      <c r="L35" s="1249"/>
      <c r="M35" s="1351"/>
      <c r="N35" s="323">
        <f t="shared" si="8"/>
        <v>0</v>
      </c>
      <c r="O35" s="327"/>
      <c r="P35" s="326"/>
      <c r="Q35" s="326"/>
      <c r="R35" s="326"/>
      <c r="S35" s="449"/>
      <c r="T35" s="528">
        <f t="shared" si="6"/>
        <v>0</v>
      </c>
      <c r="V35" s="636"/>
      <c r="W35" s="637"/>
      <c r="X35" s="638"/>
      <c r="Y35" s="642"/>
      <c r="Z35" s="639"/>
      <c r="AA35" s="640"/>
      <c r="AB35" s="641"/>
      <c r="AC35" s="49"/>
      <c r="AD35" s="5" t="s">
        <v>146</v>
      </c>
      <c r="AE35" s="5"/>
      <c r="AF35" s="1015"/>
      <c r="AG35" s="1015"/>
      <c r="AH35" s="1015"/>
      <c r="AI35" s="45"/>
      <c r="AJ35" s="45"/>
      <c r="AK35" s="1030"/>
      <c r="AL35" s="46"/>
      <c r="AM35" s="278"/>
      <c r="AN35" s="7"/>
      <c r="AO35" s="7"/>
      <c r="AP35" s="630" t="str">
        <f t="shared" si="0"/>
        <v>-</v>
      </c>
      <c r="AQ35" s="7"/>
      <c r="AR35" s="7"/>
      <c r="AS35" s="630" t="str">
        <f t="shared" si="1"/>
        <v>-</v>
      </c>
      <c r="AT35" s="7"/>
      <c r="AU35" s="7"/>
      <c r="AV35" s="630" t="str">
        <f t="shared" si="2"/>
        <v>-</v>
      </c>
      <c r="AW35" s="7"/>
      <c r="AX35" s="631" t="str">
        <f t="shared" si="3"/>
        <v>-</v>
      </c>
      <c r="AY35" s="7"/>
      <c r="AZ35" s="7"/>
      <c r="BA35" s="1012" t="str">
        <f t="shared" si="4"/>
        <v>-</v>
      </c>
      <c r="BB35" s="39"/>
      <c r="BC35" s="38"/>
      <c r="BD35" s="1089"/>
      <c r="BE35" s="1090"/>
    </row>
    <row r="36" spans="1:57" thickBot="1" x14ac:dyDescent="0.3">
      <c r="A36" s="316">
        <v>28</v>
      </c>
      <c r="B36" s="6"/>
      <c r="C36" s="6"/>
      <c r="D36" s="317"/>
      <c r="E36" s="18"/>
      <c r="F36" s="15"/>
      <c r="G36" s="15"/>
      <c r="H36" s="15"/>
      <c r="I36" s="18"/>
      <c r="J36" s="25"/>
      <c r="K36" s="477">
        <v>9</v>
      </c>
      <c r="L36" s="1249"/>
      <c r="M36" s="1351"/>
      <c r="N36" s="323">
        <f t="shared" si="8"/>
        <v>0</v>
      </c>
      <c r="O36" s="327"/>
      <c r="P36" s="326"/>
      <c r="Q36" s="326"/>
      <c r="R36" s="326"/>
      <c r="S36" s="449"/>
      <c r="T36" s="528">
        <f t="shared" si="6"/>
        <v>0</v>
      </c>
      <c r="V36" s="636"/>
      <c r="W36" s="637"/>
      <c r="X36" s="638"/>
      <c r="Y36" s="627"/>
      <c r="Z36" s="639"/>
      <c r="AA36" s="640"/>
      <c r="AB36" s="641"/>
      <c r="AC36" s="49"/>
      <c r="AD36" s="5" t="s">
        <v>146</v>
      </c>
      <c r="AE36" s="5"/>
      <c r="AF36" s="1015"/>
      <c r="AG36" s="1015"/>
      <c r="AH36" s="1015"/>
      <c r="AI36" s="45"/>
      <c r="AJ36" s="45"/>
      <c r="AK36" s="1030"/>
      <c r="AL36" s="46"/>
      <c r="AM36" s="278"/>
      <c r="AN36" s="7"/>
      <c r="AO36" s="7"/>
      <c r="AP36" s="630" t="str">
        <f t="shared" si="0"/>
        <v>-</v>
      </c>
      <c r="AQ36" s="7"/>
      <c r="AR36" s="7"/>
      <c r="AS36" s="630" t="str">
        <f t="shared" si="1"/>
        <v>-</v>
      </c>
      <c r="AT36" s="7"/>
      <c r="AU36" s="7"/>
      <c r="AV36" s="630" t="str">
        <f t="shared" si="2"/>
        <v>-</v>
      </c>
      <c r="AW36" s="7"/>
      <c r="AX36" s="631" t="str">
        <f t="shared" si="3"/>
        <v>-</v>
      </c>
      <c r="AY36" s="7"/>
      <c r="AZ36" s="7"/>
      <c r="BA36" s="1012" t="str">
        <f t="shared" si="4"/>
        <v>-</v>
      </c>
      <c r="BB36" s="39"/>
      <c r="BC36" s="38"/>
      <c r="BD36" s="1089"/>
      <c r="BE36" s="1090"/>
    </row>
    <row r="37" spans="1:57" ht="15" x14ac:dyDescent="0.25">
      <c r="A37" s="316">
        <v>29</v>
      </c>
      <c r="B37" s="6"/>
      <c r="C37" s="6"/>
      <c r="D37" s="317"/>
      <c r="E37" s="18"/>
      <c r="F37" s="798" t="s">
        <v>128</v>
      </c>
      <c r="G37" s="80" t="s">
        <v>24</v>
      </c>
      <c r="H37" s="81" t="s">
        <v>29</v>
      </c>
      <c r="I37" s="82" t="s">
        <v>30</v>
      </c>
      <c r="J37" s="25"/>
      <c r="K37" s="478">
        <v>10</v>
      </c>
      <c r="L37" s="1249"/>
      <c r="M37" s="1351"/>
      <c r="N37" s="323">
        <f t="shared" si="8"/>
        <v>0</v>
      </c>
      <c r="O37" s="327"/>
      <c r="P37" s="326"/>
      <c r="Q37" s="326"/>
      <c r="R37" s="326"/>
      <c r="S37" s="449"/>
      <c r="T37" s="528">
        <f t="shared" si="6"/>
        <v>0</v>
      </c>
      <c r="V37" s="636"/>
      <c r="W37" s="637"/>
      <c r="X37" s="638"/>
      <c r="Y37" s="627"/>
      <c r="Z37" s="639"/>
      <c r="AA37" s="640"/>
      <c r="AB37" s="641"/>
      <c r="AC37" s="49"/>
      <c r="AD37" s="5" t="s">
        <v>146</v>
      </c>
      <c r="AE37" s="5"/>
      <c r="AF37" s="1015"/>
      <c r="AG37" s="1015"/>
      <c r="AH37" s="1015"/>
      <c r="AI37" s="45"/>
      <c r="AJ37" s="45"/>
      <c r="AK37" s="1030"/>
      <c r="AL37" s="46"/>
      <c r="AM37" s="278"/>
      <c r="AN37" s="7"/>
      <c r="AO37" s="7"/>
      <c r="AP37" s="630" t="str">
        <f t="shared" si="0"/>
        <v>-</v>
      </c>
      <c r="AQ37" s="7"/>
      <c r="AR37" s="7"/>
      <c r="AS37" s="630" t="str">
        <f t="shared" si="1"/>
        <v>-</v>
      </c>
      <c r="AT37" s="7"/>
      <c r="AU37" s="7"/>
      <c r="AV37" s="630" t="str">
        <f t="shared" si="2"/>
        <v>-</v>
      </c>
      <c r="AW37" s="7"/>
      <c r="AX37" s="631" t="str">
        <f t="shared" si="3"/>
        <v>-</v>
      </c>
      <c r="AY37" s="7"/>
      <c r="AZ37" s="7"/>
      <c r="BA37" s="1012" t="str">
        <f t="shared" si="4"/>
        <v>-</v>
      </c>
      <c r="BB37" s="39"/>
      <c r="BC37" s="38"/>
      <c r="BD37" s="1089"/>
      <c r="BE37" s="1090"/>
    </row>
    <row r="38" spans="1:57" thickBot="1" x14ac:dyDescent="0.3">
      <c r="A38" s="316">
        <v>30</v>
      </c>
      <c r="B38" s="6"/>
      <c r="C38" s="6"/>
      <c r="D38" s="317"/>
      <c r="E38" s="18"/>
      <c r="F38" s="799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78">
        <v>11</v>
      </c>
      <c r="L38" s="1249"/>
      <c r="M38" s="1351"/>
      <c r="N38" s="323">
        <f t="shared" si="8"/>
        <v>0</v>
      </c>
      <c r="O38" s="327"/>
      <c r="P38" s="326"/>
      <c r="Q38" s="326"/>
      <c r="R38" s="326"/>
      <c r="S38" s="449"/>
      <c r="T38" s="528">
        <f t="shared" si="6"/>
        <v>0</v>
      </c>
      <c r="V38" s="643"/>
      <c r="W38" s="644"/>
      <c r="X38" s="645"/>
      <c r="Y38" s="627"/>
      <c r="Z38" s="646"/>
      <c r="AA38" s="647"/>
      <c r="AB38" s="648"/>
      <c r="AC38" s="49"/>
      <c r="AD38" s="5" t="s">
        <v>146</v>
      </c>
      <c r="AE38" s="5"/>
      <c r="AF38" s="1015"/>
      <c r="AG38" s="1015"/>
      <c r="AH38" s="1015"/>
      <c r="AI38" s="45"/>
      <c r="AJ38" s="45"/>
      <c r="AK38" s="1030"/>
      <c r="AL38" s="46"/>
      <c r="AM38" s="278"/>
      <c r="AN38" s="7"/>
      <c r="AO38" s="7"/>
      <c r="AP38" s="630" t="str">
        <f t="shared" si="0"/>
        <v>-</v>
      </c>
      <c r="AQ38" s="7"/>
      <c r="AR38" s="7"/>
      <c r="AS38" s="630" t="str">
        <f t="shared" si="1"/>
        <v>-</v>
      </c>
      <c r="AT38" s="7"/>
      <c r="AU38" s="7"/>
      <c r="AV38" s="630" t="str">
        <f t="shared" si="2"/>
        <v>-</v>
      </c>
      <c r="AW38" s="7"/>
      <c r="AX38" s="631" t="str">
        <f t="shared" si="3"/>
        <v>-</v>
      </c>
      <c r="AY38" s="7"/>
      <c r="AZ38" s="7"/>
      <c r="BA38" s="1012" t="str">
        <f t="shared" si="4"/>
        <v>-</v>
      </c>
      <c r="BB38" s="39"/>
      <c r="BC38" s="38"/>
      <c r="BD38" s="1089"/>
      <c r="BE38" s="1090"/>
    </row>
    <row r="39" spans="1:57" thickTop="1" x14ac:dyDescent="0.25">
      <c r="A39" s="316">
        <v>31</v>
      </c>
      <c r="B39" s="6"/>
      <c r="C39" s="6"/>
      <c r="D39" s="317"/>
      <c r="E39" s="18"/>
      <c r="F39" s="800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78">
        <v>12</v>
      </c>
      <c r="L39" s="1249"/>
      <c r="M39" s="1351"/>
      <c r="N39" s="323">
        <f t="shared" si="8"/>
        <v>0</v>
      </c>
      <c r="O39" s="327"/>
      <c r="P39" s="326"/>
      <c r="Q39" s="326"/>
      <c r="R39" s="326"/>
      <c r="S39" s="449"/>
      <c r="T39" s="528">
        <f t="shared" si="6"/>
        <v>0</v>
      </c>
      <c r="V39" s="636"/>
      <c r="W39" s="637"/>
      <c r="X39" s="638"/>
      <c r="Y39" s="629" t="s">
        <v>208</v>
      </c>
      <c r="Z39" s="639"/>
      <c r="AA39" s="640"/>
      <c r="AB39" s="641"/>
      <c r="AC39" s="49"/>
      <c r="AD39" s="5" t="s">
        <v>146</v>
      </c>
      <c r="AE39" s="5"/>
      <c r="AF39" s="1015"/>
      <c r="AG39" s="1015"/>
      <c r="AH39" s="1015"/>
      <c r="AI39" s="45"/>
      <c r="AJ39" s="45"/>
      <c r="AK39" s="1030"/>
      <c r="AL39" s="46"/>
      <c r="AM39" s="278"/>
      <c r="AN39" s="7"/>
      <c r="AO39" s="7"/>
      <c r="AP39" s="630" t="str">
        <f t="shared" si="0"/>
        <v>-</v>
      </c>
      <c r="AQ39" s="7"/>
      <c r="AR39" s="7"/>
      <c r="AS39" s="630" t="str">
        <f t="shared" si="1"/>
        <v>-</v>
      </c>
      <c r="AT39" s="7"/>
      <c r="AU39" s="7"/>
      <c r="AV39" s="630" t="str">
        <f t="shared" si="2"/>
        <v>-</v>
      </c>
      <c r="AW39" s="7"/>
      <c r="AX39" s="631" t="str">
        <f t="shared" si="3"/>
        <v>-</v>
      </c>
      <c r="AY39" s="7"/>
      <c r="AZ39" s="7"/>
      <c r="BA39" s="1012" t="str">
        <f t="shared" si="4"/>
        <v>-</v>
      </c>
      <c r="BB39" s="39"/>
      <c r="BC39" s="38"/>
      <c r="BD39" s="1089"/>
      <c r="BE39" s="1090"/>
    </row>
    <row r="40" spans="1:57" thickBot="1" x14ac:dyDescent="0.3">
      <c r="A40" s="316">
        <v>32</v>
      </c>
      <c r="B40" s="6"/>
      <c r="C40" s="6"/>
      <c r="D40" s="317"/>
      <c r="E40" s="18"/>
      <c r="F40" s="801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78">
        <v>13</v>
      </c>
      <c r="L40" s="1249"/>
      <c r="M40" s="1351"/>
      <c r="N40" s="323">
        <f t="shared" si="8"/>
        <v>0</v>
      </c>
      <c r="O40" s="327"/>
      <c r="P40" s="326"/>
      <c r="Q40" s="326"/>
      <c r="R40" s="326"/>
      <c r="S40" s="449"/>
      <c r="T40" s="528">
        <f t="shared" si="6"/>
        <v>0</v>
      </c>
      <c r="V40" s="649"/>
      <c r="W40" s="650"/>
      <c r="X40" s="651"/>
      <c r="Y40" s="627"/>
      <c r="Z40" s="652"/>
      <c r="AA40" s="653"/>
      <c r="AB40" s="654"/>
      <c r="AC40" s="49"/>
      <c r="AD40" s="5" t="s">
        <v>146</v>
      </c>
      <c r="AE40" s="5"/>
      <c r="AF40" s="1015"/>
      <c r="AG40" s="1015"/>
      <c r="AH40" s="1015"/>
      <c r="AI40" s="45"/>
      <c r="AJ40" s="45"/>
      <c r="AK40" s="1030"/>
      <c r="AL40" s="46"/>
      <c r="AM40" s="278"/>
      <c r="AN40" s="7"/>
      <c r="AO40" s="7"/>
      <c r="AP40" s="630" t="str">
        <f t="shared" si="0"/>
        <v>-</v>
      </c>
      <c r="AQ40" s="7"/>
      <c r="AR40" s="7"/>
      <c r="AS40" s="630" t="str">
        <f t="shared" si="1"/>
        <v>-</v>
      </c>
      <c r="AT40" s="7"/>
      <c r="AU40" s="7"/>
      <c r="AV40" s="630" t="str">
        <f t="shared" si="2"/>
        <v>-</v>
      </c>
      <c r="AW40" s="7"/>
      <c r="AX40" s="631" t="str">
        <f t="shared" si="3"/>
        <v>-</v>
      </c>
      <c r="AY40" s="7"/>
      <c r="AZ40" s="7"/>
      <c r="BA40" s="1012" t="str">
        <f t="shared" si="4"/>
        <v>-</v>
      </c>
      <c r="BB40" s="39"/>
      <c r="BC40" s="38"/>
      <c r="BD40" s="1089"/>
      <c r="BE40" s="1090"/>
    </row>
    <row r="41" spans="1:57" thickBot="1" x14ac:dyDescent="0.3">
      <c r="A41" s="316">
        <v>33</v>
      </c>
      <c r="B41" s="6"/>
      <c r="C41" s="6"/>
      <c r="D41" s="317"/>
      <c r="E41" s="18"/>
      <c r="F41" s="4"/>
      <c r="G41" s="4"/>
      <c r="H41" s="4"/>
      <c r="I41" s="14"/>
      <c r="J41" s="25"/>
      <c r="K41" s="478">
        <v>14</v>
      </c>
      <c r="L41" s="1249"/>
      <c r="M41" s="1351"/>
      <c r="N41" s="323">
        <f t="shared" si="8"/>
        <v>0</v>
      </c>
      <c r="O41" s="327"/>
      <c r="P41" s="326"/>
      <c r="Q41" s="326"/>
      <c r="R41" s="326"/>
      <c r="S41" s="449"/>
      <c r="T41" s="528">
        <f t="shared" si="6"/>
        <v>0</v>
      </c>
      <c r="V41" s="655"/>
      <c r="W41" s="656"/>
      <c r="X41" s="657"/>
      <c r="Y41" s="642"/>
      <c r="Z41" s="658"/>
      <c r="AA41" s="659"/>
      <c r="AB41" s="641"/>
      <c r="AC41" s="49"/>
      <c r="AD41" s="5" t="s">
        <v>146</v>
      </c>
      <c r="AE41" s="5"/>
      <c r="AF41" s="1015"/>
      <c r="AG41" s="1015"/>
      <c r="AH41" s="1015"/>
      <c r="AI41" s="45"/>
      <c r="AJ41" s="45"/>
      <c r="AK41" s="1030"/>
      <c r="AL41" s="46"/>
      <c r="AM41" s="278"/>
      <c r="AN41" s="7"/>
      <c r="AO41" s="7"/>
      <c r="AP41" s="630" t="str">
        <f t="shared" si="0"/>
        <v>-</v>
      </c>
      <c r="AQ41" s="7"/>
      <c r="AR41" s="7"/>
      <c r="AS41" s="630" t="str">
        <f t="shared" si="1"/>
        <v>-</v>
      </c>
      <c r="AT41" s="7"/>
      <c r="AU41" s="7"/>
      <c r="AV41" s="630" t="str">
        <f t="shared" si="2"/>
        <v>-</v>
      </c>
      <c r="AW41" s="7"/>
      <c r="AX41" s="631" t="str">
        <f t="shared" si="3"/>
        <v>-</v>
      </c>
      <c r="AY41" s="7"/>
      <c r="AZ41" s="7"/>
      <c r="BA41" s="1012" t="str">
        <f t="shared" si="4"/>
        <v>-</v>
      </c>
      <c r="BB41" s="39"/>
      <c r="BC41" s="38"/>
      <c r="BD41" s="1089"/>
      <c r="BE41" s="1090"/>
    </row>
    <row r="42" spans="1:57" ht="15" x14ac:dyDescent="0.25">
      <c r="A42" s="316">
        <v>34</v>
      </c>
      <c r="B42" s="6"/>
      <c r="C42" s="6"/>
      <c r="D42" s="317"/>
      <c r="E42" s="18"/>
      <c r="F42" s="816" t="s">
        <v>194</v>
      </c>
      <c r="G42" s="83" t="s">
        <v>24</v>
      </c>
      <c r="H42" s="83" t="s">
        <v>29</v>
      </c>
      <c r="I42" s="84" t="s">
        <v>30</v>
      </c>
      <c r="J42" s="25"/>
      <c r="K42" s="478">
        <v>15</v>
      </c>
      <c r="L42" s="1249"/>
      <c r="M42" s="1351"/>
      <c r="N42" s="323">
        <f t="shared" si="8"/>
        <v>0</v>
      </c>
      <c r="O42" s="327"/>
      <c r="P42" s="326"/>
      <c r="Q42" s="326"/>
      <c r="R42" s="326"/>
      <c r="S42" s="449"/>
      <c r="T42" s="528">
        <f t="shared" si="6"/>
        <v>0</v>
      </c>
      <c r="V42" s="660"/>
      <c r="W42" s="637"/>
      <c r="X42" s="661"/>
      <c r="Y42" s="628"/>
      <c r="Z42" s="639"/>
      <c r="AA42" s="662"/>
      <c r="AB42" s="641"/>
      <c r="AC42" s="49"/>
      <c r="AD42" s="5" t="s">
        <v>146</v>
      </c>
      <c r="AE42" s="5"/>
      <c r="AF42" s="1015"/>
      <c r="AG42" s="1015"/>
      <c r="AH42" s="1015"/>
      <c r="AI42" s="45"/>
      <c r="AJ42" s="45"/>
      <c r="AK42" s="1030"/>
      <c r="AL42" s="46"/>
      <c r="AM42" s="278"/>
      <c r="AN42" s="7"/>
      <c r="AO42" s="7"/>
      <c r="AP42" s="630" t="str">
        <f t="shared" si="0"/>
        <v>-</v>
      </c>
      <c r="AQ42" s="7"/>
      <c r="AR42" s="7"/>
      <c r="AS42" s="630" t="str">
        <f t="shared" si="1"/>
        <v>-</v>
      </c>
      <c r="AT42" s="7"/>
      <c r="AU42" s="7"/>
      <c r="AV42" s="630" t="str">
        <f t="shared" si="2"/>
        <v>-</v>
      </c>
      <c r="AW42" s="7"/>
      <c r="AX42" s="631" t="str">
        <f t="shared" si="3"/>
        <v>-</v>
      </c>
      <c r="AY42" s="7"/>
      <c r="AZ42" s="7"/>
      <c r="BA42" s="1012" t="str">
        <f t="shared" si="4"/>
        <v>-</v>
      </c>
      <c r="BB42" s="39"/>
      <c r="BC42" s="38"/>
      <c r="BD42" s="1089"/>
      <c r="BE42" s="1090"/>
    </row>
    <row r="43" spans="1:57" ht="15" x14ac:dyDescent="0.25">
      <c r="A43" s="316">
        <v>35</v>
      </c>
      <c r="B43" s="6"/>
      <c r="C43" s="6"/>
      <c r="D43" s="317"/>
      <c r="E43" s="18"/>
      <c r="F43" s="817" t="s">
        <v>17</v>
      </c>
      <c r="G43" s="414">
        <f>SUM(G44:G45)</f>
        <v>0</v>
      </c>
      <c r="H43" s="415">
        <f>SUM(H44:H45)</f>
        <v>0</v>
      </c>
      <c r="I43" s="416">
        <f>SUM(I44:I45)</f>
        <v>0</v>
      </c>
      <c r="J43" s="25"/>
      <c r="K43" s="478">
        <v>16</v>
      </c>
      <c r="L43" s="1249"/>
      <c r="M43" s="1351"/>
      <c r="N43" s="323">
        <f t="shared" si="8"/>
        <v>0</v>
      </c>
      <c r="O43" s="327"/>
      <c r="P43" s="326"/>
      <c r="Q43" s="326"/>
      <c r="R43" s="326"/>
      <c r="S43" s="449"/>
      <c r="T43" s="528">
        <f t="shared" si="6"/>
        <v>0</v>
      </c>
      <c r="V43" s="636"/>
      <c r="W43" s="663"/>
      <c r="X43" s="664"/>
      <c r="Y43" s="642"/>
      <c r="Z43" s="639"/>
      <c r="AA43" s="665"/>
      <c r="AB43" s="666"/>
      <c r="AC43" s="49"/>
      <c r="AD43" s="5" t="s">
        <v>146</v>
      </c>
      <c r="AE43" s="5"/>
      <c r="AF43" s="1015"/>
      <c r="AG43" s="1015"/>
      <c r="AH43" s="1015"/>
      <c r="AI43" s="45"/>
      <c r="AJ43" s="45"/>
      <c r="AK43" s="1030"/>
      <c r="AL43" s="46"/>
      <c r="AM43" s="278"/>
      <c r="AN43" s="7"/>
      <c r="AO43" s="7"/>
      <c r="AP43" s="630" t="str">
        <f t="shared" si="0"/>
        <v>-</v>
      </c>
      <c r="AQ43" s="7"/>
      <c r="AR43" s="7"/>
      <c r="AS43" s="630" t="str">
        <f t="shared" si="1"/>
        <v>-</v>
      </c>
      <c r="AT43" s="7"/>
      <c r="AU43" s="7"/>
      <c r="AV43" s="630" t="str">
        <f t="shared" si="2"/>
        <v>-</v>
      </c>
      <c r="AW43" s="7"/>
      <c r="AX43" s="631" t="str">
        <f t="shared" si="3"/>
        <v>-</v>
      </c>
      <c r="AY43" s="7"/>
      <c r="AZ43" s="7"/>
      <c r="BA43" s="1012" t="str">
        <f t="shared" si="4"/>
        <v>-</v>
      </c>
      <c r="BB43" s="39"/>
      <c r="BC43" s="38"/>
      <c r="BD43" s="1089"/>
      <c r="BE43" s="1090"/>
    </row>
    <row r="44" spans="1:57" ht="15" x14ac:dyDescent="0.25">
      <c r="A44" s="316">
        <v>36</v>
      </c>
      <c r="B44" s="6"/>
      <c r="C44" s="6"/>
      <c r="D44" s="317"/>
      <c r="E44" s="18"/>
      <c r="F44" s="818" t="s">
        <v>27</v>
      </c>
      <c r="G44" s="201">
        <f>COUNTIF($S$9:$S$25,"HW")</f>
        <v>0</v>
      </c>
      <c r="H44" s="412">
        <f>COUNTIF($S$9:$S$25,"HD")</f>
        <v>0</v>
      </c>
      <c r="I44" s="410">
        <f>COUNTIF($S$9:$S$25,"HL")</f>
        <v>0</v>
      </c>
      <c r="J44" s="25"/>
      <c r="K44" s="478">
        <v>17</v>
      </c>
      <c r="L44" s="1250"/>
      <c r="M44" s="1360"/>
      <c r="N44" s="323">
        <f t="shared" si="8"/>
        <v>0</v>
      </c>
      <c r="O44" s="327"/>
      <c r="P44" s="326"/>
      <c r="Q44" s="326"/>
      <c r="R44" s="326"/>
      <c r="S44" s="449"/>
      <c r="T44" s="528">
        <f t="shared" si="6"/>
        <v>0</v>
      </c>
      <c r="V44" s="636"/>
      <c r="W44" s="663"/>
      <c r="X44" s="664"/>
      <c r="Y44" s="628"/>
      <c r="Z44" s="639"/>
      <c r="AA44" s="665"/>
      <c r="AB44" s="666"/>
      <c r="AC44" s="49"/>
      <c r="AD44" s="5" t="s">
        <v>146</v>
      </c>
      <c r="AE44" s="5"/>
      <c r="AF44" s="1015"/>
      <c r="AG44" s="1015"/>
      <c r="AH44" s="1015"/>
      <c r="AI44" s="45"/>
      <c r="AJ44" s="45"/>
      <c r="AK44" s="1030"/>
      <c r="AL44" s="46"/>
      <c r="AM44" s="278"/>
      <c r="AN44" s="7"/>
      <c r="AO44" s="7"/>
      <c r="AP44" s="630" t="str">
        <f>IFERROR(AO44/AN44,"-")</f>
        <v>-</v>
      </c>
      <c r="AQ44" s="7"/>
      <c r="AR44" s="7"/>
      <c r="AS44" s="630" t="str">
        <f t="shared" si="1"/>
        <v>-</v>
      </c>
      <c r="AT44" s="7"/>
      <c r="AU44" s="7"/>
      <c r="AV44" s="630" t="str">
        <f t="shared" si="2"/>
        <v>-</v>
      </c>
      <c r="AW44" s="7"/>
      <c r="AX44" s="631" t="str">
        <f t="shared" si="3"/>
        <v>-</v>
      </c>
      <c r="AY44" s="7"/>
      <c r="AZ44" s="7"/>
      <c r="BA44" s="1012" t="str">
        <f t="shared" si="4"/>
        <v>-</v>
      </c>
      <c r="BB44" s="39"/>
      <c r="BC44" s="38"/>
      <c r="BD44" s="1089"/>
      <c r="BE44" s="1090"/>
    </row>
    <row r="45" spans="1:57" thickBot="1" x14ac:dyDescent="0.3">
      <c r="A45" s="316">
        <v>37</v>
      </c>
      <c r="B45" s="6"/>
      <c r="C45" s="6"/>
      <c r="D45" s="317"/>
      <c r="E45" s="18"/>
      <c r="F45" s="819" t="s">
        <v>28</v>
      </c>
      <c r="G45" s="409">
        <f>COUNTIF($S$9:$S$25,"AW")</f>
        <v>0</v>
      </c>
      <c r="H45" s="413">
        <f>COUNTIF($S$9:$S$25,"AD")</f>
        <v>0</v>
      </c>
      <c r="I45" s="411">
        <f>COUNTIF($S$9:$S$25,"AL")</f>
        <v>0</v>
      </c>
      <c r="J45" s="139"/>
      <c r="K45" s="479">
        <v>18</v>
      </c>
      <c r="L45" s="1280"/>
      <c r="M45" s="1361"/>
      <c r="N45" s="324">
        <f t="shared" si="8"/>
        <v>0</v>
      </c>
      <c r="O45" s="597"/>
      <c r="P45" s="598"/>
      <c r="Q45" s="598"/>
      <c r="R45" s="598"/>
      <c r="S45" s="447"/>
      <c r="T45" s="528">
        <f t="shared" si="6"/>
        <v>0</v>
      </c>
      <c r="V45" s="636"/>
      <c r="W45" s="663"/>
      <c r="X45" s="664"/>
      <c r="Y45" s="628"/>
      <c r="Z45" s="639"/>
      <c r="AA45" s="665"/>
      <c r="AB45" s="666"/>
      <c r="AC45" s="49"/>
      <c r="AD45" s="5" t="s">
        <v>146</v>
      </c>
      <c r="AE45" s="5"/>
      <c r="AF45" s="1015"/>
      <c r="AG45" s="1015"/>
      <c r="AH45" s="1015"/>
      <c r="AI45" s="45"/>
      <c r="AJ45" s="45"/>
      <c r="AK45" s="1030"/>
      <c r="AL45" s="46"/>
      <c r="AM45" s="278"/>
      <c r="AN45" s="7"/>
      <c r="AO45" s="7"/>
      <c r="AP45" s="630" t="str">
        <f t="shared" ref="AP45:AP52" si="9">IFERROR(AO45/AN45,"-")</f>
        <v>-</v>
      </c>
      <c r="AQ45" s="7"/>
      <c r="AR45" s="7"/>
      <c r="AS45" s="630" t="str">
        <f t="shared" si="1"/>
        <v>-</v>
      </c>
      <c r="AT45" s="7"/>
      <c r="AU45" s="7"/>
      <c r="AV45" s="630" t="str">
        <f t="shared" si="2"/>
        <v>-</v>
      </c>
      <c r="AW45" s="7"/>
      <c r="AX45" s="631" t="str">
        <f t="shared" si="3"/>
        <v>-</v>
      </c>
      <c r="AY45" s="7"/>
      <c r="AZ45" s="7"/>
      <c r="BA45" s="1012" t="str">
        <f t="shared" si="4"/>
        <v>-</v>
      </c>
      <c r="BB45" s="39"/>
      <c r="BC45" s="38"/>
      <c r="BD45" s="1089"/>
      <c r="BE45" s="1090"/>
    </row>
    <row r="46" spans="1:57" thickBot="1" x14ac:dyDescent="0.3">
      <c r="A46" s="591">
        <v>38</v>
      </c>
      <c r="B46" s="592"/>
      <c r="C46" s="592"/>
      <c r="D46" s="593"/>
      <c r="E46" s="18"/>
      <c r="F46" s="140"/>
      <c r="G46" s="140"/>
      <c r="H46" s="140"/>
      <c r="I46" s="140"/>
      <c r="J46" s="139"/>
      <c r="K46" s="479">
        <v>19</v>
      </c>
      <c r="L46" s="1280"/>
      <c r="M46" s="1361"/>
      <c r="N46" s="324">
        <f t="shared" si="8"/>
        <v>0</v>
      </c>
      <c r="O46" s="597"/>
      <c r="P46" s="598"/>
      <c r="Q46" s="598"/>
      <c r="R46" s="598"/>
      <c r="S46" s="447"/>
      <c r="T46" s="528">
        <f t="shared" si="6"/>
        <v>0</v>
      </c>
      <c r="V46" s="636"/>
      <c r="W46" s="663"/>
      <c r="X46" s="664"/>
      <c r="Y46" s="628"/>
      <c r="Z46" s="639"/>
      <c r="AA46" s="665"/>
      <c r="AB46" s="666"/>
      <c r="AD46" s="5" t="s">
        <v>146</v>
      </c>
      <c r="AE46" s="5"/>
      <c r="AF46" s="1015"/>
      <c r="AG46" s="1015"/>
      <c r="AH46" s="1015"/>
      <c r="AI46" s="45"/>
      <c r="AJ46" s="45"/>
      <c r="AK46" s="1030"/>
      <c r="AL46" s="46"/>
      <c r="AM46" s="278"/>
      <c r="AN46" s="7"/>
      <c r="AO46" s="7"/>
      <c r="AP46" s="630" t="str">
        <f t="shared" si="9"/>
        <v>-</v>
      </c>
      <c r="AQ46" s="7"/>
      <c r="AR46" s="7"/>
      <c r="AS46" s="630" t="str">
        <f t="shared" si="1"/>
        <v>-</v>
      </c>
      <c r="AT46" s="7"/>
      <c r="AU46" s="7"/>
      <c r="AV46" s="630" t="str">
        <f t="shared" si="2"/>
        <v>-</v>
      </c>
      <c r="AW46" s="7"/>
      <c r="AX46" s="631" t="str">
        <f t="shared" si="3"/>
        <v>-</v>
      </c>
      <c r="AY46" s="7"/>
      <c r="AZ46" s="7"/>
      <c r="BA46" s="1012" t="str">
        <f t="shared" si="4"/>
        <v>-</v>
      </c>
      <c r="BB46" s="39"/>
      <c r="BC46" s="38"/>
      <c r="BD46" s="1089"/>
      <c r="BE46" s="1090"/>
    </row>
    <row r="47" spans="1:57" ht="18" thickBot="1" x14ac:dyDescent="0.4">
      <c r="A47" s="29" t="s">
        <v>70</v>
      </c>
      <c r="B47" s="49"/>
      <c r="C47" s="49"/>
      <c r="D47" s="49"/>
      <c r="E47" s="49"/>
      <c r="F47" s="594" t="s">
        <v>202</v>
      </c>
      <c r="G47" s="456" t="s">
        <v>24</v>
      </c>
      <c r="H47" s="456" t="s">
        <v>29</v>
      </c>
      <c r="I47" s="457" t="s">
        <v>30</v>
      </c>
      <c r="J47" s="141"/>
      <c r="K47" s="480">
        <v>20</v>
      </c>
      <c r="L47" s="1362"/>
      <c r="M47" s="1363"/>
      <c r="N47" s="325">
        <f t="shared" si="8"/>
        <v>0</v>
      </c>
      <c r="O47" s="599"/>
      <c r="P47" s="600"/>
      <c r="Q47" s="600"/>
      <c r="R47" s="600"/>
      <c r="S47" s="448"/>
      <c r="T47" s="529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146</v>
      </c>
      <c r="AE47" s="5"/>
      <c r="AF47" s="1015"/>
      <c r="AG47" s="1015"/>
      <c r="AH47" s="1015"/>
      <c r="AI47" s="45"/>
      <c r="AJ47" s="45"/>
      <c r="AK47" s="1030"/>
      <c r="AL47" s="46"/>
      <c r="AM47" s="278"/>
      <c r="AN47" s="7"/>
      <c r="AO47" s="7"/>
      <c r="AP47" s="630" t="str">
        <f t="shared" si="9"/>
        <v>-</v>
      </c>
      <c r="AQ47" s="7"/>
      <c r="AR47" s="7"/>
      <c r="AS47" s="630" t="str">
        <f t="shared" si="1"/>
        <v>-</v>
      </c>
      <c r="AT47" s="7"/>
      <c r="AU47" s="7"/>
      <c r="AV47" s="630" t="str">
        <f t="shared" si="2"/>
        <v>-</v>
      </c>
      <c r="AW47" s="7"/>
      <c r="AX47" s="631" t="str">
        <f t="shared" si="3"/>
        <v>-</v>
      </c>
      <c r="AY47" s="7"/>
      <c r="AZ47" s="7"/>
      <c r="BA47" s="1012" t="str">
        <f t="shared" si="4"/>
        <v>-</v>
      </c>
      <c r="BB47" s="39"/>
      <c r="BC47" s="38"/>
      <c r="BD47" s="1089"/>
      <c r="BE47" s="1090"/>
    </row>
    <row r="48" spans="1:57" ht="16.5" thickBot="1" x14ac:dyDescent="0.3">
      <c r="A48" s="29" t="s">
        <v>72</v>
      </c>
      <c r="B48" s="590"/>
      <c r="C48" s="49"/>
      <c r="D48" s="49"/>
      <c r="E48" s="49"/>
      <c r="F48" s="595" t="s">
        <v>17</v>
      </c>
      <c r="G48" s="462">
        <f>SUM(G49:G50)</f>
        <v>0</v>
      </c>
      <c r="H48" s="463">
        <f>SUM(H49:H50)</f>
        <v>0</v>
      </c>
      <c r="I48" s="464">
        <f>SUM(I49:I50)</f>
        <v>0</v>
      </c>
      <c r="J48" s="16"/>
      <c r="K48" s="586"/>
      <c r="L48" s="1321"/>
      <c r="M48" s="1321"/>
      <c r="N48" s="587"/>
      <c r="O48" s="588"/>
      <c r="P48" s="588"/>
      <c r="Q48" s="588"/>
      <c r="R48" s="588"/>
      <c r="S48" s="588"/>
      <c r="T48" s="589"/>
      <c r="V48" s="236"/>
      <c r="W48" s="236"/>
      <c r="X48" s="625"/>
      <c r="Y48" s="236"/>
      <c r="Z48" s="236"/>
      <c r="AA48" s="626"/>
      <c r="AD48" s="5" t="s">
        <v>146</v>
      </c>
      <c r="AE48" s="5"/>
      <c r="AF48" s="1015"/>
      <c r="AG48" s="1015"/>
      <c r="AH48" s="1015"/>
      <c r="AI48" s="45"/>
      <c r="AJ48" s="45"/>
      <c r="AK48" s="1030"/>
      <c r="AL48" s="46"/>
      <c r="AM48" s="278"/>
      <c r="AN48" s="7"/>
      <c r="AO48" s="7"/>
      <c r="AP48" s="630" t="str">
        <f t="shared" si="9"/>
        <v>-</v>
      </c>
      <c r="AQ48" s="7"/>
      <c r="AR48" s="7"/>
      <c r="AS48" s="630" t="str">
        <f t="shared" si="1"/>
        <v>-</v>
      </c>
      <c r="AT48" s="7"/>
      <c r="AU48" s="7"/>
      <c r="AV48" s="630" t="str">
        <f t="shared" si="2"/>
        <v>-</v>
      </c>
      <c r="AW48" s="7"/>
      <c r="AX48" s="631" t="str">
        <f t="shared" si="3"/>
        <v>-</v>
      </c>
      <c r="AY48" s="7"/>
      <c r="AZ48" s="7"/>
      <c r="BA48" s="1012" t="str">
        <f t="shared" si="4"/>
        <v>-</v>
      </c>
      <c r="BB48" s="39"/>
      <c r="BC48" s="38"/>
      <c r="BD48" s="1089"/>
      <c r="BE48" s="1090"/>
    </row>
    <row r="49" spans="1:57" x14ac:dyDescent="0.25">
      <c r="A49" s="29" t="s">
        <v>71</v>
      </c>
      <c r="B49" s="49"/>
      <c r="C49" s="49"/>
      <c r="D49" s="49"/>
      <c r="E49" s="49"/>
      <c r="F49" s="596" t="s">
        <v>27</v>
      </c>
      <c r="G49" s="59">
        <f>COUNTIF($N$20:$N$24,"HW")</f>
        <v>0</v>
      </c>
      <c r="H49" s="460">
        <f>COUNTIF($N$20:$N$24,"HD")</f>
        <v>0</v>
      </c>
      <c r="I49" s="455">
        <f>COUNTIF($N$20:$N$24,"HL")</f>
        <v>0</v>
      </c>
      <c r="J49" s="143"/>
      <c r="K49" s="543" t="s">
        <v>2</v>
      </c>
      <c r="L49" s="544" t="s">
        <v>26</v>
      </c>
      <c r="M49" s="544" t="s">
        <v>1</v>
      </c>
      <c r="N49" s="545" t="s">
        <v>25</v>
      </c>
      <c r="P49" s="975" t="s">
        <v>2</v>
      </c>
      <c r="Q49" s="976" t="s">
        <v>26</v>
      </c>
      <c r="R49" s="976" t="s">
        <v>1</v>
      </c>
      <c r="S49" s="977" t="s">
        <v>25</v>
      </c>
      <c r="T49" s="972"/>
      <c r="V49" s="608" t="s">
        <v>111</v>
      </c>
      <c r="W49" s="609" t="s">
        <v>38</v>
      </c>
      <c r="X49" s="609" t="s">
        <v>36</v>
      </c>
      <c r="Y49" s="610" t="s">
        <v>35</v>
      </c>
      <c r="Z49" s="610" t="s">
        <v>34</v>
      </c>
      <c r="AA49" s="611" t="s">
        <v>110</v>
      </c>
      <c r="AD49" s="5" t="s">
        <v>146</v>
      </c>
      <c r="AE49" s="5"/>
      <c r="AF49" s="1015"/>
      <c r="AG49" s="1015"/>
      <c r="AH49" s="1015"/>
      <c r="AI49" s="45"/>
      <c r="AJ49" s="45"/>
      <c r="AK49" s="1030"/>
      <c r="AL49" s="46"/>
      <c r="AM49" s="278"/>
      <c r="AN49" s="7"/>
      <c r="AO49" s="7"/>
      <c r="AP49" s="630" t="str">
        <f t="shared" si="9"/>
        <v>-</v>
      </c>
      <c r="AQ49" s="7"/>
      <c r="AR49" s="7"/>
      <c r="AS49" s="630" t="str">
        <f t="shared" si="1"/>
        <v>-</v>
      </c>
      <c r="AT49" s="7"/>
      <c r="AU49" s="7"/>
      <c r="AV49" s="630" t="str">
        <f t="shared" si="2"/>
        <v>-</v>
      </c>
      <c r="AW49" s="7"/>
      <c r="AX49" s="631" t="str">
        <f t="shared" si="3"/>
        <v>-</v>
      </c>
      <c r="AY49" s="7"/>
      <c r="AZ49" s="7"/>
      <c r="BA49" s="1012" t="str">
        <f t="shared" si="4"/>
        <v>-</v>
      </c>
      <c r="BB49" s="39"/>
      <c r="BC49" s="38"/>
      <c r="BD49" s="1089"/>
      <c r="BE49" s="1090"/>
    </row>
    <row r="50" spans="1:57" ht="16.5" thickBot="1" x14ac:dyDescent="0.3">
      <c r="A50" s="586"/>
      <c r="B50" s="49"/>
      <c r="C50" s="49"/>
      <c r="D50" s="49"/>
      <c r="E50" s="49"/>
      <c r="F50" s="542" t="s">
        <v>28</v>
      </c>
      <c r="G50" s="458">
        <f>COUNTIF($N$20:$N$24,"AW")</f>
        <v>0</v>
      </c>
      <c r="H50" s="461">
        <f>COUNTIF($N$20:$N$24,"AD")</f>
        <v>0</v>
      </c>
      <c r="I50" s="459">
        <f>COUNTIF($N$20:$N$24,"AL")</f>
        <v>0</v>
      </c>
      <c r="J50" s="143"/>
      <c r="K50" s="556" t="s">
        <v>92</v>
      </c>
      <c r="L50" s="6"/>
      <c r="M50" s="6"/>
      <c r="N50" s="557"/>
      <c r="P50" s="978" t="s">
        <v>92</v>
      </c>
      <c r="Q50" s="6"/>
      <c r="R50" s="6"/>
      <c r="S50" s="979"/>
      <c r="T50" s="201"/>
      <c r="V50" s="225"/>
      <c r="W50" s="227"/>
      <c r="X50" s="667"/>
      <c r="Y50" s="227"/>
      <c r="Z50" s="227"/>
      <c r="AA50" s="230"/>
      <c r="AD50" s="5" t="s">
        <v>146</v>
      </c>
      <c r="AE50" s="5"/>
      <c r="AF50" s="1015"/>
      <c r="AG50" s="1015"/>
      <c r="AH50" s="1015"/>
      <c r="AI50" s="45"/>
      <c r="AJ50" s="45"/>
      <c r="AK50" s="1030"/>
      <c r="AL50" s="46"/>
      <c r="AM50" s="278"/>
      <c r="AN50" s="7"/>
      <c r="AO50" s="7"/>
      <c r="AP50" s="630" t="str">
        <f t="shared" si="9"/>
        <v>-</v>
      </c>
      <c r="AQ50" s="7"/>
      <c r="AR50" s="7"/>
      <c r="AS50" s="630" t="str">
        <f t="shared" si="1"/>
        <v>-</v>
      </c>
      <c r="AT50" s="7"/>
      <c r="AU50" s="7"/>
      <c r="AV50" s="630" t="str">
        <f t="shared" si="2"/>
        <v>-</v>
      </c>
      <c r="AW50" s="7"/>
      <c r="AX50" s="631" t="str">
        <f t="shared" si="3"/>
        <v>-</v>
      </c>
      <c r="AY50" s="7"/>
      <c r="AZ50" s="7"/>
      <c r="BA50" s="1012" t="str">
        <f t="shared" si="4"/>
        <v>-</v>
      </c>
      <c r="BB50" s="39"/>
      <c r="BC50" s="38"/>
      <c r="BD50" s="1089"/>
      <c r="BE50" s="1090"/>
    </row>
    <row r="51" spans="1:57" ht="16.5" thickBot="1" x14ac:dyDescent="0.3">
      <c r="A51" s="586"/>
      <c r="B51" s="49"/>
      <c r="C51" s="49"/>
      <c r="D51" s="49"/>
      <c r="E51" s="49"/>
      <c r="F51" s="53"/>
      <c r="G51" s="163"/>
      <c r="H51" s="163"/>
      <c r="I51" s="163"/>
      <c r="J51" s="146"/>
      <c r="K51" s="1303"/>
      <c r="L51" s="1304"/>
      <c r="M51" s="1304"/>
      <c r="N51" s="1305"/>
      <c r="P51" s="1334"/>
      <c r="Q51" s="1335"/>
      <c r="R51" s="1335"/>
      <c r="S51" s="1336"/>
      <c r="T51" s="790"/>
      <c r="V51" s="225"/>
      <c r="W51" s="227"/>
      <c r="X51" s="667"/>
      <c r="Y51" s="227"/>
      <c r="Z51" s="227"/>
      <c r="AA51" s="230"/>
      <c r="AD51" s="5" t="s">
        <v>146</v>
      </c>
      <c r="AE51" s="5"/>
      <c r="AF51" s="1015"/>
      <c r="AG51" s="1015"/>
      <c r="AH51" s="1015"/>
      <c r="AI51" s="45"/>
      <c r="AJ51" s="45"/>
      <c r="AK51" s="1030"/>
      <c r="AL51" s="46"/>
      <c r="AM51" s="278"/>
      <c r="AN51" s="7"/>
      <c r="AO51" s="7"/>
      <c r="AP51" s="630" t="str">
        <f t="shared" si="9"/>
        <v>-</v>
      </c>
      <c r="AQ51" s="7"/>
      <c r="AR51" s="7"/>
      <c r="AS51" s="630" t="str">
        <f t="shared" si="1"/>
        <v>-</v>
      </c>
      <c r="AT51" s="7"/>
      <c r="AU51" s="7"/>
      <c r="AV51" s="630" t="str">
        <f t="shared" si="2"/>
        <v>-</v>
      </c>
      <c r="AW51" s="7"/>
      <c r="AX51" s="631" t="str">
        <f t="shared" si="3"/>
        <v>-</v>
      </c>
      <c r="AY51" s="7"/>
      <c r="AZ51" s="7"/>
      <c r="BA51" s="1012" t="str">
        <f t="shared" si="4"/>
        <v>-</v>
      </c>
      <c r="BB51" s="39"/>
      <c r="BC51" s="38"/>
      <c r="BD51" s="1089"/>
      <c r="BE51" s="1090"/>
    </row>
    <row r="52" spans="1:57" x14ac:dyDescent="0.25">
      <c r="A52" s="586"/>
      <c r="B52" s="49"/>
      <c r="C52" s="49"/>
      <c r="D52" s="49"/>
      <c r="E52" s="49"/>
      <c r="F52" s="558" t="s">
        <v>203</v>
      </c>
      <c r="G52" s="559" t="s">
        <v>24</v>
      </c>
      <c r="H52" s="559" t="s">
        <v>29</v>
      </c>
      <c r="I52" s="563" t="s">
        <v>30</v>
      </c>
      <c r="J52" s="146"/>
      <c r="K52" s="1306"/>
      <c r="L52" s="1307"/>
      <c r="M52" s="1307"/>
      <c r="N52" s="1308"/>
      <c r="O52" s="140"/>
      <c r="P52" s="1337"/>
      <c r="Q52" s="1338"/>
      <c r="R52" s="1338"/>
      <c r="S52" s="1339"/>
      <c r="T52" s="790"/>
      <c r="V52" s="225"/>
      <c r="W52" s="227"/>
      <c r="X52" s="667"/>
      <c r="Y52" s="227"/>
      <c r="Z52" s="227"/>
      <c r="AA52" s="231"/>
      <c r="AD52" s="1040" t="s">
        <v>146</v>
      </c>
      <c r="AE52" s="1040"/>
      <c r="AF52" s="1041"/>
      <c r="AG52" s="1041"/>
      <c r="AH52" s="1041"/>
      <c r="AI52" s="1042"/>
      <c r="AJ52" s="1042"/>
      <c r="AK52" s="1043"/>
      <c r="AL52" s="1044"/>
      <c r="AM52" s="1045"/>
      <c r="AN52" s="1046"/>
      <c r="AO52" s="1046"/>
      <c r="AP52" s="1047" t="str">
        <f t="shared" si="9"/>
        <v>-</v>
      </c>
      <c r="AQ52" s="1046"/>
      <c r="AR52" s="1046"/>
      <c r="AS52" s="1047" t="str">
        <f t="shared" si="1"/>
        <v>-</v>
      </c>
      <c r="AT52" s="1046"/>
      <c r="AU52" s="1046"/>
      <c r="AV52" s="1047" t="str">
        <f t="shared" si="2"/>
        <v>-</v>
      </c>
      <c r="AW52" s="1046"/>
      <c r="AX52" s="1048" t="str">
        <f t="shared" si="3"/>
        <v>-</v>
      </c>
      <c r="AY52" s="1046"/>
      <c r="AZ52" s="1046"/>
      <c r="BA52" s="1049" t="str">
        <f t="shared" si="4"/>
        <v>-</v>
      </c>
      <c r="BB52" s="1050"/>
      <c r="BC52" s="1051"/>
      <c r="BD52" s="1093"/>
      <c r="BE52" s="1090"/>
    </row>
    <row r="53" spans="1:57" x14ac:dyDescent="0.25">
      <c r="A53" s="586"/>
      <c r="B53" s="49"/>
      <c r="C53" s="49"/>
      <c r="D53" s="49"/>
      <c r="E53" s="49"/>
      <c r="F53" s="568" t="s">
        <v>17</v>
      </c>
      <c r="G53" s="569">
        <f>SUM(G54:G55)</f>
        <v>0</v>
      </c>
      <c r="H53" s="570">
        <f>SUM(H54:H55)</f>
        <v>0</v>
      </c>
      <c r="I53" s="571">
        <f>SUM(I54:I55)</f>
        <v>0</v>
      </c>
      <c r="J53" s="146"/>
      <c r="K53" s="1306"/>
      <c r="L53" s="1307"/>
      <c r="M53" s="1307"/>
      <c r="N53" s="1308"/>
      <c r="O53" s="161"/>
      <c r="P53" s="1337"/>
      <c r="Q53" s="1338"/>
      <c r="R53" s="1338"/>
      <c r="S53" s="1339"/>
      <c r="T53" s="790"/>
      <c r="V53" s="225"/>
      <c r="W53" s="227"/>
      <c r="X53" s="667"/>
      <c r="Y53" s="227"/>
      <c r="Z53" s="227"/>
      <c r="AA53" s="231"/>
      <c r="AD53" s="1297" t="s">
        <v>41</v>
      </c>
      <c r="AE53" s="1297"/>
      <c r="AF53" s="1038"/>
      <c r="AG53" s="1038"/>
      <c r="AH53" s="1099"/>
      <c r="AI53" s="35">
        <f t="shared" ref="AI53:AO53" si="10">SUM(AI4:AI52)</f>
        <v>0</v>
      </c>
      <c r="AJ53" s="35">
        <f t="shared" si="10"/>
        <v>0</v>
      </c>
      <c r="AK53" s="279">
        <f t="shared" si="10"/>
        <v>0</v>
      </c>
      <c r="AL53" s="47">
        <f t="shared" si="10"/>
        <v>0</v>
      </c>
      <c r="AM53" s="280">
        <f t="shared" si="10"/>
        <v>0</v>
      </c>
      <c r="AN53" s="20">
        <f t="shared" si="10"/>
        <v>0</v>
      </c>
      <c r="AO53" s="20">
        <f t="shared" si="10"/>
        <v>0</v>
      </c>
      <c r="AP53" s="34" t="str">
        <f>IFERROR(AO53/AN53,"-")</f>
        <v>-</v>
      </c>
      <c r="AQ53" s="20">
        <f>SUM(AQ4:AQ52)</f>
        <v>0</v>
      </c>
      <c r="AR53" s="20">
        <f>SUM(AR4:AR52)</f>
        <v>0</v>
      </c>
      <c r="AS53" s="1073" t="str">
        <f>IFERROR(AQ53/AR53,"-")</f>
        <v>-</v>
      </c>
      <c r="AT53" s="20">
        <f>SUM(AT4:AT52)</f>
        <v>0</v>
      </c>
      <c r="AU53" s="20">
        <f>SUM(AU4:AU52)</f>
        <v>0</v>
      </c>
      <c r="AV53" s="1073" t="str">
        <f>IFERROR(AT53/AU53,"-")</f>
        <v>-</v>
      </c>
      <c r="AW53" s="20">
        <f>SUM(AW4:AW52)</f>
        <v>0</v>
      </c>
      <c r="AX53" s="36" t="str">
        <f t="shared" si="3"/>
        <v>-</v>
      </c>
      <c r="AY53" s="20">
        <f>SUM(AY4:AY52)</f>
        <v>0</v>
      </c>
      <c r="AZ53" s="20">
        <f>SUM(AZ4:AZ52)</f>
        <v>0</v>
      </c>
      <c r="BA53" s="1013" t="str">
        <f>IFERROR(AY53/AZ53,"-")</f>
        <v>-</v>
      </c>
      <c r="BB53" s="20">
        <f>SUM(BB4:BB52)</f>
        <v>0</v>
      </c>
      <c r="BC53" s="20">
        <f>SUM(BC4:BC52)</f>
        <v>0</v>
      </c>
      <c r="BD53" s="1091" t="e">
        <f>AVERAGE(BD4:BD52)</f>
        <v>#DIV/0!</v>
      </c>
      <c r="BE53" s="1092" t="e">
        <f>AVERAGE(BE4:BE52)</f>
        <v>#DIV/0!</v>
      </c>
    </row>
    <row r="54" spans="1:57" x14ac:dyDescent="0.25">
      <c r="A54" s="586"/>
      <c r="B54" s="49"/>
      <c r="C54" s="49"/>
      <c r="D54" s="49"/>
      <c r="E54" s="49"/>
      <c r="F54" s="560" t="s">
        <v>27</v>
      </c>
      <c r="G54" s="162">
        <f>COUNTIF(M50,"HW")</f>
        <v>0</v>
      </c>
      <c r="H54" s="564">
        <f>COUNTIF(M50,"HD")</f>
        <v>0</v>
      </c>
      <c r="I54" s="566">
        <f>COUNTIF(M50,"HL")</f>
        <v>0</v>
      </c>
      <c r="J54" s="146"/>
      <c r="K54" s="1306"/>
      <c r="L54" s="1307"/>
      <c r="M54" s="1307"/>
      <c r="N54" s="1308"/>
      <c r="O54" s="824"/>
      <c r="P54" s="1337"/>
      <c r="Q54" s="1338"/>
      <c r="R54" s="1338"/>
      <c r="S54" s="1339"/>
      <c r="T54" s="790"/>
      <c r="V54" s="225"/>
      <c r="W54" s="227"/>
      <c r="X54" s="667"/>
      <c r="Y54" s="227"/>
      <c r="Z54" s="227"/>
      <c r="AA54" s="231"/>
      <c r="AD54" s="1033"/>
      <c r="AE54" s="1033"/>
      <c r="AF54" s="1033"/>
      <c r="AG54" s="1033"/>
      <c r="AI54" s="1118" t="s">
        <v>18</v>
      </c>
      <c r="AJ54" s="1118" t="s">
        <v>19</v>
      </c>
      <c r="AK54" s="1118" t="s">
        <v>20</v>
      </c>
      <c r="AL54" s="1118" t="s">
        <v>3</v>
      </c>
      <c r="AM54" s="1118" t="s">
        <v>4</v>
      </c>
      <c r="AN54" s="1289" t="s">
        <v>100</v>
      </c>
      <c r="AO54" s="1290"/>
      <c r="AP54" s="1291"/>
      <c r="AQ54" s="1298" t="s">
        <v>105</v>
      </c>
      <c r="AR54" s="1298"/>
      <c r="AS54" s="1298"/>
      <c r="AT54" s="1298" t="s">
        <v>108</v>
      </c>
      <c r="AU54" s="1298"/>
      <c r="AV54" s="1298"/>
      <c r="AW54" s="1290" t="s">
        <v>109</v>
      </c>
      <c r="AX54" s="1291"/>
      <c r="AY54" s="1289" t="s">
        <v>5</v>
      </c>
      <c r="AZ54" s="1290"/>
      <c r="BA54" s="1291"/>
      <c r="BB54" s="1118" t="s">
        <v>39</v>
      </c>
      <c r="BC54" s="1118" t="s">
        <v>40</v>
      </c>
      <c r="BD54" s="1299" t="e">
        <f>AVERAGE(BD53,BE53)</f>
        <v>#DIV/0!</v>
      </c>
      <c r="BE54" s="1300"/>
    </row>
    <row r="55" spans="1:57" ht="16.5" thickBot="1" x14ac:dyDescent="0.3">
      <c r="B55" s="29"/>
      <c r="F55" s="561" t="s">
        <v>28</v>
      </c>
      <c r="G55" s="562">
        <f>COUNTIF(M50,"AW")</f>
        <v>0</v>
      </c>
      <c r="H55" s="565">
        <f>COUNTIF(M50,"AD")</f>
        <v>0</v>
      </c>
      <c r="I55" s="567">
        <f>COUNTIF(M50,"AL")</f>
        <v>0</v>
      </c>
      <c r="J55" s="146"/>
      <c r="K55" s="1306"/>
      <c r="L55" s="1307"/>
      <c r="M55" s="1307"/>
      <c r="N55" s="1308"/>
      <c r="O55" s="824"/>
      <c r="P55" s="1337"/>
      <c r="Q55" s="1338"/>
      <c r="R55" s="1338"/>
      <c r="S55" s="1339"/>
      <c r="T55" s="790"/>
      <c r="V55" s="225"/>
      <c r="W55" s="227"/>
      <c r="X55" s="667"/>
      <c r="Y55" s="227"/>
      <c r="Z55" s="227"/>
      <c r="AA55" s="231"/>
      <c r="AD55" s="1033"/>
      <c r="AE55" s="1033"/>
      <c r="AF55" s="1033"/>
      <c r="AG55" s="1033"/>
      <c r="AI55" s="19"/>
      <c r="AJ55" s="19"/>
      <c r="AK55" s="19"/>
      <c r="AL55" s="19"/>
      <c r="AM55" s="19"/>
      <c r="AN55" s="1117" t="s">
        <v>98</v>
      </c>
      <c r="AO55" s="1117" t="s">
        <v>99</v>
      </c>
      <c r="AP55" s="1117" t="s">
        <v>114</v>
      </c>
      <c r="AQ55" s="1117" t="s">
        <v>106</v>
      </c>
      <c r="AR55" s="1117" t="s">
        <v>107</v>
      </c>
      <c r="AS55" s="1117" t="s">
        <v>113</v>
      </c>
      <c r="AT55" s="1117" t="s">
        <v>106</v>
      </c>
      <c r="AU55" s="1117" t="s">
        <v>107</v>
      </c>
      <c r="AV55" s="1117" t="s">
        <v>249</v>
      </c>
      <c r="AW55" s="1117" t="s">
        <v>106</v>
      </c>
      <c r="AX55" s="1117" t="s">
        <v>125</v>
      </c>
      <c r="AY55" s="1117" t="s">
        <v>16</v>
      </c>
      <c r="AZ55" s="1117" t="s">
        <v>107</v>
      </c>
      <c r="BA55" s="1117" t="s">
        <v>249</v>
      </c>
      <c r="BB55" s="19"/>
      <c r="BC55" s="19"/>
      <c r="BD55" s="1292" t="s">
        <v>151</v>
      </c>
      <c r="BE55" s="1293"/>
    </row>
    <row r="56" spans="1:57" ht="16.5" thickBot="1" x14ac:dyDescent="0.3">
      <c r="A56" s="163"/>
      <c r="B56" s="29"/>
      <c r="C56" s="163"/>
      <c r="D56" s="163"/>
      <c r="E56" s="163"/>
      <c r="F56" s="53"/>
      <c r="G56" s="163"/>
      <c r="H56" s="163"/>
      <c r="I56" s="163"/>
      <c r="J56" s="163"/>
      <c r="K56" s="1309"/>
      <c r="L56" s="1310"/>
      <c r="M56" s="1310"/>
      <c r="N56" s="1311"/>
      <c r="P56" s="1340"/>
      <c r="Q56" s="1341"/>
      <c r="R56" s="1341"/>
      <c r="S56" s="1342"/>
      <c r="T56" s="790"/>
      <c r="V56" s="225"/>
      <c r="W56" s="227"/>
      <c r="X56" s="667"/>
      <c r="Y56" s="227"/>
      <c r="Z56" s="227"/>
      <c r="AA56" s="231"/>
      <c r="AD56" s="1037"/>
      <c r="AE56" s="1037"/>
      <c r="AF56" s="1016"/>
      <c r="AG56" s="1016"/>
      <c r="AH56" s="1016"/>
      <c r="AI56" s="1052"/>
      <c r="AJ56" s="1052"/>
      <c r="AK56" s="1053"/>
      <c r="AL56" s="1054"/>
      <c r="AM56" s="1055"/>
      <c r="AN56" s="1039"/>
      <c r="AO56" s="1039"/>
      <c r="AP56" s="1056"/>
      <c r="AQ56" s="1039"/>
      <c r="AR56" s="1039"/>
      <c r="AS56" s="1056"/>
      <c r="AT56" s="1039"/>
      <c r="AU56" s="1039"/>
      <c r="AV56" s="1056"/>
      <c r="AW56" s="1039"/>
      <c r="AX56" s="1057"/>
      <c r="AY56" s="1039"/>
      <c r="AZ56" s="1039"/>
      <c r="BA56" s="1058"/>
      <c r="BB56" s="1039"/>
      <c r="BC56" s="1039"/>
      <c r="BD56" s="1071"/>
      <c r="BE56" s="1071"/>
    </row>
    <row r="57" spans="1:57" ht="16.5" thickBot="1" x14ac:dyDescent="0.3">
      <c r="A57" s="137"/>
      <c r="B57" s="29"/>
      <c r="C57" s="161"/>
      <c r="D57" s="161"/>
      <c r="E57" s="161"/>
      <c r="F57" s="983" t="s">
        <v>203</v>
      </c>
      <c r="G57" s="984" t="s">
        <v>24</v>
      </c>
      <c r="H57" s="984" t="s">
        <v>29</v>
      </c>
      <c r="I57" s="985" t="s">
        <v>30</v>
      </c>
      <c r="J57" s="161"/>
      <c r="K57" s="145"/>
      <c r="L57" s="145"/>
      <c r="P57" s="1134"/>
      <c r="Q57" s="1134"/>
      <c r="R57" s="1134"/>
      <c r="S57" s="1134"/>
      <c r="T57" s="790"/>
      <c r="V57" s="225"/>
      <c r="W57" s="227"/>
      <c r="X57" s="667"/>
      <c r="Y57" s="227"/>
      <c r="Z57" s="227"/>
      <c r="AA57" s="231"/>
      <c r="AD57" s="1037"/>
      <c r="AE57" s="1037"/>
      <c r="AF57" s="1016"/>
      <c r="AG57" s="1016"/>
      <c r="AH57" s="1016"/>
      <c r="AI57" s="1052"/>
      <c r="AJ57" s="1052"/>
      <c r="AK57" s="1053"/>
      <c r="AL57" s="1054"/>
      <c r="AM57" s="1055"/>
      <c r="AN57" s="1039"/>
      <c r="AO57" s="1039"/>
      <c r="AP57" s="1056"/>
      <c r="AQ57" s="1039"/>
      <c r="AR57" s="1039"/>
      <c r="AS57" s="1056"/>
      <c r="AT57" s="1039"/>
      <c r="AU57" s="1039"/>
      <c r="AV57" s="1056"/>
      <c r="AW57" s="1039"/>
      <c r="AX57" s="1057"/>
      <c r="AY57" s="1039"/>
      <c r="AZ57" s="1039"/>
      <c r="BA57" s="1058"/>
      <c r="BB57" s="1039"/>
      <c r="BC57" s="1039"/>
      <c r="BD57" s="1071"/>
      <c r="BE57" s="1071"/>
    </row>
    <row r="58" spans="1:57" ht="16.5" thickBot="1" x14ac:dyDescent="0.3">
      <c r="A58" s="141"/>
      <c r="B58" s="162"/>
      <c r="C58" s="162"/>
      <c r="D58" s="162"/>
      <c r="E58" s="672"/>
      <c r="F58" s="986" t="s">
        <v>17</v>
      </c>
      <c r="G58" s="987">
        <f>SUM(G59:G60)</f>
        <v>0</v>
      </c>
      <c r="H58" s="988">
        <f>SUM(H59:H60)</f>
        <v>0</v>
      </c>
      <c r="I58" s="991">
        <f>SUM(I59:I60)</f>
        <v>0</v>
      </c>
      <c r="J58" s="162"/>
      <c r="K58" s="1266" t="s">
        <v>213</v>
      </c>
      <c r="L58" s="1267"/>
      <c r="M58" s="1267"/>
      <c r="N58" s="1267"/>
      <c r="O58" s="1267"/>
      <c r="P58" s="1268"/>
      <c r="Q58" s="974"/>
      <c r="R58" s="974"/>
      <c r="S58" s="974"/>
      <c r="T58" s="790"/>
      <c r="V58" s="225"/>
      <c r="W58" s="227"/>
      <c r="X58" s="667"/>
      <c r="Y58" s="227"/>
      <c r="Z58" s="227"/>
      <c r="AA58" s="231"/>
      <c r="AD58" s="1037"/>
      <c r="AE58" s="1037"/>
      <c r="AF58" s="1016"/>
      <c r="AG58" s="1016"/>
      <c r="AH58" s="1016"/>
      <c r="AI58" s="1052"/>
      <c r="AJ58" s="1052"/>
      <c r="AK58" s="1053"/>
      <c r="AL58" s="1054"/>
      <c r="AM58" s="1055"/>
      <c r="AN58" s="1039"/>
      <c r="AO58" s="1039"/>
      <c r="AP58" s="1056"/>
      <c r="AQ58" s="1039"/>
      <c r="AR58" s="1039"/>
      <c r="AS58" s="1056"/>
      <c r="AT58" s="1039"/>
      <c r="AU58" s="1039"/>
      <c r="AV58" s="1056"/>
      <c r="AW58" s="1039"/>
      <c r="AX58" s="1057"/>
      <c r="AY58" s="1039"/>
      <c r="AZ58" s="1039"/>
      <c r="BA58" s="1058"/>
      <c r="BB58" s="1039"/>
      <c r="BC58" s="1039"/>
      <c r="BD58" s="1071"/>
      <c r="BE58" s="1071"/>
    </row>
    <row r="59" spans="1:57" x14ac:dyDescent="0.25">
      <c r="A59" s="141"/>
      <c r="B59" s="162"/>
      <c r="C59" s="162"/>
      <c r="D59" s="162"/>
      <c r="E59" s="672"/>
      <c r="F59" s="980" t="s">
        <v>27</v>
      </c>
      <c r="G59" s="824">
        <f>COUNTIF(R50,"HW")</f>
        <v>0</v>
      </c>
      <c r="H59" s="989">
        <f>COUNTIF(R50,"HD")</f>
        <v>0</v>
      </c>
      <c r="I59" s="992">
        <f>COUNTIF(R50,"HL")</f>
        <v>0</v>
      </c>
      <c r="J59" s="162"/>
      <c r="K59" s="1269" t="s">
        <v>22</v>
      </c>
      <c r="L59" s="1270"/>
      <c r="M59" s="1271" t="s">
        <v>212</v>
      </c>
      <c r="N59" s="1272"/>
      <c r="O59" s="1273" t="s">
        <v>225</v>
      </c>
      <c r="P59" s="1274"/>
      <c r="Q59" s="974"/>
      <c r="R59" s="974"/>
      <c r="S59" s="974"/>
      <c r="T59" s="790"/>
      <c r="V59" s="225"/>
      <c r="W59" s="227"/>
      <c r="X59" s="667"/>
      <c r="Y59" s="227"/>
      <c r="Z59" s="227"/>
      <c r="AA59" s="231"/>
      <c r="AD59" s="1037"/>
      <c r="AE59" s="1037"/>
      <c r="AF59" s="1016"/>
      <c r="AG59" s="1016"/>
      <c r="AH59" s="1016"/>
      <c r="AI59" s="1052"/>
      <c r="AJ59" s="1052"/>
      <c r="AK59" s="1053"/>
      <c r="AL59" s="1054"/>
      <c r="AM59" s="1055"/>
      <c r="AN59" s="1039"/>
      <c r="AO59" s="1039"/>
      <c r="AP59" s="1056"/>
      <c r="AQ59" s="1039"/>
      <c r="AR59" s="1039"/>
      <c r="AS59" s="1056"/>
      <c r="AT59" s="1039"/>
      <c r="AU59" s="1039"/>
      <c r="AV59" s="1056"/>
      <c r="AW59" s="1039"/>
      <c r="AX59" s="1057"/>
      <c r="AY59" s="1039"/>
      <c r="AZ59" s="1039"/>
      <c r="BA59" s="1058"/>
      <c r="BB59" s="1039"/>
      <c r="BC59" s="1039"/>
      <c r="BD59" s="1071"/>
      <c r="BE59" s="1071"/>
    </row>
    <row r="60" spans="1:57" ht="16.5" thickBot="1" x14ac:dyDescent="0.3">
      <c r="F60" s="981" t="s">
        <v>28</v>
      </c>
      <c r="G60" s="982">
        <f>COUNTIF(R50,"AW")</f>
        <v>0</v>
      </c>
      <c r="H60" s="990">
        <f>COUNTIF(R50,"AD")</f>
        <v>0</v>
      </c>
      <c r="I60" s="993">
        <f>COUNTIF(R50,"AL")</f>
        <v>0</v>
      </c>
      <c r="J60" s="146"/>
      <c r="K60" s="1275"/>
      <c r="L60" s="1276"/>
      <c r="M60" s="1255"/>
      <c r="N60" s="1277"/>
      <c r="O60" s="1131"/>
      <c r="P60" s="1278"/>
      <c r="Q60" s="974"/>
      <c r="R60" s="974"/>
      <c r="S60" s="974"/>
      <c r="T60" s="790"/>
      <c r="V60" s="225"/>
      <c r="W60" s="227"/>
      <c r="X60" s="667"/>
      <c r="Y60" s="227"/>
      <c r="Z60" s="227"/>
      <c r="AA60" s="231"/>
      <c r="AD60" s="1037"/>
      <c r="AE60" s="1037"/>
      <c r="AF60" s="1016"/>
      <c r="AG60" s="1016"/>
      <c r="AH60" s="1016"/>
      <c r="AI60" s="1052"/>
      <c r="AJ60" s="1052"/>
      <c r="AK60" s="1053"/>
      <c r="AL60" s="1054"/>
      <c r="AM60" s="1055"/>
      <c r="AN60" s="1039"/>
      <c r="AO60" s="1039"/>
      <c r="AP60" s="1056"/>
      <c r="AQ60" s="1039"/>
      <c r="AR60" s="1039"/>
      <c r="AS60" s="1056"/>
      <c r="AT60" s="1039"/>
      <c r="AU60" s="1039"/>
      <c r="AV60" s="1056"/>
      <c r="AW60" s="1039"/>
      <c r="AX60" s="1057"/>
      <c r="AY60" s="1039"/>
      <c r="AZ60" s="1039"/>
      <c r="BA60" s="1058"/>
      <c r="BB60" s="1039"/>
      <c r="BC60" s="1039"/>
      <c r="BD60" s="1071"/>
      <c r="BE60" s="1071"/>
    </row>
    <row r="61" spans="1:57" ht="16.5" thickBot="1" x14ac:dyDescent="0.3">
      <c r="G61" s="145"/>
      <c r="H61" s="146"/>
      <c r="I61" s="144"/>
      <c r="J61" s="146"/>
      <c r="K61" s="1279"/>
      <c r="L61" s="1255"/>
      <c r="M61" s="1255"/>
      <c r="N61" s="1255"/>
      <c r="O61" s="1282"/>
      <c r="P61" s="1283"/>
      <c r="V61" s="226"/>
      <c r="W61" s="228"/>
      <c r="X61" s="229"/>
      <c r="Y61" s="228"/>
      <c r="Z61" s="228"/>
      <c r="AA61" s="232"/>
      <c r="AD61" s="1037"/>
      <c r="AE61" s="1037"/>
      <c r="AF61" s="1016"/>
      <c r="AG61" s="1016"/>
      <c r="AH61" s="1016"/>
      <c r="AI61" s="1052"/>
      <c r="AJ61" s="1052"/>
      <c r="AK61" s="1053"/>
      <c r="AL61" s="1054"/>
      <c r="AM61" s="1055"/>
      <c r="AN61" s="1039"/>
      <c r="AO61" s="1039"/>
      <c r="AP61" s="1056"/>
      <c r="AQ61" s="1039"/>
      <c r="AR61" s="1039"/>
      <c r="AS61" s="1056"/>
      <c r="AT61" s="1039"/>
      <c r="AU61" s="1039"/>
      <c r="AV61" s="1056"/>
      <c r="AW61" s="1039"/>
      <c r="AX61" s="1057"/>
      <c r="AY61" s="1039"/>
      <c r="AZ61" s="1039"/>
      <c r="BA61" s="1058"/>
      <c r="BB61" s="1039"/>
      <c r="BC61" s="1039"/>
      <c r="BD61" s="1071"/>
      <c r="BE61" s="1071"/>
    </row>
    <row r="62" spans="1:57" x14ac:dyDescent="0.25">
      <c r="B62" s="141"/>
      <c r="C62" s="1236"/>
      <c r="D62" s="1236"/>
      <c r="E62" s="672"/>
      <c r="F62" s="572" t="s">
        <v>31</v>
      </c>
      <c r="G62" s="573" t="s">
        <v>24</v>
      </c>
      <c r="H62" s="574" t="s">
        <v>29</v>
      </c>
      <c r="I62" s="575" t="s">
        <v>30</v>
      </c>
      <c r="J62" s="29"/>
      <c r="K62" s="1279"/>
      <c r="L62" s="1255"/>
      <c r="M62" s="1255"/>
      <c r="N62" s="1255"/>
      <c r="O62" s="1255"/>
      <c r="P62" s="1284"/>
      <c r="V62" s="226"/>
      <c r="W62" s="228"/>
      <c r="X62" s="229"/>
      <c r="Y62" s="228"/>
      <c r="Z62" s="228"/>
      <c r="AA62" s="232"/>
      <c r="AD62" s="1037"/>
      <c r="AE62" s="1037"/>
      <c r="AF62" s="1016"/>
      <c r="AG62" s="1016"/>
      <c r="AH62" s="1016"/>
      <c r="AI62" s="1052"/>
      <c r="AJ62" s="1052"/>
      <c r="AK62" s="1053"/>
      <c r="AL62" s="1054"/>
      <c r="AM62" s="1055"/>
      <c r="AN62" s="1039"/>
      <c r="AO62" s="1039"/>
      <c r="AP62" s="1056"/>
      <c r="AQ62" s="1039"/>
      <c r="AR62" s="1039"/>
      <c r="AS62" s="1056"/>
      <c r="AT62" s="1039"/>
      <c r="AU62" s="1039"/>
      <c r="AV62" s="1056"/>
      <c r="AW62" s="1039"/>
      <c r="AX62" s="1057"/>
      <c r="AY62" s="1039"/>
      <c r="AZ62" s="1039"/>
      <c r="BA62" s="1058"/>
      <c r="BB62" s="1039"/>
      <c r="BC62" s="1039"/>
      <c r="BD62" s="1071"/>
      <c r="BE62" s="1071"/>
    </row>
    <row r="63" spans="1:57" x14ac:dyDescent="0.25">
      <c r="B63" s="49"/>
      <c r="C63" s="1133"/>
      <c r="D63" s="1133"/>
      <c r="E63" s="673"/>
      <c r="F63" s="576" t="s">
        <v>17</v>
      </c>
      <c r="G63" s="198">
        <f t="shared" ref="G63:I65" si="11">SUM(G28,G33,G38,G43,G48,G53,G58)</f>
        <v>0</v>
      </c>
      <c r="H63" s="199">
        <f t="shared" si="11"/>
        <v>0</v>
      </c>
      <c r="I63" s="577">
        <f t="shared" si="11"/>
        <v>0</v>
      </c>
      <c r="J63" s="29"/>
      <c r="K63" s="1279"/>
      <c r="L63" s="1255"/>
      <c r="M63" s="1255"/>
      <c r="N63" s="1255"/>
      <c r="O63" s="1255"/>
      <c r="P63" s="1284"/>
      <c r="Q63" s="972"/>
      <c r="R63" s="972"/>
      <c r="S63" s="972"/>
      <c r="V63" s="226"/>
      <c r="W63" s="228"/>
      <c r="X63" s="229"/>
      <c r="Y63" s="228"/>
      <c r="Z63" s="228"/>
      <c r="AA63" s="232"/>
      <c r="AD63" s="1037"/>
      <c r="AE63" s="1037"/>
      <c r="AF63" s="1016"/>
      <c r="AG63" s="1016"/>
      <c r="AH63" s="1016"/>
      <c r="AI63" s="1052"/>
      <c r="AJ63" s="1052"/>
      <c r="AK63" s="1053"/>
      <c r="AL63" s="1054"/>
      <c r="AM63" s="1055"/>
      <c r="AN63" s="1039"/>
      <c r="AO63" s="1039"/>
      <c r="AP63" s="1056"/>
      <c r="AQ63" s="1039"/>
      <c r="AR63" s="1039"/>
      <c r="AS63" s="1056"/>
      <c r="AT63" s="1039"/>
      <c r="AU63" s="1039"/>
      <c r="AV63" s="1056"/>
      <c r="AW63" s="1039"/>
      <c r="AX63" s="1057"/>
      <c r="AY63" s="1039"/>
      <c r="AZ63" s="1039"/>
      <c r="BA63" s="1058"/>
      <c r="BB63" s="1039"/>
      <c r="BC63" s="1039"/>
      <c r="BD63" s="1071"/>
      <c r="BE63" s="1071"/>
    </row>
    <row r="64" spans="1:57" x14ac:dyDescent="0.25">
      <c r="B64" s="49"/>
      <c r="C64" s="1133"/>
      <c r="D64" s="1133"/>
      <c r="E64" s="673"/>
      <c r="F64" s="578" t="s">
        <v>27</v>
      </c>
      <c r="G64" s="105">
        <f t="shared" si="11"/>
        <v>0</v>
      </c>
      <c r="H64" s="196">
        <f t="shared" si="11"/>
        <v>0</v>
      </c>
      <c r="I64" s="579">
        <f t="shared" si="11"/>
        <v>0</v>
      </c>
      <c r="J64" s="29"/>
      <c r="K64" s="1279"/>
      <c r="L64" s="1255"/>
      <c r="M64" s="1255"/>
      <c r="N64" s="1255"/>
      <c r="O64" s="1255"/>
      <c r="P64" s="1284"/>
      <c r="Q64" s="973"/>
      <c r="R64" s="973"/>
      <c r="S64" s="973"/>
      <c r="V64" s="226"/>
      <c r="W64" s="228"/>
      <c r="X64" s="229"/>
      <c r="Y64" s="228"/>
      <c r="Z64" s="228"/>
      <c r="AA64" s="232"/>
      <c r="AD64" s="1037"/>
      <c r="AE64" s="1037"/>
      <c r="AF64" s="1016"/>
      <c r="AG64" s="1016"/>
      <c r="AH64" s="1016"/>
      <c r="AI64" s="1052"/>
      <c r="AJ64" s="1052"/>
      <c r="AK64" s="1053"/>
      <c r="AL64" s="1054"/>
      <c r="AM64" s="1055"/>
      <c r="AN64" s="1039"/>
      <c r="AO64" s="1039"/>
      <c r="AP64" s="1056"/>
      <c r="AQ64" s="1039"/>
      <c r="AR64" s="1039"/>
      <c r="AS64" s="1056"/>
      <c r="AT64" s="1039"/>
      <c r="AU64" s="1039"/>
      <c r="AV64" s="1056"/>
      <c r="AW64" s="1039"/>
      <c r="AX64" s="1057"/>
      <c r="AY64" s="1039"/>
      <c r="AZ64" s="1039"/>
      <c r="BA64" s="1058"/>
      <c r="BB64" s="1039"/>
      <c r="BC64" s="1039"/>
      <c r="BD64" s="1071"/>
      <c r="BE64" s="1071"/>
    </row>
    <row r="65" spans="2:57" ht="16.5" thickBot="1" x14ac:dyDescent="0.3">
      <c r="B65" s="49"/>
      <c r="C65" s="1133"/>
      <c r="D65" s="1133"/>
      <c r="E65" s="673"/>
      <c r="F65" s="580" t="s">
        <v>28</v>
      </c>
      <c r="G65" s="581">
        <f t="shared" si="11"/>
        <v>0</v>
      </c>
      <c r="H65" s="582">
        <f t="shared" si="11"/>
        <v>0</v>
      </c>
      <c r="I65" s="583">
        <f t="shared" si="11"/>
        <v>0</v>
      </c>
      <c r="J65" s="146"/>
      <c r="K65" s="1279"/>
      <c r="L65" s="1255"/>
      <c r="M65" s="1255"/>
      <c r="N65" s="1255"/>
      <c r="O65" s="1255"/>
      <c r="P65" s="1284"/>
      <c r="Q65" s="974"/>
      <c r="R65" s="974"/>
      <c r="S65" s="974"/>
      <c r="V65" s="226"/>
      <c r="W65" s="228"/>
      <c r="X65" s="229"/>
      <c r="Y65" s="228"/>
      <c r="Z65" s="228"/>
      <c r="AA65" s="232"/>
      <c r="AD65" s="1037"/>
      <c r="AE65" s="1037"/>
      <c r="AF65" s="1016"/>
      <c r="AG65" s="1016"/>
      <c r="AH65" s="1016"/>
      <c r="AI65" s="1052"/>
      <c r="AJ65" s="1052"/>
      <c r="AK65" s="1053"/>
      <c r="AL65" s="1054"/>
      <c r="AM65" s="1055"/>
      <c r="AN65" s="1039"/>
      <c r="AO65" s="1039"/>
      <c r="AP65" s="1056"/>
      <c r="AQ65" s="1039"/>
      <c r="AR65" s="1039"/>
      <c r="AS65" s="1056"/>
      <c r="AT65" s="1039"/>
      <c r="AU65" s="1039"/>
      <c r="AV65" s="1056"/>
      <c r="AW65" s="1039"/>
      <c r="AX65" s="1057"/>
      <c r="AY65" s="1039"/>
      <c r="AZ65" s="1039"/>
      <c r="BA65" s="1058"/>
      <c r="BB65" s="1039"/>
      <c r="BC65" s="1039"/>
      <c r="BD65" s="1071"/>
      <c r="BE65" s="1071"/>
    </row>
    <row r="66" spans="2:57" x14ac:dyDescent="0.25">
      <c r="B66" s="49"/>
      <c r="C66" s="1133"/>
      <c r="D66" s="1133"/>
      <c r="E66" s="673"/>
      <c r="F66" s="16"/>
      <c r="G66" s="145"/>
      <c r="H66" s="146"/>
      <c r="I66" s="144"/>
      <c r="J66" s="146"/>
      <c r="K66" s="1279"/>
      <c r="L66" s="1255"/>
      <c r="M66" s="1255"/>
      <c r="N66" s="1255"/>
      <c r="O66" s="1255"/>
      <c r="P66" s="1284"/>
      <c r="Q66" s="974"/>
      <c r="R66" s="974"/>
      <c r="S66" s="974"/>
      <c r="V66" s="226"/>
      <c r="W66" s="228"/>
      <c r="X66" s="229"/>
      <c r="Y66" s="228"/>
      <c r="Z66" s="228"/>
      <c r="AA66" s="232"/>
      <c r="AD66" s="1037"/>
      <c r="AE66" s="1037"/>
      <c r="AF66" s="1016"/>
      <c r="AG66" s="1016"/>
      <c r="AH66" s="1016"/>
      <c r="AI66" s="1052"/>
      <c r="AJ66" s="1052"/>
      <c r="AK66" s="1053"/>
      <c r="AL66" s="1054"/>
      <c r="AM66" s="1055"/>
      <c r="AN66" s="1039"/>
      <c r="AO66" s="1039"/>
      <c r="AP66" s="1056"/>
      <c r="AQ66" s="1039"/>
      <c r="AR66" s="1039"/>
      <c r="AS66" s="1056"/>
      <c r="AT66" s="1039"/>
      <c r="AU66" s="1039"/>
      <c r="AV66" s="1056"/>
      <c r="AW66" s="1039"/>
      <c r="AX66" s="1057"/>
      <c r="AY66" s="1039"/>
      <c r="AZ66" s="1039"/>
      <c r="BA66" s="1058"/>
      <c r="BB66" s="1039"/>
      <c r="BC66" s="1039"/>
      <c r="BD66" s="1071"/>
      <c r="BE66" s="1071"/>
    </row>
    <row r="67" spans="2:57" x14ac:dyDescent="0.25">
      <c r="B67" s="49"/>
      <c r="C67" s="1133"/>
      <c r="D67" s="1133"/>
      <c r="E67" s="673"/>
      <c r="F67" s="16"/>
      <c r="G67" s="145"/>
      <c r="H67" s="146"/>
      <c r="I67" s="147"/>
      <c r="J67" s="146"/>
      <c r="K67" s="1279"/>
      <c r="L67" s="1255"/>
      <c r="M67" s="1255"/>
      <c r="N67" s="1255"/>
      <c r="O67" s="1255"/>
      <c r="P67" s="1284"/>
      <c r="Q67" s="974"/>
      <c r="R67" s="974"/>
      <c r="S67" s="974"/>
      <c r="V67" s="226"/>
      <c r="W67" s="618"/>
      <c r="X67" s="229"/>
      <c r="Y67" s="228"/>
      <c r="Z67" s="228"/>
      <c r="AA67" s="232"/>
      <c r="AD67" s="1037"/>
      <c r="AE67" s="1037"/>
      <c r="AF67" s="1016"/>
      <c r="AG67" s="1016"/>
      <c r="AH67" s="1016"/>
      <c r="AI67" s="1052"/>
      <c r="AJ67" s="1052"/>
      <c r="AK67" s="1053"/>
      <c r="AL67" s="1054"/>
      <c r="AM67" s="1055"/>
      <c r="AN67" s="1039"/>
      <c r="AO67" s="1039"/>
      <c r="AP67" s="1056"/>
      <c r="AQ67" s="1039"/>
      <c r="AR67" s="1039"/>
      <c r="AS67" s="1056"/>
      <c r="AT67" s="1039"/>
      <c r="AU67" s="1039"/>
      <c r="AV67" s="1056"/>
      <c r="AW67" s="1039"/>
      <c r="AX67" s="1057"/>
      <c r="AY67" s="1039"/>
      <c r="AZ67" s="1039"/>
      <c r="BA67" s="1058"/>
      <c r="BB67" s="1039"/>
      <c r="BC67" s="1039"/>
      <c r="BD67" s="1071"/>
      <c r="BE67" s="1071"/>
    </row>
    <row r="68" spans="2:57" x14ac:dyDescent="0.25">
      <c r="B68" s="49"/>
      <c r="C68" s="1133"/>
      <c r="D68" s="1133"/>
      <c r="E68" s="673"/>
      <c r="F68" s="16"/>
      <c r="G68" s="145"/>
      <c r="H68" s="146"/>
      <c r="I68" s="148"/>
      <c r="J68" s="29"/>
      <c r="K68" s="1279"/>
      <c r="L68" s="1255"/>
      <c r="M68" s="1255"/>
      <c r="N68" s="1255"/>
      <c r="O68" s="1255"/>
      <c r="P68" s="1284"/>
      <c r="Q68" s="974"/>
      <c r="R68" s="974"/>
      <c r="S68" s="974"/>
      <c r="V68" s="226"/>
      <c r="W68" s="618"/>
      <c r="X68" s="229"/>
      <c r="Y68" s="228"/>
      <c r="Z68" s="228"/>
      <c r="AA68" s="232"/>
      <c r="AD68" s="1037"/>
      <c r="AE68" s="1037"/>
      <c r="AF68" s="1016"/>
      <c r="AG68" s="1016"/>
      <c r="AH68" s="1016"/>
      <c r="AI68" s="1052"/>
      <c r="AJ68" s="1052"/>
      <c r="AK68" s="1053"/>
      <c r="AL68" s="1054"/>
      <c r="AM68" s="1055"/>
      <c r="AN68" s="1039"/>
      <c r="AO68" s="1039"/>
      <c r="AP68" s="1056"/>
      <c r="AQ68" s="1039"/>
      <c r="AR68" s="1039"/>
      <c r="AS68" s="1056"/>
      <c r="AT68" s="1039"/>
      <c r="AU68" s="1039"/>
      <c r="AV68" s="1056"/>
      <c r="AW68" s="1039"/>
      <c r="AX68" s="1057"/>
      <c r="AY68" s="1039"/>
      <c r="AZ68" s="1039"/>
      <c r="BA68" s="1058"/>
      <c r="BB68" s="1039"/>
      <c r="BC68" s="1039"/>
      <c r="BD68" s="1071"/>
      <c r="BE68" s="1071"/>
    </row>
    <row r="69" spans="2:57" ht="16.5" thickBot="1" x14ac:dyDescent="0.3">
      <c r="B69" s="49"/>
      <c r="C69" s="1133"/>
      <c r="D69" s="1133"/>
      <c r="E69" s="673"/>
      <c r="F69" s="16"/>
      <c r="H69" s="49"/>
      <c r="I69" s="142"/>
      <c r="J69" s="29"/>
      <c r="K69" s="1285"/>
      <c r="L69" s="1286"/>
      <c r="M69" s="1286"/>
      <c r="N69" s="1286"/>
      <c r="O69" s="1286"/>
      <c r="P69" s="1287"/>
      <c r="Q69" s="974"/>
      <c r="R69" s="974"/>
      <c r="S69" s="974"/>
      <c r="V69" s="226"/>
      <c r="W69" s="618"/>
      <c r="X69" s="229"/>
      <c r="Y69" s="228"/>
      <c r="Z69" s="228"/>
      <c r="AA69" s="232"/>
      <c r="AD69" s="1037"/>
      <c r="AE69" s="1037"/>
      <c r="AF69" s="1016"/>
      <c r="AG69" s="1016"/>
      <c r="AH69" s="1016"/>
      <c r="AI69" s="1052"/>
      <c r="AJ69" s="1052"/>
      <c r="AK69" s="1053"/>
      <c r="AL69" s="1054"/>
      <c r="AM69" s="1055"/>
      <c r="AN69" s="1039"/>
      <c r="AO69" s="1039"/>
      <c r="AP69" s="1056"/>
      <c r="AQ69" s="1039"/>
      <c r="AR69" s="1039"/>
      <c r="AS69" s="1056"/>
      <c r="AT69" s="1039"/>
      <c r="AU69" s="1039"/>
      <c r="AV69" s="1056"/>
      <c r="AW69" s="1039"/>
      <c r="AX69" s="1057"/>
      <c r="AY69" s="1039"/>
      <c r="AZ69" s="1039"/>
      <c r="BA69" s="1058"/>
      <c r="BB69" s="1039"/>
      <c r="BC69" s="1039"/>
      <c r="BD69" s="1071"/>
      <c r="BE69" s="1071"/>
    </row>
    <row r="70" spans="2:57" ht="16.5" thickBot="1" x14ac:dyDescent="0.3">
      <c r="B70" s="49"/>
      <c r="C70" s="1133"/>
      <c r="D70" s="1133"/>
      <c r="E70" s="673"/>
      <c r="F70" s="16"/>
      <c r="H70" s="49"/>
      <c r="I70" s="142"/>
      <c r="J70" s="29"/>
      <c r="V70" s="226"/>
      <c r="W70" s="618"/>
      <c r="X70" s="229"/>
      <c r="Y70" s="228"/>
      <c r="Z70" s="228"/>
      <c r="AA70" s="232"/>
      <c r="AD70" s="1037"/>
      <c r="AE70" s="1037"/>
      <c r="AF70" s="1016"/>
      <c r="AG70" s="1016"/>
      <c r="AH70" s="1016"/>
      <c r="AI70" s="1052"/>
      <c r="AJ70" s="1052"/>
      <c r="AK70" s="1053"/>
      <c r="AL70" s="1054"/>
      <c r="AM70" s="1055"/>
      <c r="AN70" s="1039"/>
      <c r="AO70" s="1039"/>
      <c r="AP70" s="1056"/>
      <c r="AQ70" s="1039"/>
      <c r="AR70" s="1039"/>
      <c r="AS70" s="1056"/>
      <c r="AT70" s="1039"/>
      <c r="AU70" s="1039"/>
      <c r="AV70" s="1056"/>
      <c r="AW70" s="1039"/>
      <c r="AX70" s="1057"/>
      <c r="AY70" s="1039"/>
      <c r="AZ70" s="1039"/>
      <c r="BA70" s="1058"/>
      <c r="BB70" s="1039"/>
      <c r="BC70" s="1039"/>
      <c r="BD70" s="1071"/>
      <c r="BE70" s="1071"/>
    </row>
    <row r="71" spans="2:57" x14ac:dyDescent="0.25">
      <c r="B71" s="1231" t="s">
        <v>232</v>
      </c>
      <c r="C71" s="1232"/>
      <c r="D71" s="1232"/>
      <c r="E71" s="1232"/>
      <c r="F71" s="1232"/>
      <c r="G71" s="1232"/>
      <c r="H71" s="1232"/>
      <c r="I71" s="1232"/>
      <c r="J71" s="1232"/>
      <c r="K71" s="1232"/>
      <c r="L71" s="1232"/>
      <c r="M71" s="1232"/>
      <c r="N71" s="1232"/>
      <c r="O71" s="1232"/>
      <c r="P71" s="1232"/>
      <c r="Q71" s="1232"/>
      <c r="R71" s="1232"/>
      <c r="S71" s="1233"/>
      <c r="V71" s="226"/>
      <c r="W71" s="618"/>
      <c r="X71" s="229"/>
      <c r="Y71" s="228"/>
      <c r="Z71" s="228"/>
      <c r="AA71" s="232"/>
      <c r="AD71" s="1037"/>
      <c r="AE71" s="1037"/>
      <c r="AF71" s="1016"/>
      <c r="AG71" s="1016"/>
      <c r="AH71" s="1016"/>
      <c r="AI71" s="1052"/>
      <c r="AJ71" s="1052"/>
      <c r="AK71" s="1053"/>
      <c r="AL71" s="1054"/>
      <c r="AM71" s="1055"/>
      <c r="AN71" s="1039"/>
      <c r="AO71" s="1039"/>
      <c r="AP71" s="1056"/>
      <c r="AQ71" s="1039"/>
      <c r="AR71" s="1039"/>
      <c r="AS71" s="1056"/>
      <c r="AT71" s="1039"/>
      <c r="AU71" s="1039"/>
      <c r="AV71" s="1056"/>
      <c r="AW71" s="1039"/>
      <c r="AX71" s="1057"/>
      <c r="AY71" s="1039"/>
      <c r="AZ71" s="1039"/>
      <c r="BA71" s="1058"/>
      <c r="BB71" s="1039"/>
      <c r="BC71" s="1039"/>
      <c r="BD71" s="1071"/>
      <c r="BE71" s="1071"/>
    </row>
    <row r="72" spans="2:57" x14ac:dyDescent="0.25">
      <c r="B72" s="1228"/>
      <c r="C72" s="1229"/>
      <c r="D72" s="1229"/>
      <c r="E72" s="1230" t="s">
        <v>242</v>
      </c>
      <c r="F72" s="1230"/>
      <c r="G72" s="1230"/>
      <c r="H72" s="1234" t="s">
        <v>237</v>
      </c>
      <c r="I72" s="1230"/>
      <c r="J72" s="1230"/>
      <c r="K72" s="1230"/>
      <c r="L72" s="1230" t="s">
        <v>239</v>
      </c>
      <c r="M72" s="1230"/>
      <c r="N72" s="1230"/>
      <c r="O72" s="1230"/>
      <c r="P72" s="1230" t="s">
        <v>199</v>
      </c>
      <c r="Q72" s="1230"/>
      <c r="R72" s="1230"/>
      <c r="S72" s="1235"/>
      <c r="V72" s="226"/>
      <c r="W72" s="618"/>
      <c r="X72" s="229"/>
      <c r="Y72" s="228"/>
      <c r="Z72" s="228"/>
      <c r="AA72" s="232"/>
      <c r="AD72" s="1037"/>
      <c r="AE72" s="1037"/>
      <c r="AF72" s="1016"/>
      <c r="AG72" s="1016"/>
      <c r="AH72" s="1016"/>
      <c r="AI72" s="1052"/>
      <c r="AJ72" s="1052"/>
      <c r="AK72" s="1053"/>
      <c r="AL72" s="1054"/>
      <c r="AM72" s="1055"/>
      <c r="AN72" s="1039"/>
      <c r="AO72" s="1039"/>
      <c r="AP72" s="1056"/>
      <c r="AQ72" s="1039"/>
      <c r="AR72" s="1039"/>
      <c r="AS72" s="1056"/>
      <c r="AT72" s="1039"/>
      <c r="AU72" s="1039"/>
      <c r="AV72" s="1056"/>
      <c r="AW72" s="1039"/>
      <c r="AX72" s="1057"/>
      <c r="AY72" s="1039"/>
      <c r="AZ72" s="1039"/>
      <c r="BA72" s="1058"/>
      <c r="BB72" s="1039"/>
      <c r="BC72" s="1039"/>
      <c r="BD72" s="1071"/>
      <c r="BE72" s="1071"/>
    </row>
    <row r="73" spans="2:57" x14ac:dyDescent="0.25">
      <c r="B73" s="1228"/>
      <c r="C73" s="1229"/>
      <c r="D73" s="1229"/>
      <c r="E73" s="1230"/>
      <c r="F73" s="1230"/>
      <c r="G73" s="1230"/>
      <c r="H73" s="1234" t="s">
        <v>243</v>
      </c>
      <c r="I73" s="1230"/>
      <c r="J73" s="1230" t="s">
        <v>199</v>
      </c>
      <c r="K73" s="1230"/>
      <c r="L73" s="1230" t="s">
        <v>243</v>
      </c>
      <c r="M73" s="1230"/>
      <c r="N73" s="1230" t="s">
        <v>199</v>
      </c>
      <c r="O73" s="1230"/>
      <c r="P73" s="1230" t="s">
        <v>240</v>
      </c>
      <c r="Q73" s="1230"/>
      <c r="R73" s="1230" t="s">
        <v>241</v>
      </c>
      <c r="S73" s="1235"/>
      <c r="V73" s="226"/>
      <c r="W73" s="618"/>
      <c r="X73" s="229"/>
      <c r="Y73" s="228"/>
      <c r="Z73" s="228"/>
      <c r="AA73" s="232"/>
      <c r="AD73" s="1037"/>
      <c r="AE73" s="1037"/>
      <c r="AF73" s="1016"/>
      <c r="AG73" s="1016"/>
      <c r="AH73" s="1016"/>
      <c r="AI73" s="1052"/>
      <c r="AJ73" s="1052"/>
      <c r="AK73" s="1053"/>
      <c r="AL73" s="1054"/>
      <c r="AM73" s="1055"/>
      <c r="AN73" s="1039"/>
      <c r="AO73" s="1039"/>
      <c r="AP73" s="1056"/>
      <c r="AQ73" s="1039"/>
      <c r="AR73" s="1039"/>
      <c r="AS73" s="1056"/>
      <c r="AT73" s="1039"/>
      <c r="AU73" s="1039"/>
      <c r="AV73" s="1056"/>
      <c r="AW73" s="1039"/>
      <c r="AX73" s="1057"/>
      <c r="AY73" s="1039"/>
      <c r="AZ73" s="1039"/>
      <c r="BA73" s="1058"/>
      <c r="BB73" s="1039"/>
      <c r="BC73" s="1039"/>
      <c r="BD73" s="1071"/>
      <c r="BE73" s="1071"/>
    </row>
    <row r="74" spans="2:57" x14ac:dyDescent="0.25">
      <c r="B74" s="1227" t="s">
        <v>126</v>
      </c>
      <c r="C74" s="1220"/>
      <c r="D74" s="1220"/>
      <c r="E74" s="1220"/>
      <c r="F74" s="1220"/>
      <c r="G74" s="1220"/>
      <c r="H74" s="1219"/>
      <c r="I74" s="1220"/>
      <c r="J74" s="1219"/>
      <c r="K74" s="1220"/>
      <c r="L74" s="1219"/>
      <c r="M74" s="1220"/>
      <c r="N74" s="1219"/>
      <c r="O74" s="1220"/>
      <c r="P74" s="1219"/>
      <c r="Q74" s="1220"/>
      <c r="R74" s="1219"/>
      <c r="S74" s="1221"/>
      <c r="V74" s="226"/>
      <c r="W74" s="618"/>
      <c r="X74" s="229"/>
      <c r="Y74" s="228"/>
      <c r="Z74" s="228"/>
      <c r="AA74" s="232"/>
      <c r="AD74" s="1037"/>
      <c r="AE74" s="1037"/>
      <c r="AF74" s="1016"/>
      <c r="AG74" s="1016"/>
      <c r="AH74" s="1016"/>
      <c r="AI74" s="1052"/>
      <c r="AJ74" s="1052"/>
      <c r="AK74" s="1053"/>
      <c r="AL74" s="1054"/>
      <c r="AM74" s="1055"/>
      <c r="AN74" s="1039"/>
      <c r="AO74" s="1039"/>
      <c r="AP74" s="1056"/>
      <c r="AQ74" s="1039"/>
      <c r="AR74" s="1039"/>
      <c r="AS74" s="1056"/>
      <c r="AT74" s="1039"/>
      <c r="AU74" s="1039"/>
      <c r="AV74" s="1056"/>
      <c r="AW74" s="1039"/>
      <c r="AX74" s="1057"/>
      <c r="AY74" s="1039"/>
      <c r="AZ74" s="1039"/>
      <c r="BA74" s="1058"/>
      <c r="BB74" s="1039"/>
      <c r="BC74" s="1039"/>
      <c r="BD74" s="1071"/>
      <c r="BE74" s="1071"/>
    </row>
    <row r="75" spans="2:57" x14ac:dyDescent="0.25">
      <c r="B75" s="1227" t="s">
        <v>127</v>
      </c>
      <c r="C75" s="1220"/>
      <c r="D75" s="1220"/>
      <c r="E75" s="1220"/>
      <c r="F75" s="1220"/>
      <c r="G75" s="1220"/>
      <c r="H75" s="1219"/>
      <c r="I75" s="1220"/>
      <c r="J75" s="1219"/>
      <c r="K75" s="1220"/>
      <c r="L75" s="1219"/>
      <c r="M75" s="1220"/>
      <c r="N75" s="1219"/>
      <c r="O75" s="1220"/>
      <c r="P75" s="1219"/>
      <c r="Q75" s="1220"/>
      <c r="R75" s="1219"/>
      <c r="S75" s="1221"/>
      <c r="V75" s="612"/>
      <c r="W75" s="619"/>
      <c r="X75" s="668"/>
      <c r="Y75" s="615"/>
      <c r="Z75" s="615"/>
      <c r="AA75" s="622"/>
      <c r="AD75" s="1037"/>
      <c r="AE75" s="1037"/>
      <c r="AF75" s="1016"/>
      <c r="AG75" s="1016"/>
      <c r="AH75" s="1016"/>
      <c r="AI75" s="1052"/>
      <c r="AJ75" s="1052"/>
      <c r="AK75" s="1053"/>
      <c r="AL75" s="1054"/>
      <c r="AM75" s="1055"/>
      <c r="AN75" s="1039"/>
      <c r="AO75" s="1039"/>
      <c r="AP75" s="1056"/>
      <c r="AQ75" s="1039"/>
      <c r="AR75" s="1039"/>
      <c r="AS75" s="1056"/>
      <c r="AT75" s="1039"/>
      <c r="AU75" s="1039"/>
      <c r="AV75" s="1056"/>
      <c r="AW75" s="1039"/>
      <c r="AX75" s="1057"/>
      <c r="AY75" s="1039"/>
      <c r="AZ75" s="1039"/>
      <c r="BA75" s="1058"/>
      <c r="BB75" s="1039"/>
      <c r="BC75" s="1039"/>
      <c r="BD75" s="1071"/>
      <c r="BE75" s="1071"/>
    </row>
    <row r="76" spans="2:57" x14ac:dyDescent="0.25">
      <c r="B76" s="1227" t="s">
        <v>128</v>
      </c>
      <c r="C76" s="1220"/>
      <c r="D76" s="1220"/>
      <c r="E76" s="1220"/>
      <c r="F76" s="1220"/>
      <c r="G76" s="1220"/>
      <c r="H76" s="1219"/>
      <c r="I76" s="1220"/>
      <c r="J76" s="1219"/>
      <c r="K76" s="1220"/>
      <c r="L76" s="1219"/>
      <c r="M76" s="1220"/>
      <c r="N76" s="1219"/>
      <c r="O76" s="1220"/>
      <c r="P76" s="1219"/>
      <c r="Q76" s="1220"/>
      <c r="R76" s="1219"/>
      <c r="S76" s="1221"/>
      <c r="V76" s="613"/>
      <c r="W76" s="620"/>
      <c r="X76" s="669"/>
      <c r="Y76" s="616"/>
      <c r="Z76" s="616"/>
      <c r="AA76" s="623"/>
      <c r="AD76" s="1037"/>
      <c r="AE76" s="1037"/>
      <c r="AF76" s="1016"/>
      <c r="AG76" s="1016"/>
      <c r="AH76" s="1016"/>
      <c r="AI76" s="1052"/>
      <c r="AJ76" s="1052"/>
      <c r="AK76" s="1053"/>
      <c r="AL76" s="1054"/>
      <c r="AM76" s="1055"/>
      <c r="AN76" s="1039"/>
      <c r="AO76" s="1039"/>
      <c r="AP76" s="1056"/>
      <c r="AQ76" s="1039"/>
      <c r="AR76" s="1039"/>
      <c r="AS76" s="1056"/>
      <c r="AT76" s="1039"/>
      <c r="AU76" s="1039"/>
      <c r="AV76" s="1056"/>
      <c r="AW76" s="1039"/>
      <c r="AX76" s="1057"/>
      <c r="AY76" s="1039"/>
      <c r="AZ76" s="1039"/>
      <c r="BA76" s="1058"/>
      <c r="BB76" s="1039"/>
      <c r="BC76" s="1039"/>
      <c r="BD76" s="1071"/>
      <c r="BE76" s="1071"/>
    </row>
    <row r="77" spans="2:57" ht="16.5" thickBot="1" x14ac:dyDescent="0.3">
      <c r="B77" s="1227" t="s">
        <v>129</v>
      </c>
      <c r="C77" s="1220"/>
      <c r="D77" s="1220"/>
      <c r="E77" s="1220"/>
      <c r="F77" s="1220"/>
      <c r="G77" s="1220"/>
      <c r="H77" s="1219"/>
      <c r="I77" s="1220"/>
      <c r="J77" s="1219"/>
      <c r="K77" s="1220"/>
      <c r="L77" s="1219"/>
      <c r="M77" s="1220"/>
      <c r="N77" s="1219"/>
      <c r="O77" s="1220"/>
      <c r="P77" s="1219"/>
      <c r="Q77" s="1220"/>
      <c r="R77" s="1219"/>
      <c r="S77" s="1221"/>
      <c r="V77" s="614"/>
      <c r="W77" s="621"/>
      <c r="X77" s="670"/>
      <c r="Y77" s="617"/>
      <c r="Z77" s="617"/>
      <c r="AA77" s="624"/>
      <c r="AD77" s="1037"/>
      <c r="AE77" s="1037"/>
      <c r="AF77" s="1016"/>
      <c r="AG77" s="1016"/>
      <c r="AH77" s="1016"/>
      <c r="AI77" s="1052"/>
      <c r="AJ77" s="1052"/>
      <c r="AK77" s="1053"/>
      <c r="AL77" s="1054"/>
      <c r="AM77" s="1055"/>
      <c r="AN77" s="1039"/>
      <c r="AO77" s="1039"/>
      <c r="AP77" s="1056"/>
      <c r="AQ77" s="1039"/>
      <c r="AR77" s="1039"/>
      <c r="AS77" s="1056"/>
      <c r="AT77" s="1039"/>
      <c r="AU77" s="1039"/>
      <c r="AV77" s="1056"/>
      <c r="AW77" s="1039"/>
      <c r="AX77" s="1057"/>
      <c r="AY77" s="1039"/>
      <c r="AZ77" s="1039"/>
      <c r="BA77" s="1058"/>
      <c r="BB77" s="1039"/>
      <c r="BC77" s="1039"/>
      <c r="BD77" s="1071"/>
      <c r="BE77" s="1071"/>
    </row>
    <row r="78" spans="2:57" x14ac:dyDescent="0.25">
      <c r="B78" s="1227" t="s">
        <v>32</v>
      </c>
      <c r="C78" s="1220"/>
      <c r="D78" s="1220"/>
      <c r="E78" s="1220"/>
      <c r="F78" s="1220"/>
      <c r="G78" s="1220"/>
      <c r="H78" s="1219"/>
      <c r="I78" s="1220"/>
      <c r="J78" s="1219"/>
      <c r="K78" s="1220"/>
      <c r="L78" s="1219"/>
      <c r="M78" s="1220"/>
      <c r="N78" s="1219"/>
      <c r="O78" s="1220"/>
      <c r="P78" s="1219"/>
      <c r="Q78" s="1220"/>
      <c r="R78" s="1219"/>
      <c r="S78" s="1221"/>
      <c r="AD78" s="1037"/>
      <c r="AE78" s="1037"/>
      <c r="AF78" s="1016"/>
      <c r="AG78" s="1016"/>
      <c r="AH78" s="1016"/>
      <c r="AI78" s="1052"/>
      <c r="AJ78" s="1052"/>
      <c r="AK78" s="1053"/>
      <c r="AL78" s="1054"/>
      <c r="AM78" s="1055"/>
      <c r="AN78" s="1039"/>
      <c r="AO78" s="1039"/>
      <c r="AP78" s="1056"/>
      <c r="AQ78" s="1039"/>
      <c r="AR78" s="1039"/>
      <c r="AS78" s="1056"/>
      <c r="AT78" s="1039"/>
      <c r="AU78" s="1039"/>
      <c r="AV78" s="1056"/>
      <c r="AW78" s="1039"/>
      <c r="AX78" s="1057"/>
      <c r="AY78" s="1039"/>
      <c r="AZ78" s="1039"/>
      <c r="BA78" s="1058"/>
      <c r="BB78" s="1039"/>
      <c r="BC78" s="1039"/>
      <c r="BD78" s="1071"/>
      <c r="BE78" s="1071"/>
    </row>
    <row r="79" spans="2:57" x14ac:dyDescent="0.25">
      <c r="B79" s="1227" t="s">
        <v>112</v>
      </c>
      <c r="C79" s="1220"/>
      <c r="D79" s="1220"/>
      <c r="E79" s="1220"/>
      <c r="F79" s="1220"/>
      <c r="G79" s="1220"/>
      <c r="H79" s="1219"/>
      <c r="I79" s="1220"/>
      <c r="J79" s="1219"/>
      <c r="K79" s="1220"/>
      <c r="L79" s="1219"/>
      <c r="M79" s="1220"/>
      <c r="N79" s="1219"/>
      <c r="O79" s="1220"/>
      <c r="P79" s="1219"/>
      <c r="Q79" s="1220"/>
      <c r="R79" s="1219"/>
      <c r="S79" s="1221"/>
      <c r="AD79" s="1037"/>
      <c r="AE79" s="1037"/>
      <c r="AF79" s="1016"/>
      <c r="AG79" s="1016"/>
      <c r="AH79" s="1016"/>
      <c r="AI79" s="1052"/>
      <c r="AJ79" s="1052"/>
      <c r="AK79" s="1053"/>
      <c r="AL79" s="1054"/>
      <c r="AM79" s="1055"/>
      <c r="AN79" s="1039"/>
      <c r="AO79" s="1039"/>
      <c r="AP79" s="1056"/>
      <c r="AQ79" s="1039"/>
      <c r="AR79" s="1039"/>
      <c r="AS79" s="1056"/>
      <c r="AT79" s="1039"/>
      <c r="AU79" s="1039"/>
      <c r="AV79" s="1056"/>
      <c r="AW79" s="1039"/>
      <c r="AX79" s="1057"/>
      <c r="AY79" s="1039"/>
      <c r="AZ79" s="1039"/>
      <c r="BA79" s="1058"/>
      <c r="BB79" s="1039"/>
      <c r="BC79" s="1039"/>
      <c r="BD79" s="1071"/>
      <c r="BE79" s="1071"/>
    </row>
    <row r="80" spans="2:57" ht="16.5" thickBot="1" x14ac:dyDescent="0.3">
      <c r="B80" s="1347" t="s">
        <v>224</v>
      </c>
      <c r="C80" s="1346"/>
      <c r="D80" s="1346"/>
      <c r="E80" s="1346"/>
      <c r="F80" s="1346"/>
      <c r="G80" s="1346"/>
      <c r="H80" s="1343"/>
      <c r="I80" s="1346"/>
      <c r="J80" s="1343"/>
      <c r="K80" s="1346"/>
      <c r="L80" s="1343"/>
      <c r="M80" s="1346"/>
      <c r="N80" s="1343"/>
      <c r="O80" s="1346"/>
      <c r="P80" s="1343"/>
      <c r="Q80" s="1346"/>
      <c r="R80" s="1343"/>
      <c r="S80" s="1344"/>
      <c r="AD80" s="1037"/>
      <c r="AE80" s="1037"/>
      <c r="AF80" s="1016"/>
      <c r="AG80" s="1016"/>
      <c r="AH80" s="1016"/>
      <c r="AI80" s="1052"/>
      <c r="AJ80" s="1052"/>
      <c r="AK80" s="1053"/>
      <c r="AL80" s="1054"/>
      <c r="AM80" s="1055"/>
      <c r="AN80" s="1039"/>
      <c r="AO80" s="1039"/>
      <c r="AP80" s="1056"/>
      <c r="AQ80" s="1039"/>
      <c r="AR80" s="1039"/>
      <c r="AS80" s="1056"/>
      <c r="AT80" s="1039"/>
      <c r="AU80" s="1039"/>
      <c r="AV80" s="1056"/>
      <c r="AW80" s="1039"/>
      <c r="AX80" s="1057"/>
      <c r="AY80" s="1039"/>
      <c r="AZ80" s="1039"/>
      <c r="BA80" s="1058"/>
      <c r="BB80" s="1039"/>
      <c r="BC80" s="1039"/>
      <c r="BD80" s="1071"/>
      <c r="BE80" s="1071"/>
    </row>
    <row r="81" spans="30:57" x14ac:dyDescent="0.25">
      <c r="AD81" s="1037"/>
      <c r="AE81" s="1037"/>
      <c r="AF81" s="1016"/>
      <c r="AG81" s="1016"/>
      <c r="AH81" s="1016"/>
      <c r="AI81" s="1052"/>
      <c r="AJ81" s="1052"/>
      <c r="AK81" s="1053"/>
      <c r="AL81" s="1054"/>
      <c r="AM81" s="1055"/>
      <c r="AN81" s="1039"/>
      <c r="AO81" s="1039"/>
      <c r="AP81" s="1056"/>
      <c r="AQ81" s="1039"/>
      <c r="AR81" s="1039"/>
      <c r="AS81" s="1056"/>
      <c r="AT81" s="1039"/>
      <c r="AU81" s="1039"/>
      <c r="AV81" s="1056"/>
      <c r="AW81" s="1039"/>
      <c r="AX81" s="1057"/>
      <c r="AY81" s="1039"/>
      <c r="AZ81" s="1039"/>
      <c r="BA81" s="1058"/>
      <c r="BB81" s="1039"/>
      <c r="BC81" s="1039"/>
      <c r="BD81" s="1071"/>
      <c r="BE81" s="1071"/>
    </row>
    <row r="82" spans="30:57" x14ac:dyDescent="0.25">
      <c r="AD82" s="1037"/>
      <c r="AE82" s="1037"/>
      <c r="AF82" s="1016"/>
      <c r="AG82" s="1016"/>
      <c r="AH82" s="1016"/>
      <c r="AI82" s="1052"/>
      <c r="AJ82" s="1052"/>
      <c r="AK82" s="1053"/>
      <c r="AL82" s="1054"/>
      <c r="AM82" s="1055"/>
      <c r="AN82" s="1039"/>
      <c r="AO82" s="1039"/>
      <c r="AP82" s="1056"/>
      <c r="AQ82" s="1039"/>
      <c r="AR82" s="1039"/>
      <c r="AS82" s="1056"/>
      <c r="AT82" s="1039"/>
      <c r="AU82" s="1039"/>
      <c r="AV82" s="1039"/>
      <c r="AW82" s="1039"/>
      <c r="AX82" s="1057"/>
      <c r="AY82" s="1039"/>
      <c r="AZ82" s="1039"/>
      <c r="BA82" s="1058"/>
      <c r="BB82" s="1039"/>
      <c r="BC82" s="1039"/>
      <c r="BD82" s="1071"/>
      <c r="BE82" s="1071"/>
    </row>
    <row r="83" spans="30:57" x14ac:dyDescent="0.25">
      <c r="AD83" s="1037"/>
      <c r="AE83" s="1037"/>
      <c r="AF83" s="1016"/>
      <c r="AG83" s="1016"/>
      <c r="AH83" s="1016"/>
      <c r="AI83" s="1052"/>
      <c r="AJ83" s="1052"/>
      <c r="AK83" s="1053"/>
      <c r="AL83" s="1054"/>
      <c r="AM83" s="1055"/>
      <c r="AN83" s="1039"/>
      <c r="AO83" s="1039"/>
      <c r="AP83" s="1056"/>
      <c r="AQ83" s="1039"/>
      <c r="AR83" s="1039"/>
      <c r="AS83" s="1056"/>
      <c r="AT83" s="1039"/>
      <c r="AU83" s="1039"/>
      <c r="AV83" s="1039"/>
      <c r="AW83" s="1039"/>
      <c r="AX83" s="1057"/>
      <c r="AY83" s="1039"/>
      <c r="AZ83" s="1039"/>
      <c r="BA83" s="1058"/>
      <c r="BB83" s="1039"/>
      <c r="BC83" s="1039"/>
      <c r="BD83" s="1071"/>
      <c r="BE83" s="1071"/>
    </row>
    <row r="84" spans="30:57" x14ac:dyDescent="0.25">
      <c r="AD84" s="1037"/>
      <c r="AE84" s="1037"/>
      <c r="AF84" s="1016"/>
      <c r="AG84" s="1016"/>
      <c r="AH84" s="1016"/>
      <c r="AI84" s="1052"/>
      <c r="AJ84" s="1052"/>
      <c r="AK84" s="1053"/>
      <c r="AL84" s="1054"/>
      <c r="AM84" s="1055"/>
      <c r="AN84" s="1039"/>
      <c r="AO84" s="1039"/>
      <c r="AP84" s="1056"/>
      <c r="AQ84" s="1039"/>
      <c r="AR84" s="1039"/>
      <c r="AS84" s="1056"/>
      <c r="AT84" s="1039"/>
      <c r="AU84" s="1039"/>
      <c r="AV84" s="1039"/>
      <c r="AW84" s="1039"/>
      <c r="AX84" s="1057"/>
      <c r="AY84" s="1039"/>
      <c r="AZ84" s="1039"/>
      <c r="BA84" s="1058"/>
      <c r="BB84" s="1039"/>
      <c r="BC84" s="1039"/>
      <c r="BD84" s="1071"/>
      <c r="BE84" s="1071"/>
    </row>
    <row r="85" spans="30:57" x14ac:dyDescent="0.25">
      <c r="AD85" s="1037"/>
      <c r="AE85" s="1037"/>
      <c r="AF85" s="1016"/>
      <c r="AG85" s="1016"/>
      <c r="AH85" s="1016"/>
      <c r="AI85" s="1052"/>
      <c r="AJ85" s="1052"/>
      <c r="AK85" s="1053"/>
      <c r="AL85" s="1054"/>
      <c r="AM85" s="1055"/>
      <c r="AN85" s="1039"/>
      <c r="AO85" s="1039"/>
      <c r="AP85" s="1056"/>
      <c r="AQ85" s="1039"/>
      <c r="AR85" s="1039"/>
      <c r="AS85" s="1056"/>
      <c r="AT85" s="1039"/>
      <c r="AU85" s="1039"/>
      <c r="AV85" s="1039"/>
      <c r="AW85" s="1039"/>
      <c r="AX85" s="1057"/>
      <c r="AY85" s="1039"/>
      <c r="AZ85" s="1039"/>
      <c r="BA85" s="1058"/>
      <c r="BB85" s="1039"/>
      <c r="BC85" s="1039"/>
      <c r="BD85" s="1071"/>
      <c r="BE85" s="1071"/>
    </row>
    <row r="86" spans="30:57" x14ac:dyDescent="0.25">
      <c r="AD86" s="1037"/>
      <c r="AE86" s="1037"/>
      <c r="AF86" s="1016"/>
      <c r="AG86" s="1016"/>
      <c r="AH86" s="1016"/>
      <c r="AI86" s="1052"/>
      <c r="AJ86" s="1052"/>
      <c r="AK86" s="1053"/>
      <c r="AL86" s="1054"/>
      <c r="AM86" s="1055"/>
      <c r="AN86" s="1039"/>
      <c r="AO86" s="1039"/>
      <c r="AP86" s="1056"/>
      <c r="AQ86" s="1039"/>
      <c r="AR86" s="1039"/>
      <c r="AS86" s="1056"/>
      <c r="AT86" s="1039"/>
      <c r="AU86" s="1039"/>
      <c r="AV86" s="1039"/>
      <c r="AW86" s="1039"/>
      <c r="AX86" s="1057"/>
      <c r="AY86" s="1039"/>
      <c r="AZ86" s="1039"/>
      <c r="BA86" s="1058"/>
      <c r="BB86" s="1039"/>
      <c r="BC86" s="1039"/>
      <c r="BD86" s="1071"/>
      <c r="BE86" s="1071"/>
    </row>
    <row r="87" spans="30:57" x14ac:dyDescent="0.25">
      <c r="AD87" s="1037"/>
      <c r="AE87" s="1037"/>
      <c r="AF87" s="1016"/>
      <c r="AG87" s="1016"/>
      <c r="AH87" s="1016"/>
      <c r="AI87" s="1052"/>
      <c r="AJ87" s="1052"/>
      <c r="AK87" s="1053"/>
      <c r="AL87" s="1054"/>
      <c r="AM87" s="1055"/>
      <c r="AN87" s="1039"/>
      <c r="AO87" s="1039"/>
      <c r="AP87" s="1056"/>
      <c r="AQ87" s="1039"/>
      <c r="AR87" s="1039"/>
      <c r="AS87" s="1056"/>
      <c r="AT87" s="1039"/>
      <c r="AU87" s="1039"/>
      <c r="AV87" s="1039"/>
      <c r="AW87" s="1039"/>
      <c r="AX87" s="1057"/>
      <c r="AY87" s="1039"/>
      <c r="AZ87" s="1039"/>
      <c r="BA87" s="1058"/>
      <c r="BB87" s="1039"/>
      <c r="BC87" s="1039"/>
      <c r="BD87" s="1071"/>
      <c r="BE87" s="1071"/>
    </row>
    <row r="88" spans="30:57" x14ac:dyDescent="0.25">
      <c r="AD88" s="1037"/>
      <c r="AE88" s="1037"/>
      <c r="AF88" s="1016"/>
      <c r="AG88" s="1016"/>
      <c r="AH88" s="1016"/>
      <c r="AI88" s="1052"/>
      <c r="AJ88" s="1052"/>
      <c r="AK88" s="1053"/>
      <c r="AL88" s="1054"/>
      <c r="AM88" s="1055"/>
      <c r="AN88" s="1039"/>
      <c r="AO88" s="1039"/>
      <c r="AP88" s="1056"/>
      <c r="AQ88" s="1039"/>
      <c r="AR88" s="1039"/>
      <c r="AS88" s="1056"/>
      <c r="AT88" s="1039"/>
      <c r="AU88" s="1039"/>
      <c r="AV88" s="1039"/>
      <c r="AW88" s="1039"/>
      <c r="AX88" s="1057"/>
      <c r="AY88" s="1039"/>
      <c r="AZ88" s="1039"/>
      <c r="BA88" s="1058"/>
      <c r="BB88" s="1039"/>
      <c r="BC88" s="1039"/>
      <c r="BD88" s="1071"/>
      <c r="BE88" s="1071"/>
    </row>
    <row r="89" spans="30:57" x14ac:dyDescent="0.25">
      <c r="AD89" s="1037"/>
      <c r="AE89" s="1037"/>
      <c r="AF89" s="1016"/>
      <c r="AG89" s="1016"/>
      <c r="AH89" s="1016"/>
      <c r="AI89" s="1052"/>
      <c r="AJ89" s="1052"/>
      <c r="AK89" s="1053"/>
      <c r="AL89" s="1054"/>
      <c r="AM89" s="1055"/>
      <c r="AN89" s="1039"/>
      <c r="AO89" s="1039"/>
      <c r="AP89" s="1056"/>
      <c r="AQ89" s="1039"/>
      <c r="AR89" s="1039"/>
      <c r="AS89" s="1056"/>
      <c r="AT89" s="1039"/>
      <c r="AU89" s="1039"/>
      <c r="AV89" s="1039"/>
      <c r="AW89" s="1039"/>
      <c r="AX89" s="1057"/>
      <c r="AY89" s="1039"/>
      <c r="AZ89" s="1039"/>
      <c r="BA89" s="1058"/>
      <c r="BB89" s="1039"/>
      <c r="BC89" s="1039"/>
      <c r="BD89" s="1071"/>
      <c r="BE89" s="1071"/>
    </row>
    <row r="90" spans="30:57" x14ac:dyDescent="0.25">
      <c r="AD90" s="1037"/>
      <c r="AE90" s="1037"/>
      <c r="AF90" s="1016"/>
      <c r="AG90" s="1016"/>
      <c r="AH90" s="1016"/>
      <c r="AI90" s="1052"/>
      <c r="AJ90" s="1052"/>
      <c r="AK90" s="1053"/>
      <c r="AL90" s="1054"/>
      <c r="AM90" s="1055"/>
      <c r="AN90" s="1039"/>
      <c r="AO90" s="1039"/>
      <c r="AP90" s="1056"/>
      <c r="AQ90" s="1039"/>
      <c r="AR90" s="1039"/>
      <c r="AS90" s="1056"/>
      <c r="AT90" s="1039"/>
      <c r="AU90" s="1039"/>
      <c r="AV90" s="1039"/>
      <c r="AW90" s="1039"/>
      <c r="AX90" s="1057"/>
      <c r="AY90" s="1039"/>
      <c r="AZ90" s="1039"/>
      <c r="BA90" s="1058"/>
      <c r="BB90" s="1039"/>
      <c r="BC90" s="1039"/>
      <c r="BD90" s="1071"/>
      <c r="BE90" s="1071"/>
    </row>
    <row r="91" spans="30:57" x14ac:dyDescent="0.25">
      <c r="AD91" s="1037"/>
      <c r="AE91" s="1037"/>
      <c r="AF91" s="1016"/>
      <c r="AG91" s="1016"/>
      <c r="AH91" s="1016"/>
      <c r="AI91" s="1052"/>
      <c r="AJ91" s="1052"/>
      <c r="AK91" s="1053"/>
      <c r="AL91" s="1054"/>
      <c r="AM91" s="1055"/>
      <c r="AN91" s="1039"/>
      <c r="AO91" s="1039"/>
      <c r="AP91" s="1056"/>
      <c r="AQ91" s="1039"/>
      <c r="AR91" s="1039"/>
      <c r="AS91" s="1056"/>
      <c r="AT91" s="1039"/>
      <c r="AU91" s="1039"/>
      <c r="AV91" s="1039"/>
      <c r="AW91" s="1039"/>
      <c r="AX91" s="1057"/>
      <c r="AY91" s="1039"/>
      <c r="AZ91" s="1039"/>
      <c r="BA91" s="1058"/>
      <c r="BB91" s="1039"/>
      <c r="BC91" s="1039"/>
      <c r="BD91" s="1071"/>
      <c r="BE91" s="1071"/>
    </row>
    <row r="92" spans="30:57" x14ac:dyDescent="0.25">
      <c r="AD92" s="1037"/>
      <c r="AE92" s="1037"/>
      <c r="AF92" s="1016"/>
      <c r="AG92" s="1016"/>
      <c r="AH92" s="1016"/>
      <c r="AI92" s="1052"/>
      <c r="AJ92" s="1052"/>
      <c r="AK92" s="1053"/>
      <c r="AL92" s="1054"/>
      <c r="AM92" s="1055"/>
      <c r="AN92" s="1039"/>
      <c r="AO92" s="1039"/>
      <c r="AP92" s="1056"/>
      <c r="AQ92" s="1039"/>
      <c r="AR92" s="1039"/>
      <c r="AS92" s="1056"/>
      <c r="AT92" s="1039"/>
      <c r="AU92" s="1039"/>
      <c r="AV92" s="1039"/>
      <c r="AW92" s="1039"/>
      <c r="AX92" s="1057"/>
      <c r="AY92" s="1039"/>
      <c r="AZ92" s="1039"/>
      <c r="BA92" s="1058"/>
      <c r="BB92" s="1039"/>
      <c r="BC92" s="1039"/>
      <c r="BD92" s="1071"/>
      <c r="BE92" s="1071"/>
    </row>
    <row r="93" spans="30:57" x14ac:dyDescent="0.25">
      <c r="AD93" s="1037"/>
      <c r="AE93" s="1037"/>
      <c r="AF93" s="1016"/>
      <c r="AG93" s="1016"/>
      <c r="AH93" s="1016"/>
      <c r="AI93" s="1052"/>
      <c r="AJ93" s="1052"/>
      <c r="AK93" s="1053"/>
      <c r="AL93" s="1054"/>
      <c r="AM93" s="1055"/>
      <c r="AN93" s="1039"/>
      <c r="AO93" s="1039"/>
      <c r="AP93" s="1056"/>
      <c r="AQ93" s="1039"/>
      <c r="AR93" s="1039"/>
      <c r="AS93" s="1056"/>
      <c r="AT93" s="1039"/>
      <c r="AU93" s="1039"/>
      <c r="AV93" s="1039"/>
      <c r="AW93" s="1039"/>
      <c r="AX93" s="1057"/>
      <c r="AY93" s="1039"/>
      <c r="AZ93" s="1039"/>
      <c r="BA93" s="1058"/>
      <c r="BB93" s="1039"/>
      <c r="BC93" s="1039"/>
      <c r="BD93" s="1071"/>
      <c r="BE93" s="1071"/>
    </row>
    <row r="94" spans="30:57" x14ac:dyDescent="0.25">
      <c r="AD94" s="1037"/>
      <c r="AE94" s="1037"/>
      <c r="AF94" s="1016"/>
      <c r="AG94" s="1016"/>
      <c r="AH94" s="1016"/>
      <c r="AI94" s="1052"/>
      <c r="AJ94" s="1052"/>
      <c r="AK94" s="1053"/>
      <c r="AL94" s="1054"/>
      <c r="AM94" s="1055"/>
      <c r="AN94" s="1039"/>
      <c r="AO94" s="1039"/>
      <c r="AP94" s="1056"/>
      <c r="AQ94" s="1039"/>
      <c r="AR94" s="1039"/>
      <c r="AS94" s="1056"/>
      <c r="AT94" s="1039"/>
      <c r="AU94" s="1039"/>
      <c r="AV94" s="1039"/>
      <c r="AW94" s="1039"/>
      <c r="AX94" s="1057"/>
      <c r="AY94" s="1039"/>
      <c r="AZ94" s="1039"/>
      <c r="BA94" s="1058"/>
      <c r="BB94" s="1039"/>
      <c r="BC94" s="1039"/>
      <c r="BD94" s="1071"/>
      <c r="BE94" s="1071"/>
    </row>
    <row r="95" spans="30:57" x14ac:dyDescent="0.25">
      <c r="AD95" s="1037"/>
      <c r="AE95" s="1037"/>
      <c r="AF95" s="1016"/>
      <c r="AG95" s="1016"/>
      <c r="AH95" s="1016"/>
      <c r="AI95" s="1052"/>
      <c r="AJ95" s="1052"/>
      <c r="AK95" s="1053"/>
      <c r="AL95" s="1054"/>
      <c r="AM95" s="1055"/>
      <c r="AN95" s="1039"/>
      <c r="AO95" s="1039"/>
      <c r="AP95" s="1056"/>
      <c r="AQ95" s="1039"/>
      <c r="AR95" s="1039"/>
      <c r="AS95" s="1056"/>
      <c r="AT95" s="1039"/>
      <c r="AU95" s="1039"/>
      <c r="AV95" s="1039"/>
      <c r="AW95" s="1039"/>
      <c r="AX95" s="1057"/>
      <c r="AY95" s="1039"/>
      <c r="AZ95" s="1039"/>
      <c r="BA95" s="1058"/>
      <c r="BB95" s="1039"/>
      <c r="BC95" s="1039"/>
      <c r="BD95" s="1071"/>
      <c r="BE95" s="1071"/>
    </row>
    <row r="96" spans="30:57" x14ac:dyDescent="0.25">
      <c r="AD96" s="1037"/>
      <c r="AE96" s="1037"/>
      <c r="AF96" s="1016"/>
      <c r="AG96" s="1016"/>
      <c r="AH96" s="1016"/>
      <c r="AI96" s="1052"/>
      <c r="AJ96" s="1052"/>
      <c r="AK96" s="1053"/>
      <c r="AL96" s="1054"/>
      <c r="AM96" s="1055"/>
      <c r="AN96" s="1039"/>
      <c r="AO96" s="1039"/>
      <c r="AP96" s="1056"/>
      <c r="AQ96" s="1039"/>
      <c r="AR96" s="1039"/>
      <c r="AS96" s="1056"/>
      <c r="AT96" s="1039"/>
      <c r="AU96" s="1039"/>
      <c r="AV96" s="1039"/>
      <c r="AW96" s="1039"/>
      <c r="AX96" s="1057"/>
      <c r="AY96" s="1039"/>
      <c r="AZ96" s="1039"/>
      <c r="BA96" s="1058"/>
      <c r="BB96" s="1039"/>
      <c r="BC96" s="1039"/>
      <c r="BD96" s="1071"/>
      <c r="BE96" s="1071"/>
    </row>
    <row r="97" spans="30:57" x14ac:dyDescent="0.25">
      <c r="AD97" s="1037"/>
      <c r="AE97" s="1037"/>
      <c r="AF97" s="1016"/>
      <c r="AG97" s="1016"/>
      <c r="AH97" s="1016"/>
      <c r="AI97" s="1052"/>
      <c r="AJ97" s="1052"/>
      <c r="AK97" s="1053"/>
      <c r="AL97" s="1054"/>
      <c r="AM97" s="1055"/>
      <c r="AN97" s="1039"/>
      <c r="AO97" s="1039"/>
      <c r="AP97" s="1056"/>
      <c r="AQ97" s="1039"/>
      <c r="AR97" s="1039"/>
      <c r="AS97" s="1056"/>
      <c r="AT97" s="1039"/>
      <c r="AU97" s="1039"/>
      <c r="AV97" s="1039"/>
      <c r="AW97" s="1039"/>
      <c r="AX97" s="1057"/>
      <c r="AY97" s="1039"/>
      <c r="AZ97" s="1039"/>
      <c r="BA97" s="1058"/>
      <c r="BB97" s="1039"/>
      <c r="BC97" s="1039"/>
      <c r="BD97" s="1071"/>
      <c r="BE97" s="1071"/>
    </row>
    <row r="98" spans="30:57" x14ac:dyDescent="0.25">
      <c r="AD98" s="1037"/>
      <c r="AE98" s="1037"/>
      <c r="AF98" s="1016"/>
      <c r="AG98" s="1016"/>
      <c r="AH98" s="1016"/>
      <c r="AI98" s="1052"/>
      <c r="AJ98" s="1052"/>
      <c r="AK98" s="1053"/>
      <c r="AL98" s="1054"/>
      <c r="AM98" s="1055"/>
      <c r="AN98" s="1039"/>
      <c r="AO98" s="1039"/>
      <c r="AP98" s="1056"/>
      <c r="AQ98" s="1039"/>
      <c r="AR98" s="1039"/>
      <c r="AS98" s="1056"/>
      <c r="AT98" s="1039"/>
      <c r="AU98" s="1039"/>
      <c r="AV98" s="1039"/>
      <c r="AW98" s="1039"/>
      <c r="AX98" s="1057"/>
      <c r="AY98" s="1039"/>
      <c r="AZ98" s="1039"/>
      <c r="BA98" s="1058"/>
      <c r="BB98" s="1039"/>
      <c r="BC98" s="1039"/>
      <c r="BD98" s="1071"/>
      <c r="BE98" s="1071"/>
    </row>
    <row r="99" spans="30:57" x14ac:dyDescent="0.25">
      <c r="AD99" s="1037"/>
      <c r="AE99" s="1037"/>
      <c r="AF99" s="1016"/>
      <c r="AG99" s="1016"/>
      <c r="AH99" s="1016"/>
      <c r="AI99" s="1052"/>
      <c r="AJ99" s="1052"/>
      <c r="AK99" s="1053"/>
      <c r="AL99" s="1054"/>
      <c r="AM99" s="1055"/>
      <c r="AN99" s="1039"/>
      <c r="AO99" s="1039"/>
      <c r="AP99" s="1056"/>
      <c r="AQ99" s="1039"/>
      <c r="AR99" s="1039"/>
      <c r="AS99" s="1056"/>
      <c r="AT99" s="1039"/>
      <c r="AU99" s="1039"/>
      <c r="AV99" s="1039"/>
      <c r="AW99" s="1039"/>
      <c r="AX99" s="1057"/>
      <c r="AY99" s="1039"/>
      <c r="AZ99" s="1039"/>
      <c r="BA99" s="1058"/>
      <c r="BB99" s="1039"/>
      <c r="BC99" s="1039"/>
      <c r="BD99" s="1071"/>
      <c r="BE99" s="1071"/>
    </row>
    <row r="100" spans="30:57" x14ac:dyDescent="0.25">
      <c r="AD100" s="1037"/>
      <c r="AE100" s="1037"/>
      <c r="AF100" s="1016"/>
      <c r="AG100" s="1016"/>
      <c r="AH100" s="1016"/>
      <c r="AI100" s="1052"/>
      <c r="AJ100" s="1052"/>
      <c r="AK100" s="1053"/>
      <c r="AL100" s="1054"/>
      <c r="AM100" s="1055"/>
      <c r="AN100" s="1039"/>
      <c r="AO100" s="1039"/>
      <c r="AP100" s="1056"/>
      <c r="AQ100" s="1039"/>
      <c r="AR100" s="1039"/>
      <c r="AS100" s="1056"/>
      <c r="AT100" s="1039"/>
      <c r="AU100" s="1039"/>
      <c r="AV100" s="1039"/>
      <c r="AW100" s="1039"/>
      <c r="AX100" s="1057"/>
      <c r="AY100" s="1039"/>
      <c r="AZ100" s="1039"/>
      <c r="BA100" s="1058"/>
      <c r="BB100" s="1039"/>
      <c r="BC100" s="1039"/>
      <c r="BD100" s="1071"/>
      <c r="BE100" s="1071"/>
    </row>
    <row r="101" spans="30:57" x14ac:dyDescent="0.25">
      <c r="AD101" s="1037"/>
      <c r="AE101" s="1037"/>
      <c r="AF101" s="1016"/>
      <c r="AG101" s="1016"/>
      <c r="AH101" s="1016"/>
      <c r="AI101" s="1052"/>
      <c r="AJ101" s="1052"/>
      <c r="AK101" s="1053"/>
      <c r="AL101" s="1054"/>
      <c r="AM101" s="1055"/>
      <c r="AN101" s="1039"/>
      <c r="AO101" s="1039"/>
      <c r="AP101" s="1056"/>
      <c r="AQ101" s="1039"/>
      <c r="AR101" s="1039"/>
      <c r="AS101" s="1056"/>
      <c r="AT101" s="1039"/>
      <c r="AU101" s="1039"/>
      <c r="AV101" s="1039"/>
      <c r="AW101" s="1039"/>
      <c r="AX101" s="1057"/>
      <c r="AY101" s="1039"/>
      <c r="AZ101" s="1039"/>
      <c r="BA101" s="1058"/>
      <c r="BB101" s="1039"/>
      <c r="BC101" s="1039"/>
      <c r="BD101" s="1071"/>
      <c r="BE101" s="1071"/>
    </row>
    <row r="102" spans="30:57" x14ac:dyDescent="0.25">
      <c r="AD102" s="1037"/>
      <c r="AE102" s="1037"/>
      <c r="AF102" s="1016"/>
      <c r="AG102" s="1016"/>
      <c r="AH102" s="1016"/>
      <c r="AI102" s="1052"/>
      <c r="AJ102" s="1052"/>
      <c r="AK102" s="1053"/>
      <c r="AL102" s="1054"/>
      <c r="AM102" s="1055"/>
      <c r="AN102" s="1039"/>
      <c r="AO102" s="1039"/>
      <c r="AP102" s="1056"/>
      <c r="AQ102" s="1039"/>
      <c r="AR102" s="1039"/>
      <c r="AS102" s="1056"/>
      <c r="AT102" s="1039"/>
      <c r="AU102" s="1039"/>
      <c r="AV102" s="1039"/>
      <c r="AW102" s="1039"/>
      <c r="AX102" s="1057"/>
      <c r="AY102" s="1039"/>
      <c r="AZ102" s="1039"/>
      <c r="BA102" s="1058"/>
      <c r="BB102" s="1039"/>
      <c r="BC102" s="1039"/>
      <c r="BD102" s="1071"/>
      <c r="BE102" s="1071"/>
    </row>
    <row r="103" spans="30:57" x14ac:dyDescent="0.25">
      <c r="AD103" s="1037"/>
      <c r="AE103" s="1037"/>
      <c r="AF103" s="1016"/>
      <c r="AG103" s="1016"/>
      <c r="AH103" s="1016"/>
      <c r="AI103" s="1052"/>
      <c r="AJ103" s="1052"/>
      <c r="AK103" s="1053"/>
      <c r="AL103" s="1054"/>
      <c r="AM103" s="1055"/>
      <c r="AN103" s="1039"/>
      <c r="AO103" s="1039"/>
      <c r="AP103" s="1056"/>
      <c r="AQ103" s="1039"/>
      <c r="AR103" s="1039"/>
      <c r="AS103" s="1056"/>
      <c r="AT103" s="1039"/>
      <c r="AU103" s="1039"/>
      <c r="AV103" s="1039"/>
      <c r="AW103" s="1039"/>
      <c r="AX103" s="1057"/>
      <c r="AY103" s="1039"/>
      <c r="AZ103" s="1039"/>
      <c r="BA103" s="1058"/>
      <c r="BB103" s="1039"/>
      <c r="BC103" s="1039"/>
      <c r="BD103" s="1071"/>
      <c r="BE103" s="1071"/>
    </row>
    <row r="104" spans="30:57" x14ac:dyDescent="0.25">
      <c r="AD104" s="1037"/>
      <c r="AE104" s="1037"/>
      <c r="AF104" s="1016"/>
      <c r="AG104" s="1016"/>
      <c r="AH104" s="1016"/>
      <c r="AI104" s="1052"/>
      <c r="AJ104" s="1052"/>
      <c r="AK104" s="1053"/>
      <c r="AL104" s="1054"/>
      <c r="AM104" s="1055"/>
      <c r="AN104" s="1039"/>
      <c r="AO104" s="1039"/>
      <c r="AP104" s="1056"/>
      <c r="AQ104" s="1039"/>
      <c r="AR104" s="1039"/>
      <c r="AS104" s="1056"/>
      <c r="AT104" s="1039"/>
      <c r="AU104" s="1039"/>
      <c r="AV104" s="1039"/>
      <c r="AW104" s="1039"/>
      <c r="AX104" s="1057"/>
      <c r="AY104" s="1039"/>
      <c r="AZ104" s="1039"/>
      <c r="BA104" s="1058"/>
      <c r="BB104" s="1039"/>
      <c r="BC104" s="1039"/>
      <c r="BD104" s="1071"/>
      <c r="BE104" s="1071"/>
    </row>
    <row r="105" spans="30:57" x14ac:dyDescent="0.25">
      <c r="AD105" s="1256"/>
      <c r="AE105" s="1256"/>
      <c r="AF105" s="1060"/>
      <c r="AG105" s="1060"/>
      <c r="AH105" s="1098"/>
      <c r="AI105" s="589"/>
      <c r="AJ105" s="589"/>
      <c r="AK105" s="1061"/>
      <c r="AL105" s="1062"/>
      <c r="AM105" s="1063"/>
      <c r="AN105" s="1071"/>
      <c r="AO105" s="1071"/>
      <c r="AP105" s="1064"/>
      <c r="AQ105" s="1071"/>
      <c r="AR105" s="1071"/>
      <c r="AS105" s="1065"/>
      <c r="AT105" s="1071"/>
      <c r="AU105" s="1071"/>
      <c r="AV105" s="1071"/>
      <c r="AW105" s="1071"/>
      <c r="AX105" s="1066"/>
      <c r="AY105" s="1071"/>
      <c r="AZ105" s="1071"/>
      <c r="BA105" s="1067"/>
      <c r="BB105" s="1071"/>
      <c r="BC105" s="1071"/>
      <c r="BD105" s="1068"/>
      <c r="BE105" s="1068"/>
    </row>
    <row r="106" spans="30:57" x14ac:dyDescent="0.25">
      <c r="AD106" s="1037"/>
      <c r="AE106" s="1037"/>
      <c r="AF106" s="1037"/>
      <c r="AG106" s="1037"/>
      <c r="AH106" s="1097"/>
      <c r="AI106" s="1070"/>
      <c r="AJ106" s="1070"/>
      <c r="AK106" s="1070"/>
      <c r="AL106" s="1070"/>
      <c r="AM106" s="1070"/>
      <c r="AN106" s="1258"/>
      <c r="AO106" s="1258"/>
      <c r="AP106" s="1258"/>
      <c r="AQ106" s="1258"/>
      <c r="AR106" s="1258"/>
      <c r="AS106" s="1258"/>
      <c r="AT106" s="1258"/>
      <c r="AU106" s="1258"/>
      <c r="AV106" s="1070"/>
      <c r="AW106" s="1258"/>
      <c r="AX106" s="1258"/>
      <c r="AY106" s="1258"/>
      <c r="AZ106" s="1258"/>
      <c r="BA106" s="1070"/>
      <c r="BB106" s="1070"/>
      <c r="BC106" s="1070"/>
      <c r="BD106" s="1257"/>
      <c r="BE106" s="1257"/>
    </row>
    <row r="107" spans="30:57" x14ac:dyDescent="0.25">
      <c r="AD107" s="1037"/>
      <c r="AE107" s="1037"/>
      <c r="AF107" s="1037"/>
      <c r="AG107" s="1037"/>
      <c r="AH107" s="1097"/>
      <c r="AI107" s="1032"/>
      <c r="AJ107" s="1032"/>
      <c r="AK107" s="1032"/>
      <c r="AL107" s="1032"/>
      <c r="AM107" s="1032"/>
      <c r="AN107" s="1072"/>
      <c r="AO107" s="1072"/>
      <c r="AP107" s="1072"/>
      <c r="AQ107" s="1072"/>
      <c r="AR107" s="1072"/>
      <c r="AS107" s="1072"/>
      <c r="AT107" s="1072"/>
      <c r="AU107" s="1072"/>
      <c r="AV107" s="1072"/>
      <c r="AW107" s="1072"/>
      <c r="AX107" s="1072"/>
      <c r="AY107" s="1072"/>
      <c r="AZ107" s="1072"/>
      <c r="BA107" s="1072"/>
      <c r="BB107" s="1032"/>
      <c r="BC107" s="1032"/>
      <c r="BD107" s="794"/>
      <c r="BE107" s="794"/>
    </row>
  </sheetData>
  <mergeCells count="168">
    <mergeCell ref="B1:I1"/>
    <mergeCell ref="AN1:AS1"/>
    <mergeCell ref="AT54:AV54"/>
    <mergeCell ref="AY54:BA54"/>
    <mergeCell ref="AY106:AZ106"/>
    <mergeCell ref="BD106:BE106"/>
    <mergeCell ref="K51:N56"/>
    <mergeCell ref="AD105:AE105"/>
    <mergeCell ref="AN106:AP106"/>
    <mergeCell ref="AQ106:AS106"/>
    <mergeCell ref="AT106:AU106"/>
    <mergeCell ref="R57:S57"/>
    <mergeCell ref="P51:S56"/>
    <mergeCell ref="N73:O73"/>
    <mergeCell ref="P73:Q73"/>
    <mergeCell ref="R73:S73"/>
    <mergeCell ref="N74:O74"/>
    <mergeCell ref="P74:Q74"/>
    <mergeCell ref="R74:S74"/>
    <mergeCell ref="K58:P58"/>
    <mergeCell ref="K59:L59"/>
    <mergeCell ref="M59:N59"/>
    <mergeCell ref="O59:P59"/>
    <mergeCell ref="K60:L60"/>
    <mergeCell ref="M60:N60"/>
    <mergeCell ref="O60:P60"/>
    <mergeCell ref="K61:L61"/>
    <mergeCell ref="K64:L64"/>
    <mergeCell ref="L28:M28"/>
    <mergeCell ref="L29:M29"/>
    <mergeCell ref="L32:M32"/>
    <mergeCell ref="L33:M33"/>
    <mergeCell ref="L34:M34"/>
    <mergeCell ref="L35:M35"/>
    <mergeCell ref="L36:M36"/>
    <mergeCell ref="L30:M30"/>
    <mergeCell ref="M61:N61"/>
    <mergeCell ref="O61:P61"/>
    <mergeCell ref="K62:L62"/>
    <mergeCell ref="M62:N62"/>
    <mergeCell ref="O62:P62"/>
    <mergeCell ref="K63:L63"/>
    <mergeCell ref="M63:N63"/>
    <mergeCell ref="O63:P63"/>
    <mergeCell ref="L48:M48"/>
    <mergeCell ref="L38:M38"/>
    <mergeCell ref="AW106:AX106"/>
    <mergeCell ref="M64:N64"/>
    <mergeCell ref="O64:P64"/>
    <mergeCell ref="K65:L65"/>
    <mergeCell ref="M65:N65"/>
    <mergeCell ref="O65:P65"/>
    <mergeCell ref="K66:L66"/>
    <mergeCell ref="M66:N66"/>
    <mergeCell ref="O66:P66"/>
    <mergeCell ref="K69:L69"/>
    <mergeCell ref="M69:N69"/>
    <mergeCell ref="O69:P69"/>
    <mergeCell ref="K67:L67"/>
    <mergeCell ref="M67:N67"/>
    <mergeCell ref="O67:P67"/>
    <mergeCell ref="K68:L68"/>
    <mergeCell ref="M68:N68"/>
    <mergeCell ref="O68:P68"/>
    <mergeCell ref="G2:J7"/>
    <mergeCell ref="AN2:AP2"/>
    <mergeCell ref="AQ2:AS2"/>
    <mergeCell ref="AW2:AX2"/>
    <mergeCell ref="BD2:BE2"/>
    <mergeCell ref="A3:D3"/>
    <mergeCell ref="A6:D6"/>
    <mergeCell ref="Q2:T7"/>
    <mergeCell ref="AF2:AG2"/>
    <mergeCell ref="AY2:BA2"/>
    <mergeCell ref="AT2:AV2"/>
    <mergeCell ref="L37:M37"/>
    <mergeCell ref="L31:M31"/>
    <mergeCell ref="L26:M26"/>
    <mergeCell ref="L27:M27"/>
    <mergeCell ref="C67:D67"/>
    <mergeCell ref="C68:D68"/>
    <mergeCell ref="C69:D69"/>
    <mergeCell ref="C70:D70"/>
    <mergeCell ref="C62:D62"/>
    <mergeCell ref="C63:D63"/>
    <mergeCell ref="C64:D64"/>
    <mergeCell ref="C65:D65"/>
    <mergeCell ref="C66:D66"/>
    <mergeCell ref="L39:M39"/>
    <mergeCell ref="L40:M40"/>
    <mergeCell ref="L41:M41"/>
    <mergeCell ref="L42:M42"/>
    <mergeCell ref="L43:M43"/>
    <mergeCell ref="L44:M44"/>
    <mergeCell ref="L45:M45"/>
    <mergeCell ref="L46:M46"/>
    <mergeCell ref="L47:M47"/>
    <mergeCell ref="B74:D74"/>
    <mergeCell ref="E74:G74"/>
    <mergeCell ref="H74:I74"/>
    <mergeCell ref="J74:K74"/>
    <mergeCell ref="L74:M74"/>
    <mergeCell ref="B73:D73"/>
    <mergeCell ref="E73:G73"/>
    <mergeCell ref="H73:I73"/>
    <mergeCell ref="J73:K73"/>
    <mergeCell ref="L73:M73"/>
    <mergeCell ref="B76:D76"/>
    <mergeCell ref="E76:G76"/>
    <mergeCell ref="H76:I76"/>
    <mergeCell ref="J76:K76"/>
    <mergeCell ref="L76:M76"/>
    <mergeCell ref="N76:O76"/>
    <mergeCell ref="P76:Q76"/>
    <mergeCell ref="R76:S76"/>
    <mergeCell ref="B75:D75"/>
    <mergeCell ref="E75:G75"/>
    <mergeCell ref="H75:I75"/>
    <mergeCell ref="J75:K75"/>
    <mergeCell ref="L75:M75"/>
    <mergeCell ref="H78:I78"/>
    <mergeCell ref="J78:K78"/>
    <mergeCell ref="L78:M78"/>
    <mergeCell ref="N78:O78"/>
    <mergeCell ref="P78:Q78"/>
    <mergeCell ref="R78:S78"/>
    <mergeCell ref="B77:D77"/>
    <mergeCell ref="E77:G77"/>
    <mergeCell ref="H77:I77"/>
    <mergeCell ref="J77:K77"/>
    <mergeCell ref="L77:M77"/>
    <mergeCell ref="B80:D80"/>
    <mergeCell ref="E80:G80"/>
    <mergeCell ref="H80:I80"/>
    <mergeCell ref="J80:K80"/>
    <mergeCell ref="L80:M80"/>
    <mergeCell ref="N80:O80"/>
    <mergeCell ref="P80:Q80"/>
    <mergeCell ref="R80:S80"/>
    <mergeCell ref="B79:D79"/>
    <mergeCell ref="E79:G79"/>
    <mergeCell ref="H79:I79"/>
    <mergeCell ref="J79:K79"/>
    <mergeCell ref="L79:M79"/>
    <mergeCell ref="AD53:AE53"/>
    <mergeCell ref="AN54:AP54"/>
    <mergeCell ref="AQ54:AS54"/>
    <mergeCell ref="AW54:AX54"/>
    <mergeCell ref="BD54:BE54"/>
    <mergeCell ref="BD55:BE55"/>
    <mergeCell ref="N79:O79"/>
    <mergeCell ref="P79:Q79"/>
    <mergeCell ref="R79:S79"/>
    <mergeCell ref="N77:O77"/>
    <mergeCell ref="P77:Q77"/>
    <mergeCell ref="R77:S77"/>
    <mergeCell ref="N75:O75"/>
    <mergeCell ref="P75:Q75"/>
    <mergeCell ref="R75:S75"/>
    <mergeCell ref="P57:Q57"/>
    <mergeCell ref="B71:S71"/>
    <mergeCell ref="B72:D72"/>
    <mergeCell ref="E72:G72"/>
    <mergeCell ref="H72:K72"/>
    <mergeCell ref="L72:O72"/>
    <mergeCell ref="P72:S72"/>
    <mergeCell ref="B78:D78"/>
    <mergeCell ref="E78:G78"/>
  </mergeCells>
  <conditionalFormatting sqref="L5:L8">
    <cfRule type="containsText" dxfId="2865" priority="391" operator="containsText" text="AL">
      <formula>NOT(ISERROR(SEARCH("AL",L5)))</formula>
    </cfRule>
    <cfRule type="containsText" dxfId="2864" priority="392" operator="containsText" text="AD">
      <formula>NOT(ISERROR(SEARCH("AD",L5)))</formula>
    </cfRule>
    <cfRule type="containsText" dxfId="2863" priority="393" operator="containsText" text="AW">
      <formula>NOT(ISERROR(SEARCH("AW",L5)))</formula>
    </cfRule>
  </conditionalFormatting>
  <conditionalFormatting sqref="L5:L8">
    <cfRule type="containsText" dxfId="2862" priority="388" operator="containsText" text="HL">
      <formula>NOT(ISERROR(SEARCH("HL",L5)))</formula>
    </cfRule>
    <cfRule type="containsText" dxfId="2861" priority="389" operator="containsText" text="HD">
      <formula>NOT(ISERROR(SEARCH("HD",L5)))</formula>
    </cfRule>
    <cfRule type="containsText" dxfId="2860" priority="390" operator="containsText" text="HW">
      <formula>NOT(ISERROR(SEARCH("HW",L5)))</formula>
    </cfRule>
  </conditionalFormatting>
  <conditionalFormatting sqref="P7:P8">
    <cfRule type="containsText" dxfId="2859" priority="385" operator="containsText" text="AL">
      <formula>NOT(ISERROR(SEARCH("AL",P7)))</formula>
    </cfRule>
    <cfRule type="containsText" dxfId="2858" priority="386" operator="containsText" text="AD">
      <formula>NOT(ISERROR(SEARCH("AD",P7)))</formula>
    </cfRule>
    <cfRule type="containsText" dxfId="2857" priority="387" operator="containsText" text="AW">
      <formula>NOT(ISERROR(SEARCH("AW",P7)))</formula>
    </cfRule>
  </conditionalFormatting>
  <conditionalFormatting sqref="P7:P8">
    <cfRule type="containsText" dxfId="2856" priority="382" operator="containsText" text="HL">
      <formula>NOT(ISERROR(SEARCH("HL",P7)))</formula>
    </cfRule>
    <cfRule type="containsText" dxfId="2855" priority="383" operator="containsText" text="HD">
      <formula>NOT(ISERROR(SEARCH("HD",P7)))</formula>
    </cfRule>
    <cfRule type="containsText" dxfId="2854" priority="384" operator="containsText" text="HW">
      <formula>NOT(ISERROR(SEARCH("HW",P7)))</formula>
    </cfRule>
  </conditionalFormatting>
  <conditionalFormatting sqref="S8">
    <cfRule type="containsText" dxfId="2853" priority="379" operator="containsText" text="AL">
      <formula>NOT(ISERROR(SEARCH("AL",S8)))</formula>
    </cfRule>
    <cfRule type="containsText" dxfId="2852" priority="380" operator="containsText" text="AD">
      <formula>NOT(ISERROR(SEARCH("AD",S8)))</formula>
    </cfRule>
    <cfRule type="containsText" dxfId="2851" priority="381" operator="containsText" text="AW">
      <formula>NOT(ISERROR(SEARCH("AW",S8)))</formula>
    </cfRule>
  </conditionalFormatting>
  <conditionalFormatting sqref="S8">
    <cfRule type="containsText" dxfId="2850" priority="376" operator="containsText" text="HL">
      <formula>NOT(ISERROR(SEARCH("HL",S8)))</formula>
    </cfRule>
    <cfRule type="containsText" dxfId="2849" priority="377" operator="containsText" text="HD">
      <formula>NOT(ISERROR(SEARCH("HD",S8)))</formula>
    </cfRule>
    <cfRule type="containsText" dxfId="2848" priority="378" operator="containsText" text="HW">
      <formula>NOT(ISERROR(SEARCH("HW",S8)))</formula>
    </cfRule>
  </conditionalFormatting>
  <conditionalFormatting sqref="O8">
    <cfRule type="containsText" dxfId="2847" priority="373" operator="containsText" text="AL">
      <formula>NOT(ISERROR(SEARCH("AL",O8)))</formula>
    </cfRule>
    <cfRule type="containsText" dxfId="2846" priority="374" operator="containsText" text="AD">
      <formula>NOT(ISERROR(SEARCH("AD",O8)))</formula>
    </cfRule>
    <cfRule type="containsText" dxfId="2845" priority="375" operator="containsText" text="AW">
      <formula>NOT(ISERROR(SEARCH("AW",O8)))</formula>
    </cfRule>
  </conditionalFormatting>
  <conditionalFormatting sqref="O8">
    <cfRule type="containsText" dxfId="2844" priority="370" operator="containsText" text="HL">
      <formula>NOT(ISERROR(SEARCH("HL",O8)))</formula>
    </cfRule>
    <cfRule type="containsText" dxfId="2843" priority="371" operator="containsText" text="HD">
      <formula>NOT(ISERROR(SEARCH("HD",O8)))</formula>
    </cfRule>
    <cfRule type="containsText" dxfId="2842" priority="372" operator="containsText" text="HW">
      <formula>NOT(ISERROR(SEARCH("HW",O8)))</formula>
    </cfRule>
  </conditionalFormatting>
  <conditionalFormatting sqref="O7:O8">
    <cfRule type="containsText" dxfId="2841" priority="367" operator="containsText" text="AL">
      <formula>NOT(ISERROR(SEARCH("AL",O7)))</formula>
    </cfRule>
    <cfRule type="containsText" dxfId="2840" priority="368" operator="containsText" text="AD">
      <formula>NOT(ISERROR(SEARCH("AD",O7)))</formula>
    </cfRule>
    <cfRule type="containsText" dxfId="2839" priority="369" operator="containsText" text="AW">
      <formula>NOT(ISERROR(SEARCH("AW",O7)))</formula>
    </cfRule>
  </conditionalFormatting>
  <conditionalFormatting sqref="O7:O8">
    <cfRule type="containsText" dxfId="2838" priority="364" operator="containsText" text="HL">
      <formula>NOT(ISERROR(SEARCH("HL",O7)))</formula>
    </cfRule>
    <cfRule type="containsText" dxfId="2837" priority="365" operator="containsText" text="HD">
      <formula>NOT(ISERROR(SEARCH("HD",O7)))</formula>
    </cfRule>
    <cfRule type="containsText" dxfId="2836" priority="366" operator="containsText" text="HW">
      <formula>NOT(ISERROR(SEARCH("HW",O7)))</formula>
    </cfRule>
  </conditionalFormatting>
  <conditionalFormatting sqref="N8">
    <cfRule type="containsText" dxfId="2835" priority="361" operator="containsText" text="AL">
      <formula>NOT(ISERROR(SEARCH("AL",N8)))</formula>
    </cfRule>
    <cfRule type="containsText" dxfId="2834" priority="362" operator="containsText" text="AD">
      <formula>NOT(ISERROR(SEARCH("AD",N8)))</formula>
    </cfRule>
    <cfRule type="containsText" dxfId="2833" priority="363" operator="containsText" text="AW">
      <formula>NOT(ISERROR(SEARCH("AW",N8)))</formula>
    </cfRule>
  </conditionalFormatting>
  <conditionalFormatting sqref="N8">
    <cfRule type="containsText" dxfId="2832" priority="358" operator="containsText" text="HL">
      <formula>NOT(ISERROR(SEARCH("HL",N8)))</formula>
    </cfRule>
    <cfRule type="containsText" dxfId="2831" priority="359" operator="containsText" text="HD">
      <formula>NOT(ISERROR(SEARCH("HD",N8)))</formula>
    </cfRule>
    <cfRule type="containsText" dxfId="2830" priority="360" operator="containsText" text="HW">
      <formula>NOT(ISERROR(SEARCH("HW",N8)))</formula>
    </cfRule>
  </conditionalFormatting>
  <conditionalFormatting sqref="I8">
    <cfRule type="containsText" dxfId="2829" priority="355" operator="containsText" text="AL">
      <formula>NOT(ISERROR(SEARCH("AL",I8)))</formula>
    </cfRule>
    <cfRule type="containsText" dxfId="2828" priority="356" operator="containsText" text="AD">
      <formula>NOT(ISERROR(SEARCH("AD",I8)))</formula>
    </cfRule>
    <cfRule type="containsText" dxfId="2827" priority="357" operator="containsText" text="AW">
      <formula>NOT(ISERROR(SEARCH("AW",I8)))</formula>
    </cfRule>
  </conditionalFormatting>
  <conditionalFormatting sqref="I8">
    <cfRule type="containsText" dxfId="2826" priority="352" operator="containsText" text="HL">
      <formula>NOT(ISERROR(SEARCH("HL",I8)))</formula>
    </cfRule>
    <cfRule type="containsText" dxfId="2825" priority="353" operator="containsText" text="HD">
      <formula>NOT(ISERROR(SEARCH("HD",I8)))</formula>
    </cfRule>
    <cfRule type="containsText" dxfId="2824" priority="354" operator="containsText" text="HW">
      <formula>NOT(ISERROR(SEARCH("HW",I8)))</formula>
    </cfRule>
  </conditionalFormatting>
  <conditionalFormatting sqref="C9:C54 I9:I16 N9:N16 S9:S25">
    <cfRule type="containsText" dxfId="2823" priority="330" operator="containsText" text="HL">
      <formula>NOT(ISERROR(SEARCH("HL",C9)))</formula>
    </cfRule>
    <cfRule type="containsText" dxfId="2822" priority="331" operator="containsText" text="HD">
      <formula>NOT(ISERROR(SEARCH("HD",C9)))</formula>
    </cfRule>
    <cfRule type="containsText" dxfId="2821" priority="332" operator="containsText" text="HW">
      <formula>NOT(ISERROR(SEARCH("HW",C9)))</formula>
    </cfRule>
    <cfRule type="containsText" dxfId="2820" priority="333" operator="containsText" text="AL">
      <formula>NOT(ISERROR(SEARCH("AL",C9)))</formula>
    </cfRule>
    <cfRule type="containsText" dxfId="2819" priority="334" operator="containsText" text="AD">
      <formula>NOT(ISERROR(SEARCH("AD",C9)))</formula>
    </cfRule>
    <cfRule type="containsText" dxfId="2818" priority="335" operator="containsText" text="AW">
      <formula>NOT(ISERROR(SEARCH("AW",C9)))</formula>
    </cfRule>
  </conditionalFormatting>
  <conditionalFormatting sqref="O20">
    <cfRule type="containsText" dxfId="2817" priority="315" operator="containsText" text="AL">
      <formula>NOT(ISERROR(SEARCH("AL",O20)))</formula>
    </cfRule>
    <cfRule type="containsText" dxfId="2816" priority="316" operator="containsText" text="AD">
      <formula>NOT(ISERROR(SEARCH("AD",O20)))</formula>
    </cfRule>
    <cfRule type="containsText" dxfId="2815" priority="317" operator="containsText" text="AW">
      <formula>NOT(ISERROR(SEARCH("AW",O20)))</formula>
    </cfRule>
  </conditionalFormatting>
  <conditionalFormatting sqref="O20">
    <cfRule type="containsText" dxfId="2814" priority="312" operator="containsText" text="HL">
      <formula>NOT(ISERROR(SEARCH("HL",O20)))</formula>
    </cfRule>
    <cfRule type="containsText" dxfId="2813" priority="313" operator="containsText" text="HD">
      <formula>NOT(ISERROR(SEARCH("HD",O20)))</formula>
    </cfRule>
    <cfRule type="containsText" dxfId="2812" priority="314" operator="containsText" text="HW">
      <formula>NOT(ISERROR(SEARCH("HW",O20)))</formula>
    </cfRule>
  </conditionalFormatting>
  <conditionalFormatting sqref="O20">
    <cfRule type="containsText" dxfId="2811" priority="309" operator="containsText" text="AL">
      <formula>NOT(ISERROR(SEARCH("AL",O20)))</formula>
    </cfRule>
    <cfRule type="containsText" dxfId="2810" priority="310" operator="containsText" text="AD">
      <formula>NOT(ISERROR(SEARCH("AD",O20)))</formula>
    </cfRule>
    <cfRule type="containsText" dxfId="2809" priority="311" operator="containsText" text="AW">
      <formula>NOT(ISERROR(SEARCH("AW",O20)))</formula>
    </cfRule>
  </conditionalFormatting>
  <conditionalFormatting sqref="O20">
    <cfRule type="containsText" dxfId="2808" priority="306" operator="containsText" text="HL">
      <formula>NOT(ISERROR(SEARCH("HL",O20)))</formula>
    </cfRule>
    <cfRule type="containsText" dxfId="2807" priority="307" operator="containsText" text="HD">
      <formula>NOT(ISERROR(SEARCH("HD",O20)))</formula>
    </cfRule>
    <cfRule type="containsText" dxfId="2806" priority="308" operator="containsText" text="HW">
      <formula>NOT(ISERROR(SEARCH("HW",O20)))</formula>
    </cfRule>
  </conditionalFormatting>
  <conditionalFormatting sqref="N20">
    <cfRule type="containsText" dxfId="2805" priority="303" operator="containsText" text="AL">
      <formula>NOT(ISERROR(SEARCH("AL",N20)))</formula>
    </cfRule>
    <cfRule type="containsText" dxfId="2804" priority="304" operator="containsText" text="AD">
      <formula>NOT(ISERROR(SEARCH("AD",N20)))</formula>
    </cfRule>
    <cfRule type="containsText" dxfId="2803" priority="305" operator="containsText" text="AW">
      <formula>NOT(ISERROR(SEARCH("AW",N20)))</formula>
    </cfRule>
  </conditionalFormatting>
  <conditionalFormatting sqref="N20">
    <cfRule type="containsText" dxfId="2802" priority="300" operator="containsText" text="HL">
      <formula>NOT(ISERROR(SEARCH("HL",N20)))</formula>
    </cfRule>
    <cfRule type="containsText" dxfId="2801" priority="301" operator="containsText" text="HD">
      <formula>NOT(ISERROR(SEARCH("HD",N20)))</formula>
    </cfRule>
    <cfRule type="containsText" dxfId="2800" priority="302" operator="containsText" text="HW">
      <formula>NOT(ISERROR(SEARCH("HW",N20)))</formula>
    </cfRule>
  </conditionalFormatting>
  <conditionalFormatting sqref="L19">
    <cfRule type="containsText" dxfId="2799" priority="297" operator="containsText" text="AL">
      <formula>NOT(ISERROR(SEARCH("AL",L19)))</formula>
    </cfRule>
    <cfRule type="containsText" dxfId="2798" priority="298" operator="containsText" text="AD">
      <formula>NOT(ISERROR(SEARCH("AD",L19)))</formula>
    </cfRule>
    <cfRule type="containsText" dxfId="2797" priority="299" operator="containsText" text="AW">
      <formula>NOT(ISERROR(SEARCH("AW",L19)))</formula>
    </cfRule>
  </conditionalFormatting>
  <conditionalFormatting sqref="L19">
    <cfRule type="containsText" dxfId="2796" priority="294" operator="containsText" text="HL">
      <formula>NOT(ISERROR(SEARCH("HL",L19)))</formula>
    </cfRule>
    <cfRule type="containsText" dxfId="2795" priority="295" operator="containsText" text="HD">
      <formula>NOT(ISERROR(SEARCH("HD",L19)))</formula>
    </cfRule>
    <cfRule type="containsText" dxfId="2794" priority="296" operator="containsText" text="HW">
      <formula>NOT(ISERROR(SEARCH("HW",L19)))</formula>
    </cfRule>
  </conditionalFormatting>
  <conditionalFormatting sqref="O19">
    <cfRule type="containsText" dxfId="2793" priority="291" operator="containsText" text="AL">
      <formula>NOT(ISERROR(SEARCH("AL",O19)))</formula>
    </cfRule>
    <cfRule type="containsText" dxfId="2792" priority="292" operator="containsText" text="AD">
      <formula>NOT(ISERROR(SEARCH("AD",O19)))</formula>
    </cfRule>
    <cfRule type="containsText" dxfId="2791" priority="293" operator="containsText" text="AW">
      <formula>NOT(ISERROR(SEARCH("AW",O19)))</formula>
    </cfRule>
  </conditionalFormatting>
  <conditionalFormatting sqref="O19">
    <cfRule type="containsText" dxfId="2790" priority="288" operator="containsText" text="HL">
      <formula>NOT(ISERROR(SEARCH("HL",O19)))</formula>
    </cfRule>
    <cfRule type="containsText" dxfId="2789" priority="289" operator="containsText" text="HD">
      <formula>NOT(ISERROR(SEARCH("HD",O19)))</formula>
    </cfRule>
    <cfRule type="containsText" dxfId="2788" priority="290" operator="containsText" text="HW">
      <formula>NOT(ISERROR(SEARCH("HW",O19)))</formula>
    </cfRule>
  </conditionalFormatting>
  <conditionalFormatting sqref="O19">
    <cfRule type="containsText" dxfId="2787" priority="285" operator="containsText" text="AL">
      <formula>NOT(ISERROR(SEARCH("AL",O19)))</formula>
    </cfRule>
    <cfRule type="containsText" dxfId="2786" priority="286" operator="containsText" text="AD">
      <formula>NOT(ISERROR(SEARCH("AD",O19)))</formula>
    </cfRule>
    <cfRule type="containsText" dxfId="2785" priority="287" operator="containsText" text="AW">
      <formula>NOT(ISERROR(SEARCH("AW",O19)))</formula>
    </cfRule>
  </conditionalFormatting>
  <conditionalFormatting sqref="O19">
    <cfRule type="containsText" dxfId="2784" priority="282" operator="containsText" text="HL">
      <formula>NOT(ISERROR(SEARCH("HL",O19)))</formula>
    </cfRule>
    <cfRule type="containsText" dxfId="2783" priority="283" operator="containsText" text="HD">
      <formula>NOT(ISERROR(SEARCH("HD",O19)))</formula>
    </cfRule>
    <cfRule type="containsText" dxfId="2782" priority="284" operator="containsText" text="HW">
      <formula>NOT(ISERROR(SEARCH("HW",O19)))</formula>
    </cfRule>
  </conditionalFormatting>
  <conditionalFormatting sqref="N19">
    <cfRule type="containsText" dxfId="2781" priority="279" operator="containsText" text="AL">
      <formula>NOT(ISERROR(SEARCH("AL",N19)))</formula>
    </cfRule>
    <cfRule type="containsText" dxfId="2780" priority="280" operator="containsText" text="AD">
      <formula>NOT(ISERROR(SEARCH("AD",N19)))</formula>
    </cfRule>
    <cfRule type="containsText" dxfId="2779" priority="281" operator="containsText" text="AW">
      <formula>NOT(ISERROR(SEARCH("AW",N19)))</formula>
    </cfRule>
  </conditionalFormatting>
  <conditionalFormatting sqref="N19">
    <cfRule type="containsText" dxfId="2778" priority="276" operator="containsText" text="HL">
      <formula>NOT(ISERROR(SEARCH("HL",N19)))</formula>
    </cfRule>
    <cfRule type="containsText" dxfId="2777" priority="277" operator="containsText" text="HD">
      <formula>NOT(ISERROR(SEARCH("HD",N19)))</formula>
    </cfRule>
    <cfRule type="containsText" dxfId="2776" priority="278" operator="containsText" text="HW">
      <formula>NOT(ISERROR(SEARCH("HW",N19)))</formula>
    </cfRule>
  </conditionalFormatting>
  <conditionalFormatting sqref="N20:N24">
    <cfRule type="containsText" dxfId="2775" priority="324" operator="containsText" text="HL">
      <formula>NOT(ISERROR(SEARCH("HL",N20)))</formula>
    </cfRule>
    <cfRule type="containsText" dxfId="2774" priority="325" operator="containsText" text="HD">
      <formula>NOT(ISERROR(SEARCH("HD",N20)))</formula>
    </cfRule>
    <cfRule type="containsText" dxfId="2773" priority="326" operator="containsText" text="HW">
      <formula>NOT(ISERROR(SEARCH("HW",N20)))</formula>
    </cfRule>
    <cfRule type="containsText" dxfId="2772" priority="327" operator="containsText" text="AL">
      <formula>NOT(ISERROR(SEARCH("AL",N20)))</formula>
    </cfRule>
    <cfRule type="containsText" dxfId="2771" priority="328" operator="containsText" text="AD">
      <formula>NOT(ISERROR(SEARCH("AD",N20)))</formula>
    </cfRule>
    <cfRule type="containsText" dxfId="2770" priority="329" operator="containsText" text="AW">
      <formula>NOT(ISERROR(SEARCH("AW",N20)))</formula>
    </cfRule>
  </conditionalFormatting>
  <conditionalFormatting sqref="L20">
    <cfRule type="containsText" dxfId="2769" priority="231" operator="containsText" text="AL">
      <formula>NOT(ISERROR(SEARCH("AL",L20)))</formula>
    </cfRule>
    <cfRule type="containsText" dxfId="2768" priority="232" operator="containsText" text="AD">
      <formula>NOT(ISERROR(SEARCH("AD",L20)))</formula>
    </cfRule>
    <cfRule type="containsText" dxfId="2767" priority="233" operator="containsText" text="AW">
      <formula>NOT(ISERROR(SEARCH("AW",L20)))</formula>
    </cfRule>
  </conditionalFormatting>
  <conditionalFormatting sqref="L20">
    <cfRule type="containsText" dxfId="2766" priority="228" operator="containsText" text="HL">
      <formula>NOT(ISERROR(SEARCH("HL",L20)))</formula>
    </cfRule>
    <cfRule type="containsText" dxfId="2765" priority="229" operator="containsText" text="HD">
      <formula>NOT(ISERROR(SEARCH("HD",L20)))</formula>
    </cfRule>
    <cfRule type="containsText" dxfId="2764" priority="230" operator="containsText" text="HW">
      <formula>NOT(ISERROR(SEARCH("HW",L20)))</formula>
    </cfRule>
  </conditionalFormatting>
  <conditionalFormatting sqref="X48:X77">
    <cfRule type="containsText" dxfId="2763" priority="336" operator="containsText" text="RW">
      <formula>NOT(ISERROR(SEARCH("RW",X48)))</formula>
    </cfRule>
    <cfRule type="containsText" dxfId="2762" priority="337" operator="containsText" text="LW">
      <formula>NOT(ISERROR(SEARCH("LW",X48)))</formula>
    </cfRule>
    <cfRule type="containsText" dxfId="2761" priority="338" operator="containsText" text="LF">
      <formula>NOT(ISERROR(SEARCH("LF",X48)))</formula>
    </cfRule>
    <cfRule type="containsText" dxfId="2760" priority="339" operator="containsText" text="CF">
      <formula>NOT(ISERROR(SEARCH("CF",X48)))</formula>
    </cfRule>
    <cfRule type="containsText" dxfId="2759" priority="340" operator="containsText" text="CF">
      <formula>NOT(ISERROR(SEARCH("CF",X48)))</formula>
    </cfRule>
    <cfRule type="containsText" dxfId="2758" priority="341" operator="containsText" text="CAM">
      <formula>NOT(ISERROR(SEARCH("CAM",X48)))</formula>
    </cfRule>
    <cfRule type="containsText" dxfId="2757" priority="342" operator="containsText" text="LM">
      <formula>NOT(ISERROR(SEARCH("LM",X48)))</formula>
    </cfRule>
    <cfRule type="containsText" dxfId="2756" priority="343" operator="containsText" text="CM">
      <formula>NOT(ISERROR(SEARCH("CM",X48)))</formula>
    </cfRule>
    <cfRule type="containsText" dxfId="2755" priority="344" operator="containsText" text="RM">
      <formula>NOT(ISERROR(SEARCH("RM",X48)))</formula>
    </cfRule>
    <cfRule type="containsText" dxfId="2754" priority="345" operator="containsText" text="CDM">
      <formula>NOT(ISERROR(SEARCH("CDM",X48)))</formula>
    </cfRule>
    <cfRule type="containsText" dxfId="2753" priority="346" operator="containsText" text="LWB">
      <formula>NOT(ISERROR(SEARCH("LWB",X48)))</formula>
    </cfRule>
    <cfRule type="containsText" dxfId="2752" priority="347" operator="containsText" text="RWB">
      <formula>NOT(ISERROR(SEARCH("RWB",X48)))</formula>
    </cfRule>
    <cfRule type="containsText" dxfId="2751" priority="348" operator="containsText" text="RB">
      <formula>NOT(ISERROR(SEARCH("RB",X48)))</formula>
    </cfRule>
    <cfRule type="containsText" dxfId="2750" priority="349" operator="containsText" text="CB">
      <formula>NOT(ISERROR(SEARCH("CB",X48)))</formula>
    </cfRule>
    <cfRule type="containsText" dxfId="2749" priority="350" operator="containsText" text="LB">
      <formula>NOT(ISERROR(SEARCH("LB",X48)))</formula>
    </cfRule>
    <cfRule type="containsText" dxfId="2748" priority="351" operator="containsText" text="GK">
      <formula>NOT(ISERROR(SEARCH("GK",X48)))</formula>
    </cfRule>
    <cfRule type="containsText" dxfId="2747" priority="394" operator="containsText" text="ST">
      <formula>NOT(ISERROR(SEARCH("ST",X48)))</formula>
    </cfRule>
  </conditionalFormatting>
  <conditionalFormatting sqref="AD35:AD52 AD56:AD104">
    <cfRule type="containsText" dxfId="2746" priority="143" operator="containsText" text="ST">
      <formula>NOT(ISERROR(SEARCH("ST",AD35)))</formula>
    </cfRule>
    <cfRule type="containsText" dxfId="2745" priority="144" operator="containsText" text="RW">
      <formula>NOT(ISERROR(SEARCH("RW",AD35)))</formula>
    </cfRule>
    <cfRule type="containsText" dxfId="2744" priority="145" operator="containsText" text="LW">
      <formula>NOT(ISERROR(SEARCH("LW",AD35)))</formula>
    </cfRule>
    <cfRule type="containsText" dxfId="2743" priority="146" operator="containsText" text="LF">
      <formula>NOT(ISERROR(SEARCH("LF",AD35)))</formula>
    </cfRule>
    <cfRule type="containsText" dxfId="2742" priority="147" operator="containsText" text="CF">
      <formula>NOT(ISERROR(SEARCH("CF",AD35)))</formula>
    </cfRule>
    <cfRule type="containsText" dxfId="2741" priority="148" operator="containsText" text="CF">
      <formula>NOT(ISERROR(SEARCH("CF",AD35)))</formula>
    </cfRule>
    <cfRule type="containsText" dxfId="2740" priority="149" operator="containsText" text="CAM">
      <formula>NOT(ISERROR(SEARCH("CAM",AD35)))</formula>
    </cfRule>
    <cfRule type="containsText" dxfId="2739" priority="150" operator="containsText" text="LM">
      <formula>NOT(ISERROR(SEARCH("LM",AD35)))</formula>
    </cfRule>
    <cfRule type="containsText" dxfId="2738" priority="151" operator="containsText" text="CM">
      <formula>NOT(ISERROR(SEARCH("CM",AD35)))</formula>
    </cfRule>
    <cfRule type="containsText" dxfId="2737" priority="152" operator="containsText" text="RM">
      <formula>NOT(ISERROR(SEARCH("RM",AD35)))</formula>
    </cfRule>
    <cfRule type="containsText" dxfId="2736" priority="153" operator="containsText" text="CDM">
      <formula>NOT(ISERROR(SEARCH("CDM",AD35)))</formula>
    </cfRule>
    <cfRule type="containsText" dxfId="2735" priority="154" operator="containsText" text="LWB">
      <formula>NOT(ISERROR(SEARCH("LWB",AD35)))</formula>
    </cfRule>
    <cfRule type="containsText" dxfId="2734" priority="155" operator="containsText" text="RWB">
      <formula>NOT(ISERROR(SEARCH("RWB",AD35)))</formula>
    </cfRule>
    <cfRule type="containsText" dxfId="2733" priority="156" operator="containsText" text="RB">
      <formula>NOT(ISERROR(SEARCH("RB",AD35)))</formula>
    </cfRule>
    <cfRule type="containsText" dxfId="2732" priority="157" operator="containsText" text="CB">
      <formula>NOT(ISERROR(SEARCH("CB",AD35)))</formula>
    </cfRule>
    <cfRule type="containsText" dxfId="2731" priority="158" operator="containsText" text="LB">
      <formula>NOT(ISERROR(SEARCH("LB",AD35)))</formula>
    </cfRule>
    <cfRule type="containsText" dxfId="2730" priority="159" operator="containsText" text="GK">
      <formula>NOT(ISERROR(SEARCH("GK",AD35)))</formula>
    </cfRule>
  </conditionalFormatting>
  <conditionalFormatting sqref="AE4:AE52 AE56:AE104">
    <cfRule type="containsText" dxfId="2729" priority="109" operator="containsText" text="ST">
      <formula>NOT(ISERROR(SEARCH("ST",AE4)))</formula>
    </cfRule>
    <cfRule type="containsText" dxfId="2728" priority="110" operator="containsText" text="RW">
      <formula>NOT(ISERROR(SEARCH("RW",AE4)))</formula>
    </cfRule>
    <cfRule type="containsText" dxfId="2727" priority="111" operator="containsText" text="LW">
      <formula>NOT(ISERROR(SEARCH("LW",AE4)))</formula>
    </cfRule>
    <cfRule type="containsText" dxfId="2726" priority="112" operator="containsText" text="LF">
      <formula>NOT(ISERROR(SEARCH("LF",AE4)))</formula>
    </cfRule>
    <cfRule type="containsText" dxfId="2725" priority="113" operator="containsText" text="CF">
      <formula>NOT(ISERROR(SEARCH("CF",AE4)))</formula>
    </cfRule>
    <cfRule type="containsText" dxfId="2724" priority="114" operator="containsText" text="CF">
      <formula>NOT(ISERROR(SEARCH("CF",AE4)))</formula>
    </cfRule>
    <cfRule type="containsText" dxfId="2723" priority="115" operator="containsText" text="CAM">
      <formula>NOT(ISERROR(SEARCH("CAM",AE4)))</formula>
    </cfRule>
    <cfRule type="containsText" dxfId="2722" priority="116" operator="containsText" text="LM">
      <formula>NOT(ISERROR(SEARCH("LM",AE4)))</formula>
    </cfRule>
    <cfRule type="containsText" dxfId="2721" priority="117" operator="containsText" text="CM">
      <formula>NOT(ISERROR(SEARCH("CM",AE4)))</formula>
    </cfRule>
    <cfRule type="containsText" dxfId="2720" priority="118" operator="containsText" text="RM">
      <formula>NOT(ISERROR(SEARCH("RM",AE4)))</formula>
    </cfRule>
    <cfRule type="containsText" dxfId="2719" priority="119" operator="containsText" text="CDM">
      <formula>NOT(ISERROR(SEARCH("CDM",AE4)))</formula>
    </cfRule>
    <cfRule type="containsText" dxfId="2718" priority="120" operator="containsText" text="LWB">
      <formula>NOT(ISERROR(SEARCH("LWB",AE4)))</formula>
    </cfRule>
    <cfRule type="containsText" dxfId="2717" priority="121" operator="containsText" text="RWB">
      <formula>NOT(ISERROR(SEARCH("RWB",AE4)))</formula>
    </cfRule>
    <cfRule type="containsText" dxfId="2716" priority="122" operator="containsText" text="RB">
      <formula>NOT(ISERROR(SEARCH("RB",AE4)))</formula>
    </cfRule>
    <cfRule type="containsText" dxfId="2715" priority="123" operator="containsText" text="CB">
      <formula>NOT(ISERROR(SEARCH("CB",AE4)))</formula>
    </cfRule>
    <cfRule type="containsText" dxfId="2714" priority="124" operator="containsText" text="LB">
      <formula>NOT(ISERROR(SEARCH("LB",AE4)))</formula>
    </cfRule>
    <cfRule type="containsText" dxfId="2713" priority="125" operator="containsText" text="GK">
      <formula>NOT(ISERROR(SEARCH("GK",AE4)))</formula>
    </cfRule>
  </conditionalFormatting>
  <conditionalFormatting sqref="R49">
    <cfRule type="containsText" dxfId="2712" priority="25" operator="containsText" text="HL">
      <formula>NOT(ISERROR(SEARCH("HL",R49)))</formula>
    </cfRule>
    <cfRule type="containsText" dxfId="2711" priority="26" operator="containsText" text="HD">
      <formula>NOT(ISERROR(SEARCH("HD",R49)))</formula>
    </cfRule>
    <cfRule type="containsText" dxfId="2710" priority="27" operator="containsText" text="HW">
      <formula>NOT(ISERROR(SEARCH("HW",R49)))</formula>
    </cfRule>
  </conditionalFormatting>
  <conditionalFormatting sqref="M49">
    <cfRule type="containsText" dxfId="2709" priority="67" operator="containsText" text="HL">
      <formula>NOT(ISERROR(SEARCH("HL",M49)))</formula>
    </cfRule>
    <cfRule type="containsText" dxfId="2708" priority="68" operator="containsText" text="HD">
      <formula>NOT(ISERROR(SEARCH("HD",M49)))</formula>
    </cfRule>
    <cfRule type="containsText" dxfId="2707" priority="69" operator="containsText" text="HW">
      <formula>NOT(ISERROR(SEARCH("HW",M49)))</formula>
    </cfRule>
  </conditionalFormatting>
  <conditionalFormatting sqref="M49">
    <cfRule type="containsText" dxfId="2706" priority="100" operator="containsText" text="AL">
      <formula>NOT(ISERROR(SEARCH("AL",M49)))</formula>
    </cfRule>
    <cfRule type="containsText" dxfId="2705" priority="101" operator="containsText" text="AD">
      <formula>NOT(ISERROR(SEARCH("AD",M49)))</formula>
    </cfRule>
    <cfRule type="containsText" dxfId="2704" priority="102" operator="containsText" text="AW">
      <formula>NOT(ISERROR(SEARCH("AW",M49)))</formula>
    </cfRule>
  </conditionalFormatting>
  <conditionalFormatting sqref="M49">
    <cfRule type="containsText" dxfId="2703" priority="97" operator="containsText" text="HL">
      <formula>NOT(ISERROR(SEARCH("HL",M49)))</formula>
    </cfRule>
    <cfRule type="containsText" dxfId="2702" priority="98" operator="containsText" text="HD">
      <formula>NOT(ISERROR(SEARCH("HD",M49)))</formula>
    </cfRule>
    <cfRule type="containsText" dxfId="2701" priority="99" operator="containsText" text="HW">
      <formula>NOT(ISERROR(SEARCH("HW",M49)))</formula>
    </cfRule>
  </conditionalFormatting>
  <conditionalFormatting sqref="M49">
    <cfRule type="containsText" dxfId="2700" priority="94" operator="containsText" text="AL">
      <formula>NOT(ISERROR(SEARCH("AL",M49)))</formula>
    </cfRule>
    <cfRule type="containsText" dxfId="2699" priority="95" operator="containsText" text="AD">
      <formula>NOT(ISERROR(SEARCH("AD",M49)))</formula>
    </cfRule>
    <cfRule type="containsText" dxfId="2698" priority="96" operator="containsText" text="AW">
      <formula>NOT(ISERROR(SEARCH("AW",M49)))</formula>
    </cfRule>
  </conditionalFormatting>
  <conditionalFormatting sqref="M49">
    <cfRule type="containsText" dxfId="2697" priority="91" operator="containsText" text="HL">
      <formula>NOT(ISERROR(SEARCH("HL",M49)))</formula>
    </cfRule>
    <cfRule type="containsText" dxfId="2696" priority="92" operator="containsText" text="HD">
      <formula>NOT(ISERROR(SEARCH("HD",M49)))</formula>
    </cfRule>
    <cfRule type="containsText" dxfId="2695" priority="93" operator="containsText" text="HW">
      <formula>NOT(ISERROR(SEARCH("HW",M49)))</formula>
    </cfRule>
  </conditionalFormatting>
  <conditionalFormatting sqref="L49">
    <cfRule type="containsText" dxfId="2694" priority="88" operator="containsText" text="AL">
      <formula>NOT(ISERROR(SEARCH("AL",L49)))</formula>
    </cfRule>
    <cfRule type="containsText" dxfId="2693" priority="89" operator="containsText" text="AD">
      <formula>NOT(ISERROR(SEARCH("AD",L49)))</formula>
    </cfRule>
    <cfRule type="containsText" dxfId="2692" priority="90" operator="containsText" text="AW">
      <formula>NOT(ISERROR(SEARCH("AW",L49)))</formula>
    </cfRule>
  </conditionalFormatting>
  <conditionalFormatting sqref="L49">
    <cfRule type="containsText" dxfId="2691" priority="85" operator="containsText" text="HL">
      <formula>NOT(ISERROR(SEARCH("HL",L49)))</formula>
    </cfRule>
    <cfRule type="containsText" dxfId="2690" priority="86" operator="containsText" text="HD">
      <formula>NOT(ISERROR(SEARCH("HD",L49)))</formula>
    </cfRule>
    <cfRule type="containsText" dxfId="2689" priority="87" operator="containsText" text="HW">
      <formula>NOT(ISERROR(SEARCH("HW",L49)))</formula>
    </cfRule>
  </conditionalFormatting>
  <conditionalFormatting sqref="N49">
    <cfRule type="containsText" dxfId="2688" priority="82" operator="containsText" text="AL">
      <formula>NOT(ISERROR(SEARCH("AL",N49)))</formula>
    </cfRule>
    <cfRule type="containsText" dxfId="2687" priority="83" operator="containsText" text="AD">
      <formula>NOT(ISERROR(SEARCH("AD",N49)))</formula>
    </cfRule>
    <cfRule type="containsText" dxfId="2686" priority="84" operator="containsText" text="AW">
      <formula>NOT(ISERROR(SEARCH("AW",N49)))</formula>
    </cfRule>
  </conditionalFormatting>
  <conditionalFormatting sqref="N49">
    <cfRule type="containsText" dxfId="2685" priority="79" operator="containsText" text="HL">
      <formula>NOT(ISERROR(SEARCH("HL",N49)))</formula>
    </cfRule>
    <cfRule type="containsText" dxfId="2684" priority="80" operator="containsText" text="HD">
      <formula>NOT(ISERROR(SEARCH("HD",N49)))</formula>
    </cfRule>
    <cfRule type="containsText" dxfId="2683" priority="81" operator="containsText" text="HW">
      <formula>NOT(ISERROR(SEARCH("HW",N49)))</formula>
    </cfRule>
  </conditionalFormatting>
  <conditionalFormatting sqref="N49">
    <cfRule type="containsText" dxfId="2682" priority="76" operator="containsText" text="AL">
      <formula>NOT(ISERROR(SEARCH("AL",N49)))</formula>
    </cfRule>
    <cfRule type="containsText" dxfId="2681" priority="77" operator="containsText" text="AD">
      <formula>NOT(ISERROR(SEARCH("AD",N49)))</formula>
    </cfRule>
    <cfRule type="containsText" dxfId="2680" priority="78" operator="containsText" text="AW">
      <formula>NOT(ISERROR(SEARCH("AW",N49)))</formula>
    </cfRule>
  </conditionalFormatting>
  <conditionalFormatting sqref="N49">
    <cfRule type="containsText" dxfId="2679" priority="73" operator="containsText" text="HL">
      <formula>NOT(ISERROR(SEARCH("HL",N49)))</formula>
    </cfRule>
    <cfRule type="containsText" dxfId="2678" priority="74" operator="containsText" text="HD">
      <formula>NOT(ISERROR(SEARCH("HD",N49)))</formula>
    </cfRule>
    <cfRule type="containsText" dxfId="2677" priority="75" operator="containsText" text="HW">
      <formula>NOT(ISERROR(SEARCH("HW",N49)))</formula>
    </cfRule>
  </conditionalFormatting>
  <conditionalFormatting sqref="M49">
    <cfRule type="containsText" dxfId="2676" priority="70" operator="containsText" text="AL">
      <formula>NOT(ISERROR(SEARCH("AL",M49)))</formula>
    </cfRule>
    <cfRule type="containsText" dxfId="2675" priority="71" operator="containsText" text="AD">
      <formula>NOT(ISERROR(SEARCH("AD",M49)))</formula>
    </cfRule>
    <cfRule type="containsText" dxfId="2674" priority="72" operator="containsText" text="AW">
      <formula>NOT(ISERROR(SEARCH("AW",M49)))</formula>
    </cfRule>
  </conditionalFormatting>
  <conditionalFormatting sqref="M50">
    <cfRule type="containsText" dxfId="2673" priority="103" operator="containsText" text="HL">
      <formula>NOT(ISERROR(SEARCH("HL",M50)))</formula>
    </cfRule>
    <cfRule type="containsText" dxfId="2672" priority="104" operator="containsText" text="HD">
      <formula>NOT(ISERROR(SEARCH("HD",M50)))</formula>
    </cfRule>
    <cfRule type="containsText" dxfId="2671" priority="105" operator="containsText" text="HW">
      <formula>NOT(ISERROR(SEARCH("HW",M50)))</formula>
    </cfRule>
    <cfRule type="containsText" dxfId="2670" priority="106" operator="containsText" text="AL">
      <formula>NOT(ISERROR(SEARCH("AL",M50)))</formula>
    </cfRule>
    <cfRule type="containsText" dxfId="2669" priority="107" operator="containsText" text="AD">
      <formula>NOT(ISERROR(SEARCH("AD",M50)))</formula>
    </cfRule>
    <cfRule type="containsText" dxfId="2668" priority="108" operator="containsText" text="AW">
      <formula>NOT(ISERROR(SEARCH("AW",M50)))</formula>
    </cfRule>
  </conditionalFormatting>
  <conditionalFormatting sqref="R49">
    <cfRule type="containsText" dxfId="2667" priority="58" operator="containsText" text="AL">
      <formula>NOT(ISERROR(SEARCH("AL",R49)))</formula>
    </cfRule>
    <cfRule type="containsText" dxfId="2666" priority="59" operator="containsText" text="AD">
      <formula>NOT(ISERROR(SEARCH("AD",R49)))</formula>
    </cfRule>
    <cfRule type="containsText" dxfId="2665" priority="60" operator="containsText" text="AW">
      <formula>NOT(ISERROR(SEARCH("AW",R49)))</formula>
    </cfRule>
  </conditionalFormatting>
  <conditionalFormatting sqref="R49">
    <cfRule type="containsText" dxfId="2664" priority="55" operator="containsText" text="HL">
      <formula>NOT(ISERROR(SEARCH("HL",R49)))</formula>
    </cfRule>
    <cfRule type="containsText" dxfId="2663" priority="56" operator="containsText" text="HD">
      <formula>NOT(ISERROR(SEARCH("HD",R49)))</formula>
    </cfRule>
    <cfRule type="containsText" dxfId="2662" priority="57" operator="containsText" text="HW">
      <formula>NOT(ISERROR(SEARCH("HW",R49)))</formula>
    </cfRule>
  </conditionalFormatting>
  <conditionalFormatting sqref="R49">
    <cfRule type="containsText" dxfId="2661" priority="52" operator="containsText" text="AL">
      <formula>NOT(ISERROR(SEARCH("AL",R49)))</formula>
    </cfRule>
    <cfRule type="containsText" dxfId="2660" priority="53" operator="containsText" text="AD">
      <formula>NOT(ISERROR(SEARCH("AD",R49)))</formula>
    </cfRule>
    <cfRule type="containsText" dxfId="2659" priority="54" operator="containsText" text="AW">
      <formula>NOT(ISERROR(SEARCH("AW",R49)))</formula>
    </cfRule>
  </conditionalFormatting>
  <conditionalFormatting sqref="R49">
    <cfRule type="containsText" dxfId="2658" priority="49" operator="containsText" text="HL">
      <formula>NOT(ISERROR(SEARCH("HL",R49)))</formula>
    </cfRule>
    <cfRule type="containsText" dxfId="2657" priority="50" operator="containsText" text="HD">
      <formula>NOT(ISERROR(SEARCH("HD",R49)))</formula>
    </cfRule>
    <cfRule type="containsText" dxfId="2656" priority="51" operator="containsText" text="HW">
      <formula>NOT(ISERROR(SEARCH("HW",R49)))</formula>
    </cfRule>
  </conditionalFormatting>
  <conditionalFormatting sqref="Q49">
    <cfRule type="containsText" dxfId="2655" priority="46" operator="containsText" text="AL">
      <formula>NOT(ISERROR(SEARCH("AL",Q49)))</formula>
    </cfRule>
    <cfRule type="containsText" dxfId="2654" priority="47" operator="containsText" text="AD">
      <formula>NOT(ISERROR(SEARCH("AD",Q49)))</formula>
    </cfRule>
    <cfRule type="containsText" dxfId="2653" priority="48" operator="containsText" text="AW">
      <formula>NOT(ISERROR(SEARCH("AW",Q49)))</formula>
    </cfRule>
  </conditionalFormatting>
  <conditionalFormatting sqref="Q49">
    <cfRule type="containsText" dxfId="2652" priority="43" operator="containsText" text="HL">
      <formula>NOT(ISERROR(SEARCH("HL",Q49)))</formula>
    </cfRule>
    <cfRule type="containsText" dxfId="2651" priority="44" operator="containsText" text="HD">
      <formula>NOT(ISERROR(SEARCH("HD",Q49)))</formula>
    </cfRule>
    <cfRule type="containsText" dxfId="2650" priority="45" operator="containsText" text="HW">
      <formula>NOT(ISERROR(SEARCH("HW",Q49)))</formula>
    </cfRule>
  </conditionalFormatting>
  <conditionalFormatting sqref="S49">
    <cfRule type="containsText" dxfId="2649" priority="40" operator="containsText" text="AL">
      <formula>NOT(ISERROR(SEARCH("AL",S49)))</formula>
    </cfRule>
    <cfRule type="containsText" dxfId="2648" priority="41" operator="containsText" text="AD">
      <formula>NOT(ISERROR(SEARCH("AD",S49)))</formula>
    </cfRule>
    <cfRule type="containsText" dxfId="2647" priority="42" operator="containsText" text="AW">
      <formula>NOT(ISERROR(SEARCH("AW",S49)))</formula>
    </cfRule>
  </conditionalFormatting>
  <conditionalFormatting sqref="S49">
    <cfRule type="containsText" dxfId="2646" priority="37" operator="containsText" text="HL">
      <formula>NOT(ISERROR(SEARCH("HL",S49)))</formula>
    </cfRule>
    <cfRule type="containsText" dxfId="2645" priority="38" operator="containsText" text="HD">
      <formula>NOT(ISERROR(SEARCH("HD",S49)))</formula>
    </cfRule>
    <cfRule type="containsText" dxfId="2644" priority="39" operator="containsText" text="HW">
      <formula>NOT(ISERROR(SEARCH("HW",S49)))</formula>
    </cfRule>
  </conditionalFormatting>
  <conditionalFormatting sqref="S49">
    <cfRule type="containsText" dxfId="2643" priority="34" operator="containsText" text="AL">
      <formula>NOT(ISERROR(SEARCH("AL",S49)))</formula>
    </cfRule>
    <cfRule type="containsText" dxfId="2642" priority="35" operator="containsText" text="AD">
      <formula>NOT(ISERROR(SEARCH("AD",S49)))</formula>
    </cfRule>
    <cfRule type="containsText" dxfId="2641" priority="36" operator="containsText" text="AW">
      <formula>NOT(ISERROR(SEARCH("AW",S49)))</formula>
    </cfRule>
  </conditionalFormatting>
  <conditionalFormatting sqref="S49">
    <cfRule type="containsText" dxfId="2640" priority="31" operator="containsText" text="HL">
      <formula>NOT(ISERROR(SEARCH("HL",S49)))</formula>
    </cfRule>
    <cfRule type="containsText" dxfId="2639" priority="32" operator="containsText" text="HD">
      <formula>NOT(ISERROR(SEARCH("HD",S49)))</formula>
    </cfRule>
    <cfRule type="containsText" dxfId="2638" priority="33" operator="containsText" text="HW">
      <formula>NOT(ISERROR(SEARCH("HW",S49)))</formula>
    </cfRule>
  </conditionalFormatting>
  <conditionalFormatting sqref="R49">
    <cfRule type="containsText" dxfId="2637" priority="28" operator="containsText" text="AL">
      <formula>NOT(ISERROR(SEARCH("AL",R49)))</formula>
    </cfRule>
    <cfRule type="containsText" dxfId="2636" priority="29" operator="containsText" text="AD">
      <formula>NOT(ISERROR(SEARCH("AD",R49)))</formula>
    </cfRule>
    <cfRule type="containsText" dxfId="2635" priority="30" operator="containsText" text="AW">
      <formula>NOT(ISERROR(SEARCH("AW",R49)))</formula>
    </cfRule>
  </conditionalFormatting>
  <conditionalFormatting sqref="R50">
    <cfRule type="containsText" dxfId="2634" priority="61" operator="containsText" text="HL">
      <formula>NOT(ISERROR(SEARCH("HL",R50)))</formula>
    </cfRule>
    <cfRule type="containsText" dxfId="2633" priority="62" operator="containsText" text="HD">
      <formula>NOT(ISERROR(SEARCH("HD",R50)))</formula>
    </cfRule>
    <cfRule type="containsText" dxfId="2632" priority="63" operator="containsText" text="HW">
      <formula>NOT(ISERROR(SEARCH("HW",R50)))</formula>
    </cfRule>
    <cfRule type="containsText" dxfId="2631" priority="64" operator="containsText" text="AL">
      <formula>NOT(ISERROR(SEARCH("AL",R50)))</formula>
    </cfRule>
    <cfRule type="containsText" dxfId="2630" priority="65" operator="containsText" text="AD">
      <formula>NOT(ISERROR(SEARCH("AD",R50)))</formula>
    </cfRule>
    <cfRule type="containsText" dxfId="2629" priority="66" operator="containsText" text="AW">
      <formula>NOT(ISERROR(SEARCH("AW",R50)))</formula>
    </cfRule>
  </conditionalFormatting>
  <conditionalFormatting sqref="AF5:AH52 AG4:AH4 AF56:AH104">
    <cfRule type="containsText" dxfId="2628" priority="8" operator="containsText" text="ST">
      <formula>NOT(ISERROR(SEARCH("ST",AF4)))</formula>
    </cfRule>
    <cfRule type="containsText" dxfId="2627" priority="9" operator="containsText" text="RW">
      <formula>NOT(ISERROR(SEARCH("RW",AF4)))</formula>
    </cfRule>
    <cfRule type="containsText" dxfId="2626" priority="10" operator="containsText" text="LW">
      <formula>NOT(ISERROR(SEARCH("LW",AF4)))</formula>
    </cfRule>
    <cfRule type="containsText" dxfId="2625" priority="11" operator="containsText" text="LF">
      <formula>NOT(ISERROR(SEARCH("LF",AF4)))</formula>
    </cfRule>
    <cfRule type="containsText" dxfId="2624" priority="12" operator="containsText" text="CF">
      <formula>NOT(ISERROR(SEARCH("CF",AF4)))</formula>
    </cfRule>
    <cfRule type="containsText" dxfId="2623" priority="13" operator="containsText" text="CF">
      <formula>NOT(ISERROR(SEARCH("CF",AF4)))</formula>
    </cfRule>
    <cfRule type="containsText" dxfId="2622" priority="14" operator="containsText" text="CAM">
      <formula>NOT(ISERROR(SEARCH("CAM",AF4)))</formula>
    </cfRule>
    <cfRule type="containsText" dxfId="2621" priority="15" operator="containsText" text="LM">
      <formula>NOT(ISERROR(SEARCH("LM",AF4)))</formula>
    </cfRule>
    <cfRule type="containsText" dxfId="2620" priority="16" operator="containsText" text="CM">
      <formula>NOT(ISERROR(SEARCH("CM",AF4)))</formula>
    </cfRule>
    <cfRule type="containsText" dxfId="2619" priority="17" operator="containsText" text="RM">
      <formula>NOT(ISERROR(SEARCH("RM",AF4)))</formula>
    </cfRule>
    <cfRule type="containsText" dxfId="2618" priority="18" operator="containsText" text="CDM">
      <formula>NOT(ISERROR(SEARCH("CDM",AF4)))</formula>
    </cfRule>
    <cfRule type="containsText" dxfId="2617" priority="19" operator="containsText" text="LWB">
      <formula>NOT(ISERROR(SEARCH("LWB",AF4)))</formula>
    </cfRule>
    <cfRule type="containsText" dxfId="2616" priority="20" operator="containsText" text="RWB">
      <formula>NOT(ISERROR(SEARCH("RWB",AF4)))</formula>
    </cfRule>
    <cfRule type="containsText" dxfId="2615" priority="21" operator="containsText" text="RB">
      <formula>NOT(ISERROR(SEARCH("RB",AF4)))</formula>
    </cfRule>
    <cfRule type="containsText" dxfId="2614" priority="22" operator="containsText" text="CB">
      <formula>NOT(ISERROR(SEARCH("CB",AF4)))</formula>
    </cfRule>
    <cfRule type="containsText" dxfId="2613" priority="23" operator="containsText" text="LB">
      <formula>NOT(ISERROR(SEARCH("LB",AF4)))</formula>
    </cfRule>
    <cfRule type="containsText" dxfId="2612" priority="24" operator="containsText" text="GK">
      <formula>NOT(ISERROR(SEARCH("GK",AF4)))</formula>
    </cfRule>
  </conditionalFormatting>
  <conditionalFormatting sqref="AF4:AH52 AF56:AH104">
    <cfRule type="cellIs" dxfId="2611" priority="1" operator="between">
      <formula>30</formula>
      <formula>39</formula>
    </cfRule>
    <cfRule type="cellIs" dxfId="2610" priority="2" operator="between">
      <formula>90</formula>
      <formula>99</formula>
    </cfRule>
    <cfRule type="cellIs" dxfId="2609" priority="3" operator="between">
      <formula>40</formula>
      <formula>49</formula>
    </cfRule>
    <cfRule type="cellIs" dxfId="2608" priority="4" operator="between">
      <formula>50</formula>
      <formula>59</formula>
    </cfRule>
    <cfRule type="cellIs" dxfId="2607" priority="5" operator="between">
      <formula>60</formula>
      <formula>69</formula>
    </cfRule>
    <cfRule type="cellIs" dxfId="2606" priority="6" operator="between">
      <formula>70</formula>
      <formula>79</formula>
    </cfRule>
    <cfRule type="cellIs" dxfId="2605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F107"/>
  <sheetViews>
    <sheetView showGridLines="0" zoomScaleNormal="100" workbookViewId="0">
      <selection activeCell="AH2" sqref="AH2:AH3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441" customWidth="1"/>
    <col min="31" max="31" width="5.140625" style="441" customWidth="1"/>
    <col min="32" max="33" width="5.140625" style="1010" customWidth="1"/>
    <col min="34" max="34" width="5.140625" style="1096" customWidth="1"/>
    <col min="35" max="37" width="6.28515625" customWidth="1"/>
    <col min="38" max="39" width="7" customWidth="1"/>
    <col min="40" max="53" width="7.42578125" customWidth="1"/>
    <col min="54" max="57" width="6.7109375" customWidth="1"/>
  </cols>
  <sheetData>
    <row r="1" spans="1:58" ht="30" customHeight="1" thickBot="1" x14ac:dyDescent="0.45">
      <c r="A1" s="1107"/>
      <c r="B1" s="1288" t="s">
        <v>319</v>
      </c>
      <c r="C1" s="1288"/>
      <c r="D1" s="1288"/>
      <c r="E1" s="1288"/>
      <c r="F1" s="1288"/>
      <c r="G1" s="1288"/>
      <c r="H1" s="1288"/>
      <c r="I1" s="1288"/>
      <c r="J1" s="1108"/>
      <c r="K1" s="1109"/>
      <c r="L1" s="1109"/>
      <c r="M1" s="1109"/>
      <c r="N1" s="1109"/>
      <c r="O1" s="1109"/>
      <c r="P1" s="1109"/>
      <c r="Q1" s="1109"/>
      <c r="R1" s="1109"/>
      <c r="S1" s="1109"/>
      <c r="T1" s="1109"/>
      <c r="U1" s="1121"/>
      <c r="V1" s="1120"/>
      <c r="W1" s="1110"/>
      <c r="X1" s="1110"/>
      <c r="Y1" s="1110"/>
      <c r="Z1" s="1110"/>
      <c r="AA1" s="1110"/>
      <c r="AB1" s="1113"/>
      <c r="AC1" s="1111"/>
      <c r="AD1" s="1112"/>
      <c r="AE1" s="1112"/>
      <c r="AF1" s="1112"/>
      <c r="AG1" s="1112"/>
      <c r="AH1" s="1112"/>
      <c r="AI1" s="1111"/>
      <c r="AJ1" s="1111"/>
      <c r="AK1" s="1111"/>
      <c r="AL1" s="1111"/>
      <c r="AM1" s="1111"/>
      <c r="AN1" s="1301" t="s">
        <v>192</v>
      </c>
      <c r="AO1" s="1302"/>
      <c r="AP1" s="1302"/>
      <c r="AQ1" s="1302"/>
      <c r="AR1" s="1302"/>
      <c r="AS1" s="1302"/>
      <c r="AT1" s="1111"/>
      <c r="AU1" s="1111"/>
      <c r="AV1" s="1111"/>
      <c r="AW1" s="1111"/>
      <c r="AX1" s="1111"/>
      <c r="AY1" s="1111"/>
      <c r="AZ1" s="1111"/>
      <c r="BA1" s="1111"/>
      <c r="BB1" s="1111"/>
      <c r="BC1" s="1111"/>
      <c r="BD1" s="1111"/>
      <c r="BE1" s="1111"/>
      <c r="BF1" s="1111"/>
    </row>
    <row r="2" spans="1:58" ht="16.5" thickTop="1" x14ac:dyDescent="0.25">
      <c r="A2" s="417"/>
      <c r="B2" s="303"/>
      <c r="C2" s="303"/>
      <c r="D2" s="418"/>
      <c r="E2" s="794"/>
      <c r="F2" s="284"/>
      <c r="G2" s="1260"/>
      <c r="H2" s="1261"/>
      <c r="I2" s="1261"/>
      <c r="J2" s="1262"/>
      <c r="L2" s="379"/>
      <c r="M2" s="380"/>
      <c r="N2" s="380"/>
      <c r="O2" s="381"/>
      <c r="Q2" s="1364"/>
      <c r="R2" s="1365"/>
      <c r="S2" s="1365"/>
      <c r="T2" s="1366"/>
      <c r="AD2" s="1122" t="s">
        <v>22</v>
      </c>
      <c r="AE2" s="1122" t="s">
        <v>21</v>
      </c>
      <c r="AF2" s="1294" t="s">
        <v>245</v>
      </c>
      <c r="AG2" s="1296"/>
      <c r="AH2" s="1127" t="s">
        <v>333</v>
      </c>
      <c r="AI2" s="1115" t="s">
        <v>18</v>
      </c>
      <c r="AJ2" s="1115" t="s">
        <v>19</v>
      </c>
      <c r="AK2" s="1115" t="s">
        <v>20</v>
      </c>
      <c r="AL2" s="1115" t="s">
        <v>3</v>
      </c>
      <c r="AM2" s="1115" t="s">
        <v>4</v>
      </c>
      <c r="AN2" s="1247" t="s">
        <v>100</v>
      </c>
      <c r="AO2" s="1245"/>
      <c r="AP2" s="1246"/>
      <c r="AQ2" s="1248" t="s">
        <v>105</v>
      </c>
      <c r="AR2" s="1248"/>
      <c r="AS2" s="1248"/>
      <c r="AT2" s="1294" t="s">
        <v>108</v>
      </c>
      <c r="AU2" s="1295"/>
      <c r="AV2" s="1296"/>
      <c r="AW2" s="1245" t="s">
        <v>109</v>
      </c>
      <c r="AX2" s="1246"/>
      <c r="AY2" s="1294" t="s">
        <v>5</v>
      </c>
      <c r="AZ2" s="1295"/>
      <c r="BA2" s="1296"/>
      <c r="BB2" s="1115" t="s">
        <v>39</v>
      </c>
      <c r="BC2" s="1115" t="s">
        <v>40</v>
      </c>
      <c r="BD2" s="1237" t="s">
        <v>151</v>
      </c>
      <c r="BE2" s="1238"/>
      <c r="BF2" s="3"/>
    </row>
    <row r="3" spans="1:58" x14ac:dyDescent="0.25">
      <c r="A3" s="1348"/>
      <c r="B3" s="1349"/>
      <c r="C3" s="1349"/>
      <c r="D3" s="1350"/>
      <c r="E3" s="795"/>
      <c r="F3" s="160"/>
      <c r="G3" s="1260"/>
      <c r="H3" s="1261"/>
      <c r="I3" s="1261"/>
      <c r="J3" s="1262"/>
      <c r="K3" s="115"/>
      <c r="L3" s="382"/>
      <c r="M3" s="383"/>
      <c r="N3" s="383"/>
      <c r="O3" s="384"/>
      <c r="P3" s="115"/>
      <c r="Q3" s="1364"/>
      <c r="R3" s="1365"/>
      <c r="S3" s="1365"/>
      <c r="T3" s="1366"/>
      <c r="U3" s="49"/>
      <c r="V3" s="127"/>
      <c r="W3" s="127"/>
      <c r="X3" s="128"/>
      <c r="Y3" s="244"/>
      <c r="Z3" s="127"/>
      <c r="AA3" s="128"/>
      <c r="AB3" s="127"/>
      <c r="AC3" s="49"/>
      <c r="AD3" s="1125"/>
      <c r="AE3" s="1125"/>
      <c r="AF3" s="1116" t="s">
        <v>246</v>
      </c>
      <c r="AG3" s="1116" t="s">
        <v>247</v>
      </c>
      <c r="AH3" s="1129"/>
      <c r="AI3" s="19"/>
      <c r="AJ3" s="19"/>
      <c r="AK3" s="19"/>
      <c r="AL3" s="19"/>
      <c r="AM3" s="19"/>
      <c r="AN3" s="1117" t="s">
        <v>98</v>
      </c>
      <c r="AO3" s="1117" t="s">
        <v>99</v>
      </c>
      <c r="AP3" s="1117" t="s">
        <v>114</v>
      </c>
      <c r="AQ3" s="1117" t="s">
        <v>106</v>
      </c>
      <c r="AR3" s="1117" t="s">
        <v>107</v>
      </c>
      <c r="AS3" s="1117" t="s">
        <v>113</v>
      </c>
      <c r="AT3" s="1117" t="s">
        <v>106</v>
      </c>
      <c r="AU3" s="1117" t="s">
        <v>107</v>
      </c>
      <c r="AV3" s="1117" t="s">
        <v>249</v>
      </c>
      <c r="AW3" s="1117" t="s">
        <v>106</v>
      </c>
      <c r="AX3" s="1117" t="s">
        <v>125</v>
      </c>
      <c r="AY3" s="1117" t="s">
        <v>16</v>
      </c>
      <c r="AZ3" s="1117" t="s">
        <v>107</v>
      </c>
      <c r="BA3" s="1117" t="s">
        <v>249</v>
      </c>
      <c r="BB3" s="19"/>
      <c r="BC3" s="19"/>
      <c r="BD3" s="445" t="s">
        <v>152</v>
      </c>
      <c r="BE3" s="445" t="s">
        <v>153</v>
      </c>
      <c r="BF3" s="3"/>
    </row>
    <row r="4" spans="1:58" x14ac:dyDescent="0.25">
      <c r="A4" s="306"/>
      <c r="B4" s="304"/>
      <c r="C4" s="304"/>
      <c r="D4" s="307"/>
      <c r="E4" s="796"/>
      <c r="F4" s="137"/>
      <c r="G4" s="1260"/>
      <c r="H4" s="1261"/>
      <c r="I4" s="1261"/>
      <c r="J4" s="1262"/>
      <c r="K4" s="31"/>
      <c r="L4" s="385"/>
      <c r="M4" s="386"/>
      <c r="N4" s="386"/>
      <c r="O4" s="387"/>
      <c r="P4" s="58"/>
      <c r="Q4" s="1364"/>
      <c r="R4" s="1365"/>
      <c r="S4" s="1365"/>
      <c r="T4" s="1366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146</v>
      </c>
      <c r="AE4" s="65"/>
      <c r="AF4" s="1016"/>
      <c r="AG4" s="1014"/>
      <c r="AH4" s="1014"/>
      <c r="AI4" s="45"/>
      <c r="AJ4" s="45"/>
      <c r="AK4" s="1030"/>
      <c r="AL4" s="46"/>
      <c r="AM4" s="278"/>
      <c r="AN4" s="7"/>
      <c r="AO4" s="7"/>
      <c r="AP4" s="630" t="str">
        <f>IFERROR(AO4/AN4,"-")</f>
        <v>-</v>
      </c>
      <c r="AQ4" s="7"/>
      <c r="AR4" s="7"/>
      <c r="AS4" s="630" t="str">
        <f>IFERROR(AQ4/AR4,"-")</f>
        <v>-</v>
      </c>
      <c r="AT4" s="7"/>
      <c r="AU4" s="7"/>
      <c r="AV4" s="630" t="str">
        <f>IFERROR(AT4/AU4,"-")</f>
        <v>-</v>
      </c>
      <c r="AW4" s="7"/>
      <c r="AX4" s="631" t="str">
        <f>IFERROR(AW4/AI4,"-")</f>
        <v>-</v>
      </c>
      <c r="AY4" s="7"/>
      <c r="AZ4" s="7"/>
      <c r="BA4" s="1012" t="str">
        <f>IFERROR(AY4/AZ4,"-")</f>
        <v>-</v>
      </c>
      <c r="BB4" s="39"/>
      <c r="BC4" s="38"/>
      <c r="BD4" s="1089"/>
      <c r="BE4" s="1090"/>
    </row>
    <row r="5" spans="1:58" x14ac:dyDescent="0.25">
      <c r="A5" s="308"/>
      <c r="B5" s="305"/>
      <c r="C5" s="305"/>
      <c r="D5" s="309"/>
      <c r="E5" s="797"/>
      <c r="F5" s="141"/>
      <c r="G5" s="1260"/>
      <c r="H5" s="1261"/>
      <c r="I5" s="1261"/>
      <c r="J5" s="1262"/>
      <c r="K5" s="15"/>
      <c r="L5" s="388"/>
      <c r="M5" s="389"/>
      <c r="N5" s="390"/>
      <c r="O5" s="391"/>
      <c r="P5" s="18"/>
      <c r="Q5" s="1364"/>
      <c r="R5" s="1365"/>
      <c r="S5" s="1365"/>
      <c r="T5" s="1366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146</v>
      </c>
      <c r="AE5" s="65"/>
      <c r="AF5" s="1014"/>
      <c r="AG5" s="1014"/>
      <c r="AH5" s="1014"/>
      <c r="AI5" s="45"/>
      <c r="AJ5" s="45"/>
      <c r="AK5" s="1030"/>
      <c r="AL5" s="46"/>
      <c r="AM5" s="278"/>
      <c r="AN5" s="7"/>
      <c r="AO5" s="7"/>
      <c r="AP5" s="630" t="str">
        <f t="shared" ref="AP5:AP43" si="0">IFERROR(AO5/AN5,"-")</f>
        <v>-</v>
      </c>
      <c r="AQ5" s="7"/>
      <c r="AR5" s="7"/>
      <c r="AS5" s="630" t="str">
        <f t="shared" ref="AS5:AS52" si="1">IFERROR(AQ5/AR5,"-")</f>
        <v>-</v>
      </c>
      <c r="AT5" s="7"/>
      <c r="AU5" s="7"/>
      <c r="AV5" s="630" t="str">
        <f t="shared" ref="AV5:AV52" si="2">IFERROR(AT5/AU5,"-")</f>
        <v>-</v>
      </c>
      <c r="AW5" s="7"/>
      <c r="AX5" s="631" t="str">
        <f t="shared" ref="AX5:AX53" si="3">IFERROR(AW5/AI5,"-")</f>
        <v>-</v>
      </c>
      <c r="AY5" s="7"/>
      <c r="AZ5" s="7"/>
      <c r="BA5" s="1012" t="str">
        <f t="shared" ref="BA5:BA52" si="4">IFERROR(AY5/AZ5,"-")</f>
        <v>-</v>
      </c>
      <c r="BB5" s="39"/>
      <c r="BC5" s="38"/>
      <c r="BD5" s="1089"/>
      <c r="BE5" s="1090"/>
    </row>
    <row r="6" spans="1:58" ht="16.5" thickBot="1" x14ac:dyDescent="0.3">
      <c r="A6" s="1348"/>
      <c r="B6" s="1349"/>
      <c r="C6" s="1349"/>
      <c r="D6" s="1350"/>
      <c r="E6" s="795"/>
      <c r="F6" s="115"/>
      <c r="G6" s="1260"/>
      <c r="H6" s="1261"/>
      <c r="I6" s="1261"/>
      <c r="J6" s="1262"/>
      <c r="K6" s="15"/>
      <c r="L6" s="388"/>
      <c r="M6" s="389"/>
      <c r="N6" s="390"/>
      <c r="O6" s="391"/>
      <c r="P6" s="18"/>
      <c r="Q6" s="1364"/>
      <c r="R6" s="1365"/>
      <c r="S6" s="1365"/>
      <c r="T6" s="1366"/>
      <c r="U6" s="49"/>
      <c r="V6" s="127"/>
      <c r="W6" s="127"/>
      <c r="X6" s="130"/>
      <c r="Y6" s="607"/>
      <c r="Z6" s="131"/>
      <c r="AA6" s="127"/>
      <c r="AB6" s="127"/>
      <c r="AC6" s="49"/>
      <c r="AD6" s="5" t="s">
        <v>146</v>
      </c>
      <c r="AE6" s="65"/>
      <c r="AF6" s="1014"/>
      <c r="AG6" s="1014"/>
      <c r="AH6" s="1014"/>
      <c r="AI6" s="45"/>
      <c r="AJ6" s="45"/>
      <c r="AK6" s="1030"/>
      <c r="AL6" s="46"/>
      <c r="AM6" s="278"/>
      <c r="AN6" s="7"/>
      <c r="AO6" s="7"/>
      <c r="AP6" s="630" t="str">
        <f t="shared" si="0"/>
        <v>-</v>
      </c>
      <c r="AQ6" s="7"/>
      <c r="AR6" s="7"/>
      <c r="AS6" s="630" t="str">
        <f t="shared" si="1"/>
        <v>-</v>
      </c>
      <c r="AT6" s="7"/>
      <c r="AU6" s="7"/>
      <c r="AV6" s="630" t="str">
        <f t="shared" si="2"/>
        <v>-</v>
      </c>
      <c r="AW6" s="7"/>
      <c r="AX6" s="631" t="str">
        <f t="shared" si="3"/>
        <v>-</v>
      </c>
      <c r="AY6" s="7"/>
      <c r="AZ6" s="7"/>
      <c r="BA6" s="1012" t="str">
        <f t="shared" si="4"/>
        <v>-</v>
      </c>
      <c r="BB6" s="39"/>
      <c r="BC6" s="38"/>
      <c r="BD6" s="1089"/>
      <c r="BE6" s="1090"/>
    </row>
    <row r="7" spans="1:58" ht="16.5" thickBot="1" x14ac:dyDescent="0.3">
      <c r="A7" s="310"/>
      <c r="B7" s="311"/>
      <c r="C7" s="311"/>
      <c r="D7" s="312"/>
      <c r="E7" s="796"/>
      <c r="F7" s="58"/>
      <c r="G7" s="1263"/>
      <c r="H7" s="1264"/>
      <c r="I7" s="1264"/>
      <c r="J7" s="1265"/>
      <c r="K7" s="15"/>
      <c r="L7" s="392"/>
      <c r="M7" s="393"/>
      <c r="N7" s="393"/>
      <c r="O7" s="394"/>
      <c r="P7" s="58"/>
      <c r="Q7" s="1367"/>
      <c r="R7" s="1368"/>
      <c r="S7" s="1368"/>
      <c r="T7" s="1369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146</v>
      </c>
      <c r="AE7" s="65"/>
      <c r="AF7" s="1014"/>
      <c r="AG7" s="1014"/>
      <c r="AH7" s="1014"/>
      <c r="AI7" s="45"/>
      <c r="AJ7" s="45"/>
      <c r="AK7" s="1030"/>
      <c r="AL7" s="46"/>
      <c r="AM7" s="278"/>
      <c r="AN7" s="7"/>
      <c r="AO7" s="7"/>
      <c r="AP7" s="630" t="str">
        <f t="shared" si="0"/>
        <v>-</v>
      </c>
      <c r="AQ7" s="7"/>
      <c r="AR7" s="7"/>
      <c r="AS7" s="630" t="str">
        <f t="shared" si="1"/>
        <v>-</v>
      </c>
      <c r="AT7" s="7"/>
      <c r="AU7" s="7"/>
      <c r="AV7" s="630" t="str">
        <f t="shared" si="2"/>
        <v>-</v>
      </c>
      <c r="AW7" s="7"/>
      <c r="AX7" s="631" t="str">
        <f t="shared" si="3"/>
        <v>-</v>
      </c>
      <c r="AY7" s="7"/>
      <c r="AZ7" s="7"/>
      <c r="BA7" s="1012" t="str">
        <f t="shared" si="4"/>
        <v>-</v>
      </c>
      <c r="BB7" s="39"/>
      <c r="BC7" s="38"/>
      <c r="BD7" s="1089"/>
      <c r="BE7" s="1090"/>
    </row>
    <row r="8" spans="1:58" x14ac:dyDescent="0.25">
      <c r="A8" s="313" t="s">
        <v>2</v>
      </c>
      <c r="B8" s="314" t="s">
        <v>26</v>
      </c>
      <c r="C8" s="314" t="s">
        <v>1</v>
      </c>
      <c r="D8" s="315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632" t="s">
        <v>2</v>
      </c>
      <c r="R8" s="633" t="s">
        <v>26</v>
      </c>
      <c r="S8" s="633" t="s">
        <v>1</v>
      </c>
      <c r="T8" s="634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146</v>
      </c>
      <c r="AE8" s="65"/>
      <c r="AF8" s="1014"/>
      <c r="AG8" s="1014"/>
      <c r="AH8" s="1014"/>
      <c r="AI8" s="45"/>
      <c r="AJ8" s="45"/>
      <c r="AK8" s="1030"/>
      <c r="AL8" s="46"/>
      <c r="AM8" s="278"/>
      <c r="AN8" s="7"/>
      <c r="AO8" s="7"/>
      <c r="AP8" s="630" t="str">
        <f t="shared" si="0"/>
        <v>-</v>
      </c>
      <c r="AQ8" s="7"/>
      <c r="AR8" s="7"/>
      <c r="AS8" s="630" t="str">
        <f t="shared" si="1"/>
        <v>-</v>
      </c>
      <c r="AT8" s="7"/>
      <c r="AU8" s="7"/>
      <c r="AV8" s="630" t="str">
        <f t="shared" si="2"/>
        <v>-</v>
      </c>
      <c r="AW8" s="7"/>
      <c r="AX8" s="631" t="str">
        <f t="shared" si="3"/>
        <v>-</v>
      </c>
      <c r="AY8" s="7"/>
      <c r="AZ8" s="7"/>
      <c r="BA8" s="1012" t="str">
        <f t="shared" si="4"/>
        <v>-</v>
      </c>
      <c r="BB8" s="39"/>
      <c r="BC8" s="38"/>
      <c r="BD8" s="1089"/>
      <c r="BE8" s="1090"/>
    </row>
    <row r="9" spans="1:58" x14ac:dyDescent="0.25">
      <c r="A9" s="316">
        <v>1</v>
      </c>
      <c r="B9" s="6"/>
      <c r="C9" s="6"/>
      <c r="D9" s="317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339" t="s">
        <v>150</v>
      </c>
      <c r="R9" s="210"/>
      <c r="S9" s="210" t="s">
        <v>146</v>
      </c>
      <c r="T9" s="340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146</v>
      </c>
      <c r="AE9" s="65"/>
      <c r="AF9" s="1014"/>
      <c r="AG9" s="1014"/>
      <c r="AH9" s="1014"/>
      <c r="AI9" s="45"/>
      <c r="AJ9" s="45"/>
      <c r="AK9" s="1030"/>
      <c r="AL9" s="46"/>
      <c r="AM9" s="278"/>
      <c r="AN9" s="7"/>
      <c r="AO9" s="7"/>
      <c r="AP9" s="630" t="str">
        <f t="shared" si="0"/>
        <v>-</v>
      </c>
      <c r="AQ9" s="7"/>
      <c r="AR9" s="7"/>
      <c r="AS9" s="630" t="str">
        <f t="shared" si="1"/>
        <v>-</v>
      </c>
      <c r="AT9" s="7"/>
      <c r="AU9" s="7"/>
      <c r="AV9" s="630" t="str">
        <f t="shared" si="2"/>
        <v>-</v>
      </c>
      <c r="AW9" s="7"/>
      <c r="AX9" s="631" t="str">
        <f t="shared" si="3"/>
        <v>-</v>
      </c>
      <c r="AY9" s="7"/>
      <c r="AZ9" s="7"/>
      <c r="BA9" s="1012" t="str">
        <f t="shared" si="4"/>
        <v>-</v>
      </c>
      <c r="BB9" s="39"/>
      <c r="BC9" s="38"/>
      <c r="BD9" s="1089"/>
      <c r="BE9" s="1090"/>
    </row>
    <row r="10" spans="1:58" x14ac:dyDescent="0.25">
      <c r="A10" s="316">
        <v>2</v>
      </c>
      <c r="B10" s="6"/>
      <c r="C10" s="6"/>
      <c r="D10" s="317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339" t="s">
        <v>150</v>
      </c>
      <c r="R10" s="210"/>
      <c r="S10" s="210" t="s">
        <v>146</v>
      </c>
      <c r="T10" s="340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146</v>
      </c>
      <c r="AE10" s="65"/>
      <c r="AF10" s="1014"/>
      <c r="AG10" s="1014"/>
      <c r="AH10" s="1014"/>
      <c r="AI10" s="45"/>
      <c r="AJ10" s="45"/>
      <c r="AK10" s="1030"/>
      <c r="AL10" s="46"/>
      <c r="AM10" s="278"/>
      <c r="AN10" s="7"/>
      <c r="AO10" s="7"/>
      <c r="AP10" s="630" t="str">
        <f t="shared" si="0"/>
        <v>-</v>
      </c>
      <c r="AQ10" s="7"/>
      <c r="AR10" s="7"/>
      <c r="AS10" s="630" t="str">
        <f t="shared" si="1"/>
        <v>-</v>
      </c>
      <c r="AT10" s="7"/>
      <c r="AU10" s="7"/>
      <c r="AV10" s="630" t="str">
        <f t="shared" si="2"/>
        <v>-</v>
      </c>
      <c r="AW10" s="7"/>
      <c r="AX10" s="631" t="str">
        <f t="shared" si="3"/>
        <v>-</v>
      </c>
      <c r="AY10" s="7"/>
      <c r="AZ10" s="7"/>
      <c r="BA10" s="1012" t="str">
        <f t="shared" si="4"/>
        <v>-</v>
      </c>
      <c r="BB10" s="39"/>
      <c r="BC10" s="38"/>
      <c r="BD10" s="1089"/>
      <c r="BE10" s="1090"/>
    </row>
    <row r="11" spans="1:58" x14ac:dyDescent="0.25">
      <c r="A11" s="316">
        <v>3</v>
      </c>
      <c r="B11" s="6"/>
      <c r="C11" s="6"/>
      <c r="D11" s="317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339" t="s">
        <v>150</v>
      </c>
      <c r="R11" s="210"/>
      <c r="S11" s="210"/>
      <c r="T11" s="340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146</v>
      </c>
      <c r="AE11" s="65"/>
      <c r="AF11" s="1014"/>
      <c r="AG11" s="1014"/>
      <c r="AH11" s="1014"/>
      <c r="AI11" s="45"/>
      <c r="AJ11" s="45"/>
      <c r="AK11" s="1030"/>
      <c r="AL11" s="46"/>
      <c r="AM11" s="278"/>
      <c r="AN11" s="7"/>
      <c r="AO11" s="7"/>
      <c r="AP11" s="630" t="str">
        <f t="shared" si="0"/>
        <v>-</v>
      </c>
      <c r="AQ11" s="7"/>
      <c r="AR11" s="7"/>
      <c r="AS11" s="630" t="str">
        <f t="shared" si="1"/>
        <v>-</v>
      </c>
      <c r="AT11" s="7"/>
      <c r="AU11" s="7"/>
      <c r="AV11" s="630" t="str">
        <f t="shared" si="2"/>
        <v>-</v>
      </c>
      <c r="AW11" s="7"/>
      <c r="AX11" s="631" t="str">
        <f t="shared" si="3"/>
        <v>-</v>
      </c>
      <c r="AY11" s="7"/>
      <c r="AZ11" s="7"/>
      <c r="BA11" s="1012" t="str">
        <f t="shared" si="4"/>
        <v>-</v>
      </c>
      <c r="BB11" s="39"/>
      <c r="BC11" s="38"/>
      <c r="BD11" s="1089"/>
      <c r="BE11" s="1090"/>
    </row>
    <row r="12" spans="1:58" x14ac:dyDescent="0.25">
      <c r="A12" s="316">
        <v>4</v>
      </c>
      <c r="B12" s="6"/>
      <c r="C12" s="6"/>
      <c r="D12" s="317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339" t="s">
        <v>150</v>
      </c>
      <c r="R12" s="210"/>
      <c r="S12" s="210"/>
      <c r="T12" s="340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146</v>
      </c>
      <c r="AE12" s="65"/>
      <c r="AF12" s="1014"/>
      <c r="AG12" s="1014"/>
      <c r="AH12" s="1014"/>
      <c r="AI12" s="45"/>
      <c r="AJ12" s="45"/>
      <c r="AK12" s="1030"/>
      <c r="AL12" s="46"/>
      <c r="AM12" s="278"/>
      <c r="AN12" s="7"/>
      <c r="AO12" s="7"/>
      <c r="AP12" s="630" t="str">
        <f t="shared" si="0"/>
        <v>-</v>
      </c>
      <c r="AQ12" s="7"/>
      <c r="AR12" s="7"/>
      <c r="AS12" s="630" t="str">
        <f t="shared" si="1"/>
        <v>-</v>
      </c>
      <c r="AT12" s="7"/>
      <c r="AU12" s="7"/>
      <c r="AV12" s="630" t="str">
        <f t="shared" si="2"/>
        <v>-</v>
      </c>
      <c r="AW12" s="7"/>
      <c r="AX12" s="631" t="str">
        <f t="shared" si="3"/>
        <v>-</v>
      </c>
      <c r="AY12" s="7"/>
      <c r="AZ12" s="7"/>
      <c r="BA12" s="1012" t="str">
        <f t="shared" si="4"/>
        <v>-</v>
      </c>
      <c r="BB12" s="39"/>
      <c r="BC12" s="38"/>
      <c r="BD12" s="1089"/>
      <c r="BE12" s="1090"/>
    </row>
    <row r="13" spans="1:58" x14ac:dyDescent="0.25">
      <c r="A13" s="316">
        <v>5</v>
      </c>
      <c r="B13" s="6"/>
      <c r="C13" s="6"/>
      <c r="D13" s="317"/>
      <c r="E13" s="18"/>
      <c r="F13" s="15"/>
      <c r="G13" s="68" t="s">
        <v>81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339" t="s">
        <v>150</v>
      </c>
      <c r="R13" s="210"/>
      <c r="S13" s="210"/>
      <c r="T13" s="340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146</v>
      </c>
      <c r="AE13" s="65"/>
      <c r="AF13" s="1014"/>
      <c r="AG13" s="1014"/>
      <c r="AH13" s="1014"/>
      <c r="AI13" s="45"/>
      <c r="AJ13" s="45"/>
      <c r="AK13" s="1030"/>
      <c r="AL13" s="46"/>
      <c r="AM13" s="278"/>
      <c r="AN13" s="7"/>
      <c r="AO13" s="7"/>
      <c r="AP13" s="630" t="str">
        <f t="shared" si="0"/>
        <v>-</v>
      </c>
      <c r="AQ13" s="7"/>
      <c r="AR13" s="7"/>
      <c r="AS13" s="630" t="str">
        <f t="shared" si="1"/>
        <v>-</v>
      </c>
      <c r="AT13" s="7"/>
      <c r="AU13" s="7"/>
      <c r="AV13" s="630" t="str">
        <f t="shared" si="2"/>
        <v>-</v>
      </c>
      <c r="AW13" s="7"/>
      <c r="AX13" s="631" t="str">
        <f t="shared" si="3"/>
        <v>-</v>
      </c>
      <c r="AY13" s="7"/>
      <c r="AZ13" s="7"/>
      <c r="BA13" s="1012" t="str">
        <f t="shared" si="4"/>
        <v>-</v>
      </c>
      <c r="BB13" s="39"/>
      <c r="BC13" s="38"/>
      <c r="BD13" s="1089"/>
      <c r="BE13" s="1090"/>
    </row>
    <row r="14" spans="1:58" ht="16.5" thickBot="1" x14ac:dyDescent="0.3">
      <c r="A14" s="316">
        <v>6</v>
      </c>
      <c r="B14" s="6"/>
      <c r="C14" s="6"/>
      <c r="D14" s="317"/>
      <c r="E14" s="18"/>
      <c r="F14" s="15"/>
      <c r="G14" s="68" t="s">
        <v>82</v>
      </c>
      <c r="H14" s="6"/>
      <c r="I14" s="6"/>
      <c r="J14" s="69"/>
      <c r="K14" s="117"/>
      <c r="L14" s="209" t="s">
        <v>81</v>
      </c>
      <c r="M14" s="210"/>
      <c r="N14" s="210"/>
      <c r="O14" s="211"/>
      <c r="P14" s="248"/>
      <c r="Q14" s="339" t="s">
        <v>150</v>
      </c>
      <c r="R14" s="210"/>
      <c r="S14" s="210"/>
      <c r="T14" s="340"/>
      <c r="U14" s="49"/>
      <c r="V14" s="253"/>
      <c r="W14" s="254"/>
      <c r="X14" s="253"/>
      <c r="Y14" s="253"/>
      <c r="Z14" s="253"/>
      <c r="AA14" s="254"/>
      <c r="AB14" s="253"/>
      <c r="AC14" s="49"/>
      <c r="AD14" s="5" t="s">
        <v>146</v>
      </c>
      <c r="AE14" s="65"/>
      <c r="AF14" s="1014"/>
      <c r="AG14" s="1014"/>
      <c r="AH14" s="1014"/>
      <c r="AI14" s="45"/>
      <c r="AJ14" s="45"/>
      <c r="AK14" s="1030"/>
      <c r="AL14" s="46"/>
      <c r="AM14" s="278"/>
      <c r="AN14" s="7"/>
      <c r="AO14" s="7"/>
      <c r="AP14" s="630" t="str">
        <f t="shared" si="0"/>
        <v>-</v>
      </c>
      <c r="AQ14" s="7"/>
      <c r="AR14" s="7"/>
      <c r="AS14" s="630" t="str">
        <f t="shared" si="1"/>
        <v>-</v>
      </c>
      <c r="AT14" s="7"/>
      <c r="AU14" s="7"/>
      <c r="AV14" s="630" t="str">
        <f t="shared" si="2"/>
        <v>-</v>
      </c>
      <c r="AW14" s="7"/>
      <c r="AX14" s="631" t="str">
        <f t="shared" si="3"/>
        <v>-</v>
      </c>
      <c r="AY14" s="7"/>
      <c r="AZ14" s="7"/>
      <c r="BA14" s="1012" t="str">
        <f t="shared" si="4"/>
        <v>-</v>
      </c>
      <c r="BB14" s="39"/>
      <c r="BC14" s="38"/>
      <c r="BD14" s="1089"/>
      <c r="BE14" s="1090"/>
    </row>
    <row r="15" spans="1:58" x14ac:dyDescent="0.25">
      <c r="A15" s="316">
        <v>7</v>
      </c>
      <c r="B15" s="6"/>
      <c r="C15" s="6"/>
      <c r="D15" s="317"/>
      <c r="E15" s="18"/>
      <c r="F15" s="15"/>
      <c r="G15" s="68" t="s">
        <v>204</v>
      </c>
      <c r="H15" s="6"/>
      <c r="I15" s="6"/>
      <c r="J15" s="69"/>
      <c r="K15" s="15"/>
      <c r="L15" s="209" t="s">
        <v>82</v>
      </c>
      <c r="M15" s="210"/>
      <c r="N15" s="210"/>
      <c r="O15" s="211"/>
      <c r="P15" s="248"/>
      <c r="Q15" s="339" t="s">
        <v>214</v>
      </c>
      <c r="R15" s="210"/>
      <c r="S15" s="210"/>
      <c r="T15" s="340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146</v>
      </c>
      <c r="AE15" s="65"/>
      <c r="AF15" s="1014"/>
      <c r="AG15" s="1014"/>
      <c r="AH15" s="1014"/>
      <c r="AI15" s="45"/>
      <c r="AJ15" s="45"/>
      <c r="AK15" s="1030"/>
      <c r="AL15" s="46"/>
      <c r="AM15" s="278"/>
      <c r="AN15" s="7"/>
      <c r="AO15" s="7"/>
      <c r="AP15" s="630" t="str">
        <f t="shared" si="0"/>
        <v>-</v>
      </c>
      <c r="AQ15" s="7"/>
      <c r="AR15" s="7"/>
      <c r="AS15" s="630" t="str">
        <f t="shared" si="1"/>
        <v>-</v>
      </c>
      <c r="AT15" s="7"/>
      <c r="AU15" s="7"/>
      <c r="AV15" s="630" t="str">
        <f t="shared" si="2"/>
        <v>-</v>
      </c>
      <c r="AW15" s="7"/>
      <c r="AX15" s="631" t="str">
        <f t="shared" si="3"/>
        <v>-</v>
      </c>
      <c r="AY15" s="7"/>
      <c r="AZ15" s="7"/>
      <c r="BA15" s="1012" t="str">
        <f t="shared" si="4"/>
        <v>-</v>
      </c>
      <c r="BB15" s="39"/>
      <c r="BC15" s="38"/>
      <c r="BD15" s="1089"/>
      <c r="BE15" s="1090"/>
    </row>
    <row r="16" spans="1:58" ht="16.5" thickBot="1" x14ac:dyDescent="0.3">
      <c r="A16" s="316">
        <v>8</v>
      </c>
      <c r="B16" s="6"/>
      <c r="C16" s="6"/>
      <c r="D16" s="317"/>
      <c r="E16" s="18"/>
      <c r="F16" s="4"/>
      <c r="G16" s="181" t="s">
        <v>92</v>
      </c>
      <c r="H16" s="182"/>
      <c r="I16" s="182"/>
      <c r="J16" s="183"/>
      <c r="K16" s="4"/>
      <c r="L16" s="217" t="s">
        <v>92</v>
      </c>
      <c r="M16" s="218"/>
      <c r="N16" s="218"/>
      <c r="O16" s="219"/>
      <c r="P16" s="248"/>
      <c r="Q16" s="339" t="s">
        <v>216</v>
      </c>
      <c r="R16" s="210"/>
      <c r="S16" s="210"/>
      <c r="T16" s="340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146</v>
      </c>
      <c r="AE16" s="65"/>
      <c r="AF16" s="1014"/>
      <c r="AG16" s="1014"/>
      <c r="AH16" s="1014"/>
      <c r="AI16" s="45"/>
      <c r="AJ16" s="45"/>
      <c r="AK16" s="1030"/>
      <c r="AL16" s="46"/>
      <c r="AM16" s="278"/>
      <c r="AN16" s="7"/>
      <c r="AO16" s="7"/>
      <c r="AP16" s="630" t="str">
        <f t="shared" si="0"/>
        <v>-</v>
      </c>
      <c r="AQ16" s="7"/>
      <c r="AR16" s="7"/>
      <c r="AS16" s="630" t="str">
        <f t="shared" si="1"/>
        <v>-</v>
      </c>
      <c r="AT16" s="7"/>
      <c r="AU16" s="7"/>
      <c r="AV16" s="630" t="str">
        <f t="shared" si="2"/>
        <v>-</v>
      </c>
      <c r="AW16" s="7"/>
      <c r="AX16" s="631" t="str">
        <f t="shared" si="3"/>
        <v>-</v>
      </c>
      <c r="AY16" s="7"/>
      <c r="AZ16" s="7"/>
      <c r="BA16" s="1012" t="str">
        <f t="shared" si="4"/>
        <v>-</v>
      </c>
      <c r="BB16" s="39"/>
      <c r="BC16" s="38"/>
      <c r="BD16" s="1089"/>
      <c r="BE16" s="1090"/>
    </row>
    <row r="17" spans="1:57" x14ac:dyDescent="0.25">
      <c r="A17" s="316">
        <v>9</v>
      </c>
      <c r="B17" s="6"/>
      <c r="C17" s="6"/>
      <c r="D17" s="317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341" t="s">
        <v>81</v>
      </c>
      <c r="R17" s="210"/>
      <c r="S17" s="210"/>
      <c r="T17" s="340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146</v>
      </c>
      <c r="AE17" s="65"/>
      <c r="AF17" s="1014"/>
      <c r="AG17" s="1014"/>
      <c r="AH17" s="1014"/>
      <c r="AI17" s="45"/>
      <c r="AJ17" s="45"/>
      <c r="AK17" s="1030"/>
      <c r="AL17" s="46"/>
      <c r="AM17" s="278"/>
      <c r="AN17" s="7"/>
      <c r="AO17" s="7"/>
      <c r="AP17" s="630" t="str">
        <f t="shared" si="0"/>
        <v>-</v>
      </c>
      <c r="AQ17" s="7"/>
      <c r="AR17" s="7"/>
      <c r="AS17" s="630" t="str">
        <f t="shared" si="1"/>
        <v>-</v>
      </c>
      <c r="AT17" s="7"/>
      <c r="AU17" s="7"/>
      <c r="AV17" s="630" t="str">
        <f t="shared" si="2"/>
        <v>-</v>
      </c>
      <c r="AW17" s="7"/>
      <c r="AX17" s="631" t="str">
        <f t="shared" si="3"/>
        <v>-</v>
      </c>
      <c r="AY17" s="7"/>
      <c r="AZ17" s="7"/>
      <c r="BA17" s="1012" t="str">
        <f t="shared" si="4"/>
        <v>-</v>
      </c>
      <c r="BB17" s="39"/>
      <c r="BC17" s="38"/>
      <c r="BD17" s="1089"/>
      <c r="BE17" s="1090"/>
    </row>
    <row r="18" spans="1:57" ht="16.5" thickBot="1" x14ac:dyDescent="0.3">
      <c r="A18" s="316">
        <v>10</v>
      </c>
      <c r="B18" s="6"/>
      <c r="C18" s="6"/>
      <c r="D18" s="317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342" t="s">
        <v>206</v>
      </c>
      <c r="R18" s="210"/>
      <c r="S18" s="210"/>
      <c r="T18" s="340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146</v>
      </c>
      <c r="AE18" s="65"/>
      <c r="AF18" s="1014"/>
      <c r="AG18" s="1014"/>
      <c r="AH18" s="1014"/>
      <c r="AI18" s="45"/>
      <c r="AJ18" s="45"/>
      <c r="AK18" s="1030"/>
      <c r="AL18" s="46"/>
      <c r="AM18" s="278"/>
      <c r="AN18" s="7"/>
      <c r="AO18" s="7"/>
      <c r="AP18" s="630" t="str">
        <f t="shared" si="0"/>
        <v>-</v>
      </c>
      <c r="AQ18" s="7"/>
      <c r="AR18" s="7"/>
      <c r="AS18" s="630" t="str">
        <f t="shared" si="1"/>
        <v>-</v>
      </c>
      <c r="AT18" s="7"/>
      <c r="AU18" s="7"/>
      <c r="AV18" s="630" t="str">
        <f t="shared" si="2"/>
        <v>-</v>
      </c>
      <c r="AW18" s="7"/>
      <c r="AX18" s="631" t="str">
        <f t="shared" si="3"/>
        <v>-</v>
      </c>
      <c r="AY18" s="7"/>
      <c r="AZ18" s="7"/>
      <c r="BA18" s="1012" t="str">
        <f t="shared" si="4"/>
        <v>-</v>
      </c>
      <c r="BB18" s="39"/>
      <c r="BC18" s="38"/>
      <c r="BD18" s="1089"/>
      <c r="BE18" s="1090"/>
    </row>
    <row r="19" spans="1:57" x14ac:dyDescent="0.25">
      <c r="A19" s="316">
        <v>11</v>
      </c>
      <c r="B19" s="6"/>
      <c r="C19" s="6"/>
      <c r="D19" s="317"/>
      <c r="E19" s="18"/>
      <c r="F19" s="141"/>
      <c r="G19" s="162"/>
      <c r="H19" s="162"/>
      <c r="I19" s="512"/>
      <c r="J19" s="513"/>
      <c r="K19" s="514"/>
      <c r="L19" s="501" t="s">
        <v>2</v>
      </c>
      <c r="M19" s="502" t="s">
        <v>26</v>
      </c>
      <c r="N19" s="502" t="s">
        <v>1</v>
      </c>
      <c r="O19" s="503" t="s">
        <v>25</v>
      </c>
      <c r="P19" s="249"/>
      <c r="Q19" s="343" t="s">
        <v>82</v>
      </c>
      <c r="R19" s="210"/>
      <c r="S19" s="210"/>
      <c r="T19" s="340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146</v>
      </c>
      <c r="AE19" s="65"/>
      <c r="AF19" s="1014"/>
      <c r="AG19" s="1014"/>
      <c r="AH19" s="1014"/>
      <c r="AI19" s="45"/>
      <c r="AJ19" s="45"/>
      <c r="AK19" s="1030"/>
      <c r="AL19" s="46"/>
      <c r="AM19" s="278"/>
      <c r="AN19" s="7"/>
      <c r="AO19" s="7"/>
      <c r="AP19" s="630" t="str">
        <f t="shared" si="0"/>
        <v>-</v>
      </c>
      <c r="AQ19" s="7"/>
      <c r="AR19" s="7"/>
      <c r="AS19" s="630" t="str">
        <f t="shared" si="1"/>
        <v>-</v>
      </c>
      <c r="AT19" s="7"/>
      <c r="AU19" s="7"/>
      <c r="AV19" s="630" t="str">
        <f t="shared" si="2"/>
        <v>-</v>
      </c>
      <c r="AW19" s="7"/>
      <c r="AX19" s="631" t="str">
        <f t="shared" si="3"/>
        <v>-</v>
      </c>
      <c r="AY19" s="7"/>
      <c r="AZ19" s="7"/>
      <c r="BA19" s="1012" t="str">
        <f t="shared" si="4"/>
        <v>-</v>
      </c>
      <c r="BB19" s="39"/>
      <c r="BC19" s="38"/>
      <c r="BD19" s="1089"/>
      <c r="BE19" s="1090"/>
    </row>
    <row r="20" spans="1:57" x14ac:dyDescent="0.25">
      <c r="A20" s="316">
        <v>12</v>
      </c>
      <c r="B20" s="6"/>
      <c r="C20" s="6"/>
      <c r="D20" s="317"/>
      <c r="E20" s="18"/>
      <c r="F20" s="141"/>
      <c r="G20" s="162"/>
      <c r="H20" s="162"/>
      <c r="I20" s="515"/>
      <c r="J20" s="516"/>
      <c r="K20" s="517"/>
      <c r="L20" s="547" t="s">
        <v>150</v>
      </c>
      <c r="M20" s="548"/>
      <c r="N20" s="548"/>
      <c r="O20" s="549"/>
      <c r="P20" s="249"/>
      <c r="Q20" s="343" t="s">
        <v>204</v>
      </c>
      <c r="R20" s="210"/>
      <c r="S20" s="210"/>
      <c r="T20" s="340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146</v>
      </c>
      <c r="AE20" s="65"/>
      <c r="AF20" s="1014"/>
      <c r="AG20" s="1014"/>
      <c r="AH20" s="1014"/>
      <c r="AI20" s="45"/>
      <c r="AJ20" s="45"/>
      <c r="AK20" s="1030"/>
      <c r="AL20" s="46"/>
      <c r="AM20" s="278"/>
      <c r="AN20" s="7"/>
      <c r="AO20" s="7"/>
      <c r="AP20" s="630" t="str">
        <f t="shared" si="0"/>
        <v>-</v>
      </c>
      <c r="AQ20" s="7"/>
      <c r="AR20" s="7"/>
      <c r="AS20" s="630" t="str">
        <f t="shared" si="1"/>
        <v>-</v>
      </c>
      <c r="AT20" s="7"/>
      <c r="AU20" s="7"/>
      <c r="AV20" s="630" t="str">
        <f t="shared" si="2"/>
        <v>-</v>
      </c>
      <c r="AW20" s="7"/>
      <c r="AX20" s="631" t="str">
        <f t="shared" si="3"/>
        <v>-</v>
      </c>
      <c r="AY20" s="7"/>
      <c r="AZ20" s="7"/>
      <c r="BA20" s="1012" t="str">
        <f t="shared" si="4"/>
        <v>-</v>
      </c>
      <c r="BB20" s="39"/>
      <c r="BC20" s="38"/>
      <c r="BD20" s="1089"/>
      <c r="BE20" s="1090"/>
    </row>
    <row r="21" spans="1:57" ht="16.5" thickBot="1" x14ac:dyDescent="0.3">
      <c r="A21" s="316">
        <v>13</v>
      </c>
      <c r="B21" s="6"/>
      <c r="C21" s="6"/>
      <c r="D21" s="317"/>
      <c r="E21" s="18"/>
      <c r="F21" s="15"/>
      <c r="G21" s="15"/>
      <c r="H21" s="15"/>
      <c r="I21" s="518"/>
      <c r="J21" s="516"/>
      <c r="K21" s="517"/>
      <c r="L21" s="547" t="s">
        <v>150</v>
      </c>
      <c r="M21" s="550"/>
      <c r="N21" s="550"/>
      <c r="O21" s="551"/>
      <c r="P21" s="250"/>
      <c r="Q21" s="344" t="s">
        <v>92</v>
      </c>
      <c r="R21" s="678"/>
      <c r="S21" s="678"/>
      <c r="T21" s="679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146</v>
      </c>
      <c r="AE21" s="65"/>
      <c r="AF21" s="1014"/>
      <c r="AG21" s="1014"/>
      <c r="AH21" s="1014"/>
      <c r="AI21" s="45"/>
      <c r="AJ21" s="45"/>
      <c r="AK21" s="1030"/>
      <c r="AL21" s="46"/>
      <c r="AM21" s="278"/>
      <c r="AN21" s="7"/>
      <c r="AO21" s="7"/>
      <c r="AP21" s="630" t="str">
        <f t="shared" si="0"/>
        <v>-</v>
      </c>
      <c r="AQ21" s="7"/>
      <c r="AR21" s="7"/>
      <c r="AS21" s="630" t="str">
        <f t="shared" si="1"/>
        <v>-</v>
      </c>
      <c r="AT21" s="7"/>
      <c r="AU21" s="7"/>
      <c r="AV21" s="630" t="str">
        <f t="shared" si="2"/>
        <v>-</v>
      </c>
      <c r="AW21" s="7"/>
      <c r="AX21" s="631" t="str">
        <f t="shared" si="3"/>
        <v>-</v>
      </c>
      <c r="AY21" s="7"/>
      <c r="AZ21" s="7"/>
      <c r="BA21" s="1012" t="str">
        <f t="shared" si="4"/>
        <v>-</v>
      </c>
      <c r="BB21" s="39"/>
      <c r="BC21" s="38"/>
      <c r="BD21" s="1089"/>
      <c r="BE21" s="1090"/>
    </row>
    <row r="22" spans="1:57" x14ac:dyDescent="0.25">
      <c r="A22" s="316">
        <v>14</v>
      </c>
      <c r="B22" s="6"/>
      <c r="C22" s="6"/>
      <c r="D22" s="317"/>
      <c r="E22" s="18"/>
      <c r="F22" s="163"/>
      <c r="G22" s="163"/>
      <c r="H22" s="163"/>
      <c r="I22" s="519"/>
      <c r="J22" s="516"/>
      <c r="K22" s="520"/>
      <c r="L22" s="547" t="s">
        <v>150</v>
      </c>
      <c r="M22" s="550"/>
      <c r="N22" s="550"/>
      <c r="O22" s="551"/>
      <c r="P22" s="224"/>
      <c r="Q22" s="222"/>
      <c r="R22" s="442"/>
      <c r="S22" s="442"/>
      <c r="T22" s="442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146</v>
      </c>
      <c r="AE22" s="65"/>
      <c r="AF22" s="1014"/>
      <c r="AG22" s="1014"/>
      <c r="AH22" s="1014"/>
      <c r="AI22" s="45"/>
      <c r="AJ22" s="45"/>
      <c r="AK22" s="1030"/>
      <c r="AL22" s="46"/>
      <c r="AM22" s="278"/>
      <c r="AN22" s="7"/>
      <c r="AO22" s="7"/>
      <c r="AP22" s="630" t="str">
        <f t="shared" si="0"/>
        <v>-</v>
      </c>
      <c r="AQ22" s="7"/>
      <c r="AR22" s="7"/>
      <c r="AS22" s="630" t="str">
        <f t="shared" si="1"/>
        <v>-</v>
      </c>
      <c r="AT22" s="7"/>
      <c r="AU22" s="7"/>
      <c r="AV22" s="630" t="str">
        <f t="shared" si="2"/>
        <v>-</v>
      </c>
      <c r="AW22" s="7"/>
      <c r="AX22" s="631" t="str">
        <f t="shared" si="3"/>
        <v>-</v>
      </c>
      <c r="AY22" s="7"/>
      <c r="AZ22" s="7"/>
      <c r="BA22" s="1012" t="str">
        <f t="shared" si="4"/>
        <v>-</v>
      </c>
      <c r="BB22" s="39"/>
      <c r="BC22" s="38"/>
      <c r="BD22" s="1089"/>
      <c r="BE22" s="1090"/>
    </row>
    <row r="23" spans="1:57" x14ac:dyDescent="0.25">
      <c r="A23" s="316">
        <v>15</v>
      </c>
      <c r="B23" s="6"/>
      <c r="C23" s="6"/>
      <c r="D23" s="317"/>
      <c r="E23" s="18"/>
      <c r="F23" s="137"/>
      <c r="G23" s="161"/>
      <c r="H23" s="161"/>
      <c r="I23" s="521"/>
      <c r="J23" s="522"/>
      <c r="K23" s="523"/>
      <c r="L23" s="552" t="s">
        <v>82</v>
      </c>
      <c r="M23" s="550"/>
      <c r="N23" s="550"/>
      <c r="O23" s="551"/>
      <c r="P23" s="222"/>
      <c r="Q23" s="224"/>
      <c r="R23" s="452"/>
      <c r="S23" s="452"/>
      <c r="T23" s="223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146</v>
      </c>
      <c r="AE23" s="65"/>
      <c r="AF23" s="1014"/>
      <c r="AG23" s="1014"/>
      <c r="AH23" s="1014"/>
      <c r="AI23" s="45"/>
      <c r="AJ23" s="45"/>
      <c r="AK23" s="1030"/>
      <c r="AL23" s="46"/>
      <c r="AM23" s="278"/>
      <c r="AN23" s="7"/>
      <c r="AO23" s="7"/>
      <c r="AP23" s="630" t="str">
        <f t="shared" si="0"/>
        <v>-</v>
      </c>
      <c r="AQ23" s="7"/>
      <c r="AR23" s="7"/>
      <c r="AS23" s="630" t="str">
        <f t="shared" si="1"/>
        <v>-</v>
      </c>
      <c r="AT23" s="7"/>
      <c r="AU23" s="7"/>
      <c r="AV23" s="630" t="str">
        <f t="shared" si="2"/>
        <v>-</v>
      </c>
      <c r="AW23" s="7"/>
      <c r="AX23" s="631" t="str">
        <f t="shared" si="3"/>
        <v>-</v>
      </c>
      <c r="AY23" s="7"/>
      <c r="AZ23" s="7"/>
      <c r="BA23" s="1012" t="str">
        <f t="shared" si="4"/>
        <v>-</v>
      </c>
      <c r="BB23" s="39"/>
      <c r="BC23" s="38"/>
      <c r="BD23" s="1089"/>
      <c r="BE23" s="1090"/>
    </row>
    <row r="24" spans="1:57" ht="16.5" thickBot="1" x14ac:dyDescent="0.3">
      <c r="A24" s="316">
        <v>16</v>
      </c>
      <c r="B24" s="6"/>
      <c r="C24" s="6"/>
      <c r="D24" s="317"/>
      <c r="E24" s="18"/>
      <c r="F24" s="141"/>
      <c r="G24" s="162"/>
      <c r="H24" s="162"/>
      <c r="I24" s="524"/>
      <c r="J24" s="525"/>
      <c r="K24" s="526"/>
      <c r="L24" s="553" t="s">
        <v>92</v>
      </c>
      <c r="M24" s="554"/>
      <c r="N24" s="554"/>
      <c r="O24" s="555"/>
      <c r="P24" s="222"/>
      <c r="Q24" s="222"/>
      <c r="R24" s="452"/>
      <c r="S24" s="452"/>
      <c r="T24" s="223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146</v>
      </c>
      <c r="AE24" s="65"/>
      <c r="AF24" s="1014"/>
      <c r="AG24" s="1014"/>
      <c r="AH24" s="1014"/>
      <c r="AI24" s="45"/>
      <c r="AJ24" s="45"/>
      <c r="AK24" s="1030"/>
      <c r="AL24" s="46"/>
      <c r="AM24" s="278"/>
      <c r="AN24" s="7"/>
      <c r="AO24" s="7"/>
      <c r="AP24" s="630" t="str">
        <f t="shared" si="0"/>
        <v>-</v>
      </c>
      <c r="AQ24" s="7"/>
      <c r="AR24" s="7"/>
      <c r="AS24" s="630" t="str">
        <f t="shared" si="1"/>
        <v>-</v>
      </c>
      <c r="AT24" s="7"/>
      <c r="AU24" s="7"/>
      <c r="AV24" s="630" t="str">
        <f t="shared" si="2"/>
        <v>-</v>
      </c>
      <c r="AW24" s="7"/>
      <c r="AX24" s="631" t="str">
        <f t="shared" si="3"/>
        <v>-</v>
      </c>
      <c r="AY24" s="7"/>
      <c r="AZ24" s="7"/>
      <c r="BA24" s="1012" t="str">
        <f t="shared" si="4"/>
        <v>-</v>
      </c>
      <c r="BB24" s="39"/>
      <c r="BC24" s="38"/>
      <c r="BD24" s="1089"/>
      <c r="BE24" s="1090"/>
    </row>
    <row r="25" spans="1:57" ht="15.75" customHeight="1" x14ac:dyDescent="0.25">
      <c r="A25" s="316">
        <v>17</v>
      </c>
      <c r="B25" s="6"/>
      <c r="C25" s="6"/>
      <c r="D25" s="317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24"/>
      <c r="R25" s="442"/>
      <c r="S25" s="442"/>
      <c r="T25" s="442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146</v>
      </c>
      <c r="AE25" s="65"/>
      <c r="AF25" s="1014"/>
      <c r="AG25" s="1014"/>
      <c r="AH25" s="1014"/>
      <c r="AI25" s="45"/>
      <c r="AJ25" s="45"/>
      <c r="AK25" s="1030"/>
      <c r="AL25" s="46"/>
      <c r="AM25" s="278"/>
      <c r="AN25" s="7"/>
      <c r="AO25" s="7"/>
      <c r="AP25" s="630" t="str">
        <f t="shared" si="0"/>
        <v>-</v>
      </c>
      <c r="AQ25" s="7"/>
      <c r="AR25" s="7"/>
      <c r="AS25" s="630" t="str">
        <f t="shared" si="1"/>
        <v>-</v>
      </c>
      <c r="AT25" s="7"/>
      <c r="AU25" s="7"/>
      <c r="AV25" s="630" t="str">
        <f t="shared" si="2"/>
        <v>-</v>
      </c>
      <c r="AW25" s="7"/>
      <c r="AX25" s="631" t="str">
        <f t="shared" si="3"/>
        <v>-</v>
      </c>
      <c r="AY25" s="7"/>
      <c r="AZ25" s="7"/>
      <c r="BA25" s="1012" t="str">
        <f t="shared" si="4"/>
        <v>-</v>
      </c>
      <c r="BB25" s="39"/>
      <c r="BC25" s="38"/>
      <c r="BD25" s="1089"/>
      <c r="BE25" s="1090"/>
    </row>
    <row r="26" spans="1:57" ht="16.5" thickBot="1" x14ac:dyDescent="0.3">
      <c r="A26" s="316">
        <v>18</v>
      </c>
      <c r="B26" s="6"/>
      <c r="C26" s="6"/>
      <c r="D26" s="317"/>
      <c r="E26" s="18"/>
      <c r="F26" s="15"/>
      <c r="G26" s="15"/>
      <c r="H26" s="15"/>
      <c r="I26" s="15"/>
      <c r="J26" s="25"/>
      <c r="K26" s="141"/>
      <c r="L26" s="1251"/>
      <c r="M26" s="1251"/>
      <c r="N26" s="222"/>
      <c r="O26" s="443"/>
      <c r="P26" s="443"/>
      <c r="Q26" s="443"/>
      <c r="R26" s="443"/>
      <c r="S26" s="443"/>
      <c r="T26" s="223"/>
      <c r="Y26" s="237"/>
      <c r="AC26" s="49"/>
      <c r="AD26" s="5" t="s">
        <v>146</v>
      </c>
      <c r="AE26" s="65"/>
      <c r="AF26" s="1014"/>
      <c r="AG26" s="1014"/>
      <c r="AH26" s="1014"/>
      <c r="AI26" s="45"/>
      <c r="AJ26" s="45"/>
      <c r="AK26" s="1030"/>
      <c r="AL26" s="46"/>
      <c r="AM26" s="278"/>
      <c r="AN26" s="7"/>
      <c r="AO26" s="7"/>
      <c r="AP26" s="630" t="str">
        <f t="shared" si="0"/>
        <v>-</v>
      </c>
      <c r="AQ26" s="7"/>
      <c r="AR26" s="7"/>
      <c r="AS26" s="630" t="str">
        <f t="shared" si="1"/>
        <v>-</v>
      </c>
      <c r="AT26" s="7"/>
      <c r="AU26" s="7"/>
      <c r="AV26" s="630" t="str">
        <f t="shared" si="2"/>
        <v>-</v>
      </c>
      <c r="AW26" s="7"/>
      <c r="AX26" s="631" t="str">
        <f t="shared" si="3"/>
        <v>-</v>
      </c>
      <c r="AY26" s="7"/>
      <c r="AZ26" s="7"/>
      <c r="BA26" s="1012" t="str">
        <f t="shared" si="4"/>
        <v>-</v>
      </c>
      <c r="BB26" s="39"/>
      <c r="BC26" s="38"/>
      <c r="BD26" s="1089"/>
      <c r="BE26" s="1090"/>
    </row>
    <row r="27" spans="1:57" thickBot="1" x14ac:dyDescent="0.3">
      <c r="A27" s="316">
        <v>19</v>
      </c>
      <c r="B27" s="6"/>
      <c r="C27" s="6"/>
      <c r="D27" s="317"/>
      <c r="E27" s="18"/>
      <c r="F27" s="320" t="s">
        <v>0</v>
      </c>
      <c r="G27" s="321" t="s">
        <v>24</v>
      </c>
      <c r="H27" s="321" t="s">
        <v>29</v>
      </c>
      <c r="I27" s="322" t="s">
        <v>30</v>
      </c>
      <c r="J27" s="25"/>
      <c r="K27" s="419"/>
      <c r="L27" s="1352" t="s">
        <v>104</v>
      </c>
      <c r="M27" s="1352"/>
      <c r="N27" s="450" t="s">
        <v>185</v>
      </c>
      <c r="O27" s="450" t="s">
        <v>24</v>
      </c>
      <c r="P27" s="450" t="s">
        <v>29</v>
      </c>
      <c r="Q27" s="450" t="s">
        <v>30</v>
      </c>
      <c r="R27" s="450" t="s">
        <v>102</v>
      </c>
      <c r="S27" s="421" t="s">
        <v>103</v>
      </c>
      <c r="T27" s="422" t="s">
        <v>101</v>
      </c>
      <c r="V27" s="239" t="s">
        <v>187</v>
      </c>
      <c r="W27" s="239" t="s">
        <v>188</v>
      </c>
      <c r="X27" s="240" t="s">
        <v>189</v>
      </c>
      <c r="Y27" s="635" t="s">
        <v>207</v>
      </c>
      <c r="Z27" s="235" t="s">
        <v>190</v>
      </c>
      <c r="AA27" s="235" t="s">
        <v>188</v>
      </c>
      <c r="AB27" s="238" t="s">
        <v>191</v>
      </c>
      <c r="AC27" s="49"/>
      <c r="AD27" s="5" t="s">
        <v>146</v>
      </c>
      <c r="AE27" s="65"/>
      <c r="AF27" s="1014"/>
      <c r="AG27" s="1014"/>
      <c r="AH27" s="1014"/>
      <c r="AI27" s="45"/>
      <c r="AJ27" s="45"/>
      <c r="AK27" s="1030"/>
      <c r="AL27" s="46"/>
      <c r="AM27" s="278"/>
      <c r="AN27" s="7"/>
      <c r="AO27" s="7"/>
      <c r="AP27" s="630" t="str">
        <f t="shared" si="0"/>
        <v>-</v>
      </c>
      <c r="AQ27" s="7"/>
      <c r="AR27" s="7"/>
      <c r="AS27" s="630" t="str">
        <f t="shared" si="1"/>
        <v>-</v>
      </c>
      <c r="AT27" s="7"/>
      <c r="AU27" s="7"/>
      <c r="AV27" s="630" t="str">
        <f t="shared" si="2"/>
        <v>-</v>
      </c>
      <c r="AW27" s="7"/>
      <c r="AX27" s="631" t="str">
        <f t="shared" si="3"/>
        <v>-</v>
      </c>
      <c r="AY27" s="7"/>
      <c r="AZ27" s="7"/>
      <c r="BA27" s="1012" t="str">
        <f t="shared" si="4"/>
        <v>-</v>
      </c>
      <c r="BB27" s="39"/>
      <c r="BC27" s="38"/>
      <c r="BD27" s="1089"/>
      <c r="BE27" s="1090"/>
    </row>
    <row r="28" spans="1:57" ht="15" x14ac:dyDescent="0.25">
      <c r="A28" s="316">
        <v>20</v>
      </c>
      <c r="B28" s="6"/>
      <c r="C28" s="6"/>
      <c r="D28" s="317"/>
      <c r="E28" s="18"/>
      <c r="F28" s="481" t="s">
        <v>17</v>
      </c>
      <c r="G28" s="482">
        <f>SUM(G29:G30)</f>
        <v>0</v>
      </c>
      <c r="H28" s="483">
        <f>SUM(H29:H30)</f>
        <v>0</v>
      </c>
      <c r="I28" s="484">
        <f>SUM(I29:I30)</f>
        <v>0</v>
      </c>
      <c r="J28" s="27"/>
      <c r="K28" s="835">
        <v>1</v>
      </c>
      <c r="L28" s="1353" t="s">
        <v>218</v>
      </c>
      <c r="M28" s="1354"/>
      <c r="N28" s="836">
        <f>O28+P28+Q28</f>
        <v>0</v>
      </c>
      <c r="O28" s="836"/>
      <c r="P28" s="837"/>
      <c r="Q28" s="837"/>
      <c r="R28" s="837"/>
      <c r="S28" s="838"/>
      <c r="T28" s="527">
        <f>O28*3+P28</f>
        <v>0</v>
      </c>
      <c r="V28" s="636"/>
      <c r="W28" s="637"/>
      <c r="X28" s="638"/>
      <c r="Y28" s="627"/>
      <c r="Z28" s="639"/>
      <c r="AA28" s="640"/>
      <c r="AB28" s="641"/>
      <c r="AC28" s="49"/>
      <c r="AD28" s="5" t="s">
        <v>146</v>
      </c>
      <c r="AE28" s="65"/>
      <c r="AF28" s="1014"/>
      <c r="AG28" s="1014"/>
      <c r="AH28" s="1014"/>
      <c r="AI28" s="45"/>
      <c r="AJ28" s="45"/>
      <c r="AK28" s="1030"/>
      <c r="AL28" s="46"/>
      <c r="AM28" s="278"/>
      <c r="AN28" s="7"/>
      <c r="AO28" s="7"/>
      <c r="AP28" s="630" t="str">
        <f t="shared" si="0"/>
        <v>-</v>
      </c>
      <c r="AQ28" s="7"/>
      <c r="AR28" s="7"/>
      <c r="AS28" s="630" t="str">
        <f t="shared" si="1"/>
        <v>-</v>
      </c>
      <c r="AT28" s="7"/>
      <c r="AU28" s="7"/>
      <c r="AV28" s="630" t="str">
        <f t="shared" si="2"/>
        <v>-</v>
      </c>
      <c r="AW28" s="7"/>
      <c r="AX28" s="631" t="str">
        <f t="shared" si="3"/>
        <v>-</v>
      </c>
      <c r="AY28" s="7"/>
      <c r="AZ28" s="7"/>
      <c r="BA28" s="1012" t="str">
        <f t="shared" si="4"/>
        <v>-</v>
      </c>
      <c r="BB28" s="39"/>
      <c r="BC28" s="38"/>
      <c r="BD28" s="1089"/>
      <c r="BE28" s="1090"/>
    </row>
    <row r="29" spans="1:57" ht="15" x14ac:dyDescent="0.25">
      <c r="A29" s="316">
        <v>21</v>
      </c>
      <c r="B29" s="6"/>
      <c r="C29" s="6"/>
      <c r="D29" s="317"/>
      <c r="E29" s="18"/>
      <c r="F29" s="318" t="s">
        <v>27</v>
      </c>
      <c r="G29" s="59">
        <f>COUNTIF($C$9:$C$54,"HW")</f>
        <v>0</v>
      </c>
      <c r="H29" s="328">
        <f>COUNTIF($C$9:$C$54,"HD")</f>
        <v>0</v>
      </c>
      <c r="I29" s="330">
        <f>COUNTIF($C$9:$C$54,"HL")</f>
        <v>0</v>
      </c>
      <c r="J29" s="27"/>
      <c r="K29" s="825">
        <v>2</v>
      </c>
      <c r="L29" s="1355" t="s">
        <v>219</v>
      </c>
      <c r="M29" s="1356"/>
      <c r="N29" s="826">
        <f t="shared" ref="N29:N32" si="5">O29+P29+Q29</f>
        <v>0</v>
      </c>
      <c r="O29" s="827"/>
      <c r="P29" s="828"/>
      <c r="Q29" s="828"/>
      <c r="R29" s="828"/>
      <c r="S29" s="829"/>
      <c r="T29" s="528">
        <f t="shared" ref="T29:T47" si="6">O29*3+P29</f>
        <v>0</v>
      </c>
      <c r="V29" s="636"/>
      <c r="W29" s="637"/>
      <c r="X29" s="638"/>
      <c r="Y29" s="627"/>
      <c r="Z29" s="639"/>
      <c r="AA29" s="640"/>
      <c r="AB29" s="641"/>
      <c r="AC29" s="49"/>
      <c r="AD29" s="5" t="s">
        <v>146</v>
      </c>
      <c r="AE29" s="5"/>
      <c r="AF29" s="1015"/>
      <c r="AG29" s="1015"/>
      <c r="AH29" s="1015"/>
      <c r="AI29" s="45"/>
      <c r="AJ29" s="45"/>
      <c r="AK29" s="1030"/>
      <c r="AL29" s="46"/>
      <c r="AM29" s="278"/>
      <c r="AN29" s="7"/>
      <c r="AO29" s="7"/>
      <c r="AP29" s="630" t="str">
        <f t="shared" si="0"/>
        <v>-</v>
      </c>
      <c r="AQ29" s="7"/>
      <c r="AR29" s="7"/>
      <c r="AS29" s="630" t="str">
        <f t="shared" si="1"/>
        <v>-</v>
      </c>
      <c r="AT29" s="7"/>
      <c r="AU29" s="7"/>
      <c r="AV29" s="630" t="str">
        <f t="shared" si="2"/>
        <v>-</v>
      </c>
      <c r="AW29" s="7"/>
      <c r="AX29" s="631" t="str">
        <f t="shared" si="3"/>
        <v>-</v>
      </c>
      <c r="AY29" s="7"/>
      <c r="AZ29" s="7"/>
      <c r="BA29" s="1012" t="str">
        <f t="shared" si="4"/>
        <v>-</v>
      </c>
      <c r="BB29" s="39"/>
      <c r="BC29" s="38"/>
      <c r="BD29" s="1089"/>
      <c r="BE29" s="1090"/>
    </row>
    <row r="30" spans="1:57" thickBot="1" x14ac:dyDescent="0.3">
      <c r="A30" s="316">
        <v>22</v>
      </c>
      <c r="B30" s="6"/>
      <c r="C30" s="6"/>
      <c r="D30" s="317"/>
      <c r="E30" s="18"/>
      <c r="F30" s="319" t="s">
        <v>28</v>
      </c>
      <c r="G30" s="60">
        <f>COUNTIF($C$9:$C$54,"AW")</f>
        <v>0</v>
      </c>
      <c r="H30" s="329">
        <f>COUNTIF($C$9:$C$54,"AD")</f>
        <v>0</v>
      </c>
      <c r="I30" s="331">
        <f>COUNTIF($C$9:$C$54,"AL")</f>
        <v>0</v>
      </c>
      <c r="J30" s="27"/>
      <c r="K30" s="825">
        <v>3</v>
      </c>
      <c r="L30" s="1355" t="s">
        <v>221</v>
      </c>
      <c r="M30" s="1356"/>
      <c r="N30" s="826">
        <f t="shared" si="5"/>
        <v>0</v>
      </c>
      <c r="O30" s="827"/>
      <c r="P30" s="828"/>
      <c r="Q30" s="828"/>
      <c r="R30" s="828"/>
      <c r="S30" s="829"/>
      <c r="T30" s="528">
        <f t="shared" si="6"/>
        <v>0</v>
      </c>
      <c r="V30" s="636"/>
      <c r="W30" s="637"/>
      <c r="X30" s="638"/>
      <c r="Y30" s="627"/>
      <c r="Z30" s="639"/>
      <c r="AA30" s="640"/>
      <c r="AB30" s="641"/>
      <c r="AC30" s="49"/>
      <c r="AD30" s="5" t="s">
        <v>146</v>
      </c>
      <c r="AE30" s="65"/>
      <c r="AF30" s="1014"/>
      <c r="AG30" s="1014"/>
      <c r="AH30" s="1014"/>
      <c r="AI30" s="45"/>
      <c r="AJ30" s="45"/>
      <c r="AK30" s="1030"/>
      <c r="AL30" s="46"/>
      <c r="AM30" s="278"/>
      <c r="AN30" s="7"/>
      <c r="AO30" s="7"/>
      <c r="AP30" s="630" t="str">
        <f t="shared" si="0"/>
        <v>-</v>
      </c>
      <c r="AQ30" s="7"/>
      <c r="AR30" s="7"/>
      <c r="AS30" s="630" t="str">
        <f t="shared" si="1"/>
        <v>-</v>
      </c>
      <c r="AT30" s="7"/>
      <c r="AU30" s="7"/>
      <c r="AV30" s="630" t="str">
        <f t="shared" si="2"/>
        <v>-</v>
      </c>
      <c r="AW30" s="7"/>
      <c r="AX30" s="631" t="str">
        <f t="shared" si="3"/>
        <v>-</v>
      </c>
      <c r="AY30" s="7"/>
      <c r="AZ30" s="7"/>
      <c r="BA30" s="1012" t="str">
        <f t="shared" si="4"/>
        <v>-</v>
      </c>
      <c r="BB30" s="39"/>
      <c r="BC30" s="38"/>
      <c r="BD30" s="1089"/>
      <c r="BE30" s="1090"/>
    </row>
    <row r="31" spans="1:57" thickBot="1" x14ac:dyDescent="0.3">
      <c r="A31" s="316">
        <v>23</v>
      </c>
      <c r="B31" s="6"/>
      <c r="C31" s="6"/>
      <c r="D31" s="317"/>
      <c r="E31" s="18"/>
      <c r="F31" s="15"/>
      <c r="G31" s="15"/>
      <c r="H31" s="15"/>
      <c r="I31" s="18"/>
      <c r="J31" s="27"/>
      <c r="K31" s="825">
        <v>4</v>
      </c>
      <c r="L31" s="1355" t="s">
        <v>220</v>
      </c>
      <c r="M31" s="1356"/>
      <c r="N31" s="826">
        <f t="shared" si="5"/>
        <v>0</v>
      </c>
      <c r="O31" s="827"/>
      <c r="P31" s="828"/>
      <c r="Q31" s="828"/>
      <c r="R31" s="828"/>
      <c r="S31" s="829"/>
      <c r="T31" s="528">
        <f t="shared" si="6"/>
        <v>0</v>
      </c>
      <c r="V31" s="636"/>
      <c r="W31" s="637"/>
      <c r="X31" s="638"/>
      <c r="Y31" s="627"/>
      <c r="Z31" s="639"/>
      <c r="AA31" s="640"/>
      <c r="AB31" s="641"/>
      <c r="AC31" s="49"/>
      <c r="AD31" s="5" t="s">
        <v>146</v>
      </c>
      <c r="AE31" s="65"/>
      <c r="AF31" s="1014"/>
      <c r="AG31" s="1014"/>
      <c r="AH31" s="1014"/>
      <c r="AI31" s="45"/>
      <c r="AJ31" s="45"/>
      <c r="AK31" s="1030"/>
      <c r="AL31" s="46"/>
      <c r="AM31" s="278"/>
      <c r="AN31" s="7"/>
      <c r="AO31" s="7"/>
      <c r="AP31" s="630" t="str">
        <f t="shared" si="0"/>
        <v>-</v>
      </c>
      <c r="AQ31" s="7"/>
      <c r="AR31" s="7"/>
      <c r="AS31" s="630" t="str">
        <f t="shared" si="1"/>
        <v>-</v>
      </c>
      <c r="AT31" s="7"/>
      <c r="AU31" s="7"/>
      <c r="AV31" s="630" t="str">
        <f t="shared" si="2"/>
        <v>-</v>
      </c>
      <c r="AW31" s="7"/>
      <c r="AX31" s="631" t="str">
        <f t="shared" si="3"/>
        <v>-</v>
      </c>
      <c r="AY31" s="7"/>
      <c r="AZ31" s="7"/>
      <c r="BA31" s="1012" t="str">
        <f t="shared" si="4"/>
        <v>-</v>
      </c>
      <c r="BB31" s="39"/>
      <c r="BC31" s="38"/>
      <c r="BD31" s="1089"/>
      <c r="BE31" s="1090"/>
    </row>
    <row r="32" spans="1:57" thickBot="1" x14ac:dyDescent="0.3">
      <c r="A32" s="316">
        <v>24</v>
      </c>
      <c r="B32" s="6"/>
      <c r="C32" s="6"/>
      <c r="D32" s="317"/>
      <c r="E32" s="18"/>
      <c r="F32" s="812" t="s">
        <v>127</v>
      </c>
      <c r="G32" s="85" t="s">
        <v>24</v>
      </c>
      <c r="H32" s="87" t="s">
        <v>29</v>
      </c>
      <c r="I32" s="86" t="s">
        <v>30</v>
      </c>
      <c r="J32" s="25"/>
      <c r="K32" s="830">
        <v>5</v>
      </c>
      <c r="L32" s="1357" t="s">
        <v>222</v>
      </c>
      <c r="M32" s="1358"/>
      <c r="N32" s="831">
        <f t="shared" si="5"/>
        <v>0</v>
      </c>
      <c r="O32" s="832"/>
      <c r="P32" s="833"/>
      <c r="Q32" s="833"/>
      <c r="R32" s="833"/>
      <c r="S32" s="834"/>
      <c r="T32" s="528">
        <f t="shared" si="6"/>
        <v>0</v>
      </c>
      <c r="V32" s="636"/>
      <c r="W32" s="637"/>
      <c r="X32" s="638"/>
      <c r="Y32" s="627"/>
      <c r="Z32" s="639"/>
      <c r="AA32" s="640"/>
      <c r="AB32" s="641"/>
      <c r="AC32" s="49"/>
      <c r="AD32" s="5" t="s">
        <v>146</v>
      </c>
      <c r="AE32" s="65"/>
      <c r="AF32" s="1014"/>
      <c r="AG32" s="1014"/>
      <c r="AH32" s="1014"/>
      <c r="AI32" s="45"/>
      <c r="AJ32" s="45"/>
      <c r="AK32" s="1030"/>
      <c r="AL32" s="46"/>
      <c r="AM32" s="278"/>
      <c r="AN32" s="7"/>
      <c r="AO32" s="7"/>
      <c r="AP32" s="630" t="str">
        <f t="shared" si="0"/>
        <v>-</v>
      </c>
      <c r="AQ32" s="7"/>
      <c r="AR32" s="7"/>
      <c r="AS32" s="630" t="str">
        <f t="shared" si="1"/>
        <v>-</v>
      </c>
      <c r="AT32" s="7"/>
      <c r="AU32" s="7"/>
      <c r="AV32" s="630" t="str">
        <f t="shared" si="2"/>
        <v>-</v>
      </c>
      <c r="AW32" s="7"/>
      <c r="AX32" s="631" t="str">
        <f t="shared" si="3"/>
        <v>-</v>
      </c>
      <c r="AY32" s="7"/>
      <c r="AZ32" s="7"/>
      <c r="BA32" s="1012" t="str">
        <f t="shared" si="4"/>
        <v>-</v>
      </c>
      <c r="BB32" s="39"/>
      <c r="BC32" s="38"/>
      <c r="BD32" s="1089"/>
      <c r="BE32" s="1090"/>
    </row>
    <row r="33" spans="1:57" ht="15" x14ac:dyDescent="0.25">
      <c r="A33" s="316">
        <v>25</v>
      </c>
      <c r="B33" s="6"/>
      <c r="C33" s="6"/>
      <c r="D33" s="317"/>
      <c r="E33" s="18"/>
      <c r="F33" s="813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77">
        <v>6</v>
      </c>
      <c r="L33" s="1321" t="s">
        <v>223</v>
      </c>
      <c r="M33" s="1359"/>
      <c r="N33" s="674">
        <f t="shared" ref="N33" si="7">O33+P33+Q33</f>
        <v>0</v>
      </c>
      <c r="O33" s="675"/>
      <c r="P33" s="676"/>
      <c r="Q33" s="676"/>
      <c r="R33" s="676"/>
      <c r="S33" s="677"/>
      <c r="T33" s="528">
        <f t="shared" si="6"/>
        <v>0</v>
      </c>
      <c r="V33" s="636"/>
      <c r="W33" s="637"/>
      <c r="X33" s="638"/>
      <c r="Y33" s="627"/>
      <c r="Z33" s="639"/>
      <c r="AA33" s="640"/>
      <c r="AB33" s="641"/>
      <c r="AC33" s="49"/>
      <c r="AD33" s="5" t="s">
        <v>146</v>
      </c>
      <c r="AE33" s="65"/>
      <c r="AF33" s="1014"/>
      <c r="AG33" s="1014"/>
      <c r="AH33" s="1014"/>
      <c r="AI33" s="45"/>
      <c r="AJ33" s="45"/>
      <c r="AK33" s="1030"/>
      <c r="AL33" s="46"/>
      <c r="AM33" s="278"/>
      <c r="AN33" s="7"/>
      <c r="AO33" s="7"/>
      <c r="AP33" s="630" t="str">
        <f t="shared" si="0"/>
        <v>-</v>
      </c>
      <c r="AQ33" s="7"/>
      <c r="AR33" s="7"/>
      <c r="AS33" s="630" t="str">
        <f t="shared" si="1"/>
        <v>-</v>
      </c>
      <c r="AT33" s="7"/>
      <c r="AU33" s="7"/>
      <c r="AV33" s="630" t="str">
        <f t="shared" si="2"/>
        <v>-</v>
      </c>
      <c r="AW33" s="7"/>
      <c r="AX33" s="631" t="str">
        <f t="shared" si="3"/>
        <v>-</v>
      </c>
      <c r="AY33" s="7"/>
      <c r="AZ33" s="7"/>
      <c r="BA33" s="1012" t="str">
        <f t="shared" si="4"/>
        <v>-</v>
      </c>
      <c r="BB33" s="39"/>
      <c r="BC33" s="38"/>
      <c r="BD33" s="1089"/>
      <c r="BE33" s="1090"/>
    </row>
    <row r="34" spans="1:57" ht="15" x14ac:dyDescent="0.25">
      <c r="A34" s="316">
        <v>26</v>
      </c>
      <c r="B34" s="6"/>
      <c r="C34" s="6"/>
      <c r="D34" s="317"/>
      <c r="E34" s="18"/>
      <c r="F34" s="814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77">
        <v>7</v>
      </c>
      <c r="L34" s="1321"/>
      <c r="M34" s="1359"/>
      <c r="N34" s="674">
        <f t="shared" ref="N34:N47" si="8">O34+P34+Q34</f>
        <v>0</v>
      </c>
      <c r="O34" s="675"/>
      <c r="P34" s="676"/>
      <c r="Q34" s="676"/>
      <c r="R34" s="676"/>
      <c r="S34" s="677"/>
      <c r="T34" s="528">
        <f t="shared" si="6"/>
        <v>0</v>
      </c>
      <c r="V34" s="636"/>
      <c r="W34" s="637"/>
      <c r="X34" s="638"/>
      <c r="Y34" s="627"/>
      <c r="Z34" s="639"/>
      <c r="AA34" s="640"/>
      <c r="AB34" s="641"/>
      <c r="AC34" s="49"/>
      <c r="AD34" s="5" t="s">
        <v>146</v>
      </c>
      <c r="AE34" s="5"/>
      <c r="AF34" s="1015"/>
      <c r="AG34" s="1015"/>
      <c r="AH34" s="1015"/>
      <c r="AI34" s="45"/>
      <c r="AJ34" s="45"/>
      <c r="AK34" s="1030"/>
      <c r="AL34" s="46"/>
      <c r="AM34" s="278"/>
      <c r="AN34" s="7"/>
      <c r="AO34" s="7"/>
      <c r="AP34" s="630" t="str">
        <f t="shared" si="0"/>
        <v>-</v>
      </c>
      <c r="AQ34" s="7"/>
      <c r="AR34" s="7"/>
      <c r="AS34" s="630" t="str">
        <f t="shared" si="1"/>
        <v>-</v>
      </c>
      <c r="AT34" s="7"/>
      <c r="AU34" s="7"/>
      <c r="AV34" s="630" t="str">
        <f t="shared" si="2"/>
        <v>-</v>
      </c>
      <c r="AW34" s="7"/>
      <c r="AX34" s="631" t="str">
        <f t="shared" si="3"/>
        <v>-</v>
      </c>
      <c r="AY34" s="7"/>
      <c r="AZ34" s="7"/>
      <c r="BA34" s="1012" t="str">
        <f t="shared" si="4"/>
        <v>-</v>
      </c>
      <c r="BB34" s="39"/>
      <c r="BC34" s="38"/>
      <c r="BD34" s="1089"/>
      <c r="BE34" s="1090"/>
    </row>
    <row r="35" spans="1:57" thickBot="1" x14ac:dyDescent="0.3">
      <c r="A35" s="316">
        <v>27</v>
      </c>
      <c r="B35" s="6"/>
      <c r="C35" s="6"/>
      <c r="D35" s="317"/>
      <c r="E35" s="18"/>
      <c r="F35" s="815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77">
        <v>8</v>
      </c>
      <c r="L35" s="1249"/>
      <c r="M35" s="1351"/>
      <c r="N35" s="323">
        <f t="shared" si="8"/>
        <v>0</v>
      </c>
      <c r="O35" s="327"/>
      <c r="P35" s="326"/>
      <c r="Q35" s="326"/>
      <c r="R35" s="326"/>
      <c r="S35" s="449"/>
      <c r="T35" s="528">
        <f t="shared" si="6"/>
        <v>0</v>
      </c>
      <c r="V35" s="636"/>
      <c r="W35" s="637"/>
      <c r="X35" s="638"/>
      <c r="Y35" s="642"/>
      <c r="Z35" s="639"/>
      <c r="AA35" s="640"/>
      <c r="AB35" s="641"/>
      <c r="AC35" s="49"/>
      <c r="AD35" s="5" t="s">
        <v>146</v>
      </c>
      <c r="AE35" s="5"/>
      <c r="AF35" s="1015"/>
      <c r="AG35" s="1015"/>
      <c r="AH35" s="1015"/>
      <c r="AI35" s="45"/>
      <c r="AJ35" s="45"/>
      <c r="AK35" s="1030"/>
      <c r="AL35" s="46"/>
      <c r="AM35" s="278"/>
      <c r="AN35" s="7"/>
      <c r="AO35" s="7"/>
      <c r="AP35" s="630" t="str">
        <f t="shared" si="0"/>
        <v>-</v>
      </c>
      <c r="AQ35" s="7"/>
      <c r="AR35" s="7"/>
      <c r="AS35" s="630" t="str">
        <f t="shared" si="1"/>
        <v>-</v>
      </c>
      <c r="AT35" s="7"/>
      <c r="AU35" s="7"/>
      <c r="AV35" s="630" t="str">
        <f t="shared" si="2"/>
        <v>-</v>
      </c>
      <c r="AW35" s="7"/>
      <c r="AX35" s="631" t="str">
        <f t="shared" si="3"/>
        <v>-</v>
      </c>
      <c r="AY35" s="7"/>
      <c r="AZ35" s="7"/>
      <c r="BA35" s="1012" t="str">
        <f t="shared" si="4"/>
        <v>-</v>
      </c>
      <c r="BB35" s="39"/>
      <c r="BC35" s="38"/>
      <c r="BD35" s="1089"/>
      <c r="BE35" s="1090"/>
    </row>
    <row r="36" spans="1:57" thickBot="1" x14ac:dyDescent="0.3">
      <c r="A36" s="316">
        <v>28</v>
      </c>
      <c r="B36" s="6"/>
      <c r="C36" s="6"/>
      <c r="D36" s="317"/>
      <c r="E36" s="18"/>
      <c r="F36" s="15"/>
      <c r="G36" s="15"/>
      <c r="H36" s="15"/>
      <c r="I36" s="18"/>
      <c r="J36" s="25"/>
      <c r="K36" s="477">
        <v>9</v>
      </c>
      <c r="L36" s="1249"/>
      <c r="M36" s="1351"/>
      <c r="N36" s="323">
        <f t="shared" si="8"/>
        <v>0</v>
      </c>
      <c r="O36" s="327"/>
      <c r="P36" s="326"/>
      <c r="Q36" s="326"/>
      <c r="R36" s="326"/>
      <c r="S36" s="449"/>
      <c r="T36" s="528">
        <f t="shared" si="6"/>
        <v>0</v>
      </c>
      <c r="V36" s="636"/>
      <c r="W36" s="637"/>
      <c r="X36" s="638"/>
      <c r="Y36" s="627"/>
      <c r="Z36" s="639"/>
      <c r="AA36" s="640"/>
      <c r="AB36" s="641"/>
      <c r="AC36" s="49"/>
      <c r="AD36" s="5" t="s">
        <v>146</v>
      </c>
      <c r="AE36" s="5"/>
      <c r="AF36" s="1015"/>
      <c r="AG36" s="1015"/>
      <c r="AH36" s="1015"/>
      <c r="AI36" s="45"/>
      <c r="AJ36" s="45"/>
      <c r="AK36" s="1030"/>
      <c r="AL36" s="46"/>
      <c r="AM36" s="278"/>
      <c r="AN36" s="7"/>
      <c r="AO36" s="7"/>
      <c r="AP36" s="630" t="str">
        <f t="shared" si="0"/>
        <v>-</v>
      </c>
      <c r="AQ36" s="7"/>
      <c r="AR36" s="7"/>
      <c r="AS36" s="630" t="str">
        <f t="shared" si="1"/>
        <v>-</v>
      </c>
      <c r="AT36" s="7"/>
      <c r="AU36" s="7"/>
      <c r="AV36" s="630" t="str">
        <f t="shared" si="2"/>
        <v>-</v>
      </c>
      <c r="AW36" s="7"/>
      <c r="AX36" s="631" t="str">
        <f t="shared" si="3"/>
        <v>-</v>
      </c>
      <c r="AY36" s="7"/>
      <c r="AZ36" s="7"/>
      <c r="BA36" s="1012" t="str">
        <f t="shared" si="4"/>
        <v>-</v>
      </c>
      <c r="BB36" s="39"/>
      <c r="BC36" s="38"/>
      <c r="BD36" s="1089"/>
      <c r="BE36" s="1090"/>
    </row>
    <row r="37" spans="1:57" ht="15" x14ac:dyDescent="0.25">
      <c r="A37" s="316">
        <v>29</v>
      </c>
      <c r="B37" s="6"/>
      <c r="C37" s="6"/>
      <c r="D37" s="317"/>
      <c r="E37" s="18"/>
      <c r="F37" s="798" t="s">
        <v>128</v>
      </c>
      <c r="G37" s="80" t="s">
        <v>24</v>
      </c>
      <c r="H37" s="81" t="s">
        <v>29</v>
      </c>
      <c r="I37" s="82" t="s">
        <v>30</v>
      </c>
      <c r="J37" s="25"/>
      <c r="K37" s="478">
        <v>10</v>
      </c>
      <c r="L37" s="1249"/>
      <c r="M37" s="1351"/>
      <c r="N37" s="323">
        <f t="shared" si="8"/>
        <v>0</v>
      </c>
      <c r="O37" s="327"/>
      <c r="P37" s="326"/>
      <c r="Q37" s="326"/>
      <c r="R37" s="326"/>
      <c r="S37" s="449"/>
      <c r="T37" s="528">
        <f t="shared" si="6"/>
        <v>0</v>
      </c>
      <c r="V37" s="636"/>
      <c r="W37" s="637"/>
      <c r="X37" s="638"/>
      <c r="Y37" s="627"/>
      <c r="Z37" s="639"/>
      <c r="AA37" s="640"/>
      <c r="AB37" s="641"/>
      <c r="AC37" s="49"/>
      <c r="AD37" s="5" t="s">
        <v>146</v>
      </c>
      <c r="AE37" s="5"/>
      <c r="AF37" s="1015"/>
      <c r="AG37" s="1015"/>
      <c r="AH37" s="1015"/>
      <c r="AI37" s="45"/>
      <c r="AJ37" s="45"/>
      <c r="AK37" s="1030"/>
      <c r="AL37" s="46"/>
      <c r="AM37" s="278"/>
      <c r="AN37" s="7"/>
      <c r="AO37" s="7"/>
      <c r="AP37" s="630" t="str">
        <f t="shared" si="0"/>
        <v>-</v>
      </c>
      <c r="AQ37" s="7"/>
      <c r="AR37" s="7"/>
      <c r="AS37" s="630" t="str">
        <f t="shared" si="1"/>
        <v>-</v>
      </c>
      <c r="AT37" s="7"/>
      <c r="AU37" s="7"/>
      <c r="AV37" s="630" t="str">
        <f t="shared" si="2"/>
        <v>-</v>
      </c>
      <c r="AW37" s="7"/>
      <c r="AX37" s="631" t="str">
        <f t="shared" si="3"/>
        <v>-</v>
      </c>
      <c r="AY37" s="7"/>
      <c r="AZ37" s="7"/>
      <c r="BA37" s="1012" t="str">
        <f t="shared" si="4"/>
        <v>-</v>
      </c>
      <c r="BB37" s="39"/>
      <c r="BC37" s="38"/>
      <c r="BD37" s="1089"/>
      <c r="BE37" s="1090"/>
    </row>
    <row r="38" spans="1:57" thickBot="1" x14ac:dyDescent="0.3">
      <c r="A38" s="316">
        <v>30</v>
      </c>
      <c r="B38" s="6"/>
      <c r="C38" s="6"/>
      <c r="D38" s="317"/>
      <c r="E38" s="18"/>
      <c r="F38" s="799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78">
        <v>11</v>
      </c>
      <c r="L38" s="1249"/>
      <c r="M38" s="1351"/>
      <c r="N38" s="323">
        <f t="shared" si="8"/>
        <v>0</v>
      </c>
      <c r="O38" s="327"/>
      <c r="P38" s="326"/>
      <c r="Q38" s="326"/>
      <c r="R38" s="326"/>
      <c r="S38" s="449"/>
      <c r="T38" s="528">
        <f t="shared" si="6"/>
        <v>0</v>
      </c>
      <c r="V38" s="643"/>
      <c r="W38" s="644"/>
      <c r="X38" s="645"/>
      <c r="Y38" s="627"/>
      <c r="Z38" s="646"/>
      <c r="AA38" s="647"/>
      <c r="AB38" s="648"/>
      <c r="AC38" s="49"/>
      <c r="AD38" s="5" t="s">
        <v>146</v>
      </c>
      <c r="AE38" s="5"/>
      <c r="AF38" s="1015"/>
      <c r="AG38" s="1015"/>
      <c r="AH38" s="1015"/>
      <c r="AI38" s="45"/>
      <c r="AJ38" s="45"/>
      <c r="AK38" s="1030"/>
      <c r="AL38" s="46"/>
      <c r="AM38" s="278"/>
      <c r="AN38" s="7"/>
      <c r="AO38" s="7"/>
      <c r="AP38" s="630" t="str">
        <f t="shared" si="0"/>
        <v>-</v>
      </c>
      <c r="AQ38" s="7"/>
      <c r="AR38" s="7"/>
      <c r="AS38" s="630" t="str">
        <f t="shared" si="1"/>
        <v>-</v>
      </c>
      <c r="AT38" s="7"/>
      <c r="AU38" s="7"/>
      <c r="AV38" s="630" t="str">
        <f t="shared" si="2"/>
        <v>-</v>
      </c>
      <c r="AW38" s="7"/>
      <c r="AX38" s="631" t="str">
        <f t="shared" si="3"/>
        <v>-</v>
      </c>
      <c r="AY38" s="7"/>
      <c r="AZ38" s="7"/>
      <c r="BA38" s="1012" t="str">
        <f t="shared" si="4"/>
        <v>-</v>
      </c>
      <c r="BB38" s="39"/>
      <c r="BC38" s="38"/>
      <c r="BD38" s="1089"/>
      <c r="BE38" s="1090"/>
    </row>
    <row r="39" spans="1:57" thickTop="1" x14ac:dyDescent="0.25">
      <c r="A39" s="316">
        <v>31</v>
      </c>
      <c r="B39" s="6"/>
      <c r="C39" s="6"/>
      <c r="D39" s="317"/>
      <c r="E39" s="18"/>
      <c r="F39" s="800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78">
        <v>12</v>
      </c>
      <c r="L39" s="1249"/>
      <c r="M39" s="1351"/>
      <c r="N39" s="323">
        <f t="shared" si="8"/>
        <v>0</v>
      </c>
      <c r="O39" s="327"/>
      <c r="P39" s="326"/>
      <c r="Q39" s="326"/>
      <c r="R39" s="326"/>
      <c r="S39" s="449"/>
      <c r="T39" s="528">
        <f t="shared" si="6"/>
        <v>0</v>
      </c>
      <c r="V39" s="636"/>
      <c r="W39" s="637"/>
      <c r="X39" s="638"/>
      <c r="Y39" s="629" t="s">
        <v>208</v>
      </c>
      <c r="Z39" s="639"/>
      <c r="AA39" s="640"/>
      <c r="AB39" s="641"/>
      <c r="AC39" s="49"/>
      <c r="AD39" s="5" t="s">
        <v>146</v>
      </c>
      <c r="AE39" s="5"/>
      <c r="AF39" s="1015"/>
      <c r="AG39" s="1015"/>
      <c r="AH39" s="1015"/>
      <c r="AI39" s="45"/>
      <c r="AJ39" s="45"/>
      <c r="AK39" s="1030"/>
      <c r="AL39" s="46"/>
      <c r="AM39" s="278"/>
      <c r="AN39" s="7"/>
      <c r="AO39" s="7"/>
      <c r="AP39" s="630" t="str">
        <f t="shared" si="0"/>
        <v>-</v>
      </c>
      <c r="AQ39" s="7"/>
      <c r="AR39" s="7"/>
      <c r="AS39" s="630" t="str">
        <f t="shared" si="1"/>
        <v>-</v>
      </c>
      <c r="AT39" s="7"/>
      <c r="AU39" s="7"/>
      <c r="AV39" s="630" t="str">
        <f t="shared" si="2"/>
        <v>-</v>
      </c>
      <c r="AW39" s="7"/>
      <c r="AX39" s="631" t="str">
        <f t="shared" si="3"/>
        <v>-</v>
      </c>
      <c r="AY39" s="7"/>
      <c r="AZ39" s="7"/>
      <c r="BA39" s="1012" t="str">
        <f t="shared" si="4"/>
        <v>-</v>
      </c>
      <c r="BB39" s="39"/>
      <c r="BC39" s="38"/>
      <c r="BD39" s="1089"/>
      <c r="BE39" s="1090"/>
    </row>
    <row r="40" spans="1:57" thickBot="1" x14ac:dyDescent="0.3">
      <c r="A40" s="316">
        <v>32</v>
      </c>
      <c r="B40" s="6"/>
      <c r="C40" s="6"/>
      <c r="D40" s="317"/>
      <c r="E40" s="18"/>
      <c r="F40" s="801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78">
        <v>13</v>
      </c>
      <c r="L40" s="1249"/>
      <c r="M40" s="1351"/>
      <c r="N40" s="323">
        <f t="shared" si="8"/>
        <v>0</v>
      </c>
      <c r="O40" s="327"/>
      <c r="P40" s="326"/>
      <c r="Q40" s="326"/>
      <c r="R40" s="326"/>
      <c r="S40" s="449"/>
      <c r="T40" s="528">
        <f t="shared" si="6"/>
        <v>0</v>
      </c>
      <c r="V40" s="649"/>
      <c r="W40" s="650"/>
      <c r="X40" s="651"/>
      <c r="Y40" s="627"/>
      <c r="Z40" s="652"/>
      <c r="AA40" s="653"/>
      <c r="AB40" s="654"/>
      <c r="AC40" s="49"/>
      <c r="AD40" s="5" t="s">
        <v>146</v>
      </c>
      <c r="AE40" s="5"/>
      <c r="AF40" s="1015"/>
      <c r="AG40" s="1015"/>
      <c r="AH40" s="1015"/>
      <c r="AI40" s="45"/>
      <c r="AJ40" s="45"/>
      <c r="AK40" s="1030"/>
      <c r="AL40" s="46"/>
      <c r="AM40" s="278"/>
      <c r="AN40" s="7"/>
      <c r="AO40" s="7"/>
      <c r="AP40" s="630" t="str">
        <f t="shared" si="0"/>
        <v>-</v>
      </c>
      <c r="AQ40" s="7"/>
      <c r="AR40" s="7"/>
      <c r="AS40" s="630" t="str">
        <f t="shared" si="1"/>
        <v>-</v>
      </c>
      <c r="AT40" s="7"/>
      <c r="AU40" s="7"/>
      <c r="AV40" s="630" t="str">
        <f t="shared" si="2"/>
        <v>-</v>
      </c>
      <c r="AW40" s="7"/>
      <c r="AX40" s="631" t="str">
        <f t="shared" si="3"/>
        <v>-</v>
      </c>
      <c r="AY40" s="7"/>
      <c r="AZ40" s="7"/>
      <c r="BA40" s="1012" t="str">
        <f t="shared" si="4"/>
        <v>-</v>
      </c>
      <c r="BB40" s="39"/>
      <c r="BC40" s="38"/>
      <c r="BD40" s="1089"/>
      <c r="BE40" s="1090"/>
    </row>
    <row r="41" spans="1:57" thickBot="1" x14ac:dyDescent="0.3">
      <c r="A41" s="316">
        <v>33</v>
      </c>
      <c r="B41" s="6"/>
      <c r="C41" s="6"/>
      <c r="D41" s="317"/>
      <c r="E41" s="18"/>
      <c r="F41" s="4"/>
      <c r="G41" s="4"/>
      <c r="H41" s="4"/>
      <c r="I41" s="14"/>
      <c r="J41" s="25"/>
      <c r="K41" s="478">
        <v>14</v>
      </c>
      <c r="L41" s="1249"/>
      <c r="M41" s="1351"/>
      <c r="N41" s="323">
        <f t="shared" si="8"/>
        <v>0</v>
      </c>
      <c r="O41" s="327"/>
      <c r="P41" s="326"/>
      <c r="Q41" s="326"/>
      <c r="R41" s="326"/>
      <c r="S41" s="449"/>
      <c r="T41" s="528">
        <f t="shared" si="6"/>
        <v>0</v>
      </c>
      <c r="V41" s="655"/>
      <c r="W41" s="656"/>
      <c r="X41" s="657"/>
      <c r="Y41" s="642"/>
      <c r="Z41" s="658"/>
      <c r="AA41" s="659"/>
      <c r="AB41" s="641"/>
      <c r="AC41" s="49"/>
      <c r="AD41" s="5" t="s">
        <v>146</v>
      </c>
      <c r="AE41" s="5"/>
      <c r="AF41" s="1015"/>
      <c r="AG41" s="1015"/>
      <c r="AH41" s="1015"/>
      <c r="AI41" s="45"/>
      <c r="AJ41" s="45"/>
      <c r="AK41" s="1030"/>
      <c r="AL41" s="46"/>
      <c r="AM41" s="278"/>
      <c r="AN41" s="7"/>
      <c r="AO41" s="7"/>
      <c r="AP41" s="630" t="str">
        <f t="shared" si="0"/>
        <v>-</v>
      </c>
      <c r="AQ41" s="7"/>
      <c r="AR41" s="7"/>
      <c r="AS41" s="630" t="str">
        <f t="shared" si="1"/>
        <v>-</v>
      </c>
      <c r="AT41" s="7"/>
      <c r="AU41" s="7"/>
      <c r="AV41" s="630" t="str">
        <f t="shared" si="2"/>
        <v>-</v>
      </c>
      <c r="AW41" s="7"/>
      <c r="AX41" s="631" t="str">
        <f t="shared" si="3"/>
        <v>-</v>
      </c>
      <c r="AY41" s="7"/>
      <c r="AZ41" s="7"/>
      <c r="BA41" s="1012" t="str">
        <f t="shared" si="4"/>
        <v>-</v>
      </c>
      <c r="BB41" s="39"/>
      <c r="BC41" s="38"/>
      <c r="BD41" s="1089"/>
      <c r="BE41" s="1090"/>
    </row>
    <row r="42" spans="1:57" ht="15" x14ac:dyDescent="0.25">
      <c r="A42" s="316">
        <v>34</v>
      </c>
      <c r="B42" s="6"/>
      <c r="C42" s="6"/>
      <c r="D42" s="317"/>
      <c r="E42" s="18"/>
      <c r="F42" s="816" t="s">
        <v>194</v>
      </c>
      <c r="G42" s="83" t="s">
        <v>24</v>
      </c>
      <c r="H42" s="83" t="s">
        <v>29</v>
      </c>
      <c r="I42" s="84" t="s">
        <v>30</v>
      </c>
      <c r="J42" s="25"/>
      <c r="K42" s="478">
        <v>15</v>
      </c>
      <c r="L42" s="1249"/>
      <c r="M42" s="1351"/>
      <c r="N42" s="323">
        <f t="shared" si="8"/>
        <v>0</v>
      </c>
      <c r="O42" s="327"/>
      <c r="P42" s="326"/>
      <c r="Q42" s="326"/>
      <c r="R42" s="326"/>
      <c r="S42" s="449"/>
      <c r="T42" s="528">
        <f t="shared" si="6"/>
        <v>0</v>
      </c>
      <c r="V42" s="660"/>
      <c r="W42" s="637"/>
      <c r="X42" s="661"/>
      <c r="Y42" s="628"/>
      <c r="Z42" s="639"/>
      <c r="AA42" s="662"/>
      <c r="AB42" s="641"/>
      <c r="AC42" s="49"/>
      <c r="AD42" s="5" t="s">
        <v>146</v>
      </c>
      <c r="AE42" s="5"/>
      <c r="AF42" s="1015"/>
      <c r="AG42" s="1015"/>
      <c r="AH42" s="1015"/>
      <c r="AI42" s="45"/>
      <c r="AJ42" s="45"/>
      <c r="AK42" s="1030"/>
      <c r="AL42" s="46"/>
      <c r="AM42" s="278"/>
      <c r="AN42" s="7"/>
      <c r="AO42" s="7"/>
      <c r="AP42" s="630" t="str">
        <f t="shared" si="0"/>
        <v>-</v>
      </c>
      <c r="AQ42" s="7"/>
      <c r="AR42" s="7"/>
      <c r="AS42" s="630" t="str">
        <f t="shared" si="1"/>
        <v>-</v>
      </c>
      <c r="AT42" s="7"/>
      <c r="AU42" s="7"/>
      <c r="AV42" s="630" t="str">
        <f t="shared" si="2"/>
        <v>-</v>
      </c>
      <c r="AW42" s="7"/>
      <c r="AX42" s="631" t="str">
        <f t="shared" si="3"/>
        <v>-</v>
      </c>
      <c r="AY42" s="7"/>
      <c r="AZ42" s="7"/>
      <c r="BA42" s="1012" t="str">
        <f t="shared" si="4"/>
        <v>-</v>
      </c>
      <c r="BB42" s="39"/>
      <c r="BC42" s="38"/>
      <c r="BD42" s="1089"/>
      <c r="BE42" s="1090"/>
    </row>
    <row r="43" spans="1:57" ht="15" x14ac:dyDescent="0.25">
      <c r="A43" s="316">
        <v>35</v>
      </c>
      <c r="B43" s="6"/>
      <c r="C43" s="6"/>
      <c r="D43" s="317"/>
      <c r="E43" s="18"/>
      <c r="F43" s="817" t="s">
        <v>17</v>
      </c>
      <c r="G43" s="414">
        <f>SUM(G44:G45)</f>
        <v>0</v>
      </c>
      <c r="H43" s="415">
        <f>SUM(H44:H45)</f>
        <v>0</v>
      </c>
      <c r="I43" s="416">
        <f>SUM(I44:I45)</f>
        <v>0</v>
      </c>
      <c r="J43" s="25"/>
      <c r="K43" s="478">
        <v>16</v>
      </c>
      <c r="L43" s="1249"/>
      <c r="M43" s="1351"/>
      <c r="N43" s="323">
        <f t="shared" si="8"/>
        <v>0</v>
      </c>
      <c r="O43" s="327"/>
      <c r="P43" s="326"/>
      <c r="Q43" s="326"/>
      <c r="R43" s="326"/>
      <c r="S43" s="449"/>
      <c r="T43" s="528">
        <f t="shared" si="6"/>
        <v>0</v>
      </c>
      <c r="V43" s="636"/>
      <c r="W43" s="663"/>
      <c r="X43" s="664"/>
      <c r="Y43" s="642"/>
      <c r="Z43" s="639"/>
      <c r="AA43" s="665"/>
      <c r="AB43" s="666"/>
      <c r="AC43" s="49"/>
      <c r="AD43" s="5" t="s">
        <v>146</v>
      </c>
      <c r="AE43" s="5"/>
      <c r="AF43" s="1015"/>
      <c r="AG43" s="1015"/>
      <c r="AH43" s="1015"/>
      <c r="AI43" s="45"/>
      <c r="AJ43" s="45"/>
      <c r="AK43" s="1030"/>
      <c r="AL43" s="46"/>
      <c r="AM43" s="278"/>
      <c r="AN43" s="7"/>
      <c r="AO43" s="7"/>
      <c r="AP43" s="630" t="str">
        <f t="shared" si="0"/>
        <v>-</v>
      </c>
      <c r="AQ43" s="7"/>
      <c r="AR43" s="7"/>
      <c r="AS43" s="630" t="str">
        <f t="shared" si="1"/>
        <v>-</v>
      </c>
      <c r="AT43" s="7"/>
      <c r="AU43" s="7"/>
      <c r="AV43" s="630" t="str">
        <f t="shared" si="2"/>
        <v>-</v>
      </c>
      <c r="AW43" s="7"/>
      <c r="AX43" s="631" t="str">
        <f t="shared" si="3"/>
        <v>-</v>
      </c>
      <c r="AY43" s="7"/>
      <c r="AZ43" s="7"/>
      <c r="BA43" s="1012" t="str">
        <f t="shared" si="4"/>
        <v>-</v>
      </c>
      <c r="BB43" s="39"/>
      <c r="BC43" s="38"/>
      <c r="BD43" s="1089"/>
      <c r="BE43" s="1090"/>
    </row>
    <row r="44" spans="1:57" ht="15" x14ac:dyDescent="0.25">
      <c r="A44" s="316">
        <v>36</v>
      </c>
      <c r="B44" s="6"/>
      <c r="C44" s="6"/>
      <c r="D44" s="317"/>
      <c r="E44" s="18"/>
      <c r="F44" s="818" t="s">
        <v>27</v>
      </c>
      <c r="G44" s="201">
        <f>COUNTIF($S$9:$S$25,"HW")</f>
        <v>0</v>
      </c>
      <c r="H44" s="412">
        <f>COUNTIF($S$9:$S$25,"HD")</f>
        <v>0</v>
      </c>
      <c r="I44" s="410">
        <f>COUNTIF($S$9:$S$25,"HL")</f>
        <v>0</v>
      </c>
      <c r="J44" s="25"/>
      <c r="K44" s="478">
        <v>17</v>
      </c>
      <c r="L44" s="1250"/>
      <c r="M44" s="1360"/>
      <c r="N44" s="323">
        <f t="shared" si="8"/>
        <v>0</v>
      </c>
      <c r="O44" s="327"/>
      <c r="P44" s="326"/>
      <c r="Q44" s="326"/>
      <c r="R44" s="326"/>
      <c r="S44" s="449"/>
      <c r="T44" s="528">
        <f t="shared" si="6"/>
        <v>0</v>
      </c>
      <c r="V44" s="636"/>
      <c r="W44" s="663"/>
      <c r="X44" s="664"/>
      <c r="Y44" s="628"/>
      <c r="Z44" s="639"/>
      <c r="AA44" s="665"/>
      <c r="AB44" s="666"/>
      <c r="AC44" s="49"/>
      <c r="AD44" s="5" t="s">
        <v>146</v>
      </c>
      <c r="AE44" s="5"/>
      <c r="AF44" s="1015"/>
      <c r="AG44" s="1015"/>
      <c r="AH44" s="1015"/>
      <c r="AI44" s="45"/>
      <c r="AJ44" s="45"/>
      <c r="AK44" s="1030"/>
      <c r="AL44" s="46"/>
      <c r="AM44" s="278"/>
      <c r="AN44" s="7"/>
      <c r="AO44" s="7"/>
      <c r="AP44" s="630" t="str">
        <f>IFERROR(AO44/AN44,"-")</f>
        <v>-</v>
      </c>
      <c r="AQ44" s="7"/>
      <c r="AR44" s="7"/>
      <c r="AS44" s="630" t="str">
        <f t="shared" si="1"/>
        <v>-</v>
      </c>
      <c r="AT44" s="7"/>
      <c r="AU44" s="7"/>
      <c r="AV44" s="630" t="str">
        <f t="shared" si="2"/>
        <v>-</v>
      </c>
      <c r="AW44" s="7"/>
      <c r="AX44" s="631" t="str">
        <f t="shared" si="3"/>
        <v>-</v>
      </c>
      <c r="AY44" s="7"/>
      <c r="AZ44" s="7"/>
      <c r="BA44" s="1012" t="str">
        <f t="shared" si="4"/>
        <v>-</v>
      </c>
      <c r="BB44" s="39"/>
      <c r="BC44" s="38"/>
      <c r="BD44" s="1089"/>
      <c r="BE44" s="1090"/>
    </row>
    <row r="45" spans="1:57" thickBot="1" x14ac:dyDescent="0.3">
      <c r="A45" s="316">
        <v>37</v>
      </c>
      <c r="B45" s="6"/>
      <c r="C45" s="6"/>
      <c r="D45" s="317"/>
      <c r="E45" s="18"/>
      <c r="F45" s="819" t="s">
        <v>28</v>
      </c>
      <c r="G45" s="409">
        <f>COUNTIF($S$9:$S$25,"AW")</f>
        <v>0</v>
      </c>
      <c r="H45" s="413">
        <f>COUNTIF($S$9:$S$25,"AD")</f>
        <v>0</v>
      </c>
      <c r="I45" s="411">
        <f>COUNTIF($S$9:$S$25,"AL")</f>
        <v>0</v>
      </c>
      <c r="J45" s="139"/>
      <c r="K45" s="479">
        <v>18</v>
      </c>
      <c r="L45" s="1280"/>
      <c r="M45" s="1361"/>
      <c r="N45" s="324">
        <f t="shared" si="8"/>
        <v>0</v>
      </c>
      <c r="O45" s="597"/>
      <c r="P45" s="598"/>
      <c r="Q45" s="598"/>
      <c r="R45" s="598"/>
      <c r="S45" s="447"/>
      <c r="T45" s="528">
        <f t="shared" si="6"/>
        <v>0</v>
      </c>
      <c r="V45" s="636"/>
      <c r="W45" s="663"/>
      <c r="X45" s="664"/>
      <c r="Y45" s="628"/>
      <c r="Z45" s="639"/>
      <c r="AA45" s="665"/>
      <c r="AB45" s="666"/>
      <c r="AC45" s="49"/>
      <c r="AD45" s="5" t="s">
        <v>146</v>
      </c>
      <c r="AE45" s="5"/>
      <c r="AF45" s="1015"/>
      <c r="AG45" s="1015"/>
      <c r="AH45" s="1015"/>
      <c r="AI45" s="45"/>
      <c r="AJ45" s="45"/>
      <c r="AK45" s="1030"/>
      <c r="AL45" s="46"/>
      <c r="AM45" s="278"/>
      <c r="AN45" s="7"/>
      <c r="AO45" s="7"/>
      <c r="AP45" s="630" t="str">
        <f t="shared" ref="AP45:AP52" si="9">IFERROR(AO45/AN45,"-")</f>
        <v>-</v>
      </c>
      <c r="AQ45" s="7"/>
      <c r="AR45" s="7"/>
      <c r="AS45" s="630" t="str">
        <f t="shared" si="1"/>
        <v>-</v>
      </c>
      <c r="AT45" s="7"/>
      <c r="AU45" s="7"/>
      <c r="AV45" s="630" t="str">
        <f t="shared" si="2"/>
        <v>-</v>
      </c>
      <c r="AW45" s="7"/>
      <c r="AX45" s="631" t="str">
        <f t="shared" si="3"/>
        <v>-</v>
      </c>
      <c r="AY45" s="7"/>
      <c r="AZ45" s="7"/>
      <c r="BA45" s="1012" t="str">
        <f t="shared" si="4"/>
        <v>-</v>
      </c>
      <c r="BB45" s="39"/>
      <c r="BC45" s="38"/>
      <c r="BD45" s="1089"/>
      <c r="BE45" s="1090"/>
    </row>
    <row r="46" spans="1:57" thickBot="1" x14ac:dyDescent="0.3">
      <c r="A46" s="591">
        <v>38</v>
      </c>
      <c r="B46" s="592"/>
      <c r="C46" s="592"/>
      <c r="D46" s="593"/>
      <c r="E46" s="18"/>
      <c r="F46" s="140"/>
      <c r="G46" s="140"/>
      <c r="H46" s="140"/>
      <c r="I46" s="140"/>
      <c r="J46" s="139"/>
      <c r="K46" s="479">
        <v>19</v>
      </c>
      <c r="L46" s="1280"/>
      <c r="M46" s="1361"/>
      <c r="N46" s="324">
        <f t="shared" si="8"/>
        <v>0</v>
      </c>
      <c r="O46" s="597"/>
      <c r="P46" s="598"/>
      <c r="Q46" s="598"/>
      <c r="R46" s="598"/>
      <c r="S46" s="447"/>
      <c r="T46" s="528">
        <f t="shared" si="6"/>
        <v>0</v>
      </c>
      <c r="V46" s="636"/>
      <c r="W46" s="663"/>
      <c r="X46" s="664"/>
      <c r="Y46" s="628"/>
      <c r="Z46" s="639"/>
      <c r="AA46" s="665"/>
      <c r="AB46" s="666"/>
      <c r="AD46" s="5" t="s">
        <v>146</v>
      </c>
      <c r="AE46" s="5"/>
      <c r="AF46" s="1015"/>
      <c r="AG46" s="1015"/>
      <c r="AH46" s="1015"/>
      <c r="AI46" s="45"/>
      <c r="AJ46" s="45"/>
      <c r="AK46" s="1030"/>
      <c r="AL46" s="46"/>
      <c r="AM46" s="278"/>
      <c r="AN46" s="7"/>
      <c r="AO46" s="7"/>
      <c r="AP46" s="630" t="str">
        <f t="shared" si="9"/>
        <v>-</v>
      </c>
      <c r="AQ46" s="7"/>
      <c r="AR46" s="7"/>
      <c r="AS46" s="630" t="str">
        <f t="shared" si="1"/>
        <v>-</v>
      </c>
      <c r="AT46" s="7"/>
      <c r="AU46" s="7"/>
      <c r="AV46" s="630" t="str">
        <f t="shared" si="2"/>
        <v>-</v>
      </c>
      <c r="AW46" s="7"/>
      <c r="AX46" s="631" t="str">
        <f t="shared" si="3"/>
        <v>-</v>
      </c>
      <c r="AY46" s="7"/>
      <c r="AZ46" s="7"/>
      <c r="BA46" s="1012" t="str">
        <f t="shared" si="4"/>
        <v>-</v>
      </c>
      <c r="BB46" s="39"/>
      <c r="BC46" s="38"/>
      <c r="BD46" s="1089"/>
      <c r="BE46" s="1090"/>
    </row>
    <row r="47" spans="1:57" ht="18" thickBot="1" x14ac:dyDescent="0.4">
      <c r="A47" s="29" t="s">
        <v>70</v>
      </c>
      <c r="B47" s="49"/>
      <c r="C47" s="49"/>
      <c r="D47" s="49"/>
      <c r="E47" s="49"/>
      <c r="F47" s="594" t="s">
        <v>202</v>
      </c>
      <c r="G47" s="456" t="s">
        <v>24</v>
      </c>
      <c r="H47" s="456" t="s">
        <v>29</v>
      </c>
      <c r="I47" s="457" t="s">
        <v>30</v>
      </c>
      <c r="J47" s="141"/>
      <c r="K47" s="480">
        <v>20</v>
      </c>
      <c r="L47" s="1362"/>
      <c r="M47" s="1363"/>
      <c r="N47" s="325">
        <f t="shared" si="8"/>
        <v>0</v>
      </c>
      <c r="O47" s="599"/>
      <c r="P47" s="600"/>
      <c r="Q47" s="600"/>
      <c r="R47" s="600"/>
      <c r="S47" s="448"/>
      <c r="T47" s="529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146</v>
      </c>
      <c r="AE47" s="5"/>
      <c r="AF47" s="1015"/>
      <c r="AG47" s="1015"/>
      <c r="AH47" s="1015"/>
      <c r="AI47" s="45"/>
      <c r="AJ47" s="45"/>
      <c r="AK47" s="1030"/>
      <c r="AL47" s="46"/>
      <c r="AM47" s="278"/>
      <c r="AN47" s="7"/>
      <c r="AO47" s="7"/>
      <c r="AP47" s="630" t="str">
        <f t="shared" si="9"/>
        <v>-</v>
      </c>
      <c r="AQ47" s="7"/>
      <c r="AR47" s="7"/>
      <c r="AS47" s="630" t="str">
        <f t="shared" si="1"/>
        <v>-</v>
      </c>
      <c r="AT47" s="7"/>
      <c r="AU47" s="7"/>
      <c r="AV47" s="630" t="str">
        <f t="shared" si="2"/>
        <v>-</v>
      </c>
      <c r="AW47" s="7"/>
      <c r="AX47" s="631" t="str">
        <f t="shared" si="3"/>
        <v>-</v>
      </c>
      <c r="AY47" s="7"/>
      <c r="AZ47" s="7"/>
      <c r="BA47" s="1012" t="str">
        <f t="shared" si="4"/>
        <v>-</v>
      </c>
      <c r="BB47" s="39"/>
      <c r="BC47" s="38"/>
      <c r="BD47" s="1089"/>
      <c r="BE47" s="1090"/>
    </row>
    <row r="48" spans="1:57" ht="16.5" thickBot="1" x14ac:dyDescent="0.3">
      <c r="A48" s="29" t="s">
        <v>72</v>
      </c>
      <c r="B48" s="590"/>
      <c r="C48" s="49"/>
      <c r="D48" s="49"/>
      <c r="E48" s="49"/>
      <c r="F48" s="595" t="s">
        <v>17</v>
      </c>
      <c r="G48" s="462">
        <f>SUM(G49:G50)</f>
        <v>0</v>
      </c>
      <c r="H48" s="463">
        <f>SUM(H49:H50)</f>
        <v>0</v>
      </c>
      <c r="I48" s="464">
        <f>SUM(I49:I50)</f>
        <v>0</v>
      </c>
      <c r="J48" s="16"/>
      <c r="K48" s="586"/>
      <c r="L48" s="1321"/>
      <c r="M48" s="1321"/>
      <c r="N48" s="587"/>
      <c r="O48" s="588"/>
      <c r="P48" s="588"/>
      <c r="Q48" s="588"/>
      <c r="R48" s="588"/>
      <c r="S48" s="588"/>
      <c r="T48" s="589"/>
      <c r="V48" s="236"/>
      <c r="W48" s="236"/>
      <c r="X48" s="625"/>
      <c r="Y48" s="236"/>
      <c r="Z48" s="236"/>
      <c r="AA48" s="626"/>
      <c r="AD48" s="5" t="s">
        <v>146</v>
      </c>
      <c r="AE48" s="5"/>
      <c r="AF48" s="1015"/>
      <c r="AG48" s="1015"/>
      <c r="AH48" s="1015"/>
      <c r="AI48" s="45"/>
      <c r="AJ48" s="45"/>
      <c r="AK48" s="1030"/>
      <c r="AL48" s="46"/>
      <c r="AM48" s="278"/>
      <c r="AN48" s="7"/>
      <c r="AO48" s="7"/>
      <c r="AP48" s="630" t="str">
        <f t="shared" si="9"/>
        <v>-</v>
      </c>
      <c r="AQ48" s="7"/>
      <c r="AR48" s="7"/>
      <c r="AS48" s="630" t="str">
        <f t="shared" si="1"/>
        <v>-</v>
      </c>
      <c r="AT48" s="7"/>
      <c r="AU48" s="7"/>
      <c r="AV48" s="630" t="str">
        <f t="shared" si="2"/>
        <v>-</v>
      </c>
      <c r="AW48" s="7"/>
      <c r="AX48" s="631" t="str">
        <f t="shared" si="3"/>
        <v>-</v>
      </c>
      <c r="AY48" s="7"/>
      <c r="AZ48" s="7"/>
      <c r="BA48" s="1012" t="str">
        <f t="shared" si="4"/>
        <v>-</v>
      </c>
      <c r="BB48" s="39"/>
      <c r="BC48" s="38"/>
      <c r="BD48" s="1089"/>
      <c r="BE48" s="1090"/>
    </row>
    <row r="49" spans="1:57" x14ac:dyDescent="0.25">
      <c r="A49" s="29" t="s">
        <v>71</v>
      </c>
      <c r="B49" s="49"/>
      <c r="C49" s="49"/>
      <c r="D49" s="49"/>
      <c r="E49" s="49"/>
      <c r="F49" s="596" t="s">
        <v>27</v>
      </c>
      <c r="G49" s="59">
        <f>COUNTIF($N$20:$N$24,"HW")</f>
        <v>0</v>
      </c>
      <c r="H49" s="460">
        <f>COUNTIF($N$20:$N$24,"HD")</f>
        <v>0</v>
      </c>
      <c r="I49" s="455">
        <f>COUNTIF($N$20:$N$24,"HL")</f>
        <v>0</v>
      </c>
      <c r="J49" s="143"/>
      <c r="K49" s="543" t="s">
        <v>2</v>
      </c>
      <c r="L49" s="544" t="s">
        <v>26</v>
      </c>
      <c r="M49" s="544" t="s">
        <v>1</v>
      </c>
      <c r="N49" s="545" t="s">
        <v>25</v>
      </c>
      <c r="P49" s="975" t="s">
        <v>2</v>
      </c>
      <c r="Q49" s="976" t="s">
        <v>26</v>
      </c>
      <c r="R49" s="976" t="s">
        <v>1</v>
      </c>
      <c r="S49" s="977" t="s">
        <v>25</v>
      </c>
      <c r="T49" s="972"/>
      <c r="V49" s="608" t="s">
        <v>111</v>
      </c>
      <c r="W49" s="609" t="s">
        <v>38</v>
      </c>
      <c r="X49" s="609" t="s">
        <v>36</v>
      </c>
      <c r="Y49" s="610" t="s">
        <v>35</v>
      </c>
      <c r="Z49" s="610" t="s">
        <v>34</v>
      </c>
      <c r="AA49" s="611" t="s">
        <v>110</v>
      </c>
      <c r="AD49" s="5" t="s">
        <v>146</v>
      </c>
      <c r="AE49" s="5"/>
      <c r="AF49" s="1015"/>
      <c r="AG49" s="1015"/>
      <c r="AH49" s="1015"/>
      <c r="AI49" s="45"/>
      <c r="AJ49" s="45"/>
      <c r="AK49" s="1030"/>
      <c r="AL49" s="46"/>
      <c r="AM49" s="278"/>
      <c r="AN49" s="7"/>
      <c r="AO49" s="7"/>
      <c r="AP49" s="630" t="str">
        <f t="shared" si="9"/>
        <v>-</v>
      </c>
      <c r="AQ49" s="7"/>
      <c r="AR49" s="7"/>
      <c r="AS49" s="630" t="str">
        <f t="shared" si="1"/>
        <v>-</v>
      </c>
      <c r="AT49" s="7"/>
      <c r="AU49" s="7"/>
      <c r="AV49" s="630" t="str">
        <f t="shared" si="2"/>
        <v>-</v>
      </c>
      <c r="AW49" s="7"/>
      <c r="AX49" s="631" t="str">
        <f t="shared" si="3"/>
        <v>-</v>
      </c>
      <c r="AY49" s="7"/>
      <c r="AZ49" s="7"/>
      <c r="BA49" s="1012" t="str">
        <f t="shared" si="4"/>
        <v>-</v>
      </c>
      <c r="BB49" s="39"/>
      <c r="BC49" s="38"/>
      <c r="BD49" s="1089"/>
      <c r="BE49" s="1090"/>
    </row>
    <row r="50" spans="1:57" ht="16.5" thickBot="1" x14ac:dyDescent="0.3">
      <c r="A50" s="586"/>
      <c r="B50" s="49"/>
      <c r="C50" s="49"/>
      <c r="D50" s="49"/>
      <c r="E50" s="49"/>
      <c r="F50" s="542" t="s">
        <v>28</v>
      </c>
      <c r="G50" s="458">
        <f>COUNTIF($N$20:$N$24,"AW")</f>
        <v>0</v>
      </c>
      <c r="H50" s="461">
        <f>COUNTIF($N$20:$N$24,"AD")</f>
        <v>0</v>
      </c>
      <c r="I50" s="459">
        <f>COUNTIF($N$20:$N$24,"AL")</f>
        <v>0</v>
      </c>
      <c r="J50" s="143"/>
      <c r="K50" s="556" t="s">
        <v>92</v>
      </c>
      <c r="L50" s="6"/>
      <c r="M50" s="6"/>
      <c r="N50" s="557"/>
      <c r="P50" s="978" t="s">
        <v>92</v>
      </c>
      <c r="Q50" s="6"/>
      <c r="R50" s="6"/>
      <c r="S50" s="979"/>
      <c r="T50" s="201"/>
      <c r="V50" s="225"/>
      <c r="W50" s="227"/>
      <c r="X50" s="667"/>
      <c r="Y50" s="227"/>
      <c r="Z50" s="227"/>
      <c r="AA50" s="230"/>
      <c r="AD50" s="5" t="s">
        <v>146</v>
      </c>
      <c r="AE50" s="5"/>
      <c r="AF50" s="1015"/>
      <c r="AG50" s="1015"/>
      <c r="AH50" s="1015"/>
      <c r="AI50" s="45"/>
      <c r="AJ50" s="45"/>
      <c r="AK50" s="1030"/>
      <c r="AL50" s="46"/>
      <c r="AM50" s="278"/>
      <c r="AN50" s="7"/>
      <c r="AO50" s="7"/>
      <c r="AP50" s="630" t="str">
        <f t="shared" si="9"/>
        <v>-</v>
      </c>
      <c r="AQ50" s="7"/>
      <c r="AR50" s="7"/>
      <c r="AS50" s="630" t="str">
        <f t="shared" si="1"/>
        <v>-</v>
      </c>
      <c r="AT50" s="7"/>
      <c r="AU50" s="7"/>
      <c r="AV50" s="630" t="str">
        <f t="shared" si="2"/>
        <v>-</v>
      </c>
      <c r="AW50" s="7"/>
      <c r="AX50" s="631" t="str">
        <f t="shared" si="3"/>
        <v>-</v>
      </c>
      <c r="AY50" s="7"/>
      <c r="AZ50" s="7"/>
      <c r="BA50" s="1012" t="str">
        <f t="shared" si="4"/>
        <v>-</v>
      </c>
      <c r="BB50" s="39"/>
      <c r="BC50" s="38"/>
      <c r="BD50" s="1089"/>
      <c r="BE50" s="1090"/>
    </row>
    <row r="51" spans="1:57" ht="16.5" thickBot="1" x14ac:dyDescent="0.3">
      <c r="A51" s="586"/>
      <c r="B51" s="49"/>
      <c r="C51" s="49"/>
      <c r="D51" s="49"/>
      <c r="E51" s="49"/>
      <c r="F51" s="53"/>
      <c r="G51" s="163"/>
      <c r="H51" s="163"/>
      <c r="I51" s="163"/>
      <c r="J51" s="146"/>
      <c r="K51" s="1303"/>
      <c r="L51" s="1304"/>
      <c r="M51" s="1304"/>
      <c r="N51" s="1305"/>
      <c r="P51" s="1334"/>
      <c r="Q51" s="1335"/>
      <c r="R51" s="1335"/>
      <c r="S51" s="1336"/>
      <c r="T51" s="790"/>
      <c r="V51" s="225"/>
      <c r="W51" s="227"/>
      <c r="X51" s="667"/>
      <c r="Y51" s="227"/>
      <c r="Z51" s="227"/>
      <c r="AA51" s="230"/>
      <c r="AD51" s="5" t="s">
        <v>146</v>
      </c>
      <c r="AE51" s="5"/>
      <c r="AF51" s="1015"/>
      <c r="AG51" s="1015"/>
      <c r="AH51" s="1015"/>
      <c r="AI51" s="45"/>
      <c r="AJ51" s="45"/>
      <c r="AK51" s="1030"/>
      <c r="AL51" s="46"/>
      <c r="AM51" s="278"/>
      <c r="AN51" s="7"/>
      <c r="AO51" s="7"/>
      <c r="AP51" s="630" t="str">
        <f t="shared" si="9"/>
        <v>-</v>
      </c>
      <c r="AQ51" s="7"/>
      <c r="AR51" s="7"/>
      <c r="AS51" s="630" t="str">
        <f t="shared" si="1"/>
        <v>-</v>
      </c>
      <c r="AT51" s="7"/>
      <c r="AU51" s="7"/>
      <c r="AV51" s="630" t="str">
        <f t="shared" si="2"/>
        <v>-</v>
      </c>
      <c r="AW51" s="7"/>
      <c r="AX51" s="631" t="str">
        <f t="shared" si="3"/>
        <v>-</v>
      </c>
      <c r="AY51" s="7"/>
      <c r="AZ51" s="7"/>
      <c r="BA51" s="1012" t="str">
        <f t="shared" si="4"/>
        <v>-</v>
      </c>
      <c r="BB51" s="39"/>
      <c r="BC51" s="38"/>
      <c r="BD51" s="1089"/>
      <c r="BE51" s="1090"/>
    </row>
    <row r="52" spans="1:57" x14ac:dyDescent="0.25">
      <c r="A52" s="586"/>
      <c r="B52" s="49"/>
      <c r="C52" s="49"/>
      <c r="D52" s="49"/>
      <c r="E52" s="49"/>
      <c r="F52" s="558" t="s">
        <v>203</v>
      </c>
      <c r="G52" s="559" t="s">
        <v>24</v>
      </c>
      <c r="H52" s="559" t="s">
        <v>29</v>
      </c>
      <c r="I52" s="563" t="s">
        <v>30</v>
      </c>
      <c r="J52" s="146"/>
      <c r="K52" s="1306"/>
      <c r="L52" s="1307"/>
      <c r="M52" s="1307"/>
      <c r="N52" s="1308"/>
      <c r="O52" s="140"/>
      <c r="P52" s="1337"/>
      <c r="Q52" s="1338"/>
      <c r="R52" s="1338"/>
      <c r="S52" s="1339"/>
      <c r="T52" s="790"/>
      <c r="V52" s="225"/>
      <c r="W52" s="227"/>
      <c r="X52" s="667"/>
      <c r="Y52" s="227"/>
      <c r="Z52" s="227"/>
      <c r="AA52" s="231"/>
      <c r="AD52" s="1040" t="s">
        <v>146</v>
      </c>
      <c r="AE52" s="1040"/>
      <c r="AF52" s="1041"/>
      <c r="AG52" s="1041"/>
      <c r="AH52" s="1041"/>
      <c r="AI52" s="1042"/>
      <c r="AJ52" s="1042"/>
      <c r="AK52" s="1043"/>
      <c r="AL52" s="1044"/>
      <c r="AM52" s="1045"/>
      <c r="AN52" s="1046"/>
      <c r="AO52" s="1046"/>
      <c r="AP52" s="1047" t="str">
        <f t="shared" si="9"/>
        <v>-</v>
      </c>
      <c r="AQ52" s="1046"/>
      <c r="AR52" s="1046"/>
      <c r="AS52" s="1047" t="str">
        <f t="shared" si="1"/>
        <v>-</v>
      </c>
      <c r="AT52" s="1046"/>
      <c r="AU52" s="1046"/>
      <c r="AV52" s="1047" t="str">
        <f t="shared" si="2"/>
        <v>-</v>
      </c>
      <c r="AW52" s="1046"/>
      <c r="AX52" s="1048" t="str">
        <f t="shared" si="3"/>
        <v>-</v>
      </c>
      <c r="AY52" s="1046"/>
      <c r="AZ52" s="1046"/>
      <c r="BA52" s="1049" t="str">
        <f t="shared" si="4"/>
        <v>-</v>
      </c>
      <c r="BB52" s="1050"/>
      <c r="BC52" s="1051"/>
      <c r="BD52" s="1093"/>
      <c r="BE52" s="1090"/>
    </row>
    <row r="53" spans="1:57" x14ac:dyDescent="0.25">
      <c r="A53" s="586"/>
      <c r="B53" s="49"/>
      <c r="C53" s="49"/>
      <c r="D53" s="49"/>
      <c r="E53" s="49"/>
      <c r="F53" s="568" t="s">
        <v>17</v>
      </c>
      <c r="G53" s="569">
        <f>SUM(G54:G55)</f>
        <v>0</v>
      </c>
      <c r="H53" s="570">
        <f>SUM(H54:H55)</f>
        <v>0</v>
      </c>
      <c r="I53" s="571">
        <f>SUM(I54:I55)</f>
        <v>0</v>
      </c>
      <c r="J53" s="146"/>
      <c r="K53" s="1306"/>
      <c r="L53" s="1307"/>
      <c r="M53" s="1307"/>
      <c r="N53" s="1308"/>
      <c r="O53" s="161"/>
      <c r="P53" s="1337"/>
      <c r="Q53" s="1338"/>
      <c r="R53" s="1338"/>
      <c r="S53" s="1339"/>
      <c r="T53" s="790"/>
      <c r="V53" s="225"/>
      <c r="W53" s="227"/>
      <c r="X53" s="667"/>
      <c r="Y53" s="227"/>
      <c r="Z53" s="227"/>
      <c r="AA53" s="231"/>
      <c r="AD53" s="1297" t="s">
        <v>41</v>
      </c>
      <c r="AE53" s="1297"/>
      <c r="AF53" s="1038"/>
      <c r="AG53" s="1038"/>
      <c r="AH53" s="1099"/>
      <c r="AI53" s="35">
        <f t="shared" ref="AI53:AO53" si="10">SUM(AI4:AI52)</f>
        <v>0</v>
      </c>
      <c r="AJ53" s="35">
        <f t="shared" si="10"/>
        <v>0</v>
      </c>
      <c r="AK53" s="279">
        <f t="shared" si="10"/>
        <v>0</v>
      </c>
      <c r="AL53" s="47">
        <f t="shared" si="10"/>
        <v>0</v>
      </c>
      <c r="AM53" s="280">
        <f t="shared" si="10"/>
        <v>0</v>
      </c>
      <c r="AN53" s="20">
        <f t="shared" si="10"/>
        <v>0</v>
      </c>
      <c r="AO53" s="20">
        <f t="shared" si="10"/>
        <v>0</v>
      </c>
      <c r="AP53" s="34" t="str">
        <f>IFERROR(AO53/AN53,"-")</f>
        <v>-</v>
      </c>
      <c r="AQ53" s="20">
        <f>SUM(AQ4:AQ52)</f>
        <v>0</v>
      </c>
      <c r="AR53" s="20">
        <f>SUM(AR4:AR52)</f>
        <v>0</v>
      </c>
      <c r="AS53" s="1073" t="str">
        <f>IFERROR(AQ53/AR53,"-")</f>
        <v>-</v>
      </c>
      <c r="AT53" s="20">
        <f>SUM(AT4:AT52)</f>
        <v>0</v>
      </c>
      <c r="AU53" s="20">
        <f>SUM(AU4:AU52)</f>
        <v>0</v>
      </c>
      <c r="AV53" s="1073" t="str">
        <f>IFERROR(AT53/AU53,"-")</f>
        <v>-</v>
      </c>
      <c r="AW53" s="20">
        <f>SUM(AW4:AW52)</f>
        <v>0</v>
      </c>
      <c r="AX53" s="36" t="str">
        <f t="shared" si="3"/>
        <v>-</v>
      </c>
      <c r="AY53" s="20">
        <f>SUM(AY4:AY52)</f>
        <v>0</v>
      </c>
      <c r="AZ53" s="20">
        <f>SUM(AZ4:AZ52)</f>
        <v>0</v>
      </c>
      <c r="BA53" s="1013" t="str">
        <f>IFERROR(AY53/AZ53,"-")</f>
        <v>-</v>
      </c>
      <c r="BB53" s="20">
        <f>SUM(BB4:BB52)</f>
        <v>0</v>
      </c>
      <c r="BC53" s="20">
        <f>SUM(BC4:BC52)</f>
        <v>0</v>
      </c>
      <c r="BD53" s="1091" t="e">
        <f>AVERAGE(BD4:BD52)</f>
        <v>#DIV/0!</v>
      </c>
      <c r="BE53" s="1092" t="e">
        <f>AVERAGE(BE4:BE52)</f>
        <v>#DIV/0!</v>
      </c>
    </row>
    <row r="54" spans="1:57" x14ac:dyDescent="0.25">
      <c r="A54" s="586"/>
      <c r="B54" s="49"/>
      <c r="C54" s="49"/>
      <c r="D54" s="49"/>
      <c r="E54" s="49"/>
      <c r="F54" s="560" t="s">
        <v>27</v>
      </c>
      <c r="G54" s="162">
        <f>COUNTIF(M50,"HW")</f>
        <v>0</v>
      </c>
      <c r="H54" s="564">
        <f>COUNTIF(M50,"HD")</f>
        <v>0</v>
      </c>
      <c r="I54" s="566">
        <f>COUNTIF(M50,"HL")</f>
        <v>0</v>
      </c>
      <c r="J54" s="146"/>
      <c r="K54" s="1306"/>
      <c r="L54" s="1307"/>
      <c r="M54" s="1307"/>
      <c r="N54" s="1308"/>
      <c r="O54" s="824"/>
      <c r="P54" s="1337"/>
      <c r="Q54" s="1338"/>
      <c r="R54" s="1338"/>
      <c r="S54" s="1339"/>
      <c r="T54" s="790"/>
      <c r="V54" s="225"/>
      <c r="W54" s="227"/>
      <c r="X54" s="667"/>
      <c r="Y54" s="227"/>
      <c r="Z54" s="227"/>
      <c r="AA54" s="231"/>
      <c r="AD54" s="1033"/>
      <c r="AE54" s="1033"/>
      <c r="AF54" s="1033"/>
      <c r="AG54" s="1033"/>
      <c r="AI54" s="1118" t="s">
        <v>18</v>
      </c>
      <c r="AJ54" s="1118" t="s">
        <v>19</v>
      </c>
      <c r="AK54" s="1118" t="s">
        <v>20</v>
      </c>
      <c r="AL54" s="1118" t="s">
        <v>3</v>
      </c>
      <c r="AM54" s="1118" t="s">
        <v>4</v>
      </c>
      <c r="AN54" s="1289" t="s">
        <v>100</v>
      </c>
      <c r="AO54" s="1290"/>
      <c r="AP54" s="1291"/>
      <c r="AQ54" s="1298" t="s">
        <v>105</v>
      </c>
      <c r="AR54" s="1298"/>
      <c r="AS54" s="1298"/>
      <c r="AT54" s="1298" t="s">
        <v>108</v>
      </c>
      <c r="AU54" s="1298"/>
      <c r="AV54" s="1298"/>
      <c r="AW54" s="1290" t="s">
        <v>109</v>
      </c>
      <c r="AX54" s="1291"/>
      <c r="AY54" s="1289" t="s">
        <v>5</v>
      </c>
      <c r="AZ54" s="1290"/>
      <c r="BA54" s="1291"/>
      <c r="BB54" s="1118" t="s">
        <v>39</v>
      </c>
      <c r="BC54" s="1118" t="s">
        <v>40</v>
      </c>
      <c r="BD54" s="1299" t="e">
        <f>AVERAGE(BD53,BE53)</f>
        <v>#DIV/0!</v>
      </c>
      <c r="BE54" s="1300"/>
    </row>
    <row r="55" spans="1:57" ht="16.5" thickBot="1" x14ac:dyDescent="0.3">
      <c r="B55" s="29"/>
      <c r="F55" s="561" t="s">
        <v>28</v>
      </c>
      <c r="G55" s="562">
        <f>COUNTIF(M50,"AW")</f>
        <v>0</v>
      </c>
      <c r="H55" s="565">
        <f>COUNTIF(M50,"AD")</f>
        <v>0</v>
      </c>
      <c r="I55" s="567">
        <f>COUNTIF(M50,"AL")</f>
        <v>0</v>
      </c>
      <c r="J55" s="146"/>
      <c r="K55" s="1306"/>
      <c r="L55" s="1307"/>
      <c r="M55" s="1307"/>
      <c r="N55" s="1308"/>
      <c r="O55" s="824"/>
      <c r="P55" s="1337"/>
      <c r="Q55" s="1338"/>
      <c r="R55" s="1338"/>
      <c r="S55" s="1339"/>
      <c r="T55" s="790"/>
      <c r="V55" s="225"/>
      <c r="W55" s="227"/>
      <c r="X55" s="667"/>
      <c r="Y55" s="227"/>
      <c r="Z55" s="227"/>
      <c r="AA55" s="231"/>
      <c r="AD55" s="1033"/>
      <c r="AE55" s="1033"/>
      <c r="AF55" s="1033"/>
      <c r="AG55" s="1033"/>
      <c r="AI55" s="19"/>
      <c r="AJ55" s="19"/>
      <c r="AK55" s="19"/>
      <c r="AL55" s="19"/>
      <c r="AM55" s="19"/>
      <c r="AN55" s="1117" t="s">
        <v>98</v>
      </c>
      <c r="AO55" s="1117" t="s">
        <v>99</v>
      </c>
      <c r="AP55" s="1117" t="s">
        <v>114</v>
      </c>
      <c r="AQ55" s="1117" t="s">
        <v>106</v>
      </c>
      <c r="AR55" s="1117" t="s">
        <v>107</v>
      </c>
      <c r="AS55" s="1117" t="s">
        <v>113</v>
      </c>
      <c r="AT55" s="1117" t="s">
        <v>106</v>
      </c>
      <c r="AU55" s="1117" t="s">
        <v>107</v>
      </c>
      <c r="AV55" s="1117" t="s">
        <v>249</v>
      </c>
      <c r="AW55" s="1117" t="s">
        <v>106</v>
      </c>
      <c r="AX55" s="1117" t="s">
        <v>125</v>
      </c>
      <c r="AY55" s="1117" t="s">
        <v>16</v>
      </c>
      <c r="AZ55" s="1117" t="s">
        <v>107</v>
      </c>
      <c r="BA55" s="1117" t="s">
        <v>249</v>
      </c>
      <c r="BB55" s="19"/>
      <c r="BC55" s="19"/>
      <c r="BD55" s="1292" t="s">
        <v>151</v>
      </c>
      <c r="BE55" s="1293"/>
    </row>
    <row r="56" spans="1:57" ht="16.5" thickBot="1" x14ac:dyDescent="0.3">
      <c r="A56" s="163"/>
      <c r="B56" s="29"/>
      <c r="C56" s="163"/>
      <c r="D56" s="163"/>
      <c r="E56" s="163"/>
      <c r="F56" s="53"/>
      <c r="G56" s="163"/>
      <c r="H56" s="163"/>
      <c r="I56" s="163"/>
      <c r="J56" s="163"/>
      <c r="K56" s="1309"/>
      <c r="L56" s="1310"/>
      <c r="M56" s="1310"/>
      <c r="N56" s="1311"/>
      <c r="P56" s="1340"/>
      <c r="Q56" s="1341"/>
      <c r="R56" s="1341"/>
      <c r="S56" s="1342"/>
      <c r="T56" s="790"/>
      <c r="V56" s="225"/>
      <c r="W56" s="227"/>
      <c r="X56" s="667"/>
      <c r="Y56" s="227"/>
      <c r="Z56" s="227"/>
      <c r="AA56" s="231"/>
      <c r="AD56" s="1037"/>
      <c r="AE56" s="1037"/>
      <c r="AF56" s="1016"/>
      <c r="AG56" s="1016"/>
      <c r="AH56" s="1016"/>
      <c r="AI56" s="1052"/>
      <c r="AJ56" s="1052"/>
      <c r="AK56" s="1053"/>
      <c r="AL56" s="1054"/>
      <c r="AM56" s="1055"/>
      <c r="AN56" s="1039"/>
      <c r="AO56" s="1039"/>
      <c r="AP56" s="1056"/>
      <c r="AQ56" s="1039"/>
      <c r="AR56" s="1039"/>
      <c r="AS56" s="1056"/>
      <c r="AT56" s="1039"/>
      <c r="AU56" s="1039"/>
      <c r="AV56" s="1056"/>
      <c r="AW56" s="1039"/>
      <c r="AX56" s="1057"/>
      <c r="AY56" s="1039"/>
      <c r="AZ56" s="1039"/>
      <c r="BA56" s="1058"/>
      <c r="BB56" s="1039"/>
      <c r="BC56" s="1039"/>
      <c r="BD56" s="1071"/>
      <c r="BE56" s="1071"/>
    </row>
    <row r="57" spans="1:57" ht="16.5" thickBot="1" x14ac:dyDescent="0.3">
      <c r="A57" s="137"/>
      <c r="B57" s="29"/>
      <c r="C57" s="161"/>
      <c r="D57" s="161"/>
      <c r="E57" s="161"/>
      <c r="F57" s="983" t="s">
        <v>203</v>
      </c>
      <c r="G57" s="984" t="s">
        <v>24</v>
      </c>
      <c r="H57" s="984" t="s">
        <v>29</v>
      </c>
      <c r="I57" s="985" t="s">
        <v>30</v>
      </c>
      <c r="J57" s="161"/>
      <c r="K57" s="145"/>
      <c r="L57" s="145"/>
      <c r="P57" s="1134"/>
      <c r="Q57" s="1134"/>
      <c r="R57" s="1134"/>
      <c r="S57" s="1134"/>
      <c r="T57" s="790"/>
      <c r="V57" s="225"/>
      <c r="W57" s="227"/>
      <c r="X57" s="667"/>
      <c r="Y57" s="227"/>
      <c r="Z57" s="227"/>
      <c r="AA57" s="231"/>
      <c r="AD57" s="1037"/>
      <c r="AE57" s="1037"/>
      <c r="AF57" s="1016"/>
      <c r="AG57" s="1016"/>
      <c r="AH57" s="1016"/>
      <c r="AI57" s="1052"/>
      <c r="AJ57" s="1052"/>
      <c r="AK57" s="1053"/>
      <c r="AL57" s="1054"/>
      <c r="AM57" s="1055"/>
      <c r="AN57" s="1039"/>
      <c r="AO57" s="1039"/>
      <c r="AP57" s="1056"/>
      <c r="AQ57" s="1039"/>
      <c r="AR57" s="1039"/>
      <c r="AS57" s="1056"/>
      <c r="AT57" s="1039"/>
      <c r="AU57" s="1039"/>
      <c r="AV57" s="1056"/>
      <c r="AW57" s="1039"/>
      <c r="AX57" s="1057"/>
      <c r="AY57" s="1039"/>
      <c r="AZ57" s="1039"/>
      <c r="BA57" s="1058"/>
      <c r="BB57" s="1039"/>
      <c r="BC57" s="1039"/>
      <c r="BD57" s="1071"/>
      <c r="BE57" s="1071"/>
    </row>
    <row r="58" spans="1:57" ht="16.5" thickBot="1" x14ac:dyDescent="0.3">
      <c r="A58" s="141"/>
      <c r="B58" s="162"/>
      <c r="C58" s="162"/>
      <c r="D58" s="162"/>
      <c r="E58" s="672"/>
      <c r="F58" s="986" t="s">
        <v>17</v>
      </c>
      <c r="G58" s="987">
        <f>SUM(G59:G60)</f>
        <v>0</v>
      </c>
      <c r="H58" s="988">
        <f>SUM(H59:H60)</f>
        <v>0</v>
      </c>
      <c r="I58" s="991">
        <f>SUM(I59:I60)</f>
        <v>0</v>
      </c>
      <c r="J58" s="162"/>
      <c r="K58" s="1266" t="s">
        <v>213</v>
      </c>
      <c r="L58" s="1267"/>
      <c r="M58" s="1267"/>
      <c r="N58" s="1267"/>
      <c r="O58" s="1267"/>
      <c r="P58" s="1268"/>
      <c r="Q58" s="974"/>
      <c r="R58" s="974"/>
      <c r="S58" s="974"/>
      <c r="T58" s="790"/>
      <c r="V58" s="225"/>
      <c r="W58" s="227"/>
      <c r="X58" s="667"/>
      <c r="Y58" s="227"/>
      <c r="Z58" s="227"/>
      <c r="AA58" s="231"/>
      <c r="AD58" s="1037"/>
      <c r="AE58" s="1037"/>
      <c r="AF58" s="1016"/>
      <c r="AG58" s="1016"/>
      <c r="AH58" s="1016"/>
      <c r="AI58" s="1052"/>
      <c r="AJ58" s="1052"/>
      <c r="AK58" s="1053"/>
      <c r="AL58" s="1054"/>
      <c r="AM58" s="1055"/>
      <c r="AN58" s="1039"/>
      <c r="AO58" s="1039"/>
      <c r="AP58" s="1056"/>
      <c r="AQ58" s="1039"/>
      <c r="AR58" s="1039"/>
      <c r="AS58" s="1056"/>
      <c r="AT58" s="1039"/>
      <c r="AU58" s="1039"/>
      <c r="AV58" s="1056"/>
      <c r="AW58" s="1039"/>
      <c r="AX58" s="1057"/>
      <c r="AY58" s="1039"/>
      <c r="AZ58" s="1039"/>
      <c r="BA58" s="1058"/>
      <c r="BB58" s="1039"/>
      <c r="BC58" s="1039"/>
      <c r="BD58" s="1071"/>
      <c r="BE58" s="1071"/>
    </row>
    <row r="59" spans="1:57" x14ac:dyDescent="0.25">
      <c r="A59" s="141"/>
      <c r="B59" s="162"/>
      <c r="C59" s="162"/>
      <c r="D59" s="162"/>
      <c r="E59" s="672"/>
      <c r="F59" s="980" t="s">
        <v>27</v>
      </c>
      <c r="G59" s="824">
        <f>COUNTIF(R50,"HW")</f>
        <v>0</v>
      </c>
      <c r="H59" s="989">
        <f>COUNTIF(R50,"HD")</f>
        <v>0</v>
      </c>
      <c r="I59" s="992">
        <f>COUNTIF(R50,"HL")</f>
        <v>0</v>
      </c>
      <c r="J59" s="162"/>
      <c r="K59" s="1269" t="s">
        <v>22</v>
      </c>
      <c r="L59" s="1270"/>
      <c r="M59" s="1271" t="s">
        <v>212</v>
      </c>
      <c r="N59" s="1272"/>
      <c r="O59" s="1273" t="s">
        <v>225</v>
      </c>
      <c r="P59" s="1274"/>
      <c r="Q59" s="974"/>
      <c r="R59" s="974"/>
      <c r="S59" s="974"/>
      <c r="T59" s="790"/>
      <c r="V59" s="225"/>
      <c r="W59" s="227"/>
      <c r="X59" s="667"/>
      <c r="Y59" s="227"/>
      <c r="Z59" s="227"/>
      <c r="AA59" s="231"/>
      <c r="AD59" s="1037"/>
      <c r="AE59" s="1037"/>
      <c r="AF59" s="1016"/>
      <c r="AG59" s="1016"/>
      <c r="AH59" s="1016"/>
      <c r="AI59" s="1052"/>
      <c r="AJ59" s="1052"/>
      <c r="AK59" s="1053"/>
      <c r="AL59" s="1054"/>
      <c r="AM59" s="1055"/>
      <c r="AN59" s="1039"/>
      <c r="AO59" s="1039"/>
      <c r="AP59" s="1056"/>
      <c r="AQ59" s="1039"/>
      <c r="AR59" s="1039"/>
      <c r="AS59" s="1056"/>
      <c r="AT59" s="1039"/>
      <c r="AU59" s="1039"/>
      <c r="AV59" s="1056"/>
      <c r="AW59" s="1039"/>
      <c r="AX59" s="1057"/>
      <c r="AY59" s="1039"/>
      <c r="AZ59" s="1039"/>
      <c r="BA59" s="1058"/>
      <c r="BB59" s="1039"/>
      <c r="BC59" s="1039"/>
      <c r="BD59" s="1071"/>
      <c r="BE59" s="1071"/>
    </row>
    <row r="60" spans="1:57" ht="16.5" thickBot="1" x14ac:dyDescent="0.3">
      <c r="F60" s="981" t="s">
        <v>28</v>
      </c>
      <c r="G60" s="982">
        <f>COUNTIF(R50,"AW")</f>
        <v>0</v>
      </c>
      <c r="H60" s="990">
        <f>COUNTIF(R50,"AD")</f>
        <v>0</v>
      </c>
      <c r="I60" s="993">
        <f>COUNTIF(R50,"AL")</f>
        <v>0</v>
      </c>
      <c r="J60" s="146"/>
      <c r="K60" s="1275"/>
      <c r="L60" s="1276"/>
      <c r="M60" s="1255"/>
      <c r="N60" s="1277"/>
      <c r="O60" s="1131"/>
      <c r="P60" s="1278"/>
      <c r="Q60" s="974"/>
      <c r="R60" s="974"/>
      <c r="S60" s="974"/>
      <c r="T60" s="790"/>
      <c r="V60" s="225"/>
      <c r="W60" s="227"/>
      <c r="X60" s="667"/>
      <c r="Y60" s="227"/>
      <c r="Z60" s="227"/>
      <c r="AA60" s="231"/>
      <c r="AD60" s="1037"/>
      <c r="AE60" s="1037"/>
      <c r="AF60" s="1016"/>
      <c r="AG60" s="1016"/>
      <c r="AH60" s="1016"/>
      <c r="AI60" s="1052"/>
      <c r="AJ60" s="1052"/>
      <c r="AK60" s="1053"/>
      <c r="AL60" s="1054"/>
      <c r="AM60" s="1055"/>
      <c r="AN60" s="1039"/>
      <c r="AO60" s="1039"/>
      <c r="AP60" s="1056"/>
      <c r="AQ60" s="1039"/>
      <c r="AR60" s="1039"/>
      <c r="AS60" s="1056"/>
      <c r="AT60" s="1039"/>
      <c r="AU60" s="1039"/>
      <c r="AV60" s="1056"/>
      <c r="AW60" s="1039"/>
      <c r="AX60" s="1057"/>
      <c r="AY60" s="1039"/>
      <c r="AZ60" s="1039"/>
      <c r="BA60" s="1058"/>
      <c r="BB60" s="1039"/>
      <c r="BC60" s="1039"/>
      <c r="BD60" s="1071"/>
      <c r="BE60" s="1071"/>
    </row>
    <row r="61" spans="1:57" ht="16.5" thickBot="1" x14ac:dyDescent="0.3">
      <c r="G61" s="145"/>
      <c r="H61" s="146"/>
      <c r="I61" s="144"/>
      <c r="J61" s="146"/>
      <c r="K61" s="1279"/>
      <c r="L61" s="1255"/>
      <c r="M61" s="1255"/>
      <c r="N61" s="1255"/>
      <c r="O61" s="1282"/>
      <c r="P61" s="1283"/>
      <c r="V61" s="226"/>
      <c r="W61" s="228"/>
      <c r="X61" s="229"/>
      <c r="Y61" s="228"/>
      <c r="Z61" s="228"/>
      <c r="AA61" s="232"/>
      <c r="AD61" s="1037"/>
      <c r="AE61" s="1037"/>
      <c r="AF61" s="1016"/>
      <c r="AG61" s="1016"/>
      <c r="AH61" s="1016"/>
      <c r="AI61" s="1052"/>
      <c r="AJ61" s="1052"/>
      <c r="AK61" s="1053"/>
      <c r="AL61" s="1054"/>
      <c r="AM61" s="1055"/>
      <c r="AN61" s="1039"/>
      <c r="AO61" s="1039"/>
      <c r="AP61" s="1056"/>
      <c r="AQ61" s="1039"/>
      <c r="AR61" s="1039"/>
      <c r="AS61" s="1056"/>
      <c r="AT61" s="1039"/>
      <c r="AU61" s="1039"/>
      <c r="AV61" s="1056"/>
      <c r="AW61" s="1039"/>
      <c r="AX61" s="1057"/>
      <c r="AY61" s="1039"/>
      <c r="AZ61" s="1039"/>
      <c r="BA61" s="1058"/>
      <c r="BB61" s="1039"/>
      <c r="BC61" s="1039"/>
      <c r="BD61" s="1071"/>
      <c r="BE61" s="1071"/>
    </row>
    <row r="62" spans="1:57" x14ac:dyDescent="0.25">
      <c r="B62" s="141"/>
      <c r="C62" s="1236"/>
      <c r="D62" s="1236"/>
      <c r="E62" s="672"/>
      <c r="F62" s="572" t="s">
        <v>31</v>
      </c>
      <c r="G62" s="573" t="s">
        <v>24</v>
      </c>
      <c r="H62" s="574" t="s">
        <v>29</v>
      </c>
      <c r="I62" s="575" t="s">
        <v>30</v>
      </c>
      <c r="J62" s="29"/>
      <c r="K62" s="1279"/>
      <c r="L62" s="1255"/>
      <c r="M62" s="1255"/>
      <c r="N62" s="1255"/>
      <c r="O62" s="1255"/>
      <c r="P62" s="1284"/>
      <c r="V62" s="226"/>
      <c r="W62" s="228"/>
      <c r="X62" s="229"/>
      <c r="Y62" s="228"/>
      <c r="Z62" s="228"/>
      <c r="AA62" s="232"/>
      <c r="AD62" s="1037"/>
      <c r="AE62" s="1037"/>
      <c r="AF62" s="1016"/>
      <c r="AG62" s="1016"/>
      <c r="AH62" s="1016"/>
      <c r="AI62" s="1052"/>
      <c r="AJ62" s="1052"/>
      <c r="AK62" s="1053"/>
      <c r="AL62" s="1054"/>
      <c r="AM62" s="1055"/>
      <c r="AN62" s="1039"/>
      <c r="AO62" s="1039"/>
      <c r="AP62" s="1056"/>
      <c r="AQ62" s="1039"/>
      <c r="AR62" s="1039"/>
      <c r="AS62" s="1056"/>
      <c r="AT62" s="1039"/>
      <c r="AU62" s="1039"/>
      <c r="AV62" s="1056"/>
      <c r="AW62" s="1039"/>
      <c r="AX62" s="1057"/>
      <c r="AY62" s="1039"/>
      <c r="AZ62" s="1039"/>
      <c r="BA62" s="1058"/>
      <c r="BB62" s="1039"/>
      <c r="BC62" s="1039"/>
      <c r="BD62" s="1071"/>
      <c r="BE62" s="1071"/>
    </row>
    <row r="63" spans="1:57" x14ac:dyDescent="0.25">
      <c r="B63" s="49"/>
      <c r="C63" s="1133"/>
      <c r="D63" s="1133"/>
      <c r="E63" s="673"/>
      <c r="F63" s="576" t="s">
        <v>17</v>
      </c>
      <c r="G63" s="198">
        <f t="shared" ref="G63:I65" si="11">SUM(G28,G33,G38,G43,G48,G53,G58)</f>
        <v>0</v>
      </c>
      <c r="H63" s="199">
        <f t="shared" si="11"/>
        <v>0</v>
      </c>
      <c r="I63" s="577">
        <f t="shared" si="11"/>
        <v>0</v>
      </c>
      <c r="J63" s="29"/>
      <c r="K63" s="1279"/>
      <c r="L63" s="1255"/>
      <c r="M63" s="1255"/>
      <c r="N63" s="1255"/>
      <c r="O63" s="1255"/>
      <c r="P63" s="1284"/>
      <c r="Q63" s="972"/>
      <c r="R63" s="972"/>
      <c r="S63" s="972"/>
      <c r="V63" s="226"/>
      <c r="W63" s="228"/>
      <c r="X63" s="229"/>
      <c r="Y63" s="228"/>
      <c r="Z63" s="228"/>
      <c r="AA63" s="232"/>
      <c r="AD63" s="1037"/>
      <c r="AE63" s="1037"/>
      <c r="AF63" s="1016"/>
      <c r="AG63" s="1016"/>
      <c r="AH63" s="1016"/>
      <c r="AI63" s="1052"/>
      <c r="AJ63" s="1052"/>
      <c r="AK63" s="1053"/>
      <c r="AL63" s="1054"/>
      <c r="AM63" s="1055"/>
      <c r="AN63" s="1039"/>
      <c r="AO63" s="1039"/>
      <c r="AP63" s="1056"/>
      <c r="AQ63" s="1039"/>
      <c r="AR63" s="1039"/>
      <c r="AS63" s="1056"/>
      <c r="AT63" s="1039"/>
      <c r="AU63" s="1039"/>
      <c r="AV63" s="1056"/>
      <c r="AW63" s="1039"/>
      <c r="AX63" s="1057"/>
      <c r="AY63" s="1039"/>
      <c r="AZ63" s="1039"/>
      <c r="BA63" s="1058"/>
      <c r="BB63" s="1039"/>
      <c r="BC63" s="1039"/>
      <c r="BD63" s="1071"/>
      <c r="BE63" s="1071"/>
    </row>
    <row r="64" spans="1:57" x14ac:dyDescent="0.25">
      <c r="B64" s="49"/>
      <c r="C64" s="1133"/>
      <c r="D64" s="1133"/>
      <c r="E64" s="673"/>
      <c r="F64" s="578" t="s">
        <v>27</v>
      </c>
      <c r="G64" s="105">
        <f t="shared" si="11"/>
        <v>0</v>
      </c>
      <c r="H64" s="196">
        <f t="shared" si="11"/>
        <v>0</v>
      </c>
      <c r="I64" s="579">
        <f t="shared" si="11"/>
        <v>0</v>
      </c>
      <c r="J64" s="29"/>
      <c r="K64" s="1279"/>
      <c r="L64" s="1255"/>
      <c r="M64" s="1255"/>
      <c r="N64" s="1255"/>
      <c r="O64" s="1255"/>
      <c r="P64" s="1284"/>
      <c r="Q64" s="973"/>
      <c r="R64" s="973"/>
      <c r="S64" s="973"/>
      <c r="V64" s="226"/>
      <c r="W64" s="228"/>
      <c r="X64" s="229"/>
      <c r="Y64" s="228"/>
      <c r="Z64" s="228"/>
      <c r="AA64" s="232"/>
      <c r="AD64" s="1037"/>
      <c r="AE64" s="1037"/>
      <c r="AF64" s="1016"/>
      <c r="AG64" s="1016"/>
      <c r="AH64" s="1016"/>
      <c r="AI64" s="1052"/>
      <c r="AJ64" s="1052"/>
      <c r="AK64" s="1053"/>
      <c r="AL64" s="1054"/>
      <c r="AM64" s="1055"/>
      <c r="AN64" s="1039"/>
      <c r="AO64" s="1039"/>
      <c r="AP64" s="1056"/>
      <c r="AQ64" s="1039"/>
      <c r="AR64" s="1039"/>
      <c r="AS64" s="1056"/>
      <c r="AT64" s="1039"/>
      <c r="AU64" s="1039"/>
      <c r="AV64" s="1056"/>
      <c r="AW64" s="1039"/>
      <c r="AX64" s="1057"/>
      <c r="AY64" s="1039"/>
      <c r="AZ64" s="1039"/>
      <c r="BA64" s="1058"/>
      <c r="BB64" s="1039"/>
      <c r="BC64" s="1039"/>
      <c r="BD64" s="1071"/>
      <c r="BE64" s="1071"/>
    </row>
    <row r="65" spans="2:57" ht="16.5" thickBot="1" x14ac:dyDescent="0.3">
      <c r="B65" s="49"/>
      <c r="C65" s="1133"/>
      <c r="D65" s="1133"/>
      <c r="E65" s="673"/>
      <c r="F65" s="580" t="s">
        <v>28</v>
      </c>
      <c r="G65" s="581">
        <f t="shared" si="11"/>
        <v>0</v>
      </c>
      <c r="H65" s="582">
        <f t="shared" si="11"/>
        <v>0</v>
      </c>
      <c r="I65" s="583">
        <f t="shared" si="11"/>
        <v>0</v>
      </c>
      <c r="J65" s="146"/>
      <c r="K65" s="1279"/>
      <c r="L65" s="1255"/>
      <c r="M65" s="1255"/>
      <c r="N65" s="1255"/>
      <c r="O65" s="1255"/>
      <c r="P65" s="1284"/>
      <c r="Q65" s="974"/>
      <c r="R65" s="974"/>
      <c r="S65" s="974"/>
      <c r="V65" s="226"/>
      <c r="W65" s="228"/>
      <c r="X65" s="229"/>
      <c r="Y65" s="228"/>
      <c r="Z65" s="228"/>
      <c r="AA65" s="232"/>
      <c r="AD65" s="1037"/>
      <c r="AE65" s="1037"/>
      <c r="AF65" s="1016"/>
      <c r="AG65" s="1016"/>
      <c r="AH65" s="1016"/>
      <c r="AI65" s="1052"/>
      <c r="AJ65" s="1052"/>
      <c r="AK65" s="1053"/>
      <c r="AL65" s="1054"/>
      <c r="AM65" s="1055"/>
      <c r="AN65" s="1039"/>
      <c r="AO65" s="1039"/>
      <c r="AP65" s="1056"/>
      <c r="AQ65" s="1039"/>
      <c r="AR65" s="1039"/>
      <c r="AS65" s="1056"/>
      <c r="AT65" s="1039"/>
      <c r="AU65" s="1039"/>
      <c r="AV65" s="1056"/>
      <c r="AW65" s="1039"/>
      <c r="AX65" s="1057"/>
      <c r="AY65" s="1039"/>
      <c r="AZ65" s="1039"/>
      <c r="BA65" s="1058"/>
      <c r="BB65" s="1039"/>
      <c r="BC65" s="1039"/>
      <c r="BD65" s="1071"/>
      <c r="BE65" s="1071"/>
    </row>
    <row r="66" spans="2:57" x14ac:dyDescent="0.25">
      <c r="B66" s="49"/>
      <c r="C66" s="1133"/>
      <c r="D66" s="1133"/>
      <c r="E66" s="673"/>
      <c r="F66" s="16"/>
      <c r="G66" s="145"/>
      <c r="H66" s="146"/>
      <c r="I66" s="144"/>
      <c r="J66" s="146"/>
      <c r="K66" s="1279"/>
      <c r="L66" s="1255"/>
      <c r="M66" s="1255"/>
      <c r="N66" s="1255"/>
      <c r="O66" s="1255"/>
      <c r="P66" s="1284"/>
      <c r="Q66" s="974"/>
      <c r="R66" s="974"/>
      <c r="S66" s="974"/>
      <c r="V66" s="226"/>
      <c r="W66" s="228"/>
      <c r="X66" s="229"/>
      <c r="Y66" s="228"/>
      <c r="Z66" s="228"/>
      <c r="AA66" s="232"/>
      <c r="AD66" s="1037"/>
      <c r="AE66" s="1037"/>
      <c r="AF66" s="1016"/>
      <c r="AG66" s="1016"/>
      <c r="AH66" s="1016"/>
      <c r="AI66" s="1052"/>
      <c r="AJ66" s="1052"/>
      <c r="AK66" s="1053"/>
      <c r="AL66" s="1054"/>
      <c r="AM66" s="1055"/>
      <c r="AN66" s="1039"/>
      <c r="AO66" s="1039"/>
      <c r="AP66" s="1056"/>
      <c r="AQ66" s="1039"/>
      <c r="AR66" s="1039"/>
      <c r="AS66" s="1056"/>
      <c r="AT66" s="1039"/>
      <c r="AU66" s="1039"/>
      <c r="AV66" s="1039"/>
      <c r="AW66" s="1039"/>
      <c r="AX66" s="1057"/>
      <c r="AY66" s="1039"/>
      <c r="AZ66" s="1039"/>
      <c r="BA66" s="1058"/>
      <c r="BB66" s="1039"/>
      <c r="BC66" s="1039"/>
      <c r="BD66" s="1071"/>
      <c r="BE66" s="1071"/>
    </row>
    <row r="67" spans="2:57" x14ac:dyDescent="0.25">
      <c r="B67" s="49"/>
      <c r="C67" s="1133"/>
      <c r="D67" s="1133"/>
      <c r="E67" s="673"/>
      <c r="F67" s="16"/>
      <c r="G67" s="145"/>
      <c r="H67" s="146"/>
      <c r="I67" s="147"/>
      <c r="J67" s="146"/>
      <c r="K67" s="1279"/>
      <c r="L67" s="1255"/>
      <c r="M67" s="1255"/>
      <c r="N67" s="1255"/>
      <c r="O67" s="1255"/>
      <c r="P67" s="1284"/>
      <c r="Q67" s="974"/>
      <c r="R67" s="974"/>
      <c r="S67" s="974"/>
      <c r="V67" s="226"/>
      <c r="W67" s="618"/>
      <c r="X67" s="229"/>
      <c r="Y67" s="228"/>
      <c r="Z67" s="228"/>
      <c r="AA67" s="232"/>
      <c r="AD67" s="1037"/>
      <c r="AE67" s="1037"/>
      <c r="AF67" s="1016"/>
      <c r="AG67" s="1016"/>
      <c r="AH67" s="1016"/>
      <c r="AI67" s="1052"/>
      <c r="AJ67" s="1052"/>
      <c r="AK67" s="1053"/>
      <c r="AL67" s="1054"/>
      <c r="AM67" s="1055"/>
      <c r="AN67" s="1039"/>
      <c r="AO67" s="1039"/>
      <c r="AP67" s="1056"/>
      <c r="AQ67" s="1039"/>
      <c r="AR67" s="1039"/>
      <c r="AS67" s="1056"/>
      <c r="AT67" s="1039"/>
      <c r="AU67" s="1039"/>
      <c r="AV67" s="1039"/>
      <c r="AW67" s="1039"/>
      <c r="AX67" s="1057"/>
      <c r="AY67" s="1039"/>
      <c r="AZ67" s="1039"/>
      <c r="BA67" s="1058"/>
      <c r="BB67" s="1039"/>
      <c r="BC67" s="1039"/>
      <c r="BD67" s="1071"/>
      <c r="BE67" s="1071"/>
    </row>
    <row r="68" spans="2:57" x14ac:dyDescent="0.25">
      <c r="B68" s="49"/>
      <c r="C68" s="1133"/>
      <c r="D68" s="1133"/>
      <c r="E68" s="673"/>
      <c r="F68" s="16"/>
      <c r="G68" s="145"/>
      <c r="H68" s="146"/>
      <c r="I68" s="148"/>
      <c r="J68" s="29"/>
      <c r="K68" s="1279"/>
      <c r="L68" s="1255"/>
      <c r="M68" s="1255"/>
      <c r="N68" s="1255"/>
      <c r="O68" s="1255"/>
      <c r="P68" s="1284"/>
      <c r="Q68" s="974"/>
      <c r="R68" s="974"/>
      <c r="S68" s="974"/>
      <c r="V68" s="226"/>
      <c r="W68" s="618"/>
      <c r="X68" s="229"/>
      <c r="Y68" s="228"/>
      <c r="Z68" s="228"/>
      <c r="AA68" s="232"/>
      <c r="AD68" s="1037"/>
      <c r="AE68" s="1037"/>
      <c r="AF68" s="1016"/>
      <c r="AG68" s="1016"/>
      <c r="AH68" s="1016"/>
      <c r="AI68" s="1052"/>
      <c r="AJ68" s="1052"/>
      <c r="AK68" s="1053"/>
      <c r="AL68" s="1054"/>
      <c r="AM68" s="1055"/>
      <c r="AN68" s="1039"/>
      <c r="AO68" s="1039"/>
      <c r="AP68" s="1056"/>
      <c r="AQ68" s="1039"/>
      <c r="AR68" s="1039"/>
      <c r="AS68" s="1056"/>
      <c r="AT68" s="1039"/>
      <c r="AU68" s="1039"/>
      <c r="AV68" s="1039"/>
      <c r="AW68" s="1039"/>
      <c r="AX68" s="1057"/>
      <c r="AY68" s="1039"/>
      <c r="AZ68" s="1039"/>
      <c r="BA68" s="1058"/>
      <c r="BB68" s="1039"/>
      <c r="BC68" s="1039"/>
      <c r="BD68" s="1071"/>
      <c r="BE68" s="1071"/>
    </row>
    <row r="69" spans="2:57" ht="16.5" thickBot="1" x14ac:dyDescent="0.3">
      <c r="B69" s="49"/>
      <c r="C69" s="1133"/>
      <c r="D69" s="1133"/>
      <c r="E69" s="673"/>
      <c r="F69" s="16"/>
      <c r="H69" s="49"/>
      <c r="I69" s="142"/>
      <c r="J69" s="29"/>
      <c r="K69" s="1285"/>
      <c r="L69" s="1286"/>
      <c r="M69" s="1286"/>
      <c r="N69" s="1286"/>
      <c r="O69" s="1286"/>
      <c r="P69" s="1287"/>
      <c r="Q69" s="974"/>
      <c r="R69" s="974"/>
      <c r="S69" s="974"/>
      <c r="V69" s="226"/>
      <c r="W69" s="618"/>
      <c r="X69" s="229"/>
      <c r="Y69" s="228"/>
      <c r="Z69" s="228"/>
      <c r="AA69" s="232"/>
      <c r="AD69" s="1037"/>
      <c r="AE69" s="1037"/>
      <c r="AF69" s="1016"/>
      <c r="AG69" s="1016"/>
      <c r="AH69" s="1016"/>
      <c r="AI69" s="1052"/>
      <c r="AJ69" s="1052"/>
      <c r="AK69" s="1053"/>
      <c r="AL69" s="1054"/>
      <c r="AM69" s="1055"/>
      <c r="AN69" s="1039"/>
      <c r="AO69" s="1039"/>
      <c r="AP69" s="1056"/>
      <c r="AQ69" s="1039"/>
      <c r="AR69" s="1039"/>
      <c r="AS69" s="1056"/>
      <c r="AT69" s="1039"/>
      <c r="AU69" s="1039"/>
      <c r="AV69" s="1039"/>
      <c r="AW69" s="1039"/>
      <c r="AX69" s="1057"/>
      <c r="AY69" s="1039"/>
      <c r="AZ69" s="1039"/>
      <c r="BA69" s="1058"/>
      <c r="BB69" s="1039"/>
      <c r="BC69" s="1039"/>
      <c r="BD69" s="1071"/>
      <c r="BE69" s="1071"/>
    </row>
    <row r="70" spans="2:57" ht="16.5" thickBot="1" x14ac:dyDescent="0.3">
      <c r="B70" s="49"/>
      <c r="C70" s="1133"/>
      <c r="D70" s="1133"/>
      <c r="E70" s="673"/>
      <c r="F70" s="16"/>
      <c r="H70" s="49"/>
      <c r="I70" s="142"/>
      <c r="J70" s="29"/>
      <c r="V70" s="226"/>
      <c r="W70" s="618"/>
      <c r="X70" s="229"/>
      <c r="Y70" s="228"/>
      <c r="Z70" s="228"/>
      <c r="AA70" s="232"/>
      <c r="AD70" s="1037"/>
      <c r="AE70" s="1037"/>
      <c r="AF70" s="1016"/>
      <c r="AG70" s="1016"/>
      <c r="AH70" s="1016"/>
      <c r="AI70" s="1052"/>
      <c r="AJ70" s="1052"/>
      <c r="AK70" s="1053"/>
      <c r="AL70" s="1054"/>
      <c r="AM70" s="1055"/>
      <c r="AN70" s="1039"/>
      <c r="AO70" s="1039"/>
      <c r="AP70" s="1056"/>
      <c r="AQ70" s="1039"/>
      <c r="AR70" s="1039"/>
      <c r="AS70" s="1056"/>
      <c r="AT70" s="1039"/>
      <c r="AU70" s="1039"/>
      <c r="AV70" s="1039"/>
      <c r="AW70" s="1039"/>
      <c r="AX70" s="1057"/>
      <c r="AY70" s="1039"/>
      <c r="AZ70" s="1039"/>
      <c r="BA70" s="1058"/>
      <c r="BB70" s="1039"/>
      <c r="BC70" s="1039"/>
      <c r="BD70" s="1071"/>
      <c r="BE70" s="1071"/>
    </row>
    <row r="71" spans="2:57" x14ac:dyDescent="0.25">
      <c r="B71" s="1231" t="s">
        <v>232</v>
      </c>
      <c r="C71" s="1232"/>
      <c r="D71" s="1232"/>
      <c r="E71" s="1232"/>
      <c r="F71" s="1232"/>
      <c r="G71" s="1232"/>
      <c r="H71" s="1232"/>
      <c r="I71" s="1232"/>
      <c r="J71" s="1232"/>
      <c r="K71" s="1232"/>
      <c r="L71" s="1232"/>
      <c r="M71" s="1232"/>
      <c r="N71" s="1232"/>
      <c r="O71" s="1232"/>
      <c r="P71" s="1232"/>
      <c r="Q71" s="1232"/>
      <c r="R71" s="1232"/>
      <c r="S71" s="1233"/>
      <c r="V71" s="226"/>
      <c r="W71" s="618"/>
      <c r="X71" s="229"/>
      <c r="Y71" s="228"/>
      <c r="Z71" s="228"/>
      <c r="AA71" s="232"/>
      <c r="AD71" s="1037"/>
      <c r="AE71" s="1037"/>
      <c r="AF71" s="1016"/>
      <c r="AG71" s="1016"/>
      <c r="AH71" s="1016"/>
      <c r="AI71" s="1052"/>
      <c r="AJ71" s="1052"/>
      <c r="AK71" s="1053"/>
      <c r="AL71" s="1054"/>
      <c r="AM71" s="1055"/>
      <c r="AN71" s="1039"/>
      <c r="AO71" s="1039"/>
      <c r="AP71" s="1056"/>
      <c r="AQ71" s="1039"/>
      <c r="AR71" s="1039"/>
      <c r="AS71" s="1056"/>
      <c r="AT71" s="1039"/>
      <c r="AU71" s="1039"/>
      <c r="AV71" s="1039"/>
      <c r="AW71" s="1039"/>
      <c r="AX71" s="1057"/>
      <c r="AY71" s="1039"/>
      <c r="AZ71" s="1039"/>
      <c r="BA71" s="1058"/>
      <c r="BB71" s="1039"/>
      <c r="BC71" s="1039"/>
      <c r="BD71" s="1071"/>
      <c r="BE71" s="1071"/>
    </row>
    <row r="72" spans="2:57" x14ac:dyDescent="0.25">
      <c r="B72" s="1228"/>
      <c r="C72" s="1229"/>
      <c r="D72" s="1229"/>
      <c r="E72" s="1230" t="s">
        <v>242</v>
      </c>
      <c r="F72" s="1230"/>
      <c r="G72" s="1230"/>
      <c r="H72" s="1234" t="s">
        <v>237</v>
      </c>
      <c r="I72" s="1230"/>
      <c r="J72" s="1230"/>
      <c r="K72" s="1230"/>
      <c r="L72" s="1230" t="s">
        <v>239</v>
      </c>
      <c r="M72" s="1230"/>
      <c r="N72" s="1230"/>
      <c r="O72" s="1230"/>
      <c r="P72" s="1230" t="s">
        <v>199</v>
      </c>
      <c r="Q72" s="1230"/>
      <c r="R72" s="1230"/>
      <c r="S72" s="1235"/>
      <c r="V72" s="226"/>
      <c r="W72" s="618"/>
      <c r="X72" s="229"/>
      <c r="Y72" s="228"/>
      <c r="Z72" s="228"/>
      <c r="AA72" s="232"/>
      <c r="AD72" s="1037"/>
      <c r="AE72" s="1037"/>
      <c r="AF72" s="1016"/>
      <c r="AG72" s="1016"/>
      <c r="AH72" s="1016"/>
      <c r="AI72" s="1052"/>
      <c r="AJ72" s="1052"/>
      <c r="AK72" s="1053"/>
      <c r="AL72" s="1054"/>
      <c r="AM72" s="1055"/>
      <c r="AN72" s="1039"/>
      <c r="AO72" s="1039"/>
      <c r="AP72" s="1056"/>
      <c r="AQ72" s="1039"/>
      <c r="AR72" s="1039"/>
      <c r="AS72" s="1056"/>
      <c r="AT72" s="1039"/>
      <c r="AU72" s="1039"/>
      <c r="AV72" s="1039"/>
      <c r="AW72" s="1039"/>
      <c r="AX72" s="1057"/>
      <c r="AY72" s="1039"/>
      <c r="AZ72" s="1039"/>
      <c r="BA72" s="1058"/>
      <c r="BB72" s="1039"/>
      <c r="BC72" s="1039"/>
      <c r="BD72" s="1071"/>
      <c r="BE72" s="1071"/>
    </row>
    <row r="73" spans="2:57" x14ac:dyDescent="0.25">
      <c r="B73" s="1228"/>
      <c r="C73" s="1229"/>
      <c r="D73" s="1229"/>
      <c r="E73" s="1230"/>
      <c r="F73" s="1230"/>
      <c r="G73" s="1230"/>
      <c r="H73" s="1234" t="s">
        <v>243</v>
      </c>
      <c r="I73" s="1230"/>
      <c r="J73" s="1230" t="s">
        <v>199</v>
      </c>
      <c r="K73" s="1230"/>
      <c r="L73" s="1230" t="s">
        <v>243</v>
      </c>
      <c r="M73" s="1230"/>
      <c r="N73" s="1230" t="s">
        <v>199</v>
      </c>
      <c r="O73" s="1230"/>
      <c r="P73" s="1230" t="s">
        <v>240</v>
      </c>
      <c r="Q73" s="1230"/>
      <c r="R73" s="1230" t="s">
        <v>241</v>
      </c>
      <c r="S73" s="1235"/>
      <c r="V73" s="226"/>
      <c r="W73" s="618"/>
      <c r="X73" s="229"/>
      <c r="Y73" s="228"/>
      <c r="Z73" s="228"/>
      <c r="AA73" s="232"/>
      <c r="AD73" s="1037"/>
      <c r="AE73" s="1037"/>
      <c r="AF73" s="1016"/>
      <c r="AG73" s="1016"/>
      <c r="AH73" s="1016"/>
      <c r="AI73" s="1052"/>
      <c r="AJ73" s="1052"/>
      <c r="AK73" s="1053"/>
      <c r="AL73" s="1054"/>
      <c r="AM73" s="1055"/>
      <c r="AN73" s="1039"/>
      <c r="AO73" s="1039"/>
      <c r="AP73" s="1056"/>
      <c r="AQ73" s="1039"/>
      <c r="AR73" s="1039"/>
      <c r="AS73" s="1056"/>
      <c r="AT73" s="1039"/>
      <c r="AU73" s="1039"/>
      <c r="AV73" s="1039"/>
      <c r="AW73" s="1039"/>
      <c r="AX73" s="1057"/>
      <c r="AY73" s="1039"/>
      <c r="AZ73" s="1039"/>
      <c r="BA73" s="1058"/>
      <c r="BB73" s="1039"/>
      <c r="BC73" s="1039"/>
      <c r="BD73" s="1071"/>
      <c r="BE73" s="1071"/>
    </row>
    <row r="74" spans="2:57" x14ac:dyDescent="0.25">
      <c r="B74" s="1227" t="s">
        <v>126</v>
      </c>
      <c r="C74" s="1220"/>
      <c r="D74" s="1220"/>
      <c r="E74" s="1220"/>
      <c r="F74" s="1220"/>
      <c r="G74" s="1220"/>
      <c r="H74" s="1219"/>
      <c r="I74" s="1220"/>
      <c r="J74" s="1219"/>
      <c r="K74" s="1220"/>
      <c r="L74" s="1219"/>
      <c r="M74" s="1220"/>
      <c r="N74" s="1219"/>
      <c r="O74" s="1220"/>
      <c r="P74" s="1219"/>
      <c r="Q74" s="1220"/>
      <c r="R74" s="1219"/>
      <c r="S74" s="1221"/>
      <c r="V74" s="226"/>
      <c r="W74" s="618"/>
      <c r="X74" s="229"/>
      <c r="Y74" s="228"/>
      <c r="Z74" s="228"/>
      <c r="AA74" s="232"/>
      <c r="AD74" s="1037"/>
      <c r="AE74" s="1037"/>
      <c r="AF74" s="1016"/>
      <c r="AG74" s="1016"/>
      <c r="AH74" s="1016"/>
      <c r="AI74" s="1052"/>
      <c r="AJ74" s="1052"/>
      <c r="AK74" s="1053"/>
      <c r="AL74" s="1054"/>
      <c r="AM74" s="1055"/>
      <c r="AN74" s="1039"/>
      <c r="AO74" s="1039"/>
      <c r="AP74" s="1056"/>
      <c r="AQ74" s="1039"/>
      <c r="AR74" s="1039"/>
      <c r="AS74" s="1056"/>
      <c r="AT74" s="1039"/>
      <c r="AU74" s="1039"/>
      <c r="AV74" s="1039"/>
      <c r="AW74" s="1039"/>
      <c r="AX74" s="1057"/>
      <c r="AY74" s="1039"/>
      <c r="AZ74" s="1039"/>
      <c r="BA74" s="1058"/>
      <c r="BB74" s="1039"/>
      <c r="BC74" s="1039"/>
      <c r="BD74" s="1071"/>
      <c r="BE74" s="1071"/>
    </row>
    <row r="75" spans="2:57" x14ac:dyDescent="0.25">
      <c r="B75" s="1227" t="s">
        <v>127</v>
      </c>
      <c r="C75" s="1220"/>
      <c r="D75" s="1220"/>
      <c r="E75" s="1220"/>
      <c r="F75" s="1220"/>
      <c r="G75" s="1220"/>
      <c r="H75" s="1219"/>
      <c r="I75" s="1220"/>
      <c r="J75" s="1219"/>
      <c r="K75" s="1220"/>
      <c r="L75" s="1219"/>
      <c r="M75" s="1220"/>
      <c r="N75" s="1219"/>
      <c r="O75" s="1220"/>
      <c r="P75" s="1219"/>
      <c r="Q75" s="1220"/>
      <c r="R75" s="1219"/>
      <c r="S75" s="1221"/>
      <c r="V75" s="612"/>
      <c r="W75" s="619"/>
      <c r="X75" s="668"/>
      <c r="Y75" s="615"/>
      <c r="Z75" s="615"/>
      <c r="AA75" s="622"/>
      <c r="AD75" s="1037"/>
      <c r="AE75" s="1037"/>
      <c r="AF75" s="1016"/>
      <c r="AG75" s="1016"/>
      <c r="AH75" s="1016"/>
      <c r="AI75" s="1052"/>
      <c r="AJ75" s="1052"/>
      <c r="AK75" s="1053"/>
      <c r="AL75" s="1054"/>
      <c r="AM75" s="1055"/>
      <c r="AN75" s="1039"/>
      <c r="AO75" s="1039"/>
      <c r="AP75" s="1056"/>
      <c r="AQ75" s="1039"/>
      <c r="AR75" s="1039"/>
      <c r="AS75" s="1056"/>
      <c r="AT75" s="1039"/>
      <c r="AU75" s="1039"/>
      <c r="AV75" s="1039"/>
      <c r="AW75" s="1039"/>
      <c r="AX75" s="1057"/>
      <c r="AY75" s="1039"/>
      <c r="AZ75" s="1039"/>
      <c r="BA75" s="1058"/>
      <c r="BB75" s="1039"/>
      <c r="BC75" s="1039"/>
      <c r="BD75" s="1071"/>
      <c r="BE75" s="1071"/>
    </row>
    <row r="76" spans="2:57" x14ac:dyDescent="0.25">
      <c r="B76" s="1227" t="s">
        <v>128</v>
      </c>
      <c r="C76" s="1220"/>
      <c r="D76" s="1220"/>
      <c r="E76" s="1220"/>
      <c r="F76" s="1220"/>
      <c r="G76" s="1220"/>
      <c r="H76" s="1219"/>
      <c r="I76" s="1220"/>
      <c r="J76" s="1219"/>
      <c r="K76" s="1220"/>
      <c r="L76" s="1219"/>
      <c r="M76" s="1220"/>
      <c r="N76" s="1219"/>
      <c r="O76" s="1220"/>
      <c r="P76" s="1219"/>
      <c r="Q76" s="1220"/>
      <c r="R76" s="1219"/>
      <c r="S76" s="1221"/>
      <c r="V76" s="613"/>
      <c r="W76" s="620"/>
      <c r="X76" s="669"/>
      <c r="Y76" s="616"/>
      <c r="Z76" s="616"/>
      <c r="AA76" s="623"/>
      <c r="AD76" s="1037"/>
      <c r="AE76" s="1037"/>
      <c r="AF76" s="1016"/>
      <c r="AG76" s="1016"/>
      <c r="AH76" s="1016"/>
      <c r="AI76" s="1052"/>
      <c r="AJ76" s="1052"/>
      <c r="AK76" s="1053"/>
      <c r="AL76" s="1054"/>
      <c r="AM76" s="1055"/>
      <c r="AN76" s="1039"/>
      <c r="AO76" s="1039"/>
      <c r="AP76" s="1056"/>
      <c r="AQ76" s="1039"/>
      <c r="AR76" s="1039"/>
      <c r="AS76" s="1056"/>
      <c r="AT76" s="1039"/>
      <c r="AU76" s="1039"/>
      <c r="AV76" s="1039"/>
      <c r="AW76" s="1039"/>
      <c r="AX76" s="1057"/>
      <c r="AY76" s="1039"/>
      <c r="AZ76" s="1039"/>
      <c r="BA76" s="1058"/>
      <c r="BB76" s="1039"/>
      <c r="BC76" s="1039"/>
      <c r="BD76" s="1071"/>
      <c r="BE76" s="1071"/>
    </row>
    <row r="77" spans="2:57" ht="16.5" thickBot="1" x14ac:dyDescent="0.3">
      <c r="B77" s="1227" t="s">
        <v>129</v>
      </c>
      <c r="C77" s="1220"/>
      <c r="D77" s="1220"/>
      <c r="E77" s="1220"/>
      <c r="F77" s="1220"/>
      <c r="G77" s="1220"/>
      <c r="H77" s="1219"/>
      <c r="I77" s="1220"/>
      <c r="J77" s="1219"/>
      <c r="K77" s="1220"/>
      <c r="L77" s="1219"/>
      <c r="M77" s="1220"/>
      <c r="N77" s="1219"/>
      <c r="O77" s="1220"/>
      <c r="P77" s="1219"/>
      <c r="Q77" s="1220"/>
      <c r="R77" s="1219"/>
      <c r="S77" s="1221"/>
      <c r="V77" s="614"/>
      <c r="W77" s="621"/>
      <c r="X77" s="670"/>
      <c r="Y77" s="617"/>
      <c r="Z77" s="617"/>
      <c r="AA77" s="624"/>
      <c r="AD77" s="1037"/>
      <c r="AE77" s="1037"/>
      <c r="AF77" s="1016"/>
      <c r="AG77" s="1016"/>
      <c r="AH77" s="1016"/>
      <c r="AI77" s="1052"/>
      <c r="AJ77" s="1052"/>
      <c r="AK77" s="1053"/>
      <c r="AL77" s="1054"/>
      <c r="AM77" s="1055"/>
      <c r="AN77" s="1039"/>
      <c r="AO77" s="1039"/>
      <c r="AP77" s="1056"/>
      <c r="AQ77" s="1039"/>
      <c r="AR77" s="1039"/>
      <c r="AS77" s="1056"/>
      <c r="AT77" s="1039"/>
      <c r="AU77" s="1039"/>
      <c r="AV77" s="1039"/>
      <c r="AW77" s="1039"/>
      <c r="AX77" s="1057"/>
      <c r="AY77" s="1039"/>
      <c r="AZ77" s="1039"/>
      <c r="BA77" s="1058"/>
      <c r="BB77" s="1039"/>
      <c r="BC77" s="1039"/>
      <c r="BD77" s="1071"/>
      <c r="BE77" s="1071"/>
    </row>
    <row r="78" spans="2:57" x14ac:dyDescent="0.25">
      <c r="B78" s="1227" t="s">
        <v>32</v>
      </c>
      <c r="C78" s="1220"/>
      <c r="D78" s="1220"/>
      <c r="E78" s="1220"/>
      <c r="F78" s="1220"/>
      <c r="G78" s="1220"/>
      <c r="H78" s="1219"/>
      <c r="I78" s="1220"/>
      <c r="J78" s="1219"/>
      <c r="K78" s="1220"/>
      <c r="L78" s="1219"/>
      <c r="M78" s="1220"/>
      <c r="N78" s="1219"/>
      <c r="O78" s="1220"/>
      <c r="P78" s="1219"/>
      <c r="Q78" s="1220"/>
      <c r="R78" s="1219"/>
      <c r="S78" s="1221"/>
      <c r="AD78" s="1037"/>
      <c r="AE78" s="1037"/>
      <c r="AF78" s="1016"/>
      <c r="AG78" s="1016"/>
      <c r="AH78" s="1016"/>
      <c r="AI78" s="1052"/>
      <c r="AJ78" s="1052"/>
      <c r="AK78" s="1053"/>
      <c r="AL78" s="1054"/>
      <c r="AM78" s="1055"/>
      <c r="AN78" s="1039"/>
      <c r="AO78" s="1039"/>
      <c r="AP78" s="1056"/>
      <c r="AQ78" s="1039"/>
      <c r="AR78" s="1039"/>
      <c r="AS78" s="1056"/>
      <c r="AT78" s="1039"/>
      <c r="AU78" s="1039"/>
      <c r="AV78" s="1039"/>
      <c r="AW78" s="1039"/>
      <c r="AX78" s="1057"/>
      <c r="AY78" s="1039"/>
      <c r="AZ78" s="1039"/>
      <c r="BA78" s="1058"/>
      <c r="BB78" s="1039"/>
      <c r="BC78" s="1039"/>
      <c r="BD78" s="1071"/>
      <c r="BE78" s="1071"/>
    </row>
    <row r="79" spans="2:57" x14ac:dyDescent="0.25">
      <c r="B79" s="1227" t="s">
        <v>112</v>
      </c>
      <c r="C79" s="1220"/>
      <c r="D79" s="1220"/>
      <c r="E79" s="1220"/>
      <c r="F79" s="1220"/>
      <c r="G79" s="1220"/>
      <c r="H79" s="1219"/>
      <c r="I79" s="1220"/>
      <c r="J79" s="1219"/>
      <c r="K79" s="1220"/>
      <c r="L79" s="1219"/>
      <c r="M79" s="1220"/>
      <c r="N79" s="1219"/>
      <c r="O79" s="1220"/>
      <c r="P79" s="1219"/>
      <c r="Q79" s="1220"/>
      <c r="R79" s="1219"/>
      <c r="S79" s="1221"/>
      <c r="AD79" s="1037"/>
      <c r="AE79" s="1037"/>
      <c r="AF79" s="1016"/>
      <c r="AG79" s="1016"/>
      <c r="AH79" s="1016"/>
      <c r="AI79" s="1052"/>
      <c r="AJ79" s="1052"/>
      <c r="AK79" s="1053"/>
      <c r="AL79" s="1054"/>
      <c r="AM79" s="1055"/>
      <c r="AN79" s="1039"/>
      <c r="AO79" s="1039"/>
      <c r="AP79" s="1056"/>
      <c r="AQ79" s="1039"/>
      <c r="AR79" s="1039"/>
      <c r="AS79" s="1056"/>
      <c r="AT79" s="1039"/>
      <c r="AU79" s="1039"/>
      <c r="AV79" s="1039"/>
      <c r="AW79" s="1039"/>
      <c r="AX79" s="1057"/>
      <c r="AY79" s="1039"/>
      <c r="AZ79" s="1039"/>
      <c r="BA79" s="1058"/>
      <c r="BB79" s="1039"/>
      <c r="BC79" s="1039"/>
      <c r="BD79" s="1071"/>
      <c r="BE79" s="1071"/>
    </row>
    <row r="80" spans="2:57" ht="16.5" thickBot="1" x14ac:dyDescent="0.3">
      <c r="B80" s="1347" t="s">
        <v>224</v>
      </c>
      <c r="C80" s="1346"/>
      <c r="D80" s="1346"/>
      <c r="E80" s="1346"/>
      <c r="F80" s="1346"/>
      <c r="G80" s="1346"/>
      <c r="H80" s="1343"/>
      <c r="I80" s="1346"/>
      <c r="J80" s="1343"/>
      <c r="K80" s="1346"/>
      <c r="L80" s="1343"/>
      <c r="M80" s="1346"/>
      <c r="N80" s="1343"/>
      <c r="O80" s="1346"/>
      <c r="P80" s="1343"/>
      <c r="Q80" s="1346"/>
      <c r="R80" s="1343"/>
      <c r="S80" s="1344"/>
      <c r="AD80" s="1037"/>
      <c r="AE80" s="1037"/>
      <c r="AF80" s="1016"/>
      <c r="AG80" s="1016"/>
      <c r="AH80" s="1016"/>
      <c r="AI80" s="1052"/>
      <c r="AJ80" s="1052"/>
      <c r="AK80" s="1053"/>
      <c r="AL80" s="1054"/>
      <c r="AM80" s="1055"/>
      <c r="AN80" s="1039"/>
      <c r="AO80" s="1039"/>
      <c r="AP80" s="1056"/>
      <c r="AQ80" s="1039"/>
      <c r="AR80" s="1039"/>
      <c r="AS80" s="1056"/>
      <c r="AT80" s="1039"/>
      <c r="AU80" s="1039"/>
      <c r="AV80" s="1039"/>
      <c r="AW80" s="1039"/>
      <c r="AX80" s="1057"/>
      <c r="AY80" s="1039"/>
      <c r="AZ80" s="1039"/>
      <c r="BA80" s="1058"/>
      <c r="BB80" s="1039"/>
      <c r="BC80" s="1039"/>
      <c r="BD80" s="1071"/>
      <c r="BE80" s="1071"/>
    </row>
    <row r="81" spans="30:57" x14ac:dyDescent="0.25">
      <c r="AD81" s="1037"/>
      <c r="AE81" s="1037"/>
      <c r="AF81" s="1016"/>
      <c r="AG81" s="1016"/>
      <c r="AH81" s="1016"/>
      <c r="AI81" s="1052"/>
      <c r="AJ81" s="1052"/>
      <c r="AK81" s="1053"/>
      <c r="AL81" s="1054"/>
      <c r="AM81" s="1055"/>
      <c r="AN81" s="1039"/>
      <c r="AO81" s="1039"/>
      <c r="AP81" s="1056"/>
      <c r="AQ81" s="1039"/>
      <c r="AR81" s="1039"/>
      <c r="AS81" s="1056"/>
      <c r="AT81" s="1039"/>
      <c r="AU81" s="1039"/>
      <c r="AV81" s="1039"/>
      <c r="AW81" s="1039"/>
      <c r="AX81" s="1057"/>
      <c r="AY81" s="1039"/>
      <c r="AZ81" s="1039"/>
      <c r="BA81" s="1058"/>
      <c r="BB81" s="1039"/>
      <c r="BC81" s="1039"/>
      <c r="BD81" s="1071"/>
      <c r="BE81" s="1071"/>
    </row>
    <row r="82" spans="30:57" x14ac:dyDescent="0.25">
      <c r="AD82" s="1037"/>
      <c r="AE82" s="1037"/>
      <c r="AF82" s="1016"/>
      <c r="AG82" s="1016"/>
      <c r="AH82" s="1016"/>
      <c r="AI82" s="1052"/>
      <c r="AJ82" s="1052"/>
      <c r="AK82" s="1053"/>
      <c r="AL82" s="1054"/>
      <c r="AM82" s="1055"/>
      <c r="AN82" s="1039"/>
      <c r="AO82" s="1039"/>
      <c r="AP82" s="1056"/>
      <c r="AQ82" s="1039"/>
      <c r="AR82" s="1039"/>
      <c r="AS82" s="1056"/>
      <c r="AT82" s="1039"/>
      <c r="AU82" s="1039"/>
      <c r="AV82" s="1039"/>
      <c r="AW82" s="1039"/>
      <c r="AX82" s="1057"/>
      <c r="AY82" s="1039"/>
      <c r="AZ82" s="1039"/>
      <c r="BA82" s="1058"/>
      <c r="BB82" s="1039"/>
      <c r="BC82" s="1039"/>
      <c r="BD82" s="1071"/>
      <c r="BE82" s="1071"/>
    </row>
    <row r="83" spans="30:57" x14ac:dyDescent="0.25">
      <c r="AD83" s="1037"/>
      <c r="AE83" s="1037"/>
      <c r="AF83" s="1016"/>
      <c r="AG83" s="1016"/>
      <c r="AH83" s="1016"/>
      <c r="AI83" s="1052"/>
      <c r="AJ83" s="1052"/>
      <c r="AK83" s="1053"/>
      <c r="AL83" s="1054"/>
      <c r="AM83" s="1055"/>
      <c r="AN83" s="1039"/>
      <c r="AO83" s="1039"/>
      <c r="AP83" s="1056"/>
      <c r="AQ83" s="1039"/>
      <c r="AR83" s="1039"/>
      <c r="AS83" s="1056"/>
      <c r="AT83" s="1039"/>
      <c r="AU83" s="1039"/>
      <c r="AV83" s="1039"/>
      <c r="AW83" s="1039"/>
      <c r="AX83" s="1057"/>
      <c r="AY83" s="1039"/>
      <c r="AZ83" s="1039"/>
      <c r="BA83" s="1058"/>
      <c r="BB83" s="1039"/>
      <c r="BC83" s="1039"/>
      <c r="BD83" s="1071"/>
      <c r="BE83" s="1071"/>
    </row>
    <row r="84" spans="30:57" x14ac:dyDescent="0.25">
      <c r="AD84" s="1037"/>
      <c r="AE84" s="1037"/>
      <c r="AF84" s="1016"/>
      <c r="AG84" s="1016"/>
      <c r="AH84" s="1016"/>
      <c r="AI84" s="1052"/>
      <c r="AJ84" s="1052"/>
      <c r="AK84" s="1053"/>
      <c r="AL84" s="1054"/>
      <c r="AM84" s="1055"/>
      <c r="AN84" s="1039"/>
      <c r="AO84" s="1039"/>
      <c r="AP84" s="1056"/>
      <c r="AQ84" s="1039"/>
      <c r="AR84" s="1039"/>
      <c r="AS84" s="1056"/>
      <c r="AT84" s="1039"/>
      <c r="AU84" s="1039"/>
      <c r="AV84" s="1039"/>
      <c r="AW84" s="1039"/>
      <c r="AX84" s="1057"/>
      <c r="AY84" s="1039"/>
      <c r="AZ84" s="1039"/>
      <c r="BA84" s="1058"/>
      <c r="BB84" s="1039"/>
      <c r="BC84" s="1039"/>
      <c r="BD84" s="1071"/>
      <c r="BE84" s="1071"/>
    </row>
    <row r="85" spans="30:57" x14ac:dyDescent="0.25">
      <c r="AD85" s="1037"/>
      <c r="AE85" s="1037"/>
      <c r="AF85" s="1016"/>
      <c r="AG85" s="1016"/>
      <c r="AH85" s="1016"/>
      <c r="AI85" s="1052"/>
      <c r="AJ85" s="1052"/>
      <c r="AK85" s="1053"/>
      <c r="AL85" s="1054"/>
      <c r="AM85" s="1055"/>
      <c r="AN85" s="1039"/>
      <c r="AO85" s="1039"/>
      <c r="AP85" s="1056"/>
      <c r="AQ85" s="1039"/>
      <c r="AR85" s="1039"/>
      <c r="AS85" s="1056"/>
      <c r="AT85" s="1039"/>
      <c r="AU85" s="1039"/>
      <c r="AV85" s="1039"/>
      <c r="AW85" s="1039"/>
      <c r="AX85" s="1057"/>
      <c r="AY85" s="1039"/>
      <c r="AZ85" s="1039"/>
      <c r="BA85" s="1058"/>
      <c r="BB85" s="1039"/>
      <c r="BC85" s="1039"/>
      <c r="BD85" s="1071"/>
      <c r="BE85" s="1071"/>
    </row>
    <row r="86" spans="30:57" x14ac:dyDescent="0.25">
      <c r="AD86" s="1037"/>
      <c r="AE86" s="1037"/>
      <c r="AF86" s="1016"/>
      <c r="AG86" s="1016"/>
      <c r="AH86" s="1016"/>
      <c r="AI86" s="1052"/>
      <c r="AJ86" s="1052"/>
      <c r="AK86" s="1053"/>
      <c r="AL86" s="1054"/>
      <c r="AM86" s="1055"/>
      <c r="AN86" s="1039"/>
      <c r="AO86" s="1039"/>
      <c r="AP86" s="1056"/>
      <c r="AQ86" s="1039"/>
      <c r="AR86" s="1039"/>
      <c r="AS86" s="1056"/>
      <c r="AT86" s="1039"/>
      <c r="AU86" s="1039"/>
      <c r="AV86" s="1039"/>
      <c r="AW86" s="1039"/>
      <c r="AX86" s="1057"/>
      <c r="AY86" s="1039"/>
      <c r="AZ86" s="1039"/>
      <c r="BA86" s="1058"/>
      <c r="BB86" s="1039"/>
      <c r="BC86" s="1039"/>
      <c r="BD86" s="1071"/>
      <c r="BE86" s="1071"/>
    </row>
    <row r="87" spans="30:57" x14ac:dyDescent="0.25">
      <c r="AD87" s="1037"/>
      <c r="AE87" s="1037"/>
      <c r="AF87" s="1016"/>
      <c r="AG87" s="1016"/>
      <c r="AH87" s="1016"/>
      <c r="AI87" s="1052"/>
      <c r="AJ87" s="1052"/>
      <c r="AK87" s="1053"/>
      <c r="AL87" s="1054"/>
      <c r="AM87" s="1055"/>
      <c r="AN87" s="1039"/>
      <c r="AO87" s="1039"/>
      <c r="AP87" s="1056"/>
      <c r="AQ87" s="1039"/>
      <c r="AR87" s="1039"/>
      <c r="AS87" s="1056"/>
      <c r="AT87" s="1039"/>
      <c r="AU87" s="1039"/>
      <c r="AV87" s="1039"/>
      <c r="AW87" s="1039"/>
      <c r="AX87" s="1057"/>
      <c r="AY87" s="1039"/>
      <c r="AZ87" s="1039"/>
      <c r="BA87" s="1058"/>
      <c r="BB87" s="1039"/>
      <c r="BC87" s="1039"/>
      <c r="BD87" s="1071"/>
      <c r="BE87" s="1071"/>
    </row>
    <row r="88" spans="30:57" x14ac:dyDescent="0.25">
      <c r="AD88" s="1037"/>
      <c r="AE88" s="1037"/>
      <c r="AF88" s="1016"/>
      <c r="AG88" s="1016"/>
      <c r="AH88" s="1016"/>
      <c r="AI88" s="1052"/>
      <c r="AJ88" s="1052"/>
      <c r="AK88" s="1053"/>
      <c r="AL88" s="1054"/>
      <c r="AM88" s="1055"/>
      <c r="AN88" s="1039"/>
      <c r="AO88" s="1039"/>
      <c r="AP88" s="1056"/>
      <c r="AQ88" s="1039"/>
      <c r="AR88" s="1039"/>
      <c r="AS88" s="1056"/>
      <c r="AT88" s="1039"/>
      <c r="AU88" s="1039"/>
      <c r="AV88" s="1039"/>
      <c r="AW88" s="1039"/>
      <c r="AX88" s="1057"/>
      <c r="AY88" s="1039"/>
      <c r="AZ88" s="1039"/>
      <c r="BA88" s="1058"/>
      <c r="BB88" s="1039"/>
      <c r="BC88" s="1039"/>
      <c r="BD88" s="1071"/>
      <c r="BE88" s="1071"/>
    </row>
    <row r="89" spans="30:57" x14ac:dyDescent="0.25">
      <c r="AD89" s="1037"/>
      <c r="AE89" s="1037"/>
      <c r="AF89" s="1016"/>
      <c r="AG89" s="1016"/>
      <c r="AH89" s="1016"/>
      <c r="AI89" s="1052"/>
      <c r="AJ89" s="1052"/>
      <c r="AK89" s="1053"/>
      <c r="AL89" s="1054"/>
      <c r="AM89" s="1055"/>
      <c r="AN89" s="1039"/>
      <c r="AO89" s="1039"/>
      <c r="AP89" s="1056"/>
      <c r="AQ89" s="1039"/>
      <c r="AR89" s="1039"/>
      <c r="AS89" s="1056"/>
      <c r="AT89" s="1039"/>
      <c r="AU89" s="1039"/>
      <c r="AV89" s="1039"/>
      <c r="AW89" s="1039"/>
      <c r="AX89" s="1057"/>
      <c r="AY89" s="1039"/>
      <c r="AZ89" s="1039"/>
      <c r="BA89" s="1058"/>
      <c r="BB89" s="1039"/>
      <c r="BC89" s="1039"/>
      <c r="BD89" s="1071"/>
      <c r="BE89" s="1071"/>
    </row>
    <row r="90" spans="30:57" x14ac:dyDescent="0.25">
      <c r="AD90" s="1037"/>
      <c r="AE90" s="1037"/>
      <c r="AF90" s="1016"/>
      <c r="AG90" s="1016"/>
      <c r="AH90" s="1016"/>
      <c r="AI90" s="1052"/>
      <c r="AJ90" s="1052"/>
      <c r="AK90" s="1053"/>
      <c r="AL90" s="1054"/>
      <c r="AM90" s="1055"/>
      <c r="AN90" s="1039"/>
      <c r="AO90" s="1039"/>
      <c r="AP90" s="1056"/>
      <c r="AQ90" s="1039"/>
      <c r="AR90" s="1039"/>
      <c r="AS90" s="1056"/>
      <c r="AT90" s="1039"/>
      <c r="AU90" s="1039"/>
      <c r="AV90" s="1039"/>
      <c r="AW90" s="1039"/>
      <c r="AX90" s="1057"/>
      <c r="AY90" s="1039"/>
      <c r="AZ90" s="1039"/>
      <c r="BA90" s="1058"/>
      <c r="BB90" s="1039"/>
      <c r="BC90" s="1039"/>
      <c r="BD90" s="1071"/>
      <c r="BE90" s="1071"/>
    </row>
    <row r="91" spans="30:57" x14ac:dyDescent="0.25">
      <c r="AD91" s="1037"/>
      <c r="AE91" s="1037"/>
      <c r="AF91" s="1016"/>
      <c r="AG91" s="1016"/>
      <c r="AH91" s="1016"/>
      <c r="AI91" s="1052"/>
      <c r="AJ91" s="1052"/>
      <c r="AK91" s="1053"/>
      <c r="AL91" s="1054"/>
      <c r="AM91" s="1055"/>
      <c r="AN91" s="1039"/>
      <c r="AO91" s="1039"/>
      <c r="AP91" s="1056"/>
      <c r="AQ91" s="1039"/>
      <c r="AR91" s="1039"/>
      <c r="AS91" s="1056"/>
      <c r="AT91" s="1039"/>
      <c r="AU91" s="1039"/>
      <c r="AV91" s="1039"/>
      <c r="AW91" s="1039"/>
      <c r="AX91" s="1057"/>
      <c r="AY91" s="1039"/>
      <c r="AZ91" s="1039"/>
      <c r="BA91" s="1058"/>
      <c r="BB91" s="1039"/>
      <c r="BC91" s="1039"/>
      <c r="BD91" s="1071"/>
      <c r="BE91" s="1071"/>
    </row>
    <row r="92" spans="30:57" x14ac:dyDescent="0.25">
      <c r="AD92" s="1037"/>
      <c r="AE92" s="1037"/>
      <c r="AF92" s="1016"/>
      <c r="AG92" s="1016"/>
      <c r="AH92" s="1016"/>
      <c r="AI92" s="1052"/>
      <c r="AJ92" s="1052"/>
      <c r="AK92" s="1053"/>
      <c r="AL92" s="1054"/>
      <c r="AM92" s="1055"/>
      <c r="AN92" s="1039"/>
      <c r="AO92" s="1039"/>
      <c r="AP92" s="1056"/>
      <c r="AQ92" s="1039"/>
      <c r="AR92" s="1039"/>
      <c r="AS92" s="1056"/>
      <c r="AT92" s="1039"/>
      <c r="AU92" s="1039"/>
      <c r="AV92" s="1039"/>
      <c r="AW92" s="1039"/>
      <c r="AX92" s="1057"/>
      <c r="AY92" s="1039"/>
      <c r="AZ92" s="1039"/>
      <c r="BA92" s="1058"/>
      <c r="BB92" s="1039"/>
      <c r="BC92" s="1039"/>
      <c r="BD92" s="1071"/>
      <c r="BE92" s="1071"/>
    </row>
    <row r="93" spans="30:57" x14ac:dyDescent="0.25">
      <c r="AD93" s="1037"/>
      <c r="AE93" s="1037"/>
      <c r="AF93" s="1016"/>
      <c r="AG93" s="1016"/>
      <c r="AH93" s="1016"/>
      <c r="AI93" s="1052"/>
      <c r="AJ93" s="1052"/>
      <c r="AK93" s="1053"/>
      <c r="AL93" s="1054"/>
      <c r="AM93" s="1055"/>
      <c r="AN93" s="1039"/>
      <c r="AO93" s="1039"/>
      <c r="AP93" s="1056"/>
      <c r="AQ93" s="1039"/>
      <c r="AR93" s="1039"/>
      <c r="AS93" s="1056"/>
      <c r="AT93" s="1039"/>
      <c r="AU93" s="1039"/>
      <c r="AV93" s="1039"/>
      <c r="AW93" s="1039"/>
      <c r="AX93" s="1057"/>
      <c r="AY93" s="1039"/>
      <c r="AZ93" s="1039"/>
      <c r="BA93" s="1058"/>
      <c r="BB93" s="1039"/>
      <c r="BC93" s="1039"/>
      <c r="BD93" s="1071"/>
      <c r="BE93" s="1071"/>
    </row>
    <row r="94" spans="30:57" x14ac:dyDescent="0.25">
      <c r="AD94" s="1037"/>
      <c r="AE94" s="1037"/>
      <c r="AF94" s="1016"/>
      <c r="AG94" s="1016"/>
      <c r="AH94" s="1016"/>
      <c r="AI94" s="1052"/>
      <c r="AJ94" s="1052"/>
      <c r="AK94" s="1053"/>
      <c r="AL94" s="1054"/>
      <c r="AM94" s="1055"/>
      <c r="AN94" s="1039"/>
      <c r="AO94" s="1039"/>
      <c r="AP94" s="1056"/>
      <c r="AQ94" s="1039"/>
      <c r="AR94" s="1039"/>
      <c r="AS94" s="1056"/>
      <c r="AT94" s="1039"/>
      <c r="AU94" s="1039"/>
      <c r="AV94" s="1039"/>
      <c r="AW94" s="1039"/>
      <c r="AX94" s="1057"/>
      <c r="AY94" s="1039"/>
      <c r="AZ94" s="1039"/>
      <c r="BA94" s="1058"/>
      <c r="BB94" s="1039"/>
      <c r="BC94" s="1039"/>
      <c r="BD94" s="1071"/>
      <c r="BE94" s="1071"/>
    </row>
    <row r="95" spans="30:57" x14ac:dyDescent="0.25">
      <c r="AD95" s="1037"/>
      <c r="AE95" s="1037"/>
      <c r="AF95" s="1016"/>
      <c r="AG95" s="1016"/>
      <c r="AH95" s="1016"/>
      <c r="AI95" s="1052"/>
      <c r="AJ95" s="1052"/>
      <c r="AK95" s="1053"/>
      <c r="AL95" s="1054"/>
      <c r="AM95" s="1055"/>
      <c r="AN95" s="1039"/>
      <c r="AO95" s="1039"/>
      <c r="AP95" s="1056"/>
      <c r="AQ95" s="1039"/>
      <c r="AR95" s="1039"/>
      <c r="AS95" s="1056"/>
      <c r="AT95" s="1039"/>
      <c r="AU95" s="1039"/>
      <c r="AV95" s="1039"/>
      <c r="AW95" s="1039"/>
      <c r="AX95" s="1057"/>
      <c r="AY95" s="1039"/>
      <c r="AZ95" s="1039"/>
      <c r="BA95" s="1058"/>
      <c r="BB95" s="1039"/>
      <c r="BC95" s="1039"/>
      <c r="BD95" s="1071"/>
      <c r="BE95" s="1071"/>
    </row>
    <row r="96" spans="30:57" x14ac:dyDescent="0.25">
      <c r="AD96" s="1037"/>
      <c r="AE96" s="1037"/>
      <c r="AF96" s="1016"/>
      <c r="AG96" s="1016"/>
      <c r="AH96" s="1016"/>
      <c r="AI96" s="1052"/>
      <c r="AJ96" s="1052"/>
      <c r="AK96" s="1053"/>
      <c r="AL96" s="1054"/>
      <c r="AM96" s="1055"/>
      <c r="AN96" s="1039"/>
      <c r="AO96" s="1039"/>
      <c r="AP96" s="1056"/>
      <c r="AQ96" s="1039"/>
      <c r="AR96" s="1039"/>
      <c r="AS96" s="1056"/>
      <c r="AT96" s="1039"/>
      <c r="AU96" s="1039"/>
      <c r="AV96" s="1039"/>
      <c r="AW96" s="1039"/>
      <c r="AX96" s="1057"/>
      <c r="AY96" s="1039"/>
      <c r="AZ96" s="1039"/>
      <c r="BA96" s="1058"/>
      <c r="BB96" s="1039"/>
      <c r="BC96" s="1039"/>
      <c r="BD96" s="1071"/>
      <c r="BE96" s="1071"/>
    </row>
    <row r="97" spans="30:57" x14ac:dyDescent="0.25">
      <c r="AD97" s="1037"/>
      <c r="AE97" s="1037"/>
      <c r="AF97" s="1016"/>
      <c r="AG97" s="1016"/>
      <c r="AH97" s="1016"/>
      <c r="AI97" s="1052"/>
      <c r="AJ97" s="1052"/>
      <c r="AK97" s="1053"/>
      <c r="AL97" s="1054"/>
      <c r="AM97" s="1055"/>
      <c r="AN97" s="1039"/>
      <c r="AO97" s="1039"/>
      <c r="AP97" s="1056"/>
      <c r="AQ97" s="1039"/>
      <c r="AR97" s="1039"/>
      <c r="AS97" s="1056"/>
      <c r="AT97" s="1039"/>
      <c r="AU97" s="1039"/>
      <c r="AV97" s="1039"/>
      <c r="AW97" s="1039"/>
      <c r="AX97" s="1057"/>
      <c r="AY97" s="1039"/>
      <c r="AZ97" s="1039"/>
      <c r="BA97" s="1058"/>
      <c r="BB97" s="1039"/>
      <c r="BC97" s="1039"/>
      <c r="BD97" s="1071"/>
      <c r="BE97" s="1071"/>
    </row>
    <row r="98" spans="30:57" x14ac:dyDescent="0.25">
      <c r="AD98" s="1037"/>
      <c r="AE98" s="1037"/>
      <c r="AF98" s="1016"/>
      <c r="AG98" s="1016"/>
      <c r="AH98" s="1016"/>
      <c r="AI98" s="1052"/>
      <c r="AJ98" s="1052"/>
      <c r="AK98" s="1053"/>
      <c r="AL98" s="1054"/>
      <c r="AM98" s="1055"/>
      <c r="AN98" s="1039"/>
      <c r="AO98" s="1039"/>
      <c r="AP98" s="1056"/>
      <c r="AQ98" s="1039"/>
      <c r="AR98" s="1039"/>
      <c r="AS98" s="1056"/>
      <c r="AT98" s="1039"/>
      <c r="AU98" s="1039"/>
      <c r="AV98" s="1039"/>
      <c r="AW98" s="1039"/>
      <c r="AX98" s="1057"/>
      <c r="AY98" s="1039"/>
      <c r="AZ98" s="1039"/>
      <c r="BA98" s="1058"/>
      <c r="BB98" s="1039"/>
      <c r="BC98" s="1039"/>
      <c r="BD98" s="1071"/>
      <c r="BE98" s="1071"/>
    </row>
    <row r="99" spans="30:57" x14ac:dyDescent="0.25">
      <c r="AD99" s="1037"/>
      <c r="AE99" s="1037"/>
      <c r="AF99" s="1016"/>
      <c r="AG99" s="1016"/>
      <c r="AH99" s="1016"/>
      <c r="AI99" s="1052"/>
      <c r="AJ99" s="1052"/>
      <c r="AK99" s="1053"/>
      <c r="AL99" s="1054"/>
      <c r="AM99" s="1055"/>
      <c r="AN99" s="1039"/>
      <c r="AO99" s="1039"/>
      <c r="AP99" s="1056"/>
      <c r="AQ99" s="1039"/>
      <c r="AR99" s="1039"/>
      <c r="AS99" s="1056"/>
      <c r="AT99" s="1039"/>
      <c r="AU99" s="1039"/>
      <c r="AV99" s="1039"/>
      <c r="AW99" s="1039"/>
      <c r="AX99" s="1057"/>
      <c r="AY99" s="1039"/>
      <c r="AZ99" s="1039"/>
      <c r="BA99" s="1058"/>
      <c r="BB99" s="1039"/>
      <c r="BC99" s="1039"/>
      <c r="BD99" s="1071"/>
      <c r="BE99" s="1071"/>
    </row>
    <row r="100" spans="30:57" x14ac:dyDescent="0.25">
      <c r="AD100" s="1037"/>
      <c r="AE100" s="1037"/>
      <c r="AF100" s="1016"/>
      <c r="AG100" s="1016"/>
      <c r="AH100" s="1016"/>
      <c r="AI100" s="1052"/>
      <c r="AJ100" s="1052"/>
      <c r="AK100" s="1053"/>
      <c r="AL100" s="1054"/>
      <c r="AM100" s="1055"/>
      <c r="AN100" s="1039"/>
      <c r="AO100" s="1039"/>
      <c r="AP100" s="1056"/>
      <c r="AQ100" s="1039"/>
      <c r="AR100" s="1039"/>
      <c r="AS100" s="1056"/>
      <c r="AT100" s="1039"/>
      <c r="AU100" s="1039"/>
      <c r="AV100" s="1039"/>
      <c r="AW100" s="1039"/>
      <c r="AX100" s="1057"/>
      <c r="AY100" s="1039"/>
      <c r="AZ100" s="1039"/>
      <c r="BA100" s="1058"/>
      <c r="BB100" s="1039"/>
      <c r="BC100" s="1039"/>
      <c r="BD100" s="1071"/>
      <c r="BE100" s="1071"/>
    </row>
    <row r="101" spans="30:57" x14ac:dyDescent="0.25">
      <c r="AD101" s="1037"/>
      <c r="AE101" s="1037"/>
      <c r="AF101" s="1016"/>
      <c r="AG101" s="1016"/>
      <c r="AH101" s="1016"/>
      <c r="AI101" s="1052"/>
      <c r="AJ101" s="1052"/>
      <c r="AK101" s="1053"/>
      <c r="AL101" s="1054"/>
      <c r="AM101" s="1055"/>
      <c r="AN101" s="1039"/>
      <c r="AO101" s="1039"/>
      <c r="AP101" s="1056"/>
      <c r="AQ101" s="1039"/>
      <c r="AR101" s="1039"/>
      <c r="AS101" s="1056"/>
      <c r="AT101" s="1039"/>
      <c r="AU101" s="1039"/>
      <c r="AV101" s="1039"/>
      <c r="AW101" s="1039"/>
      <c r="AX101" s="1057"/>
      <c r="AY101" s="1039"/>
      <c r="AZ101" s="1039"/>
      <c r="BA101" s="1058"/>
      <c r="BB101" s="1039"/>
      <c r="BC101" s="1039"/>
      <c r="BD101" s="1071"/>
      <c r="BE101" s="1071"/>
    </row>
    <row r="102" spans="30:57" x14ac:dyDescent="0.25">
      <c r="AD102" s="1037"/>
      <c r="AE102" s="1037"/>
      <c r="AF102" s="1016"/>
      <c r="AG102" s="1016"/>
      <c r="AH102" s="1016"/>
      <c r="AI102" s="1052"/>
      <c r="AJ102" s="1052"/>
      <c r="AK102" s="1053"/>
      <c r="AL102" s="1054"/>
      <c r="AM102" s="1055"/>
      <c r="AN102" s="1039"/>
      <c r="AO102" s="1039"/>
      <c r="AP102" s="1056"/>
      <c r="AQ102" s="1039"/>
      <c r="AR102" s="1039"/>
      <c r="AS102" s="1056"/>
      <c r="AT102" s="1039"/>
      <c r="AU102" s="1039"/>
      <c r="AV102" s="1039"/>
      <c r="AW102" s="1039"/>
      <c r="AX102" s="1057"/>
      <c r="AY102" s="1039"/>
      <c r="AZ102" s="1039"/>
      <c r="BA102" s="1058"/>
      <c r="BB102" s="1039"/>
      <c r="BC102" s="1039"/>
      <c r="BD102" s="1071"/>
      <c r="BE102" s="1071"/>
    </row>
    <row r="103" spans="30:57" x14ac:dyDescent="0.25">
      <c r="AD103" s="1037"/>
      <c r="AE103" s="1037"/>
      <c r="AF103" s="1016"/>
      <c r="AG103" s="1016"/>
      <c r="AH103" s="1016"/>
      <c r="AI103" s="1052"/>
      <c r="AJ103" s="1052"/>
      <c r="AK103" s="1053"/>
      <c r="AL103" s="1054"/>
      <c r="AM103" s="1055"/>
      <c r="AN103" s="1039"/>
      <c r="AO103" s="1039"/>
      <c r="AP103" s="1056"/>
      <c r="AQ103" s="1039"/>
      <c r="AR103" s="1039"/>
      <c r="AS103" s="1056"/>
      <c r="AT103" s="1039"/>
      <c r="AU103" s="1039"/>
      <c r="AV103" s="1039"/>
      <c r="AW103" s="1039"/>
      <c r="AX103" s="1057"/>
      <c r="AY103" s="1039"/>
      <c r="AZ103" s="1039"/>
      <c r="BA103" s="1058"/>
      <c r="BB103" s="1039"/>
      <c r="BC103" s="1039"/>
      <c r="BD103" s="1071"/>
      <c r="BE103" s="1071"/>
    </row>
    <row r="104" spans="30:57" x14ac:dyDescent="0.25">
      <c r="AD104" s="1037"/>
      <c r="AE104" s="1037"/>
      <c r="AF104" s="1016"/>
      <c r="AG104" s="1016"/>
      <c r="AH104" s="1016"/>
      <c r="AI104" s="1052"/>
      <c r="AJ104" s="1052"/>
      <c r="AK104" s="1053"/>
      <c r="AL104" s="1054"/>
      <c r="AM104" s="1055"/>
      <c r="AN104" s="1039"/>
      <c r="AO104" s="1039"/>
      <c r="AP104" s="1056"/>
      <c r="AQ104" s="1039"/>
      <c r="AR104" s="1039"/>
      <c r="AS104" s="1056"/>
      <c r="AT104" s="1039"/>
      <c r="AU104" s="1039"/>
      <c r="AV104" s="1039"/>
      <c r="AW104" s="1039"/>
      <c r="AX104" s="1057"/>
      <c r="AY104" s="1039"/>
      <c r="AZ104" s="1039"/>
      <c r="BA104" s="1058"/>
      <c r="BB104" s="1039"/>
      <c r="BC104" s="1039"/>
      <c r="BD104" s="1071"/>
      <c r="BE104" s="1071"/>
    </row>
    <row r="105" spans="30:57" x14ac:dyDescent="0.25">
      <c r="AD105" s="1256"/>
      <c r="AE105" s="1256"/>
      <c r="AF105" s="1060"/>
      <c r="AG105" s="1060"/>
      <c r="AH105" s="1098"/>
      <c r="AI105" s="589"/>
      <c r="AJ105" s="589"/>
      <c r="AK105" s="1061"/>
      <c r="AL105" s="1062"/>
      <c r="AM105" s="1063"/>
      <c r="AN105" s="1071"/>
      <c r="AO105" s="1071"/>
      <c r="AP105" s="1064"/>
      <c r="AQ105" s="1071"/>
      <c r="AR105" s="1071"/>
      <c r="AS105" s="1065"/>
      <c r="AT105" s="1071"/>
      <c r="AU105" s="1071"/>
      <c r="AV105" s="1071"/>
      <c r="AW105" s="1071"/>
      <c r="AX105" s="1066"/>
      <c r="AY105" s="1071"/>
      <c r="AZ105" s="1071"/>
      <c r="BA105" s="1067"/>
      <c r="BB105" s="1071"/>
      <c r="BC105" s="1071"/>
      <c r="BD105" s="1068"/>
      <c r="BE105" s="1068"/>
    </row>
    <row r="106" spans="30:57" x14ac:dyDescent="0.25">
      <c r="AD106" s="1037"/>
      <c r="AE106" s="1037"/>
      <c r="AF106" s="1037"/>
      <c r="AG106" s="1037"/>
      <c r="AH106" s="1097"/>
      <c r="AI106" s="1070"/>
      <c r="AJ106" s="1070"/>
      <c r="AK106" s="1070"/>
      <c r="AL106" s="1070"/>
      <c r="AM106" s="1070"/>
      <c r="AN106" s="1258"/>
      <c r="AO106" s="1258"/>
      <c r="AP106" s="1258"/>
      <c r="AQ106" s="1258"/>
      <c r="AR106" s="1258"/>
      <c r="AS106" s="1258"/>
      <c r="AT106" s="1258"/>
      <c r="AU106" s="1258"/>
      <c r="AV106" s="1070"/>
      <c r="AW106" s="1258"/>
      <c r="AX106" s="1258"/>
      <c r="AY106" s="1258"/>
      <c r="AZ106" s="1258"/>
      <c r="BA106" s="1070"/>
      <c r="BB106" s="1070"/>
      <c r="BC106" s="1070"/>
      <c r="BD106" s="1257"/>
      <c r="BE106" s="1257"/>
    </row>
    <row r="107" spans="30:57" x14ac:dyDescent="0.25">
      <c r="AD107" s="1037"/>
      <c r="AE107" s="1037"/>
      <c r="AF107" s="1037"/>
      <c r="AG107" s="1037"/>
      <c r="AH107" s="1097"/>
      <c r="AI107" s="1032"/>
      <c r="AJ107" s="1032"/>
      <c r="AK107" s="1032"/>
      <c r="AL107" s="1032"/>
      <c r="AM107" s="1032"/>
      <c r="AN107" s="1072"/>
      <c r="AO107" s="1072"/>
      <c r="AP107" s="1072"/>
      <c r="AQ107" s="1072"/>
      <c r="AR107" s="1072"/>
      <c r="AS107" s="1072"/>
      <c r="AT107" s="1072"/>
      <c r="AU107" s="1072"/>
      <c r="AV107" s="1072"/>
      <c r="AW107" s="1072"/>
      <c r="AX107" s="1072"/>
      <c r="AY107" s="1072"/>
      <c r="AZ107" s="1072"/>
      <c r="BA107" s="1072"/>
      <c r="BB107" s="1032"/>
      <c r="BC107" s="1032"/>
      <c r="BD107" s="794"/>
      <c r="BE107" s="794"/>
    </row>
  </sheetData>
  <mergeCells count="168">
    <mergeCell ref="B1:I1"/>
    <mergeCell ref="AN1:AS1"/>
    <mergeCell ref="AT54:AV54"/>
    <mergeCell ref="AY54:BA54"/>
    <mergeCell ref="O66:P66"/>
    <mergeCell ref="K69:L69"/>
    <mergeCell ref="M69:N69"/>
    <mergeCell ref="O69:P69"/>
    <mergeCell ref="K67:L67"/>
    <mergeCell ref="M67:N67"/>
    <mergeCell ref="O67:P67"/>
    <mergeCell ref="K68:L68"/>
    <mergeCell ref="M68:N68"/>
    <mergeCell ref="O68:P68"/>
    <mergeCell ref="AW2:AX2"/>
    <mergeCell ref="C62:D62"/>
    <mergeCell ref="C63:D63"/>
    <mergeCell ref="C64:D64"/>
    <mergeCell ref="C65:D65"/>
    <mergeCell ref="C66:D66"/>
    <mergeCell ref="K51:N56"/>
    <mergeCell ref="L38:M38"/>
    <mergeCell ref="L39:M39"/>
    <mergeCell ref="L40:M40"/>
    <mergeCell ref="BD106:BE106"/>
    <mergeCell ref="AD105:AE105"/>
    <mergeCell ref="AN106:AP106"/>
    <mergeCell ref="AQ106:AS106"/>
    <mergeCell ref="AT106:AU106"/>
    <mergeCell ref="AW106:AX106"/>
    <mergeCell ref="AY106:AZ106"/>
    <mergeCell ref="K61:L61"/>
    <mergeCell ref="M61:N61"/>
    <mergeCell ref="O61:P61"/>
    <mergeCell ref="K62:L62"/>
    <mergeCell ref="M62:N62"/>
    <mergeCell ref="O62:P62"/>
    <mergeCell ref="K63:L63"/>
    <mergeCell ref="M63:N63"/>
    <mergeCell ref="O63:P63"/>
    <mergeCell ref="K64:L64"/>
    <mergeCell ref="M64:N64"/>
    <mergeCell ref="O64:P64"/>
    <mergeCell ref="K65:L65"/>
    <mergeCell ref="M65:N65"/>
    <mergeCell ref="O65:P65"/>
    <mergeCell ref="K66:L66"/>
    <mergeCell ref="M66:N66"/>
    <mergeCell ref="BD2:BE2"/>
    <mergeCell ref="A3:D3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AF2:AG2"/>
    <mergeCell ref="AY2:BA2"/>
    <mergeCell ref="AT2:AV2"/>
    <mergeCell ref="A6:D6"/>
    <mergeCell ref="G2:J7"/>
    <mergeCell ref="Q2:T7"/>
    <mergeCell ref="AN2:AP2"/>
    <mergeCell ref="AQ2:AS2"/>
    <mergeCell ref="L41:M41"/>
    <mergeCell ref="L42:M42"/>
    <mergeCell ref="L43:M43"/>
    <mergeCell ref="L44:M44"/>
    <mergeCell ref="L45:M45"/>
    <mergeCell ref="L46:M46"/>
    <mergeCell ref="L47:M47"/>
    <mergeCell ref="L48:M48"/>
    <mergeCell ref="B71:S71"/>
    <mergeCell ref="B72:D72"/>
    <mergeCell ref="E72:G72"/>
    <mergeCell ref="H72:K72"/>
    <mergeCell ref="L72:O72"/>
    <mergeCell ref="C67:D67"/>
    <mergeCell ref="C68:D68"/>
    <mergeCell ref="C69:D69"/>
    <mergeCell ref="C70:D70"/>
    <mergeCell ref="P72:S72"/>
    <mergeCell ref="B73:D73"/>
    <mergeCell ref="E73:G73"/>
    <mergeCell ref="H73:I73"/>
    <mergeCell ref="J73:K73"/>
    <mergeCell ref="L73:M73"/>
    <mergeCell ref="N73:O73"/>
    <mergeCell ref="P73:Q73"/>
    <mergeCell ref="R73:S73"/>
    <mergeCell ref="N74:O74"/>
    <mergeCell ref="P74:Q74"/>
    <mergeCell ref="R74:S74"/>
    <mergeCell ref="B75:D75"/>
    <mergeCell ref="E75:G75"/>
    <mergeCell ref="H75:I75"/>
    <mergeCell ref="J75:K75"/>
    <mergeCell ref="L75:M75"/>
    <mergeCell ref="N75:O75"/>
    <mergeCell ref="P75:Q75"/>
    <mergeCell ref="R75:S75"/>
    <mergeCell ref="B74:D74"/>
    <mergeCell ref="E74:G74"/>
    <mergeCell ref="H74:I74"/>
    <mergeCell ref="J74:K74"/>
    <mergeCell ref="L74:M74"/>
    <mergeCell ref="B77:D77"/>
    <mergeCell ref="E77:G77"/>
    <mergeCell ref="H77:I77"/>
    <mergeCell ref="J77:K77"/>
    <mergeCell ref="L77:M77"/>
    <mergeCell ref="N77:O77"/>
    <mergeCell ref="P77:Q77"/>
    <mergeCell ref="R77:S77"/>
    <mergeCell ref="B76:D76"/>
    <mergeCell ref="E76:G76"/>
    <mergeCell ref="H76:I76"/>
    <mergeCell ref="J76:K76"/>
    <mergeCell ref="L76:M76"/>
    <mergeCell ref="B80:D80"/>
    <mergeCell ref="E80:G80"/>
    <mergeCell ref="H80:I80"/>
    <mergeCell ref="J80:K80"/>
    <mergeCell ref="L80:M80"/>
    <mergeCell ref="N78:O78"/>
    <mergeCell ref="P78:Q78"/>
    <mergeCell ref="R78:S78"/>
    <mergeCell ref="B79:D79"/>
    <mergeCell ref="E79:G79"/>
    <mergeCell ref="H79:I79"/>
    <mergeCell ref="J79:K79"/>
    <mergeCell ref="L79:M79"/>
    <mergeCell ref="N79:O79"/>
    <mergeCell ref="P79:Q79"/>
    <mergeCell ref="R79:S79"/>
    <mergeCell ref="B78:D78"/>
    <mergeCell ref="E78:G78"/>
    <mergeCell ref="H78:I78"/>
    <mergeCell ref="J78:K78"/>
    <mergeCell ref="L78:M78"/>
    <mergeCell ref="AD53:AE53"/>
    <mergeCell ref="AN54:AP54"/>
    <mergeCell ref="AQ54:AS54"/>
    <mergeCell ref="AW54:AX54"/>
    <mergeCell ref="BD54:BE54"/>
    <mergeCell ref="BD55:BE55"/>
    <mergeCell ref="N80:O80"/>
    <mergeCell ref="P80:Q80"/>
    <mergeCell ref="R80:S80"/>
    <mergeCell ref="N76:O76"/>
    <mergeCell ref="P76:Q76"/>
    <mergeCell ref="R76:S76"/>
    <mergeCell ref="P57:Q57"/>
    <mergeCell ref="R57:S57"/>
    <mergeCell ref="P51:S56"/>
    <mergeCell ref="K58:P58"/>
    <mergeCell ref="K59:L59"/>
    <mergeCell ref="M59:N59"/>
    <mergeCell ref="O59:P59"/>
    <mergeCell ref="K60:L60"/>
    <mergeCell ref="M60:N60"/>
    <mergeCell ref="O60:P60"/>
  </mergeCells>
  <conditionalFormatting sqref="L5:L8">
    <cfRule type="containsText" dxfId="2604" priority="323" operator="containsText" text="AL">
      <formula>NOT(ISERROR(SEARCH("AL",L5)))</formula>
    </cfRule>
    <cfRule type="containsText" dxfId="2603" priority="324" operator="containsText" text="AD">
      <formula>NOT(ISERROR(SEARCH("AD",L5)))</formula>
    </cfRule>
    <cfRule type="containsText" dxfId="2602" priority="325" operator="containsText" text="AW">
      <formula>NOT(ISERROR(SEARCH("AW",L5)))</formula>
    </cfRule>
  </conditionalFormatting>
  <conditionalFormatting sqref="L5:L8">
    <cfRule type="containsText" dxfId="2601" priority="320" operator="containsText" text="HL">
      <formula>NOT(ISERROR(SEARCH("HL",L5)))</formula>
    </cfRule>
    <cfRule type="containsText" dxfId="2600" priority="321" operator="containsText" text="HD">
      <formula>NOT(ISERROR(SEARCH("HD",L5)))</formula>
    </cfRule>
    <cfRule type="containsText" dxfId="2599" priority="322" operator="containsText" text="HW">
      <formula>NOT(ISERROR(SEARCH("HW",L5)))</formula>
    </cfRule>
  </conditionalFormatting>
  <conditionalFormatting sqref="P7:P8">
    <cfRule type="containsText" dxfId="2598" priority="317" operator="containsText" text="AL">
      <formula>NOT(ISERROR(SEARCH("AL",P7)))</formula>
    </cfRule>
    <cfRule type="containsText" dxfId="2597" priority="318" operator="containsText" text="AD">
      <formula>NOT(ISERROR(SEARCH("AD",P7)))</formula>
    </cfRule>
    <cfRule type="containsText" dxfId="2596" priority="319" operator="containsText" text="AW">
      <formula>NOT(ISERROR(SEARCH("AW",P7)))</formula>
    </cfRule>
  </conditionalFormatting>
  <conditionalFormatting sqref="P7:P8">
    <cfRule type="containsText" dxfId="2595" priority="314" operator="containsText" text="HL">
      <formula>NOT(ISERROR(SEARCH("HL",P7)))</formula>
    </cfRule>
    <cfRule type="containsText" dxfId="2594" priority="315" operator="containsText" text="HD">
      <formula>NOT(ISERROR(SEARCH("HD",P7)))</formula>
    </cfRule>
    <cfRule type="containsText" dxfId="2593" priority="316" operator="containsText" text="HW">
      <formula>NOT(ISERROR(SEARCH("HW",P7)))</formula>
    </cfRule>
  </conditionalFormatting>
  <conditionalFormatting sqref="S8">
    <cfRule type="containsText" dxfId="2592" priority="311" operator="containsText" text="AL">
      <formula>NOT(ISERROR(SEARCH("AL",S8)))</formula>
    </cfRule>
    <cfRule type="containsText" dxfId="2591" priority="312" operator="containsText" text="AD">
      <formula>NOT(ISERROR(SEARCH("AD",S8)))</formula>
    </cfRule>
    <cfRule type="containsText" dxfId="2590" priority="313" operator="containsText" text="AW">
      <formula>NOT(ISERROR(SEARCH("AW",S8)))</formula>
    </cfRule>
  </conditionalFormatting>
  <conditionalFormatting sqref="S8">
    <cfRule type="containsText" dxfId="2589" priority="308" operator="containsText" text="HL">
      <formula>NOT(ISERROR(SEARCH("HL",S8)))</formula>
    </cfRule>
    <cfRule type="containsText" dxfId="2588" priority="309" operator="containsText" text="HD">
      <formula>NOT(ISERROR(SEARCH("HD",S8)))</formula>
    </cfRule>
    <cfRule type="containsText" dxfId="2587" priority="310" operator="containsText" text="HW">
      <formula>NOT(ISERROR(SEARCH("HW",S8)))</formula>
    </cfRule>
  </conditionalFormatting>
  <conditionalFormatting sqref="O8">
    <cfRule type="containsText" dxfId="2586" priority="305" operator="containsText" text="AL">
      <formula>NOT(ISERROR(SEARCH("AL",O8)))</formula>
    </cfRule>
    <cfRule type="containsText" dxfId="2585" priority="306" operator="containsText" text="AD">
      <formula>NOT(ISERROR(SEARCH("AD",O8)))</formula>
    </cfRule>
    <cfRule type="containsText" dxfId="2584" priority="307" operator="containsText" text="AW">
      <formula>NOT(ISERROR(SEARCH("AW",O8)))</formula>
    </cfRule>
  </conditionalFormatting>
  <conditionalFormatting sqref="O8">
    <cfRule type="containsText" dxfId="2583" priority="302" operator="containsText" text="HL">
      <formula>NOT(ISERROR(SEARCH("HL",O8)))</formula>
    </cfRule>
    <cfRule type="containsText" dxfId="2582" priority="303" operator="containsText" text="HD">
      <formula>NOT(ISERROR(SEARCH("HD",O8)))</formula>
    </cfRule>
    <cfRule type="containsText" dxfId="2581" priority="304" operator="containsText" text="HW">
      <formula>NOT(ISERROR(SEARCH("HW",O8)))</formula>
    </cfRule>
  </conditionalFormatting>
  <conditionalFormatting sqref="O7:O8">
    <cfRule type="containsText" dxfId="2580" priority="299" operator="containsText" text="AL">
      <formula>NOT(ISERROR(SEARCH("AL",O7)))</formula>
    </cfRule>
    <cfRule type="containsText" dxfId="2579" priority="300" operator="containsText" text="AD">
      <formula>NOT(ISERROR(SEARCH("AD",O7)))</formula>
    </cfRule>
    <cfRule type="containsText" dxfId="2578" priority="301" operator="containsText" text="AW">
      <formula>NOT(ISERROR(SEARCH("AW",O7)))</formula>
    </cfRule>
  </conditionalFormatting>
  <conditionalFormatting sqref="O7:O8">
    <cfRule type="containsText" dxfId="2577" priority="296" operator="containsText" text="HL">
      <formula>NOT(ISERROR(SEARCH("HL",O7)))</formula>
    </cfRule>
    <cfRule type="containsText" dxfId="2576" priority="297" operator="containsText" text="HD">
      <formula>NOT(ISERROR(SEARCH("HD",O7)))</formula>
    </cfRule>
    <cfRule type="containsText" dxfId="2575" priority="298" operator="containsText" text="HW">
      <formula>NOT(ISERROR(SEARCH("HW",O7)))</formula>
    </cfRule>
  </conditionalFormatting>
  <conditionalFormatting sqref="N8">
    <cfRule type="containsText" dxfId="2574" priority="293" operator="containsText" text="AL">
      <formula>NOT(ISERROR(SEARCH("AL",N8)))</formula>
    </cfRule>
    <cfRule type="containsText" dxfId="2573" priority="294" operator="containsText" text="AD">
      <formula>NOT(ISERROR(SEARCH("AD",N8)))</formula>
    </cfRule>
    <cfRule type="containsText" dxfId="2572" priority="295" operator="containsText" text="AW">
      <formula>NOT(ISERROR(SEARCH("AW",N8)))</formula>
    </cfRule>
  </conditionalFormatting>
  <conditionalFormatting sqref="N8">
    <cfRule type="containsText" dxfId="2571" priority="290" operator="containsText" text="HL">
      <formula>NOT(ISERROR(SEARCH("HL",N8)))</formula>
    </cfRule>
    <cfRule type="containsText" dxfId="2570" priority="291" operator="containsText" text="HD">
      <formula>NOT(ISERROR(SEARCH("HD",N8)))</formula>
    </cfRule>
    <cfRule type="containsText" dxfId="2569" priority="292" operator="containsText" text="HW">
      <formula>NOT(ISERROR(SEARCH("HW",N8)))</formula>
    </cfRule>
  </conditionalFormatting>
  <conditionalFormatting sqref="I8">
    <cfRule type="containsText" dxfId="2568" priority="287" operator="containsText" text="AL">
      <formula>NOT(ISERROR(SEARCH("AL",I8)))</formula>
    </cfRule>
    <cfRule type="containsText" dxfId="2567" priority="288" operator="containsText" text="AD">
      <formula>NOT(ISERROR(SEARCH("AD",I8)))</formula>
    </cfRule>
    <cfRule type="containsText" dxfId="2566" priority="289" operator="containsText" text="AW">
      <formula>NOT(ISERROR(SEARCH("AW",I8)))</formula>
    </cfRule>
  </conditionalFormatting>
  <conditionalFormatting sqref="I8">
    <cfRule type="containsText" dxfId="2565" priority="284" operator="containsText" text="HL">
      <formula>NOT(ISERROR(SEARCH("HL",I8)))</formula>
    </cfRule>
    <cfRule type="containsText" dxfId="2564" priority="285" operator="containsText" text="HD">
      <formula>NOT(ISERROR(SEARCH("HD",I8)))</formula>
    </cfRule>
    <cfRule type="containsText" dxfId="2563" priority="286" operator="containsText" text="HW">
      <formula>NOT(ISERROR(SEARCH("HW",I8)))</formula>
    </cfRule>
  </conditionalFormatting>
  <conditionalFormatting sqref="C9:C54 I9:I16 N9:N16 S9:S14 S25">
    <cfRule type="containsText" dxfId="2562" priority="262" operator="containsText" text="HL">
      <formula>NOT(ISERROR(SEARCH("HL",C9)))</formula>
    </cfRule>
    <cfRule type="containsText" dxfId="2561" priority="263" operator="containsText" text="HD">
      <formula>NOT(ISERROR(SEARCH("HD",C9)))</formula>
    </cfRule>
    <cfRule type="containsText" dxfId="2560" priority="264" operator="containsText" text="HW">
      <formula>NOT(ISERROR(SEARCH("HW",C9)))</formula>
    </cfRule>
    <cfRule type="containsText" dxfId="2559" priority="265" operator="containsText" text="AL">
      <formula>NOT(ISERROR(SEARCH("AL",C9)))</formula>
    </cfRule>
    <cfRule type="containsText" dxfId="2558" priority="266" operator="containsText" text="AD">
      <formula>NOT(ISERROR(SEARCH("AD",C9)))</formula>
    </cfRule>
    <cfRule type="containsText" dxfId="2557" priority="267" operator="containsText" text="AW">
      <formula>NOT(ISERROR(SEARCH("AW",C9)))</formula>
    </cfRule>
  </conditionalFormatting>
  <conditionalFormatting sqref="O20">
    <cfRule type="containsText" dxfId="2556" priority="253" operator="containsText" text="AL">
      <formula>NOT(ISERROR(SEARCH("AL",O20)))</formula>
    </cfRule>
    <cfRule type="containsText" dxfId="2555" priority="254" operator="containsText" text="AD">
      <formula>NOT(ISERROR(SEARCH("AD",O20)))</formula>
    </cfRule>
    <cfRule type="containsText" dxfId="2554" priority="255" operator="containsText" text="AW">
      <formula>NOT(ISERROR(SEARCH("AW",O20)))</formula>
    </cfRule>
  </conditionalFormatting>
  <conditionalFormatting sqref="O20">
    <cfRule type="containsText" dxfId="2553" priority="250" operator="containsText" text="HL">
      <formula>NOT(ISERROR(SEARCH("HL",O20)))</formula>
    </cfRule>
    <cfRule type="containsText" dxfId="2552" priority="251" operator="containsText" text="HD">
      <formula>NOT(ISERROR(SEARCH("HD",O20)))</formula>
    </cfRule>
    <cfRule type="containsText" dxfId="2551" priority="252" operator="containsText" text="HW">
      <formula>NOT(ISERROR(SEARCH("HW",O20)))</formula>
    </cfRule>
  </conditionalFormatting>
  <conditionalFormatting sqref="O20">
    <cfRule type="containsText" dxfId="2550" priority="247" operator="containsText" text="AL">
      <formula>NOT(ISERROR(SEARCH("AL",O20)))</formula>
    </cfRule>
    <cfRule type="containsText" dxfId="2549" priority="248" operator="containsText" text="AD">
      <formula>NOT(ISERROR(SEARCH("AD",O20)))</formula>
    </cfRule>
    <cfRule type="containsText" dxfId="2548" priority="249" operator="containsText" text="AW">
      <formula>NOT(ISERROR(SEARCH("AW",O20)))</formula>
    </cfRule>
  </conditionalFormatting>
  <conditionalFormatting sqref="O20">
    <cfRule type="containsText" dxfId="2547" priority="244" operator="containsText" text="HL">
      <formula>NOT(ISERROR(SEARCH("HL",O20)))</formula>
    </cfRule>
    <cfRule type="containsText" dxfId="2546" priority="245" operator="containsText" text="HD">
      <formula>NOT(ISERROR(SEARCH("HD",O20)))</formula>
    </cfRule>
    <cfRule type="containsText" dxfId="2545" priority="246" operator="containsText" text="HW">
      <formula>NOT(ISERROR(SEARCH("HW",O20)))</formula>
    </cfRule>
  </conditionalFormatting>
  <conditionalFormatting sqref="N20">
    <cfRule type="containsText" dxfId="2544" priority="241" operator="containsText" text="AL">
      <formula>NOT(ISERROR(SEARCH("AL",N20)))</formula>
    </cfRule>
    <cfRule type="containsText" dxfId="2543" priority="242" operator="containsText" text="AD">
      <formula>NOT(ISERROR(SEARCH("AD",N20)))</formula>
    </cfRule>
    <cfRule type="containsText" dxfId="2542" priority="243" operator="containsText" text="AW">
      <formula>NOT(ISERROR(SEARCH("AW",N20)))</formula>
    </cfRule>
  </conditionalFormatting>
  <conditionalFormatting sqref="N20">
    <cfRule type="containsText" dxfId="2541" priority="238" operator="containsText" text="HL">
      <formula>NOT(ISERROR(SEARCH("HL",N20)))</formula>
    </cfRule>
    <cfRule type="containsText" dxfId="2540" priority="239" operator="containsText" text="HD">
      <formula>NOT(ISERROR(SEARCH("HD",N20)))</formula>
    </cfRule>
    <cfRule type="containsText" dxfId="2539" priority="240" operator="containsText" text="HW">
      <formula>NOT(ISERROR(SEARCH("HW",N20)))</formula>
    </cfRule>
  </conditionalFormatting>
  <conditionalFormatting sqref="L19">
    <cfRule type="containsText" dxfId="2538" priority="235" operator="containsText" text="AL">
      <formula>NOT(ISERROR(SEARCH("AL",L19)))</formula>
    </cfRule>
    <cfRule type="containsText" dxfId="2537" priority="236" operator="containsText" text="AD">
      <formula>NOT(ISERROR(SEARCH("AD",L19)))</formula>
    </cfRule>
    <cfRule type="containsText" dxfId="2536" priority="237" operator="containsText" text="AW">
      <formula>NOT(ISERROR(SEARCH("AW",L19)))</formula>
    </cfRule>
  </conditionalFormatting>
  <conditionalFormatting sqref="L19">
    <cfRule type="containsText" dxfId="2535" priority="232" operator="containsText" text="HL">
      <formula>NOT(ISERROR(SEARCH("HL",L19)))</formula>
    </cfRule>
    <cfRule type="containsText" dxfId="2534" priority="233" operator="containsText" text="HD">
      <formula>NOT(ISERROR(SEARCH("HD",L19)))</formula>
    </cfRule>
    <cfRule type="containsText" dxfId="2533" priority="234" operator="containsText" text="HW">
      <formula>NOT(ISERROR(SEARCH("HW",L19)))</formula>
    </cfRule>
  </conditionalFormatting>
  <conditionalFormatting sqref="O19">
    <cfRule type="containsText" dxfId="2532" priority="229" operator="containsText" text="AL">
      <formula>NOT(ISERROR(SEARCH("AL",O19)))</formula>
    </cfRule>
    <cfRule type="containsText" dxfId="2531" priority="230" operator="containsText" text="AD">
      <formula>NOT(ISERROR(SEARCH("AD",O19)))</formula>
    </cfRule>
    <cfRule type="containsText" dxfId="2530" priority="231" operator="containsText" text="AW">
      <formula>NOT(ISERROR(SEARCH("AW",O19)))</formula>
    </cfRule>
  </conditionalFormatting>
  <conditionalFormatting sqref="O19">
    <cfRule type="containsText" dxfId="2529" priority="226" operator="containsText" text="HL">
      <formula>NOT(ISERROR(SEARCH("HL",O19)))</formula>
    </cfRule>
    <cfRule type="containsText" dxfId="2528" priority="227" operator="containsText" text="HD">
      <formula>NOT(ISERROR(SEARCH("HD",O19)))</formula>
    </cfRule>
    <cfRule type="containsText" dxfId="2527" priority="228" operator="containsText" text="HW">
      <formula>NOT(ISERROR(SEARCH("HW",O19)))</formula>
    </cfRule>
  </conditionalFormatting>
  <conditionalFormatting sqref="O19">
    <cfRule type="containsText" dxfId="2526" priority="223" operator="containsText" text="AL">
      <formula>NOT(ISERROR(SEARCH("AL",O19)))</formula>
    </cfRule>
    <cfRule type="containsText" dxfId="2525" priority="224" operator="containsText" text="AD">
      <formula>NOT(ISERROR(SEARCH("AD",O19)))</formula>
    </cfRule>
    <cfRule type="containsText" dxfId="2524" priority="225" operator="containsText" text="AW">
      <formula>NOT(ISERROR(SEARCH("AW",O19)))</formula>
    </cfRule>
  </conditionalFormatting>
  <conditionalFormatting sqref="O19">
    <cfRule type="containsText" dxfId="2523" priority="220" operator="containsText" text="HL">
      <formula>NOT(ISERROR(SEARCH("HL",O19)))</formula>
    </cfRule>
    <cfRule type="containsText" dxfId="2522" priority="221" operator="containsText" text="HD">
      <formula>NOT(ISERROR(SEARCH("HD",O19)))</formula>
    </cfRule>
    <cfRule type="containsText" dxfId="2521" priority="222" operator="containsText" text="HW">
      <formula>NOT(ISERROR(SEARCH("HW",O19)))</formula>
    </cfRule>
  </conditionalFormatting>
  <conditionalFormatting sqref="N19">
    <cfRule type="containsText" dxfId="2520" priority="217" operator="containsText" text="AL">
      <formula>NOT(ISERROR(SEARCH("AL",N19)))</formula>
    </cfRule>
    <cfRule type="containsText" dxfId="2519" priority="218" operator="containsText" text="AD">
      <formula>NOT(ISERROR(SEARCH("AD",N19)))</formula>
    </cfRule>
    <cfRule type="containsText" dxfId="2518" priority="219" operator="containsText" text="AW">
      <formula>NOT(ISERROR(SEARCH("AW",N19)))</formula>
    </cfRule>
  </conditionalFormatting>
  <conditionalFormatting sqref="N19">
    <cfRule type="containsText" dxfId="2517" priority="214" operator="containsText" text="HL">
      <formula>NOT(ISERROR(SEARCH("HL",N19)))</formula>
    </cfRule>
    <cfRule type="containsText" dxfId="2516" priority="215" operator="containsText" text="HD">
      <formula>NOT(ISERROR(SEARCH("HD",N19)))</formula>
    </cfRule>
    <cfRule type="containsText" dxfId="2515" priority="216" operator="containsText" text="HW">
      <formula>NOT(ISERROR(SEARCH("HW",N19)))</formula>
    </cfRule>
  </conditionalFormatting>
  <conditionalFormatting sqref="N20:N24">
    <cfRule type="containsText" dxfId="2514" priority="256" operator="containsText" text="HL">
      <formula>NOT(ISERROR(SEARCH("HL",N20)))</formula>
    </cfRule>
    <cfRule type="containsText" dxfId="2513" priority="257" operator="containsText" text="HD">
      <formula>NOT(ISERROR(SEARCH("HD",N20)))</formula>
    </cfRule>
    <cfRule type="containsText" dxfId="2512" priority="258" operator="containsText" text="HW">
      <formula>NOT(ISERROR(SEARCH("HW",N20)))</formula>
    </cfRule>
    <cfRule type="containsText" dxfId="2511" priority="259" operator="containsText" text="AL">
      <formula>NOT(ISERROR(SEARCH("AL",N20)))</formula>
    </cfRule>
    <cfRule type="containsText" dxfId="2510" priority="260" operator="containsText" text="AD">
      <formula>NOT(ISERROR(SEARCH("AD",N20)))</formula>
    </cfRule>
    <cfRule type="containsText" dxfId="2509" priority="261" operator="containsText" text="AW">
      <formula>NOT(ISERROR(SEARCH("AW",N20)))</formula>
    </cfRule>
  </conditionalFormatting>
  <conditionalFormatting sqref="L20">
    <cfRule type="containsText" dxfId="2508" priority="169" operator="containsText" text="AL">
      <formula>NOT(ISERROR(SEARCH("AL",L20)))</formula>
    </cfRule>
    <cfRule type="containsText" dxfId="2507" priority="170" operator="containsText" text="AD">
      <formula>NOT(ISERROR(SEARCH("AD",L20)))</formula>
    </cfRule>
    <cfRule type="containsText" dxfId="2506" priority="171" operator="containsText" text="AW">
      <formula>NOT(ISERROR(SEARCH("AW",L20)))</formula>
    </cfRule>
  </conditionalFormatting>
  <conditionalFormatting sqref="L20">
    <cfRule type="containsText" dxfId="2505" priority="166" operator="containsText" text="HL">
      <formula>NOT(ISERROR(SEARCH("HL",L20)))</formula>
    </cfRule>
    <cfRule type="containsText" dxfId="2504" priority="167" operator="containsText" text="HD">
      <formula>NOT(ISERROR(SEARCH("HD",L20)))</formula>
    </cfRule>
    <cfRule type="containsText" dxfId="2503" priority="168" operator="containsText" text="HW">
      <formula>NOT(ISERROR(SEARCH("HW",L20)))</formula>
    </cfRule>
  </conditionalFormatting>
  <conditionalFormatting sqref="X48:X77">
    <cfRule type="containsText" dxfId="2502" priority="268" operator="containsText" text="RW">
      <formula>NOT(ISERROR(SEARCH("RW",X48)))</formula>
    </cfRule>
    <cfRule type="containsText" dxfId="2501" priority="269" operator="containsText" text="LW">
      <formula>NOT(ISERROR(SEARCH("LW",X48)))</formula>
    </cfRule>
    <cfRule type="containsText" dxfId="2500" priority="270" operator="containsText" text="LF">
      <formula>NOT(ISERROR(SEARCH("LF",X48)))</formula>
    </cfRule>
    <cfRule type="containsText" dxfId="2499" priority="271" operator="containsText" text="CF">
      <formula>NOT(ISERROR(SEARCH("CF",X48)))</formula>
    </cfRule>
    <cfRule type="containsText" dxfId="2498" priority="272" operator="containsText" text="CF">
      <formula>NOT(ISERROR(SEARCH("CF",X48)))</formula>
    </cfRule>
    <cfRule type="containsText" dxfId="2497" priority="273" operator="containsText" text="CAM">
      <formula>NOT(ISERROR(SEARCH("CAM",X48)))</formula>
    </cfRule>
    <cfRule type="containsText" dxfId="2496" priority="274" operator="containsText" text="LM">
      <formula>NOT(ISERROR(SEARCH("LM",X48)))</formula>
    </cfRule>
    <cfRule type="containsText" dxfId="2495" priority="275" operator="containsText" text="CM">
      <formula>NOT(ISERROR(SEARCH("CM",X48)))</formula>
    </cfRule>
    <cfRule type="containsText" dxfId="2494" priority="276" operator="containsText" text="RM">
      <formula>NOT(ISERROR(SEARCH("RM",X48)))</formula>
    </cfRule>
    <cfRule type="containsText" dxfId="2493" priority="277" operator="containsText" text="CDM">
      <formula>NOT(ISERROR(SEARCH("CDM",X48)))</formula>
    </cfRule>
    <cfRule type="containsText" dxfId="2492" priority="278" operator="containsText" text="LWB">
      <formula>NOT(ISERROR(SEARCH("LWB",X48)))</formula>
    </cfRule>
    <cfRule type="containsText" dxfId="2491" priority="279" operator="containsText" text="RWB">
      <formula>NOT(ISERROR(SEARCH("RWB",X48)))</formula>
    </cfRule>
    <cfRule type="containsText" dxfId="2490" priority="280" operator="containsText" text="RB">
      <formula>NOT(ISERROR(SEARCH("RB",X48)))</formula>
    </cfRule>
    <cfRule type="containsText" dxfId="2489" priority="281" operator="containsText" text="CB">
      <formula>NOT(ISERROR(SEARCH("CB",X48)))</formula>
    </cfRule>
    <cfRule type="containsText" dxfId="2488" priority="282" operator="containsText" text="LB">
      <formula>NOT(ISERROR(SEARCH("LB",X48)))</formula>
    </cfRule>
    <cfRule type="containsText" dxfId="2487" priority="283" operator="containsText" text="GK">
      <formula>NOT(ISERROR(SEARCH("GK",X48)))</formula>
    </cfRule>
    <cfRule type="containsText" dxfId="2486" priority="326" operator="containsText" text="ST">
      <formula>NOT(ISERROR(SEARCH("ST",X48)))</formula>
    </cfRule>
  </conditionalFormatting>
  <conditionalFormatting sqref="AD34:AD52 AD56:AD104">
    <cfRule type="containsText" dxfId="2485" priority="149" operator="containsText" text="ST">
      <formula>NOT(ISERROR(SEARCH("ST",AD34)))</formula>
    </cfRule>
    <cfRule type="containsText" dxfId="2484" priority="150" operator="containsText" text="RW">
      <formula>NOT(ISERROR(SEARCH("RW",AD34)))</formula>
    </cfRule>
    <cfRule type="containsText" dxfId="2483" priority="151" operator="containsText" text="LW">
      <formula>NOT(ISERROR(SEARCH("LW",AD34)))</formula>
    </cfRule>
    <cfRule type="containsText" dxfId="2482" priority="152" operator="containsText" text="LF">
      <formula>NOT(ISERROR(SEARCH("LF",AD34)))</formula>
    </cfRule>
    <cfRule type="containsText" dxfId="2481" priority="153" operator="containsText" text="CF">
      <formula>NOT(ISERROR(SEARCH("CF",AD34)))</formula>
    </cfRule>
    <cfRule type="containsText" dxfId="2480" priority="154" operator="containsText" text="CF">
      <formula>NOT(ISERROR(SEARCH("CF",AD34)))</formula>
    </cfRule>
    <cfRule type="containsText" dxfId="2479" priority="155" operator="containsText" text="CAM">
      <formula>NOT(ISERROR(SEARCH("CAM",AD34)))</formula>
    </cfRule>
    <cfRule type="containsText" dxfId="2478" priority="156" operator="containsText" text="LM">
      <formula>NOT(ISERROR(SEARCH("LM",AD34)))</formula>
    </cfRule>
    <cfRule type="containsText" dxfId="2477" priority="157" operator="containsText" text="CM">
      <formula>NOT(ISERROR(SEARCH("CM",AD34)))</formula>
    </cfRule>
    <cfRule type="containsText" dxfId="2476" priority="158" operator="containsText" text="RM">
      <formula>NOT(ISERROR(SEARCH("RM",AD34)))</formula>
    </cfRule>
    <cfRule type="containsText" dxfId="2475" priority="159" operator="containsText" text="CDM">
      <formula>NOT(ISERROR(SEARCH("CDM",AD34)))</formula>
    </cfRule>
    <cfRule type="containsText" dxfId="2474" priority="160" operator="containsText" text="LWB">
      <formula>NOT(ISERROR(SEARCH("LWB",AD34)))</formula>
    </cfRule>
    <cfRule type="containsText" dxfId="2473" priority="161" operator="containsText" text="RWB">
      <formula>NOT(ISERROR(SEARCH("RWB",AD34)))</formula>
    </cfRule>
    <cfRule type="containsText" dxfId="2472" priority="162" operator="containsText" text="RB">
      <formula>NOT(ISERROR(SEARCH("RB",AD34)))</formula>
    </cfRule>
    <cfRule type="containsText" dxfId="2471" priority="163" operator="containsText" text="CB">
      <formula>NOT(ISERROR(SEARCH("CB",AD34)))</formula>
    </cfRule>
    <cfRule type="containsText" dxfId="2470" priority="164" operator="containsText" text="LB">
      <formula>NOT(ISERROR(SEARCH("LB",AD34)))</formula>
    </cfRule>
    <cfRule type="containsText" dxfId="2469" priority="165" operator="containsText" text="GK">
      <formula>NOT(ISERROR(SEARCH("GK",AD34)))</formula>
    </cfRule>
  </conditionalFormatting>
  <conditionalFormatting sqref="AE4:AE52 AE56:AE104">
    <cfRule type="containsText" dxfId="2468" priority="115" operator="containsText" text="ST">
      <formula>NOT(ISERROR(SEARCH("ST",AE4)))</formula>
    </cfRule>
    <cfRule type="containsText" dxfId="2467" priority="116" operator="containsText" text="RW">
      <formula>NOT(ISERROR(SEARCH("RW",AE4)))</formula>
    </cfRule>
    <cfRule type="containsText" dxfId="2466" priority="117" operator="containsText" text="LW">
      <formula>NOT(ISERROR(SEARCH("LW",AE4)))</formula>
    </cfRule>
    <cfRule type="containsText" dxfId="2465" priority="118" operator="containsText" text="LF">
      <formula>NOT(ISERROR(SEARCH("LF",AE4)))</formula>
    </cfRule>
    <cfRule type="containsText" dxfId="2464" priority="119" operator="containsText" text="CF">
      <formula>NOT(ISERROR(SEARCH("CF",AE4)))</formula>
    </cfRule>
    <cfRule type="containsText" dxfId="2463" priority="120" operator="containsText" text="CF">
      <formula>NOT(ISERROR(SEARCH("CF",AE4)))</formula>
    </cfRule>
    <cfRule type="containsText" dxfId="2462" priority="121" operator="containsText" text="CAM">
      <formula>NOT(ISERROR(SEARCH("CAM",AE4)))</formula>
    </cfRule>
    <cfRule type="containsText" dxfId="2461" priority="122" operator="containsText" text="LM">
      <formula>NOT(ISERROR(SEARCH("LM",AE4)))</formula>
    </cfRule>
    <cfRule type="containsText" dxfId="2460" priority="123" operator="containsText" text="CM">
      <formula>NOT(ISERROR(SEARCH("CM",AE4)))</formula>
    </cfRule>
    <cfRule type="containsText" dxfId="2459" priority="124" operator="containsText" text="RM">
      <formula>NOT(ISERROR(SEARCH("RM",AE4)))</formula>
    </cfRule>
    <cfRule type="containsText" dxfId="2458" priority="125" operator="containsText" text="CDM">
      <formula>NOT(ISERROR(SEARCH("CDM",AE4)))</formula>
    </cfRule>
    <cfRule type="containsText" dxfId="2457" priority="126" operator="containsText" text="LWB">
      <formula>NOT(ISERROR(SEARCH("LWB",AE4)))</formula>
    </cfRule>
    <cfRule type="containsText" dxfId="2456" priority="127" operator="containsText" text="RWB">
      <formula>NOT(ISERROR(SEARCH("RWB",AE4)))</formula>
    </cfRule>
    <cfRule type="containsText" dxfId="2455" priority="128" operator="containsText" text="RB">
      <formula>NOT(ISERROR(SEARCH("RB",AE4)))</formula>
    </cfRule>
    <cfRule type="containsText" dxfId="2454" priority="129" operator="containsText" text="CB">
      <formula>NOT(ISERROR(SEARCH("CB",AE4)))</formula>
    </cfRule>
    <cfRule type="containsText" dxfId="2453" priority="130" operator="containsText" text="LB">
      <formula>NOT(ISERROR(SEARCH("LB",AE4)))</formula>
    </cfRule>
    <cfRule type="containsText" dxfId="2452" priority="131" operator="containsText" text="GK">
      <formula>NOT(ISERROR(SEARCH("GK",AE4)))</formula>
    </cfRule>
  </conditionalFormatting>
  <conditionalFormatting sqref="S15:S24">
    <cfRule type="containsText" dxfId="2451" priority="109" operator="containsText" text="HL">
      <formula>NOT(ISERROR(SEARCH("HL",S15)))</formula>
    </cfRule>
    <cfRule type="containsText" dxfId="2450" priority="110" operator="containsText" text="HD">
      <formula>NOT(ISERROR(SEARCH("HD",S15)))</formula>
    </cfRule>
    <cfRule type="containsText" dxfId="2449" priority="111" operator="containsText" text="HW">
      <formula>NOT(ISERROR(SEARCH("HW",S15)))</formula>
    </cfRule>
    <cfRule type="containsText" dxfId="2448" priority="112" operator="containsText" text="AL">
      <formula>NOT(ISERROR(SEARCH("AL",S15)))</formula>
    </cfRule>
    <cfRule type="containsText" dxfId="2447" priority="113" operator="containsText" text="AD">
      <formula>NOT(ISERROR(SEARCH("AD",S15)))</formula>
    </cfRule>
    <cfRule type="containsText" dxfId="2446" priority="114" operator="containsText" text="AW">
      <formula>NOT(ISERROR(SEARCH("AW",S15)))</formula>
    </cfRule>
  </conditionalFormatting>
  <conditionalFormatting sqref="M49">
    <cfRule type="containsText" dxfId="2445" priority="67" operator="containsText" text="HL">
      <formula>NOT(ISERROR(SEARCH("HL",M49)))</formula>
    </cfRule>
    <cfRule type="containsText" dxfId="2444" priority="68" operator="containsText" text="HD">
      <formula>NOT(ISERROR(SEARCH("HD",M49)))</formula>
    </cfRule>
    <cfRule type="containsText" dxfId="2443" priority="69" operator="containsText" text="HW">
      <formula>NOT(ISERROR(SEARCH("HW",M49)))</formula>
    </cfRule>
  </conditionalFormatting>
  <conditionalFormatting sqref="M49">
    <cfRule type="containsText" dxfId="2442" priority="100" operator="containsText" text="AL">
      <formula>NOT(ISERROR(SEARCH("AL",M49)))</formula>
    </cfRule>
    <cfRule type="containsText" dxfId="2441" priority="101" operator="containsText" text="AD">
      <formula>NOT(ISERROR(SEARCH("AD",M49)))</formula>
    </cfRule>
    <cfRule type="containsText" dxfId="2440" priority="102" operator="containsText" text="AW">
      <formula>NOT(ISERROR(SEARCH("AW",M49)))</formula>
    </cfRule>
  </conditionalFormatting>
  <conditionalFormatting sqref="M49">
    <cfRule type="containsText" dxfId="2439" priority="97" operator="containsText" text="HL">
      <formula>NOT(ISERROR(SEARCH("HL",M49)))</formula>
    </cfRule>
    <cfRule type="containsText" dxfId="2438" priority="98" operator="containsText" text="HD">
      <formula>NOT(ISERROR(SEARCH("HD",M49)))</formula>
    </cfRule>
    <cfRule type="containsText" dxfId="2437" priority="99" operator="containsText" text="HW">
      <formula>NOT(ISERROR(SEARCH("HW",M49)))</formula>
    </cfRule>
  </conditionalFormatting>
  <conditionalFormatting sqref="M49">
    <cfRule type="containsText" dxfId="2436" priority="94" operator="containsText" text="AL">
      <formula>NOT(ISERROR(SEARCH("AL",M49)))</formula>
    </cfRule>
    <cfRule type="containsText" dxfId="2435" priority="95" operator="containsText" text="AD">
      <formula>NOT(ISERROR(SEARCH("AD",M49)))</formula>
    </cfRule>
    <cfRule type="containsText" dxfId="2434" priority="96" operator="containsText" text="AW">
      <formula>NOT(ISERROR(SEARCH("AW",M49)))</formula>
    </cfRule>
  </conditionalFormatting>
  <conditionalFormatting sqref="M49">
    <cfRule type="containsText" dxfId="2433" priority="91" operator="containsText" text="HL">
      <formula>NOT(ISERROR(SEARCH("HL",M49)))</formula>
    </cfRule>
    <cfRule type="containsText" dxfId="2432" priority="92" operator="containsText" text="HD">
      <formula>NOT(ISERROR(SEARCH("HD",M49)))</formula>
    </cfRule>
    <cfRule type="containsText" dxfId="2431" priority="93" operator="containsText" text="HW">
      <formula>NOT(ISERROR(SEARCH("HW",M49)))</formula>
    </cfRule>
  </conditionalFormatting>
  <conditionalFormatting sqref="L49">
    <cfRule type="containsText" dxfId="2430" priority="88" operator="containsText" text="AL">
      <formula>NOT(ISERROR(SEARCH("AL",L49)))</formula>
    </cfRule>
    <cfRule type="containsText" dxfId="2429" priority="89" operator="containsText" text="AD">
      <formula>NOT(ISERROR(SEARCH("AD",L49)))</formula>
    </cfRule>
    <cfRule type="containsText" dxfId="2428" priority="90" operator="containsText" text="AW">
      <formula>NOT(ISERROR(SEARCH("AW",L49)))</formula>
    </cfRule>
  </conditionalFormatting>
  <conditionalFormatting sqref="L49">
    <cfRule type="containsText" dxfId="2427" priority="85" operator="containsText" text="HL">
      <formula>NOT(ISERROR(SEARCH("HL",L49)))</formula>
    </cfRule>
    <cfRule type="containsText" dxfId="2426" priority="86" operator="containsText" text="HD">
      <formula>NOT(ISERROR(SEARCH("HD",L49)))</formula>
    </cfRule>
    <cfRule type="containsText" dxfId="2425" priority="87" operator="containsText" text="HW">
      <formula>NOT(ISERROR(SEARCH("HW",L49)))</formula>
    </cfRule>
  </conditionalFormatting>
  <conditionalFormatting sqref="N49">
    <cfRule type="containsText" dxfId="2424" priority="82" operator="containsText" text="AL">
      <formula>NOT(ISERROR(SEARCH("AL",N49)))</formula>
    </cfRule>
    <cfRule type="containsText" dxfId="2423" priority="83" operator="containsText" text="AD">
      <formula>NOT(ISERROR(SEARCH("AD",N49)))</formula>
    </cfRule>
    <cfRule type="containsText" dxfId="2422" priority="84" operator="containsText" text="AW">
      <formula>NOT(ISERROR(SEARCH("AW",N49)))</formula>
    </cfRule>
  </conditionalFormatting>
  <conditionalFormatting sqref="N49">
    <cfRule type="containsText" dxfId="2421" priority="79" operator="containsText" text="HL">
      <formula>NOT(ISERROR(SEARCH("HL",N49)))</formula>
    </cfRule>
    <cfRule type="containsText" dxfId="2420" priority="80" operator="containsText" text="HD">
      <formula>NOT(ISERROR(SEARCH("HD",N49)))</formula>
    </cfRule>
    <cfRule type="containsText" dxfId="2419" priority="81" operator="containsText" text="HW">
      <formula>NOT(ISERROR(SEARCH("HW",N49)))</formula>
    </cfRule>
  </conditionalFormatting>
  <conditionalFormatting sqref="N49">
    <cfRule type="containsText" dxfId="2418" priority="76" operator="containsText" text="AL">
      <formula>NOT(ISERROR(SEARCH("AL",N49)))</formula>
    </cfRule>
    <cfRule type="containsText" dxfId="2417" priority="77" operator="containsText" text="AD">
      <formula>NOT(ISERROR(SEARCH("AD",N49)))</formula>
    </cfRule>
    <cfRule type="containsText" dxfId="2416" priority="78" operator="containsText" text="AW">
      <formula>NOT(ISERROR(SEARCH("AW",N49)))</formula>
    </cfRule>
  </conditionalFormatting>
  <conditionalFormatting sqref="N49">
    <cfRule type="containsText" dxfId="2415" priority="73" operator="containsText" text="HL">
      <formula>NOT(ISERROR(SEARCH("HL",N49)))</formula>
    </cfRule>
    <cfRule type="containsText" dxfId="2414" priority="74" operator="containsText" text="HD">
      <formula>NOT(ISERROR(SEARCH("HD",N49)))</formula>
    </cfRule>
    <cfRule type="containsText" dxfId="2413" priority="75" operator="containsText" text="HW">
      <formula>NOT(ISERROR(SEARCH("HW",N49)))</formula>
    </cfRule>
  </conditionalFormatting>
  <conditionalFormatting sqref="M49">
    <cfRule type="containsText" dxfId="2412" priority="70" operator="containsText" text="AL">
      <formula>NOT(ISERROR(SEARCH("AL",M49)))</formula>
    </cfRule>
    <cfRule type="containsText" dxfId="2411" priority="71" operator="containsText" text="AD">
      <formula>NOT(ISERROR(SEARCH("AD",M49)))</formula>
    </cfRule>
    <cfRule type="containsText" dxfId="2410" priority="72" operator="containsText" text="AW">
      <formula>NOT(ISERROR(SEARCH("AW",M49)))</formula>
    </cfRule>
  </conditionalFormatting>
  <conditionalFormatting sqref="M50">
    <cfRule type="containsText" dxfId="2409" priority="103" operator="containsText" text="HL">
      <formula>NOT(ISERROR(SEARCH("HL",M50)))</formula>
    </cfRule>
    <cfRule type="containsText" dxfId="2408" priority="104" operator="containsText" text="HD">
      <formula>NOT(ISERROR(SEARCH("HD",M50)))</formula>
    </cfRule>
    <cfRule type="containsText" dxfId="2407" priority="105" operator="containsText" text="HW">
      <formula>NOT(ISERROR(SEARCH("HW",M50)))</formula>
    </cfRule>
    <cfRule type="containsText" dxfId="2406" priority="106" operator="containsText" text="AL">
      <formula>NOT(ISERROR(SEARCH("AL",M50)))</formula>
    </cfRule>
    <cfRule type="containsText" dxfId="2405" priority="107" operator="containsText" text="AD">
      <formula>NOT(ISERROR(SEARCH("AD",M50)))</formula>
    </cfRule>
    <cfRule type="containsText" dxfId="2404" priority="108" operator="containsText" text="AW">
      <formula>NOT(ISERROR(SEARCH("AW",M50)))</formula>
    </cfRule>
  </conditionalFormatting>
  <conditionalFormatting sqref="R49">
    <cfRule type="containsText" dxfId="2403" priority="25" operator="containsText" text="HL">
      <formula>NOT(ISERROR(SEARCH("HL",R49)))</formula>
    </cfRule>
    <cfRule type="containsText" dxfId="2402" priority="26" operator="containsText" text="HD">
      <formula>NOT(ISERROR(SEARCH("HD",R49)))</formula>
    </cfRule>
    <cfRule type="containsText" dxfId="2401" priority="27" operator="containsText" text="HW">
      <formula>NOT(ISERROR(SEARCH("HW",R49)))</formula>
    </cfRule>
  </conditionalFormatting>
  <conditionalFormatting sqref="R49">
    <cfRule type="containsText" dxfId="2400" priority="58" operator="containsText" text="AL">
      <formula>NOT(ISERROR(SEARCH("AL",R49)))</formula>
    </cfRule>
    <cfRule type="containsText" dxfId="2399" priority="59" operator="containsText" text="AD">
      <formula>NOT(ISERROR(SEARCH("AD",R49)))</formula>
    </cfRule>
    <cfRule type="containsText" dxfId="2398" priority="60" operator="containsText" text="AW">
      <formula>NOT(ISERROR(SEARCH("AW",R49)))</formula>
    </cfRule>
  </conditionalFormatting>
  <conditionalFormatting sqref="R49">
    <cfRule type="containsText" dxfId="2397" priority="55" operator="containsText" text="HL">
      <formula>NOT(ISERROR(SEARCH("HL",R49)))</formula>
    </cfRule>
    <cfRule type="containsText" dxfId="2396" priority="56" operator="containsText" text="HD">
      <formula>NOT(ISERROR(SEARCH("HD",R49)))</formula>
    </cfRule>
    <cfRule type="containsText" dxfId="2395" priority="57" operator="containsText" text="HW">
      <formula>NOT(ISERROR(SEARCH("HW",R49)))</formula>
    </cfRule>
  </conditionalFormatting>
  <conditionalFormatting sqref="R49">
    <cfRule type="containsText" dxfId="2394" priority="52" operator="containsText" text="AL">
      <formula>NOT(ISERROR(SEARCH("AL",R49)))</formula>
    </cfRule>
    <cfRule type="containsText" dxfId="2393" priority="53" operator="containsText" text="AD">
      <formula>NOT(ISERROR(SEARCH("AD",R49)))</formula>
    </cfRule>
    <cfRule type="containsText" dxfId="2392" priority="54" operator="containsText" text="AW">
      <formula>NOT(ISERROR(SEARCH("AW",R49)))</formula>
    </cfRule>
  </conditionalFormatting>
  <conditionalFormatting sqref="R49">
    <cfRule type="containsText" dxfId="2391" priority="49" operator="containsText" text="HL">
      <formula>NOT(ISERROR(SEARCH("HL",R49)))</formula>
    </cfRule>
    <cfRule type="containsText" dxfId="2390" priority="50" operator="containsText" text="HD">
      <formula>NOT(ISERROR(SEARCH("HD",R49)))</formula>
    </cfRule>
    <cfRule type="containsText" dxfId="2389" priority="51" operator="containsText" text="HW">
      <formula>NOT(ISERROR(SEARCH("HW",R49)))</formula>
    </cfRule>
  </conditionalFormatting>
  <conditionalFormatting sqref="Q49">
    <cfRule type="containsText" dxfId="2388" priority="46" operator="containsText" text="AL">
      <formula>NOT(ISERROR(SEARCH("AL",Q49)))</formula>
    </cfRule>
    <cfRule type="containsText" dxfId="2387" priority="47" operator="containsText" text="AD">
      <formula>NOT(ISERROR(SEARCH("AD",Q49)))</formula>
    </cfRule>
    <cfRule type="containsText" dxfId="2386" priority="48" operator="containsText" text="AW">
      <formula>NOT(ISERROR(SEARCH("AW",Q49)))</formula>
    </cfRule>
  </conditionalFormatting>
  <conditionalFormatting sqref="Q49">
    <cfRule type="containsText" dxfId="2385" priority="43" operator="containsText" text="HL">
      <formula>NOT(ISERROR(SEARCH("HL",Q49)))</formula>
    </cfRule>
    <cfRule type="containsText" dxfId="2384" priority="44" operator="containsText" text="HD">
      <formula>NOT(ISERROR(SEARCH("HD",Q49)))</formula>
    </cfRule>
    <cfRule type="containsText" dxfId="2383" priority="45" operator="containsText" text="HW">
      <formula>NOT(ISERROR(SEARCH("HW",Q49)))</formula>
    </cfRule>
  </conditionalFormatting>
  <conditionalFormatting sqref="S49">
    <cfRule type="containsText" dxfId="2382" priority="40" operator="containsText" text="AL">
      <formula>NOT(ISERROR(SEARCH("AL",S49)))</formula>
    </cfRule>
    <cfRule type="containsText" dxfId="2381" priority="41" operator="containsText" text="AD">
      <formula>NOT(ISERROR(SEARCH("AD",S49)))</formula>
    </cfRule>
    <cfRule type="containsText" dxfId="2380" priority="42" operator="containsText" text="AW">
      <formula>NOT(ISERROR(SEARCH("AW",S49)))</formula>
    </cfRule>
  </conditionalFormatting>
  <conditionalFormatting sqref="S49">
    <cfRule type="containsText" dxfId="2379" priority="37" operator="containsText" text="HL">
      <formula>NOT(ISERROR(SEARCH("HL",S49)))</formula>
    </cfRule>
    <cfRule type="containsText" dxfId="2378" priority="38" operator="containsText" text="HD">
      <formula>NOT(ISERROR(SEARCH("HD",S49)))</formula>
    </cfRule>
    <cfRule type="containsText" dxfId="2377" priority="39" operator="containsText" text="HW">
      <formula>NOT(ISERROR(SEARCH("HW",S49)))</formula>
    </cfRule>
  </conditionalFormatting>
  <conditionalFormatting sqref="S49">
    <cfRule type="containsText" dxfId="2376" priority="34" operator="containsText" text="AL">
      <formula>NOT(ISERROR(SEARCH("AL",S49)))</formula>
    </cfRule>
    <cfRule type="containsText" dxfId="2375" priority="35" operator="containsText" text="AD">
      <formula>NOT(ISERROR(SEARCH("AD",S49)))</formula>
    </cfRule>
    <cfRule type="containsText" dxfId="2374" priority="36" operator="containsText" text="AW">
      <formula>NOT(ISERROR(SEARCH("AW",S49)))</formula>
    </cfRule>
  </conditionalFormatting>
  <conditionalFormatting sqref="S49">
    <cfRule type="containsText" dxfId="2373" priority="31" operator="containsText" text="HL">
      <formula>NOT(ISERROR(SEARCH("HL",S49)))</formula>
    </cfRule>
    <cfRule type="containsText" dxfId="2372" priority="32" operator="containsText" text="HD">
      <formula>NOT(ISERROR(SEARCH("HD",S49)))</formula>
    </cfRule>
    <cfRule type="containsText" dxfId="2371" priority="33" operator="containsText" text="HW">
      <formula>NOT(ISERROR(SEARCH("HW",S49)))</formula>
    </cfRule>
  </conditionalFormatting>
  <conditionalFormatting sqref="R49">
    <cfRule type="containsText" dxfId="2370" priority="28" operator="containsText" text="AL">
      <formula>NOT(ISERROR(SEARCH("AL",R49)))</formula>
    </cfRule>
    <cfRule type="containsText" dxfId="2369" priority="29" operator="containsText" text="AD">
      <formula>NOT(ISERROR(SEARCH("AD",R49)))</formula>
    </cfRule>
    <cfRule type="containsText" dxfId="2368" priority="30" operator="containsText" text="AW">
      <formula>NOT(ISERROR(SEARCH("AW",R49)))</formula>
    </cfRule>
  </conditionalFormatting>
  <conditionalFormatting sqref="R50">
    <cfRule type="containsText" dxfId="2367" priority="61" operator="containsText" text="HL">
      <formula>NOT(ISERROR(SEARCH("HL",R50)))</formula>
    </cfRule>
    <cfRule type="containsText" dxfId="2366" priority="62" operator="containsText" text="HD">
      <formula>NOT(ISERROR(SEARCH("HD",R50)))</formula>
    </cfRule>
    <cfRule type="containsText" dxfId="2365" priority="63" operator="containsText" text="HW">
      <formula>NOT(ISERROR(SEARCH("HW",R50)))</formula>
    </cfRule>
    <cfRule type="containsText" dxfId="2364" priority="64" operator="containsText" text="AL">
      <formula>NOT(ISERROR(SEARCH("AL",R50)))</formula>
    </cfRule>
    <cfRule type="containsText" dxfId="2363" priority="65" operator="containsText" text="AD">
      <formula>NOT(ISERROR(SEARCH("AD",R50)))</formula>
    </cfRule>
    <cfRule type="containsText" dxfId="2362" priority="66" operator="containsText" text="AW">
      <formula>NOT(ISERROR(SEARCH("AW",R50)))</formula>
    </cfRule>
  </conditionalFormatting>
  <conditionalFormatting sqref="AF5:AH52 AG4:AH4 AF56:AH104">
    <cfRule type="containsText" dxfId="2361" priority="8" operator="containsText" text="ST">
      <formula>NOT(ISERROR(SEARCH("ST",AF4)))</formula>
    </cfRule>
    <cfRule type="containsText" dxfId="2360" priority="9" operator="containsText" text="RW">
      <formula>NOT(ISERROR(SEARCH("RW",AF4)))</formula>
    </cfRule>
    <cfRule type="containsText" dxfId="2359" priority="10" operator="containsText" text="LW">
      <formula>NOT(ISERROR(SEARCH("LW",AF4)))</formula>
    </cfRule>
    <cfRule type="containsText" dxfId="2358" priority="11" operator="containsText" text="LF">
      <formula>NOT(ISERROR(SEARCH("LF",AF4)))</formula>
    </cfRule>
    <cfRule type="containsText" dxfId="2357" priority="12" operator="containsText" text="CF">
      <formula>NOT(ISERROR(SEARCH("CF",AF4)))</formula>
    </cfRule>
    <cfRule type="containsText" dxfId="2356" priority="13" operator="containsText" text="CF">
      <formula>NOT(ISERROR(SEARCH("CF",AF4)))</formula>
    </cfRule>
    <cfRule type="containsText" dxfId="2355" priority="14" operator="containsText" text="CAM">
      <formula>NOT(ISERROR(SEARCH("CAM",AF4)))</formula>
    </cfRule>
    <cfRule type="containsText" dxfId="2354" priority="15" operator="containsText" text="LM">
      <formula>NOT(ISERROR(SEARCH("LM",AF4)))</formula>
    </cfRule>
    <cfRule type="containsText" dxfId="2353" priority="16" operator="containsText" text="CM">
      <formula>NOT(ISERROR(SEARCH("CM",AF4)))</formula>
    </cfRule>
    <cfRule type="containsText" dxfId="2352" priority="17" operator="containsText" text="RM">
      <formula>NOT(ISERROR(SEARCH("RM",AF4)))</formula>
    </cfRule>
    <cfRule type="containsText" dxfId="2351" priority="18" operator="containsText" text="CDM">
      <formula>NOT(ISERROR(SEARCH("CDM",AF4)))</formula>
    </cfRule>
    <cfRule type="containsText" dxfId="2350" priority="19" operator="containsText" text="LWB">
      <formula>NOT(ISERROR(SEARCH("LWB",AF4)))</formula>
    </cfRule>
    <cfRule type="containsText" dxfId="2349" priority="20" operator="containsText" text="RWB">
      <formula>NOT(ISERROR(SEARCH("RWB",AF4)))</formula>
    </cfRule>
    <cfRule type="containsText" dxfId="2348" priority="21" operator="containsText" text="RB">
      <formula>NOT(ISERROR(SEARCH("RB",AF4)))</formula>
    </cfRule>
    <cfRule type="containsText" dxfId="2347" priority="22" operator="containsText" text="CB">
      <formula>NOT(ISERROR(SEARCH("CB",AF4)))</formula>
    </cfRule>
    <cfRule type="containsText" dxfId="2346" priority="23" operator="containsText" text="LB">
      <formula>NOT(ISERROR(SEARCH("LB",AF4)))</formula>
    </cfRule>
    <cfRule type="containsText" dxfId="2345" priority="24" operator="containsText" text="GK">
      <formula>NOT(ISERROR(SEARCH("GK",AF4)))</formula>
    </cfRule>
  </conditionalFormatting>
  <conditionalFormatting sqref="AF4:AH52 AF56:AH104">
    <cfRule type="cellIs" dxfId="2344" priority="1" operator="between">
      <formula>30</formula>
      <formula>39</formula>
    </cfRule>
    <cfRule type="cellIs" dxfId="2343" priority="2" operator="between">
      <formula>90</formula>
      <formula>99</formula>
    </cfRule>
    <cfRule type="cellIs" dxfId="2342" priority="3" operator="between">
      <formula>40</formula>
      <formula>49</formula>
    </cfRule>
    <cfRule type="cellIs" dxfId="2341" priority="4" operator="between">
      <formula>50</formula>
      <formula>59</formula>
    </cfRule>
    <cfRule type="cellIs" dxfId="2340" priority="5" operator="between">
      <formula>60</formula>
      <formula>69</formula>
    </cfRule>
    <cfRule type="cellIs" dxfId="2339" priority="6" operator="between">
      <formula>70</formula>
      <formula>79</formula>
    </cfRule>
    <cfRule type="cellIs" dxfId="2338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F107"/>
  <sheetViews>
    <sheetView showGridLines="0" zoomScaleNormal="100" workbookViewId="0">
      <selection activeCell="AH2" sqref="AH2:AH3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441" customWidth="1"/>
    <col min="31" max="31" width="5.140625" style="441" customWidth="1"/>
    <col min="32" max="33" width="5.140625" style="1010" customWidth="1"/>
    <col min="34" max="34" width="5.140625" style="1096" customWidth="1"/>
    <col min="35" max="37" width="6.28515625" customWidth="1"/>
    <col min="38" max="39" width="7" customWidth="1"/>
    <col min="40" max="53" width="7.42578125" customWidth="1"/>
    <col min="54" max="57" width="6.7109375" customWidth="1"/>
  </cols>
  <sheetData>
    <row r="1" spans="1:58" ht="30" customHeight="1" thickBot="1" x14ac:dyDescent="0.45">
      <c r="A1" s="1107"/>
      <c r="B1" s="1288" t="s">
        <v>324</v>
      </c>
      <c r="C1" s="1288"/>
      <c r="D1" s="1288"/>
      <c r="E1" s="1288"/>
      <c r="F1" s="1288"/>
      <c r="G1" s="1288"/>
      <c r="H1" s="1288"/>
      <c r="I1" s="1288"/>
      <c r="J1" s="1108"/>
      <c r="K1" s="1109"/>
      <c r="L1" s="1109"/>
      <c r="M1" s="1109"/>
      <c r="N1" s="1109"/>
      <c r="O1" s="1109"/>
      <c r="P1" s="1109"/>
      <c r="Q1" s="1109"/>
      <c r="R1" s="1109"/>
      <c r="S1" s="1109"/>
      <c r="T1" s="1109"/>
      <c r="U1" s="1121"/>
      <c r="V1" s="1120"/>
      <c r="W1" s="1110"/>
      <c r="X1" s="1110"/>
      <c r="Y1" s="1110"/>
      <c r="Z1" s="1110"/>
      <c r="AA1" s="1110"/>
      <c r="AB1" s="1113"/>
      <c r="AC1" s="1111"/>
      <c r="AD1" s="1112"/>
      <c r="AE1" s="1112"/>
      <c r="AF1" s="1112"/>
      <c r="AG1" s="1112"/>
      <c r="AH1" s="1112"/>
      <c r="AI1" s="1111"/>
      <c r="AJ1" s="1111"/>
      <c r="AK1" s="1111"/>
      <c r="AL1" s="1111"/>
      <c r="AM1" s="1111"/>
      <c r="AN1" s="1301" t="s">
        <v>192</v>
      </c>
      <c r="AO1" s="1302"/>
      <c r="AP1" s="1302"/>
      <c r="AQ1" s="1302"/>
      <c r="AR1" s="1302"/>
      <c r="AS1" s="1302"/>
      <c r="AT1" s="1111"/>
      <c r="AU1" s="1111"/>
      <c r="AV1" s="1111"/>
      <c r="AW1" s="1111"/>
      <c r="AX1" s="1111"/>
      <c r="AY1" s="1111"/>
      <c r="AZ1" s="1111"/>
      <c r="BA1" s="1111"/>
      <c r="BB1" s="1111"/>
      <c r="BC1" s="1111"/>
      <c r="BD1" s="1111"/>
      <c r="BE1" s="1111"/>
      <c r="BF1" s="1111"/>
    </row>
    <row r="2" spans="1:58" ht="16.5" thickTop="1" x14ac:dyDescent="0.25">
      <c r="A2" s="417"/>
      <c r="B2" s="303"/>
      <c r="C2" s="303"/>
      <c r="D2" s="418"/>
      <c r="E2" s="794"/>
      <c r="F2" s="284"/>
      <c r="G2" s="1260"/>
      <c r="H2" s="1261"/>
      <c r="I2" s="1261"/>
      <c r="J2" s="1262"/>
      <c r="L2" s="379"/>
      <c r="M2" s="380"/>
      <c r="N2" s="380"/>
      <c r="O2" s="381"/>
      <c r="Q2" s="1364"/>
      <c r="R2" s="1365"/>
      <c r="S2" s="1365"/>
      <c r="T2" s="1366"/>
      <c r="AD2" s="1122" t="s">
        <v>22</v>
      </c>
      <c r="AE2" s="1122" t="s">
        <v>21</v>
      </c>
      <c r="AF2" s="1294" t="s">
        <v>245</v>
      </c>
      <c r="AG2" s="1296"/>
      <c r="AH2" s="1127" t="s">
        <v>333</v>
      </c>
      <c r="AI2" s="1115" t="s">
        <v>18</v>
      </c>
      <c r="AJ2" s="1115" t="s">
        <v>19</v>
      </c>
      <c r="AK2" s="1115" t="s">
        <v>20</v>
      </c>
      <c r="AL2" s="1115" t="s">
        <v>3</v>
      </c>
      <c r="AM2" s="1115" t="s">
        <v>4</v>
      </c>
      <c r="AN2" s="1247" t="s">
        <v>100</v>
      </c>
      <c r="AO2" s="1245"/>
      <c r="AP2" s="1246"/>
      <c r="AQ2" s="1248" t="s">
        <v>105</v>
      </c>
      <c r="AR2" s="1248"/>
      <c r="AS2" s="1248"/>
      <c r="AT2" s="1294" t="s">
        <v>108</v>
      </c>
      <c r="AU2" s="1295"/>
      <c r="AV2" s="1296"/>
      <c r="AW2" s="1245" t="s">
        <v>109</v>
      </c>
      <c r="AX2" s="1246"/>
      <c r="AY2" s="1294" t="s">
        <v>5</v>
      </c>
      <c r="AZ2" s="1295"/>
      <c r="BA2" s="1296"/>
      <c r="BB2" s="1115" t="s">
        <v>39</v>
      </c>
      <c r="BC2" s="1115" t="s">
        <v>40</v>
      </c>
      <c r="BD2" s="1237" t="s">
        <v>151</v>
      </c>
      <c r="BE2" s="1238"/>
      <c r="BF2" s="3"/>
    </row>
    <row r="3" spans="1:58" x14ac:dyDescent="0.25">
      <c r="A3" s="1348"/>
      <c r="B3" s="1349"/>
      <c r="C3" s="1349"/>
      <c r="D3" s="1350"/>
      <c r="E3" s="795"/>
      <c r="F3" s="160"/>
      <c r="G3" s="1260"/>
      <c r="H3" s="1261"/>
      <c r="I3" s="1261"/>
      <c r="J3" s="1262"/>
      <c r="K3" s="115"/>
      <c r="L3" s="382"/>
      <c r="M3" s="383"/>
      <c r="N3" s="383"/>
      <c r="O3" s="384"/>
      <c r="P3" s="115"/>
      <c r="Q3" s="1364"/>
      <c r="R3" s="1365"/>
      <c r="S3" s="1365"/>
      <c r="T3" s="1366"/>
      <c r="U3" s="49"/>
      <c r="V3" s="127"/>
      <c r="W3" s="127"/>
      <c r="X3" s="128"/>
      <c r="Y3" s="244"/>
      <c r="Z3" s="127"/>
      <c r="AA3" s="128"/>
      <c r="AB3" s="127"/>
      <c r="AC3" s="49"/>
      <c r="AD3" s="1125"/>
      <c r="AE3" s="1125"/>
      <c r="AF3" s="1116" t="s">
        <v>246</v>
      </c>
      <c r="AG3" s="1116" t="s">
        <v>247</v>
      </c>
      <c r="AH3" s="1129"/>
      <c r="AI3" s="19"/>
      <c r="AJ3" s="19"/>
      <c r="AK3" s="19"/>
      <c r="AL3" s="19"/>
      <c r="AM3" s="19"/>
      <c r="AN3" s="1117" t="s">
        <v>98</v>
      </c>
      <c r="AO3" s="1117" t="s">
        <v>99</v>
      </c>
      <c r="AP3" s="1117" t="s">
        <v>114</v>
      </c>
      <c r="AQ3" s="1117" t="s">
        <v>106</v>
      </c>
      <c r="AR3" s="1117" t="s">
        <v>107</v>
      </c>
      <c r="AS3" s="1117" t="s">
        <v>113</v>
      </c>
      <c r="AT3" s="1117" t="s">
        <v>106</v>
      </c>
      <c r="AU3" s="1117" t="s">
        <v>107</v>
      </c>
      <c r="AV3" s="1117" t="s">
        <v>249</v>
      </c>
      <c r="AW3" s="1117" t="s">
        <v>106</v>
      </c>
      <c r="AX3" s="1117" t="s">
        <v>125</v>
      </c>
      <c r="AY3" s="1117" t="s">
        <v>16</v>
      </c>
      <c r="AZ3" s="1117" t="s">
        <v>107</v>
      </c>
      <c r="BA3" s="1117" t="s">
        <v>249</v>
      </c>
      <c r="BB3" s="19"/>
      <c r="BC3" s="19"/>
      <c r="BD3" s="445" t="s">
        <v>152</v>
      </c>
      <c r="BE3" s="445" t="s">
        <v>153</v>
      </c>
      <c r="BF3" s="3"/>
    </row>
    <row r="4" spans="1:58" x14ac:dyDescent="0.25">
      <c r="A4" s="306"/>
      <c r="B4" s="304"/>
      <c r="C4" s="304"/>
      <c r="D4" s="307"/>
      <c r="E4" s="796"/>
      <c r="F4" s="137"/>
      <c r="G4" s="1260"/>
      <c r="H4" s="1261"/>
      <c r="I4" s="1261"/>
      <c r="J4" s="1262"/>
      <c r="K4" s="31"/>
      <c r="L4" s="385"/>
      <c r="M4" s="386"/>
      <c r="N4" s="386"/>
      <c r="O4" s="387"/>
      <c r="P4" s="58"/>
      <c r="Q4" s="1364"/>
      <c r="R4" s="1365"/>
      <c r="S4" s="1365"/>
      <c r="T4" s="1366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146</v>
      </c>
      <c r="AE4" s="65"/>
      <c r="AF4" s="1016"/>
      <c r="AG4" s="1014"/>
      <c r="AH4" s="1014"/>
      <c r="AI4" s="45"/>
      <c r="AJ4" s="45"/>
      <c r="AK4" s="1030"/>
      <c r="AL4" s="46"/>
      <c r="AM4" s="278"/>
      <c r="AN4" s="7"/>
      <c r="AO4" s="7"/>
      <c r="AP4" s="630" t="str">
        <f>IFERROR(AO4/AN4,"-")</f>
        <v>-</v>
      </c>
      <c r="AQ4" s="7"/>
      <c r="AR4" s="7"/>
      <c r="AS4" s="630" t="str">
        <f>IFERROR(AQ4/AR4,"-")</f>
        <v>-</v>
      </c>
      <c r="AT4" s="7"/>
      <c r="AU4" s="7"/>
      <c r="AV4" s="630" t="str">
        <f>IFERROR(AT4/AU4,"-")</f>
        <v>-</v>
      </c>
      <c r="AW4" s="7"/>
      <c r="AX4" s="631" t="str">
        <f>IFERROR(AW4/AI4,"-")</f>
        <v>-</v>
      </c>
      <c r="AY4" s="7"/>
      <c r="AZ4" s="7"/>
      <c r="BA4" s="1012" t="str">
        <f>IFERROR(AY4/AZ4,"-")</f>
        <v>-</v>
      </c>
      <c r="BB4" s="39"/>
      <c r="BC4" s="38"/>
      <c r="BD4" s="1089"/>
      <c r="BE4" s="1090"/>
    </row>
    <row r="5" spans="1:58" x14ac:dyDescent="0.25">
      <c r="A5" s="308"/>
      <c r="B5" s="305"/>
      <c r="C5" s="305"/>
      <c r="D5" s="309"/>
      <c r="E5" s="797"/>
      <c r="F5" s="141"/>
      <c r="G5" s="1260"/>
      <c r="H5" s="1261"/>
      <c r="I5" s="1261"/>
      <c r="J5" s="1262"/>
      <c r="K5" s="15"/>
      <c r="L5" s="388"/>
      <c r="M5" s="389"/>
      <c r="N5" s="390"/>
      <c r="O5" s="391"/>
      <c r="P5" s="18"/>
      <c r="Q5" s="1364"/>
      <c r="R5" s="1365"/>
      <c r="S5" s="1365"/>
      <c r="T5" s="1366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146</v>
      </c>
      <c r="AE5" s="65"/>
      <c r="AF5" s="1014"/>
      <c r="AG5" s="1014"/>
      <c r="AH5" s="1014"/>
      <c r="AI5" s="45"/>
      <c r="AJ5" s="45"/>
      <c r="AK5" s="1030"/>
      <c r="AL5" s="46"/>
      <c r="AM5" s="278"/>
      <c r="AN5" s="7"/>
      <c r="AO5" s="7"/>
      <c r="AP5" s="630" t="str">
        <f t="shared" ref="AP5:AP43" si="0">IFERROR(AO5/AN5,"-")</f>
        <v>-</v>
      </c>
      <c r="AQ5" s="7"/>
      <c r="AR5" s="7"/>
      <c r="AS5" s="630" t="str">
        <f t="shared" ref="AS5:AS52" si="1">IFERROR(AQ5/AR5,"-")</f>
        <v>-</v>
      </c>
      <c r="AT5" s="7"/>
      <c r="AU5" s="7"/>
      <c r="AV5" s="630" t="str">
        <f t="shared" ref="AV5:AV52" si="2">IFERROR(AT5/AU5,"-")</f>
        <v>-</v>
      </c>
      <c r="AW5" s="7"/>
      <c r="AX5" s="631" t="str">
        <f t="shared" ref="AX5:AX53" si="3">IFERROR(AW5/AI5,"-")</f>
        <v>-</v>
      </c>
      <c r="AY5" s="7"/>
      <c r="AZ5" s="7"/>
      <c r="BA5" s="1012" t="str">
        <f t="shared" ref="BA5:BA52" si="4">IFERROR(AY5/AZ5,"-")</f>
        <v>-</v>
      </c>
      <c r="BB5" s="39"/>
      <c r="BC5" s="38"/>
      <c r="BD5" s="1089"/>
      <c r="BE5" s="1090"/>
    </row>
    <row r="6" spans="1:58" ht="16.5" thickBot="1" x14ac:dyDescent="0.3">
      <c r="A6" s="1348"/>
      <c r="B6" s="1349"/>
      <c r="C6" s="1349"/>
      <c r="D6" s="1350"/>
      <c r="E6" s="795"/>
      <c r="F6" s="115"/>
      <c r="G6" s="1260"/>
      <c r="H6" s="1261"/>
      <c r="I6" s="1261"/>
      <c r="J6" s="1262"/>
      <c r="K6" s="15"/>
      <c r="L6" s="388"/>
      <c r="M6" s="389"/>
      <c r="N6" s="390"/>
      <c r="O6" s="391"/>
      <c r="P6" s="18"/>
      <c r="Q6" s="1364"/>
      <c r="R6" s="1365"/>
      <c r="S6" s="1365"/>
      <c r="T6" s="1366"/>
      <c r="U6" s="49"/>
      <c r="V6" s="127"/>
      <c r="W6" s="127"/>
      <c r="X6" s="130"/>
      <c r="Y6" s="607"/>
      <c r="Z6" s="131"/>
      <c r="AA6" s="127"/>
      <c r="AB6" s="127"/>
      <c r="AC6" s="49"/>
      <c r="AD6" s="5" t="s">
        <v>146</v>
      </c>
      <c r="AE6" s="65"/>
      <c r="AF6" s="1014"/>
      <c r="AG6" s="1014"/>
      <c r="AH6" s="1014"/>
      <c r="AI6" s="45"/>
      <c r="AJ6" s="45"/>
      <c r="AK6" s="1030"/>
      <c r="AL6" s="46"/>
      <c r="AM6" s="278"/>
      <c r="AN6" s="7"/>
      <c r="AO6" s="7"/>
      <c r="AP6" s="630" t="str">
        <f t="shared" si="0"/>
        <v>-</v>
      </c>
      <c r="AQ6" s="7"/>
      <c r="AR6" s="7"/>
      <c r="AS6" s="630" t="str">
        <f t="shared" si="1"/>
        <v>-</v>
      </c>
      <c r="AT6" s="7"/>
      <c r="AU6" s="7"/>
      <c r="AV6" s="630" t="str">
        <f t="shared" si="2"/>
        <v>-</v>
      </c>
      <c r="AW6" s="7"/>
      <c r="AX6" s="631" t="str">
        <f t="shared" si="3"/>
        <v>-</v>
      </c>
      <c r="AY6" s="7"/>
      <c r="AZ6" s="7"/>
      <c r="BA6" s="1012" t="str">
        <f t="shared" si="4"/>
        <v>-</v>
      </c>
      <c r="BB6" s="39"/>
      <c r="BC6" s="38"/>
      <c r="BD6" s="1089"/>
      <c r="BE6" s="1090"/>
    </row>
    <row r="7" spans="1:58" ht="16.5" thickBot="1" x14ac:dyDescent="0.3">
      <c r="A7" s="310"/>
      <c r="B7" s="311"/>
      <c r="C7" s="311"/>
      <c r="D7" s="312"/>
      <c r="E7" s="796"/>
      <c r="F7" s="58"/>
      <c r="G7" s="1263"/>
      <c r="H7" s="1264"/>
      <c r="I7" s="1264"/>
      <c r="J7" s="1265"/>
      <c r="K7" s="15"/>
      <c r="L7" s="392"/>
      <c r="M7" s="393"/>
      <c r="N7" s="393"/>
      <c r="O7" s="394"/>
      <c r="P7" s="58"/>
      <c r="Q7" s="1367"/>
      <c r="R7" s="1368"/>
      <c r="S7" s="1368"/>
      <c r="T7" s="1369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146</v>
      </c>
      <c r="AE7" s="65"/>
      <c r="AF7" s="1014"/>
      <c r="AG7" s="1014"/>
      <c r="AH7" s="1014"/>
      <c r="AI7" s="45"/>
      <c r="AJ7" s="45"/>
      <c r="AK7" s="1030"/>
      <c r="AL7" s="46"/>
      <c r="AM7" s="278"/>
      <c r="AN7" s="7"/>
      <c r="AO7" s="7"/>
      <c r="AP7" s="630" t="str">
        <f t="shared" si="0"/>
        <v>-</v>
      </c>
      <c r="AQ7" s="7"/>
      <c r="AR7" s="7"/>
      <c r="AS7" s="630" t="str">
        <f t="shared" si="1"/>
        <v>-</v>
      </c>
      <c r="AT7" s="7"/>
      <c r="AU7" s="7"/>
      <c r="AV7" s="630" t="str">
        <f t="shared" si="2"/>
        <v>-</v>
      </c>
      <c r="AW7" s="7"/>
      <c r="AX7" s="631" t="str">
        <f t="shared" si="3"/>
        <v>-</v>
      </c>
      <c r="AY7" s="7"/>
      <c r="AZ7" s="7"/>
      <c r="BA7" s="1012" t="str">
        <f t="shared" si="4"/>
        <v>-</v>
      </c>
      <c r="BB7" s="39"/>
      <c r="BC7" s="38"/>
      <c r="BD7" s="1089"/>
      <c r="BE7" s="1090"/>
    </row>
    <row r="8" spans="1:58" x14ac:dyDescent="0.25">
      <c r="A8" s="313" t="s">
        <v>2</v>
      </c>
      <c r="B8" s="314" t="s">
        <v>26</v>
      </c>
      <c r="C8" s="314" t="s">
        <v>1</v>
      </c>
      <c r="D8" s="315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632" t="s">
        <v>2</v>
      </c>
      <c r="R8" s="633" t="s">
        <v>26</v>
      </c>
      <c r="S8" s="633" t="s">
        <v>1</v>
      </c>
      <c r="T8" s="634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146</v>
      </c>
      <c r="AE8" s="65"/>
      <c r="AF8" s="1014"/>
      <c r="AG8" s="1014"/>
      <c r="AH8" s="1014"/>
      <c r="AI8" s="45"/>
      <c r="AJ8" s="45"/>
      <c r="AK8" s="1030"/>
      <c r="AL8" s="46"/>
      <c r="AM8" s="278"/>
      <c r="AN8" s="7"/>
      <c r="AO8" s="7"/>
      <c r="AP8" s="630" t="str">
        <f t="shared" si="0"/>
        <v>-</v>
      </c>
      <c r="AQ8" s="7"/>
      <c r="AR8" s="7"/>
      <c r="AS8" s="630" t="str">
        <f t="shared" si="1"/>
        <v>-</v>
      </c>
      <c r="AT8" s="7"/>
      <c r="AU8" s="7"/>
      <c r="AV8" s="630" t="str">
        <f t="shared" si="2"/>
        <v>-</v>
      </c>
      <c r="AW8" s="7"/>
      <c r="AX8" s="631" t="str">
        <f t="shared" si="3"/>
        <v>-</v>
      </c>
      <c r="AY8" s="7"/>
      <c r="AZ8" s="7"/>
      <c r="BA8" s="1012" t="str">
        <f t="shared" si="4"/>
        <v>-</v>
      </c>
      <c r="BB8" s="39"/>
      <c r="BC8" s="38"/>
      <c r="BD8" s="1089"/>
      <c r="BE8" s="1090"/>
    </row>
    <row r="9" spans="1:58" x14ac:dyDescent="0.25">
      <c r="A9" s="316">
        <v>1</v>
      </c>
      <c r="B9" s="6"/>
      <c r="C9" s="6"/>
      <c r="D9" s="317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339" t="s">
        <v>150</v>
      </c>
      <c r="R9" s="210"/>
      <c r="S9" s="210" t="s">
        <v>146</v>
      </c>
      <c r="T9" s="340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146</v>
      </c>
      <c r="AE9" s="65"/>
      <c r="AF9" s="1014"/>
      <c r="AG9" s="1014"/>
      <c r="AH9" s="1014"/>
      <c r="AI9" s="45"/>
      <c r="AJ9" s="45"/>
      <c r="AK9" s="1030"/>
      <c r="AL9" s="46"/>
      <c r="AM9" s="278"/>
      <c r="AN9" s="7"/>
      <c r="AO9" s="7"/>
      <c r="AP9" s="630" t="str">
        <f t="shared" si="0"/>
        <v>-</v>
      </c>
      <c r="AQ9" s="7"/>
      <c r="AR9" s="7"/>
      <c r="AS9" s="630" t="str">
        <f t="shared" si="1"/>
        <v>-</v>
      </c>
      <c r="AT9" s="7"/>
      <c r="AU9" s="7"/>
      <c r="AV9" s="630" t="str">
        <f t="shared" si="2"/>
        <v>-</v>
      </c>
      <c r="AW9" s="7"/>
      <c r="AX9" s="631" t="str">
        <f t="shared" si="3"/>
        <v>-</v>
      </c>
      <c r="AY9" s="7"/>
      <c r="AZ9" s="7"/>
      <c r="BA9" s="1012" t="str">
        <f t="shared" si="4"/>
        <v>-</v>
      </c>
      <c r="BB9" s="39"/>
      <c r="BC9" s="38"/>
      <c r="BD9" s="1089"/>
      <c r="BE9" s="1090"/>
    </row>
    <row r="10" spans="1:58" x14ac:dyDescent="0.25">
      <c r="A10" s="316">
        <v>2</v>
      </c>
      <c r="B10" s="6"/>
      <c r="C10" s="6"/>
      <c r="D10" s="317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339" t="s">
        <v>150</v>
      </c>
      <c r="R10" s="210"/>
      <c r="S10" s="210" t="s">
        <v>146</v>
      </c>
      <c r="T10" s="340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146</v>
      </c>
      <c r="AE10" s="65"/>
      <c r="AF10" s="1014"/>
      <c r="AG10" s="1014"/>
      <c r="AH10" s="1014"/>
      <c r="AI10" s="45"/>
      <c r="AJ10" s="45"/>
      <c r="AK10" s="1030"/>
      <c r="AL10" s="46"/>
      <c r="AM10" s="278"/>
      <c r="AN10" s="7"/>
      <c r="AO10" s="7"/>
      <c r="AP10" s="630" t="str">
        <f t="shared" si="0"/>
        <v>-</v>
      </c>
      <c r="AQ10" s="7"/>
      <c r="AR10" s="7"/>
      <c r="AS10" s="630" t="str">
        <f t="shared" si="1"/>
        <v>-</v>
      </c>
      <c r="AT10" s="7"/>
      <c r="AU10" s="7"/>
      <c r="AV10" s="630" t="str">
        <f t="shared" si="2"/>
        <v>-</v>
      </c>
      <c r="AW10" s="7"/>
      <c r="AX10" s="631" t="str">
        <f t="shared" si="3"/>
        <v>-</v>
      </c>
      <c r="AY10" s="7"/>
      <c r="AZ10" s="7"/>
      <c r="BA10" s="1012" t="str">
        <f t="shared" si="4"/>
        <v>-</v>
      </c>
      <c r="BB10" s="39"/>
      <c r="BC10" s="38"/>
      <c r="BD10" s="1089"/>
      <c r="BE10" s="1090"/>
    </row>
    <row r="11" spans="1:58" x14ac:dyDescent="0.25">
      <c r="A11" s="316">
        <v>3</v>
      </c>
      <c r="B11" s="6"/>
      <c r="C11" s="6"/>
      <c r="D11" s="317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339" t="s">
        <v>150</v>
      </c>
      <c r="R11" s="210"/>
      <c r="S11" s="210"/>
      <c r="T11" s="340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146</v>
      </c>
      <c r="AE11" s="65"/>
      <c r="AF11" s="1014"/>
      <c r="AG11" s="1014"/>
      <c r="AH11" s="1014"/>
      <c r="AI11" s="45"/>
      <c r="AJ11" s="45"/>
      <c r="AK11" s="1030"/>
      <c r="AL11" s="46"/>
      <c r="AM11" s="278"/>
      <c r="AN11" s="7"/>
      <c r="AO11" s="7"/>
      <c r="AP11" s="630" t="str">
        <f t="shared" si="0"/>
        <v>-</v>
      </c>
      <c r="AQ11" s="7"/>
      <c r="AR11" s="7"/>
      <c r="AS11" s="630" t="str">
        <f t="shared" si="1"/>
        <v>-</v>
      </c>
      <c r="AT11" s="7"/>
      <c r="AU11" s="7"/>
      <c r="AV11" s="630" t="str">
        <f t="shared" si="2"/>
        <v>-</v>
      </c>
      <c r="AW11" s="7"/>
      <c r="AX11" s="631" t="str">
        <f t="shared" si="3"/>
        <v>-</v>
      </c>
      <c r="AY11" s="7"/>
      <c r="AZ11" s="7"/>
      <c r="BA11" s="1012" t="str">
        <f t="shared" si="4"/>
        <v>-</v>
      </c>
      <c r="BB11" s="39"/>
      <c r="BC11" s="38"/>
      <c r="BD11" s="1089"/>
      <c r="BE11" s="1090"/>
    </row>
    <row r="12" spans="1:58" x14ac:dyDescent="0.25">
      <c r="A12" s="316">
        <v>4</v>
      </c>
      <c r="B12" s="6"/>
      <c r="C12" s="6"/>
      <c r="D12" s="317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339" t="s">
        <v>150</v>
      </c>
      <c r="R12" s="210"/>
      <c r="S12" s="210"/>
      <c r="T12" s="340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146</v>
      </c>
      <c r="AE12" s="65"/>
      <c r="AF12" s="1014"/>
      <c r="AG12" s="1014"/>
      <c r="AH12" s="1014"/>
      <c r="AI12" s="45"/>
      <c r="AJ12" s="45"/>
      <c r="AK12" s="1030"/>
      <c r="AL12" s="46"/>
      <c r="AM12" s="278"/>
      <c r="AN12" s="7"/>
      <c r="AO12" s="7"/>
      <c r="AP12" s="630" t="str">
        <f t="shared" si="0"/>
        <v>-</v>
      </c>
      <c r="AQ12" s="7"/>
      <c r="AR12" s="7"/>
      <c r="AS12" s="630" t="str">
        <f t="shared" si="1"/>
        <v>-</v>
      </c>
      <c r="AT12" s="7"/>
      <c r="AU12" s="7"/>
      <c r="AV12" s="630" t="str">
        <f t="shared" si="2"/>
        <v>-</v>
      </c>
      <c r="AW12" s="7"/>
      <c r="AX12" s="631" t="str">
        <f t="shared" si="3"/>
        <v>-</v>
      </c>
      <c r="AY12" s="7"/>
      <c r="AZ12" s="7"/>
      <c r="BA12" s="1012" t="str">
        <f t="shared" si="4"/>
        <v>-</v>
      </c>
      <c r="BB12" s="39"/>
      <c r="BC12" s="38"/>
      <c r="BD12" s="1089"/>
      <c r="BE12" s="1090"/>
    </row>
    <row r="13" spans="1:58" x14ac:dyDescent="0.25">
      <c r="A13" s="316">
        <v>5</v>
      </c>
      <c r="B13" s="6"/>
      <c r="C13" s="6"/>
      <c r="D13" s="317"/>
      <c r="E13" s="18"/>
      <c r="F13" s="15"/>
      <c r="G13" s="68" t="s">
        <v>81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339" t="s">
        <v>150</v>
      </c>
      <c r="R13" s="210"/>
      <c r="S13" s="210"/>
      <c r="T13" s="340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146</v>
      </c>
      <c r="AE13" s="65"/>
      <c r="AF13" s="1014"/>
      <c r="AG13" s="1014"/>
      <c r="AH13" s="1014"/>
      <c r="AI13" s="45"/>
      <c r="AJ13" s="45"/>
      <c r="AK13" s="1030"/>
      <c r="AL13" s="46"/>
      <c r="AM13" s="278"/>
      <c r="AN13" s="7"/>
      <c r="AO13" s="7"/>
      <c r="AP13" s="630" t="str">
        <f t="shared" si="0"/>
        <v>-</v>
      </c>
      <c r="AQ13" s="7"/>
      <c r="AR13" s="7"/>
      <c r="AS13" s="630" t="str">
        <f t="shared" si="1"/>
        <v>-</v>
      </c>
      <c r="AT13" s="7"/>
      <c r="AU13" s="7"/>
      <c r="AV13" s="630" t="str">
        <f t="shared" si="2"/>
        <v>-</v>
      </c>
      <c r="AW13" s="7"/>
      <c r="AX13" s="631" t="str">
        <f t="shared" si="3"/>
        <v>-</v>
      </c>
      <c r="AY13" s="7"/>
      <c r="AZ13" s="7"/>
      <c r="BA13" s="1012" t="str">
        <f t="shared" si="4"/>
        <v>-</v>
      </c>
      <c r="BB13" s="39"/>
      <c r="BC13" s="38"/>
      <c r="BD13" s="1089"/>
      <c r="BE13" s="1090"/>
    </row>
    <row r="14" spans="1:58" ht="16.5" thickBot="1" x14ac:dyDescent="0.3">
      <c r="A14" s="316">
        <v>6</v>
      </c>
      <c r="B14" s="6"/>
      <c r="C14" s="6"/>
      <c r="D14" s="317"/>
      <c r="E14" s="18"/>
      <c r="F14" s="15"/>
      <c r="G14" s="68" t="s">
        <v>82</v>
      </c>
      <c r="H14" s="6"/>
      <c r="I14" s="6"/>
      <c r="J14" s="69"/>
      <c r="K14" s="117"/>
      <c r="L14" s="209" t="s">
        <v>81</v>
      </c>
      <c r="M14" s="210"/>
      <c r="N14" s="210"/>
      <c r="O14" s="211"/>
      <c r="P14" s="248"/>
      <c r="Q14" s="339" t="s">
        <v>150</v>
      </c>
      <c r="R14" s="210"/>
      <c r="S14" s="210"/>
      <c r="T14" s="340"/>
      <c r="U14" s="49"/>
      <c r="V14" s="253"/>
      <c r="W14" s="254"/>
      <c r="X14" s="253"/>
      <c r="Y14" s="253"/>
      <c r="Z14" s="253"/>
      <c r="AA14" s="254"/>
      <c r="AB14" s="253"/>
      <c r="AC14" s="49"/>
      <c r="AD14" s="5" t="s">
        <v>146</v>
      </c>
      <c r="AE14" s="65"/>
      <c r="AF14" s="1014"/>
      <c r="AG14" s="1014"/>
      <c r="AH14" s="1014"/>
      <c r="AI14" s="45"/>
      <c r="AJ14" s="45"/>
      <c r="AK14" s="1030"/>
      <c r="AL14" s="46"/>
      <c r="AM14" s="278"/>
      <c r="AN14" s="7"/>
      <c r="AO14" s="7"/>
      <c r="AP14" s="630" t="str">
        <f t="shared" si="0"/>
        <v>-</v>
      </c>
      <c r="AQ14" s="7"/>
      <c r="AR14" s="7"/>
      <c r="AS14" s="630" t="str">
        <f t="shared" si="1"/>
        <v>-</v>
      </c>
      <c r="AT14" s="7"/>
      <c r="AU14" s="7"/>
      <c r="AV14" s="630" t="str">
        <f t="shared" si="2"/>
        <v>-</v>
      </c>
      <c r="AW14" s="7"/>
      <c r="AX14" s="631" t="str">
        <f t="shared" si="3"/>
        <v>-</v>
      </c>
      <c r="AY14" s="7"/>
      <c r="AZ14" s="7"/>
      <c r="BA14" s="1012" t="str">
        <f t="shared" si="4"/>
        <v>-</v>
      </c>
      <c r="BB14" s="39"/>
      <c r="BC14" s="38"/>
      <c r="BD14" s="1089"/>
      <c r="BE14" s="1090"/>
    </row>
    <row r="15" spans="1:58" x14ac:dyDescent="0.25">
      <c r="A15" s="316">
        <v>7</v>
      </c>
      <c r="B15" s="6"/>
      <c r="C15" s="6"/>
      <c r="D15" s="317"/>
      <c r="E15" s="18"/>
      <c r="F15" s="15"/>
      <c r="G15" s="68" t="s">
        <v>204</v>
      </c>
      <c r="H15" s="6"/>
      <c r="I15" s="6"/>
      <c r="J15" s="69"/>
      <c r="K15" s="15"/>
      <c r="L15" s="209" t="s">
        <v>82</v>
      </c>
      <c r="M15" s="210"/>
      <c r="N15" s="210"/>
      <c r="O15" s="211"/>
      <c r="P15" s="248"/>
      <c r="Q15" s="339" t="s">
        <v>214</v>
      </c>
      <c r="R15" s="210"/>
      <c r="S15" s="210"/>
      <c r="T15" s="340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146</v>
      </c>
      <c r="AE15" s="65"/>
      <c r="AF15" s="1014"/>
      <c r="AG15" s="1014"/>
      <c r="AH15" s="1014"/>
      <c r="AI15" s="45"/>
      <c r="AJ15" s="45"/>
      <c r="AK15" s="1030"/>
      <c r="AL15" s="46"/>
      <c r="AM15" s="278"/>
      <c r="AN15" s="7"/>
      <c r="AO15" s="7"/>
      <c r="AP15" s="630" t="str">
        <f t="shared" si="0"/>
        <v>-</v>
      </c>
      <c r="AQ15" s="7"/>
      <c r="AR15" s="7"/>
      <c r="AS15" s="630" t="str">
        <f t="shared" si="1"/>
        <v>-</v>
      </c>
      <c r="AT15" s="7"/>
      <c r="AU15" s="7"/>
      <c r="AV15" s="630" t="str">
        <f t="shared" si="2"/>
        <v>-</v>
      </c>
      <c r="AW15" s="7"/>
      <c r="AX15" s="631" t="str">
        <f t="shared" si="3"/>
        <v>-</v>
      </c>
      <c r="AY15" s="7"/>
      <c r="AZ15" s="7"/>
      <c r="BA15" s="1012" t="str">
        <f t="shared" si="4"/>
        <v>-</v>
      </c>
      <c r="BB15" s="39"/>
      <c r="BC15" s="38"/>
      <c r="BD15" s="1089"/>
      <c r="BE15" s="1090"/>
    </row>
    <row r="16" spans="1:58" ht="16.5" thickBot="1" x14ac:dyDescent="0.3">
      <c r="A16" s="316">
        <v>8</v>
      </c>
      <c r="B16" s="6"/>
      <c r="C16" s="6"/>
      <c r="D16" s="317"/>
      <c r="E16" s="18"/>
      <c r="F16" s="4"/>
      <c r="G16" s="181" t="s">
        <v>92</v>
      </c>
      <c r="H16" s="182"/>
      <c r="I16" s="182"/>
      <c r="J16" s="183"/>
      <c r="K16" s="4"/>
      <c r="L16" s="217" t="s">
        <v>92</v>
      </c>
      <c r="M16" s="218"/>
      <c r="N16" s="218"/>
      <c r="O16" s="219"/>
      <c r="P16" s="248"/>
      <c r="Q16" s="339" t="s">
        <v>216</v>
      </c>
      <c r="R16" s="210"/>
      <c r="S16" s="210"/>
      <c r="T16" s="340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146</v>
      </c>
      <c r="AE16" s="65"/>
      <c r="AF16" s="1014"/>
      <c r="AG16" s="1014"/>
      <c r="AH16" s="1014"/>
      <c r="AI16" s="45"/>
      <c r="AJ16" s="45"/>
      <c r="AK16" s="1030"/>
      <c r="AL16" s="46"/>
      <c r="AM16" s="278"/>
      <c r="AN16" s="7"/>
      <c r="AO16" s="7"/>
      <c r="AP16" s="630" t="str">
        <f t="shared" si="0"/>
        <v>-</v>
      </c>
      <c r="AQ16" s="7"/>
      <c r="AR16" s="7"/>
      <c r="AS16" s="630" t="str">
        <f t="shared" si="1"/>
        <v>-</v>
      </c>
      <c r="AT16" s="7"/>
      <c r="AU16" s="7"/>
      <c r="AV16" s="630" t="str">
        <f t="shared" si="2"/>
        <v>-</v>
      </c>
      <c r="AW16" s="7"/>
      <c r="AX16" s="631" t="str">
        <f t="shared" si="3"/>
        <v>-</v>
      </c>
      <c r="AY16" s="7"/>
      <c r="AZ16" s="7"/>
      <c r="BA16" s="1012" t="str">
        <f t="shared" si="4"/>
        <v>-</v>
      </c>
      <c r="BB16" s="39"/>
      <c r="BC16" s="38"/>
      <c r="BD16" s="1089"/>
      <c r="BE16" s="1090"/>
    </row>
    <row r="17" spans="1:57" x14ac:dyDescent="0.25">
      <c r="A17" s="316">
        <v>9</v>
      </c>
      <c r="B17" s="6"/>
      <c r="C17" s="6"/>
      <c r="D17" s="317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341" t="s">
        <v>81</v>
      </c>
      <c r="R17" s="210"/>
      <c r="S17" s="210"/>
      <c r="T17" s="340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146</v>
      </c>
      <c r="AE17" s="65"/>
      <c r="AF17" s="1014"/>
      <c r="AG17" s="1014"/>
      <c r="AH17" s="1014"/>
      <c r="AI17" s="45"/>
      <c r="AJ17" s="45"/>
      <c r="AK17" s="1030"/>
      <c r="AL17" s="46"/>
      <c r="AM17" s="278"/>
      <c r="AN17" s="7"/>
      <c r="AO17" s="7"/>
      <c r="AP17" s="630" t="str">
        <f t="shared" si="0"/>
        <v>-</v>
      </c>
      <c r="AQ17" s="7"/>
      <c r="AR17" s="7"/>
      <c r="AS17" s="630" t="str">
        <f t="shared" si="1"/>
        <v>-</v>
      </c>
      <c r="AT17" s="7"/>
      <c r="AU17" s="7"/>
      <c r="AV17" s="630" t="str">
        <f t="shared" si="2"/>
        <v>-</v>
      </c>
      <c r="AW17" s="7"/>
      <c r="AX17" s="631" t="str">
        <f t="shared" si="3"/>
        <v>-</v>
      </c>
      <c r="AY17" s="7"/>
      <c r="AZ17" s="7"/>
      <c r="BA17" s="1012" t="str">
        <f t="shared" si="4"/>
        <v>-</v>
      </c>
      <c r="BB17" s="39"/>
      <c r="BC17" s="38"/>
      <c r="BD17" s="1089"/>
      <c r="BE17" s="1090"/>
    </row>
    <row r="18" spans="1:57" ht="16.5" thickBot="1" x14ac:dyDescent="0.3">
      <c r="A18" s="316">
        <v>10</v>
      </c>
      <c r="B18" s="6"/>
      <c r="C18" s="6"/>
      <c r="D18" s="317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342" t="s">
        <v>206</v>
      </c>
      <c r="R18" s="210"/>
      <c r="S18" s="210"/>
      <c r="T18" s="340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146</v>
      </c>
      <c r="AE18" s="65"/>
      <c r="AF18" s="1014"/>
      <c r="AG18" s="1014"/>
      <c r="AH18" s="1014"/>
      <c r="AI18" s="45"/>
      <c r="AJ18" s="45"/>
      <c r="AK18" s="1030"/>
      <c r="AL18" s="46"/>
      <c r="AM18" s="278"/>
      <c r="AN18" s="7"/>
      <c r="AO18" s="7"/>
      <c r="AP18" s="630" t="str">
        <f t="shared" si="0"/>
        <v>-</v>
      </c>
      <c r="AQ18" s="7"/>
      <c r="AR18" s="7"/>
      <c r="AS18" s="630" t="str">
        <f t="shared" si="1"/>
        <v>-</v>
      </c>
      <c r="AT18" s="7"/>
      <c r="AU18" s="7"/>
      <c r="AV18" s="630" t="str">
        <f t="shared" si="2"/>
        <v>-</v>
      </c>
      <c r="AW18" s="7"/>
      <c r="AX18" s="631" t="str">
        <f t="shared" si="3"/>
        <v>-</v>
      </c>
      <c r="AY18" s="7"/>
      <c r="AZ18" s="7"/>
      <c r="BA18" s="1012" t="str">
        <f t="shared" si="4"/>
        <v>-</v>
      </c>
      <c r="BB18" s="39"/>
      <c r="BC18" s="38"/>
      <c r="BD18" s="1089"/>
      <c r="BE18" s="1090"/>
    </row>
    <row r="19" spans="1:57" x14ac:dyDescent="0.25">
      <c r="A19" s="316">
        <v>11</v>
      </c>
      <c r="B19" s="6"/>
      <c r="C19" s="6"/>
      <c r="D19" s="317"/>
      <c r="E19" s="18"/>
      <c r="F19" s="141"/>
      <c r="G19" s="162"/>
      <c r="H19" s="162"/>
      <c r="I19" s="512"/>
      <c r="J19" s="513"/>
      <c r="K19" s="514"/>
      <c r="L19" s="501" t="s">
        <v>2</v>
      </c>
      <c r="M19" s="502" t="s">
        <v>26</v>
      </c>
      <c r="N19" s="502" t="s">
        <v>1</v>
      </c>
      <c r="O19" s="503" t="s">
        <v>25</v>
      </c>
      <c r="P19" s="249"/>
      <c r="Q19" s="343" t="s">
        <v>82</v>
      </c>
      <c r="R19" s="210"/>
      <c r="S19" s="210"/>
      <c r="T19" s="340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146</v>
      </c>
      <c r="AE19" s="65"/>
      <c r="AF19" s="1014"/>
      <c r="AG19" s="1014"/>
      <c r="AH19" s="1014"/>
      <c r="AI19" s="45"/>
      <c r="AJ19" s="45"/>
      <c r="AK19" s="1030"/>
      <c r="AL19" s="46"/>
      <c r="AM19" s="278"/>
      <c r="AN19" s="7"/>
      <c r="AO19" s="7"/>
      <c r="AP19" s="630" t="str">
        <f t="shared" si="0"/>
        <v>-</v>
      </c>
      <c r="AQ19" s="7"/>
      <c r="AR19" s="7"/>
      <c r="AS19" s="630" t="str">
        <f t="shared" si="1"/>
        <v>-</v>
      </c>
      <c r="AT19" s="7"/>
      <c r="AU19" s="7"/>
      <c r="AV19" s="630" t="str">
        <f t="shared" si="2"/>
        <v>-</v>
      </c>
      <c r="AW19" s="7"/>
      <c r="AX19" s="631" t="str">
        <f t="shared" si="3"/>
        <v>-</v>
      </c>
      <c r="AY19" s="7"/>
      <c r="AZ19" s="7"/>
      <c r="BA19" s="1012" t="str">
        <f t="shared" si="4"/>
        <v>-</v>
      </c>
      <c r="BB19" s="39"/>
      <c r="BC19" s="38"/>
      <c r="BD19" s="1089"/>
      <c r="BE19" s="1090"/>
    </row>
    <row r="20" spans="1:57" x14ac:dyDescent="0.25">
      <c r="A20" s="316">
        <v>12</v>
      </c>
      <c r="B20" s="6"/>
      <c r="C20" s="6"/>
      <c r="D20" s="317"/>
      <c r="E20" s="18"/>
      <c r="F20" s="141"/>
      <c r="G20" s="162"/>
      <c r="H20" s="162"/>
      <c r="I20" s="515"/>
      <c r="J20" s="516"/>
      <c r="K20" s="517"/>
      <c r="L20" s="547" t="s">
        <v>150</v>
      </c>
      <c r="M20" s="548"/>
      <c r="N20" s="548"/>
      <c r="O20" s="549"/>
      <c r="P20" s="249"/>
      <c r="Q20" s="343" t="s">
        <v>204</v>
      </c>
      <c r="R20" s="210"/>
      <c r="S20" s="210"/>
      <c r="T20" s="340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146</v>
      </c>
      <c r="AE20" s="65"/>
      <c r="AF20" s="1014"/>
      <c r="AG20" s="1014"/>
      <c r="AH20" s="1014"/>
      <c r="AI20" s="45"/>
      <c r="AJ20" s="45"/>
      <c r="AK20" s="1030"/>
      <c r="AL20" s="46"/>
      <c r="AM20" s="278"/>
      <c r="AN20" s="7"/>
      <c r="AO20" s="7"/>
      <c r="AP20" s="630" t="str">
        <f t="shared" si="0"/>
        <v>-</v>
      </c>
      <c r="AQ20" s="7"/>
      <c r="AR20" s="7"/>
      <c r="AS20" s="630" t="str">
        <f t="shared" si="1"/>
        <v>-</v>
      </c>
      <c r="AT20" s="7"/>
      <c r="AU20" s="7"/>
      <c r="AV20" s="630" t="str">
        <f t="shared" si="2"/>
        <v>-</v>
      </c>
      <c r="AW20" s="7"/>
      <c r="AX20" s="631" t="str">
        <f t="shared" si="3"/>
        <v>-</v>
      </c>
      <c r="AY20" s="7"/>
      <c r="AZ20" s="7"/>
      <c r="BA20" s="1012" t="str">
        <f t="shared" si="4"/>
        <v>-</v>
      </c>
      <c r="BB20" s="39"/>
      <c r="BC20" s="38"/>
      <c r="BD20" s="1089"/>
      <c r="BE20" s="1090"/>
    </row>
    <row r="21" spans="1:57" ht="16.5" thickBot="1" x14ac:dyDescent="0.3">
      <c r="A21" s="316">
        <v>13</v>
      </c>
      <c r="B21" s="6"/>
      <c r="C21" s="6"/>
      <c r="D21" s="317"/>
      <c r="E21" s="18"/>
      <c r="F21" s="15"/>
      <c r="G21" s="15"/>
      <c r="H21" s="15"/>
      <c r="I21" s="518"/>
      <c r="J21" s="516"/>
      <c r="K21" s="517"/>
      <c r="L21" s="547" t="s">
        <v>150</v>
      </c>
      <c r="M21" s="550"/>
      <c r="N21" s="550"/>
      <c r="O21" s="551"/>
      <c r="P21" s="250"/>
      <c r="Q21" s="344" t="s">
        <v>92</v>
      </c>
      <c r="R21" s="678"/>
      <c r="S21" s="678"/>
      <c r="T21" s="679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146</v>
      </c>
      <c r="AE21" s="65"/>
      <c r="AF21" s="1014"/>
      <c r="AG21" s="1014"/>
      <c r="AH21" s="1014"/>
      <c r="AI21" s="45"/>
      <c r="AJ21" s="45"/>
      <c r="AK21" s="1030"/>
      <c r="AL21" s="46"/>
      <c r="AM21" s="278"/>
      <c r="AN21" s="7"/>
      <c r="AO21" s="7"/>
      <c r="AP21" s="630" t="str">
        <f t="shared" si="0"/>
        <v>-</v>
      </c>
      <c r="AQ21" s="7"/>
      <c r="AR21" s="7"/>
      <c r="AS21" s="630" t="str">
        <f t="shared" si="1"/>
        <v>-</v>
      </c>
      <c r="AT21" s="7"/>
      <c r="AU21" s="7"/>
      <c r="AV21" s="630" t="str">
        <f t="shared" si="2"/>
        <v>-</v>
      </c>
      <c r="AW21" s="7"/>
      <c r="AX21" s="631" t="str">
        <f t="shared" si="3"/>
        <v>-</v>
      </c>
      <c r="AY21" s="7"/>
      <c r="AZ21" s="7"/>
      <c r="BA21" s="1012" t="str">
        <f t="shared" si="4"/>
        <v>-</v>
      </c>
      <c r="BB21" s="39"/>
      <c r="BC21" s="38"/>
      <c r="BD21" s="1089"/>
      <c r="BE21" s="1090"/>
    </row>
    <row r="22" spans="1:57" x14ac:dyDescent="0.25">
      <c r="A22" s="316">
        <v>14</v>
      </c>
      <c r="B22" s="6"/>
      <c r="C22" s="6"/>
      <c r="D22" s="317"/>
      <c r="E22" s="18"/>
      <c r="F22" s="163"/>
      <c r="G22" s="163"/>
      <c r="H22" s="163"/>
      <c r="I22" s="519"/>
      <c r="J22" s="516"/>
      <c r="K22" s="520"/>
      <c r="L22" s="547" t="s">
        <v>150</v>
      </c>
      <c r="M22" s="550"/>
      <c r="N22" s="550"/>
      <c r="O22" s="551"/>
      <c r="P22" s="224"/>
      <c r="Q22" s="222"/>
      <c r="R22" s="442"/>
      <c r="S22" s="442"/>
      <c r="T22" s="442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146</v>
      </c>
      <c r="AE22" s="65"/>
      <c r="AF22" s="1014"/>
      <c r="AG22" s="1014"/>
      <c r="AH22" s="1014"/>
      <c r="AI22" s="45"/>
      <c r="AJ22" s="45"/>
      <c r="AK22" s="1030"/>
      <c r="AL22" s="46"/>
      <c r="AM22" s="278"/>
      <c r="AN22" s="7"/>
      <c r="AO22" s="7"/>
      <c r="AP22" s="630" t="str">
        <f t="shared" si="0"/>
        <v>-</v>
      </c>
      <c r="AQ22" s="7"/>
      <c r="AR22" s="7"/>
      <c r="AS22" s="630" t="str">
        <f t="shared" si="1"/>
        <v>-</v>
      </c>
      <c r="AT22" s="7"/>
      <c r="AU22" s="7"/>
      <c r="AV22" s="630" t="str">
        <f t="shared" si="2"/>
        <v>-</v>
      </c>
      <c r="AW22" s="7"/>
      <c r="AX22" s="631" t="str">
        <f t="shared" si="3"/>
        <v>-</v>
      </c>
      <c r="AY22" s="7"/>
      <c r="AZ22" s="7"/>
      <c r="BA22" s="1012" t="str">
        <f t="shared" si="4"/>
        <v>-</v>
      </c>
      <c r="BB22" s="39"/>
      <c r="BC22" s="38"/>
      <c r="BD22" s="1089"/>
      <c r="BE22" s="1090"/>
    </row>
    <row r="23" spans="1:57" x14ac:dyDescent="0.25">
      <c r="A23" s="316">
        <v>15</v>
      </c>
      <c r="B23" s="6"/>
      <c r="C23" s="6"/>
      <c r="D23" s="317"/>
      <c r="E23" s="18"/>
      <c r="F23" s="137"/>
      <c r="G23" s="161"/>
      <c r="H23" s="161"/>
      <c r="I23" s="521"/>
      <c r="J23" s="522"/>
      <c r="K23" s="523"/>
      <c r="L23" s="552" t="s">
        <v>82</v>
      </c>
      <c r="M23" s="550"/>
      <c r="N23" s="550"/>
      <c r="O23" s="551"/>
      <c r="P23" s="222"/>
      <c r="Q23" s="224"/>
      <c r="R23" s="452"/>
      <c r="S23" s="452"/>
      <c r="T23" s="223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146</v>
      </c>
      <c r="AE23" s="65"/>
      <c r="AF23" s="1014"/>
      <c r="AG23" s="1014"/>
      <c r="AH23" s="1014"/>
      <c r="AI23" s="45"/>
      <c r="AJ23" s="45"/>
      <c r="AK23" s="1030"/>
      <c r="AL23" s="46"/>
      <c r="AM23" s="278"/>
      <c r="AN23" s="7"/>
      <c r="AO23" s="7"/>
      <c r="AP23" s="630" t="str">
        <f t="shared" si="0"/>
        <v>-</v>
      </c>
      <c r="AQ23" s="7"/>
      <c r="AR23" s="7"/>
      <c r="AS23" s="630" t="str">
        <f t="shared" si="1"/>
        <v>-</v>
      </c>
      <c r="AT23" s="7"/>
      <c r="AU23" s="7"/>
      <c r="AV23" s="630" t="str">
        <f t="shared" si="2"/>
        <v>-</v>
      </c>
      <c r="AW23" s="7"/>
      <c r="AX23" s="631" t="str">
        <f t="shared" si="3"/>
        <v>-</v>
      </c>
      <c r="AY23" s="7"/>
      <c r="AZ23" s="7"/>
      <c r="BA23" s="1012" t="str">
        <f t="shared" si="4"/>
        <v>-</v>
      </c>
      <c r="BB23" s="39"/>
      <c r="BC23" s="38"/>
      <c r="BD23" s="1089"/>
      <c r="BE23" s="1090"/>
    </row>
    <row r="24" spans="1:57" ht="16.5" thickBot="1" x14ac:dyDescent="0.3">
      <c r="A24" s="316">
        <v>16</v>
      </c>
      <c r="B24" s="6"/>
      <c r="C24" s="6"/>
      <c r="D24" s="317"/>
      <c r="E24" s="18"/>
      <c r="F24" s="141"/>
      <c r="G24" s="162"/>
      <c r="H24" s="162"/>
      <c r="I24" s="524"/>
      <c r="J24" s="525"/>
      <c r="K24" s="526"/>
      <c r="L24" s="553" t="s">
        <v>92</v>
      </c>
      <c r="M24" s="554"/>
      <c r="N24" s="554"/>
      <c r="O24" s="555"/>
      <c r="P24" s="222"/>
      <c r="Q24" s="222"/>
      <c r="R24" s="452"/>
      <c r="S24" s="452"/>
      <c r="T24" s="223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146</v>
      </c>
      <c r="AE24" s="65"/>
      <c r="AF24" s="1014"/>
      <c r="AG24" s="1014"/>
      <c r="AH24" s="1014"/>
      <c r="AI24" s="45"/>
      <c r="AJ24" s="45"/>
      <c r="AK24" s="1030"/>
      <c r="AL24" s="46"/>
      <c r="AM24" s="278"/>
      <c r="AN24" s="7"/>
      <c r="AO24" s="7"/>
      <c r="AP24" s="630" t="str">
        <f t="shared" si="0"/>
        <v>-</v>
      </c>
      <c r="AQ24" s="7"/>
      <c r="AR24" s="7"/>
      <c r="AS24" s="630" t="str">
        <f t="shared" si="1"/>
        <v>-</v>
      </c>
      <c r="AT24" s="7"/>
      <c r="AU24" s="7"/>
      <c r="AV24" s="630" t="str">
        <f t="shared" si="2"/>
        <v>-</v>
      </c>
      <c r="AW24" s="7"/>
      <c r="AX24" s="631" t="str">
        <f t="shared" si="3"/>
        <v>-</v>
      </c>
      <c r="AY24" s="7"/>
      <c r="AZ24" s="7"/>
      <c r="BA24" s="1012" t="str">
        <f t="shared" si="4"/>
        <v>-</v>
      </c>
      <c r="BB24" s="39"/>
      <c r="BC24" s="38"/>
      <c r="BD24" s="1089"/>
      <c r="BE24" s="1090"/>
    </row>
    <row r="25" spans="1:57" ht="15.75" customHeight="1" x14ac:dyDescent="0.25">
      <c r="A25" s="316">
        <v>17</v>
      </c>
      <c r="B25" s="6"/>
      <c r="C25" s="6"/>
      <c r="D25" s="317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24"/>
      <c r="R25" s="442"/>
      <c r="S25" s="442"/>
      <c r="T25" s="442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146</v>
      </c>
      <c r="AE25" s="65"/>
      <c r="AF25" s="1014"/>
      <c r="AG25" s="1014"/>
      <c r="AH25" s="1014"/>
      <c r="AI25" s="45"/>
      <c r="AJ25" s="45"/>
      <c r="AK25" s="1030"/>
      <c r="AL25" s="46"/>
      <c r="AM25" s="278"/>
      <c r="AN25" s="7"/>
      <c r="AO25" s="7"/>
      <c r="AP25" s="630" t="str">
        <f t="shared" si="0"/>
        <v>-</v>
      </c>
      <c r="AQ25" s="7"/>
      <c r="AR25" s="7"/>
      <c r="AS25" s="630" t="str">
        <f t="shared" si="1"/>
        <v>-</v>
      </c>
      <c r="AT25" s="7"/>
      <c r="AU25" s="7"/>
      <c r="AV25" s="630" t="str">
        <f t="shared" si="2"/>
        <v>-</v>
      </c>
      <c r="AW25" s="7"/>
      <c r="AX25" s="631" t="str">
        <f t="shared" si="3"/>
        <v>-</v>
      </c>
      <c r="AY25" s="7"/>
      <c r="AZ25" s="7"/>
      <c r="BA25" s="1012" t="str">
        <f t="shared" si="4"/>
        <v>-</v>
      </c>
      <c r="BB25" s="39"/>
      <c r="BC25" s="38"/>
      <c r="BD25" s="1089"/>
      <c r="BE25" s="1090"/>
    </row>
    <row r="26" spans="1:57" ht="16.5" thickBot="1" x14ac:dyDescent="0.3">
      <c r="A26" s="316">
        <v>18</v>
      </c>
      <c r="B26" s="6"/>
      <c r="C26" s="6"/>
      <c r="D26" s="317"/>
      <c r="E26" s="18"/>
      <c r="F26" s="15"/>
      <c r="G26" s="15"/>
      <c r="H26" s="15"/>
      <c r="I26" s="15"/>
      <c r="J26" s="25"/>
      <c r="K26" s="141"/>
      <c r="L26" s="1251"/>
      <c r="M26" s="1251"/>
      <c r="N26" s="222"/>
      <c r="O26" s="443"/>
      <c r="P26" s="443"/>
      <c r="Q26" s="443"/>
      <c r="R26" s="443"/>
      <c r="S26" s="443"/>
      <c r="T26" s="223"/>
      <c r="Y26" s="237"/>
      <c r="AC26" s="49"/>
      <c r="AD26" s="5" t="s">
        <v>146</v>
      </c>
      <c r="AE26" s="65"/>
      <c r="AF26" s="1014"/>
      <c r="AG26" s="1014"/>
      <c r="AH26" s="1014"/>
      <c r="AI26" s="45"/>
      <c r="AJ26" s="45"/>
      <c r="AK26" s="1030"/>
      <c r="AL26" s="46"/>
      <c r="AM26" s="278"/>
      <c r="AN26" s="7"/>
      <c r="AO26" s="7"/>
      <c r="AP26" s="630" t="str">
        <f t="shared" si="0"/>
        <v>-</v>
      </c>
      <c r="AQ26" s="7"/>
      <c r="AR26" s="7"/>
      <c r="AS26" s="630" t="str">
        <f t="shared" si="1"/>
        <v>-</v>
      </c>
      <c r="AT26" s="7"/>
      <c r="AU26" s="7"/>
      <c r="AV26" s="630" t="str">
        <f t="shared" si="2"/>
        <v>-</v>
      </c>
      <c r="AW26" s="7"/>
      <c r="AX26" s="631" t="str">
        <f t="shared" si="3"/>
        <v>-</v>
      </c>
      <c r="AY26" s="7"/>
      <c r="AZ26" s="7"/>
      <c r="BA26" s="1012" t="str">
        <f t="shared" si="4"/>
        <v>-</v>
      </c>
      <c r="BB26" s="39"/>
      <c r="BC26" s="38"/>
      <c r="BD26" s="1089"/>
      <c r="BE26" s="1090"/>
    </row>
    <row r="27" spans="1:57" thickBot="1" x14ac:dyDescent="0.3">
      <c r="A27" s="316">
        <v>19</v>
      </c>
      <c r="B27" s="6"/>
      <c r="C27" s="6"/>
      <c r="D27" s="317"/>
      <c r="E27" s="18"/>
      <c r="F27" s="320" t="s">
        <v>0</v>
      </c>
      <c r="G27" s="321" t="s">
        <v>24</v>
      </c>
      <c r="H27" s="321" t="s">
        <v>29</v>
      </c>
      <c r="I27" s="322" t="s">
        <v>30</v>
      </c>
      <c r="J27" s="25"/>
      <c r="K27" s="419"/>
      <c r="L27" s="1352" t="s">
        <v>104</v>
      </c>
      <c r="M27" s="1352"/>
      <c r="N27" s="450" t="s">
        <v>185</v>
      </c>
      <c r="O27" s="450" t="s">
        <v>24</v>
      </c>
      <c r="P27" s="450" t="s">
        <v>29</v>
      </c>
      <c r="Q27" s="450" t="s">
        <v>30</v>
      </c>
      <c r="R27" s="450" t="s">
        <v>102</v>
      </c>
      <c r="S27" s="421" t="s">
        <v>103</v>
      </c>
      <c r="T27" s="422" t="s">
        <v>101</v>
      </c>
      <c r="V27" s="239" t="s">
        <v>187</v>
      </c>
      <c r="W27" s="239" t="s">
        <v>188</v>
      </c>
      <c r="X27" s="240" t="s">
        <v>189</v>
      </c>
      <c r="Y27" s="635" t="s">
        <v>207</v>
      </c>
      <c r="Z27" s="235" t="s">
        <v>190</v>
      </c>
      <c r="AA27" s="235" t="s">
        <v>188</v>
      </c>
      <c r="AB27" s="238" t="s">
        <v>191</v>
      </c>
      <c r="AC27" s="49"/>
      <c r="AD27" s="5" t="s">
        <v>146</v>
      </c>
      <c r="AE27" s="65"/>
      <c r="AF27" s="1014"/>
      <c r="AG27" s="1014"/>
      <c r="AH27" s="1014"/>
      <c r="AI27" s="45"/>
      <c r="AJ27" s="45"/>
      <c r="AK27" s="1030"/>
      <c r="AL27" s="46"/>
      <c r="AM27" s="278"/>
      <c r="AN27" s="7"/>
      <c r="AO27" s="7"/>
      <c r="AP27" s="630" t="str">
        <f t="shared" si="0"/>
        <v>-</v>
      </c>
      <c r="AQ27" s="7"/>
      <c r="AR27" s="7"/>
      <c r="AS27" s="630" t="str">
        <f t="shared" si="1"/>
        <v>-</v>
      </c>
      <c r="AT27" s="7"/>
      <c r="AU27" s="7"/>
      <c r="AV27" s="630" t="str">
        <f t="shared" si="2"/>
        <v>-</v>
      </c>
      <c r="AW27" s="7"/>
      <c r="AX27" s="631" t="str">
        <f t="shared" si="3"/>
        <v>-</v>
      </c>
      <c r="AY27" s="7"/>
      <c r="AZ27" s="7"/>
      <c r="BA27" s="1012" t="str">
        <f t="shared" si="4"/>
        <v>-</v>
      </c>
      <c r="BB27" s="39"/>
      <c r="BC27" s="38"/>
      <c r="BD27" s="1089"/>
      <c r="BE27" s="1090"/>
    </row>
    <row r="28" spans="1:57" ht="15" x14ac:dyDescent="0.25">
      <c r="A28" s="316">
        <v>20</v>
      </c>
      <c r="B28" s="6"/>
      <c r="C28" s="6"/>
      <c r="D28" s="317"/>
      <c r="E28" s="18"/>
      <c r="F28" s="481" t="s">
        <v>17</v>
      </c>
      <c r="G28" s="482">
        <f>SUM(G29:G30)</f>
        <v>0</v>
      </c>
      <c r="H28" s="483">
        <f>SUM(H29:H30)</f>
        <v>0</v>
      </c>
      <c r="I28" s="484">
        <f>SUM(I29:I30)</f>
        <v>0</v>
      </c>
      <c r="J28" s="27"/>
      <c r="K28" s="835">
        <v>1</v>
      </c>
      <c r="L28" s="1353" t="s">
        <v>218</v>
      </c>
      <c r="M28" s="1354"/>
      <c r="N28" s="836">
        <f>O28+P28+Q28</f>
        <v>0</v>
      </c>
      <c r="O28" s="836"/>
      <c r="P28" s="837"/>
      <c r="Q28" s="837"/>
      <c r="R28" s="837"/>
      <c r="S28" s="838"/>
      <c r="T28" s="527">
        <f>O28*3+P28</f>
        <v>0</v>
      </c>
      <c r="V28" s="636"/>
      <c r="W28" s="637"/>
      <c r="X28" s="638"/>
      <c r="Y28" s="627"/>
      <c r="Z28" s="639"/>
      <c r="AA28" s="640"/>
      <c r="AB28" s="641"/>
      <c r="AC28" s="49"/>
      <c r="AD28" s="5" t="s">
        <v>146</v>
      </c>
      <c r="AE28" s="65"/>
      <c r="AF28" s="1014"/>
      <c r="AG28" s="1014"/>
      <c r="AH28" s="1014"/>
      <c r="AI28" s="45"/>
      <c r="AJ28" s="45"/>
      <c r="AK28" s="1030"/>
      <c r="AL28" s="46"/>
      <c r="AM28" s="278"/>
      <c r="AN28" s="7"/>
      <c r="AO28" s="7"/>
      <c r="AP28" s="630" t="str">
        <f t="shared" si="0"/>
        <v>-</v>
      </c>
      <c r="AQ28" s="7"/>
      <c r="AR28" s="7"/>
      <c r="AS28" s="630" t="str">
        <f t="shared" si="1"/>
        <v>-</v>
      </c>
      <c r="AT28" s="7"/>
      <c r="AU28" s="7"/>
      <c r="AV28" s="630" t="str">
        <f t="shared" si="2"/>
        <v>-</v>
      </c>
      <c r="AW28" s="7"/>
      <c r="AX28" s="631" t="str">
        <f t="shared" si="3"/>
        <v>-</v>
      </c>
      <c r="AY28" s="7"/>
      <c r="AZ28" s="7"/>
      <c r="BA28" s="1012" t="str">
        <f t="shared" si="4"/>
        <v>-</v>
      </c>
      <c r="BB28" s="39"/>
      <c r="BC28" s="38"/>
      <c r="BD28" s="1089"/>
      <c r="BE28" s="1090"/>
    </row>
    <row r="29" spans="1:57" ht="15" x14ac:dyDescent="0.25">
      <c r="A29" s="316">
        <v>21</v>
      </c>
      <c r="B29" s="6"/>
      <c r="C29" s="6"/>
      <c r="D29" s="317"/>
      <c r="E29" s="18"/>
      <c r="F29" s="318" t="s">
        <v>27</v>
      </c>
      <c r="G29" s="59">
        <f>COUNTIF($C$9:$C$54,"HW")</f>
        <v>0</v>
      </c>
      <c r="H29" s="328">
        <f>COUNTIF($C$9:$C$54,"HD")</f>
        <v>0</v>
      </c>
      <c r="I29" s="330">
        <f>COUNTIF($C$9:$C$54,"HL")</f>
        <v>0</v>
      </c>
      <c r="J29" s="27"/>
      <c r="K29" s="825">
        <v>2</v>
      </c>
      <c r="L29" s="1355" t="s">
        <v>219</v>
      </c>
      <c r="M29" s="1356"/>
      <c r="N29" s="826">
        <f t="shared" ref="N29:N33" si="5">O29+P29+Q29</f>
        <v>0</v>
      </c>
      <c r="O29" s="827"/>
      <c r="P29" s="828"/>
      <c r="Q29" s="828"/>
      <c r="R29" s="828"/>
      <c r="S29" s="829"/>
      <c r="T29" s="528">
        <f t="shared" ref="T29:T47" si="6">O29*3+P29</f>
        <v>0</v>
      </c>
      <c r="V29" s="636"/>
      <c r="W29" s="637"/>
      <c r="X29" s="638"/>
      <c r="Y29" s="627"/>
      <c r="Z29" s="639"/>
      <c r="AA29" s="640"/>
      <c r="AB29" s="641"/>
      <c r="AC29" s="49"/>
      <c r="AD29" s="5" t="s">
        <v>146</v>
      </c>
      <c r="AE29" s="5"/>
      <c r="AF29" s="1015"/>
      <c r="AG29" s="1015"/>
      <c r="AH29" s="1015"/>
      <c r="AI29" s="45"/>
      <c r="AJ29" s="45"/>
      <c r="AK29" s="1030"/>
      <c r="AL29" s="46"/>
      <c r="AM29" s="278"/>
      <c r="AN29" s="7"/>
      <c r="AO29" s="7"/>
      <c r="AP29" s="630" t="str">
        <f t="shared" si="0"/>
        <v>-</v>
      </c>
      <c r="AQ29" s="7"/>
      <c r="AR29" s="7"/>
      <c r="AS29" s="630" t="str">
        <f t="shared" si="1"/>
        <v>-</v>
      </c>
      <c r="AT29" s="7"/>
      <c r="AU29" s="7"/>
      <c r="AV29" s="630" t="str">
        <f t="shared" si="2"/>
        <v>-</v>
      </c>
      <c r="AW29" s="7"/>
      <c r="AX29" s="631" t="str">
        <f t="shared" si="3"/>
        <v>-</v>
      </c>
      <c r="AY29" s="7"/>
      <c r="AZ29" s="7"/>
      <c r="BA29" s="1012" t="str">
        <f t="shared" si="4"/>
        <v>-</v>
      </c>
      <c r="BB29" s="39"/>
      <c r="BC29" s="38"/>
      <c r="BD29" s="1089"/>
      <c r="BE29" s="1090"/>
    </row>
    <row r="30" spans="1:57" thickBot="1" x14ac:dyDescent="0.3">
      <c r="A30" s="316">
        <v>22</v>
      </c>
      <c r="B30" s="6"/>
      <c r="C30" s="6"/>
      <c r="D30" s="317"/>
      <c r="E30" s="18"/>
      <c r="F30" s="319" t="s">
        <v>28</v>
      </c>
      <c r="G30" s="60">
        <f>COUNTIF($C$9:$C$54,"AW")</f>
        <v>0</v>
      </c>
      <c r="H30" s="329">
        <f>COUNTIF($C$9:$C$54,"AD")</f>
        <v>0</v>
      </c>
      <c r="I30" s="331">
        <f>COUNTIF($C$9:$C$54,"AL")</f>
        <v>0</v>
      </c>
      <c r="J30" s="27"/>
      <c r="K30" s="825">
        <v>3</v>
      </c>
      <c r="L30" s="1355" t="s">
        <v>221</v>
      </c>
      <c r="M30" s="1356"/>
      <c r="N30" s="826">
        <f t="shared" si="5"/>
        <v>0</v>
      </c>
      <c r="O30" s="827"/>
      <c r="P30" s="828"/>
      <c r="Q30" s="828"/>
      <c r="R30" s="828"/>
      <c r="S30" s="829"/>
      <c r="T30" s="528">
        <f t="shared" si="6"/>
        <v>0</v>
      </c>
      <c r="V30" s="636"/>
      <c r="W30" s="637"/>
      <c r="X30" s="638"/>
      <c r="Y30" s="627"/>
      <c r="Z30" s="639"/>
      <c r="AA30" s="640"/>
      <c r="AB30" s="641"/>
      <c r="AC30" s="49"/>
      <c r="AD30" s="5" t="s">
        <v>146</v>
      </c>
      <c r="AE30" s="65"/>
      <c r="AF30" s="1014"/>
      <c r="AG30" s="1014"/>
      <c r="AH30" s="1014"/>
      <c r="AI30" s="45"/>
      <c r="AJ30" s="45"/>
      <c r="AK30" s="1030"/>
      <c r="AL30" s="46"/>
      <c r="AM30" s="278"/>
      <c r="AN30" s="7"/>
      <c r="AO30" s="7"/>
      <c r="AP30" s="630" t="str">
        <f t="shared" si="0"/>
        <v>-</v>
      </c>
      <c r="AQ30" s="7"/>
      <c r="AR30" s="7"/>
      <c r="AS30" s="630" t="str">
        <f t="shared" si="1"/>
        <v>-</v>
      </c>
      <c r="AT30" s="7"/>
      <c r="AU30" s="7"/>
      <c r="AV30" s="630" t="str">
        <f t="shared" si="2"/>
        <v>-</v>
      </c>
      <c r="AW30" s="7"/>
      <c r="AX30" s="631" t="str">
        <f t="shared" si="3"/>
        <v>-</v>
      </c>
      <c r="AY30" s="7"/>
      <c r="AZ30" s="7"/>
      <c r="BA30" s="1012" t="str">
        <f t="shared" si="4"/>
        <v>-</v>
      </c>
      <c r="BB30" s="39"/>
      <c r="BC30" s="38"/>
      <c r="BD30" s="1089"/>
      <c r="BE30" s="1090"/>
    </row>
    <row r="31" spans="1:57" thickBot="1" x14ac:dyDescent="0.3">
      <c r="A31" s="316">
        <v>23</v>
      </c>
      <c r="B31" s="6"/>
      <c r="C31" s="6"/>
      <c r="D31" s="317"/>
      <c r="E31" s="18"/>
      <c r="F31" s="15"/>
      <c r="G31" s="15"/>
      <c r="H31" s="15"/>
      <c r="I31" s="18"/>
      <c r="J31" s="27"/>
      <c r="K31" s="825">
        <v>4</v>
      </c>
      <c r="L31" s="1355" t="s">
        <v>220</v>
      </c>
      <c r="M31" s="1356"/>
      <c r="N31" s="826">
        <f t="shared" si="5"/>
        <v>0</v>
      </c>
      <c r="O31" s="827"/>
      <c r="P31" s="828"/>
      <c r="Q31" s="828"/>
      <c r="R31" s="828"/>
      <c r="S31" s="829"/>
      <c r="T31" s="528">
        <f t="shared" si="6"/>
        <v>0</v>
      </c>
      <c r="V31" s="636"/>
      <c r="W31" s="637"/>
      <c r="X31" s="638"/>
      <c r="Y31" s="627"/>
      <c r="Z31" s="639"/>
      <c r="AA31" s="640"/>
      <c r="AB31" s="641"/>
      <c r="AC31" s="49"/>
      <c r="AD31" s="5" t="s">
        <v>146</v>
      </c>
      <c r="AE31" s="65"/>
      <c r="AF31" s="1014"/>
      <c r="AG31" s="1014"/>
      <c r="AH31" s="1014"/>
      <c r="AI31" s="45"/>
      <c r="AJ31" s="45"/>
      <c r="AK31" s="1030"/>
      <c r="AL31" s="46"/>
      <c r="AM31" s="278"/>
      <c r="AN31" s="7"/>
      <c r="AO31" s="7"/>
      <c r="AP31" s="630" t="str">
        <f t="shared" si="0"/>
        <v>-</v>
      </c>
      <c r="AQ31" s="7"/>
      <c r="AR31" s="7"/>
      <c r="AS31" s="630" t="str">
        <f t="shared" si="1"/>
        <v>-</v>
      </c>
      <c r="AT31" s="7"/>
      <c r="AU31" s="7"/>
      <c r="AV31" s="630" t="str">
        <f t="shared" si="2"/>
        <v>-</v>
      </c>
      <c r="AW31" s="7"/>
      <c r="AX31" s="631" t="str">
        <f t="shared" si="3"/>
        <v>-</v>
      </c>
      <c r="AY31" s="7"/>
      <c r="AZ31" s="7"/>
      <c r="BA31" s="1012" t="str">
        <f t="shared" si="4"/>
        <v>-</v>
      </c>
      <c r="BB31" s="39"/>
      <c r="BC31" s="38"/>
      <c r="BD31" s="1089"/>
      <c r="BE31" s="1090"/>
    </row>
    <row r="32" spans="1:57" thickBot="1" x14ac:dyDescent="0.3">
      <c r="A32" s="316">
        <v>24</v>
      </c>
      <c r="B32" s="6"/>
      <c r="C32" s="6"/>
      <c r="D32" s="317"/>
      <c r="E32" s="18"/>
      <c r="F32" s="812" t="s">
        <v>127</v>
      </c>
      <c r="G32" s="85" t="s">
        <v>24</v>
      </c>
      <c r="H32" s="87" t="s">
        <v>29</v>
      </c>
      <c r="I32" s="86" t="s">
        <v>30</v>
      </c>
      <c r="J32" s="25"/>
      <c r="K32" s="830">
        <v>5</v>
      </c>
      <c r="L32" s="1357" t="s">
        <v>222</v>
      </c>
      <c r="M32" s="1358"/>
      <c r="N32" s="831">
        <f t="shared" si="5"/>
        <v>0</v>
      </c>
      <c r="O32" s="832"/>
      <c r="P32" s="833"/>
      <c r="Q32" s="833"/>
      <c r="R32" s="833"/>
      <c r="S32" s="834"/>
      <c r="T32" s="528">
        <f t="shared" si="6"/>
        <v>0</v>
      </c>
      <c r="V32" s="636"/>
      <c r="W32" s="637"/>
      <c r="X32" s="638"/>
      <c r="Y32" s="627"/>
      <c r="Z32" s="639"/>
      <c r="AA32" s="640"/>
      <c r="AB32" s="641"/>
      <c r="AC32" s="49"/>
      <c r="AD32" s="5" t="s">
        <v>146</v>
      </c>
      <c r="AE32" s="65"/>
      <c r="AF32" s="1014"/>
      <c r="AG32" s="1014"/>
      <c r="AH32" s="1014"/>
      <c r="AI32" s="45"/>
      <c r="AJ32" s="45"/>
      <c r="AK32" s="1030"/>
      <c r="AL32" s="46"/>
      <c r="AM32" s="278"/>
      <c r="AN32" s="7"/>
      <c r="AO32" s="7"/>
      <c r="AP32" s="630" t="str">
        <f t="shared" si="0"/>
        <v>-</v>
      </c>
      <c r="AQ32" s="7"/>
      <c r="AR32" s="7"/>
      <c r="AS32" s="630" t="str">
        <f t="shared" si="1"/>
        <v>-</v>
      </c>
      <c r="AT32" s="7"/>
      <c r="AU32" s="7"/>
      <c r="AV32" s="630" t="str">
        <f t="shared" si="2"/>
        <v>-</v>
      </c>
      <c r="AW32" s="7"/>
      <c r="AX32" s="631" t="str">
        <f t="shared" si="3"/>
        <v>-</v>
      </c>
      <c r="AY32" s="7"/>
      <c r="AZ32" s="7"/>
      <c r="BA32" s="1012" t="str">
        <f t="shared" si="4"/>
        <v>-</v>
      </c>
      <c r="BB32" s="39"/>
      <c r="BC32" s="38"/>
      <c r="BD32" s="1089"/>
      <c r="BE32" s="1090"/>
    </row>
    <row r="33" spans="1:57" ht="15" x14ac:dyDescent="0.25">
      <c r="A33" s="316">
        <v>25</v>
      </c>
      <c r="B33" s="6"/>
      <c r="C33" s="6"/>
      <c r="D33" s="317"/>
      <c r="E33" s="18"/>
      <c r="F33" s="813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77">
        <v>6</v>
      </c>
      <c r="L33" s="1321" t="s">
        <v>223</v>
      </c>
      <c r="M33" s="1359"/>
      <c r="N33" s="674">
        <f t="shared" si="5"/>
        <v>0</v>
      </c>
      <c r="O33" s="675"/>
      <c r="P33" s="676"/>
      <c r="Q33" s="676"/>
      <c r="R33" s="676"/>
      <c r="S33" s="677"/>
      <c r="T33" s="528">
        <f t="shared" si="6"/>
        <v>0</v>
      </c>
      <c r="V33" s="636"/>
      <c r="W33" s="637"/>
      <c r="X33" s="638"/>
      <c r="Y33" s="627"/>
      <c r="Z33" s="639"/>
      <c r="AA33" s="640"/>
      <c r="AB33" s="641"/>
      <c r="AC33" s="49"/>
      <c r="AD33" s="5" t="s">
        <v>146</v>
      </c>
      <c r="AE33" s="65"/>
      <c r="AF33" s="1014"/>
      <c r="AG33" s="1014"/>
      <c r="AH33" s="1014"/>
      <c r="AI33" s="45"/>
      <c r="AJ33" s="45"/>
      <c r="AK33" s="1030"/>
      <c r="AL33" s="46"/>
      <c r="AM33" s="278"/>
      <c r="AN33" s="7"/>
      <c r="AO33" s="7"/>
      <c r="AP33" s="630" t="str">
        <f t="shared" si="0"/>
        <v>-</v>
      </c>
      <c r="AQ33" s="7"/>
      <c r="AR33" s="7"/>
      <c r="AS33" s="630" t="str">
        <f t="shared" si="1"/>
        <v>-</v>
      </c>
      <c r="AT33" s="7"/>
      <c r="AU33" s="7"/>
      <c r="AV33" s="630" t="str">
        <f t="shared" si="2"/>
        <v>-</v>
      </c>
      <c r="AW33" s="7"/>
      <c r="AX33" s="631" t="str">
        <f t="shared" si="3"/>
        <v>-</v>
      </c>
      <c r="AY33" s="7"/>
      <c r="AZ33" s="7"/>
      <c r="BA33" s="1012" t="str">
        <f t="shared" si="4"/>
        <v>-</v>
      </c>
      <c r="BB33" s="39"/>
      <c r="BC33" s="38"/>
      <c r="BD33" s="1089"/>
      <c r="BE33" s="1090"/>
    </row>
    <row r="34" spans="1:57" ht="15" x14ac:dyDescent="0.25">
      <c r="A34" s="316">
        <v>26</v>
      </c>
      <c r="B34" s="6"/>
      <c r="C34" s="6"/>
      <c r="D34" s="317"/>
      <c r="E34" s="18"/>
      <c r="F34" s="814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77">
        <v>7</v>
      </c>
      <c r="L34" s="1321"/>
      <c r="M34" s="1359"/>
      <c r="N34" s="674">
        <f t="shared" ref="N34" si="7">O34+P34+Q34</f>
        <v>0</v>
      </c>
      <c r="O34" s="675"/>
      <c r="P34" s="676"/>
      <c r="Q34" s="676"/>
      <c r="R34" s="676"/>
      <c r="S34" s="677"/>
      <c r="T34" s="528">
        <f t="shared" si="6"/>
        <v>0</v>
      </c>
      <c r="V34" s="636"/>
      <c r="W34" s="637"/>
      <c r="X34" s="638"/>
      <c r="Y34" s="627"/>
      <c r="Z34" s="639"/>
      <c r="AA34" s="640"/>
      <c r="AB34" s="641"/>
      <c r="AC34" s="49"/>
      <c r="AD34" s="5" t="s">
        <v>146</v>
      </c>
      <c r="AE34" s="5"/>
      <c r="AF34" s="1015"/>
      <c r="AG34" s="1015"/>
      <c r="AH34" s="1015"/>
      <c r="AI34" s="45"/>
      <c r="AJ34" s="45"/>
      <c r="AK34" s="1030"/>
      <c r="AL34" s="46"/>
      <c r="AM34" s="278"/>
      <c r="AN34" s="7"/>
      <c r="AO34" s="7"/>
      <c r="AP34" s="630" t="str">
        <f t="shared" si="0"/>
        <v>-</v>
      </c>
      <c r="AQ34" s="7"/>
      <c r="AR34" s="7"/>
      <c r="AS34" s="630" t="str">
        <f t="shared" si="1"/>
        <v>-</v>
      </c>
      <c r="AT34" s="7"/>
      <c r="AU34" s="7"/>
      <c r="AV34" s="630" t="str">
        <f t="shared" si="2"/>
        <v>-</v>
      </c>
      <c r="AW34" s="7"/>
      <c r="AX34" s="631" t="str">
        <f t="shared" si="3"/>
        <v>-</v>
      </c>
      <c r="AY34" s="7"/>
      <c r="AZ34" s="7"/>
      <c r="BA34" s="1012" t="str">
        <f t="shared" si="4"/>
        <v>-</v>
      </c>
      <c r="BB34" s="39"/>
      <c r="BC34" s="38"/>
      <c r="BD34" s="1089"/>
      <c r="BE34" s="1090"/>
    </row>
    <row r="35" spans="1:57" thickBot="1" x14ac:dyDescent="0.3">
      <c r="A35" s="316">
        <v>27</v>
      </c>
      <c r="B35" s="6"/>
      <c r="C35" s="6"/>
      <c r="D35" s="317"/>
      <c r="E35" s="18"/>
      <c r="F35" s="815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77">
        <v>8</v>
      </c>
      <c r="L35" s="1249"/>
      <c r="M35" s="1351"/>
      <c r="N35" s="323">
        <f t="shared" ref="N35:N47" si="8">O35+P35+Q35</f>
        <v>0</v>
      </c>
      <c r="O35" s="327"/>
      <c r="P35" s="326"/>
      <c r="Q35" s="326"/>
      <c r="R35" s="326"/>
      <c r="S35" s="449"/>
      <c r="T35" s="528">
        <f t="shared" si="6"/>
        <v>0</v>
      </c>
      <c r="V35" s="636"/>
      <c r="W35" s="637"/>
      <c r="X35" s="638"/>
      <c r="Y35" s="642"/>
      <c r="Z35" s="639"/>
      <c r="AA35" s="640"/>
      <c r="AB35" s="641"/>
      <c r="AC35" s="49"/>
      <c r="AD35" s="5" t="s">
        <v>146</v>
      </c>
      <c r="AE35" s="5"/>
      <c r="AF35" s="1015"/>
      <c r="AG35" s="1015"/>
      <c r="AH35" s="1015"/>
      <c r="AI35" s="45"/>
      <c r="AJ35" s="45"/>
      <c r="AK35" s="1030"/>
      <c r="AL35" s="46"/>
      <c r="AM35" s="278"/>
      <c r="AN35" s="7"/>
      <c r="AO35" s="7"/>
      <c r="AP35" s="630" t="str">
        <f t="shared" si="0"/>
        <v>-</v>
      </c>
      <c r="AQ35" s="7"/>
      <c r="AR35" s="7"/>
      <c r="AS35" s="630" t="str">
        <f t="shared" si="1"/>
        <v>-</v>
      </c>
      <c r="AT35" s="7"/>
      <c r="AU35" s="7"/>
      <c r="AV35" s="630" t="str">
        <f t="shared" si="2"/>
        <v>-</v>
      </c>
      <c r="AW35" s="7"/>
      <c r="AX35" s="631" t="str">
        <f t="shared" si="3"/>
        <v>-</v>
      </c>
      <c r="AY35" s="7"/>
      <c r="AZ35" s="7"/>
      <c r="BA35" s="1012" t="str">
        <f t="shared" si="4"/>
        <v>-</v>
      </c>
      <c r="BB35" s="39"/>
      <c r="BC35" s="38"/>
      <c r="BD35" s="1089"/>
      <c r="BE35" s="1090"/>
    </row>
    <row r="36" spans="1:57" thickBot="1" x14ac:dyDescent="0.3">
      <c r="A36" s="316">
        <v>28</v>
      </c>
      <c r="B36" s="6"/>
      <c r="C36" s="6"/>
      <c r="D36" s="317"/>
      <c r="E36" s="18"/>
      <c r="F36" s="15"/>
      <c r="G36" s="15"/>
      <c r="H36" s="15"/>
      <c r="I36" s="18"/>
      <c r="J36" s="25"/>
      <c r="K36" s="477">
        <v>9</v>
      </c>
      <c r="L36" s="1249"/>
      <c r="M36" s="1351"/>
      <c r="N36" s="323">
        <f t="shared" si="8"/>
        <v>0</v>
      </c>
      <c r="O36" s="327"/>
      <c r="P36" s="326"/>
      <c r="Q36" s="326"/>
      <c r="R36" s="326"/>
      <c r="S36" s="449"/>
      <c r="T36" s="528">
        <f t="shared" si="6"/>
        <v>0</v>
      </c>
      <c r="V36" s="636"/>
      <c r="W36" s="637"/>
      <c r="X36" s="638"/>
      <c r="Y36" s="627"/>
      <c r="Z36" s="639"/>
      <c r="AA36" s="640"/>
      <c r="AB36" s="641"/>
      <c r="AC36" s="49"/>
      <c r="AD36" s="5" t="s">
        <v>146</v>
      </c>
      <c r="AE36" s="5"/>
      <c r="AF36" s="1015"/>
      <c r="AG36" s="1015"/>
      <c r="AH36" s="1015"/>
      <c r="AI36" s="45"/>
      <c r="AJ36" s="45"/>
      <c r="AK36" s="1030"/>
      <c r="AL36" s="46"/>
      <c r="AM36" s="278"/>
      <c r="AN36" s="7"/>
      <c r="AO36" s="7"/>
      <c r="AP36" s="630" t="str">
        <f t="shared" si="0"/>
        <v>-</v>
      </c>
      <c r="AQ36" s="7"/>
      <c r="AR36" s="7"/>
      <c r="AS36" s="630" t="str">
        <f t="shared" si="1"/>
        <v>-</v>
      </c>
      <c r="AT36" s="7"/>
      <c r="AU36" s="7"/>
      <c r="AV36" s="630" t="str">
        <f t="shared" si="2"/>
        <v>-</v>
      </c>
      <c r="AW36" s="7"/>
      <c r="AX36" s="631" t="str">
        <f t="shared" si="3"/>
        <v>-</v>
      </c>
      <c r="AY36" s="7"/>
      <c r="AZ36" s="7"/>
      <c r="BA36" s="1012" t="str">
        <f t="shared" si="4"/>
        <v>-</v>
      </c>
      <c r="BB36" s="39"/>
      <c r="BC36" s="38"/>
      <c r="BD36" s="1089"/>
      <c r="BE36" s="1090"/>
    </row>
    <row r="37" spans="1:57" ht="15" x14ac:dyDescent="0.25">
      <c r="A37" s="316">
        <v>29</v>
      </c>
      <c r="B37" s="6"/>
      <c r="C37" s="6"/>
      <c r="D37" s="317"/>
      <c r="E37" s="18"/>
      <c r="F37" s="798" t="s">
        <v>128</v>
      </c>
      <c r="G37" s="80" t="s">
        <v>24</v>
      </c>
      <c r="H37" s="81" t="s">
        <v>29</v>
      </c>
      <c r="I37" s="82" t="s">
        <v>30</v>
      </c>
      <c r="J37" s="25"/>
      <c r="K37" s="478">
        <v>10</v>
      </c>
      <c r="L37" s="1249"/>
      <c r="M37" s="1351"/>
      <c r="N37" s="323">
        <f t="shared" si="8"/>
        <v>0</v>
      </c>
      <c r="O37" s="327"/>
      <c r="P37" s="326"/>
      <c r="Q37" s="326"/>
      <c r="R37" s="326"/>
      <c r="S37" s="449"/>
      <c r="T37" s="528">
        <f t="shared" si="6"/>
        <v>0</v>
      </c>
      <c r="V37" s="636"/>
      <c r="W37" s="637"/>
      <c r="X37" s="638"/>
      <c r="Y37" s="627"/>
      <c r="Z37" s="639"/>
      <c r="AA37" s="640"/>
      <c r="AB37" s="641"/>
      <c r="AC37" s="49"/>
      <c r="AD37" s="5" t="s">
        <v>146</v>
      </c>
      <c r="AE37" s="5"/>
      <c r="AF37" s="1015"/>
      <c r="AG37" s="1015"/>
      <c r="AH37" s="1015"/>
      <c r="AI37" s="45"/>
      <c r="AJ37" s="45"/>
      <c r="AK37" s="1030"/>
      <c r="AL37" s="46"/>
      <c r="AM37" s="278"/>
      <c r="AN37" s="7"/>
      <c r="AO37" s="7"/>
      <c r="AP37" s="630" t="str">
        <f t="shared" si="0"/>
        <v>-</v>
      </c>
      <c r="AQ37" s="7"/>
      <c r="AR37" s="7"/>
      <c r="AS37" s="630" t="str">
        <f t="shared" si="1"/>
        <v>-</v>
      </c>
      <c r="AT37" s="7"/>
      <c r="AU37" s="7"/>
      <c r="AV37" s="630" t="str">
        <f t="shared" si="2"/>
        <v>-</v>
      </c>
      <c r="AW37" s="7"/>
      <c r="AX37" s="631" t="str">
        <f t="shared" si="3"/>
        <v>-</v>
      </c>
      <c r="AY37" s="7"/>
      <c r="AZ37" s="7"/>
      <c r="BA37" s="1012" t="str">
        <f t="shared" si="4"/>
        <v>-</v>
      </c>
      <c r="BB37" s="39"/>
      <c r="BC37" s="38"/>
      <c r="BD37" s="1089"/>
      <c r="BE37" s="1090"/>
    </row>
    <row r="38" spans="1:57" thickBot="1" x14ac:dyDescent="0.3">
      <c r="A38" s="316">
        <v>30</v>
      </c>
      <c r="B38" s="6"/>
      <c r="C38" s="6"/>
      <c r="D38" s="317"/>
      <c r="E38" s="18"/>
      <c r="F38" s="799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78">
        <v>11</v>
      </c>
      <c r="L38" s="1249"/>
      <c r="M38" s="1351"/>
      <c r="N38" s="323">
        <f t="shared" si="8"/>
        <v>0</v>
      </c>
      <c r="O38" s="327"/>
      <c r="P38" s="326"/>
      <c r="Q38" s="326"/>
      <c r="R38" s="326"/>
      <c r="S38" s="449"/>
      <c r="T38" s="528">
        <f t="shared" si="6"/>
        <v>0</v>
      </c>
      <c r="V38" s="643"/>
      <c r="W38" s="644"/>
      <c r="X38" s="645"/>
      <c r="Y38" s="627"/>
      <c r="Z38" s="646"/>
      <c r="AA38" s="647"/>
      <c r="AB38" s="648"/>
      <c r="AC38" s="49"/>
      <c r="AD38" s="5" t="s">
        <v>146</v>
      </c>
      <c r="AE38" s="5"/>
      <c r="AF38" s="1015"/>
      <c r="AG38" s="1015"/>
      <c r="AH38" s="1015"/>
      <c r="AI38" s="45"/>
      <c r="AJ38" s="45"/>
      <c r="AK38" s="1030"/>
      <c r="AL38" s="46"/>
      <c r="AM38" s="278"/>
      <c r="AN38" s="7"/>
      <c r="AO38" s="7"/>
      <c r="AP38" s="630" t="str">
        <f t="shared" si="0"/>
        <v>-</v>
      </c>
      <c r="AQ38" s="7"/>
      <c r="AR38" s="7"/>
      <c r="AS38" s="630" t="str">
        <f t="shared" si="1"/>
        <v>-</v>
      </c>
      <c r="AT38" s="7"/>
      <c r="AU38" s="7"/>
      <c r="AV38" s="630" t="str">
        <f t="shared" si="2"/>
        <v>-</v>
      </c>
      <c r="AW38" s="7"/>
      <c r="AX38" s="631" t="str">
        <f t="shared" si="3"/>
        <v>-</v>
      </c>
      <c r="AY38" s="7"/>
      <c r="AZ38" s="7"/>
      <c r="BA38" s="1012" t="str">
        <f t="shared" si="4"/>
        <v>-</v>
      </c>
      <c r="BB38" s="39"/>
      <c r="BC38" s="38"/>
      <c r="BD38" s="1089"/>
      <c r="BE38" s="1090"/>
    </row>
    <row r="39" spans="1:57" thickTop="1" x14ac:dyDescent="0.25">
      <c r="A39" s="316">
        <v>31</v>
      </c>
      <c r="B39" s="6"/>
      <c r="C39" s="6"/>
      <c r="D39" s="317"/>
      <c r="E39" s="18"/>
      <c r="F39" s="800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78">
        <v>12</v>
      </c>
      <c r="L39" s="1249"/>
      <c r="M39" s="1351"/>
      <c r="N39" s="323">
        <f t="shared" si="8"/>
        <v>0</v>
      </c>
      <c r="O39" s="327"/>
      <c r="P39" s="326"/>
      <c r="Q39" s="326"/>
      <c r="R39" s="326"/>
      <c r="S39" s="449"/>
      <c r="T39" s="528">
        <f t="shared" si="6"/>
        <v>0</v>
      </c>
      <c r="V39" s="636"/>
      <c r="W39" s="637"/>
      <c r="X39" s="638"/>
      <c r="Y39" s="629" t="s">
        <v>208</v>
      </c>
      <c r="Z39" s="639"/>
      <c r="AA39" s="640"/>
      <c r="AB39" s="641"/>
      <c r="AC39" s="49"/>
      <c r="AD39" s="5" t="s">
        <v>146</v>
      </c>
      <c r="AE39" s="5"/>
      <c r="AF39" s="1015"/>
      <c r="AG39" s="1015"/>
      <c r="AH39" s="1015"/>
      <c r="AI39" s="45"/>
      <c r="AJ39" s="45"/>
      <c r="AK39" s="1030"/>
      <c r="AL39" s="46"/>
      <c r="AM39" s="278"/>
      <c r="AN39" s="7"/>
      <c r="AO39" s="7"/>
      <c r="AP39" s="630" t="str">
        <f t="shared" si="0"/>
        <v>-</v>
      </c>
      <c r="AQ39" s="7"/>
      <c r="AR39" s="7"/>
      <c r="AS39" s="630" t="str">
        <f t="shared" si="1"/>
        <v>-</v>
      </c>
      <c r="AT39" s="7"/>
      <c r="AU39" s="7"/>
      <c r="AV39" s="630" t="str">
        <f t="shared" si="2"/>
        <v>-</v>
      </c>
      <c r="AW39" s="7"/>
      <c r="AX39" s="631" t="str">
        <f t="shared" si="3"/>
        <v>-</v>
      </c>
      <c r="AY39" s="7"/>
      <c r="AZ39" s="7"/>
      <c r="BA39" s="1012" t="str">
        <f t="shared" si="4"/>
        <v>-</v>
      </c>
      <c r="BB39" s="39"/>
      <c r="BC39" s="38"/>
      <c r="BD39" s="1089"/>
      <c r="BE39" s="1090"/>
    </row>
    <row r="40" spans="1:57" thickBot="1" x14ac:dyDescent="0.3">
      <c r="A40" s="316">
        <v>32</v>
      </c>
      <c r="B40" s="6"/>
      <c r="C40" s="6"/>
      <c r="D40" s="317"/>
      <c r="E40" s="18"/>
      <c r="F40" s="801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78">
        <v>13</v>
      </c>
      <c r="L40" s="1249"/>
      <c r="M40" s="1351"/>
      <c r="N40" s="323">
        <f t="shared" si="8"/>
        <v>0</v>
      </c>
      <c r="O40" s="327"/>
      <c r="P40" s="326"/>
      <c r="Q40" s="326"/>
      <c r="R40" s="326"/>
      <c r="S40" s="449"/>
      <c r="T40" s="528">
        <f t="shared" si="6"/>
        <v>0</v>
      </c>
      <c r="V40" s="649"/>
      <c r="W40" s="650"/>
      <c r="X40" s="651"/>
      <c r="Y40" s="627"/>
      <c r="Z40" s="652"/>
      <c r="AA40" s="653"/>
      <c r="AB40" s="654"/>
      <c r="AC40" s="49"/>
      <c r="AD40" s="5" t="s">
        <v>146</v>
      </c>
      <c r="AE40" s="5"/>
      <c r="AF40" s="1015"/>
      <c r="AG40" s="1015"/>
      <c r="AH40" s="1015"/>
      <c r="AI40" s="45"/>
      <c r="AJ40" s="45"/>
      <c r="AK40" s="1030"/>
      <c r="AL40" s="46"/>
      <c r="AM40" s="278"/>
      <c r="AN40" s="7"/>
      <c r="AO40" s="7"/>
      <c r="AP40" s="630" t="str">
        <f t="shared" si="0"/>
        <v>-</v>
      </c>
      <c r="AQ40" s="7"/>
      <c r="AR40" s="7"/>
      <c r="AS40" s="630" t="str">
        <f t="shared" si="1"/>
        <v>-</v>
      </c>
      <c r="AT40" s="7"/>
      <c r="AU40" s="7"/>
      <c r="AV40" s="630" t="str">
        <f t="shared" si="2"/>
        <v>-</v>
      </c>
      <c r="AW40" s="7"/>
      <c r="AX40" s="631" t="str">
        <f t="shared" si="3"/>
        <v>-</v>
      </c>
      <c r="AY40" s="7"/>
      <c r="AZ40" s="7"/>
      <c r="BA40" s="1012" t="str">
        <f t="shared" si="4"/>
        <v>-</v>
      </c>
      <c r="BB40" s="39"/>
      <c r="BC40" s="38"/>
      <c r="BD40" s="1089"/>
      <c r="BE40" s="1090"/>
    </row>
    <row r="41" spans="1:57" thickBot="1" x14ac:dyDescent="0.3">
      <c r="A41" s="316">
        <v>33</v>
      </c>
      <c r="B41" s="6"/>
      <c r="C41" s="6"/>
      <c r="D41" s="317"/>
      <c r="E41" s="18"/>
      <c r="F41" s="4"/>
      <c r="G41" s="4"/>
      <c r="H41" s="4"/>
      <c r="I41" s="14"/>
      <c r="J41" s="25"/>
      <c r="K41" s="478">
        <v>14</v>
      </c>
      <c r="L41" s="1249"/>
      <c r="M41" s="1351"/>
      <c r="N41" s="323">
        <f t="shared" si="8"/>
        <v>0</v>
      </c>
      <c r="O41" s="327"/>
      <c r="P41" s="326"/>
      <c r="Q41" s="326"/>
      <c r="R41" s="326"/>
      <c r="S41" s="449"/>
      <c r="T41" s="528">
        <f t="shared" si="6"/>
        <v>0</v>
      </c>
      <c r="V41" s="655"/>
      <c r="W41" s="656"/>
      <c r="X41" s="657"/>
      <c r="Y41" s="642"/>
      <c r="Z41" s="658"/>
      <c r="AA41" s="659"/>
      <c r="AB41" s="641"/>
      <c r="AC41" s="49"/>
      <c r="AD41" s="5" t="s">
        <v>146</v>
      </c>
      <c r="AE41" s="5"/>
      <c r="AF41" s="1015"/>
      <c r="AG41" s="1015"/>
      <c r="AH41" s="1015"/>
      <c r="AI41" s="45"/>
      <c r="AJ41" s="45"/>
      <c r="AK41" s="1030"/>
      <c r="AL41" s="46"/>
      <c r="AM41" s="278"/>
      <c r="AN41" s="7"/>
      <c r="AO41" s="7"/>
      <c r="AP41" s="630" t="str">
        <f t="shared" si="0"/>
        <v>-</v>
      </c>
      <c r="AQ41" s="7"/>
      <c r="AR41" s="7"/>
      <c r="AS41" s="630" t="str">
        <f t="shared" si="1"/>
        <v>-</v>
      </c>
      <c r="AT41" s="7"/>
      <c r="AU41" s="7"/>
      <c r="AV41" s="630" t="str">
        <f t="shared" si="2"/>
        <v>-</v>
      </c>
      <c r="AW41" s="7"/>
      <c r="AX41" s="631" t="str">
        <f t="shared" si="3"/>
        <v>-</v>
      </c>
      <c r="AY41" s="7"/>
      <c r="AZ41" s="7"/>
      <c r="BA41" s="1012" t="str">
        <f t="shared" si="4"/>
        <v>-</v>
      </c>
      <c r="BB41" s="39"/>
      <c r="BC41" s="38"/>
      <c r="BD41" s="1089"/>
      <c r="BE41" s="1090"/>
    </row>
    <row r="42" spans="1:57" ht="15" x14ac:dyDescent="0.25">
      <c r="A42" s="316">
        <v>34</v>
      </c>
      <c r="B42" s="6"/>
      <c r="C42" s="6"/>
      <c r="D42" s="317"/>
      <c r="E42" s="18"/>
      <c r="F42" s="816" t="s">
        <v>194</v>
      </c>
      <c r="G42" s="83" t="s">
        <v>24</v>
      </c>
      <c r="H42" s="83" t="s">
        <v>29</v>
      </c>
      <c r="I42" s="84" t="s">
        <v>30</v>
      </c>
      <c r="J42" s="25"/>
      <c r="K42" s="478">
        <v>15</v>
      </c>
      <c r="L42" s="1249"/>
      <c r="M42" s="1351"/>
      <c r="N42" s="323">
        <f t="shared" si="8"/>
        <v>0</v>
      </c>
      <c r="O42" s="327"/>
      <c r="P42" s="326"/>
      <c r="Q42" s="326"/>
      <c r="R42" s="326"/>
      <c r="S42" s="449"/>
      <c r="T42" s="528">
        <f t="shared" si="6"/>
        <v>0</v>
      </c>
      <c r="V42" s="660"/>
      <c r="W42" s="637"/>
      <c r="X42" s="661"/>
      <c r="Y42" s="628"/>
      <c r="Z42" s="639"/>
      <c r="AA42" s="662"/>
      <c r="AB42" s="641"/>
      <c r="AC42" s="49"/>
      <c r="AD42" s="5" t="s">
        <v>146</v>
      </c>
      <c r="AE42" s="5"/>
      <c r="AF42" s="1015"/>
      <c r="AG42" s="1015"/>
      <c r="AH42" s="1015"/>
      <c r="AI42" s="45"/>
      <c r="AJ42" s="45"/>
      <c r="AK42" s="1030"/>
      <c r="AL42" s="46"/>
      <c r="AM42" s="278"/>
      <c r="AN42" s="7"/>
      <c r="AO42" s="7"/>
      <c r="AP42" s="630" t="str">
        <f t="shared" si="0"/>
        <v>-</v>
      </c>
      <c r="AQ42" s="7"/>
      <c r="AR42" s="7"/>
      <c r="AS42" s="630" t="str">
        <f t="shared" si="1"/>
        <v>-</v>
      </c>
      <c r="AT42" s="7"/>
      <c r="AU42" s="7"/>
      <c r="AV42" s="630" t="str">
        <f t="shared" si="2"/>
        <v>-</v>
      </c>
      <c r="AW42" s="7"/>
      <c r="AX42" s="631" t="str">
        <f t="shared" si="3"/>
        <v>-</v>
      </c>
      <c r="AY42" s="7"/>
      <c r="AZ42" s="7"/>
      <c r="BA42" s="1012" t="str">
        <f t="shared" si="4"/>
        <v>-</v>
      </c>
      <c r="BB42" s="39"/>
      <c r="BC42" s="38"/>
      <c r="BD42" s="1089"/>
      <c r="BE42" s="1090"/>
    </row>
    <row r="43" spans="1:57" ht="15" x14ac:dyDescent="0.25">
      <c r="A43" s="316">
        <v>35</v>
      </c>
      <c r="B43" s="6"/>
      <c r="C43" s="6"/>
      <c r="D43" s="317"/>
      <c r="E43" s="18"/>
      <c r="F43" s="817" t="s">
        <v>17</v>
      </c>
      <c r="G43" s="414">
        <f>SUM(G44:G45)</f>
        <v>0</v>
      </c>
      <c r="H43" s="415">
        <f>SUM(H44:H45)</f>
        <v>0</v>
      </c>
      <c r="I43" s="416">
        <f>SUM(I44:I45)</f>
        <v>0</v>
      </c>
      <c r="J43" s="25"/>
      <c r="K43" s="478">
        <v>16</v>
      </c>
      <c r="L43" s="1249"/>
      <c r="M43" s="1351"/>
      <c r="N43" s="323">
        <f t="shared" si="8"/>
        <v>0</v>
      </c>
      <c r="O43" s="327"/>
      <c r="P43" s="326"/>
      <c r="Q43" s="326"/>
      <c r="R43" s="326"/>
      <c r="S43" s="449"/>
      <c r="T43" s="528">
        <f t="shared" si="6"/>
        <v>0</v>
      </c>
      <c r="V43" s="636"/>
      <c r="W43" s="663"/>
      <c r="X43" s="664"/>
      <c r="Y43" s="642"/>
      <c r="Z43" s="639"/>
      <c r="AA43" s="665"/>
      <c r="AB43" s="666"/>
      <c r="AC43" s="49"/>
      <c r="AD43" s="5" t="s">
        <v>146</v>
      </c>
      <c r="AE43" s="5"/>
      <c r="AF43" s="1015"/>
      <c r="AG43" s="1015"/>
      <c r="AH43" s="1015"/>
      <c r="AI43" s="45"/>
      <c r="AJ43" s="45"/>
      <c r="AK43" s="1030"/>
      <c r="AL43" s="46"/>
      <c r="AM43" s="278"/>
      <c r="AN43" s="7"/>
      <c r="AO43" s="7"/>
      <c r="AP43" s="630" t="str">
        <f t="shared" si="0"/>
        <v>-</v>
      </c>
      <c r="AQ43" s="7"/>
      <c r="AR43" s="7"/>
      <c r="AS43" s="630" t="str">
        <f t="shared" si="1"/>
        <v>-</v>
      </c>
      <c r="AT43" s="7"/>
      <c r="AU43" s="7"/>
      <c r="AV43" s="630" t="str">
        <f t="shared" si="2"/>
        <v>-</v>
      </c>
      <c r="AW43" s="7"/>
      <c r="AX43" s="631" t="str">
        <f t="shared" si="3"/>
        <v>-</v>
      </c>
      <c r="AY43" s="7"/>
      <c r="AZ43" s="7"/>
      <c r="BA43" s="1012" t="str">
        <f t="shared" si="4"/>
        <v>-</v>
      </c>
      <c r="BB43" s="39"/>
      <c r="BC43" s="38"/>
      <c r="BD43" s="1089"/>
      <c r="BE43" s="1090"/>
    </row>
    <row r="44" spans="1:57" ht="15" x14ac:dyDescent="0.25">
      <c r="A44" s="316">
        <v>36</v>
      </c>
      <c r="B44" s="6"/>
      <c r="C44" s="6"/>
      <c r="D44" s="317"/>
      <c r="E44" s="18"/>
      <c r="F44" s="818" t="s">
        <v>27</v>
      </c>
      <c r="G44" s="201">
        <f>COUNTIF($S$9:$S$25,"HW")</f>
        <v>0</v>
      </c>
      <c r="H44" s="412">
        <f>COUNTIF($S$9:$S$25,"HD")</f>
        <v>0</v>
      </c>
      <c r="I44" s="410">
        <f>COUNTIF($S$9:$S$25,"HL")</f>
        <v>0</v>
      </c>
      <c r="J44" s="25"/>
      <c r="K44" s="478">
        <v>17</v>
      </c>
      <c r="L44" s="1250"/>
      <c r="M44" s="1360"/>
      <c r="N44" s="323">
        <f t="shared" si="8"/>
        <v>0</v>
      </c>
      <c r="O44" s="327"/>
      <c r="P44" s="326"/>
      <c r="Q44" s="326"/>
      <c r="R44" s="326"/>
      <c r="S44" s="449"/>
      <c r="T44" s="528">
        <f t="shared" si="6"/>
        <v>0</v>
      </c>
      <c r="V44" s="636"/>
      <c r="W44" s="663"/>
      <c r="X44" s="664"/>
      <c r="Y44" s="628"/>
      <c r="Z44" s="639"/>
      <c r="AA44" s="665"/>
      <c r="AB44" s="666"/>
      <c r="AC44" s="49"/>
      <c r="AD44" s="5" t="s">
        <v>146</v>
      </c>
      <c r="AE44" s="5"/>
      <c r="AF44" s="1015"/>
      <c r="AG44" s="1015"/>
      <c r="AH44" s="1015"/>
      <c r="AI44" s="45"/>
      <c r="AJ44" s="45"/>
      <c r="AK44" s="1030"/>
      <c r="AL44" s="46"/>
      <c r="AM44" s="278"/>
      <c r="AN44" s="7"/>
      <c r="AO44" s="7"/>
      <c r="AP44" s="630" t="str">
        <f>IFERROR(AO44/AN44,"-")</f>
        <v>-</v>
      </c>
      <c r="AQ44" s="7"/>
      <c r="AR44" s="7"/>
      <c r="AS44" s="630" t="str">
        <f t="shared" si="1"/>
        <v>-</v>
      </c>
      <c r="AT44" s="7"/>
      <c r="AU44" s="7"/>
      <c r="AV44" s="630" t="str">
        <f t="shared" si="2"/>
        <v>-</v>
      </c>
      <c r="AW44" s="7"/>
      <c r="AX44" s="631" t="str">
        <f t="shared" si="3"/>
        <v>-</v>
      </c>
      <c r="AY44" s="7"/>
      <c r="AZ44" s="7"/>
      <c r="BA44" s="1012" t="str">
        <f t="shared" si="4"/>
        <v>-</v>
      </c>
      <c r="BB44" s="39"/>
      <c r="BC44" s="38"/>
      <c r="BD44" s="1089"/>
      <c r="BE44" s="1090"/>
    </row>
    <row r="45" spans="1:57" thickBot="1" x14ac:dyDescent="0.3">
      <c r="A45" s="316">
        <v>37</v>
      </c>
      <c r="B45" s="6"/>
      <c r="C45" s="6"/>
      <c r="D45" s="317"/>
      <c r="E45" s="18"/>
      <c r="F45" s="819" t="s">
        <v>28</v>
      </c>
      <c r="G45" s="409">
        <f>COUNTIF($S$9:$S$25,"AW")</f>
        <v>0</v>
      </c>
      <c r="H45" s="413">
        <f>COUNTIF($S$9:$S$25,"AD")</f>
        <v>0</v>
      </c>
      <c r="I45" s="411">
        <f>COUNTIF($S$9:$S$25,"AL")</f>
        <v>0</v>
      </c>
      <c r="J45" s="139"/>
      <c r="K45" s="479">
        <v>18</v>
      </c>
      <c r="L45" s="1280"/>
      <c r="M45" s="1361"/>
      <c r="N45" s="324">
        <f t="shared" si="8"/>
        <v>0</v>
      </c>
      <c r="O45" s="597"/>
      <c r="P45" s="598"/>
      <c r="Q45" s="598"/>
      <c r="R45" s="598"/>
      <c r="S45" s="447"/>
      <c r="T45" s="528">
        <f t="shared" si="6"/>
        <v>0</v>
      </c>
      <c r="V45" s="636"/>
      <c r="W45" s="663"/>
      <c r="X45" s="664"/>
      <c r="Y45" s="628"/>
      <c r="Z45" s="639"/>
      <c r="AA45" s="665"/>
      <c r="AB45" s="666"/>
      <c r="AC45" s="49"/>
      <c r="AD45" s="5" t="s">
        <v>146</v>
      </c>
      <c r="AE45" s="5"/>
      <c r="AF45" s="1015"/>
      <c r="AG45" s="1015"/>
      <c r="AH45" s="1015"/>
      <c r="AI45" s="45"/>
      <c r="AJ45" s="45"/>
      <c r="AK45" s="1030"/>
      <c r="AL45" s="46"/>
      <c r="AM45" s="278"/>
      <c r="AN45" s="7"/>
      <c r="AO45" s="7"/>
      <c r="AP45" s="630" t="str">
        <f t="shared" ref="AP45:AP52" si="9">IFERROR(AO45/AN45,"-")</f>
        <v>-</v>
      </c>
      <c r="AQ45" s="7"/>
      <c r="AR45" s="7"/>
      <c r="AS45" s="630" t="str">
        <f t="shared" si="1"/>
        <v>-</v>
      </c>
      <c r="AT45" s="7"/>
      <c r="AU45" s="7"/>
      <c r="AV45" s="630" t="str">
        <f t="shared" si="2"/>
        <v>-</v>
      </c>
      <c r="AW45" s="7"/>
      <c r="AX45" s="631" t="str">
        <f t="shared" si="3"/>
        <v>-</v>
      </c>
      <c r="AY45" s="7"/>
      <c r="AZ45" s="7"/>
      <c r="BA45" s="1012" t="str">
        <f t="shared" si="4"/>
        <v>-</v>
      </c>
      <c r="BB45" s="39"/>
      <c r="BC45" s="38"/>
      <c r="BD45" s="1089"/>
      <c r="BE45" s="1090"/>
    </row>
    <row r="46" spans="1:57" thickBot="1" x14ac:dyDescent="0.3">
      <c r="A46" s="591">
        <v>38</v>
      </c>
      <c r="B46" s="592"/>
      <c r="C46" s="592"/>
      <c r="D46" s="593"/>
      <c r="E46" s="18"/>
      <c r="F46" s="140"/>
      <c r="G46" s="140"/>
      <c r="H46" s="140"/>
      <c r="I46" s="140"/>
      <c r="J46" s="139"/>
      <c r="K46" s="479">
        <v>19</v>
      </c>
      <c r="L46" s="1280"/>
      <c r="M46" s="1361"/>
      <c r="N46" s="324">
        <f t="shared" si="8"/>
        <v>0</v>
      </c>
      <c r="O46" s="597"/>
      <c r="P46" s="598"/>
      <c r="Q46" s="598"/>
      <c r="R46" s="598"/>
      <c r="S46" s="447"/>
      <c r="T46" s="528">
        <f t="shared" si="6"/>
        <v>0</v>
      </c>
      <c r="V46" s="636"/>
      <c r="W46" s="663"/>
      <c r="X46" s="664"/>
      <c r="Y46" s="628"/>
      <c r="Z46" s="639"/>
      <c r="AA46" s="665"/>
      <c r="AB46" s="666"/>
      <c r="AD46" s="5" t="s">
        <v>146</v>
      </c>
      <c r="AE46" s="5"/>
      <c r="AF46" s="1015"/>
      <c r="AG46" s="1015"/>
      <c r="AH46" s="1015"/>
      <c r="AI46" s="45"/>
      <c r="AJ46" s="45"/>
      <c r="AK46" s="1030"/>
      <c r="AL46" s="46"/>
      <c r="AM46" s="278"/>
      <c r="AN46" s="7"/>
      <c r="AO46" s="7"/>
      <c r="AP46" s="630" t="str">
        <f t="shared" si="9"/>
        <v>-</v>
      </c>
      <c r="AQ46" s="7"/>
      <c r="AR46" s="7"/>
      <c r="AS46" s="630" t="str">
        <f t="shared" si="1"/>
        <v>-</v>
      </c>
      <c r="AT46" s="7"/>
      <c r="AU46" s="7"/>
      <c r="AV46" s="630" t="str">
        <f t="shared" si="2"/>
        <v>-</v>
      </c>
      <c r="AW46" s="7"/>
      <c r="AX46" s="631" t="str">
        <f t="shared" si="3"/>
        <v>-</v>
      </c>
      <c r="AY46" s="7"/>
      <c r="AZ46" s="7"/>
      <c r="BA46" s="1012" t="str">
        <f t="shared" si="4"/>
        <v>-</v>
      </c>
      <c r="BB46" s="39"/>
      <c r="BC46" s="38"/>
      <c r="BD46" s="1089"/>
      <c r="BE46" s="1090"/>
    </row>
    <row r="47" spans="1:57" ht="18" thickBot="1" x14ac:dyDescent="0.4">
      <c r="A47" s="29" t="s">
        <v>70</v>
      </c>
      <c r="B47" s="49"/>
      <c r="C47" s="49"/>
      <c r="D47" s="49"/>
      <c r="E47" s="49"/>
      <c r="F47" s="594" t="s">
        <v>202</v>
      </c>
      <c r="G47" s="456" t="s">
        <v>24</v>
      </c>
      <c r="H47" s="456" t="s">
        <v>29</v>
      </c>
      <c r="I47" s="457" t="s">
        <v>30</v>
      </c>
      <c r="J47" s="141"/>
      <c r="K47" s="480">
        <v>20</v>
      </c>
      <c r="L47" s="1362"/>
      <c r="M47" s="1363"/>
      <c r="N47" s="325">
        <f t="shared" si="8"/>
        <v>0</v>
      </c>
      <c r="O47" s="599"/>
      <c r="P47" s="600"/>
      <c r="Q47" s="600"/>
      <c r="R47" s="600"/>
      <c r="S47" s="448"/>
      <c r="T47" s="529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146</v>
      </c>
      <c r="AE47" s="5"/>
      <c r="AF47" s="1015"/>
      <c r="AG47" s="1015"/>
      <c r="AH47" s="1015"/>
      <c r="AI47" s="45"/>
      <c r="AJ47" s="45"/>
      <c r="AK47" s="1030"/>
      <c r="AL47" s="46"/>
      <c r="AM47" s="278"/>
      <c r="AN47" s="7"/>
      <c r="AO47" s="7"/>
      <c r="AP47" s="630" t="str">
        <f t="shared" si="9"/>
        <v>-</v>
      </c>
      <c r="AQ47" s="7"/>
      <c r="AR47" s="7"/>
      <c r="AS47" s="630" t="str">
        <f t="shared" si="1"/>
        <v>-</v>
      </c>
      <c r="AT47" s="7"/>
      <c r="AU47" s="7"/>
      <c r="AV47" s="630" t="str">
        <f t="shared" si="2"/>
        <v>-</v>
      </c>
      <c r="AW47" s="7"/>
      <c r="AX47" s="631" t="str">
        <f t="shared" si="3"/>
        <v>-</v>
      </c>
      <c r="AY47" s="7"/>
      <c r="AZ47" s="7"/>
      <c r="BA47" s="1012" t="str">
        <f t="shared" si="4"/>
        <v>-</v>
      </c>
      <c r="BB47" s="39"/>
      <c r="BC47" s="38"/>
      <c r="BD47" s="1089"/>
      <c r="BE47" s="1090"/>
    </row>
    <row r="48" spans="1:57" ht="16.5" thickBot="1" x14ac:dyDescent="0.3">
      <c r="A48" s="29" t="s">
        <v>72</v>
      </c>
      <c r="B48" s="590"/>
      <c r="C48" s="49"/>
      <c r="D48" s="49"/>
      <c r="E48" s="49"/>
      <c r="F48" s="595" t="s">
        <v>17</v>
      </c>
      <c r="G48" s="462">
        <f>SUM(G49:G50)</f>
        <v>0</v>
      </c>
      <c r="H48" s="463">
        <f>SUM(H49:H50)</f>
        <v>0</v>
      </c>
      <c r="I48" s="464">
        <f>SUM(I49:I50)</f>
        <v>0</v>
      </c>
      <c r="J48" s="16"/>
      <c r="K48" s="586"/>
      <c r="L48" s="1321"/>
      <c r="M48" s="1321"/>
      <c r="N48" s="587"/>
      <c r="O48" s="588"/>
      <c r="P48" s="588"/>
      <c r="Q48" s="588"/>
      <c r="R48" s="588"/>
      <c r="S48" s="588"/>
      <c r="T48" s="589"/>
      <c r="V48" s="236"/>
      <c r="W48" s="236"/>
      <c r="X48" s="625"/>
      <c r="Y48" s="236"/>
      <c r="Z48" s="236"/>
      <c r="AA48" s="626"/>
      <c r="AD48" s="5" t="s">
        <v>146</v>
      </c>
      <c r="AE48" s="5"/>
      <c r="AF48" s="1015"/>
      <c r="AG48" s="1015"/>
      <c r="AH48" s="1015"/>
      <c r="AI48" s="45"/>
      <c r="AJ48" s="45"/>
      <c r="AK48" s="1030"/>
      <c r="AL48" s="46"/>
      <c r="AM48" s="278"/>
      <c r="AN48" s="7"/>
      <c r="AO48" s="7"/>
      <c r="AP48" s="630" t="str">
        <f t="shared" si="9"/>
        <v>-</v>
      </c>
      <c r="AQ48" s="7"/>
      <c r="AR48" s="7"/>
      <c r="AS48" s="630" t="str">
        <f t="shared" si="1"/>
        <v>-</v>
      </c>
      <c r="AT48" s="7"/>
      <c r="AU48" s="7"/>
      <c r="AV48" s="630" t="str">
        <f t="shared" si="2"/>
        <v>-</v>
      </c>
      <c r="AW48" s="7"/>
      <c r="AX48" s="631" t="str">
        <f t="shared" si="3"/>
        <v>-</v>
      </c>
      <c r="AY48" s="7"/>
      <c r="AZ48" s="7"/>
      <c r="BA48" s="1012" t="str">
        <f t="shared" si="4"/>
        <v>-</v>
      </c>
      <c r="BB48" s="39"/>
      <c r="BC48" s="38"/>
      <c r="BD48" s="1089"/>
      <c r="BE48" s="1090"/>
    </row>
    <row r="49" spans="1:57" x14ac:dyDescent="0.25">
      <c r="A49" s="29" t="s">
        <v>71</v>
      </c>
      <c r="B49" s="49"/>
      <c r="C49" s="49"/>
      <c r="D49" s="49"/>
      <c r="E49" s="49"/>
      <c r="F49" s="596" t="s">
        <v>27</v>
      </c>
      <c r="G49" s="59">
        <f>COUNTIF($N$20:$N$24,"HW")</f>
        <v>0</v>
      </c>
      <c r="H49" s="460">
        <f>COUNTIF($N$20:$N$24,"HD")</f>
        <v>0</v>
      </c>
      <c r="I49" s="455">
        <f>COUNTIF($N$20:$N$24,"HL")</f>
        <v>0</v>
      </c>
      <c r="J49" s="143"/>
      <c r="K49" s="543" t="s">
        <v>2</v>
      </c>
      <c r="L49" s="544" t="s">
        <v>26</v>
      </c>
      <c r="M49" s="544" t="s">
        <v>1</v>
      </c>
      <c r="N49" s="545" t="s">
        <v>25</v>
      </c>
      <c r="P49" s="975" t="s">
        <v>2</v>
      </c>
      <c r="Q49" s="976" t="s">
        <v>26</v>
      </c>
      <c r="R49" s="976" t="s">
        <v>1</v>
      </c>
      <c r="S49" s="977" t="s">
        <v>25</v>
      </c>
      <c r="T49" s="972"/>
      <c r="V49" s="608" t="s">
        <v>111</v>
      </c>
      <c r="W49" s="609" t="s">
        <v>38</v>
      </c>
      <c r="X49" s="609" t="s">
        <v>36</v>
      </c>
      <c r="Y49" s="610" t="s">
        <v>35</v>
      </c>
      <c r="Z49" s="610" t="s">
        <v>34</v>
      </c>
      <c r="AA49" s="611" t="s">
        <v>110</v>
      </c>
      <c r="AD49" s="5" t="s">
        <v>146</v>
      </c>
      <c r="AE49" s="5"/>
      <c r="AF49" s="1015"/>
      <c r="AG49" s="1015"/>
      <c r="AH49" s="1015"/>
      <c r="AI49" s="45"/>
      <c r="AJ49" s="45"/>
      <c r="AK49" s="1030"/>
      <c r="AL49" s="46"/>
      <c r="AM49" s="278"/>
      <c r="AN49" s="7"/>
      <c r="AO49" s="7"/>
      <c r="AP49" s="630" t="str">
        <f t="shared" si="9"/>
        <v>-</v>
      </c>
      <c r="AQ49" s="7"/>
      <c r="AR49" s="7"/>
      <c r="AS49" s="630" t="str">
        <f t="shared" si="1"/>
        <v>-</v>
      </c>
      <c r="AT49" s="7"/>
      <c r="AU49" s="7"/>
      <c r="AV49" s="630" t="str">
        <f t="shared" si="2"/>
        <v>-</v>
      </c>
      <c r="AW49" s="7"/>
      <c r="AX49" s="631" t="str">
        <f t="shared" si="3"/>
        <v>-</v>
      </c>
      <c r="AY49" s="7"/>
      <c r="AZ49" s="7"/>
      <c r="BA49" s="1012" t="str">
        <f t="shared" si="4"/>
        <v>-</v>
      </c>
      <c r="BB49" s="39"/>
      <c r="BC49" s="38"/>
      <c r="BD49" s="1089"/>
      <c r="BE49" s="1090"/>
    </row>
    <row r="50" spans="1:57" ht="16.5" thickBot="1" x14ac:dyDescent="0.3">
      <c r="A50" s="586"/>
      <c r="B50" s="49"/>
      <c r="C50" s="49"/>
      <c r="D50" s="49"/>
      <c r="E50" s="49"/>
      <c r="F50" s="542" t="s">
        <v>28</v>
      </c>
      <c r="G50" s="458">
        <f>COUNTIF($N$20:$N$24,"AW")</f>
        <v>0</v>
      </c>
      <c r="H50" s="461">
        <f>COUNTIF($N$20:$N$24,"AD")</f>
        <v>0</v>
      </c>
      <c r="I50" s="459">
        <f>COUNTIF($N$20:$N$24,"AL")</f>
        <v>0</v>
      </c>
      <c r="J50" s="143"/>
      <c r="K50" s="556" t="s">
        <v>92</v>
      </c>
      <c r="L50" s="6"/>
      <c r="M50" s="6"/>
      <c r="N50" s="557"/>
      <c r="P50" s="978" t="s">
        <v>92</v>
      </c>
      <c r="Q50" s="6"/>
      <c r="R50" s="6"/>
      <c r="S50" s="979"/>
      <c r="T50" s="201"/>
      <c r="V50" s="225"/>
      <c r="W50" s="227"/>
      <c r="X50" s="667"/>
      <c r="Y50" s="227"/>
      <c r="Z50" s="227"/>
      <c r="AA50" s="230"/>
      <c r="AD50" s="5" t="s">
        <v>146</v>
      </c>
      <c r="AE50" s="5"/>
      <c r="AF50" s="1015"/>
      <c r="AG50" s="1015"/>
      <c r="AH50" s="1015"/>
      <c r="AI50" s="45"/>
      <c r="AJ50" s="45"/>
      <c r="AK50" s="1030"/>
      <c r="AL50" s="46"/>
      <c r="AM50" s="278"/>
      <c r="AN50" s="7"/>
      <c r="AO50" s="7"/>
      <c r="AP50" s="630" t="str">
        <f t="shared" si="9"/>
        <v>-</v>
      </c>
      <c r="AQ50" s="7"/>
      <c r="AR50" s="7"/>
      <c r="AS50" s="630" t="str">
        <f t="shared" si="1"/>
        <v>-</v>
      </c>
      <c r="AT50" s="7"/>
      <c r="AU50" s="7"/>
      <c r="AV50" s="630" t="str">
        <f t="shared" si="2"/>
        <v>-</v>
      </c>
      <c r="AW50" s="7"/>
      <c r="AX50" s="631" t="str">
        <f t="shared" si="3"/>
        <v>-</v>
      </c>
      <c r="AY50" s="7"/>
      <c r="AZ50" s="7"/>
      <c r="BA50" s="1012" t="str">
        <f t="shared" si="4"/>
        <v>-</v>
      </c>
      <c r="BB50" s="39"/>
      <c r="BC50" s="38"/>
      <c r="BD50" s="1089"/>
      <c r="BE50" s="1090"/>
    </row>
    <row r="51" spans="1:57" ht="16.5" thickBot="1" x14ac:dyDescent="0.3">
      <c r="A51" s="586"/>
      <c r="B51" s="49"/>
      <c r="C51" s="49"/>
      <c r="D51" s="49"/>
      <c r="E51" s="49"/>
      <c r="F51" s="53"/>
      <c r="G51" s="163"/>
      <c r="H51" s="163"/>
      <c r="I51" s="163"/>
      <c r="J51" s="146"/>
      <c r="K51" s="1303"/>
      <c r="L51" s="1304"/>
      <c r="M51" s="1304"/>
      <c r="N51" s="1305"/>
      <c r="P51" s="1334"/>
      <c r="Q51" s="1335"/>
      <c r="R51" s="1335"/>
      <c r="S51" s="1336"/>
      <c r="T51" s="790"/>
      <c r="V51" s="225"/>
      <c r="W51" s="227"/>
      <c r="X51" s="667"/>
      <c r="Y51" s="227"/>
      <c r="Z51" s="227"/>
      <c r="AA51" s="230"/>
      <c r="AD51" s="5" t="s">
        <v>146</v>
      </c>
      <c r="AE51" s="5"/>
      <c r="AF51" s="1015"/>
      <c r="AG51" s="1015"/>
      <c r="AH51" s="1015"/>
      <c r="AI51" s="45"/>
      <c r="AJ51" s="45"/>
      <c r="AK51" s="1030"/>
      <c r="AL51" s="46"/>
      <c r="AM51" s="278"/>
      <c r="AN51" s="7"/>
      <c r="AO51" s="7"/>
      <c r="AP51" s="630" t="str">
        <f t="shared" si="9"/>
        <v>-</v>
      </c>
      <c r="AQ51" s="7"/>
      <c r="AR51" s="7"/>
      <c r="AS51" s="630" t="str">
        <f t="shared" si="1"/>
        <v>-</v>
      </c>
      <c r="AT51" s="7"/>
      <c r="AU51" s="7"/>
      <c r="AV51" s="630" t="str">
        <f t="shared" si="2"/>
        <v>-</v>
      </c>
      <c r="AW51" s="7"/>
      <c r="AX51" s="631" t="str">
        <f t="shared" si="3"/>
        <v>-</v>
      </c>
      <c r="AY51" s="7"/>
      <c r="AZ51" s="7"/>
      <c r="BA51" s="1012" t="str">
        <f t="shared" si="4"/>
        <v>-</v>
      </c>
      <c r="BB51" s="39"/>
      <c r="BC51" s="38"/>
      <c r="BD51" s="1089"/>
      <c r="BE51" s="1090"/>
    </row>
    <row r="52" spans="1:57" x14ac:dyDescent="0.25">
      <c r="A52" s="586"/>
      <c r="B52" s="49"/>
      <c r="C52" s="49"/>
      <c r="D52" s="49"/>
      <c r="E52" s="49"/>
      <c r="F52" s="558" t="s">
        <v>203</v>
      </c>
      <c r="G52" s="559" t="s">
        <v>24</v>
      </c>
      <c r="H52" s="559" t="s">
        <v>29</v>
      </c>
      <c r="I52" s="563" t="s">
        <v>30</v>
      </c>
      <c r="J52" s="146"/>
      <c r="K52" s="1306"/>
      <c r="L52" s="1307"/>
      <c r="M52" s="1307"/>
      <c r="N52" s="1308"/>
      <c r="O52" s="140"/>
      <c r="P52" s="1337"/>
      <c r="Q52" s="1338"/>
      <c r="R52" s="1338"/>
      <c r="S52" s="1339"/>
      <c r="T52" s="790"/>
      <c r="V52" s="225"/>
      <c r="W52" s="227"/>
      <c r="X52" s="667"/>
      <c r="Y52" s="227"/>
      <c r="Z52" s="227"/>
      <c r="AA52" s="231"/>
      <c r="AD52" s="1040" t="s">
        <v>146</v>
      </c>
      <c r="AE52" s="1040"/>
      <c r="AF52" s="1041"/>
      <c r="AG52" s="1041"/>
      <c r="AH52" s="1041"/>
      <c r="AI52" s="1042"/>
      <c r="AJ52" s="1042"/>
      <c r="AK52" s="1043"/>
      <c r="AL52" s="1044"/>
      <c r="AM52" s="1045"/>
      <c r="AN52" s="1046"/>
      <c r="AO52" s="1046"/>
      <c r="AP52" s="1047" t="str">
        <f t="shared" si="9"/>
        <v>-</v>
      </c>
      <c r="AQ52" s="1046"/>
      <c r="AR52" s="1046"/>
      <c r="AS52" s="1047" t="str">
        <f t="shared" si="1"/>
        <v>-</v>
      </c>
      <c r="AT52" s="1046"/>
      <c r="AU52" s="1046"/>
      <c r="AV52" s="1047" t="str">
        <f t="shared" si="2"/>
        <v>-</v>
      </c>
      <c r="AW52" s="1046"/>
      <c r="AX52" s="1048" t="str">
        <f t="shared" si="3"/>
        <v>-</v>
      </c>
      <c r="AY52" s="1046"/>
      <c r="AZ52" s="1046"/>
      <c r="BA52" s="1049" t="str">
        <f t="shared" si="4"/>
        <v>-</v>
      </c>
      <c r="BB52" s="1050"/>
      <c r="BC52" s="1051"/>
      <c r="BD52" s="1093"/>
      <c r="BE52" s="1090"/>
    </row>
    <row r="53" spans="1:57" x14ac:dyDescent="0.25">
      <c r="A53" s="586"/>
      <c r="B53" s="49"/>
      <c r="C53" s="49"/>
      <c r="D53" s="49"/>
      <c r="E53" s="49"/>
      <c r="F53" s="568" t="s">
        <v>17</v>
      </c>
      <c r="G53" s="569">
        <f>SUM(G54:G55)</f>
        <v>0</v>
      </c>
      <c r="H53" s="570">
        <f>SUM(H54:H55)</f>
        <v>0</v>
      </c>
      <c r="I53" s="571">
        <f>SUM(I54:I55)</f>
        <v>0</v>
      </c>
      <c r="J53" s="146"/>
      <c r="K53" s="1306"/>
      <c r="L53" s="1307"/>
      <c r="M53" s="1307"/>
      <c r="N53" s="1308"/>
      <c r="O53" s="161"/>
      <c r="P53" s="1337"/>
      <c r="Q53" s="1338"/>
      <c r="R53" s="1338"/>
      <c r="S53" s="1339"/>
      <c r="T53" s="790"/>
      <c r="V53" s="225"/>
      <c r="W53" s="227"/>
      <c r="X53" s="667"/>
      <c r="Y53" s="227"/>
      <c r="Z53" s="227"/>
      <c r="AA53" s="231"/>
      <c r="AD53" s="1297" t="s">
        <v>41</v>
      </c>
      <c r="AE53" s="1297"/>
      <c r="AF53" s="1038"/>
      <c r="AG53" s="1038"/>
      <c r="AH53" s="1099"/>
      <c r="AI53" s="35">
        <f t="shared" ref="AI53:AO53" si="10">SUM(AI4:AI52)</f>
        <v>0</v>
      </c>
      <c r="AJ53" s="35">
        <f t="shared" si="10"/>
        <v>0</v>
      </c>
      <c r="AK53" s="279">
        <f t="shared" si="10"/>
        <v>0</v>
      </c>
      <c r="AL53" s="47">
        <f t="shared" si="10"/>
        <v>0</v>
      </c>
      <c r="AM53" s="280">
        <f t="shared" si="10"/>
        <v>0</v>
      </c>
      <c r="AN53" s="20">
        <f t="shared" si="10"/>
        <v>0</v>
      </c>
      <c r="AO53" s="20">
        <f t="shared" si="10"/>
        <v>0</v>
      </c>
      <c r="AP53" s="34" t="str">
        <f>IFERROR(AO53/AN53,"-")</f>
        <v>-</v>
      </c>
      <c r="AQ53" s="20">
        <f>SUM(AQ4:AQ52)</f>
        <v>0</v>
      </c>
      <c r="AR53" s="20">
        <f>SUM(AR4:AR52)</f>
        <v>0</v>
      </c>
      <c r="AS53" s="1073" t="str">
        <f>IFERROR(AQ53/AR53,"-")</f>
        <v>-</v>
      </c>
      <c r="AT53" s="20">
        <f>SUM(AT4:AT52)</f>
        <v>0</v>
      </c>
      <c r="AU53" s="20">
        <f>SUM(AU4:AU52)</f>
        <v>0</v>
      </c>
      <c r="AV53" s="1073" t="str">
        <f>IFERROR(AT53/AU53,"-")</f>
        <v>-</v>
      </c>
      <c r="AW53" s="20">
        <f>SUM(AW4:AW52)</f>
        <v>0</v>
      </c>
      <c r="AX53" s="36" t="str">
        <f t="shared" si="3"/>
        <v>-</v>
      </c>
      <c r="AY53" s="20">
        <f>SUM(AY4:AY52)</f>
        <v>0</v>
      </c>
      <c r="AZ53" s="20">
        <f>SUM(AZ4:AZ52)</f>
        <v>0</v>
      </c>
      <c r="BA53" s="1013" t="str">
        <f>IFERROR(AY53/AZ53,"-")</f>
        <v>-</v>
      </c>
      <c r="BB53" s="20">
        <f>SUM(BB4:BB52)</f>
        <v>0</v>
      </c>
      <c r="BC53" s="20">
        <f>SUM(BC4:BC52)</f>
        <v>0</v>
      </c>
      <c r="BD53" s="1091" t="e">
        <f>AVERAGE(BD4:BD52)</f>
        <v>#DIV/0!</v>
      </c>
      <c r="BE53" s="1092" t="e">
        <f>AVERAGE(BE4:BE52)</f>
        <v>#DIV/0!</v>
      </c>
    </row>
    <row r="54" spans="1:57" x14ac:dyDescent="0.25">
      <c r="A54" s="586"/>
      <c r="B54" s="49"/>
      <c r="C54" s="49"/>
      <c r="D54" s="49"/>
      <c r="E54" s="49"/>
      <c r="F54" s="560" t="s">
        <v>27</v>
      </c>
      <c r="G54" s="162">
        <f>COUNTIF(M50,"HW")</f>
        <v>0</v>
      </c>
      <c r="H54" s="564">
        <f>COUNTIF(M50,"HD")</f>
        <v>0</v>
      </c>
      <c r="I54" s="566">
        <f>COUNTIF(M50,"HL")</f>
        <v>0</v>
      </c>
      <c r="J54" s="146"/>
      <c r="K54" s="1306"/>
      <c r="L54" s="1307"/>
      <c r="M54" s="1307"/>
      <c r="N54" s="1308"/>
      <c r="O54" s="824"/>
      <c r="P54" s="1337"/>
      <c r="Q54" s="1338"/>
      <c r="R54" s="1338"/>
      <c r="S54" s="1339"/>
      <c r="T54" s="790"/>
      <c r="V54" s="225"/>
      <c r="W54" s="227"/>
      <c r="X54" s="667"/>
      <c r="Y54" s="227"/>
      <c r="Z54" s="227"/>
      <c r="AA54" s="231"/>
      <c r="AD54" s="1033"/>
      <c r="AE54" s="1033"/>
      <c r="AF54" s="1033"/>
      <c r="AG54" s="1033"/>
      <c r="AI54" s="1118" t="s">
        <v>18</v>
      </c>
      <c r="AJ54" s="1118" t="s">
        <v>19</v>
      </c>
      <c r="AK54" s="1118" t="s">
        <v>20</v>
      </c>
      <c r="AL54" s="1118" t="s">
        <v>3</v>
      </c>
      <c r="AM54" s="1118" t="s">
        <v>4</v>
      </c>
      <c r="AN54" s="1289" t="s">
        <v>100</v>
      </c>
      <c r="AO54" s="1290"/>
      <c r="AP54" s="1291"/>
      <c r="AQ54" s="1298" t="s">
        <v>105</v>
      </c>
      <c r="AR54" s="1298"/>
      <c r="AS54" s="1298"/>
      <c r="AT54" s="1298" t="s">
        <v>108</v>
      </c>
      <c r="AU54" s="1298"/>
      <c r="AV54" s="1298"/>
      <c r="AW54" s="1290" t="s">
        <v>109</v>
      </c>
      <c r="AX54" s="1291"/>
      <c r="AY54" s="1289" t="s">
        <v>5</v>
      </c>
      <c r="AZ54" s="1290"/>
      <c r="BA54" s="1291"/>
      <c r="BB54" s="1118" t="s">
        <v>39</v>
      </c>
      <c r="BC54" s="1118" t="s">
        <v>40</v>
      </c>
      <c r="BD54" s="1299" t="e">
        <f>AVERAGE(BD53,BE53)</f>
        <v>#DIV/0!</v>
      </c>
      <c r="BE54" s="1300"/>
    </row>
    <row r="55" spans="1:57" ht="16.5" thickBot="1" x14ac:dyDescent="0.3">
      <c r="B55" s="29"/>
      <c r="F55" s="561" t="s">
        <v>28</v>
      </c>
      <c r="G55" s="562">
        <f>COUNTIF(M50,"AW")</f>
        <v>0</v>
      </c>
      <c r="H55" s="565">
        <f>COUNTIF(M50,"AD")</f>
        <v>0</v>
      </c>
      <c r="I55" s="567">
        <f>COUNTIF(M50,"AL")</f>
        <v>0</v>
      </c>
      <c r="J55" s="146"/>
      <c r="K55" s="1306"/>
      <c r="L55" s="1307"/>
      <c r="M55" s="1307"/>
      <c r="N55" s="1308"/>
      <c r="O55" s="824"/>
      <c r="P55" s="1337"/>
      <c r="Q55" s="1338"/>
      <c r="R55" s="1338"/>
      <c r="S55" s="1339"/>
      <c r="T55" s="790"/>
      <c r="V55" s="225"/>
      <c r="W55" s="227"/>
      <c r="X55" s="667"/>
      <c r="Y55" s="227"/>
      <c r="Z55" s="227"/>
      <c r="AA55" s="231"/>
      <c r="AD55" s="1033"/>
      <c r="AE55" s="1033"/>
      <c r="AF55" s="1033"/>
      <c r="AG55" s="1033"/>
      <c r="AI55" s="19"/>
      <c r="AJ55" s="19"/>
      <c r="AK55" s="19"/>
      <c r="AL55" s="19"/>
      <c r="AM55" s="19"/>
      <c r="AN55" s="1117" t="s">
        <v>98</v>
      </c>
      <c r="AO55" s="1117" t="s">
        <v>99</v>
      </c>
      <c r="AP55" s="1117" t="s">
        <v>114</v>
      </c>
      <c r="AQ55" s="1117" t="s">
        <v>106</v>
      </c>
      <c r="AR55" s="1117" t="s">
        <v>107</v>
      </c>
      <c r="AS55" s="1117" t="s">
        <v>113</v>
      </c>
      <c r="AT55" s="1117" t="s">
        <v>106</v>
      </c>
      <c r="AU55" s="1117" t="s">
        <v>107</v>
      </c>
      <c r="AV55" s="1117" t="s">
        <v>249</v>
      </c>
      <c r="AW55" s="1117" t="s">
        <v>106</v>
      </c>
      <c r="AX55" s="1117" t="s">
        <v>125</v>
      </c>
      <c r="AY55" s="1117" t="s">
        <v>16</v>
      </c>
      <c r="AZ55" s="1117" t="s">
        <v>107</v>
      </c>
      <c r="BA55" s="1117" t="s">
        <v>249</v>
      </c>
      <c r="BB55" s="19"/>
      <c r="BC55" s="19"/>
      <c r="BD55" s="1292" t="s">
        <v>151</v>
      </c>
      <c r="BE55" s="1293"/>
    </row>
    <row r="56" spans="1:57" ht="16.5" thickBot="1" x14ac:dyDescent="0.3">
      <c r="A56" s="163"/>
      <c r="B56" s="29"/>
      <c r="C56" s="163"/>
      <c r="D56" s="163"/>
      <c r="E56" s="163"/>
      <c r="F56" s="53"/>
      <c r="G56" s="163"/>
      <c r="H56" s="163"/>
      <c r="I56" s="163"/>
      <c r="J56" s="163"/>
      <c r="K56" s="1309"/>
      <c r="L56" s="1310"/>
      <c r="M56" s="1310"/>
      <c r="N56" s="1311"/>
      <c r="P56" s="1340"/>
      <c r="Q56" s="1341"/>
      <c r="R56" s="1341"/>
      <c r="S56" s="1342"/>
      <c r="T56" s="790"/>
      <c r="V56" s="225"/>
      <c r="W56" s="227"/>
      <c r="X56" s="667"/>
      <c r="Y56" s="227"/>
      <c r="Z56" s="227"/>
      <c r="AA56" s="231"/>
      <c r="AD56" s="1037"/>
      <c r="AE56" s="1037"/>
      <c r="AF56" s="1016"/>
      <c r="AG56" s="1016"/>
      <c r="AH56" s="1016"/>
      <c r="AI56" s="1052"/>
      <c r="AJ56" s="1052"/>
      <c r="AK56" s="1053"/>
      <c r="AL56" s="1054"/>
      <c r="AM56" s="1055"/>
      <c r="AN56" s="1039"/>
      <c r="AO56" s="1039"/>
      <c r="AP56" s="1056"/>
      <c r="AQ56" s="1039"/>
      <c r="AR56" s="1039"/>
      <c r="AS56" s="1056"/>
      <c r="AT56" s="1039"/>
      <c r="AU56" s="1039"/>
      <c r="AV56" s="1056"/>
      <c r="AW56" s="1039"/>
      <c r="AX56" s="1057"/>
      <c r="AY56" s="1039"/>
      <c r="AZ56" s="1039"/>
      <c r="BA56" s="1058"/>
      <c r="BB56" s="1039"/>
      <c r="BC56" s="1039"/>
      <c r="BD56" s="1071"/>
      <c r="BE56" s="1071"/>
    </row>
    <row r="57" spans="1:57" ht="16.5" thickBot="1" x14ac:dyDescent="0.3">
      <c r="A57" s="137"/>
      <c r="B57" s="29"/>
      <c r="C57" s="161"/>
      <c r="D57" s="161"/>
      <c r="E57" s="161"/>
      <c r="F57" s="983" t="s">
        <v>203</v>
      </c>
      <c r="G57" s="984" t="s">
        <v>24</v>
      </c>
      <c r="H57" s="984" t="s">
        <v>29</v>
      </c>
      <c r="I57" s="985" t="s">
        <v>30</v>
      </c>
      <c r="J57" s="161"/>
      <c r="K57" s="145"/>
      <c r="L57" s="145"/>
      <c r="P57" s="1134"/>
      <c r="Q57" s="1134"/>
      <c r="R57" s="1134"/>
      <c r="S57" s="1134"/>
      <c r="T57" s="790"/>
      <c r="V57" s="225"/>
      <c r="W57" s="227"/>
      <c r="X57" s="667"/>
      <c r="Y57" s="227"/>
      <c r="Z57" s="227"/>
      <c r="AA57" s="231"/>
      <c r="AD57" s="1037"/>
      <c r="AE57" s="1037"/>
      <c r="AF57" s="1016"/>
      <c r="AG57" s="1016"/>
      <c r="AH57" s="1016"/>
      <c r="AI57" s="1052"/>
      <c r="AJ57" s="1052"/>
      <c r="AK57" s="1053"/>
      <c r="AL57" s="1054"/>
      <c r="AM57" s="1055"/>
      <c r="AN57" s="1039"/>
      <c r="AO57" s="1039"/>
      <c r="AP57" s="1056"/>
      <c r="AQ57" s="1039"/>
      <c r="AR57" s="1039"/>
      <c r="AS57" s="1056"/>
      <c r="AT57" s="1039"/>
      <c r="AU57" s="1039"/>
      <c r="AV57" s="1056"/>
      <c r="AW57" s="1039"/>
      <c r="AX57" s="1057"/>
      <c r="AY57" s="1039"/>
      <c r="AZ57" s="1039"/>
      <c r="BA57" s="1058"/>
      <c r="BB57" s="1039"/>
      <c r="BC57" s="1039"/>
      <c r="BD57" s="1071"/>
      <c r="BE57" s="1071"/>
    </row>
    <row r="58" spans="1:57" ht="16.5" thickBot="1" x14ac:dyDescent="0.3">
      <c r="A58" s="141"/>
      <c r="B58" s="162"/>
      <c r="C58" s="162"/>
      <c r="D58" s="162"/>
      <c r="E58" s="672"/>
      <c r="F58" s="986" t="s">
        <v>17</v>
      </c>
      <c r="G58" s="987">
        <f>SUM(G59:G60)</f>
        <v>0</v>
      </c>
      <c r="H58" s="988">
        <f>SUM(H59:H60)</f>
        <v>0</v>
      </c>
      <c r="I58" s="991">
        <f>SUM(I59:I60)</f>
        <v>0</v>
      </c>
      <c r="J58" s="162"/>
      <c r="K58" s="1266" t="s">
        <v>213</v>
      </c>
      <c r="L58" s="1267"/>
      <c r="M58" s="1267"/>
      <c r="N58" s="1267"/>
      <c r="O58" s="1267"/>
      <c r="P58" s="1268"/>
      <c r="Q58" s="974"/>
      <c r="R58" s="974"/>
      <c r="S58" s="974"/>
      <c r="T58" s="790"/>
      <c r="V58" s="225"/>
      <c r="W58" s="227"/>
      <c r="X58" s="667"/>
      <c r="Y58" s="227"/>
      <c r="Z58" s="227"/>
      <c r="AA58" s="231"/>
      <c r="AD58" s="1037"/>
      <c r="AE58" s="1037"/>
      <c r="AF58" s="1016"/>
      <c r="AG58" s="1016"/>
      <c r="AH58" s="1016"/>
      <c r="AI58" s="1052"/>
      <c r="AJ58" s="1052"/>
      <c r="AK58" s="1053"/>
      <c r="AL58" s="1054"/>
      <c r="AM58" s="1055"/>
      <c r="AN58" s="1039"/>
      <c r="AO58" s="1039"/>
      <c r="AP58" s="1056"/>
      <c r="AQ58" s="1039"/>
      <c r="AR58" s="1039"/>
      <c r="AS58" s="1056"/>
      <c r="AT58" s="1039"/>
      <c r="AU58" s="1039"/>
      <c r="AV58" s="1056"/>
      <c r="AW58" s="1039"/>
      <c r="AX58" s="1057"/>
      <c r="AY58" s="1039"/>
      <c r="AZ58" s="1039"/>
      <c r="BA58" s="1058"/>
      <c r="BB58" s="1039"/>
      <c r="BC58" s="1039"/>
      <c r="BD58" s="1071"/>
      <c r="BE58" s="1071"/>
    </row>
    <row r="59" spans="1:57" x14ac:dyDescent="0.25">
      <c r="A59" s="141"/>
      <c r="B59" s="162"/>
      <c r="C59" s="162"/>
      <c r="D59" s="162"/>
      <c r="E59" s="672"/>
      <c r="F59" s="980" t="s">
        <v>27</v>
      </c>
      <c r="G59" s="824">
        <f>COUNTIF(R50,"HW")</f>
        <v>0</v>
      </c>
      <c r="H59" s="989">
        <f>COUNTIF(R50,"HD")</f>
        <v>0</v>
      </c>
      <c r="I59" s="992">
        <f>COUNTIF(R50,"HL")</f>
        <v>0</v>
      </c>
      <c r="J59" s="162"/>
      <c r="K59" s="1269" t="s">
        <v>22</v>
      </c>
      <c r="L59" s="1270"/>
      <c r="M59" s="1271" t="s">
        <v>212</v>
      </c>
      <c r="N59" s="1272"/>
      <c r="O59" s="1273" t="s">
        <v>225</v>
      </c>
      <c r="P59" s="1274"/>
      <c r="Q59" s="974"/>
      <c r="R59" s="974"/>
      <c r="S59" s="974"/>
      <c r="T59" s="790"/>
      <c r="V59" s="225"/>
      <c r="W59" s="227"/>
      <c r="X59" s="667"/>
      <c r="Y59" s="227"/>
      <c r="Z59" s="227"/>
      <c r="AA59" s="231"/>
      <c r="AD59" s="1037"/>
      <c r="AE59" s="1037"/>
      <c r="AF59" s="1016"/>
      <c r="AG59" s="1016"/>
      <c r="AH59" s="1016"/>
      <c r="AI59" s="1052"/>
      <c r="AJ59" s="1052"/>
      <c r="AK59" s="1053"/>
      <c r="AL59" s="1054"/>
      <c r="AM59" s="1055"/>
      <c r="AN59" s="1039"/>
      <c r="AO59" s="1039"/>
      <c r="AP59" s="1056"/>
      <c r="AQ59" s="1039"/>
      <c r="AR59" s="1039"/>
      <c r="AS59" s="1056"/>
      <c r="AT59" s="1039"/>
      <c r="AU59" s="1039"/>
      <c r="AV59" s="1056"/>
      <c r="AW59" s="1039"/>
      <c r="AX59" s="1057"/>
      <c r="AY59" s="1039"/>
      <c r="AZ59" s="1039"/>
      <c r="BA59" s="1058"/>
      <c r="BB59" s="1039"/>
      <c r="BC59" s="1039"/>
      <c r="BD59" s="1071"/>
      <c r="BE59" s="1071"/>
    </row>
    <row r="60" spans="1:57" ht="16.5" thickBot="1" x14ac:dyDescent="0.3">
      <c r="F60" s="981" t="s">
        <v>28</v>
      </c>
      <c r="G60" s="982">
        <f>COUNTIF(R50,"AW")</f>
        <v>0</v>
      </c>
      <c r="H60" s="990">
        <f>COUNTIF(R50,"AD")</f>
        <v>0</v>
      </c>
      <c r="I60" s="993">
        <f>COUNTIF(R50,"AL")</f>
        <v>0</v>
      </c>
      <c r="J60" s="146"/>
      <c r="K60" s="1275"/>
      <c r="L60" s="1276"/>
      <c r="M60" s="1255"/>
      <c r="N60" s="1277"/>
      <c r="O60" s="1131"/>
      <c r="P60" s="1278"/>
      <c r="Q60" s="974"/>
      <c r="R60" s="974"/>
      <c r="S60" s="974"/>
      <c r="T60" s="790"/>
      <c r="V60" s="225"/>
      <c r="W60" s="227"/>
      <c r="X60" s="667"/>
      <c r="Y60" s="227"/>
      <c r="Z60" s="227"/>
      <c r="AA60" s="231"/>
      <c r="AD60" s="1037"/>
      <c r="AE60" s="1037"/>
      <c r="AF60" s="1016"/>
      <c r="AG60" s="1016"/>
      <c r="AH60" s="1016"/>
      <c r="AI60" s="1052"/>
      <c r="AJ60" s="1052"/>
      <c r="AK60" s="1053"/>
      <c r="AL60" s="1054"/>
      <c r="AM60" s="1055"/>
      <c r="AN60" s="1039"/>
      <c r="AO60" s="1039"/>
      <c r="AP60" s="1056"/>
      <c r="AQ60" s="1039"/>
      <c r="AR60" s="1039"/>
      <c r="AS60" s="1056"/>
      <c r="AT60" s="1039"/>
      <c r="AU60" s="1039"/>
      <c r="AV60" s="1056"/>
      <c r="AW60" s="1039"/>
      <c r="AX60" s="1057"/>
      <c r="AY60" s="1039"/>
      <c r="AZ60" s="1039"/>
      <c r="BA60" s="1058"/>
      <c r="BB60" s="1039"/>
      <c r="BC60" s="1039"/>
      <c r="BD60" s="1071"/>
      <c r="BE60" s="1071"/>
    </row>
    <row r="61" spans="1:57" ht="16.5" thickBot="1" x14ac:dyDescent="0.3">
      <c r="G61" s="145"/>
      <c r="H61" s="146"/>
      <c r="I61" s="144"/>
      <c r="J61" s="146"/>
      <c r="K61" s="1279"/>
      <c r="L61" s="1255"/>
      <c r="M61" s="1255"/>
      <c r="N61" s="1255"/>
      <c r="O61" s="1282"/>
      <c r="P61" s="1283"/>
      <c r="T61" s="794"/>
      <c r="V61" s="226"/>
      <c r="W61" s="228"/>
      <c r="X61" s="229"/>
      <c r="Y61" s="228"/>
      <c r="Z61" s="228"/>
      <c r="AA61" s="232"/>
      <c r="AD61" s="1037"/>
      <c r="AE61" s="1037"/>
      <c r="AF61" s="1016"/>
      <c r="AG61" s="1016"/>
      <c r="AH61" s="1016"/>
      <c r="AI61" s="1052"/>
      <c r="AJ61" s="1052"/>
      <c r="AK61" s="1053"/>
      <c r="AL61" s="1054"/>
      <c r="AM61" s="1055"/>
      <c r="AN61" s="1039"/>
      <c r="AO61" s="1039"/>
      <c r="AP61" s="1056"/>
      <c r="AQ61" s="1039"/>
      <c r="AR61" s="1039"/>
      <c r="AS61" s="1056"/>
      <c r="AT61" s="1039"/>
      <c r="AU61" s="1039"/>
      <c r="AV61" s="1056"/>
      <c r="AW61" s="1039"/>
      <c r="AX61" s="1057"/>
      <c r="AY61" s="1039"/>
      <c r="AZ61" s="1039"/>
      <c r="BA61" s="1058"/>
      <c r="BB61" s="1039"/>
      <c r="BC61" s="1039"/>
      <c r="BD61" s="1071"/>
      <c r="BE61" s="1071"/>
    </row>
    <row r="62" spans="1:57" x14ac:dyDescent="0.25">
      <c r="B62" s="141"/>
      <c r="C62" s="1236"/>
      <c r="D62" s="1236"/>
      <c r="E62" s="672"/>
      <c r="F62" s="572" t="s">
        <v>31</v>
      </c>
      <c r="G62" s="573" t="s">
        <v>24</v>
      </c>
      <c r="H62" s="574" t="s">
        <v>29</v>
      </c>
      <c r="I62" s="575" t="s">
        <v>30</v>
      </c>
      <c r="J62" s="29"/>
      <c r="K62" s="1279"/>
      <c r="L62" s="1255"/>
      <c r="M62" s="1255"/>
      <c r="N62" s="1255"/>
      <c r="O62" s="1255"/>
      <c r="P62" s="1284"/>
      <c r="T62" s="794"/>
      <c r="V62" s="226"/>
      <c r="W62" s="228"/>
      <c r="X62" s="229"/>
      <c r="Y62" s="228"/>
      <c r="Z62" s="228"/>
      <c r="AA62" s="232"/>
      <c r="AD62" s="1037"/>
      <c r="AE62" s="1037"/>
      <c r="AF62" s="1016"/>
      <c r="AG62" s="1016"/>
      <c r="AH62" s="1016"/>
      <c r="AI62" s="1052"/>
      <c r="AJ62" s="1052"/>
      <c r="AK62" s="1053"/>
      <c r="AL62" s="1054"/>
      <c r="AM62" s="1055"/>
      <c r="AN62" s="1039"/>
      <c r="AO62" s="1039"/>
      <c r="AP62" s="1056"/>
      <c r="AQ62" s="1039"/>
      <c r="AR62" s="1039"/>
      <c r="AS62" s="1056"/>
      <c r="AT62" s="1039"/>
      <c r="AU62" s="1039"/>
      <c r="AV62" s="1056"/>
      <c r="AW62" s="1039"/>
      <c r="AX62" s="1057"/>
      <c r="AY62" s="1039"/>
      <c r="AZ62" s="1039"/>
      <c r="BA62" s="1058"/>
      <c r="BB62" s="1039"/>
      <c r="BC62" s="1039"/>
      <c r="BD62" s="1071"/>
      <c r="BE62" s="1071"/>
    </row>
    <row r="63" spans="1:57" x14ac:dyDescent="0.25">
      <c r="B63" s="49"/>
      <c r="C63" s="1133"/>
      <c r="D63" s="1133"/>
      <c r="E63" s="673"/>
      <c r="F63" s="576" t="s">
        <v>17</v>
      </c>
      <c r="G63" s="198">
        <f t="shared" ref="G63:I65" si="11">SUM(G28,G33,G38,G43,G48,G53,G58)</f>
        <v>0</v>
      </c>
      <c r="H63" s="199">
        <f t="shared" si="11"/>
        <v>0</v>
      </c>
      <c r="I63" s="577">
        <f t="shared" si="11"/>
        <v>0</v>
      </c>
      <c r="J63" s="29"/>
      <c r="K63" s="1279"/>
      <c r="L63" s="1255"/>
      <c r="M63" s="1255"/>
      <c r="N63" s="1255"/>
      <c r="O63" s="1255"/>
      <c r="P63" s="1284"/>
      <c r="Q63" s="972"/>
      <c r="R63" s="972"/>
      <c r="S63" s="972"/>
      <c r="T63" s="794"/>
      <c r="V63" s="226"/>
      <c r="W63" s="228"/>
      <c r="X63" s="229"/>
      <c r="Y63" s="228"/>
      <c r="Z63" s="228"/>
      <c r="AA63" s="232"/>
      <c r="AD63" s="1037"/>
      <c r="AE63" s="1037"/>
      <c r="AF63" s="1016"/>
      <c r="AG63" s="1016"/>
      <c r="AH63" s="1016"/>
      <c r="AI63" s="1052"/>
      <c r="AJ63" s="1052"/>
      <c r="AK63" s="1053"/>
      <c r="AL63" s="1054"/>
      <c r="AM63" s="1055"/>
      <c r="AN63" s="1039"/>
      <c r="AO63" s="1039"/>
      <c r="AP63" s="1056"/>
      <c r="AQ63" s="1039"/>
      <c r="AR63" s="1039"/>
      <c r="AS63" s="1056"/>
      <c r="AT63" s="1039"/>
      <c r="AU63" s="1039"/>
      <c r="AV63" s="1056"/>
      <c r="AW63" s="1039"/>
      <c r="AX63" s="1057"/>
      <c r="AY63" s="1039"/>
      <c r="AZ63" s="1039"/>
      <c r="BA63" s="1058"/>
      <c r="BB63" s="1039"/>
      <c r="BC63" s="1039"/>
      <c r="BD63" s="1071"/>
      <c r="BE63" s="1071"/>
    </row>
    <row r="64" spans="1:57" x14ac:dyDescent="0.25">
      <c r="B64" s="49"/>
      <c r="C64" s="1133"/>
      <c r="D64" s="1133"/>
      <c r="E64" s="673"/>
      <c r="F64" s="578" t="s">
        <v>27</v>
      </c>
      <c r="G64" s="105">
        <f t="shared" si="11"/>
        <v>0</v>
      </c>
      <c r="H64" s="196">
        <f t="shared" si="11"/>
        <v>0</v>
      </c>
      <c r="I64" s="579">
        <f t="shared" si="11"/>
        <v>0</v>
      </c>
      <c r="J64" s="29"/>
      <c r="K64" s="1279"/>
      <c r="L64" s="1255"/>
      <c r="M64" s="1255"/>
      <c r="N64" s="1255"/>
      <c r="O64" s="1255"/>
      <c r="P64" s="1284"/>
      <c r="Q64" s="973"/>
      <c r="R64" s="973"/>
      <c r="S64" s="973"/>
      <c r="T64" s="794"/>
      <c r="V64" s="226"/>
      <c r="W64" s="228"/>
      <c r="X64" s="229"/>
      <c r="Y64" s="228"/>
      <c r="Z64" s="228"/>
      <c r="AA64" s="232"/>
      <c r="AD64" s="1037"/>
      <c r="AE64" s="1037"/>
      <c r="AF64" s="1016"/>
      <c r="AG64" s="1016"/>
      <c r="AH64" s="1016"/>
      <c r="AI64" s="1052"/>
      <c r="AJ64" s="1052"/>
      <c r="AK64" s="1053"/>
      <c r="AL64" s="1054"/>
      <c r="AM64" s="1055"/>
      <c r="AN64" s="1039"/>
      <c r="AO64" s="1039"/>
      <c r="AP64" s="1056"/>
      <c r="AQ64" s="1039"/>
      <c r="AR64" s="1039"/>
      <c r="AS64" s="1056"/>
      <c r="AT64" s="1039"/>
      <c r="AU64" s="1039"/>
      <c r="AV64" s="1056"/>
      <c r="AW64" s="1039"/>
      <c r="AX64" s="1057"/>
      <c r="AY64" s="1039"/>
      <c r="AZ64" s="1039"/>
      <c r="BA64" s="1058"/>
      <c r="BB64" s="1039"/>
      <c r="BC64" s="1039"/>
      <c r="BD64" s="1071"/>
      <c r="BE64" s="1071"/>
    </row>
    <row r="65" spans="2:57" ht="16.5" thickBot="1" x14ac:dyDescent="0.3">
      <c r="B65" s="49"/>
      <c r="C65" s="1133"/>
      <c r="D65" s="1133"/>
      <c r="E65" s="673"/>
      <c r="F65" s="580" t="s">
        <v>28</v>
      </c>
      <c r="G65" s="581">
        <f t="shared" si="11"/>
        <v>0</v>
      </c>
      <c r="H65" s="582">
        <f t="shared" si="11"/>
        <v>0</v>
      </c>
      <c r="I65" s="583">
        <f t="shared" si="11"/>
        <v>0</v>
      </c>
      <c r="J65" s="146"/>
      <c r="K65" s="1279"/>
      <c r="L65" s="1255"/>
      <c r="M65" s="1255"/>
      <c r="N65" s="1255"/>
      <c r="O65" s="1255"/>
      <c r="P65" s="1284"/>
      <c r="Q65" s="974"/>
      <c r="R65" s="974"/>
      <c r="S65" s="974"/>
      <c r="T65" s="794"/>
      <c r="V65" s="226"/>
      <c r="W65" s="228"/>
      <c r="X65" s="229"/>
      <c r="Y65" s="228"/>
      <c r="Z65" s="228"/>
      <c r="AA65" s="232"/>
      <c r="AD65" s="1037"/>
      <c r="AE65" s="1037"/>
      <c r="AF65" s="1016"/>
      <c r="AG65" s="1016"/>
      <c r="AH65" s="1016"/>
      <c r="AI65" s="1052"/>
      <c r="AJ65" s="1052"/>
      <c r="AK65" s="1053"/>
      <c r="AL65" s="1054"/>
      <c r="AM65" s="1055"/>
      <c r="AN65" s="1039"/>
      <c r="AO65" s="1039"/>
      <c r="AP65" s="1056"/>
      <c r="AQ65" s="1039"/>
      <c r="AR65" s="1039"/>
      <c r="AS65" s="1056"/>
      <c r="AT65" s="1039"/>
      <c r="AU65" s="1039"/>
      <c r="AV65" s="1056"/>
      <c r="AW65" s="1039"/>
      <c r="AX65" s="1057"/>
      <c r="AY65" s="1039"/>
      <c r="AZ65" s="1039"/>
      <c r="BA65" s="1058"/>
      <c r="BB65" s="1039"/>
      <c r="BC65" s="1039"/>
      <c r="BD65" s="1071"/>
      <c r="BE65" s="1071"/>
    </row>
    <row r="66" spans="2:57" x14ac:dyDescent="0.25">
      <c r="B66" s="49"/>
      <c r="C66" s="1133"/>
      <c r="D66" s="1133"/>
      <c r="E66" s="673"/>
      <c r="F66" s="16"/>
      <c r="G66" s="145"/>
      <c r="H66" s="146"/>
      <c r="I66" s="144"/>
      <c r="J66" s="146"/>
      <c r="K66" s="1279"/>
      <c r="L66" s="1255"/>
      <c r="M66" s="1255"/>
      <c r="N66" s="1255"/>
      <c r="O66" s="1255"/>
      <c r="P66" s="1284"/>
      <c r="Q66" s="974"/>
      <c r="R66" s="974"/>
      <c r="S66" s="974"/>
      <c r="T66" s="794"/>
      <c r="V66" s="226"/>
      <c r="W66" s="228"/>
      <c r="X66" s="229"/>
      <c r="Y66" s="228"/>
      <c r="Z66" s="228"/>
      <c r="AA66" s="232"/>
      <c r="AD66" s="1037"/>
      <c r="AE66" s="1037"/>
      <c r="AF66" s="1016"/>
      <c r="AG66" s="1016"/>
      <c r="AH66" s="1016"/>
      <c r="AI66" s="1052"/>
      <c r="AJ66" s="1052"/>
      <c r="AK66" s="1053"/>
      <c r="AL66" s="1054"/>
      <c r="AM66" s="1055"/>
      <c r="AN66" s="1039"/>
      <c r="AO66" s="1039"/>
      <c r="AP66" s="1056"/>
      <c r="AQ66" s="1039"/>
      <c r="AR66" s="1039"/>
      <c r="AS66" s="1056"/>
      <c r="AT66" s="1039"/>
      <c r="AU66" s="1039"/>
      <c r="AV66" s="1056"/>
      <c r="AW66" s="1039"/>
      <c r="AX66" s="1057"/>
      <c r="AY66" s="1039"/>
      <c r="AZ66" s="1039"/>
      <c r="BA66" s="1058"/>
      <c r="BB66" s="1039"/>
      <c r="BC66" s="1039"/>
      <c r="BD66" s="1071"/>
      <c r="BE66" s="1071"/>
    </row>
    <row r="67" spans="2:57" x14ac:dyDescent="0.25">
      <c r="B67" s="49"/>
      <c r="C67" s="1133"/>
      <c r="D67" s="1133"/>
      <c r="E67" s="673"/>
      <c r="F67" s="16"/>
      <c r="G67" s="145"/>
      <c r="H67" s="146"/>
      <c r="I67" s="147"/>
      <c r="J67" s="146"/>
      <c r="K67" s="1279"/>
      <c r="L67" s="1255"/>
      <c r="M67" s="1255"/>
      <c r="N67" s="1255"/>
      <c r="O67" s="1255"/>
      <c r="P67" s="1284"/>
      <c r="Q67" s="974"/>
      <c r="R67" s="974"/>
      <c r="S67" s="974"/>
      <c r="T67" s="794"/>
      <c r="V67" s="226"/>
      <c r="W67" s="618"/>
      <c r="X67" s="229"/>
      <c r="Y67" s="228"/>
      <c r="Z67" s="228"/>
      <c r="AA67" s="232"/>
      <c r="AD67" s="1037"/>
      <c r="AE67" s="1037"/>
      <c r="AF67" s="1016"/>
      <c r="AG67" s="1016"/>
      <c r="AH67" s="1016"/>
      <c r="AI67" s="1052"/>
      <c r="AJ67" s="1052"/>
      <c r="AK67" s="1053"/>
      <c r="AL67" s="1054"/>
      <c r="AM67" s="1055"/>
      <c r="AN67" s="1039"/>
      <c r="AO67" s="1039"/>
      <c r="AP67" s="1056"/>
      <c r="AQ67" s="1039"/>
      <c r="AR67" s="1039"/>
      <c r="AS67" s="1056"/>
      <c r="AT67" s="1039"/>
      <c r="AU67" s="1039"/>
      <c r="AV67" s="1056"/>
      <c r="AW67" s="1039"/>
      <c r="AX67" s="1057"/>
      <c r="AY67" s="1039"/>
      <c r="AZ67" s="1039"/>
      <c r="BA67" s="1058"/>
      <c r="BB67" s="1039"/>
      <c r="BC67" s="1039"/>
      <c r="BD67" s="1071"/>
      <c r="BE67" s="1071"/>
    </row>
    <row r="68" spans="2:57" x14ac:dyDescent="0.25">
      <c r="B68" s="49"/>
      <c r="C68" s="1133"/>
      <c r="D68" s="1133"/>
      <c r="E68" s="673"/>
      <c r="F68" s="16"/>
      <c r="G68" s="145"/>
      <c r="H68" s="146"/>
      <c r="I68" s="148"/>
      <c r="J68" s="29"/>
      <c r="K68" s="1279"/>
      <c r="L68" s="1255"/>
      <c r="M68" s="1255"/>
      <c r="N68" s="1255"/>
      <c r="O68" s="1255"/>
      <c r="P68" s="1284"/>
      <c r="Q68" s="974"/>
      <c r="R68" s="974"/>
      <c r="S68" s="974"/>
      <c r="V68" s="226"/>
      <c r="W68" s="618"/>
      <c r="X68" s="229"/>
      <c r="Y68" s="228"/>
      <c r="Z68" s="228"/>
      <c r="AA68" s="232"/>
      <c r="AD68" s="1037"/>
      <c r="AE68" s="1037"/>
      <c r="AF68" s="1016"/>
      <c r="AG68" s="1016"/>
      <c r="AH68" s="1016"/>
      <c r="AI68" s="1052"/>
      <c r="AJ68" s="1052"/>
      <c r="AK68" s="1053"/>
      <c r="AL68" s="1054"/>
      <c r="AM68" s="1055"/>
      <c r="AN68" s="1039"/>
      <c r="AO68" s="1039"/>
      <c r="AP68" s="1056"/>
      <c r="AQ68" s="1039"/>
      <c r="AR68" s="1039"/>
      <c r="AS68" s="1056"/>
      <c r="AT68" s="1039"/>
      <c r="AU68" s="1039"/>
      <c r="AV68" s="1056"/>
      <c r="AW68" s="1039"/>
      <c r="AX68" s="1057"/>
      <c r="AY68" s="1039"/>
      <c r="AZ68" s="1039"/>
      <c r="BA68" s="1058"/>
      <c r="BB68" s="1039"/>
      <c r="BC68" s="1039"/>
      <c r="BD68" s="1071"/>
      <c r="BE68" s="1071"/>
    </row>
    <row r="69" spans="2:57" ht="16.5" thickBot="1" x14ac:dyDescent="0.3">
      <c r="B69" s="49"/>
      <c r="C69" s="1133"/>
      <c r="D69" s="1133"/>
      <c r="E69" s="673"/>
      <c r="F69" s="16"/>
      <c r="H69" s="49"/>
      <c r="I69" s="142"/>
      <c r="J69" s="29"/>
      <c r="K69" s="1285"/>
      <c r="L69" s="1286"/>
      <c r="M69" s="1286"/>
      <c r="N69" s="1286"/>
      <c r="O69" s="1286"/>
      <c r="P69" s="1287"/>
      <c r="Q69" s="974"/>
      <c r="R69" s="974"/>
      <c r="S69" s="974"/>
      <c r="V69" s="226"/>
      <c r="W69" s="618"/>
      <c r="X69" s="229"/>
      <c r="Y69" s="228"/>
      <c r="Z69" s="228"/>
      <c r="AA69" s="232"/>
      <c r="AD69" s="1037"/>
      <c r="AE69" s="1037"/>
      <c r="AF69" s="1016"/>
      <c r="AG69" s="1016"/>
      <c r="AH69" s="1016"/>
      <c r="AI69" s="1052"/>
      <c r="AJ69" s="1052"/>
      <c r="AK69" s="1053"/>
      <c r="AL69" s="1054"/>
      <c r="AM69" s="1055"/>
      <c r="AN69" s="1039"/>
      <c r="AO69" s="1039"/>
      <c r="AP69" s="1056"/>
      <c r="AQ69" s="1039"/>
      <c r="AR69" s="1039"/>
      <c r="AS69" s="1056"/>
      <c r="AT69" s="1039"/>
      <c r="AU69" s="1039"/>
      <c r="AV69" s="1056"/>
      <c r="AW69" s="1039"/>
      <c r="AX69" s="1057"/>
      <c r="AY69" s="1039"/>
      <c r="AZ69" s="1039"/>
      <c r="BA69" s="1058"/>
      <c r="BB69" s="1039"/>
      <c r="BC69" s="1039"/>
      <c r="BD69" s="1071"/>
      <c r="BE69" s="1071"/>
    </row>
    <row r="70" spans="2:57" ht="16.5" thickBot="1" x14ac:dyDescent="0.3">
      <c r="B70" s="49"/>
      <c r="C70" s="1133"/>
      <c r="D70" s="1133"/>
      <c r="E70" s="673"/>
      <c r="F70" s="16"/>
      <c r="H70" s="49"/>
      <c r="I70" s="142"/>
      <c r="J70" s="29"/>
      <c r="V70" s="226"/>
      <c r="W70" s="618"/>
      <c r="X70" s="229"/>
      <c r="Y70" s="228"/>
      <c r="Z70" s="228"/>
      <c r="AA70" s="232"/>
      <c r="AD70" s="1037"/>
      <c r="AE70" s="1037"/>
      <c r="AF70" s="1016"/>
      <c r="AG70" s="1016"/>
      <c r="AH70" s="1016"/>
      <c r="AI70" s="1052"/>
      <c r="AJ70" s="1052"/>
      <c r="AK70" s="1053"/>
      <c r="AL70" s="1054"/>
      <c r="AM70" s="1055"/>
      <c r="AN70" s="1039"/>
      <c r="AO70" s="1039"/>
      <c r="AP70" s="1056"/>
      <c r="AQ70" s="1039"/>
      <c r="AR70" s="1039"/>
      <c r="AS70" s="1056"/>
      <c r="AT70" s="1039"/>
      <c r="AU70" s="1039"/>
      <c r="AV70" s="1056"/>
      <c r="AW70" s="1039"/>
      <c r="AX70" s="1057"/>
      <c r="AY70" s="1039"/>
      <c r="AZ70" s="1039"/>
      <c r="BA70" s="1058"/>
      <c r="BB70" s="1039"/>
      <c r="BC70" s="1039"/>
      <c r="BD70" s="1071"/>
      <c r="BE70" s="1071"/>
    </row>
    <row r="71" spans="2:57" x14ac:dyDescent="0.25">
      <c r="B71" s="1231" t="s">
        <v>232</v>
      </c>
      <c r="C71" s="1232"/>
      <c r="D71" s="1232"/>
      <c r="E71" s="1232"/>
      <c r="F71" s="1232"/>
      <c r="G71" s="1232"/>
      <c r="H71" s="1232"/>
      <c r="I71" s="1232"/>
      <c r="J71" s="1232"/>
      <c r="K71" s="1232"/>
      <c r="L71" s="1232"/>
      <c r="M71" s="1232"/>
      <c r="N71" s="1232"/>
      <c r="O71" s="1232"/>
      <c r="P71" s="1232"/>
      <c r="Q71" s="1232"/>
      <c r="R71" s="1232"/>
      <c r="S71" s="1233"/>
      <c r="V71" s="226"/>
      <c r="W71" s="618"/>
      <c r="X71" s="229"/>
      <c r="Y71" s="228"/>
      <c r="Z71" s="228"/>
      <c r="AA71" s="232"/>
      <c r="AD71" s="1037"/>
      <c r="AE71" s="1037"/>
      <c r="AF71" s="1016"/>
      <c r="AG71" s="1016"/>
      <c r="AH71" s="1016"/>
      <c r="AI71" s="1052"/>
      <c r="AJ71" s="1052"/>
      <c r="AK71" s="1053"/>
      <c r="AL71" s="1054"/>
      <c r="AM71" s="1055"/>
      <c r="AN71" s="1039"/>
      <c r="AO71" s="1039"/>
      <c r="AP71" s="1056"/>
      <c r="AQ71" s="1039"/>
      <c r="AR71" s="1039"/>
      <c r="AS71" s="1056"/>
      <c r="AT71" s="1039"/>
      <c r="AU71" s="1039"/>
      <c r="AV71" s="1056"/>
      <c r="AW71" s="1039"/>
      <c r="AX71" s="1057"/>
      <c r="AY71" s="1039"/>
      <c r="AZ71" s="1039"/>
      <c r="BA71" s="1058"/>
      <c r="BB71" s="1039"/>
      <c r="BC71" s="1039"/>
      <c r="BD71" s="1071"/>
      <c r="BE71" s="1071"/>
    </row>
    <row r="72" spans="2:57" x14ac:dyDescent="0.25">
      <c r="B72" s="1228"/>
      <c r="C72" s="1229"/>
      <c r="D72" s="1229"/>
      <c r="E72" s="1230" t="s">
        <v>242</v>
      </c>
      <c r="F72" s="1230"/>
      <c r="G72" s="1230"/>
      <c r="H72" s="1234" t="s">
        <v>237</v>
      </c>
      <c r="I72" s="1230"/>
      <c r="J72" s="1230"/>
      <c r="K72" s="1230"/>
      <c r="L72" s="1230" t="s">
        <v>239</v>
      </c>
      <c r="M72" s="1230"/>
      <c r="N72" s="1230"/>
      <c r="O72" s="1230"/>
      <c r="P72" s="1230" t="s">
        <v>199</v>
      </c>
      <c r="Q72" s="1230"/>
      <c r="R72" s="1230"/>
      <c r="S72" s="1235"/>
      <c r="V72" s="226"/>
      <c r="W72" s="618"/>
      <c r="X72" s="229"/>
      <c r="Y72" s="228"/>
      <c r="Z72" s="228"/>
      <c r="AA72" s="232"/>
      <c r="AD72" s="1037"/>
      <c r="AE72" s="1037"/>
      <c r="AF72" s="1016"/>
      <c r="AG72" s="1016"/>
      <c r="AH72" s="1016"/>
      <c r="AI72" s="1052"/>
      <c r="AJ72" s="1052"/>
      <c r="AK72" s="1053"/>
      <c r="AL72" s="1054"/>
      <c r="AM72" s="1055"/>
      <c r="AN72" s="1039"/>
      <c r="AO72" s="1039"/>
      <c r="AP72" s="1056"/>
      <c r="AQ72" s="1039"/>
      <c r="AR72" s="1039"/>
      <c r="AS72" s="1056"/>
      <c r="AT72" s="1039"/>
      <c r="AU72" s="1039"/>
      <c r="AV72" s="1056"/>
      <c r="AW72" s="1039"/>
      <c r="AX72" s="1057"/>
      <c r="AY72" s="1039"/>
      <c r="AZ72" s="1039"/>
      <c r="BA72" s="1058"/>
      <c r="BB72" s="1039"/>
      <c r="BC72" s="1039"/>
      <c r="BD72" s="1071"/>
      <c r="BE72" s="1071"/>
    </row>
    <row r="73" spans="2:57" x14ac:dyDescent="0.25">
      <c r="B73" s="1228"/>
      <c r="C73" s="1229"/>
      <c r="D73" s="1229"/>
      <c r="E73" s="1230"/>
      <c r="F73" s="1230"/>
      <c r="G73" s="1230"/>
      <c r="H73" s="1234" t="s">
        <v>243</v>
      </c>
      <c r="I73" s="1230"/>
      <c r="J73" s="1230" t="s">
        <v>199</v>
      </c>
      <c r="K73" s="1230"/>
      <c r="L73" s="1230" t="s">
        <v>243</v>
      </c>
      <c r="M73" s="1230"/>
      <c r="N73" s="1230" t="s">
        <v>199</v>
      </c>
      <c r="O73" s="1230"/>
      <c r="P73" s="1230" t="s">
        <v>240</v>
      </c>
      <c r="Q73" s="1230"/>
      <c r="R73" s="1230" t="s">
        <v>241</v>
      </c>
      <c r="S73" s="1235"/>
      <c r="V73" s="226"/>
      <c r="W73" s="618"/>
      <c r="X73" s="229"/>
      <c r="Y73" s="228"/>
      <c r="Z73" s="228"/>
      <c r="AA73" s="232"/>
      <c r="AD73" s="1037"/>
      <c r="AE73" s="1037"/>
      <c r="AF73" s="1016"/>
      <c r="AG73" s="1016"/>
      <c r="AH73" s="1016"/>
      <c r="AI73" s="1052"/>
      <c r="AJ73" s="1052"/>
      <c r="AK73" s="1053"/>
      <c r="AL73" s="1054"/>
      <c r="AM73" s="1055"/>
      <c r="AN73" s="1039"/>
      <c r="AO73" s="1039"/>
      <c r="AP73" s="1056"/>
      <c r="AQ73" s="1039"/>
      <c r="AR73" s="1039"/>
      <c r="AS73" s="1056"/>
      <c r="AT73" s="1039"/>
      <c r="AU73" s="1039"/>
      <c r="AV73" s="1056"/>
      <c r="AW73" s="1039"/>
      <c r="AX73" s="1057"/>
      <c r="AY73" s="1039"/>
      <c r="AZ73" s="1039"/>
      <c r="BA73" s="1058"/>
      <c r="BB73" s="1039"/>
      <c r="BC73" s="1039"/>
      <c r="BD73" s="1071"/>
      <c r="BE73" s="1071"/>
    </row>
    <row r="74" spans="2:57" x14ac:dyDescent="0.25">
      <c r="B74" s="1227" t="s">
        <v>126</v>
      </c>
      <c r="C74" s="1220"/>
      <c r="D74" s="1220"/>
      <c r="E74" s="1220"/>
      <c r="F74" s="1220"/>
      <c r="G74" s="1220"/>
      <c r="H74" s="1219"/>
      <c r="I74" s="1220"/>
      <c r="J74" s="1219"/>
      <c r="K74" s="1220"/>
      <c r="L74" s="1219"/>
      <c r="M74" s="1220"/>
      <c r="N74" s="1219"/>
      <c r="O74" s="1220"/>
      <c r="P74" s="1219"/>
      <c r="Q74" s="1220"/>
      <c r="R74" s="1219"/>
      <c r="S74" s="1221"/>
      <c r="V74" s="226"/>
      <c r="W74" s="618"/>
      <c r="X74" s="229"/>
      <c r="Y74" s="228"/>
      <c r="Z74" s="228"/>
      <c r="AA74" s="232"/>
      <c r="AD74" s="1037"/>
      <c r="AE74" s="1037"/>
      <c r="AF74" s="1016"/>
      <c r="AG74" s="1016"/>
      <c r="AH74" s="1016"/>
      <c r="AI74" s="1052"/>
      <c r="AJ74" s="1052"/>
      <c r="AK74" s="1053"/>
      <c r="AL74" s="1054"/>
      <c r="AM74" s="1055"/>
      <c r="AN74" s="1039"/>
      <c r="AO74" s="1039"/>
      <c r="AP74" s="1056"/>
      <c r="AQ74" s="1039"/>
      <c r="AR74" s="1039"/>
      <c r="AS74" s="1056"/>
      <c r="AT74" s="1039"/>
      <c r="AU74" s="1039"/>
      <c r="AV74" s="1056"/>
      <c r="AW74" s="1039"/>
      <c r="AX74" s="1057"/>
      <c r="AY74" s="1039"/>
      <c r="AZ74" s="1039"/>
      <c r="BA74" s="1058"/>
      <c r="BB74" s="1039"/>
      <c r="BC74" s="1039"/>
      <c r="BD74" s="1071"/>
      <c r="BE74" s="1071"/>
    </row>
    <row r="75" spans="2:57" x14ac:dyDescent="0.25">
      <c r="B75" s="1227" t="s">
        <v>127</v>
      </c>
      <c r="C75" s="1220"/>
      <c r="D75" s="1220"/>
      <c r="E75" s="1220"/>
      <c r="F75" s="1220"/>
      <c r="G75" s="1220"/>
      <c r="H75" s="1219"/>
      <c r="I75" s="1220"/>
      <c r="J75" s="1219"/>
      <c r="K75" s="1220"/>
      <c r="L75" s="1219"/>
      <c r="M75" s="1220"/>
      <c r="N75" s="1219"/>
      <c r="O75" s="1220"/>
      <c r="P75" s="1219"/>
      <c r="Q75" s="1220"/>
      <c r="R75" s="1219"/>
      <c r="S75" s="1221"/>
      <c r="V75" s="612"/>
      <c r="W75" s="619"/>
      <c r="X75" s="668"/>
      <c r="Y75" s="615"/>
      <c r="Z75" s="615"/>
      <c r="AA75" s="622"/>
      <c r="AD75" s="1037"/>
      <c r="AE75" s="1037"/>
      <c r="AF75" s="1016"/>
      <c r="AG75" s="1016"/>
      <c r="AH75" s="1016"/>
      <c r="AI75" s="1052"/>
      <c r="AJ75" s="1052"/>
      <c r="AK75" s="1053"/>
      <c r="AL75" s="1054"/>
      <c r="AM75" s="1055"/>
      <c r="AN75" s="1039"/>
      <c r="AO75" s="1039"/>
      <c r="AP75" s="1056"/>
      <c r="AQ75" s="1039"/>
      <c r="AR75" s="1039"/>
      <c r="AS75" s="1056"/>
      <c r="AT75" s="1039"/>
      <c r="AU75" s="1039"/>
      <c r="AV75" s="1056"/>
      <c r="AW75" s="1039"/>
      <c r="AX75" s="1057"/>
      <c r="AY75" s="1039"/>
      <c r="AZ75" s="1039"/>
      <c r="BA75" s="1058"/>
      <c r="BB75" s="1039"/>
      <c r="BC75" s="1039"/>
      <c r="BD75" s="1071"/>
      <c r="BE75" s="1071"/>
    </row>
    <row r="76" spans="2:57" x14ac:dyDescent="0.25">
      <c r="B76" s="1227" t="s">
        <v>128</v>
      </c>
      <c r="C76" s="1220"/>
      <c r="D76" s="1220"/>
      <c r="E76" s="1220"/>
      <c r="F76" s="1220"/>
      <c r="G76" s="1220"/>
      <c r="H76" s="1219"/>
      <c r="I76" s="1220"/>
      <c r="J76" s="1219"/>
      <c r="K76" s="1220"/>
      <c r="L76" s="1219"/>
      <c r="M76" s="1220"/>
      <c r="N76" s="1219"/>
      <c r="O76" s="1220"/>
      <c r="P76" s="1219"/>
      <c r="Q76" s="1220"/>
      <c r="R76" s="1219"/>
      <c r="S76" s="1221"/>
      <c r="V76" s="613"/>
      <c r="W76" s="620"/>
      <c r="X76" s="669"/>
      <c r="Y76" s="616"/>
      <c r="Z76" s="616"/>
      <c r="AA76" s="623"/>
      <c r="AD76" s="1037"/>
      <c r="AE76" s="1037"/>
      <c r="AF76" s="1016"/>
      <c r="AG76" s="1016"/>
      <c r="AH76" s="1016"/>
      <c r="AI76" s="1052"/>
      <c r="AJ76" s="1052"/>
      <c r="AK76" s="1053"/>
      <c r="AL76" s="1054"/>
      <c r="AM76" s="1055"/>
      <c r="AN76" s="1039"/>
      <c r="AO76" s="1039"/>
      <c r="AP76" s="1056"/>
      <c r="AQ76" s="1039"/>
      <c r="AR76" s="1039"/>
      <c r="AS76" s="1056"/>
      <c r="AT76" s="1039"/>
      <c r="AU76" s="1039"/>
      <c r="AV76" s="1056"/>
      <c r="AW76" s="1039"/>
      <c r="AX76" s="1057"/>
      <c r="AY76" s="1039"/>
      <c r="AZ76" s="1039"/>
      <c r="BA76" s="1058"/>
      <c r="BB76" s="1039"/>
      <c r="BC76" s="1039"/>
      <c r="BD76" s="1071"/>
      <c r="BE76" s="1071"/>
    </row>
    <row r="77" spans="2:57" ht="16.5" thickBot="1" x14ac:dyDescent="0.3">
      <c r="B77" s="1227" t="s">
        <v>129</v>
      </c>
      <c r="C77" s="1220"/>
      <c r="D77" s="1220"/>
      <c r="E77" s="1220"/>
      <c r="F77" s="1220"/>
      <c r="G77" s="1220"/>
      <c r="H77" s="1219"/>
      <c r="I77" s="1220"/>
      <c r="J77" s="1219"/>
      <c r="K77" s="1220"/>
      <c r="L77" s="1219"/>
      <c r="M77" s="1220"/>
      <c r="N77" s="1219"/>
      <c r="O77" s="1220"/>
      <c r="P77" s="1219"/>
      <c r="Q77" s="1220"/>
      <c r="R77" s="1219"/>
      <c r="S77" s="1221"/>
      <c r="V77" s="614"/>
      <c r="W77" s="621"/>
      <c r="X77" s="670"/>
      <c r="Y77" s="617"/>
      <c r="Z77" s="617"/>
      <c r="AA77" s="624"/>
      <c r="AD77" s="1037"/>
      <c r="AE77" s="1037"/>
      <c r="AF77" s="1016"/>
      <c r="AG77" s="1016"/>
      <c r="AH77" s="1016"/>
      <c r="AI77" s="1052"/>
      <c r="AJ77" s="1052"/>
      <c r="AK77" s="1053"/>
      <c r="AL77" s="1054"/>
      <c r="AM77" s="1055"/>
      <c r="AN77" s="1039"/>
      <c r="AO77" s="1039"/>
      <c r="AP77" s="1056"/>
      <c r="AQ77" s="1039"/>
      <c r="AR77" s="1039"/>
      <c r="AS77" s="1056"/>
      <c r="AT77" s="1039"/>
      <c r="AU77" s="1039"/>
      <c r="AV77" s="1056"/>
      <c r="AW77" s="1039"/>
      <c r="AX77" s="1057"/>
      <c r="AY77" s="1039"/>
      <c r="AZ77" s="1039"/>
      <c r="BA77" s="1058"/>
      <c r="BB77" s="1039"/>
      <c r="BC77" s="1039"/>
      <c r="BD77" s="1071"/>
      <c r="BE77" s="1071"/>
    </row>
    <row r="78" spans="2:57" x14ac:dyDescent="0.25">
      <c r="B78" s="1227" t="s">
        <v>32</v>
      </c>
      <c r="C78" s="1220"/>
      <c r="D78" s="1220"/>
      <c r="E78" s="1220"/>
      <c r="F78" s="1220"/>
      <c r="G78" s="1220"/>
      <c r="H78" s="1219"/>
      <c r="I78" s="1220"/>
      <c r="J78" s="1219"/>
      <c r="K78" s="1220"/>
      <c r="L78" s="1219"/>
      <c r="M78" s="1220"/>
      <c r="N78" s="1219"/>
      <c r="O78" s="1220"/>
      <c r="P78" s="1219"/>
      <c r="Q78" s="1220"/>
      <c r="R78" s="1219"/>
      <c r="S78" s="1221"/>
      <c r="AD78" s="1037"/>
      <c r="AE78" s="1037"/>
      <c r="AF78" s="1016"/>
      <c r="AG78" s="1016"/>
      <c r="AH78" s="1016"/>
      <c r="AI78" s="1052"/>
      <c r="AJ78" s="1052"/>
      <c r="AK78" s="1053"/>
      <c r="AL78" s="1054"/>
      <c r="AM78" s="1055"/>
      <c r="AN78" s="1039"/>
      <c r="AO78" s="1039"/>
      <c r="AP78" s="1056"/>
      <c r="AQ78" s="1039"/>
      <c r="AR78" s="1039"/>
      <c r="AS78" s="1056"/>
      <c r="AT78" s="1039"/>
      <c r="AU78" s="1039"/>
      <c r="AV78" s="1056"/>
      <c r="AW78" s="1039"/>
      <c r="AX78" s="1057"/>
      <c r="AY78" s="1039"/>
      <c r="AZ78" s="1039"/>
      <c r="BA78" s="1058"/>
      <c r="BB78" s="1039"/>
      <c r="BC78" s="1039"/>
      <c r="BD78" s="1071"/>
      <c r="BE78" s="1071"/>
    </row>
    <row r="79" spans="2:57" x14ac:dyDescent="0.25">
      <c r="B79" s="1227" t="s">
        <v>112</v>
      </c>
      <c r="C79" s="1220"/>
      <c r="D79" s="1220"/>
      <c r="E79" s="1220"/>
      <c r="F79" s="1220"/>
      <c r="G79" s="1220"/>
      <c r="H79" s="1219"/>
      <c r="I79" s="1220"/>
      <c r="J79" s="1219"/>
      <c r="K79" s="1220"/>
      <c r="L79" s="1219"/>
      <c r="M79" s="1220"/>
      <c r="N79" s="1219"/>
      <c r="O79" s="1220"/>
      <c r="P79" s="1219"/>
      <c r="Q79" s="1220"/>
      <c r="R79" s="1219"/>
      <c r="S79" s="1221"/>
      <c r="AD79" s="1037"/>
      <c r="AE79" s="1037"/>
      <c r="AF79" s="1016"/>
      <c r="AG79" s="1016"/>
      <c r="AH79" s="1016"/>
      <c r="AI79" s="1052"/>
      <c r="AJ79" s="1052"/>
      <c r="AK79" s="1053"/>
      <c r="AL79" s="1054"/>
      <c r="AM79" s="1055"/>
      <c r="AN79" s="1039"/>
      <c r="AO79" s="1039"/>
      <c r="AP79" s="1056"/>
      <c r="AQ79" s="1039"/>
      <c r="AR79" s="1039"/>
      <c r="AS79" s="1056"/>
      <c r="AT79" s="1039"/>
      <c r="AU79" s="1039"/>
      <c r="AV79" s="1056"/>
      <c r="AW79" s="1039"/>
      <c r="AX79" s="1057"/>
      <c r="AY79" s="1039"/>
      <c r="AZ79" s="1039"/>
      <c r="BA79" s="1058"/>
      <c r="BB79" s="1039"/>
      <c r="BC79" s="1039"/>
      <c r="BD79" s="1071"/>
      <c r="BE79" s="1071"/>
    </row>
    <row r="80" spans="2:57" ht="16.5" thickBot="1" x14ac:dyDescent="0.3">
      <c r="B80" s="1347" t="s">
        <v>224</v>
      </c>
      <c r="C80" s="1346"/>
      <c r="D80" s="1346"/>
      <c r="E80" s="1346"/>
      <c r="F80" s="1346"/>
      <c r="G80" s="1346"/>
      <c r="H80" s="1343"/>
      <c r="I80" s="1346"/>
      <c r="J80" s="1343"/>
      <c r="K80" s="1346"/>
      <c r="L80" s="1343"/>
      <c r="M80" s="1346"/>
      <c r="N80" s="1343"/>
      <c r="O80" s="1346"/>
      <c r="P80" s="1343"/>
      <c r="Q80" s="1346"/>
      <c r="R80" s="1343"/>
      <c r="S80" s="1344"/>
      <c r="AD80" s="1037"/>
      <c r="AE80" s="1037"/>
      <c r="AF80" s="1016"/>
      <c r="AG80" s="1016"/>
      <c r="AH80" s="1016"/>
      <c r="AI80" s="1052"/>
      <c r="AJ80" s="1052"/>
      <c r="AK80" s="1053"/>
      <c r="AL80" s="1054"/>
      <c r="AM80" s="1055"/>
      <c r="AN80" s="1039"/>
      <c r="AO80" s="1039"/>
      <c r="AP80" s="1056"/>
      <c r="AQ80" s="1039"/>
      <c r="AR80" s="1039"/>
      <c r="AS80" s="1056"/>
      <c r="AT80" s="1039"/>
      <c r="AU80" s="1039"/>
      <c r="AV80" s="1056"/>
      <c r="AW80" s="1039"/>
      <c r="AX80" s="1057"/>
      <c r="AY80" s="1039"/>
      <c r="AZ80" s="1039"/>
      <c r="BA80" s="1058"/>
      <c r="BB80" s="1039"/>
      <c r="BC80" s="1039"/>
      <c r="BD80" s="1071"/>
      <c r="BE80" s="1071"/>
    </row>
    <row r="81" spans="30:57" x14ac:dyDescent="0.25">
      <c r="AD81" s="1037"/>
      <c r="AE81" s="1037"/>
      <c r="AF81" s="1016"/>
      <c r="AG81" s="1016"/>
      <c r="AH81" s="1016"/>
      <c r="AI81" s="1052"/>
      <c r="AJ81" s="1052"/>
      <c r="AK81" s="1053"/>
      <c r="AL81" s="1054"/>
      <c r="AM81" s="1055"/>
      <c r="AN81" s="1039"/>
      <c r="AO81" s="1039"/>
      <c r="AP81" s="1056"/>
      <c r="AQ81" s="1039"/>
      <c r="AR81" s="1039"/>
      <c r="AS81" s="1056"/>
      <c r="AT81" s="1039"/>
      <c r="AU81" s="1039"/>
      <c r="AV81" s="1056"/>
      <c r="AW81" s="1039"/>
      <c r="AX81" s="1057"/>
      <c r="AY81" s="1039"/>
      <c r="AZ81" s="1039"/>
      <c r="BA81" s="1058"/>
      <c r="BB81" s="1039"/>
      <c r="BC81" s="1039"/>
      <c r="BD81" s="1071"/>
      <c r="BE81" s="1071"/>
    </row>
    <row r="82" spans="30:57" x14ac:dyDescent="0.25">
      <c r="AD82" s="1037"/>
      <c r="AE82" s="1037"/>
      <c r="AF82" s="1016"/>
      <c r="AG82" s="1016"/>
      <c r="AH82" s="1016"/>
      <c r="AI82" s="1052"/>
      <c r="AJ82" s="1052"/>
      <c r="AK82" s="1053"/>
      <c r="AL82" s="1054"/>
      <c r="AM82" s="1055"/>
      <c r="AN82" s="1039"/>
      <c r="AO82" s="1039"/>
      <c r="AP82" s="1056"/>
      <c r="AQ82" s="1039"/>
      <c r="AR82" s="1039"/>
      <c r="AS82" s="1056"/>
      <c r="AT82" s="1039"/>
      <c r="AU82" s="1039"/>
      <c r="AV82" s="1056"/>
      <c r="AW82" s="1039"/>
      <c r="AX82" s="1057"/>
      <c r="AY82" s="1039"/>
      <c r="AZ82" s="1039"/>
      <c r="BA82" s="1058"/>
      <c r="BB82" s="1039"/>
      <c r="BC82" s="1039"/>
      <c r="BD82" s="1071"/>
      <c r="BE82" s="1071"/>
    </row>
    <row r="83" spans="30:57" x14ac:dyDescent="0.25">
      <c r="AD83" s="1037"/>
      <c r="AE83" s="1037"/>
      <c r="AF83" s="1016"/>
      <c r="AG83" s="1016"/>
      <c r="AH83" s="1016"/>
      <c r="AI83" s="1052"/>
      <c r="AJ83" s="1052"/>
      <c r="AK83" s="1053"/>
      <c r="AL83" s="1054"/>
      <c r="AM83" s="1055"/>
      <c r="AN83" s="1039"/>
      <c r="AO83" s="1039"/>
      <c r="AP83" s="1056"/>
      <c r="AQ83" s="1039"/>
      <c r="AR83" s="1039"/>
      <c r="AS83" s="1056"/>
      <c r="AT83" s="1039"/>
      <c r="AU83" s="1039"/>
      <c r="AV83" s="1056"/>
      <c r="AW83" s="1039"/>
      <c r="AX83" s="1057"/>
      <c r="AY83" s="1039"/>
      <c r="AZ83" s="1039"/>
      <c r="BA83" s="1058"/>
      <c r="BB83" s="1039"/>
      <c r="BC83" s="1039"/>
      <c r="BD83" s="1071"/>
      <c r="BE83" s="1071"/>
    </row>
    <row r="84" spans="30:57" x14ac:dyDescent="0.25">
      <c r="AD84" s="1037"/>
      <c r="AE84" s="1037"/>
      <c r="AF84" s="1016"/>
      <c r="AG84" s="1016"/>
      <c r="AH84" s="1016"/>
      <c r="AI84" s="1052"/>
      <c r="AJ84" s="1052"/>
      <c r="AK84" s="1053"/>
      <c r="AL84" s="1054"/>
      <c r="AM84" s="1055"/>
      <c r="AN84" s="1039"/>
      <c r="AO84" s="1039"/>
      <c r="AP84" s="1056"/>
      <c r="AQ84" s="1039"/>
      <c r="AR84" s="1039"/>
      <c r="AS84" s="1056"/>
      <c r="AT84" s="1039"/>
      <c r="AU84" s="1039"/>
      <c r="AV84" s="1056"/>
      <c r="AW84" s="1039"/>
      <c r="AX84" s="1057"/>
      <c r="AY84" s="1039"/>
      <c r="AZ84" s="1039"/>
      <c r="BA84" s="1058"/>
      <c r="BB84" s="1039"/>
      <c r="BC84" s="1039"/>
      <c r="BD84" s="1071"/>
      <c r="BE84" s="1071"/>
    </row>
    <row r="85" spans="30:57" x14ac:dyDescent="0.25">
      <c r="AD85" s="1037"/>
      <c r="AE85" s="1037"/>
      <c r="AF85" s="1016"/>
      <c r="AG85" s="1016"/>
      <c r="AH85" s="1016"/>
      <c r="AI85" s="1052"/>
      <c r="AJ85" s="1052"/>
      <c r="AK85" s="1053"/>
      <c r="AL85" s="1054"/>
      <c r="AM85" s="1055"/>
      <c r="AN85" s="1039"/>
      <c r="AO85" s="1039"/>
      <c r="AP85" s="1056"/>
      <c r="AQ85" s="1039"/>
      <c r="AR85" s="1039"/>
      <c r="AS85" s="1056"/>
      <c r="AT85" s="1039"/>
      <c r="AU85" s="1039"/>
      <c r="AV85" s="1056"/>
      <c r="AW85" s="1039"/>
      <c r="AX85" s="1057"/>
      <c r="AY85" s="1039"/>
      <c r="AZ85" s="1039"/>
      <c r="BA85" s="1058"/>
      <c r="BB85" s="1039"/>
      <c r="BC85" s="1039"/>
      <c r="BD85" s="1071"/>
      <c r="BE85" s="1071"/>
    </row>
    <row r="86" spans="30:57" x14ac:dyDescent="0.25">
      <c r="AD86" s="1037"/>
      <c r="AE86" s="1037"/>
      <c r="AF86" s="1016"/>
      <c r="AG86" s="1016"/>
      <c r="AH86" s="1016"/>
      <c r="AI86" s="1052"/>
      <c r="AJ86" s="1052"/>
      <c r="AK86" s="1053"/>
      <c r="AL86" s="1054"/>
      <c r="AM86" s="1055"/>
      <c r="AN86" s="1039"/>
      <c r="AO86" s="1039"/>
      <c r="AP86" s="1056"/>
      <c r="AQ86" s="1039"/>
      <c r="AR86" s="1039"/>
      <c r="AS86" s="1056"/>
      <c r="AT86" s="1039"/>
      <c r="AU86" s="1039"/>
      <c r="AV86" s="1056"/>
      <c r="AW86" s="1039"/>
      <c r="AX86" s="1057"/>
      <c r="AY86" s="1039"/>
      <c r="AZ86" s="1039"/>
      <c r="BA86" s="1058"/>
      <c r="BB86" s="1039"/>
      <c r="BC86" s="1039"/>
      <c r="BD86" s="1071"/>
      <c r="BE86" s="1071"/>
    </row>
    <row r="87" spans="30:57" x14ac:dyDescent="0.25">
      <c r="AD87" s="1037"/>
      <c r="AE87" s="1037"/>
      <c r="AF87" s="1016"/>
      <c r="AG87" s="1016"/>
      <c r="AH87" s="1016"/>
      <c r="AI87" s="1052"/>
      <c r="AJ87" s="1052"/>
      <c r="AK87" s="1053"/>
      <c r="AL87" s="1054"/>
      <c r="AM87" s="1055"/>
      <c r="AN87" s="1039"/>
      <c r="AO87" s="1039"/>
      <c r="AP87" s="1056"/>
      <c r="AQ87" s="1039"/>
      <c r="AR87" s="1039"/>
      <c r="AS87" s="1056"/>
      <c r="AT87" s="1039"/>
      <c r="AU87" s="1039"/>
      <c r="AV87" s="1056"/>
      <c r="AW87" s="1039"/>
      <c r="AX87" s="1057"/>
      <c r="AY87" s="1039"/>
      <c r="AZ87" s="1039"/>
      <c r="BA87" s="1058"/>
      <c r="BB87" s="1039"/>
      <c r="BC87" s="1039"/>
      <c r="BD87" s="1071"/>
      <c r="BE87" s="1071"/>
    </row>
    <row r="88" spans="30:57" x14ac:dyDescent="0.25">
      <c r="AD88" s="1037"/>
      <c r="AE88" s="1037"/>
      <c r="AF88" s="1016"/>
      <c r="AG88" s="1016"/>
      <c r="AH88" s="1016"/>
      <c r="AI88" s="1052"/>
      <c r="AJ88" s="1052"/>
      <c r="AK88" s="1053"/>
      <c r="AL88" s="1054"/>
      <c r="AM88" s="1055"/>
      <c r="AN88" s="1039"/>
      <c r="AO88" s="1039"/>
      <c r="AP88" s="1056"/>
      <c r="AQ88" s="1039"/>
      <c r="AR88" s="1039"/>
      <c r="AS88" s="1056"/>
      <c r="AT88" s="1039"/>
      <c r="AU88" s="1039"/>
      <c r="AV88" s="1056"/>
      <c r="AW88" s="1039"/>
      <c r="AX88" s="1057"/>
      <c r="AY88" s="1039"/>
      <c r="AZ88" s="1039"/>
      <c r="BA88" s="1058"/>
      <c r="BB88" s="1039"/>
      <c r="BC88" s="1039"/>
      <c r="BD88" s="1071"/>
      <c r="BE88" s="1071"/>
    </row>
    <row r="89" spans="30:57" x14ac:dyDescent="0.25">
      <c r="AD89" s="1037"/>
      <c r="AE89" s="1037"/>
      <c r="AF89" s="1016"/>
      <c r="AG89" s="1016"/>
      <c r="AH89" s="1016"/>
      <c r="AI89" s="1052"/>
      <c r="AJ89" s="1052"/>
      <c r="AK89" s="1053"/>
      <c r="AL89" s="1054"/>
      <c r="AM89" s="1055"/>
      <c r="AN89" s="1039"/>
      <c r="AO89" s="1039"/>
      <c r="AP89" s="1056"/>
      <c r="AQ89" s="1039"/>
      <c r="AR89" s="1039"/>
      <c r="AS89" s="1056"/>
      <c r="AT89" s="1039"/>
      <c r="AU89" s="1039"/>
      <c r="AV89" s="1039"/>
      <c r="AW89" s="1039"/>
      <c r="AX89" s="1057"/>
      <c r="AY89" s="1039"/>
      <c r="AZ89" s="1039"/>
      <c r="BA89" s="1058"/>
      <c r="BB89" s="1039"/>
      <c r="BC89" s="1039"/>
      <c r="BD89" s="1071"/>
      <c r="BE89" s="1071"/>
    </row>
    <row r="90" spans="30:57" x14ac:dyDescent="0.25">
      <c r="AD90" s="1037"/>
      <c r="AE90" s="1037"/>
      <c r="AF90" s="1016"/>
      <c r="AG90" s="1016"/>
      <c r="AH90" s="1016"/>
      <c r="AI90" s="1052"/>
      <c r="AJ90" s="1052"/>
      <c r="AK90" s="1053"/>
      <c r="AL90" s="1054"/>
      <c r="AM90" s="1055"/>
      <c r="AN90" s="1039"/>
      <c r="AO90" s="1039"/>
      <c r="AP90" s="1056"/>
      <c r="AQ90" s="1039"/>
      <c r="AR90" s="1039"/>
      <c r="AS90" s="1056"/>
      <c r="AT90" s="1039"/>
      <c r="AU90" s="1039"/>
      <c r="AV90" s="1039"/>
      <c r="AW90" s="1039"/>
      <c r="AX90" s="1057"/>
      <c r="AY90" s="1039"/>
      <c r="AZ90" s="1039"/>
      <c r="BA90" s="1058"/>
      <c r="BB90" s="1039"/>
      <c r="BC90" s="1039"/>
      <c r="BD90" s="1071"/>
      <c r="BE90" s="1071"/>
    </row>
    <row r="91" spans="30:57" x14ac:dyDescent="0.25">
      <c r="AD91" s="1037"/>
      <c r="AE91" s="1037"/>
      <c r="AF91" s="1016"/>
      <c r="AG91" s="1016"/>
      <c r="AH91" s="1016"/>
      <c r="AI91" s="1052"/>
      <c r="AJ91" s="1052"/>
      <c r="AK91" s="1053"/>
      <c r="AL91" s="1054"/>
      <c r="AM91" s="1055"/>
      <c r="AN91" s="1039"/>
      <c r="AO91" s="1039"/>
      <c r="AP91" s="1056"/>
      <c r="AQ91" s="1039"/>
      <c r="AR91" s="1039"/>
      <c r="AS91" s="1056"/>
      <c r="AT91" s="1039"/>
      <c r="AU91" s="1039"/>
      <c r="AV91" s="1039"/>
      <c r="AW91" s="1039"/>
      <c r="AX91" s="1057"/>
      <c r="AY91" s="1039"/>
      <c r="AZ91" s="1039"/>
      <c r="BA91" s="1058"/>
      <c r="BB91" s="1039"/>
      <c r="BC91" s="1039"/>
      <c r="BD91" s="1071"/>
      <c r="BE91" s="1071"/>
    </row>
    <row r="92" spans="30:57" x14ac:dyDescent="0.25">
      <c r="AD92" s="1037"/>
      <c r="AE92" s="1037"/>
      <c r="AF92" s="1016"/>
      <c r="AG92" s="1016"/>
      <c r="AH92" s="1016"/>
      <c r="AI92" s="1052"/>
      <c r="AJ92" s="1052"/>
      <c r="AK92" s="1053"/>
      <c r="AL92" s="1054"/>
      <c r="AM92" s="1055"/>
      <c r="AN92" s="1039"/>
      <c r="AO92" s="1039"/>
      <c r="AP92" s="1056"/>
      <c r="AQ92" s="1039"/>
      <c r="AR92" s="1039"/>
      <c r="AS92" s="1056"/>
      <c r="AT92" s="1039"/>
      <c r="AU92" s="1039"/>
      <c r="AV92" s="1039"/>
      <c r="AW92" s="1039"/>
      <c r="AX92" s="1057"/>
      <c r="AY92" s="1039"/>
      <c r="AZ92" s="1039"/>
      <c r="BA92" s="1058"/>
      <c r="BB92" s="1039"/>
      <c r="BC92" s="1039"/>
      <c r="BD92" s="1071"/>
      <c r="BE92" s="1071"/>
    </row>
    <row r="93" spans="30:57" x14ac:dyDescent="0.25">
      <c r="AD93" s="1037"/>
      <c r="AE93" s="1037"/>
      <c r="AF93" s="1016"/>
      <c r="AG93" s="1016"/>
      <c r="AH93" s="1016"/>
      <c r="AI93" s="1052"/>
      <c r="AJ93" s="1052"/>
      <c r="AK93" s="1053"/>
      <c r="AL93" s="1054"/>
      <c r="AM93" s="1055"/>
      <c r="AN93" s="1039"/>
      <c r="AO93" s="1039"/>
      <c r="AP93" s="1056"/>
      <c r="AQ93" s="1039"/>
      <c r="AR93" s="1039"/>
      <c r="AS93" s="1056"/>
      <c r="AT93" s="1039"/>
      <c r="AU93" s="1039"/>
      <c r="AV93" s="1039"/>
      <c r="AW93" s="1039"/>
      <c r="AX93" s="1057"/>
      <c r="AY93" s="1039"/>
      <c r="AZ93" s="1039"/>
      <c r="BA93" s="1058"/>
      <c r="BB93" s="1039"/>
      <c r="BC93" s="1039"/>
      <c r="BD93" s="1071"/>
      <c r="BE93" s="1071"/>
    </row>
    <row r="94" spans="30:57" x14ac:dyDescent="0.25">
      <c r="AD94" s="1037"/>
      <c r="AE94" s="1037"/>
      <c r="AF94" s="1016"/>
      <c r="AG94" s="1016"/>
      <c r="AH94" s="1016"/>
      <c r="AI94" s="1052"/>
      <c r="AJ94" s="1052"/>
      <c r="AK94" s="1053"/>
      <c r="AL94" s="1054"/>
      <c r="AM94" s="1055"/>
      <c r="AN94" s="1039"/>
      <c r="AO94" s="1039"/>
      <c r="AP94" s="1056"/>
      <c r="AQ94" s="1039"/>
      <c r="AR94" s="1039"/>
      <c r="AS94" s="1056"/>
      <c r="AT94" s="1039"/>
      <c r="AU94" s="1039"/>
      <c r="AV94" s="1039"/>
      <c r="AW94" s="1039"/>
      <c r="AX94" s="1057"/>
      <c r="AY94" s="1039"/>
      <c r="AZ94" s="1039"/>
      <c r="BA94" s="1058"/>
      <c r="BB94" s="1039"/>
      <c r="BC94" s="1039"/>
      <c r="BD94" s="1071"/>
      <c r="BE94" s="1071"/>
    </row>
    <row r="95" spans="30:57" x14ac:dyDescent="0.25">
      <c r="AD95" s="1037"/>
      <c r="AE95" s="1037"/>
      <c r="AF95" s="1016"/>
      <c r="AG95" s="1016"/>
      <c r="AH95" s="1016"/>
      <c r="AI95" s="1052"/>
      <c r="AJ95" s="1052"/>
      <c r="AK95" s="1053"/>
      <c r="AL95" s="1054"/>
      <c r="AM95" s="1055"/>
      <c r="AN95" s="1039"/>
      <c r="AO95" s="1039"/>
      <c r="AP95" s="1056"/>
      <c r="AQ95" s="1039"/>
      <c r="AR95" s="1039"/>
      <c r="AS95" s="1056"/>
      <c r="AT95" s="1039"/>
      <c r="AU95" s="1039"/>
      <c r="AV95" s="1039"/>
      <c r="AW95" s="1039"/>
      <c r="AX95" s="1057"/>
      <c r="AY95" s="1039"/>
      <c r="AZ95" s="1039"/>
      <c r="BA95" s="1058"/>
      <c r="BB95" s="1039"/>
      <c r="BC95" s="1039"/>
      <c r="BD95" s="1071"/>
      <c r="BE95" s="1071"/>
    </row>
    <row r="96" spans="30:57" x14ac:dyDescent="0.25">
      <c r="AD96" s="1037"/>
      <c r="AE96" s="1037"/>
      <c r="AF96" s="1016"/>
      <c r="AG96" s="1016"/>
      <c r="AH96" s="1016"/>
      <c r="AI96" s="1052"/>
      <c r="AJ96" s="1052"/>
      <c r="AK96" s="1053"/>
      <c r="AL96" s="1054"/>
      <c r="AM96" s="1055"/>
      <c r="AN96" s="1039"/>
      <c r="AO96" s="1039"/>
      <c r="AP96" s="1056"/>
      <c r="AQ96" s="1039"/>
      <c r="AR96" s="1039"/>
      <c r="AS96" s="1056"/>
      <c r="AT96" s="1039"/>
      <c r="AU96" s="1039"/>
      <c r="AV96" s="1039"/>
      <c r="AW96" s="1039"/>
      <c r="AX96" s="1057"/>
      <c r="AY96" s="1039"/>
      <c r="AZ96" s="1039"/>
      <c r="BA96" s="1058"/>
      <c r="BB96" s="1039"/>
      <c r="BC96" s="1039"/>
      <c r="BD96" s="1071"/>
      <c r="BE96" s="1071"/>
    </row>
    <row r="97" spans="30:57" x14ac:dyDescent="0.25">
      <c r="AD97" s="1037"/>
      <c r="AE97" s="1037"/>
      <c r="AF97" s="1016"/>
      <c r="AG97" s="1016"/>
      <c r="AH97" s="1016"/>
      <c r="AI97" s="1052"/>
      <c r="AJ97" s="1052"/>
      <c r="AK97" s="1053"/>
      <c r="AL97" s="1054"/>
      <c r="AM97" s="1055"/>
      <c r="AN97" s="1039"/>
      <c r="AO97" s="1039"/>
      <c r="AP97" s="1056"/>
      <c r="AQ97" s="1039"/>
      <c r="AR97" s="1039"/>
      <c r="AS97" s="1056"/>
      <c r="AT97" s="1039"/>
      <c r="AU97" s="1039"/>
      <c r="AV97" s="1039"/>
      <c r="AW97" s="1039"/>
      <c r="AX97" s="1057"/>
      <c r="AY97" s="1039"/>
      <c r="AZ97" s="1039"/>
      <c r="BA97" s="1058"/>
      <c r="BB97" s="1039"/>
      <c r="BC97" s="1039"/>
      <c r="BD97" s="1071"/>
      <c r="BE97" s="1071"/>
    </row>
    <row r="98" spans="30:57" x14ac:dyDescent="0.25">
      <c r="AD98" s="1037"/>
      <c r="AE98" s="1037"/>
      <c r="AF98" s="1016"/>
      <c r="AG98" s="1016"/>
      <c r="AH98" s="1016"/>
      <c r="AI98" s="1052"/>
      <c r="AJ98" s="1052"/>
      <c r="AK98" s="1053"/>
      <c r="AL98" s="1054"/>
      <c r="AM98" s="1055"/>
      <c r="AN98" s="1039"/>
      <c r="AO98" s="1039"/>
      <c r="AP98" s="1056"/>
      <c r="AQ98" s="1039"/>
      <c r="AR98" s="1039"/>
      <c r="AS98" s="1056"/>
      <c r="AT98" s="1039"/>
      <c r="AU98" s="1039"/>
      <c r="AV98" s="1039"/>
      <c r="AW98" s="1039"/>
      <c r="AX98" s="1057"/>
      <c r="AY98" s="1039"/>
      <c r="AZ98" s="1039"/>
      <c r="BA98" s="1058"/>
      <c r="BB98" s="1039"/>
      <c r="BC98" s="1039"/>
      <c r="BD98" s="1071"/>
      <c r="BE98" s="1071"/>
    </row>
    <row r="99" spans="30:57" x14ac:dyDescent="0.25">
      <c r="AD99" s="1037"/>
      <c r="AE99" s="1037"/>
      <c r="AF99" s="1016"/>
      <c r="AG99" s="1016"/>
      <c r="AH99" s="1016"/>
      <c r="AI99" s="1052"/>
      <c r="AJ99" s="1052"/>
      <c r="AK99" s="1053"/>
      <c r="AL99" s="1054"/>
      <c r="AM99" s="1055"/>
      <c r="AN99" s="1039"/>
      <c r="AO99" s="1039"/>
      <c r="AP99" s="1056"/>
      <c r="AQ99" s="1039"/>
      <c r="AR99" s="1039"/>
      <c r="AS99" s="1056"/>
      <c r="AT99" s="1039"/>
      <c r="AU99" s="1039"/>
      <c r="AV99" s="1039"/>
      <c r="AW99" s="1039"/>
      <c r="AX99" s="1057"/>
      <c r="AY99" s="1039"/>
      <c r="AZ99" s="1039"/>
      <c r="BA99" s="1058"/>
      <c r="BB99" s="1039"/>
      <c r="BC99" s="1039"/>
      <c r="BD99" s="1071"/>
      <c r="BE99" s="1071"/>
    </row>
    <row r="100" spans="30:57" x14ac:dyDescent="0.25">
      <c r="AD100" s="1037"/>
      <c r="AE100" s="1037"/>
      <c r="AF100" s="1016"/>
      <c r="AG100" s="1016"/>
      <c r="AH100" s="1016"/>
      <c r="AI100" s="1052"/>
      <c r="AJ100" s="1052"/>
      <c r="AK100" s="1053"/>
      <c r="AL100" s="1054"/>
      <c r="AM100" s="1055"/>
      <c r="AN100" s="1039"/>
      <c r="AO100" s="1039"/>
      <c r="AP100" s="1056"/>
      <c r="AQ100" s="1039"/>
      <c r="AR100" s="1039"/>
      <c r="AS100" s="1056"/>
      <c r="AT100" s="1039"/>
      <c r="AU100" s="1039"/>
      <c r="AV100" s="1039"/>
      <c r="AW100" s="1039"/>
      <c r="AX100" s="1057"/>
      <c r="AY100" s="1039"/>
      <c r="AZ100" s="1039"/>
      <c r="BA100" s="1058"/>
      <c r="BB100" s="1039"/>
      <c r="BC100" s="1039"/>
      <c r="BD100" s="1071"/>
      <c r="BE100" s="1071"/>
    </row>
    <row r="101" spans="30:57" x14ac:dyDescent="0.25">
      <c r="AD101" s="1037"/>
      <c r="AE101" s="1037"/>
      <c r="AF101" s="1016"/>
      <c r="AG101" s="1016"/>
      <c r="AH101" s="1016"/>
      <c r="AI101" s="1052"/>
      <c r="AJ101" s="1052"/>
      <c r="AK101" s="1053"/>
      <c r="AL101" s="1054"/>
      <c r="AM101" s="1055"/>
      <c r="AN101" s="1039"/>
      <c r="AO101" s="1039"/>
      <c r="AP101" s="1056"/>
      <c r="AQ101" s="1039"/>
      <c r="AR101" s="1039"/>
      <c r="AS101" s="1056"/>
      <c r="AT101" s="1039"/>
      <c r="AU101" s="1039"/>
      <c r="AV101" s="1039"/>
      <c r="AW101" s="1039"/>
      <c r="AX101" s="1057"/>
      <c r="AY101" s="1039"/>
      <c r="AZ101" s="1039"/>
      <c r="BA101" s="1058"/>
      <c r="BB101" s="1039"/>
      <c r="BC101" s="1039"/>
      <c r="BD101" s="1071"/>
      <c r="BE101" s="1071"/>
    </row>
    <row r="102" spans="30:57" x14ac:dyDescent="0.25">
      <c r="AD102" s="1037"/>
      <c r="AE102" s="1037"/>
      <c r="AF102" s="1016"/>
      <c r="AG102" s="1016"/>
      <c r="AH102" s="1016"/>
      <c r="AI102" s="1052"/>
      <c r="AJ102" s="1052"/>
      <c r="AK102" s="1053"/>
      <c r="AL102" s="1054"/>
      <c r="AM102" s="1055"/>
      <c r="AN102" s="1039"/>
      <c r="AO102" s="1039"/>
      <c r="AP102" s="1056"/>
      <c r="AQ102" s="1039"/>
      <c r="AR102" s="1039"/>
      <c r="AS102" s="1056"/>
      <c r="AT102" s="1039"/>
      <c r="AU102" s="1039"/>
      <c r="AV102" s="1039"/>
      <c r="AW102" s="1039"/>
      <c r="AX102" s="1057"/>
      <c r="AY102" s="1039"/>
      <c r="AZ102" s="1039"/>
      <c r="BA102" s="1058"/>
      <c r="BB102" s="1039"/>
      <c r="BC102" s="1039"/>
      <c r="BD102" s="1071"/>
      <c r="BE102" s="1071"/>
    </row>
    <row r="103" spans="30:57" x14ac:dyDescent="0.25">
      <c r="AD103" s="1037"/>
      <c r="AE103" s="1037"/>
      <c r="AF103" s="1016"/>
      <c r="AG103" s="1016"/>
      <c r="AH103" s="1016"/>
      <c r="AI103" s="1052"/>
      <c r="AJ103" s="1052"/>
      <c r="AK103" s="1053"/>
      <c r="AL103" s="1054"/>
      <c r="AM103" s="1055"/>
      <c r="AN103" s="1039"/>
      <c r="AO103" s="1039"/>
      <c r="AP103" s="1056"/>
      <c r="AQ103" s="1039"/>
      <c r="AR103" s="1039"/>
      <c r="AS103" s="1056"/>
      <c r="AT103" s="1039"/>
      <c r="AU103" s="1039"/>
      <c r="AV103" s="1039"/>
      <c r="AW103" s="1039"/>
      <c r="AX103" s="1057"/>
      <c r="AY103" s="1039"/>
      <c r="AZ103" s="1039"/>
      <c r="BA103" s="1058"/>
      <c r="BB103" s="1039"/>
      <c r="BC103" s="1039"/>
      <c r="BD103" s="1071"/>
      <c r="BE103" s="1071"/>
    </row>
    <row r="104" spans="30:57" x14ac:dyDescent="0.25">
      <c r="AD104" s="1037"/>
      <c r="AE104" s="1037"/>
      <c r="AF104" s="1016"/>
      <c r="AG104" s="1016"/>
      <c r="AH104" s="1016"/>
      <c r="AI104" s="1052"/>
      <c r="AJ104" s="1052"/>
      <c r="AK104" s="1053"/>
      <c r="AL104" s="1054"/>
      <c r="AM104" s="1055"/>
      <c r="AN104" s="1039"/>
      <c r="AO104" s="1039"/>
      <c r="AP104" s="1056"/>
      <c r="AQ104" s="1039"/>
      <c r="AR104" s="1039"/>
      <c r="AS104" s="1056"/>
      <c r="AT104" s="1039"/>
      <c r="AU104" s="1039"/>
      <c r="AV104" s="1039"/>
      <c r="AW104" s="1039"/>
      <c r="AX104" s="1057"/>
      <c r="AY104" s="1039"/>
      <c r="AZ104" s="1039"/>
      <c r="BA104" s="1058"/>
      <c r="BB104" s="1039"/>
      <c r="BC104" s="1039"/>
      <c r="BD104" s="1071"/>
      <c r="BE104" s="1071"/>
    </row>
    <row r="105" spans="30:57" x14ac:dyDescent="0.25">
      <c r="AD105" s="1256"/>
      <c r="AE105" s="1256"/>
      <c r="AF105" s="1060"/>
      <c r="AG105" s="1060"/>
      <c r="AH105" s="1098"/>
      <c r="AI105" s="589"/>
      <c r="AJ105" s="589"/>
      <c r="AK105" s="1061"/>
      <c r="AL105" s="1062"/>
      <c r="AM105" s="1063"/>
      <c r="AN105" s="1071"/>
      <c r="AO105" s="1071"/>
      <c r="AP105" s="1064"/>
      <c r="AQ105" s="1071"/>
      <c r="AR105" s="1071"/>
      <c r="AS105" s="1065"/>
      <c r="AT105" s="1071"/>
      <c r="AU105" s="1071"/>
      <c r="AV105" s="1071"/>
      <c r="AW105" s="1071"/>
      <c r="AX105" s="1066"/>
      <c r="AY105" s="1071"/>
      <c r="AZ105" s="1071"/>
      <c r="BA105" s="1067"/>
      <c r="BB105" s="1071"/>
      <c r="BC105" s="1071"/>
      <c r="BD105" s="1068"/>
      <c r="BE105" s="1068"/>
    </row>
    <row r="106" spans="30:57" x14ac:dyDescent="0.25">
      <c r="AD106" s="1037"/>
      <c r="AE106" s="1037"/>
      <c r="AF106" s="1037"/>
      <c r="AG106" s="1037"/>
      <c r="AH106" s="1097"/>
      <c r="AI106" s="1070"/>
      <c r="AJ106" s="1070"/>
      <c r="AK106" s="1070"/>
      <c r="AL106" s="1070"/>
      <c r="AM106" s="1070"/>
      <c r="AN106" s="1258"/>
      <c r="AO106" s="1258"/>
      <c r="AP106" s="1258"/>
      <c r="AQ106" s="1258"/>
      <c r="AR106" s="1258"/>
      <c r="AS106" s="1258"/>
      <c r="AT106" s="1258"/>
      <c r="AU106" s="1258"/>
      <c r="AV106" s="1070"/>
      <c r="AW106" s="1258"/>
      <c r="AX106" s="1258"/>
      <c r="AY106" s="1258"/>
      <c r="AZ106" s="1258"/>
      <c r="BA106" s="1070"/>
      <c r="BB106" s="1070"/>
      <c r="BC106" s="1070"/>
      <c r="BD106" s="1257"/>
      <c r="BE106" s="1257"/>
    </row>
    <row r="107" spans="30:57" x14ac:dyDescent="0.25">
      <c r="AD107" s="1037"/>
      <c r="AE107" s="1037"/>
      <c r="AF107" s="1037"/>
      <c r="AG107" s="1037"/>
      <c r="AH107" s="1097"/>
      <c r="AI107" s="1032"/>
      <c r="AJ107" s="1032"/>
      <c r="AK107" s="1032"/>
      <c r="AL107" s="1032"/>
      <c r="AM107" s="1032"/>
      <c r="AN107" s="1072"/>
      <c r="AO107" s="1072"/>
      <c r="AP107" s="1072"/>
      <c r="AQ107" s="1072"/>
      <c r="AR107" s="1072"/>
      <c r="AS107" s="1072"/>
      <c r="AT107" s="1072"/>
      <c r="AU107" s="1072"/>
      <c r="AV107" s="1072"/>
      <c r="AW107" s="1072"/>
      <c r="AX107" s="1072"/>
      <c r="AY107" s="1072"/>
      <c r="AZ107" s="1072"/>
      <c r="BA107" s="1072"/>
      <c r="BB107" s="1032"/>
      <c r="BC107" s="1032"/>
      <c r="BD107" s="794"/>
      <c r="BE107" s="794"/>
    </row>
  </sheetData>
  <mergeCells count="168">
    <mergeCell ref="K67:L67"/>
    <mergeCell ref="M67:N67"/>
    <mergeCell ref="O67:P67"/>
    <mergeCell ref="K68:L68"/>
    <mergeCell ref="M68:N68"/>
    <mergeCell ref="O68:P68"/>
    <mergeCell ref="BD106:BE106"/>
    <mergeCell ref="AD105:AE105"/>
    <mergeCell ref="AN106:AP106"/>
    <mergeCell ref="AQ106:AS106"/>
    <mergeCell ref="AT106:AU106"/>
    <mergeCell ref="AW106:AX106"/>
    <mergeCell ref="AY106:AZ106"/>
    <mergeCell ref="P51:S56"/>
    <mergeCell ref="K58:P58"/>
    <mergeCell ref="K59:L59"/>
    <mergeCell ref="M59:N59"/>
    <mergeCell ref="O59:P59"/>
    <mergeCell ref="K51:N56"/>
    <mergeCell ref="K60:L60"/>
    <mergeCell ref="M60:N60"/>
    <mergeCell ref="O60:P60"/>
    <mergeCell ref="K61:L61"/>
    <mergeCell ref="M61:N61"/>
    <mergeCell ref="O61:P61"/>
    <mergeCell ref="K62:L62"/>
    <mergeCell ref="M62:N62"/>
    <mergeCell ref="O62:P62"/>
    <mergeCell ref="K69:L69"/>
    <mergeCell ref="M69:N69"/>
    <mergeCell ref="L48:M48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43:M43"/>
    <mergeCell ref="L44:M44"/>
    <mergeCell ref="L45:M45"/>
    <mergeCell ref="L46:M46"/>
    <mergeCell ref="L47:M47"/>
    <mergeCell ref="L38:M38"/>
    <mergeCell ref="L39:M39"/>
    <mergeCell ref="L40:M40"/>
    <mergeCell ref="L41:M41"/>
    <mergeCell ref="L42:M42"/>
    <mergeCell ref="A6:D6"/>
    <mergeCell ref="G2:J7"/>
    <mergeCell ref="Q2:T7"/>
    <mergeCell ref="AN2:AP2"/>
    <mergeCell ref="AQ2:AS2"/>
    <mergeCell ref="AW2:AX2"/>
    <mergeCell ref="AF2:AG2"/>
    <mergeCell ref="AT2:AV2"/>
    <mergeCell ref="A3:D3"/>
    <mergeCell ref="B1:I1"/>
    <mergeCell ref="AN1:AS1"/>
    <mergeCell ref="P57:Q57"/>
    <mergeCell ref="R57:S57"/>
    <mergeCell ref="B71:S71"/>
    <mergeCell ref="B72:D72"/>
    <mergeCell ref="E72:G72"/>
    <mergeCell ref="H72:K72"/>
    <mergeCell ref="L72:O72"/>
    <mergeCell ref="P72:S72"/>
    <mergeCell ref="C67:D67"/>
    <mergeCell ref="C68:D68"/>
    <mergeCell ref="C69:D69"/>
    <mergeCell ref="C70:D70"/>
    <mergeCell ref="C62:D62"/>
    <mergeCell ref="C63:D63"/>
    <mergeCell ref="C64:D64"/>
    <mergeCell ref="C65:D65"/>
    <mergeCell ref="C66:D66"/>
    <mergeCell ref="K63:L63"/>
    <mergeCell ref="M63:N63"/>
    <mergeCell ref="O63:P63"/>
    <mergeCell ref="K64:L64"/>
    <mergeCell ref="M64:N64"/>
    <mergeCell ref="O64:P64"/>
    <mergeCell ref="K65:L65"/>
    <mergeCell ref="N73:O73"/>
    <mergeCell ref="P73:Q73"/>
    <mergeCell ref="R73:S73"/>
    <mergeCell ref="B74:D74"/>
    <mergeCell ref="E74:G74"/>
    <mergeCell ref="H74:I74"/>
    <mergeCell ref="J74:K74"/>
    <mergeCell ref="L74:M74"/>
    <mergeCell ref="N74:O74"/>
    <mergeCell ref="P74:Q74"/>
    <mergeCell ref="R74:S74"/>
    <mergeCell ref="B73:D73"/>
    <mergeCell ref="E73:G73"/>
    <mergeCell ref="H73:I73"/>
    <mergeCell ref="J73:K73"/>
    <mergeCell ref="L73:M73"/>
    <mergeCell ref="O69:P69"/>
    <mergeCell ref="M65:N65"/>
    <mergeCell ref="O65:P65"/>
    <mergeCell ref="K66:L66"/>
    <mergeCell ref="M66:N66"/>
    <mergeCell ref="O66:P66"/>
    <mergeCell ref="N75:O75"/>
    <mergeCell ref="P75:Q75"/>
    <mergeCell ref="R75:S75"/>
    <mergeCell ref="B76:D76"/>
    <mergeCell ref="E76:G76"/>
    <mergeCell ref="H76:I76"/>
    <mergeCell ref="J76:K76"/>
    <mergeCell ref="L76:M76"/>
    <mergeCell ref="N76:O76"/>
    <mergeCell ref="P76:Q76"/>
    <mergeCell ref="R76:S76"/>
    <mergeCell ref="B75:D75"/>
    <mergeCell ref="E75:G75"/>
    <mergeCell ref="H75:I75"/>
    <mergeCell ref="J75:K75"/>
    <mergeCell ref="L75:M75"/>
    <mergeCell ref="N77:O77"/>
    <mergeCell ref="P77:Q77"/>
    <mergeCell ref="R77:S77"/>
    <mergeCell ref="B78:D78"/>
    <mergeCell ref="E78:G78"/>
    <mergeCell ref="H78:I78"/>
    <mergeCell ref="J78:K78"/>
    <mergeCell ref="L78:M78"/>
    <mergeCell ref="N78:O78"/>
    <mergeCell ref="P78:Q78"/>
    <mergeCell ref="R78:S78"/>
    <mergeCell ref="B77:D77"/>
    <mergeCell ref="E77:G77"/>
    <mergeCell ref="H77:I77"/>
    <mergeCell ref="J77:K77"/>
    <mergeCell ref="L77:M77"/>
    <mergeCell ref="N79:O79"/>
    <mergeCell ref="P79:Q79"/>
    <mergeCell ref="R79:S79"/>
    <mergeCell ref="B80:D80"/>
    <mergeCell ref="E80:G80"/>
    <mergeCell ref="H80:I80"/>
    <mergeCell ref="J80:K80"/>
    <mergeCell ref="L80:M80"/>
    <mergeCell ref="N80:O80"/>
    <mergeCell ref="P80:Q80"/>
    <mergeCell ref="R80:S80"/>
    <mergeCell ref="B79:D79"/>
    <mergeCell ref="E79:G79"/>
    <mergeCell ref="H79:I79"/>
    <mergeCell ref="J79:K79"/>
    <mergeCell ref="L79:M79"/>
    <mergeCell ref="AD53:AE53"/>
    <mergeCell ref="AN54:AP54"/>
    <mergeCell ref="AQ54:AS54"/>
    <mergeCell ref="AW54:AX54"/>
    <mergeCell ref="BD54:BE54"/>
    <mergeCell ref="BD55:BE55"/>
    <mergeCell ref="AY2:BA2"/>
    <mergeCell ref="BD2:BE2"/>
    <mergeCell ref="AT54:AV54"/>
    <mergeCell ref="AY54:BA54"/>
  </mergeCells>
  <conditionalFormatting sqref="L5:L8">
    <cfRule type="containsText" dxfId="2337" priority="323" operator="containsText" text="AL">
      <formula>NOT(ISERROR(SEARCH("AL",L5)))</formula>
    </cfRule>
    <cfRule type="containsText" dxfId="2336" priority="324" operator="containsText" text="AD">
      <formula>NOT(ISERROR(SEARCH("AD",L5)))</formula>
    </cfRule>
    <cfRule type="containsText" dxfId="2335" priority="325" operator="containsText" text="AW">
      <formula>NOT(ISERROR(SEARCH("AW",L5)))</formula>
    </cfRule>
  </conditionalFormatting>
  <conditionalFormatting sqref="L5:L8">
    <cfRule type="containsText" dxfId="2334" priority="320" operator="containsText" text="HL">
      <formula>NOT(ISERROR(SEARCH("HL",L5)))</formula>
    </cfRule>
    <cfRule type="containsText" dxfId="2333" priority="321" operator="containsText" text="HD">
      <formula>NOT(ISERROR(SEARCH("HD",L5)))</formula>
    </cfRule>
    <cfRule type="containsText" dxfId="2332" priority="322" operator="containsText" text="HW">
      <formula>NOT(ISERROR(SEARCH("HW",L5)))</formula>
    </cfRule>
  </conditionalFormatting>
  <conditionalFormatting sqref="P7:P8">
    <cfRule type="containsText" dxfId="2331" priority="317" operator="containsText" text="AL">
      <formula>NOT(ISERROR(SEARCH("AL",P7)))</formula>
    </cfRule>
    <cfRule type="containsText" dxfId="2330" priority="318" operator="containsText" text="AD">
      <formula>NOT(ISERROR(SEARCH("AD",P7)))</formula>
    </cfRule>
    <cfRule type="containsText" dxfId="2329" priority="319" operator="containsText" text="AW">
      <formula>NOT(ISERROR(SEARCH("AW",P7)))</formula>
    </cfRule>
  </conditionalFormatting>
  <conditionalFormatting sqref="P7:P8">
    <cfRule type="containsText" dxfId="2328" priority="314" operator="containsText" text="HL">
      <formula>NOT(ISERROR(SEARCH("HL",P7)))</formula>
    </cfRule>
    <cfRule type="containsText" dxfId="2327" priority="315" operator="containsText" text="HD">
      <formula>NOT(ISERROR(SEARCH("HD",P7)))</formula>
    </cfRule>
    <cfRule type="containsText" dxfId="2326" priority="316" operator="containsText" text="HW">
      <formula>NOT(ISERROR(SEARCH("HW",P7)))</formula>
    </cfRule>
  </conditionalFormatting>
  <conditionalFormatting sqref="S8">
    <cfRule type="containsText" dxfId="2325" priority="311" operator="containsText" text="AL">
      <formula>NOT(ISERROR(SEARCH("AL",S8)))</formula>
    </cfRule>
    <cfRule type="containsText" dxfId="2324" priority="312" operator="containsText" text="AD">
      <formula>NOT(ISERROR(SEARCH("AD",S8)))</formula>
    </cfRule>
    <cfRule type="containsText" dxfId="2323" priority="313" operator="containsText" text="AW">
      <formula>NOT(ISERROR(SEARCH("AW",S8)))</formula>
    </cfRule>
  </conditionalFormatting>
  <conditionalFormatting sqref="S8">
    <cfRule type="containsText" dxfId="2322" priority="308" operator="containsText" text="HL">
      <formula>NOT(ISERROR(SEARCH("HL",S8)))</formula>
    </cfRule>
    <cfRule type="containsText" dxfId="2321" priority="309" operator="containsText" text="HD">
      <formula>NOT(ISERROR(SEARCH("HD",S8)))</formula>
    </cfRule>
    <cfRule type="containsText" dxfId="2320" priority="310" operator="containsText" text="HW">
      <formula>NOT(ISERROR(SEARCH("HW",S8)))</formula>
    </cfRule>
  </conditionalFormatting>
  <conditionalFormatting sqref="O8">
    <cfRule type="containsText" dxfId="2319" priority="305" operator="containsText" text="AL">
      <formula>NOT(ISERROR(SEARCH("AL",O8)))</formula>
    </cfRule>
    <cfRule type="containsText" dxfId="2318" priority="306" operator="containsText" text="AD">
      <formula>NOT(ISERROR(SEARCH("AD",O8)))</formula>
    </cfRule>
    <cfRule type="containsText" dxfId="2317" priority="307" operator="containsText" text="AW">
      <formula>NOT(ISERROR(SEARCH("AW",O8)))</formula>
    </cfRule>
  </conditionalFormatting>
  <conditionalFormatting sqref="O8">
    <cfRule type="containsText" dxfId="2316" priority="302" operator="containsText" text="HL">
      <formula>NOT(ISERROR(SEARCH("HL",O8)))</formula>
    </cfRule>
    <cfRule type="containsText" dxfId="2315" priority="303" operator="containsText" text="HD">
      <formula>NOT(ISERROR(SEARCH("HD",O8)))</formula>
    </cfRule>
    <cfRule type="containsText" dxfId="2314" priority="304" operator="containsText" text="HW">
      <formula>NOT(ISERROR(SEARCH("HW",O8)))</formula>
    </cfRule>
  </conditionalFormatting>
  <conditionalFormatting sqref="O7:O8">
    <cfRule type="containsText" dxfId="2313" priority="299" operator="containsText" text="AL">
      <formula>NOT(ISERROR(SEARCH("AL",O7)))</formula>
    </cfRule>
    <cfRule type="containsText" dxfId="2312" priority="300" operator="containsText" text="AD">
      <formula>NOT(ISERROR(SEARCH("AD",O7)))</formula>
    </cfRule>
    <cfRule type="containsText" dxfId="2311" priority="301" operator="containsText" text="AW">
      <formula>NOT(ISERROR(SEARCH("AW",O7)))</formula>
    </cfRule>
  </conditionalFormatting>
  <conditionalFormatting sqref="O7:O8">
    <cfRule type="containsText" dxfId="2310" priority="296" operator="containsText" text="HL">
      <formula>NOT(ISERROR(SEARCH("HL",O7)))</formula>
    </cfRule>
    <cfRule type="containsText" dxfId="2309" priority="297" operator="containsText" text="HD">
      <formula>NOT(ISERROR(SEARCH("HD",O7)))</formula>
    </cfRule>
    <cfRule type="containsText" dxfId="2308" priority="298" operator="containsText" text="HW">
      <formula>NOT(ISERROR(SEARCH("HW",O7)))</formula>
    </cfRule>
  </conditionalFormatting>
  <conditionalFormatting sqref="N8">
    <cfRule type="containsText" dxfId="2307" priority="293" operator="containsText" text="AL">
      <formula>NOT(ISERROR(SEARCH("AL",N8)))</formula>
    </cfRule>
    <cfRule type="containsText" dxfId="2306" priority="294" operator="containsText" text="AD">
      <formula>NOT(ISERROR(SEARCH("AD",N8)))</formula>
    </cfRule>
    <cfRule type="containsText" dxfId="2305" priority="295" operator="containsText" text="AW">
      <formula>NOT(ISERROR(SEARCH("AW",N8)))</formula>
    </cfRule>
  </conditionalFormatting>
  <conditionalFormatting sqref="N8">
    <cfRule type="containsText" dxfId="2304" priority="290" operator="containsText" text="HL">
      <formula>NOT(ISERROR(SEARCH("HL",N8)))</formula>
    </cfRule>
    <cfRule type="containsText" dxfId="2303" priority="291" operator="containsText" text="HD">
      <formula>NOT(ISERROR(SEARCH("HD",N8)))</formula>
    </cfRule>
    <cfRule type="containsText" dxfId="2302" priority="292" operator="containsText" text="HW">
      <formula>NOT(ISERROR(SEARCH("HW",N8)))</formula>
    </cfRule>
  </conditionalFormatting>
  <conditionalFormatting sqref="I8">
    <cfRule type="containsText" dxfId="2301" priority="287" operator="containsText" text="AL">
      <formula>NOT(ISERROR(SEARCH("AL",I8)))</formula>
    </cfRule>
    <cfRule type="containsText" dxfId="2300" priority="288" operator="containsText" text="AD">
      <formula>NOT(ISERROR(SEARCH("AD",I8)))</formula>
    </cfRule>
    <cfRule type="containsText" dxfId="2299" priority="289" operator="containsText" text="AW">
      <formula>NOT(ISERROR(SEARCH("AW",I8)))</formula>
    </cfRule>
  </conditionalFormatting>
  <conditionalFormatting sqref="I8">
    <cfRule type="containsText" dxfId="2298" priority="284" operator="containsText" text="HL">
      <formula>NOT(ISERROR(SEARCH("HL",I8)))</formula>
    </cfRule>
    <cfRule type="containsText" dxfId="2297" priority="285" operator="containsText" text="HD">
      <formula>NOT(ISERROR(SEARCH("HD",I8)))</formula>
    </cfRule>
    <cfRule type="containsText" dxfId="2296" priority="286" operator="containsText" text="HW">
      <formula>NOT(ISERROR(SEARCH("HW",I8)))</formula>
    </cfRule>
  </conditionalFormatting>
  <conditionalFormatting sqref="C9:C54 I9:I16 N9:N16 S9:S14 S25">
    <cfRule type="containsText" dxfId="2295" priority="262" operator="containsText" text="HL">
      <formula>NOT(ISERROR(SEARCH("HL",C9)))</formula>
    </cfRule>
    <cfRule type="containsText" dxfId="2294" priority="263" operator="containsText" text="HD">
      <formula>NOT(ISERROR(SEARCH("HD",C9)))</formula>
    </cfRule>
    <cfRule type="containsText" dxfId="2293" priority="264" operator="containsText" text="HW">
      <formula>NOT(ISERROR(SEARCH("HW",C9)))</formula>
    </cfRule>
    <cfRule type="containsText" dxfId="2292" priority="265" operator="containsText" text="AL">
      <formula>NOT(ISERROR(SEARCH("AL",C9)))</formula>
    </cfRule>
    <cfRule type="containsText" dxfId="2291" priority="266" operator="containsText" text="AD">
      <formula>NOT(ISERROR(SEARCH("AD",C9)))</formula>
    </cfRule>
    <cfRule type="containsText" dxfId="2290" priority="267" operator="containsText" text="AW">
      <formula>NOT(ISERROR(SEARCH("AW",C9)))</formula>
    </cfRule>
  </conditionalFormatting>
  <conditionalFormatting sqref="O20">
    <cfRule type="containsText" dxfId="2289" priority="253" operator="containsText" text="AL">
      <formula>NOT(ISERROR(SEARCH("AL",O20)))</formula>
    </cfRule>
    <cfRule type="containsText" dxfId="2288" priority="254" operator="containsText" text="AD">
      <formula>NOT(ISERROR(SEARCH("AD",O20)))</formula>
    </cfRule>
    <cfRule type="containsText" dxfId="2287" priority="255" operator="containsText" text="AW">
      <formula>NOT(ISERROR(SEARCH("AW",O20)))</formula>
    </cfRule>
  </conditionalFormatting>
  <conditionalFormatting sqref="O20">
    <cfRule type="containsText" dxfId="2286" priority="250" operator="containsText" text="HL">
      <formula>NOT(ISERROR(SEARCH("HL",O20)))</formula>
    </cfRule>
    <cfRule type="containsText" dxfId="2285" priority="251" operator="containsText" text="HD">
      <formula>NOT(ISERROR(SEARCH("HD",O20)))</formula>
    </cfRule>
    <cfRule type="containsText" dxfId="2284" priority="252" operator="containsText" text="HW">
      <formula>NOT(ISERROR(SEARCH("HW",O20)))</formula>
    </cfRule>
  </conditionalFormatting>
  <conditionalFormatting sqref="O20">
    <cfRule type="containsText" dxfId="2283" priority="247" operator="containsText" text="AL">
      <formula>NOT(ISERROR(SEARCH("AL",O20)))</formula>
    </cfRule>
    <cfRule type="containsText" dxfId="2282" priority="248" operator="containsText" text="AD">
      <formula>NOT(ISERROR(SEARCH("AD",O20)))</formula>
    </cfRule>
    <cfRule type="containsText" dxfId="2281" priority="249" operator="containsText" text="AW">
      <formula>NOT(ISERROR(SEARCH("AW",O20)))</formula>
    </cfRule>
  </conditionalFormatting>
  <conditionalFormatting sqref="O20">
    <cfRule type="containsText" dxfId="2280" priority="244" operator="containsText" text="HL">
      <formula>NOT(ISERROR(SEARCH("HL",O20)))</formula>
    </cfRule>
    <cfRule type="containsText" dxfId="2279" priority="245" operator="containsText" text="HD">
      <formula>NOT(ISERROR(SEARCH("HD",O20)))</formula>
    </cfRule>
    <cfRule type="containsText" dxfId="2278" priority="246" operator="containsText" text="HW">
      <formula>NOT(ISERROR(SEARCH("HW",O20)))</formula>
    </cfRule>
  </conditionalFormatting>
  <conditionalFormatting sqref="N20">
    <cfRule type="containsText" dxfId="2277" priority="241" operator="containsText" text="AL">
      <formula>NOT(ISERROR(SEARCH("AL",N20)))</formula>
    </cfRule>
    <cfRule type="containsText" dxfId="2276" priority="242" operator="containsText" text="AD">
      <formula>NOT(ISERROR(SEARCH("AD",N20)))</formula>
    </cfRule>
    <cfRule type="containsText" dxfId="2275" priority="243" operator="containsText" text="AW">
      <formula>NOT(ISERROR(SEARCH("AW",N20)))</formula>
    </cfRule>
  </conditionalFormatting>
  <conditionalFormatting sqref="N20">
    <cfRule type="containsText" dxfId="2274" priority="238" operator="containsText" text="HL">
      <formula>NOT(ISERROR(SEARCH("HL",N20)))</formula>
    </cfRule>
    <cfRule type="containsText" dxfId="2273" priority="239" operator="containsText" text="HD">
      <formula>NOT(ISERROR(SEARCH("HD",N20)))</formula>
    </cfRule>
    <cfRule type="containsText" dxfId="2272" priority="240" operator="containsText" text="HW">
      <formula>NOT(ISERROR(SEARCH("HW",N20)))</formula>
    </cfRule>
  </conditionalFormatting>
  <conditionalFormatting sqref="L19">
    <cfRule type="containsText" dxfId="2271" priority="235" operator="containsText" text="AL">
      <formula>NOT(ISERROR(SEARCH("AL",L19)))</formula>
    </cfRule>
    <cfRule type="containsText" dxfId="2270" priority="236" operator="containsText" text="AD">
      <formula>NOT(ISERROR(SEARCH("AD",L19)))</formula>
    </cfRule>
    <cfRule type="containsText" dxfId="2269" priority="237" operator="containsText" text="AW">
      <formula>NOT(ISERROR(SEARCH("AW",L19)))</formula>
    </cfRule>
  </conditionalFormatting>
  <conditionalFormatting sqref="L19">
    <cfRule type="containsText" dxfId="2268" priority="232" operator="containsText" text="HL">
      <formula>NOT(ISERROR(SEARCH("HL",L19)))</formula>
    </cfRule>
    <cfRule type="containsText" dxfId="2267" priority="233" operator="containsText" text="HD">
      <formula>NOT(ISERROR(SEARCH("HD",L19)))</formula>
    </cfRule>
    <cfRule type="containsText" dxfId="2266" priority="234" operator="containsText" text="HW">
      <formula>NOT(ISERROR(SEARCH("HW",L19)))</formula>
    </cfRule>
  </conditionalFormatting>
  <conditionalFormatting sqref="O19">
    <cfRule type="containsText" dxfId="2265" priority="229" operator="containsText" text="AL">
      <formula>NOT(ISERROR(SEARCH("AL",O19)))</formula>
    </cfRule>
    <cfRule type="containsText" dxfId="2264" priority="230" operator="containsText" text="AD">
      <formula>NOT(ISERROR(SEARCH("AD",O19)))</formula>
    </cfRule>
    <cfRule type="containsText" dxfId="2263" priority="231" operator="containsText" text="AW">
      <formula>NOT(ISERROR(SEARCH("AW",O19)))</formula>
    </cfRule>
  </conditionalFormatting>
  <conditionalFormatting sqref="O19">
    <cfRule type="containsText" dxfId="2262" priority="226" operator="containsText" text="HL">
      <formula>NOT(ISERROR(SEARCH("HL",O19)))</formula>
    </cfRule>
    <cfRule type="containsText" dxfId="2261" priority="227" operator="containsText" text="HD">
      <formula>NOT(ISERROR(SEARCH("HD",O19)))</formula>
    </cfRule>
    <cfRule type="containsText" dxfId="2260" priority="228" operator="containsText" text="HW">
      <formula>NOT(ISERROR(SEARCH("HW",O19)))</formula>
    </cfRule>
  </conditionalFormatting>
  <conditionalFormatting sqref="O19">
    <cfRule type="containsText" dxfId="2259" priority="223" operator="containsText" text="AL">
      <formula>NOT(ISERROR(SEARCH("AL",O19)))</formula>
    </cfRule>
    <cfRule type="containsText" dxfId="2258" priority="224" operator="containsText" text="AD">
      <formula>NOT(ISERROR(SEARCH("AD",O19)))</formula>
    </cfRule>
    <cfRule type="containsText" dxfId="2257" priority="225" operator="containsText" text="AW">
      <formula>NOT(ISERROR(SEARCH("AW",O19)))</formula>
    </cfRule>
  </conditionalFormatting>
  <conditionalFormatting sqref="O19">
    <cfRule type="containsText" dxfId="2256" priority="220" operator="containsText" text="HL">
      <formula>NOT(ISERROR(SEARCH("HL",O19)))</formula>
    </cfRule>
    <cfRule type="containsText" dxfId="2255" priority="221" operator="containsText" text="HD">
      <formula>NOT(ISERROR(SEARCH("HD",O19)))</formula>
    </cfRule>
    <cfRule type="containsText" dxfId="2254" priority="222" operator="containsText" text="HW">
      <formula>NOT(ISERROR(SEARCH("HW",O19)))</formula>
    </cfRule>
  </conditionalFormatting>
  <conditionalFormatting sqref="N19">
    <cfRule type="containsText" dxfId="2253" priority="217" operator="containsText" text="AL">
      <formula>NOT(ISERROR(SEARCH("AL",N19)))</formula>
    </cfRule>
    <cfRule type="containsText" dxfId="2252" priority="218" operator="containsText" text="AD">
      <formula>NOT(ISERROR(SEARCH("AD",N19)))</formula>
    </cfRule>
    <cfRule type="containsText" dxfId="2251" priority="219" operator="containsText" text="AW">
      <formula>NOT(ISERROR(SEARCH("AW",N19)))</formula>
    </cfRule>
  </conditionalFormatting>
  <conditionalFormatting sqref="N19">
    <cfRule type="containsText" dxfId="2250" priority="214" operator="containsText" text="HL">
      <formula>NOT(ISERROR(SEARCH("HL",N19)))</formula>
    </cfRule>
    <cfRule type="containsText" dxfId="2249" priority="215" operator="containsText" text="HD">
      <formula>NOT(ISERROR(SEARCH("HD",N19)))</formula>
    </cfRule>
    <cfRule type="containsText" dxfId="2248" priority="216" operator="containsText" text="HW">
      <formula>NOT(ISERROR(SEARCH("HW",N19)))</formula>
    </cfRule>
  </conditionalFormatting>
  <conditionalFormatting sqref="N20:N24">
    <cfRule type="containsText" dxfId="2247" priority="256" operator="containsText" text="HL">
      <formula>NOT(ISERROR(SEARCH("HL",N20)))</formula>
    </cfRule>
    <cfRule type="containsText" dxfId="2246" priority="257" operator="containsText" text="HD">
      <formula>NOT(ISERROR(SEARCH("HD",N20)))</formula>
    </cfRule>
    <cfRule type="containsText" dxfId="2245" priority="258" operator="containsText" text="HW">
      <formula>NOT(ISERROR(SEARCH("HW",N20)))</formula>
    </cfRule>
    <cfRule type="containsText" dxfId="2244" priority="259" operator="containsText" text="AL">
      <formula>NOT(ISERROR(SEARCH("AL",N20)))</formula>
    </cfRule>
    <cfRule type="containsText" dxfId="2243" priority="260" operator="containsText" text="AD">
      <formula>NOT(ISERROR(SEARCH("AD",N20)))</formula>
    </cfRule>
    <cfRule type="containsText" dxfId="2242" priority="261" operator="containsText" text="AW">
      <formula>NOT(ISERROR(SEARCH("AW",N20)))</formula>
    </cfRule>
  </conditionalFormatting>
  <conditionalFormatting sqref="L20">
    <cfRule type="containsText" dxfId="2241" priority="169" operator="containsText" text="AL">
      <formula>NOT(ISERROR(SEARCH("AL",L20)))</formula>
    </cfRule>
    <cfRule type="containsText" dxfId="2240" priority="170" operator="containsText" text="AD">
      <formula>NOT(ISERROR(SEARCH("AD",L20)))</formula>
    </cfRule>
    <cfRule type="containsText" dxfId="2239" priority="171" operator="containsText" text="AW">
      <formula>NOT(ISERROR(SEARCH("AW",L20)))</formula>
    </cfRule>
  </conditionalFormatting>
  <conditionalFormatting sqref="L20">
    <cfRule type="containsText" dxfId="2238" priority="166" operator="containsText" text="HL">
      <formula>NOT(ISERROR(SEARCH("HL",L20)))</formula>
    </cfRule>
    <cfRule type="containsText" dxfId="2237" priority="167" operator="containsText" text="HD">
      <formula>NOT(ISERROR(SEARCH("HD",L20)))</formula>
    </cfRule>
    <cfRule type="containsText" dxfId="2236" priority="168" operator="containsText" text="HW">
      <formula>NOT(ISERROR(SEARCH("HW",L20)))</formula>
    </cfRule>
  </conditionalFormatting>
  <conditionalFormatting sqref="X48:X77">
    <cfRule type="containsText" dxfId="2235" priority="268" operator="containsText" text="RW">
      <formula>NOT(ISERROR(SEARCH("RW",X48)))</formula>
    </cfRule>
    <cfRule type="containsText" dxfId="2234" priority="269" operator="containsText" text="LW">
      <formula>NOT(ISERROR(SEARCH("LW",X48)))</formula>
    </cfRule>
    <cfRule type="containsText" dxfId="2233" priority="270" operator="containsText" text="LF">
      <formula>NOT(ISERROR(SEARCH("LF",X48)))</formula>
    </cfRule>
    <cfRule type="containsText" dxfId="2232" priority="271" operator="containsText" text="CF">
      <formula>NOT(ISERROR(SEARCH("CF",X48)))</formula>
    </cfRule>
    <cfRule type="containsText" dxfId="2231" priority="272" operator="containsText" text="CF">
      <formula>NOT(ISERROR(SEARCH("CF",X48)))</formula>
    </cfRule>
    <cfRule type="containsText" dxfId="2230" priority="273" operator="containsText" text="CAM">
      <formula>NOT(ISERROR(SEARCH("CAM",X48)))</formula>
    </cfRule>
    <cfRule type="containsText" dxfId="2229" priority="274" operator="containsText" text="LM">
      <formula>NOT(ISERROR(SEARCH("LM",X48)))</formula>
    </cfRule>
    <cfRule type="containsText" dxfId="2228" priority="275" operator="containsText" text="CM">
      <formula>NOT(ISERROR(SEARCH("CM",X48)))</formula>
    </cfRule>
    <cfRule type="containsText" dxfId="2227" priority="276" operator="containsText" text="RM">
      <formula>NOT(ISERROR(SEARCH("RM",X48)))</formula>
    </cfRule>
    <cfRule type="containsText" dxfId="2226" priority="277" operator="containsText" text="CDM">
      <formula>NOT(ISERROR(SEARCH("CDM",X48)))</formula>
    </cfRule>
    <cfRule type="containsText" dxfId="2225" priority="278" operator="containsText" text="LWB">
      <formula>NOT(ISERROR(SEARCH("LWB",X48)))</formula>
    </cfRule>
    <cfRule type="containsText" dxfId="2224" priority="279" operator="containsText" text="RWB">
      <formula>NOT(ISERROR(SEARCH("RWB",X48)))</formula>
    </cfRule>
    <cfRule type="containsText" dxfId="2223" priority="280" operator="containsText" text="RB">
      <formula>NOT(ISERROR(SEARCH("RB",X48)))</formula>
    </cfRule>
    <cfRule type="containsText" dxfId="2222" priority="281" operator="containsText" text="CB">
      <formula>NOT(ISERROR(SEARCH("CB",X48)))</formula>
    </cfRule>
    <cfRule type="containsText" dxfId="2221" priority="282" operator="containsText" text="LB">
      <formula>NOT(ISERROR(SEARCH("LB",X48)))</formula>
    </cfRule>
    <cfRule type="containsText" dxfId="2220" priority="283" operator="containsText" text="GK">
      <formula>NOT(ISERROR(SEARCH("GK",X48)))</formula>
    </cfRule>
    <cfRule type="containsText" dxfId="2219" priority="326" operator="containsText" text="ST">
      <formula>NOT(ISERROR(SEARCH("ST",X48)))</formula>
    </cfRule>
  </conditionalFormatting>
  <conditionalFormatting sqref="AD34:AD52 AD56:AD104">
    <cfRule type="containsText" dxfId="2218" priority="149" operator="containsText" text="ST">
      <formula>NOT(ISERROR(SEARCH("ST",AD34)))</formula>
    </cfRule>
    <cfRule type="containsText" dxfId="2217" priority="150" operator="containsText" text="RW">
      <formula>NOT(ISERROR(SEARCH("RW",AD34)))</formula>
    </cfRule>
    <cfRule type="containsText" dxfId="2216" priority="151" operator="containsText" text="LW">
      <formula>NOT(ISERROR(SEARCH("LW",AD34)))</formula>
    </cfRule>
    <cfRule type="containsText" dxfId="2215" priority="152" operator="containsText" text="LF">
      <formula>NOT(ISERROR(SEARCH("LF",AD34)))</formula>
    </cfRule>
    <cfRule type="containsText" dxfId="2214" priority="153" operator="containsText" text="CF">
      <formula>NOT(ISERROR(SEARCH("CF",AD34)))</formula>
    </cfRule>
    <cfRule type="containsText" dxfId="2213" priority="154" operator="containsText" text="CF">
      <formula>NOT(ISERROR(SEARCH("CF",AD34)))</formula>
    </cfRule>
    <cfRule type="containsText" dxfId="2212" priority="155" operator="containsText" text="CAM">
      <formula>NOT(ISERROR(SEARCH("CAM",AD34)))</formula>
    </cfRule>
    <cfRule type="containsText" dxfId="2211" priority="156" operator="containsText" text="LM">
      <formula>NOT(ISERROR(SEARCH("LM",AD34)))</formula>
    </cfRule>
    <cfRule type="containsText" dxfId="2210" priority="157" operator="containsText" text="CM">
      <formula>NOT(ISERROR(SEARCH("CM",AD34)))</formula>
    </cfRule>
    <cfRule type="containsText" dxfId="2209" priority="158" operator="containsText" text="RM">
      <formula>NOT(ISERROR(SEARCH("RM",AD34)))</formula>
    </cfRule>
    <cfRule type="containsText" dxfId="2208" priority="159" operator="containsText" text="CDM">
      <formula>NOT(ISERROR(SEARCH("CDM",AD34)))</formula>
    </cfRule>
    <cfRule type="containsText" dxfId="2207" priority="160" operator="containsText" text="LWB">
      <formula>NOT(ISERROR(SEARCH("LWB",AD34)))</formula>
    </cfRule>
    <cfRule type="containsText" dxfId="2206" priority="161" operator="containsText" text="RWB">
      <formula>NOT(ISERROR(SEARCH("RWB",AD34)))</formula>
    </cfRule>
    <cfRule type="containsText" dxfId="2205" priority="162" operator="containsText" text="RB">
      <formula>NOT(ISERROR(SEARCH("RB",AD34)))</formula>
    </cfRule>
    <cfRule type="containsText" dxfId="2204" priority="163" operator="containsText" text="CB">
      <formula>NOT(ISERROR(SEARCH("CB",AD34)))</formula>
    </cfRule>
    <cfRule type="containsText" dxfId="2203" priority="164" operator="containsText" text="LB">
      <formula>NOT(ISERROR(SEARCH("LB",AD34)))</formula>
    </cfRule>
    <cfRule type="containsText" dxfId="2202" priority="165" operator="containsText" text="GK">
      <formula>NOT(ISERROR(SEARCH("GK",AD34)))</formula>
    </cfRule>
  </conditionalFormatting>
  <conditionalFormatting sqref="AE4:AE52 AE56:AE104">
    <cfRule type="containsText" dxfId="2201" priority="115" operator="containsText" text="ST">
      <formula>NOT(ISERROR(SEARCH("ST",AE4)))</formula>
    </cfRule>
    <cfRule type="containsText" dxfId="2200" priority="116" operator="containsText" text="RW">
      <formula>NOT(ISERROR(SEARCH("RW",AE4)))</formula>
    </cfRule>
    <cfRule type="containsText" dxfId="2199" priority="117" operator="containsText" text="LW">
      <formula>NOT(ISERROR(SEARCH("LW",AE4)))</formula>
    </cfRule>
    <cfRule type="containsText" dxfId="2198" priority="118" operator="containsText" text="LF">
      <formula>NOT(ISERROR(SEARCH("LF",AE4)))</formula>
    </cfRule>
    <cfRule type="containsText" dxfId="2197" priority="119" operator="containsText" text="CF">
      <formula>NOT(ISERROR(SEARCH("CF",AE4)))</formula>
    </cfRule>
    <cfRule type="containsText" dxfId="2196" priority="120" operator="containsText" text="CF">
      <formula>NOT(ISERROR(SEARCH("CF",AE4)))</formula>
    </cfRule>
    <cfRule type="containsText" dxfId="2195" priority="121" operator="containsText" text="CAM">
      <formula>NOT(ISERROR(SEARCH("CAM",AE4)))</formula>
    </cfRule>
    <cfRule type="containsText" dxfId="2194" priority="122" operator="containsText" text="LM">
      <formula>NOT(ISERROR(SEARCH("LM",AE4)))</formula>
    </cfRule>
    <cfRule type="containsText" dxfId="2193" priority="123" operator="containsText" text="CM">
      <formula>NOT(ISERROR(SEARCH("CM",AE4)))</formula>
    </cfRule>
    <cfRule type="containsText" dxfId="2192" priority="124" operator="containsText" text="RM">
      <formula>NOT(ISERROR(SEARCH("RM",AE4)))</formula>
    </cfRule>
    <cfRule type="containsText" dxfId="2191" priority="125" operator="containsText" text="CDM">
      <formula>NOT(ISERROR(SEARCH("CDM",AE4)))</formula>
    </cfRule>
    <cfRule type="containsText" dxfId="2190" priority="126" operator="containsText" text="LWB">
      <formula>NOT(ISERROR(SEARCH("LWB",AE4)))</formula>
    </cfRule>
    <cfRule type="containsText" dxfId="2189" priority="127" operator="containsText" text="RWB">
      <formula>NOT(ISERROR(SEARCH("RWB",AE4)))</formula>
    </cfRule>
    <cfRule type="containsText" dxfId="2188" priority="128" operator="containsText" text="RB">
      <formula>NOT(ISERROR(SEARCH("RB",AE4)))</formula>
    </cfRule>
    <cfRule type="containsText" dxfId="2187" priority="129" operator="containsText" text="CB">
      <formula>NOT(ISERROR(SEARCH("CB",AE4)))</formula>
    </cfRule>
    <cfRule type="containsText" dxfId="2186" priority="130" operator="containsText" text="LB">
      <formula>NOT(ISERROR(SEARCH("LB",AE4)))</formula>
    </cfRule>
    <cfRule type="containsText" dxfId="2185" priority="131" operator="containsText" text="GK">
      <formula>NOT(ISERROR(SEARCH("GK",AE4)))</formula>
    </cfRule>
  </conditionalFormatting>
  <conditionalFormatting sqref="S15:S24">
    <cfRule type="containsText" dxfId="2184" priority="109" operator="containsText" text="HL">
      <formula>NOT(ISERROR(SEARCH("HL",S15)))</formula>
    </cfRule>
    <cfRule type="containsText" dxfId="2183" priority="110" operator="containsText" text="HD">
      <formula>NOT(ISERROR(SEARCH("HD",S15)))</formula>
    </cfRule>
    <cfRule type="containsText" dxfId="2182" priority="111" operator="containsText" text="HW">
      <formula>NOT(ISERROR(SEARCH("HW",S15)))</formula>
    </cfRule>
    <cfRule type="containsText" dxfId="2181" priority="112" operator="containsText" text="AL">
      <formula>NOT(ISERROR(SEARCH("AL",S15)))</formula>
    </cfRule>
    <cfRule type="containsText" dxfId="2180" priority="113" operator="containsText" text="AD">
      <formula>NOT(ISERROR(SEARCH("AD",S15)))</formula>
    </cfRule>
    <cfRule type="containsText" dxfId="2179" priority="114" operator="containsText" text="AW">
      <formula>NOT(ISERROR(SEARCH("AW",S15)))</formula>
    </cfRule>
  </conditionalFormatting>
  <conditionalFormatting sqref="M49">
    <cfRule type="containsText" dxfId="2178" priority="67" operator="containsText" text="HL">
      <formula>NOT(ISERROR(SEARCH("HL",M49)))</formula>
    </cfRule>
    <cfRule type="containsText" dxfId="2177" priority="68" operator="containsText" text="HD">
      <formula>NOT(ISERROR(SEARCH("HD",M49)))</formula>
    </cfRule>
    <cfRule type="containsText" dxfId="2176" priority="69" operator="containsText" text="HW">
      <formula>NOT(ISERROR(SEARCH("HW",M49)))</formula>
    </cfRule>
  </conditionalFormatting>
  <conditionalFormatting sqref="M49">
    <cfRule type="containsText" dxfId="2175" priority="100" operator="containsText" text="AL">
      <formula>NOT(ISERROR(SEARCH("AL",M49)))</formula>
    </cfRule>
    <cfRule type="containsText" dxfId="2174" priority="101" operator="containsText" text="AD">
      <formula>NOT(ISERROR(SEARCH("AD",M49)))</formula>
    </cfRule>
    <cfRule type="containsText" dxfId="2173" priority="102" operator="containsText" text="AW">
      <formula>NOT(ISERROR(SEARCH("AW",M49)))</formula>
    </cfRule>
  </conditionalFormatting>
  <conditionalFormatting sqref="M49">
    <cfRule type="containsText" dxfId="2172" priority="97" operator="containsText" text="HL">
      <formula>NOT(ISERROR(SEARCH("HL",M49)))</formula>
    </cfRule>
    <cfRule type="containsText" dxfId="2171" priority="98" operator="containsText" text="HD">
      <formula>NOT(ISERROR(SEARCH("HD",M49)))</formula>
    </cfRule>
    <cfRule type="containsText" dxfId="2170" priority="99" operator="containsText" text="HW">
      <formula>NOT(ISERROR(SEARCH("HW",M49)))</formula>
    </cfRule>
  </conditionalFormatting>
  <conditionalFormatting sqref="M49">
    <cfRule type="containsText" dxfId="2169" priority="94" operator="containsText" text="AL">
      <formula>NOT(ISERROR(SEARCH("AL",M49)))</formula>
    </cfRule>
    <cfRule type="containsText" dxfId="2168" priority="95" operator="containsText" text="AD">
      <formula>NOT(ISERROR(SEARCH("AD",M49)))</formula>
    </cfRule>
    <cfRule type="containsText" dxfId="2167" priority="96" operator="containsText" text="AW">
      <formula>NOT(ISERROR(SEARCH("AW",M49)))</formula>
    </cfRule>
  </conditionalFormatting>
  <conditionalFormatting sqref="M49">
    <cfRule type="containsText" dxfId="2166" priority="91" operator="containsText" text="HL">
      <formula>NOT(ISERROR(SEARCH("HL",M49)))</formula>
    </cfRule>
    <cfRule type="containsText" dxfId="2165" priority="92" operator="containsText" text="HD">
      <formula>NOT(ISERROR(SEARCH("HD",M49)))</formula>
    </cfRule>
    <cfRule type="containsText" dxfId="2164" priority="93" operator="containsText" text="HW">
      <formula>NOT(ISERROR(SEARCH("HW",M49)))</formula>
    </cfRule>
  </conditionalFormatting>
  <conditionalFormatting sqref="L49">
    <cfRule type="containsText" dxfId="2163" priority="88" operator="containsText" text="AL">
      <formula>NOT(ISERROR(SEARCH("AL",L49)))</formula>
    </cfRule>
    <cfRule type="containsText" dxfId="2162" priority="89" operator="containsText" text="AD">
      <formula>NOT(ISERROR(SEARCH("AD",L49)))</formula>
    </cfRule>
    <cfRule type="containsText" dxfId="2161" priority="90" operator="containsText" text="AW">
      <formula>NOT(ISERROR(SEARCH("AW",L49)))</formula>
    </cfRule>
  </conditionalFormatting>
  <conditionalFormatting sqref="L49">
    <cfRule type="containsText" dxfId="2160" priority="85" operator="containsText" text="HL">
      <formula>NOT(ISERROR(SEARCH("HL",L49)))</formula>
    </cfRule>
    <cfRule type="containsText" dxfId="2159" priority="86" operator="containsText" text="HD">
      <formula>NOT(ISERROR(SEARCH("HD",L49)))</formula>
    </cfRule>
    <cfRule type="containsText" dxfId="2158" priority="87" operator="containsText" text="HW">
      <formula>NOT(ISERROR(SEARCH("HW",L49)))</formula>
    </cfRule>
  </conditionalFormatting>
  <conditionalFormatting sqref="N49">
    <cfRule type="containsText" dxfId="2157" priority="82" operator="containsText" text="AL">
      <formula>NOT(ISERROR(SEARCH("AL",N49)))</formula>
    </cfRule>
    <cfRule type="containsText" dxfId="2156" priority="83" operator="containsText" text="AD">
      <formula>NOT(ISERROR(SEARCH("AD",N49)))</formula>
    </cfRule>
    <cfRule type="containsText" dxfId="2155" priority="84" operator="containsText" text="AW">
      <formula>NOT(ISERROR(SEARCH("AW",N49)))</formula>
    </cfRule>
  </conditionalFormatting>
  <conditionalFormatting sqref="N49">
    <cfRule type="containsText" dxfId="2154" priority="79" operator="containsText" text="HL">
      <formula>NOT(ISERROR(SEARCH("HL",N49)))</formula>
    </cfRule>
    <cfRule type="containsText" dxfId="2153" priority="80" operator="containsText" text="HD">
      <formula>NOT(ISERROR(SEARCH("HD",N49)))</formula>
    </cfRule>
    <cfRule type="containsText" dxfId="2152" priority="81" operator="containsText" text="HW">
      <formula>NOT(ISERROR(SEARCH("HW",N49)))</formula>
    </cfRule>
  </conditionalFormatting>
  <conditionalFormatting sqref="N49">
    <cfRule type="containsText" dxfId="2151" priority="76" operator="containsText" text="AL">
      <formula>NOT(ISERROR(SEARCH("AL",N49)))</formula>
    </cfRule>
    <cfRule type="containsText" dxfId="2150" priority="77" operator="containsText" text="AD">
      <formula>NOT(ISERROR(SEARCH("AD",N49)))</formula>
    </cfRule>
    <cfRule type="containsText" dxfId="2149" priority="78" operator="containsText" text="AW">
      <formula>NOT(ISERROR(SEARCH("AW",N49)))</formula>
    </cfRule>
  </conditionalFormatting>
  <conditionalFormatting sqref="N49">
    <cfRule type="containsText" dxfId="2148" priority="73" operator="containsText" text="HL">
      <formula>NOT(ISERROR(SEARCH("HL",N49)))</formula>
    </cfRule>
    <cfRule type="containsText" dxfId="2147" priority="74" operator="containsText" text="HD">
      <formula>NOT(ISERROR(SEARCH("HD",N49)))</formula>
    </cfRule>
    <cfRule type="containsText" dxfId="2146" priority="75" operator="containsText" text="HW">
      <formula>NOT(ISERROR(SEARCH("HW",N49)))</formula>
    </cfRule>
  </conditionalFormatting>
  <conditionalFormatting sqref="M49">
    <cfRule type="containsText" dxfId="2145" priority="70" operator="containsText" text="AL">
      <formula>NOT(ISERROR(SEARCH("AL",M49)))</formula>
    </cfRule>
    <cfRule type="containsText" dxfId="2144" priority="71" operator="containsText" text="AD">
      <formula>NOT(ISERROR(SEARCH("AD",M49)))</formula>
    </cfRule>
    <cfRule type="containsText" dxfId="2143" priority="72" operator="containsText" text="AW">
      <formula>NOT(ISERROR(SEARCH("AW",M49)))</formula>
    </cfRule>
  </conditionalFormatting>
  <conditionalFormatting sqref="M50">
    <cfRule type="containsText" dxfId="2142" priority="103" operator="containsText" text="HL">
      <formula>NOT(ISERROR(SEARCH("HL",M50)))</formula>
    </cfRule>
    <cfRule type="containsText" dxfId="2141" priority="104" operator="containsText" text="HD">
      <formula>NOT(ISERROR(SEARCH("HD",M50)))</formula>
    </cfRule>
    <cfRule type="containsText" dxfId="2140" priority="105" operator="containsText" text="HW">
      <formula>NOT(ISERROR(SEARCH("HW",M50)))</formula>
    </cfRule>
    <cfRule type="containsText" dxfId="2139" priority="106" operator="containsText" text="AL">
      <formula>NOT(ISERROR(SEARCH("AL",M50)))</formula>
    </cfRule>
    <cfRule type="containsText" dxfId="2138" priority="107" operator="containsText" text="AD">
      <formula>NOT(ISERROR(SEARCH("AD",M50)))</formula>
    </cfRule>
    <cfRule type="containsText" dxfId="2137" priority="108" operator="containsText" text="AW">
      <formula>NOT(ISERROR(SEARCH("AW",M50)))</formula>
    </cfRule>
  </conditionalFormatting>
  <conditionalFormatting sqref="R49">
    <cfRule type="containsText" dxfId="2136" priority="25" operator="containsText" text="HL">
      <formula>NOT(ISERROR(SEARCH("HL",R49)))</formula>
    </cfRule>
    <cfRule type="containsText" dxfId="2135" priority="26" operator="containsText" text="HD">
      <formula>NOT(ISERROR(SEARCH("HD",R49)))</formula>
    </cfRule>
    <cfRule type="containsText" dxfId="2134" priority="27" operator="containsText" text="HW">
      <formula>NOT(ISERROR(SEARCH("HW",R49)))</formula>
    </cfRule>
  </conditionalFormatting>
  <conditionalFormatting sqref="R49">
    <cfRule type="containsText" dxfId="2133" priority="58" operator="containsText" text="AL">
      <formula>NOT(ISERROR(SEARCH("AL",R49)))</formula>
    </cfRule>
    <cfRule type="containsText" dxfId="2132" priority="59" operator="containsText" text="AD">
      <formula>NOT(ISERROR(SEARCH("AD",R49)))</formula>
    </cfRule>
    <cfRule type="containsText" dxfId="2131" priority="60" operator="containsText" text="AW">
      <formula>NOT(ISERROR(SEARCH("AW",R49)))</formula>
    </cfRule>
  </conditionalFormatting>
  <conditionalFormatting sqref="R49">
    <cfRule type="containsText" dxfId="2130" priority="55" operator="containsText" text="HL">
      <formula>NOT(ISERROR(SEARCH("HL",R49)))</formula>
    </cfRule>
    <cfRule type="containsText" dxfId="2129" priority="56" operator="containsText" text="HD">
      <formula>NOT(ISERROR(SEARCH("HD",R49)))</formula>
    </cfRule>
    <cfRule type="containsText" dxfId="2128" priority="57" operator="containsText" text="HW">
      <formula>NOT(ISERROR(SEARCH("HW",R49)))</formula>
    </cfRule>
  </conditionalFormatting>
  <conditionalFormatting sqref="R49">
    <cfRule type="containsText" dxfId="2127" priority="52" operator="containsText" text="AL">
      <formula>NOT(ISERROR(SEARCH("AL",R49)))</formula>
    </cfRule>
    <cfRule type="containsText" dxfId="2126" priority="53" operator="containsText" text="AD">
      <formula>NOT(ISERROR(SEARCH("AD",R49)))</formula>
    </cfRule>
    <cfRule type="containsText" dxfId="2125" priority="54" operator="containsText" text="AW">
      <formula>NOT(ISERROR(SEARCH("AW",R49)))</formula>
    </cfRule>
  </conditionalFormatting>
  <conditionalFormatting sqref="R49">
    <cfRule type="containsText" dxfId="2124" priority="49" operator="containsText" text="HL">
      <formula>NOT(ISERROR(SEARCH("HL",R49)))</formula>
    </cfRule>
    <cfRule type="containsText" dxfId="2123" priority="50" operator="containsText" text="HD">
      <formula>NOT(ISERROR(SEARCH("HD",R49)))</formula>
    </cfRule>
    <cfRule type="containsText" dxfId="2122" priority="51" operator="containsText" text="HW">
      <formula>NOT(ISERROR(SEARCH("HW",R49)))</formula>
    </cfRule>
  </conditionalFormatting>
  <conditionalFormatting sqref="Q49">
    <cfRule type="containsText" dxfId="2121" priority="46" operator="containsText" text="AL">
      <formula>NOT(ISERROR(SEARCH("AL",Q49)))</formula>
    </cfRule>
    <cfRule type="containsText" dxfId="2120" priority="47" operator="containsText" text="AD">
      <formula>NOT(ISERROR(SEARCH("AD",Q49)))</formula>
    </cfRule>
    <cfRule type="containsText" dxfId="2119" priority="48" operator="containsText" text="AW">
      <formula>NOT(ISERROR(SEARCH("AW",Q49)))</formula>
    </cfRule>
  </conditionalFormatting>
  <conditionalFormatting sqref="Q49">
    <cfRule type="containsText" dxfId="2118" priority="43" operator="containsText" text="HL">
      <formula>NOT(ISERROR(SEARCH("HL",Q49)))</formula>
    </cfRule>
    <cfRule type="containsText" dxfId="2117" priority="44" operator="containsText" text="HD">
      <formula>NOT(ISERROR(SEARCH("HD",Q49)))</formula>
    </cfRule>
    <cfRule type="containsText" dxfId="2116" priority="45" operator="containsText" text="HW">
      <formula>NOT(ISERROR(SEARCH("HW",Q49)))</formula>
    </cfRule>
  </conditionalFormatting>
  <conditionalFormatting sqref="S49">
    <cfRule type="containsText" dxfId="2115" priority="40" operator="containsText" text="AL">
      <formula>NOT(ISERROR(SEARCH("AL",S49)))</formula>
    </cfRule>
    <cfRule type="containsText" dxfId="2114" priority="41" operator="containsText" text="AD">
      <formula>NOT(ISERROR(SEARCH("AD",S49)))</formula>
    </cfRule>
    <cfRule type="containsText" dxfId="2113" priority="42" operator="containsText" text="AW">
      <formula>NOT(ISERROR(SEARCH("AW",S49)))</formula>
    </cfRule>
  </conditionalFormatting>
  <conditionalFormatting sqref="S49">
    <cfRule type="containsText" dxfId="2112" priority="37" operator="containsText" text="HL">
      <formula>NOT(ISERROR(SEARCH("HL",S49)))</formula>
    </cfRule>
    <cfRule type="containsText" dxfId="2111" priority="38" operator="containsText" text="HD">
      <formula>NOT(ISERROR(SEARCH("HD",S49)))</formula>
    </cfRule>
    <cfRule type="containsText" dxfId="2110" priority="39" operator="containsText" text="HW">
      <formula>NOT(ISERROR(SEARCH("HW",S49)))</formula>
    </cfRule>
  </conditionalFormatting>
  <conditionalFormatting sqref="S49">
    <cfRule type="containsText" dxfId="2109" priority="34" operator="containsText" text="AL">
      <formula>NOT(ISERROR(SEARCH("AL",S49)))</formula>
    </cfRule>
    <cfRule type="containsText" dxfId="2108" priority="35" operator="containsText" text="AD">
      <formula>NOT(ISERROR(SEARCH("AD",S49)))</formula>
    </cfRule>
    <cfRule type="containsText" dxfId="2107" priority="36" operator="containsText" text="AW">
      <formula>NOT(ISERROR(SEARCH("AW",S49)))</formula>
    </cfRule>
  </conditionalFormatting>
  <conditionalFormatting sqref="S49">
    <cfRule type="containsText" dxfId="2106" priority="31" operator="containsText" text="HL">
      <formula>NOT(ISERROR(SEARCH("HL",S49)))</formula>
    </cfRule>
    <cfRule type="containsText" dxfId="2105" priority="32" operator="containsText" text="HD">
      <formula>NOT(ISERROR(SEARCH("HD",S49)))</formula>
    </cfRule>
    <cfRule type="containsText" dxfId="2104" priority="33" operator="containsText" text="HW">
      <formula>NOT(ISERROR(SEARCH("HW",S49)))</formula>
    </cfRule>
  </conditionalFormatting>
  <conditionalFormatting sqref="R49">
    <cfRule type="containsText" dxfId="2103" priority="28" operator="containsText" text="AL">
      <formula>NOT(ISERROR(SEARCH("AL",R49)))</formula>
    </cfRule>
    <cfRule type="containsText" dxfId="2102" priority="29" operator="containsText" text="AD">
      <formula>NOT(ISERROR(SEARCH("AD",R49)))</formula>
    </cfRule>
    <cfRule type="containsText" dxfId="2101" priority="30" operator="containsText" text="AW">
      <formula>NOT(ISERROR(SEARCH("AW",R49)))</formula>
    </cfRule>
  </conditionalFormatting>
  <conditionalFormatting sqref="R50">
    <cfRule type="containsText" dxfId="2100" priority="61" operator="containsText" text="HL">
      <formula>NOT(ISERROR(SEARCH("HL",R50)))</formula>
    </cfRule>
    <cfRule type="containsText" dxfId="2099" priority="62" operator="containsText" text="HD">
      <formula>NOT(ISERROR(SEARCH("HD",R50)))</formula>
    </cfRule>
    <cfRule type="containsText" dxfId="2098" priority="63" operator="containsText" text="HW">
      <formula>NOT(ISERROR(SEARCH("HW",R50)))</formula>
    </cfRule>
    <cfRule type="containsText" dxfId="2097" priority="64" operator="containsText" text="AL">
      <formula>NOT(ISERROR(SEARCH("AL",R50)))</formula>
    </cfRule>
    <cfRule type="containsText" dxfId="2096" priority="65" operator="containsText" text="AD">
      <formula>NOT(ISERROR(SEARCH("AD",R50)))</formula>
    </cfRule>
    <cfRule type="containsText" dxfId="2095" priority="66" operator="containsText" text="AW">
      <formula>NOT(ISERROR(SEARCH("AW",R50)))</formula>
    </cfRule>
  </conditionalFormatting>
  <conditionalFormatting sqref="AF5:AH52 AG4:AH4 AF56:AH104">
    <cfRule type="containsText" dxfId="2094" priority="8" operator="containsText" text="ST">
      <formula>NOT(ISERROR(SEARCH("ST",AF4)))</formula>
    </cfRule>
    <cfRule type="containsText" dxfId="2093" priority="9" operator="containsText" text="RW">
      <formula>NOT(ISERROR(SEARCH("RW",AF4)))</formula>
    </cfRule>
    <cfRule type="containsText" dxfId="2092" priority="10" operator="containsText" text="LW">
      <formula>NOT(ISERROR(SEARCH("LW",AF4)))</formula>
    </cfRule>
    <cfRule type="containsText" dxfId="2091" priority="11" operator="containsText" text="LF">
      <formula>NOT(ISERROR(SEARCH("LF",AF4)))</formula>
    </cfRule>
    <cfRule type="containsText" dxfId="2090" priority="12" operator="containsText" text="CF">
      <formula>NOT(ISERROR(SEARCH("CF",AF4)))</formula>
    </cfRule>
    <cfRule type="containsText" dxfId="2089" priority="13" operator="containsText" text="CF">
      <formula>NOT(ISERROR(SEARCH("CF",AF4)))</formula>
    </cfRule>
    <cfRule type="containsText" dxfId="2088" priority="14" operator="containsText" text="CAM">
      <formula>NOT(ISERROR(SEARCH("CAM",AF4)))</formula>
    </cfRule>
    <cfRule type="containsText" dxfId="2087" priority="15" operator="containsText" text="LM">
      <formula>NOT(ISERROR(SEARCH("LM",AF4)))</formula>
    </cfRule>
    <cfRule type="containsText" dxfId="2086" priority="16" operator="containsText" text="CM">
      <formula>NOT(ISERROR(SEARCH("CM",AF4)))</formula>
    </cfRule>
    <cfRule type="containsText" dxfId="2085" priority="17" operator="containsText" text="RM">
      <formula>NOT(ISERROR(SEARCH("RM",AF4)))</formula>
    </cfRule>
    <cfRule type="containsText" dxfId="2084" priority="18" operator="containsText" text="CDM">
      <formula>NOT(ISERROR(SEARCH("CDM",AF4)))</formula>
    </cfRule>
    <cfRule type="containsText" dxfId="2083" priority="19" operator="containsText" text="LWB">
      <formula>NOT(ISERROR(SEARCH("LWB",AF4)))</formula>
    </cfRule>
    <cfRule type="containsText" dxfId="2082" priority="20" operator="containsText" text="RWB">
      <formula>NOT(ISERROR(SEARCH("RWB",AF4)))</formula>
    </cfRule>
    <cfRule type="containsText" dxfId="2081" priority="21" operator="containsText" text="RB">
      <formula>NOT(ISERROR(SEARCH("RB",AF4)))</formula>
    </cfRule>
    <cfRule type="containsText" dxfId="2080" priority="22" operator="containsText" text="CB">
      <formula>NOT(ISERROR(SEARCH("CB",AF4)))</formula>
    </cfRule>
    <cfRule type="containsText" dxfId="2079" priority="23" operator="containsText" text="LB">
      <formula>NOT(ISERROR(SEARCH("LB",AF4)))</formula>
    </cfRule>
    <cfRule type="containsText" dxfId="2078" priority="24" operator="containsText" text="GK">
      <formula>NOT(ISERROR(SEARCH("GK",AF4)))</formula>
    </cfRule>
  </conditionalFormatting>
  <conditionalFormatting sqref="AF4:AH52 AF56:AH104">
    <cfRule type="cellIs" dxfId="2077" priority="1" operator="between">
      <formula>30</formula>
      <formula>39</formula>
    </cfRule>
    <cfRule type="cellIs" dxfId="2076" priority="2" operator="between">
      <formula>90</formula>
      <formula>99</formula>
    </cfRule>
    <cfRule type="cellIs" dxfId="2075" priority="3" operator="between">
      <formula>40</formula>
      <formula>49</formula>
    </cfRule>
    <cfRule type="cellIs" dxfId="2074" priority="4" operator="between">
      <formula>50</formula>
      <formula>59</formula>
    </cfRule>
    <cfRule type="cellIs" dxfId="2073" priority="5" operator="between">
      <formula>60</formula>
      <formula>69</formula>
    </cfRule>
    <cfRule type="cellIs" dxfId="2072" priority="6" operator="between">
      <formula>70</formula>
      <formula>79</formula>
    </cfRule>
    <cfRule type="cellIs" dxfId="2071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F107"/>
  <sheetViews>
    <sheetView showGridLines="0" zoomScaleNormal="100" workbookViewId="0">
      <selection activeCell="AH2" sqref="AH2:AH3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441" customWidth="1"/>
    <col min="31" max="31" width="5.140625" style="441" customWidth="1"/>
    <col min="32" max="33" width="5.140625" style="1010" customWidth="1"/>
    <col min="34" max="34" width="5.140625" style="1096" customWidth="1"/>
    <col min="35" max="37" width="6.28515625" customWidth="1"/>
    <col min="38" max="39" width="7" customWidth="1"/>
    <col min="40" max="53" width="7.42578125" customWidth="1"/>
    <col min="54" max="57" width="6.7109375" customWidth="1"/>
  </cols>
  <sheetData>
    <row r="1" spans="1:58" ht="30" customHeight="1" thickBot="1" x14ac:dyDescent="0.45">
      <c r="A1" s="1107"/>
      <c r="B1" s="1288" t="s">
        <v>332</v>
      </c>
      <c r="C1" s="1288"/>
      <c r="D1" s="1288"/>
      <c r="E1" s="1288"/>
      <c r="F1" s="1288"/>
      <c r="G1" s="1288"/>
      <c r="H1" s="1288"/>
      <c r="I1" s="1288"/>
      <c r="J1" s="1108"/>
      <c r="K1" s="1109"/>
      <c r="L1" s="1109"/>
      <c r="M1" s="1109"/>
      <c r="N1" s="1109"/>
      <c r="O1" s="1109"/>
      <c r="P1" s="1109"/>
      <c r="Q1" s="1109"/>
      <c r="R1" s="1109"/>
      <c r="S1" s="1109"/>
      <c r="T1" s="1109"/>
      <c r="U1" s="1121"/>
      <c r="V1" s="1120"/>
      <c r="W1" s="1110"/>
      <c r="X1" s="1110"/>
      <c r="Y1" s="1110"/>
      <c r="Z1" s="1110"/>
      <c r="AA1" s="1110"/>
      <c r="AB1" s="1113"/>
      <c r="AC1" s="1111"/>
      <c r="AD1" s="1112"/>
      <c r="AE1" s="1112"/>
      <c r="AF1" s="1112"/>
      <c r="AG1" s="1112"/>
      <c r="AH1" s="1112"/>
      <c r="AI1" s="1111"/>
      <c r="AJ1" s="1111"/>
      <c r="AK1" s="1111"/>
      <c r="AL1" s="1111"/>
      <c r="AM1" s="1111"/>
      <c r="AN1" s="1301" t="s">
        <v>192</v>
      </c>
      <c r="AO1" s="1302"/>
      <c r="AP1" s="1302"/>
      <c r="AQ1" s="1302"/>
      <c r="AR1" s="1302"/>
      <c r="AS1" s="1302"/>
      <c r="AT1" s="1111"/>
      <c r="AU1" s="1111"/>
      <c r="AV1" s="1111"/>
      <c r="AW1" s="1111"/>
      <c r="AX1" s="1111"/>
      <c r="AY1" s="1111"/>
      <c r="AZ1" s="1111"/>
      <c r="BA1" s="1111"/>
      <c r="BB1" s="1111"/>
      <c r="BC1" s="1111"/>
      <c r="BD1" s="1111"/>
      <c r="BE1" s="1111"/>
      <c r="BF1" s="1111"/>
    </row>
    <row r="2" spans="1:58" ht="16.5" thickTop="1" x14ac:dyDescent="0.25">
      <c r="A2" s="417"/>
      <c r="B2" s="303"/>
      <c r="C2" s="303"/>
      <c r="D2" s="418"/>
      <c r="E2" s="794"/>
      <c r="F2" s="284"/>
      <c r="G2" s="1260"/>
      <c r="H2" s="1261"/>
      <c r="I2" s="1261"/>
      <c r="J2" s="1262"/>
      <c r="L2" s="379"/>
      <c r="M2" s="380"/>
      <c r="N2" s="380"/>
      <c r="O2" s="381"/>
      <c r="Q2" s="1364"/>
      <c r="R2" s="1365"/>
      <c r="S2" s="1365"/>
      <c r="T2" s="1366"/>
      <c r="AD2" s="1122" t="s">
        <v>22</v>
      </c>
      <c r="AE2" s="1122" t="s">
        <v>21</v>
      </c>
      <c r="AF2" s="1294" t="s">
        <v>245</v>
      </c>
      <c r="AG2" s="1296"/>
      <c r="AH2" s="1127" t="s">
        <v>333</v>
      </c>
      <c r="AI2" s="1115" t="s">
        <v>18</v>
      </c>
      <c r="AJ2" s="1115" t="s">
        <v>19</v>
      </c>
      <c r="AK2" s="1115" t="s">
        <v>20</v>
      </c>
      <c r="AL2" s="1115" t="s">
        <v>3</v>
      </c>
      <c r="AM2" s="1115" t="s">
        <v>4</v>
      </c>
      <c r="AN2" s="1247" t="s">
        <v>100</v>
      </c>
      <c r="AO2" s="1245"/>
      <c r="AP2" s="1246"/>
      <c r="AQ2" s="1248" t="s">
        <v>105</v>
      </c>
      <c r="AR2" s="1248"/>
      <c r="AS2" s="1248"/>
      <c r="AT2" s="1294" t="s">
        <v>108</v>
      </c>
      <c r="AU2" s="1295"/>
      <c r="AV2" s="1296"/>
      <c r="AW2" s="1245" t="s">
        <v>109</v>
      </c>
      <c r="AX2" s="1246"/>
      <c r="AY2" s="1294" t="s">
        <v>5</v>
      </c>
      <c r="AZ2" s="1295"/>
      <c r="BA2" s="1296"/>
      <c r="BB2" s="1115" t="s">
        <v>39</v>
      </c>
      <c r="BC2" s="1115" t="s">
        <v>40</v>
      </c>
      <c r="BD2" s="1237" t="s">
        <v>151</v>
      </c>
      <c r="BE2" s="1238"/>
      <c r="BF2" s="3"/>
    </row>
    <row r="3" spans="1:58" x14ac:dyDescent="0.25">
      <c r="A3" s="1348"/>
      <c r="B3" s="1349"/>
      <c r="C3" s="1349"/>
      <c r="D3" s="1350"/>
      <c r="E3" s="795"/>
      <c r="F3" s="160"/>
      <c r="G3" s="1260"/>
      <c r="H3" s="1261"/>
      <c r="I3" s="1261"/>
      <c r="J3" s="1262"/>
      <c r="K3" s="115"/>
      <c r="L3" s="382"/>
      <c r="M3" s="383"/>
      <c r="N3" s="383"/>
      <c r="O3" s="384"/>
      <c r="P3" s="115"/>
      <c r="Q3" s="1364"/>
      <c r="R3" s="1365"/>
      <c r="S3" s="1365"/>
      <c r="T3" s="1366"/>
      <c r="U3" s="49"/>
      <c r="V3" s="127"/>
      <c r="W3" s="127"/>
      <c r="X3" s="128"/>
      <c r="Y3" s="244"/>
      <c r="Z3" s="127"/>
      <c r="AA3" s="128"/>
      <c r="AB3" s="127"/>
      <c r="AC3" s="49"/>
      <c r="AD3" s="1125"/>
      <c r="AE3" s="1125"/>
      <c r="AF3" s="1116" t="s">
        <v>246</v>
      </c>
      <c r="AG3" s="1116" t="s">
        <v>247</v>
      </c>
      <c r="AH3" s="1129"/>
      <c r="AI3" s="19"/>
      <c r="AJ3" s="19"/>
      <c r="AK3" s="19"/>
      <c r="AL3" s="19"/>
      <c r="AM3" s="19"/>
      <c r="AN3" s="1117" t="s">
        <v>98</v>
      </c>
      <c r="AO3" s="1117" t="s">
        <v>99</v>
      </c>
      <c r="AP3" s="1117" t="s">
        <v>114</v>
      </c>
      <c r="AQ3" s="1117" t="s">
        <v>106</v>
      </c>
      <c r="AR3" s="1117" t="s">
        <v>107</v>
      </c>
      <c r="AS3" s="1117" t="s">
        <v>113</v>
      </c>
      <c r="AT3" s="1117" t="s">
        <v>106</v>
      </c>
      <c r="AU3" s="1117" t="s">
        <v>107</v>
      </c>
      <c r="AV3" s="1117" t="s">
        <v>249</v>
      </c>
      <c r="AW3" s="1117" t="s">
        <v>106</v>
      </c>
      <c r="AX3" s="1117" t="s">
        <v>125</v>
      </c>
      <c r="AY3" s="1117" t="s">
        <v>16</v>
      </c>
      <c r="AZ3" s="1117" t="s">
        <v>107</v>
      </c>
      <c r="BA3" s="1117" t="s">
        <v>249</v>
      </c>
      <c r="BB3" s="19"/>
      <c r="BC3" s="19"/>
      <c r="BD3" s="445" t="s">
        <v>152</v>
      </c>
      <c r="BE3" s="445" t="s">
        <v>153</v>
      </c>
      <c r="BF3" s="3"/>
    </row>
    <row r="4" spans="1:58" x14ac:dyDescent="0.25">
      <c r="A4" s="306"/>
      <c r="B4" s="304"/>
      <c r="C4" s="304"/>
      <c r="D4" s="307"/>
      <c r="E4" s="796"/>
      <c r="F4" s="137"/>
      <c r="G4" s="1260"/>
      <c r="H4" s="1261"/>
      <c r="I4" s="1261"/>
      <c r="J4" s="1262"/>
      <c r="K4" s="31"/>
      <c r="L4" s="385"/>
      <c r="M4" s="386"/>
      <c r="N4" s="386"/>
      <c r="O4" s="387"/>
      <c r="P4" s="58"/>
      <c r="Q4" s="1364"/>
      <c r="R4" s="1365"/>
      <c r="S4" s="1365"/>
      <c r="T4" s="1366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146</v>
      </c>
      <c r="AE4" s="65"/>
      <c r="AF4" s="1016"/>
      <c r="AG4" s="1014"/>
      <c r="AH4" s="1014"/>
      <c r="AI4" s="45"/>
      <c r="AJ4" s="45"/>
      <c r="AK4" s="1030"/>
      <c r="AL4" s="46"/>
      <c r="AM4" s="278"/>
      <c r="AN4" s="7"/>
      <c r="AO4" s="7"/>
      <c r="AP4" s="630" t="str">
        <f>IFERROR(AO4/AN4,"-")</f>
        <v>-</v>
      </c>
      <c r="AQ4" s="7"/>
      <c r="AR4" s="7"/>
      <c r="AS4" s="630" t="str">
        <f>IFERROR(AQ4/AR4,"-")</f>
        <v>-</v>
      </c>
      <c r="AT4" s="7"/>
      <c r="AU4" s="7"/>
      <c r="AV4" s="630" t="str">
        <f>IFERROR(AT4/AU4,"-")</f>
        <v>-</v>
      </c>
      <c r="AW4" s="7"/>
      <c r="AX4" s="631" t="str">
        <f>IFERROR(AW4/AI4,"-")</f>
        <v>-</v>
      </c>
      <c r="AY4" s="7"/>
      <c r="AZ4" s="7"/>
      <c r="BA4" s="1012" t="str">
        <f>IFERROR(AY4/AZ4,"-")</f>
        <v>-</v>
      </c>
      <c r="BB4" s="39"/>
      <c r="BC4" s="38"/>
      <c r="BD4" s="1089"/>
      <c r="BE4" s="1090"/>
    </row>
    <row r="5" spans="1:58" x14ac:dyDescent="0.25">
      <c r="A5" s="308"/>
      <c r="B5" s="305"/>
      <c r="C5" s="305"/>
      <c r="D5" s="309"/>
      <c r="E5" s="797"/>
      <c r="F5" s="141"/>
      <c r="G5" s="1260"/>
      <c r="H5" s="1261"/>
      <c r="I5" s="1261"/>
      <c r="J5" s="1262"/>
      <c r="K5" s="15"/>
      <c r="L5" s="388"/>
      <c r="M5" s="389"/>
      <c r="N5" s="390"/>
      <c r="O5" s="391"/>
      <c r="P5" s="18"/>
      <c r="Q5" s="1364"/>
      <c r="R5" s="1365"/>
      <c r="S5" s="1365"/>
      <c r="T5" s="1366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146</v>
      </c>
      <c r="AE5" s="65"/>
      <c r="AF5" s="1014"/>
      <c r="AG5" s="1014"/>
      <c r="AH5" s="1014"/>
      <c r="AI5" s="45"/>
      <c r="AJ5" s="45"/>
      <c r="AK5" s="1030"/>
      <c r="AL5" s="46"/>
      <c r="AM5" s="278"/>
      <c r="AN5" s="7"/>
      <c r="AO5" s="7"/>
      <c r="AP5" s="630" t="str">
        <f t="shared" ref="AP5:AP43" si="0">IFERROR(AO5/AN5,"-")</f>
        <v>-</v>
      </c>
      <c r="AQ5" s="7"/>
      <c r="AR5" s="7"/>
      <c r="AS5" s="630" t="str">
        <f t="shared" ref="AS5:AS52" si="1">IFERROR(AQ5/AR5,"-")</f>
        <v>-</v>
      </c>
      <c r="AT5" s="7"/>
      <c r="AU5" s="7"/>
      <c r="AV5" s="630" t="str">
        <f t="shared" ref="AV5:AV52" si="2">IFERROR(AT5/AU5,"-")</f>
        <v>-</v>
      </c>
      <c r="AW5" s="7"/>
      <c r="AX5" s="631" t="str">
        <f t="shared" ref="AX5:AX53" si="3">IFERROR(AW5/AI5,"-")</f>
        <v>-</v>
      </c>
      <c r="AY5" s="7"/>
      <c r="AZ5" s="7"/>
      <c r="BA5" s="1012" t="str">
        <f t="shared" ref="BA5:BA52" si="4">IFERROR(AY5/AZ5,"-")</f>
        <v>-</v>
      </c>
      <c r="BB5" s="39"/>
      <c r="BC5" s="38"/>
      <c r="BD5" s="1089"/>
      <c r="BE5" s="1090"/>
    </row>
    <row r="6" spans="1:58" ht="16.5" thickBot="1" x14ac:dyDescent="0.3">
      <c r="A6" s="1348"/>
      <c r="B6" s="1349"/>
      <c r="C6" s="1349"/>
      <c r="D6" s="1350"/>
      <c r="E6" s="795"/>
      <c r="F6" s="115"/>
      <c r="G6" s="1260"/>
      <c r="H6" s="1261"/>
      <c r="I6" s="1261"/>
      <c r="J6" s="1262"/>
      <c r="K6" s="15"/>
      <c r="L6" s="388"/>
      <c r="M6" s="389"/>
      <c r="N6" s="390"/>
      <c r="O6" s="391"/>
      <c r="P6" s="18"/>
      <c r="Q6" s="1364"/>
      <c r="R6" s="1365"/>
      <c r="S6" s="1365"/>
      <c r="T6" s="1366"/>
      <c r="U6" s="49"/>
      <c r="V6" s="127"/>
      <c r="W6" s="127"/>
      <c r="X6" s="130"/>
      <c r="Y6" s="607"/>
      <c r="Z6" s="131"/>
      <c r="AA6" s="127"/>
      <c r="AB6" s="127"/>
      <c r="AC6" s="49"/>
      <c r="AD6" s="5" t="s">
        <v>146</v>
      </c>
      <c r="AE6" s="65"/>
      <c r="AF6" s="1014"/>
      <c r="AG6" s="1014"/>
      <c r="AH6" s="1014"/>
      <c r="AI6" s="45"/>
      <c r="AJ6" s="45"/>
      <c r="AK6" s="1030"/>
      <c r="AL6" s="46"/>
      <c r="AM6" s="278"/>
      <c r="AN6" s="7"/>
      <c r="AO6" s="7"/>
      <c r="AP6" s="630" t="str">
        <f t="shared" si="0"/>
        <v>-</v>
      </c>
      <c r="AQ6" s="7"/>
      <c r="AR6" s="7"/>
      <c r="AS6" s="630" t="str">
        <f t="shared" si="1"/>
        <v>-</v>
      </c>
      <c r="AT6" s="7"/>
      <c r="AU6" s="7"/>
      <c r="AV6" s="630" t="str">
        <f t="shared" si="2"/>
        <v>-</v>
      </c>
      <c r="AW6" s="7"/>
      <c r="AX6" s="631" t="str">
        <f t="shared" si="3"/>
        <v>-</v>
      </c>
      <c r="AY6" s="7"/>
      <c r="AZ6" s="7"/>
      <c r="BA6" s="1012" t="str">
        <f t="shared" si="4"/>
        <v>-</v>
      </c>
      <c r="BB6" s="39"/>
      <c r="BC6" s="38"/>
      <c r="BD6" s="1089"/>
      <c r="BE6" s="1090"/>
    </row>
    <row r="7" spans="1:58" ht="16.5" thickBot="1" x14ac:dyDescent="0.3">
      <c r="A7" s="310"/>
      <c r="B7" s="311"/>
      <c r="C7" s="311"/>
      <c r="D7" s="312"/>
      <c r="E7" s="796"/>
      <c r="F7" s="58"/>
      <c r="G7" s="1263"/>
      <c r="H7" s="1264"/>
      <c r="I7" s="1264"/>
      <c r="J7" s="1265"/>
      <c r="K7" s="15"/>
      <c r="L7" s="392"/>
      <c r="M7" s="393"/>
      <c r="N7" s="393"/>
      <c r="O7" s="394"/>
      <c r="P7" s="58"/>
      <c r="Q7" s="1367"/>
      <c r="R7" s="1368"/>
      <c r="S7" s="1368"/>
      <c r="T7" s="1369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146</v>
      </c>
      <c r="AE7" s="65"/>
      <c r="AF7" s="1014"/>
      <c r="AG7" s="1014"/>
      <c r="AH7" s="1014"/>
      <c r="AI7" s="45"/>
      <c r="AJ7" s="45"/>
      <c r="AK7" s="1030"/>
      <c r="AL7" s="46"/>
      <c r="AM7" s="278"/>
      <c r="AN7" s="7"/>
      <c r="AO7" s="7"/>
      <c r="AP7" s="630" t="str">
        <f t="shared" si="0"/>
        <v>-</v>
      </c>
      <c r="AQ7" s="7"/>
      <c r="AR7" s="7"/>
      <c r="AS7" s="630" t="str">
        <f t="shared" si="1"/>
        <v>-</v>
      </c>
      <c r="AT7" s="7"/>
      <c r="AU7" s="7"/>
      <c r="AV7" s="630" t="str">
        <f t="shared" si="2"/>
        <v>-</v>
      </c>
      <c r="AW7" s="7"/>
      <c r="AX7" s="631" t="str">
        <f t="shared" si="3"/>
        <v>-</v>
      </c>
      <c r="AY7" s="7"/>
      <c r="AZ7" s="7"/>
      <c r="BA7" s="1012" t="str">
        <f t="shared" si="4"/>
        <v>-</v>
      </c>
      <c r="BB7" s="39"/>
      <c r="BC7" s="38"/>
      <c r="BD7" s="1089"/>
      <c r="BE7" s="1090"/>
    </row>
    <row r="8" spans="1:58" x14ac:dyDescent="0.25">
      <c r="A8" s="313" t="s">
        <v>2</v>
      </c>
      <c r="B8" s="314" t="s">
        <v>26</v>
      </c>
      <c r="C8" s="314" t="s">
        <v>1</v>
      </c>
      <c r="D8" s="315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632" t="s">
        <v>2</v>
      </c>
      <c r="R8" s="633" t="s">
        <v>26</v>
      </c>
      <c r="S8" s="633" t="s">
        <v>1</v>
      </c>
      <c r="T8" s="634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146</v>
      </c>
      <c r="AE8" s="65"/>
      <c r="AF8" s="1014"/>
      <c r="AG8" s="1014"/>
      <c r="AH8" s="1014"/>
      <c r="AI8" s="45"/>
      <c r="AJ8" s="45"/>
      <c r="AK8" s="1030"/>
      <c r="AL8" s="46"/>
      <c r="AM8" s="278"/>
      <c r="AN8" s="7"/>
      <c r="AO8" s="7"/>
      <c r="AP8" s="630" t="str">
        <f t="shared" si="0"/>
        <v>-</v>
      </c>
      <c r="AQ8" s="7"/>
      <c r="AR8" s="7"/>
      <c r="AS8" s="630" t="str">
        <f t="shared" si="1"/>
        <v>-</v>
      </c>
      <c r="AT8" s="7"/>
      <c r="AU8" s="7"/>
      <c r="AV8" s="630" t="str">
        <f t="shared" si="2"/>
        <v>-</v>
      </c>
      <c r="AW8" s="7"/>
      <c r="AX8" s="631" t="str">
        <f t="shared" si="3"/>
        <v>-</v>
      </c>
      <c r="AY8" s="7"/>
      <c r="AZ8" s="7"/>
      <c r="BA8" s="1012" t="str">
        <f t="shared" si="4"/>
        <v>-</v>
      </c>
      <c r="BB8" s="39"/>
      <c r="BC8" s="38"/>
      <c r="BD8" s="1089"/>
      <c r="BE8" s="1090"/>
    </row>
    <row r="9" spans="1:58" x14ac:dyDescent="0.25">
      <c r="A9" s="316">
        <v>1</v>
      </c>
      <c r="B9" s="6"/>
      <c r="C9" s="6"/>
      <c r="D9" s="317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339" t="s">
        <v>150</v>
      </c>
      <c r="R9" s="210"/>
      <c r="S9" s="210" t="s">
        <v>146</v>
      </c>
      <c r="T9" s="340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146</v>
      </c>
      <c r="AE9" s="65"/>
      <c r="AF9" s="1014"/>
      <c r="AG9" s="1014"/>
      <c r="AH9" s="1014"/>
      <c r="AI9" s="45"/>
      <c r="AJ9" s="45"/>
      <c r="AK9" s="1030"/>
      <c r="AL9" s="46"/>
      <c r="AM9" s="278"/>
      <c r="AN9" s="7"/>
      <c r="AO9" s="7"/>
      <c r="AP9" s="630" t="str">
        <f t="shared" si="0"/>
        <v>-</v>
      </c>
      <c r="AQ9" s="7"/>
      <c r="AR9" s="7"/>
      <c r="AS9" s="630" t="str">
        <f t="shared" si="1"/>
        <v>-</v>
      </c>
      <c r="AT9" s="7"/>
      <c r="AU9" s="7"/>
      <c r="AV9" s="630" t="str">
        <f t="shared" si="2"/>
        <v>-</v>
      </c>
      <c r="AW9" s="7"/>
      <c r="AX9" s="631" t="str">
        <f t="shared" si="3"/>
        <v>-</v>
      </c>
      <c r="AY9" s="7"/>
      <c r="AZ9" s="7"/>
      <c r="BA9" s="1012" t="str">
        <f t="shared" si="4"/>
        <v>-</v>
      </c>
      <c r="BB9" s="39"/>
      <c r="BC9" s="38"/>
      <c r="BD9" s="1089"/>
      <c r="BE9" s="1090"/>
    </row>
    <row r="10" spans="1:58" x14ac:dyDescent="0.25">
      <c r="A10" s="316">
        <v>2</v>
      </c>
      <c r="B10" s="6"/>
      <c r="C10" s="6"/>
      <c r="D10" s="317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339" t="s">
        <v>150</v>
      </c>
      <c r="R10" s="210"/>
      <c r="S10" s="210" t="s">
        <v>146</v>
      </c>
      <c r="T10" s="340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146</v>
      </c>
      <c r="AE10" s="65"/>
      <c r="AF10" s="1014"/>
      <c r="AG10" s="1014"/>
      <c r="AH10" s="1014"/>
      <c r="AI10" s="45"/>
      <c r="AJ10" s="45"/>
      <c r="AK10" s="1030"/>
      <c r="AL10" s="46"/>
      <c r="AM10" s="278"/>
      <c r="AN10" s="7"/>
      <c r="AO10" s="7"/>
      <c r="AP10" s="630" t="str">
        <f t="shared" si="0"/>
        <v>-</v>
      </c>
      <c r="AQ10" s="7"/>
      <c r="AR10" s="7"/>
      <c r="AS10" s="630" t="str">
        <f t="shared" si="1"/>
        <v>-</v>
      </c>
      <c r="AT10" s="7"/>
      <c r="AU10" s="7"/>
      <c r="AV10" s="630" t="str">
        <f t="shared" si="2"/>
        <v>-</v>
      </c>
      <c r="AW10" s="7"/>
      <c r="AX10" s="631" t="str">
        <f t="shared" si="3"/>
        <v>-</v>
      </c>
      <c r="AY10" s="7"/>
      <c r="AZ10" s="7"/>
      <c r="BA10" s="1012" t="str">
        <f t="shared" si="4"/>
        <v>-</v>
      </c>
      <c r="BB10" s="39"/>
      <c r="BC10" s="38"/>
      <c r="BD10" s="1089"/>
      <c r="BE10" s="1090"/>
    </row>
    <row r="11" spans="1:58" x14ac:dyDescent="0.25">
      <c r="A11" s="316">
        <v>3</v>
      </c>
      <c r="B11" s="6"/>
      <c r="C11" s="6"/>
      <c r="D11" s="317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339" t="s">
        <v>150</v>
      </c>
      <c r="R11" s="210"/>
      <c r="S11" s="210"/>
      <c r="T11" s="340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146</v>
      </c>
      <c r="AE11" s="65"/>
      <c r="AF11" s="1014"/>
      <c r="AG11" s="1014"/>
      <c r="AH11" s="1014"/>
      <c r="AI11" s="45"/>
      <c r="AJ11" s="45"/>
      <c r="AK11" s="1030"/>
      <c r="AL11" s="46"/>
      <c r="AM11" s="278"/>
      <c r="AN11" s="7"/>
      <c r="AO11" s="7"/>
      <c r="AP11" s="630" t="str">
        <f t="shared" si="0"/>
        <v>-</v>
      </c>
      <c r="AQ11" s="7"/>
      <c r="AR11" s="7"/>
      <c r="AS11" s="630" t="str">
        <f t="shared" si="1"/>
        <v>-</v>
      </c>
      <c r="AT11" s="7"/>
      <c r="AU11" s="7"/>
      <c r="AV11" s="630" t="str">
        <f t="shared" si="2"/>
        <v>-</v>
      </c>
      <c r="AW11" s="7"/>
      <c r="AX11" s="631" t="str">
        <f t="shared" si="3"/>
        <v>-</v>
      </c>
      <c r="AY11" s="7"/>
      <c r="AZ11" s="7"/>
      <c r="BA11" s="1012" t="str">
        <f t="shared" si="4"/>
        <v>-</v>
      </c>
      <c r="BB11" s="39"/>
      <c r="BC11" s="38"/>
      <c r="BD11" s="1089"/>
      <c r="BE11" s="1090"/>
    </row>
    <row r="12" spans="1:58" x14ac:dyDescent="0.25">
      <c r="A12" s="316">
        <v>4</v>
      </c>
      <c r="B12" s="6"/>
      <c r="C12" s="6"/>
      <c r="D12" s="317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339" t="s">
        <v>150</v>
      </c>
      <c r="R12" s="210"/>
      <c r="S12" s="210"/>
      <c r="T12" s="340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146</v>
      </c>
      <c r="AE12" s="65"/>
      <c r="AF12" s="1014"/>
      <c r="AG12" s="1014"/>
      <c r="AH12" s="1014"/>
      <c r="AI12" s="45"/>
      <c r="AJ12" s="45"/>
      <c r="AK12" s="1030"/>
      <c r="AL12" s="46"/>
      <c r="AM12" s="278"/>
      <c r="AN12" s="7"/>
      <c r="AO12" s="7"/>
      <c r="AP12" s="630" t="str">
        <f t="shared" si="0"/>
        <v>-</v>
      </c>
      <c r="AQ12" s="7"/>
      <c r="AR12" s="7"/>
      <c r="AS12" s="630" t="str">
        <f t="shared" si="1"/>
        <v>-</v>
      </c>
      <c r="AT12" s="7"/>
      <c r="AU12" s="7"/>
      <c r="AV12" s="630" t="str">
        <f t="shared" si="2"/>
        <v>-</v>
      </c>
      <c r="AW12" s="7"/>
      <c r="AX12" s="631" t="str">
        <f t="shared" si="3"/>
        <v>-</v>
      </c>
      <c r="AY12" s="7"/>
      <c r="AZ12" s="7"/>
      <c r="BA12" s="1012" t="str">
        <f t="shared" si="4"/>
        <v>-</v>
      </c>
      <c r="BB12" s="39"/>
      <c r="BC12" s="38"/>
      <c r="BD12" s="1089"/>
      <c r="BE12" s="1090"/>
    </row>
    <row r="13" spans="1:58" x14ac:dyDescent="0.25">
      <c r="A13" s="316">
        <v>5</v>
      </c>
      <c r="B13" s="6"/>
      <c r="C13" s="6"/>
      <c r="D13" s="317"/>
      <c r="E13" s="18"/>
      <c r="F13" s="15"/>
      <c r="G13" s="68" t="s">
        <v>81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339" t="s">
        <v>150</v>
      </c>
      <c r="R13" s="210"/>
      <c r="S13" s="210"/>
      <c r="T13" s="340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146</v>
      </c>
      <c r="AE13" s="65"/>
      <c r="AF13" s="1014"/>
      <c r="AG13" s="1014"/>
      <c r="AH13" s="1014"/>
      <c r="AI13" s="45"/>
      <c r="AJ13" s="45"/>
      <c r="AK13" s="1030"/>
      <c r="AL13" s="46"/>
      <c r="AM13" s="278"/>
      <c r="AN13" s="7"/>
      <c r="AO13" s="7"/>
      <c r="AP13" s="630" t="str">
        <f t="shared" si="0"/>
        <v>-</v>
      </c>
      <c r="AQ13" s="7"/>
      <c r="AR13" s="7"/>
      <c r="AS13" s="630" t="str">
        <f t="shared" si="1"/>
        <v>-</v>
      </c>
      <c r="AT13" s="7"/>
      <c r="AU13" s="7"/>
      <c r="AV13" s="630" t="str">
        <f t="shared" si="2"/>
        <v>-</v>
      </c>
      <c r="AW13" s="7"/>
      <c r="AX13" s="631" t="str">
        <f t="shared" si="3"/>
        <v>-</v>
      </c>
      <c r="AY13" s="7"/>
      <c r="AZ13" s="7"/>
      <c r="BA13" s="1012" t="str">
        <f t="shared" si="4"/>
        <v>-</v>
      </c>
      <c r="BB13" s="39"/>
      <c r="BC13" s="38"/>
      <c r="BD13" s="1089"/>
      <c r="BE13" s="1090"/>
    </row>
    <row r="14" spans="1:58" ht="16.5" thickBot="1" x14ac:dyDescent="0.3">
      <c r="A14" s="316">
        <v>6</v>
      </c>
      <c r="B14" s="6"/>
      <c r="C14" s="6"/>
      <c r="D14" s="317"/>
      <c r="E14" s="18"/>
      <c r="F14" s="15"/>
      <c r="G14" s="68" t="s">
        <v>82</v>
      </c>
      <c r="H14" s="6"/>
      <c r="I14" s="6"/>
      <c r="J14" s="69"/>
      <c r="K14" s="117"/>
      <c r="L14" s="209" t="s">
        <v>81</v>
      </c>
      <c r="M14" s="210"/>
      <c r="N14" s="210"/>
      <c r="O14" s="211"/>
      <c r="P14" s="248"/>
      <c r="Q14" s="339" t="s">
        <v>150</v>
      </c>
      <c r="R14" s="210"/>
      <c r="S14" s="210"/>
      <c r="T14" s="340"/>
      <c r="U14" s="49"/>
      <c r="V14" s="253"/>
      <c r="W14" s="254"/>
      <c r="X14" s="253"/>
      <c r="Y14" s="253"/>
      <c r="Z14" s="253"/>
      <c r="AA14" s="254"/>
      <c r="AB14" s="253"/>
      <c r="AC14" s="49"/>
      <c r="AD14" s="5" t="s">
        <v>146</v>
      </c>
      <c r="AE14" s="65"/>
      <c r="AF14" s="1014"/>
      <c r="AG14" s="1014"/>
      <c r="AH14" s="1014"/>
      <c r="AI14" s="45"/>
      <c r="AJ14" s="45"/>
      <c r="AK14" s="1030"/>
      <c r="AL14" s="46"/>
      <c r="AM14" s="278"/>
      <c r="AN14" s="7"/>
      <c r="AO14" s="7"/>
      <c r="AP14" s="630" t="str">
        <f t="shared" si="0"/>
        <v>-</v>
      </c>
      <c r="AQ14" s="7"/>
      <c r="AR14" s="7"/>
      <c r="AS14" s="630" t="str">
        <f t="shared" si="1"/>
        <v>-</v>
      </c>
      <c r="AT14" s="7"/>
      <c r="AU14" s="7"/>
      <c r="AV14" s="630" t="str">
        <f t="shared" si="2"/>
        <v>-</v>
      </c>
      <c r="AW14" s="7"/>
      <c r="AX14" s="631" t="str">
        <f t="shared" si="3"/>
        <v>-</v>
      </c>
      <c r="AY14" s="7"/>
      <c r="AZ14" s="7"/>
      <c r="BA14" s="1012" t="str">
        <f t="shared" si="4"/>
        <v>-</v>
      </c>
      <c r="BB14" s="39"/>
      <c r="BC14" s="38"/>
      <c r="BD14" s="1089"/>
      <c r="BE14" s="1090"/>
    </row>
    <row r="15" spans="1:58" x14ac:dyDescent="0.25">
      <c r="A15" s="316">
        <v>7</v>
      </c>
      <c r="B15" s="6"/>
      <c r="C15" s="6"/>
      <c r="D15" s="317"/>
      <c r="E15" s="18"/>
      <c r="F15" s="15"/>
      <c r="G15" s="68" t="s">
        <v>204</v>
      </c>
      <c r="H15" s="6"/>
      <c r="I15" s="6"/>
      <c r="J15" s="69"/>
      <c r="K15" s="15"/>
      <c r="L15" s="209" t="s">
        <v>82</v>
      </c>
      <c r="M15" s="210"/>
      <c r="N15" s="210"/>
      <c r="O15" s="211"/>
      <c r="P15" s="248"/>
      <c r="Q15" s="686" t="s">
        <v>214</v>
      </c>
      <c r="R15" s="681"/>
      <c r="S15" s="681"/>
      <c r="T15" s="687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146</v>
      </c>
      <c r="AE15" s="65"/>
      <c r="AF15" s="1014"/>
      <c r="AG15" s="1014"/>
      <c r="AH15" s="1014"/>
      <c r="AI15" s="45"/>
      <c r="AJ15" s="45"/>
      <c r="AK15" s="1030"/>
      <c r="AL15" s="46"/>
      <c r="AM15" s="278"/>
      <c r="AN15" s="7"/>
      <c r="AO15" s="7"/>
      <c r="AP15" s="630" t="str">
        <f t="shared" si="0"/>
        <v>-</v>
      </c>
      <c r="AQ15" s="7"/>
      <c r="AR15" s="7"/>
      <c r="AS15" s="630" t="str">
        <f t="shared" si="1"/>
        <v>-</v>
      </c>
      <c r="AT15" s="7"/>
      <c r="AU15" s="7"/>
      <c r="AV15" s="630" t="str">
        <f t="shared" si="2"/>
        <v>-</v>
      </c>
      <c r="AW15" s="7"/>
      <c r="AX15" s="631" t="str">
        <f t="shared" si="3"/>
        <v>-</v>
      </c>
      <c r="AY15" s="7"/>
      <c r="AZ15" s="7"/>
      <c r="BA15" s="1012" t="str">
        <f t="shared" si="4"/>
        <v>-</v>
      </c>
      <c r="BB15" s="39"/>
      <c r="BC15" s="38"/>
      <c r="BD15" s="1089"/>
      <c r="BE15" s="1090"/>
    </row>
    <row r="16" spans="1:58" ht="16.5" thickBot="1" x14ac:dyDescent="0.3">
      <c r="A16" s="316">
        <v>8</v>
      </c>
      <c r="B16" s="6"/>
      <c r="C16" s="6"/>
      <c r="D16" s="317"/>
      <c r="E16" s="18"/>
      <c r="F16" s="4"/>
      <c r="G16" s="181" t="s">
        <v>92</v>
      </c>
      <c r="H16" s="182"/>
      <c r="I16" s="182"/>
      <c r="J16" s="183"/>
      <c r="K16" s="4"/>
      <c r="L16" s="217" t="s">
        <v>92</v>
      </c>
      <c r="M16" s="218"/>
      <c r="N16" s="218"/>
      <c r="O16" s="219"/>
      <c r="P16" s="248"/>
      <c r="Q16" s="686" t="s">
        <v>216</v>
      </c>
      <c r="R16" s="681"/>
      <c r="S16" s="681"/>
      <c r="T16" s="687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146</v>
      </c>
      <c r="AE16" s="65"/>
      <c r="AF16" s="1014"/>
      <c r="AG16" s="1014"/>
      <c r="AH16" s="1014"/>
      <c r="AI16" s="45"/>
      <c r="AJ16" s="45"/>
      <c r="AK16" s="1030"/>
      <c r="AL16" s="46"/>
      <c r="AM16" s="278"/>
      <c r="AN16" s="7"/>
      <c r="AO16" s="7"/>
      <c r="AP16" s="630" t="str">
        <f t="shared" si="0"/>
        <v>-</v>
      </c>
      <c r="AQ16" s="7"/>
      <c r="AR16" s="7"/>
      <c r="AS16" s="630" t="str">
        <f t="shared" si="1"/>
        <v>-</v>
      </c>
      <c r="AT16" s="7"/>
      <c r="AU16" s="7"/>
      <c r="AV16" s="630" t="str">
        <f t="shared" si="2"/>
        <v>-</v>
      </c>
      <c r="AW16" s="7"/>
      <c r="AX16" s="631" t="str">
        <f t="shared" si="3"/>
        <v>-</v>
      </c>
      <c r="AY16" s="7"/>
      <c r="AZ16" s="7"/>
      <c r="BA16" s="1012" t="str">
        <f t="shared" si="4"/>
        <v>-</v>
      </c>
      <c r="BB16" s="39"/>
      <c r="BC16" s="38"/>
      <c r="BD16" s="1089"/>
      <c r="BE16" s="1090"/>
    </row>
    <row r="17" spans="1:57" x14ac:dyDescent="0.25">
      <c r="A17" s="316">
        <v>9</v>
      </c>
      <c r="B17" s="6"/>
      <c r="C17" s="6"/>
      <c r="D17" s="317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688" t="s">
        <v>81</v>
      </c>
      <c r="R17" s="681"/>
      <c r="S17" s="681"/>
      <c r="T17" s="687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146</v>
      </c>
      <c r="AE17" s="65"/>
      <c r="AF17" s="1014"/>
      <c r="AG17" s="1014"/>
      <c r="AH17" s="1014"/>
      <c r="AI17" s="45"/>
      <c r="AJ17" s="45"/>
      <c r="AK17" s="1030"/>
      <c r="AL17" s="46"/>
      <c r="AM17" s="278"/>
      <c r="AN17" s="7"/>
      <c r="AO17" s="7"/>
      <c r="AP17" s="630" t="str">
        <f t="shared" si="0"/>
        <v>-</v>
      </c>
      <c r="AQ17" s="7"/>
      <c r="AR17" s="7"/>
      <c r="AS17" s="630" t="str">
        <f t="shared" si="1"/>
        <v>-</v>
      </c>
      <c r="AT17" s="7"/>
      <c r="AU17" s="7"/>
      <c r="AV17" s="630" t="str">
        <f t="shared" si="2"/>
        <v>-</v>
      </c>
      <c r="AW17" s="7"/>
      <c r="AX17" s="631" t="str">
        <f t="shared" si="3"/>
        <v>-</v>
      </c>
      <c r="AY17" s="7"/>
      <c r="AZ17" s="7"/>
      <c r="BA17" s="1012" t="str">
        <f t="shared" si="4"/>
        <v>-</v>
      </c>
      <c r="BB17" s="39"/>
      <c r="BC17" s="38"/>
      <c r="BD17" s="1089"/>
      <c r="BE17" s="1090"/>
    </row>
    <row r="18" spans="1:57" ht="16.5" thickBot="1" x14ac:dyDescent="0.3">
      <c r="A18" s="316">
        <v>10</v>
      </c>
      <c r="B18" s="6"/>
      <c r="C18" s="6"/>
      <c r="D18" s="317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689" t="s">
        <v>206</v>
      </c>
      <c r="R18" s="681"/>
      <c r="S18" s="681"/>
      <c r="T18" s="687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146</v>
      </c>
      <c r="AE18" s="65"/>
      <c r="AF18" s="1014"/>
      <c r="AG18" s="1014"/>
      <c r="AH18" s="1014"/>
      <c r="AI18" s="45"/>
      <c r="AJ18" s="45"/>
      <c r="AK18" s="1030"/>
      <c r="AL18" s="46"/>
      <c r="AM18" s="278"/>
      <c r="AN18" s="7"/>
      <c r="AO18" s="7"/>
      <c r="AP18" s="630" t="str">
        <f t="shared" si="0"/>
        <v>-</v>
      </c>
      <c r="AQ18" s="7"/>
      <c r="AR18" s="7"/>
      <c r="AS18" s="630" t="str">
        <f t="shared" si="1"/>
        <v>-</v>
      </c>
      <c r="AT18" s="7"/>
      <c r="AU18" s="7"/>
      <c r="AV18" s="630" t="str">
        <f t="shared" si="2"/>
        <v>-</v>
      </c>
      <c r="AW18" s="7"/>
      <c r="AX18" s="631" t="str">
        <f t="shared" si="3"/>
        <v>-</v>
      </c>
      <c r="AY18" s="7"/>
      <c r="AZ18" s="7"/>
      <c r="BA18" s="1012" t="str">
        <f t="shared" si="4"/>
        <v>-</v>
      </c>
      <c r="BB18" s="39"/>
      <c r="BC18" s="38"/>
      <c r="BD18" s="1089"/>
      <c r="BE18" s="1090"/>
    </row>
    <row r="19" spans="1:57" x14ac:dyDescent="0.25">
      <c r="A19" s="316">
        <v>11</v>
      </c>
      <c r="B19" s="6"/>
      <c r="C19" s="6"/>
      <c r="D19" s="317"/>
      <c r="E19" s="18"/>
      <c r="F19" s="141"/>
      <c r="G19" s="162"/>
      <c r="H19" s="162"/>
      <c r="I19" s="512"/>
      <c r="J19" s="513"/>
      <c r="K19" s="514"/>
      <c r="L19" s="501" t="s">
        <v>2</v>
      </c>
      <c r="M19" s="502" t="s">
        <v>26</v>
      </c>
      <c r="N19" s="502" t="s">
        <v>1</v>
      </c>
      <c r="O19" s="503" t="s">
        <v>25</v>
      </c>
      <c r="P19" s="249"/>
      <c r="Q19" s="690" t="s">
        <v>82</v>
      </c>
      <c r="R19" s="681"/>
      <c r="S19" s="681"/>
      <c r="T19" s="687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146</v>
      </c>
      <c r="AE19" s="65"/>
      <c r="AF19" s="1014"/>
      <c r="AG19" s="1014"/>
      <c r="AH19" s="1014"/>
      <c r="AI19" s="45"/>
      <c r="AJ19" s="45"/>
      <c r="AK19" s="1030"/>
      <c r="AL19" s="46"/>
      <c r="AM19" s="278"/>
      <c r="AN19" s="7"/>
      <c r="AO19" s="7"/>
      <c r="AP19" s="630" t="str">
        <f t="shared" si="0"/>
        <v>-</v>
      </c>
      <c r="AQ19" s="7"/>
      <c r="AR19" s="7"/>
      <c r="AS19" s="630" t="str">
        <f t="shared" si="1"/>
        <v>-</v>
      </c>
      <c r="AT19" s="7"/>
      <c r="AU19" s="7"/>
      <c r="AV19" s="630" t="str">
        <f t="shared" si="2"/>
        <v>-</v>
      </c>
      <c r="AW19" s="7"/>
      <c r="AX19" s="631" t="str">
        <f t="shared" si="3"/>
        <v>-</v>
      </c>
      <c r="AY19" s="7"/>
      <c r="AZ19" s="7"/>
      <c r="BA19" s="1012" t="str">
        <f t="shared" si="4"/>
        <v>-</v>
      </c>
      <c r="BB19" s="39"/>
      <c r="BC19" s="38"/>
      <c r="BD19" s="1089"/>
      <c r="BE19" s="1090"/>
    </row>
    <row r="20" spans="1:57" x14ac:dyDescent="0.25">
      <c r="A20" s="316">
        <v>12</v>
      </c>
      <c r="B20" s="6"/>
      <c r="C20" s="6"/>
      <c r="D20" s="317"/>
      <c r="E20" s="18"/>
      <c r="F20" s="141"/>
      <c r="G20" s="162"/>
      <c r="H20" s="162"/>
      <c r="I20" s="515"/>
      <c r="J20" s="516"/>
      <c r="K20" s="517"/>
      <c r="L20" s="547" t="s">
        <v>150</v>
      </c>
      <c r="M20" s="548"/>
      <c r="N20" s="548"/>
      <c r="O20" s="549"/>
      <c r="P20" s="249"/>
      <c r="Q20" s="690" t="s">
        <v>204</v>
      </c>
      <c r="R20" s="681"/>
      <c r="S20" s="681"/>
      <c r="T20" s="687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146</v>
      </c>
      <c r="AE20" s="65"/>
      <c r="AF20" s="1014"/>
      <c r="AG20" s="1014"/>
      <c r="AH20" s="1014"/>
      <c r="AI20" s="45"/>
      <c r="AJ20" s="45"/>
      <c r="AK20" s="1030"/>
      <c r="AL20" s="46"/>
      <c r="AM20" s="278"/>
      <c r="AN20" s="7"/>
      <c r="AO20" s="7"/>
      <c r="AP20" s="630" t="str">
        <f t="shared" si="0"/>
        <v>-</v>
      </c>
      <c r="AQ20" s="7"/>
      <c r="AR20" s="7"/>
      <c r="AS20" s="630" t="str">
        <f t="shared" si="1"/>
        <v>-</v>
      </c>
      <c r="AT20" s="7"/>
      <c r="AU20" s="7"/>
      <c r="AV20" s="630" t="str">
        <f t="shared" si="2"/>
        <v>-</v>
      </c>
      <c r="AW20" s="7"/>
      <c r="AX20" s="631" t="str">
        <f t="shared" si="3"/>
        <v>-</v>
      </c>
      <c r="AY20" s="7"/>
      <c r="AZ20" s="7"/>
      <c r="BA20" s="1012" t="str">
        <f t="shared" si="4"/>
        <v>-</v>
      </c>
      <c r="BB20" s="39"/>
      <c r="BC20" s="38"/>
      <c r="BD20" s="1089"/>
      <c r="BE20" s="1090"/>
    </row>
    <row r="21" spans="1:57" ht="16.5" thickBot="1" x14ac:dyDescent="0.3">
      <c r="A21" s="316">
        <v>13</v>
      </c>
      <c r="B21" s="6"/>
      <c r="C21" s="6"/>
      <c r="D21" s="317"/>
      <c r="E21" s="18"/>
      <c r="F21" s="15"/>
      <c r="G21" s="15"/>
      <c r="H21" s="15"/>
      <c r="I21" s="518"/>
      <c r="J21" s="516"/>
      <c r="K21" s="517"/>
      <c r="L21" s="547" t="s">
        <v>150</v>
      </c>
      <c r="M21" s="550"/>
      <c r="N21" s="550"/>
      <c r="O21" s="551"/>
      <c r="P21" s="250"/>
      <c r="Q21" s="691" t="s">
        <v>92</v>
      </c>
      <c r="R21" s="692"/>
      <c r="S21" s="692"/>
      <c r="T21" s="693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146</v>
      </c>
      <c r="AE21" s="65"/>
      <c r="AF21" s="1014"/>
      <c r="AG21" s="1014"/>
      <c r="AH21" s="1014"/>
      <c r="AI21" s="45"/>
      <c r="AJ21" s="45"/>
      <c r="AK21" s="1030"/>
      <c r="AL21" s="46"/>
      <c r="AM21" s="278"/>
      <c r="AN21" s="7"/>
      <c r="AO21" s="7"/>
      <c r="AP21" s="630" t="str">
        <f t="shared" si="0"/>
        <v>-</v>
      </c>
      <c r="AQ21" s="7"/>
      <c r="AR21" s="7"/>
      <c r="AS21" s="630" t="str">
        <f t="shared" si="1"/>
        <v>-</v>
      </c>
      <c r="AT21" s="7"/>
      <c r="AU21" s="7"/>
      <c r="AV21" s="630" t="str">
        <f t="shared" si="2"/>
        <v>-</v>
      </c>
      <c r="AW21" s="7"/>
      <c r="AX21" s="631" t="str">
        <f t="shared" si="3"/>
        <v>-</v>
      </c>
      <c r="AY21" s="7"/>
      <c r="AZ21" s="7"/>
      <c r="BA21" s="1012" t="str">
        <f t="shared" si="4"/>
        <v>-</v>
      </c>
      <c r="BB21" s="39"/>
      <c r="BC21" s="38"/>
      <c r="BD21" s="1089"/>
      <c r="BE21" s="1090"/>
    </row>
    <row r="22" spans="1:57" x14ac:dyDescent="0.25">
      <c r="A22" s="316">
        <v>14</v>
      </c>
      <c r="B22" s="6"/>
      <c r="C22" s="6"/>
      <c r="D22" s="317"/>
      <c r="E22" s="18"/>
      <c r="F22" s="163"/>
      <c r="G22" s="163"/>
      <c r="H22" s="163"/>
      <c r="I22" s="519"/>
      <c r="J22" s="516"/>
      <c r="K22" s="520"/>
      <c r="L22" s="547" t="s">
        <v>150</v>
      </c>
      <c r="M22" s="550"/>
      <c r="N22" s="550"/>
      <c r="O22" s="551"/>
      <c r="P22" s="224"/>
      <c r="Q22" s="683"/>
      <c r="R22" s="682"/>
      <c r="S22" s="682"/>
      <c r="T22" s="682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146</v>
      </c>
      <c r="AE22" s="65"/>
      <c r="AF22" s="1014"/>
      <c r="AG22" s="1014"/>
      <c r="AH22" s="1014"/>
      <c r="AI22" s="45"/>
      <c r="AJ22" s="45"/>
      <c r="AK22" s="1030"/>
      <c r="AL22" s="46"/>
      <c r="AM22" s="278"/>
      <c r="AN22" s="7"/>
      <c r="AO22" s="7"/>
      <c r="AP22" s="630" t="str">
        <f t="shared" si="0"/>
        <v>-</v>
      </c>
      <c r="AQ22" s="7"/>
      <c r="AR22" s="7"/>
      <c r="AS22" s="630" t="str">
        <f t="shared" si="1"/>
        <v>-</v>
      </c>
      <c r="AT22" s="7"/>
      <c r="AU22" s="7"/>
      <c r="AV22" s="630" t="str">
        <f t="shared" si="2"/>
        <v>-</v>
      </c>
      <c r="AW22" s="7"/>
      <c r="AX22" s="631" t="str">
        <f t="shared" si="3"/>
        <v>-</v>
      </c>
      <c r="AY22" s="7"/>
      <c r="AZ22" s="7"/>
      <c r="BA22" s="1012" t="str">
        <f t="shared" si="4"/>
        <v>-</v>
      </c>
      <c r="BB22" s="39"/>
      <c r="BC22" s="38"/>
      <c r="BD22" s="1089"/>
      <c r="BE22" s="1090"/>
    </row>
    <row r="23" spans="1:57" x14ac:dyDescent="0.25">
      <c r="A23" s="316">
        <v>15</v>
      </c>
      <c r="B23" s="6"/>
      <c r="C23" s="6"/>
      <c r="D23" s="317"/>
      <c r="E23" s="18"/>
      <c r="F23" s="137"/>
      <c r="G23" s="161"/>
      <c r="H23" s="161"/>
      <c r="I23" s="521"/>
      <c r="J23" s="522"/>
      <c r="K23" s="523"/>
      <c r="L23" s="552" t="s">
        <v>82</v>
      </c>
      <c r="M23" s="550"/>
      <c r="N23" s="550"/>
      <c r="O23" s="551"/>
      <c r="P23" s="222"/>
      <c r="Q23" s="685"/>
      <c r="R23" s="680"/>
      <c r="S23" s="680"/>
      <c r="T23" s="684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146</v>
      </c>
      <c r="AE23" s="65"/>
      <c r="AF23" s="1014"/>
      <c r="AG23" s="1014"/>
      <c r="AH23" s="1014"/>
      <c r="AI23" s="45"/>
      <c r="AJ23" s="45"/>
      <c r="AK23" s="1030"/>
      <c r="AL23" s="46"/>
      <c r="AM23" s="278"/>
      <c r="AN23" s="7"/>
      <c r="AO23" s="7"/>
      <c r="AP23" s="630" t="str">
        <f t="shared" si="0"/>
        <v>-</v>
      </c>
      <c r="AQ23" s="7"/>
      <c r="AR23" s="7"/>
      <c r="AS23" s="630" t="str">
        <f t="shared" si="1"/>
        <v>-</v>
      </c>
      <c r="AT23" s="7"/>
      <c r="AU23" s="7"/>
      <c r="AV23" s="630" t="str">
        <f t="shared" si="2"/>
        <v>-</v>
      </c>
      <c r="AW23" s="7"/>
      <c r="AX23" s="631" t="str">
        <f t="shared" si="3"/>
        <v>-</v>
      </c>
      <c r="AY23" s="7"/>
      <c r="AZ23" s="7"/>
      <c r="BA23" s="1012" t="str">
        <f t="shared" si="4"/>
        <v>-</v>
      </c>
      <c r="BB23" s="39"/>
      <c r="BC23" s="38"/>
      <c r="BD23" s="1089"/>
      <c r="BE23" s="1090"/>
    </row>
    <row r="24" spans="1:57" ht="16.5" thickBot="1" x14ac:dyDescent="0.3">
      <c r="A24" s="316">
        <v>16</v>
      </c>
      <c r="B24" s="6"/>
      <c r="C24" s="6"/>
      <c r="D24" s="317"/>
      <c r="E24" s="18"/>
      <c r="F24" s="141"/>
      <c r="G24" s="162"/>
      <c r="H24" s="162"/>
      <c r="I24" s="524"/>
      <c r="J24" s="525"/>
      <c r="K24" s="526"/>
      <c r="L24" s="553" t="s">
        <v>92</v>
      </c>
      <c r="M24" s="554"/>
      <c r="N24" s="554"/>
      <c r="O24" s="555"/>
      <c r="P24" s="222"/>
      <c r="Q24" s="683"/>
      <c r="R24" s="680"/>
      <c r="S24" s="680"/>
      <c r="T24" s="684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146</v>
      </c>
      <c r="AE24" s="65"/>
      <c r="AF24" s="1014"/>
      <c r="AG24" s="1014"/>
      <c r="AH24" s="1014"/>
      <c r="AI24" s="45"/>
      <c r="AJ24" s="45"/>
      <c r="AK24" s="1030"/>
      <c r="AL24" s="46"/>
      <c r="AM24" s="278"/>
      <c r="AN24" s="7"/>
      <c r="AO24" s="7"/>
      <c r="AP24" s="630" t="str">
        <f t="shared" si="0"/>
        <v>-</v>
      </c>
      <c r="AQ24" s="7"/>
      <c r="AR24" s="7"/>
      <c r="AS24" s="630" t="str">
        <f t="shared" si="1"/>
        <v>-</v>
      </c>
      <c r="AT24" s="7"/>
      <c r="AU24" s="7"/>
      <c r="AV24" s="630" t="str">
        <f t="shared" si="2"/>
        <v>-</v>
      </c>
      <c r="AW24" s="7"/>
      <c r="AX24" s="631" t="str">
        <f t="shared" si="3"/>
        <v>-</v>
      </c>
      <c r="AY24" s="7"/>
      <c r="AZ24" s="7"/>
      <c r="BA24" s="1012" t="str">
        <f t="shared" si="4"/>
        <v>-</v>
      </c>
      <c r="BB24" s="39"/>
      <c r="BC24" s="38"/>
      <c r="BD24" s="1089"/>
      <c r="BE24" s="1090"/>
    </row>
    <row r="25" spans="1:57" ht="15.75" customHeight="1" x14ac:dyDescent="0.25">
      <c r="A25" s="316">
        <v>17</v>
      </c>
      <c r="B25" s="6"/>
      <c r="C25" s="6"/>
      <c r="D25" s="317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24"/>
      <c r="R25" s="442"/>
      <c r="S25" s="442"/>
      <c r="T25" s="442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146</v>
      </c>
      <c r="AE25" s="65"/>
      <c r="AF25" s="1014"/>
      <c r="AG25" s="1014"/>
      <c r="AH25" s="1014"/>
      <c r="AI25" s="45"/>
      <c r="AJ25" s="45"/>
      <c r="AK25" s="1030"/>
      <c r="AL25" s="46"/>
      <c r="AM25" s="278"/>
      <c r="AN25" s="7"/>
      <c r="AO25" s="7"/>
      <c r="AP25" s="630" t="str">
        <f t="shared" si="0"/>
        <v>-</v>
      </c>
      <c r="AQ25" s="7"/>
      <c r="AR25" s="7"/>
      <c r="AS25" s="630" t="str">
        <f t="shared" si="1"/>
        <v>-</v>
      </c>
      <c r="AT25" s="7"/>
      <c r="AU25" s="7"/>
      <c r="AV25" s="630" t="str">
        <f t="shared" si="2"/>
        <v>-</v>
      </c>
      <c r="AW25" s="7"/>
      <c r="AX25" s="631" t="str">
        <f t="shared" si="3"/>
        <v>-</v>
      </c>
      <c r="AY25" s="7"/>
      <c r="AZ25" s="7"/>
      <c r="BA25" s="1012" t="str">
        <f t="shared" si="4"/>
        <v>-</v>
      </c>
      <c r="BB25" s="39"/>
      <c r="BC25" s="38"/>
      <c r="BD25" s="1089"/>
      <c r="BE25" s="1090"/>
    </row>
    <row r="26" spans="1:57" ht="16.5" thickBot="1" x14ac:dyDescent="0.3">
      <c r="A26" s="316">
        <v>18</v>
      </c>
      <c r="B26" s="6"/>
      <c r="C26" s="6"/>
      <c r="D26" s="317"/>
      <c r="E26" s="18"/>
      <c r="F26" s="15"/>
      <c r="G26" s="15"/>
      <c r="H26" s="15"/>
      <c r="I26" s="15"/>
      <c r="J26" s="25"/>
      <c r="K26" s="141"/>
      <c r="L26" s="1251"/>
      <c r="M26" s="1251"/>
      <c r="N26" s="222"/>
      <c r="O26" s="443"/>
      <c r="P26" s="443"/>
      <c r="Q26" s="443"/>
      <c r="R26" s="443"/>
      <c r="S26" s="443"/>
      <c r="T26" s="223"/>
      <c r="Y26" s="237"/>
      <c r="AC26" s="49"/>
      <c r="AD26" s="5" t="s">
        <v>146</v>
      </c>
      <c r="AE26" s="65"/>
      <c r="AF26" s="1014"/>
      <c r="AG26" s="1014"/>
      <c r="AH26" s="1014"/>
      <c r="AI26" s="45"/>
      <c r="AJ26" s="45"/>
      <c r="AK26" s="1030"/>
      <c r="AL26" s="46"/>
      <c r="AM26" s="278"/>
      <c r="AN26" s="7"/>
      <c r="AO26" s="7"/>
      <c r="AP26" s="630" t="str">
        <f t="shared" si="0"/>
        <v>-</v>
      </c>
      <c r="AQ26" s="7"/>
      <c r="AR26" s="7"/>
      <c r="AS26" s="630" t="str">
        <f t="shared" si="1"/>
        <v>-</v>
      </c>
      <c r="AT26" s="7"/>
      <c r="AU26" s="7"/>
      <c r="AV26" s="630" t="str">
        <f t="shared" si="2"/>
        <v>-</v>
      </c>
      <c r="AW26" s="7"/>
      <c r="AX26" s="631" t="str">
        <f t="shared" si="3"/>
        <v>-</v>
      </c>
      <c r="AY26" s="7"/>
      <c r="AZ26" s="7"/>
      <c r="BA26" s="1012" t="str">
        <f t="shared" si="4"/>
        <v>-</v>
      </c>
      <c r="BB26" s="39"/>
      <c r="BC26" s="38"/>
      <c r="BD26" s="1089"/>
      <c r="BE26" s="1090"/>
    </row>
    <row r="27" spans="1:57" thickBot="1" x14ac:dyDescent="0.3">
      <c r="A27" s="316">
        <v>19</v>
      </c>
      <c r="B27" s="6"/>
      <c r="C27" s="6"/>
      <c r="D27" s="317"/>
      <c r="E27" s="18"/>
      <c r="F27" s="320" t="s">
        <v>0</v>
      </c>
      <c r="G27" s="321" t="s">
        <v>24</v>
      </c>
      <c r="H27" s="321" t="s">
        <v>29</v>
      </c>
      <c r="I27" s="322" t="s">
        <v>30</v>
      </c>
      <c r="J27" s="25"/>
      <c r="K27" s="419"/>
      <c r="L27" s="1352" t="s">
        <v>104</v>
      </c>
      <c r="M27" s="1352"/>
      <c r="N27" s="450" t="s">
        <v>185</v>
      </c>
      <c r="O27" s="450" t="s">
        <v>24</v>
      </c>
      <c r="P27" s="450" t="s">
        <v>29</v>
      </c>
      <c r="Q27" s="450" t="s">
        <v>30</v>
      </c>
      <c r="R27" s="450" t="s">
        <v>102</v>
      </c>
      <c r="S27" s="421" t="s">
        <v>103</v>
      </c>
      <c r="T27" s="422" t="s">
        <v>101</v>
      </c>
      <c r="V27" s="239" t="s">
        <v>187</v>
      </c>
      <c r="W27" s="239" t="s">
        <v>188</v>
      </c>
      <c r="X27" s="240" t="s">
        <v>189</v>
      </c>
      <c r="Y27" s="635" t="s">
        <v>207</v>
      </c>
      <c r="Z27" s="235" t="s">
        <v>190</v>
      </c>
      <c r="AA27" s="235" t="s">
        <v>188</v>
      </c>
      <c r="AB27" s="238" t="s">
        <v>191</v>
      </c>
      <c r="AC27" s="49"/>
      <c r="AD27" s="5" t="s">
        <v>146</v>
      </c>
      <c r="AE27" s="65"/>
      <c r="AF27" s="1014"/>
      <c r="AG27" s="1014"/>
      <c r="AH27" s="1014"/>
      <c r="AI27" s="45"/>
      <c r="AJ27" s="45"/>
      <c r="AK27" s="1030"/>
      <c r="AL27" s="46"/>
      <c r="AM27" s="278"/>
      <c r="AN27" s="7"/>
      <c r="AO27" s="7"/>
      <c r="AP27" s="630" t="str">
        <f t="shared" si="0"/>
        <v>-</v>
      </c>
      <c r="AQ27" s="7"/>
      <c r="AR27" s="7"/>
      <c r="AS27" s="630" t="str">
        <f t="shared" si="1"/>
        <v>-</v>
      </c>
      <c r="AT27" s="7"/>
      <c r="AU27" s="7"/>
      <c r="AV27" s="630" t="str">
        <f t="shared" si="2"/>
        <v>-</v>
      </c>
      <c r="AW27" s="7"/>
      <c r="AX27" s="631" t="str">
        <f t="shared" si="3"/>
        <v>-</v>
      </c>
      <c r="AY27" s="7"/>
      <c r="AZ27" s="7"/>
      <c r="BA27" s="1012" t="str">
        <f t="shared" si="4"/>
        <v>-</v>
      </c>
      <c r="BB27" s="39"/>
      <c r="BC27" s="38"/>
      <c r="BD27" s="1089"/>
      <c r="BE27" s="1090"/>
    </row>
    <row r="28" spans="1:57" ht="15" x14ac:dyDescent="0.25">
      <c r="A28" s="316">
        <v>20</v>
      </c>
      <c r="B28" s="6"/>
      <c r="C28" s="6"/>
      <c r="D28" s="317"/>
      <c r="E28" s="18"/>
      <c r="F28" s="481" t="s">
        <v>17</v>
      </c>
      <c r="G28" s="482">
        <f>SUM(G29:G30)</f>
        <v>0</v>
      </c>
      <c r="H28" s="483">
        <f>SUM(H29:H30)</f>
        <v>0</v>
      </c>
      <c r="I28" s="484">
        <f>SUM(I29:I30)</f>
        <v>0</v>
      </c>
      <c r="J28" s="27"/>
      <c r="K28" s="835">
        <v>1</v>
      </c>
      <c r="L28" s="1353" t="s">
        <v>218</v>
      </c>
      <c r="M28" s="1354"/>
      <c r="N28" s="836">
        <f>O28+P28+Q28</f>
        <v>0</v>
      </c>
      <c r="O28" s="836"/>
      <c r="P28" s="837"/>
      <c r="Q28" s="837"/>
      <c r="R28" s="837"/>
      <c r="S28" s="838"/>
      <c r="T28" s="527">
        <f>O28*3+P28</f>
        <v>0</v>
      </c>
      <c r="V28" s="636"/>
      <c r="W28" s="637"/>
      <c r="X28" s="638"/>
      <c r="Y28" s="627"/>
      <c r="Z28" s="639"/>
      <c r="AA28" s="640"/>
      <c r="AB28" s="641"/>
      <c r="AC28" s="49"/>
      <c r="AD28" s="5" t="s">
        <v>146</v>
      </c>
      <c r="AE28" s="65"/>
      <c r="AF28" s="1014"/>
      <c r="AG28" s="1014"/>
      <c r="AH28" s="1014"/>
      <c r="AI28" s="45"/>
      <c r="AJ28" s="45"/>
      <c r="AK28" s="1030"/>
      <c r="AL28" s="46"/>
      <c r="AM28" s="278"/>
      <c r="AN28" s="7"/>
      <c r="AO28" s="7"/>
      <c r="AP28" s="630" t="str">
        <f t="shared" si="0"/>
        <v>-</v>
      </c>
      <c r="AQ28" s="7"/>
      <c r="AR28" s="7"/>
      <c r="AS28" s="630" t="str">
        <f t="shared" si="1"/>
        <v>-</v>
      </c>
      <c r="AT28" s="7"/>
      <c r="AU28" s="7"/>
      <c r="AV28" s="630" t="str">
        <f t="shared" si="2"/>
        <v>-</v>
      </c>
      <c r="AW28" s="7"/>
      <c r="AX28" s="631" t="str">
        <f t="shared" si="3"/>
        <v>-</v>
      </c>
      <c r="AY28" s="7"/>
      <c r="AZ28" s="7"/>
      <c r="BA28" s="1012" t="str">
        <f t="shared" si="4"/>
        <v>-</v>
      </c>
      <c r="BB28" s="39"/>
      <c r="BC28" s="38"/>
      <c r="BD28" s="1089"/>
      <c r="BE28" s="1090"/>
    </row>
    <row r="29" spans="1:57" ht="15" x14ac:dyDescent="0.25">
      <c r="A29" s="316">
        <v>21</v>
      </c>
      <c r="B29" s="6"/>
      <c r="C29" s="6"/>
      <c r="D29" s="317"/>
      <c r="E29" s="18"/>
      <c r="F29" s="318" t="s">
        <v>27</v>
      </c>
      <c r="G29" s="59">
        <f>COUNTIF($C$9:$C$54,"HW")</f>
        <v>0</v>
      </c>
      <c r="H29" s="328">
        <f>COUNTIF($C$9:$C$54,"HD")</f>
        <v>0</v>
      </c>
      <c r="I29" s="330">
        <f>COUNTIF($C$9:$C$54,"HL")</f>
        <v>0</v>
      </c>
      <c r="J29" s="27"/>
      <c r="K29" s="825">
        <v>2</v>
      </c>
      <c r="L29" s="1355" t="s">
        <v>219</v>
      </c>
      <c r="M29" s="1356"/>
      <c r="N29" s="826">
        <f t="shared" ref="N29:N33" si="5">O29+P29+Q29</f>
        <v>0</v>
      </c>
      <c r="O29" s="827"/>
      <c r="P29" s="828"/>
      <c r="Q29" s="828"/>
      <c r="R29" s="828"/>
      <c r="S29" s="829"/>
      <c r="T29" s="528">
        <f t="shared" ref="T29:T47" si="6">O29*3+P29</f>
        <v>0</v>
      </c>
      <c r="V29" s="636"/>
      <c r="W29" s="637"/>
      <c r="X29" s="638"/>
      <c r="Y29" s="627"/>
      <c r="Z29" s="639"/>
      <c r="AA29" s="640"/>
      <c r="AB29" s="641"/>
      <c r="AC29" s="49"/>
      <c r="AD29" s="5" t="s">
        <v>146</v>
      </c>
      <c r="AE29" s="5"/>
      <c r="AF29" s="1015"/>
      <c r="AG29" s="1015"/>
      <c r="AH29" s="1015"/>
      <c r="AI29" s="45"/>
      <c r="AJ29" s="45"/>
      <c r="AK29" s="1030"/>
      <c r="AL29" s="46"/>
      <c r="AM29" s="278"/>
      <c r="AN29" s="7"/>
      <c r="AO29" s="7"/>
      <c r="AP29" s="630" t="str">
        <f t="shared" si="0"/>
        <v>-</v>
      </c>
      <c r="AQ29" s="7"/>
      <c r="AR29" s="7"/>
      <c r="AS29" s="630" t="str">
        <f t="shared" si="1"/>
        <v>-</v>
      </c>
      <c r="AT29" s="7"/>
      <c r="AU29" s="7"/>
      <c r="AV29" s="630" t="str">
        <f t="shared" si="2"/>
        <v>-</v>
      </c>
      <c r="AW29" s="7"/>
      <c r="AX29" s="631" t="str">
        <f t="shared" si="3"/>
        <v>-</v>
      </c>
      <c r="AY29" s="7"/>
      <c r="AZ29" s="7"/>
      <c r="BA29" s="1012" t="str">
        <f t="shared" si="4"/>
        <v>-</v>
      </c>
      <c r="BB29" s="39"/>
      <c r="BC29" s="38"/>
      <c r="BD29" s="1089"/>
      <c r="BE29" s="1090"/>
    </row>
    <row r="30" spans="1:57" thickBot="1" x14ac:dyDescent="0.3">
      <c r="A30" s="316">
        <v>22</v>
      </c>
      <c r="B30" s="6"/>
      <c r="C30" s="6"/>
      <c r="D30" s="317"/>
      <c r="E30" s="18"/>
      <c r="F30" s="319" t="s">
        <v>28</v>
      </c>
      <c r="G30" s="60">
        <f>COUNTIF($C$9:$C$54,"AW")</f>
        <v>0</v>
      </c>
      <c r="H30" s="329">
        <f>COUNTIF($C$9:$C$54,"AD")</f>
        <v>0</v>
      </c>
      <c r="I30" s="331">
        <f>COUNTIF($C$9:$C$54,"AL")</f>
        <v>0</v>
      </c>
      <c r="J30" s="27"/>
      <c r="K30" s="825">
        <v>3</v>
      </c>
      <c r="L30" s="1355" t="s">
        <v>221</v>
      </c>
      <c r="M30" s="1356"/>
      <c r="N30" s="826">
        <f t="shared" si="5"/>
        <v>0</v>
      </c>
      <c r="O30" s="827"/>
      <c r="P30" s="828"/>
      <c r="Q30" s="828"/>
      <c r="R30" s="828"/>
      <c r="S30" s="829"/>
      <c r="T30" s="528">
        <f t="shared" si="6"/>
        <v>0</v>
      </c>
      <c r="V30" s="636"/>
      <c r="W30" s="637"/>
      <c r="X30" s="638"/>
      <c r="Y30" s="627"/>
      <c r="Z30" s="639"/>
      <c r="AA30" s="640"/>
      <c r="AB30" s="641"/>
      <c r="AC30" s="49"/>
      <c r="AD30" s="5" t="s">
        <v>146</v>
      </c>
      <c r="AE30" s="65"/>
      <c r="AF30" s="1014"/>
      <c r="AG30" s="1014"/>
      <c r="AH30" s="1014"/>
      <c r="AI30" s="45"/>
      <c r="AJ30" s="45"/>
      <c r="AK30" s="1030"/>
      <c r="AL30" s="46"/>
      <c r="AM30" s="278"/>
      <c r="AN30" s="7"/>
      <c r="AO30" s="7"/>
      <c r="AP30" s="630" t="str">
        <f t="shared" si="0"/>
        <v>-</v>
      </c>
      <c r="AQ30" s="7"/>
      <c r="AR30" s="7"/>
      <c r="AS30" s="630" t="str">
        <f t="shared" si="1"/>
        <v>-</v>
      </c>
      <c r="AT30" s="7"/>
      <c r="AU30" s="7"/>
      <c r="AV30" s="630" t="str">
        <f t="shared" si="2"/>
        <v>-</v>
      </c>
      <c r="AW30" s="7"/>
      <c r="AX30" s="631" t="str">
        <f t="shared" si="3"/>
        <v>-</v>
      </c>
      <c r="AY30" s="7"/>
      <c r="AZ30" s="7"/>
      <c r="BA30" s="1012" t="str">
        <f t="shared" si="4"/>
        <v>-</v>
      </c>
      <c r="BB30" s="39"/>
      <c r="BC30" s="38"/>
      <c r="BD30" s="1089"/>
      <c r="BE30" s="1090"/>
    </row>
    <row r="31" spans="1:57" thickBot="1" x14ac:dyDescent="0.3">
      <c r="A31" s="316">
        <v>23</v>
      </c>
      <c r="B31" s="6"/>
      <c r="C31" s="6"/>
      <c r="D31" s="317"/>
      <c r="E31" s="18"/>
      <c r="F31" s="15"/>
      <c r="G31" s="15"/>
      <c r="H31" s="15"/>
      <c r="I31" s="18"/>
      <c r="J31" s="27"/>
      <c r="K31" s="825">
        <v>4</v>
      </c>
      <c r="L31" s="1355" t="s">
        <v>220</v>
      </c>
      <c r="M31" s="1356"/>
      <c r="N31" s="826">
        <f t="shared" si="5"/>
        <v>0</v>
      </c>
      <c r="O31" s="827"/>
      <c r="P31" s="828"/>
      <c r="Q31" s="828"/>
      <c r="R31" s="828"/>
      <c r="S31" s="829"/>
      <c r="T31" s="528">
        <f t="shared" si="6"/>
        <v>0</v>
      </c>
      <c r="V31" s="636"/>
      <c r="W31" s="637"/>
      <c r="X31" s="638"/>
      <c r="Y31" s="627"/>
      <c r="Z31" s="639"/>
      <c r="AA31" s="640"/>
      <c r="AB31" s="641"/>
      <c r="AC31" s="49"/>
      <c r="AD31" s="5" t="s">
        <v>146</v>
      </c>
      <c r="AE31" s="65"/>
      <c r="AF31" s="1014"/>
      <c r="AG31" s="1014"/>
      <c r="AH31" s="1014"/>
      <c r="AI31" s="45"/>
      <c r="AJ31" s="45"/>
      <c r="AK31" s="1030"/>
      <c r="AL31" s="46"/>
      <c r="AM31" s="278"/>
      <c r="AN31" s="7"/>
      <c r="AO31" s="7"/>
      <c r="AP31" s="630" t="str">
        <f t="shared" si="0"/>
        <v>-</v>
      </c>
      <c r="AQ31" s="7"/>
      <c r="AR31" s="7"/>
      <c r="AS31" s="630" t="str">
        <f t="shared" si="1"/>
        <v>-</v>
      </c>
      <c r="AT31" s="7"/>
      <c r="AU31" s="7"/>
      <c r="AV31" s="630" t="str">
        <f t="shared" si="2"/>
        <v>-</v>
      </c>
      <c r="AW31" s="7"/>
      <c r="AX31" s="631" t="str">
        <f t="shared" si="3"/>
        <v>-</v>
      </c>
      <c r="AY31" s="7"/>
      <c r="AZ31" s="7"/>
      <c r="BA31" s="1012" t="str">
        <f t="shared" si="4"/>
        <v>-</v>
      </c>
      <c r="BB31" s="39"/>
      <c r="BC31" s="38"/>
      <c r="BD31" s="1089"/>
      <c r="BE31" s="1090"/>
    </row>
    <row r="32" spans="1:57" thickBot="1" x14ac:dyDescent="0.3">
      <c r="A32" s="316">
        <v>24</v>
      </c>
      <c r="B32" s="6"/>
      <c r="C32" s="6"/>
      <c r="D32" s="317"/>
      <c r="E32" s="18"/>
      <c r="F32" s="812" t="s">
        <v>127</v>
      </c>
      <c r="G32" s="85" t="s">
        <v>24</v>
      </c>
      <c r="H32" s="87" t="s">
        <v>29</v>
      </c>
      <c r="I32" s="86" t="s">
        <v>30</v>
      </c>
      <c r="J32" s="25"/>
      <c r="K32" s="830">
        <v>5</v>
      </c>
      <c r="L32" s="1357" t="s">
        <v>222</v>
      </c>
      <c r="M32" s="1358"/>
      <c r="N32" s="831">
        <f t="shared" si="5"/>
        <v>0</v>
      </c>
      <c r="O32" s="832"/>
      <c r="P32" s="833"/>
      <c r="Q32" s="833"/>
      <c r="R32" s="833"/>
      <c r="S32" s="834"/>
      <c r="T32" s="528">
        <f t="shared" si="6"/>
        <v>0</v>
      </c>
      <c r="V32" s="636"/>
      <c r="W32" s="637"/>
      <c r="X32" s="638"/>
      <c r="Y32" s="627"/>
      <c r="Z32" s="639"/>
      <c r="AA32" s="640"/>
      <c r="AB32" s="641"/>
      <c r="AC32" s="49"/>
      <c r="AD32" s="5" t="s">
        <v>146</v>
      </c>
      <c r="AE32" s="65"/>
      <c r="AF32" s="1014"/>
      <c r="AG32" s="1014"/>
      <c r="AH32" s="1014"/>
      <c r="AI32" s="45"/>
      <c r="AJ32" s="45"/>
      <c r="AK32" s="1030"/>
      <c r="AL32" s="46"/>
      <c r="AM32" s="278"/>
      <c r="AN32" s="7"/>
      <c r="AO32" s="7"/>
      <c r="AP32" s="630" t="str">
        <f t="shared" si="0"/>
        <v>-</v>
      </c>
      <c r="AQ32" s="7"/>
      <c r="AR32" s="7"/>
      <c r="AS32" s="630" t="str">
        <f t="shared" si="1"/>
        <v>-</v>
      </c>
      <c r="AT32" s="7"/>
      <c r="AU32" s="7"/>
      <c r="AV32" s="630" t="str">
        <f t="shared" si="2"/>
        <v>-</v>
      </c>
      <c r="AW32" s="7"/>
      <c r="AX32" s="631" t="str">
        <f t="shared" si="3"/>
        <v>-</v>
      </c>
      <c r="AY32" s="7"/>
      <c r="AZ32" s="7"/>
      <c r="BA32" s="1012" t="str">
        <f t="shared" si="4"/>
        <v>-</v>
      </c>
      <c r="BB32" s="39"/>
      <c r="BC32" s="38"/>
      <c r="BD32" s="1089"/>
      <c r="BE32" s="1090"/>
    </row>
    <row r="33" spans="1:57" ht="15" x14ac:dyDescent="0.25">
      <c r="A33" s="316">
        <v>25</v>
      </c>
      <c r="B33" s="6"/>
      <c r="C33" s="6"/>
      <c r="D33" s="317"/>
      <c r="E33" s="18"/>
      <c r="F33" s="813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77">
        <v>6</v>
      </c>
      <c r="L33" s="1321" t="s">
        <v>223</v>
      </c>
      <c r="M33" s="1359"/>
      <c r="N33" s="674">
        <f t="shared" si="5"/>
        <v>0</v>
      </c>
      <c r="O33" s="675"/>
      <c r="P33" s="676"/>
      <c r="Q33" s="676"/>
      <c r="R33" s="676"/>
      <c r="S33" s="677"/>
      <c r="T33" s="528">
        <f t="shared" si="6"/>
        <v>0</v>
      </c>
      <c r="V33" s="636"/>
      <c r="W33" s="637"/>
      <c r="X33" s="638"/>
      <c r="Y33" s="627"/>
      <c r="Z33" s="639"/>
      <c r="AA33" s="640"/>
      <c r="AB33" s="641"/>
      <c r="AC33" s="49"/>
      <c r="AD33" s="5" t="s">
        <v>146</v>
      </c>
      <c r="AE33" s="65"/>
      <c r="AF33" s="1014"/>
      <c r="AG33" s="1014"/>
      <c r="AH33" s="1014"/>
      <c r="AI33" s="45"/>
      <c r="AJ33" s="45"/>
      <c r="AK33" s="1030"/>
      <c r="AL33" s="46"/>
      <c r="AM33" s="278"/>
      <c r="AN33" s="7"/>
      <c r="AO33" s="7"/>
      <c r="AP33" s="630" t="str">
        <f t="shared" si="0"/>
        <v>-</v>
      </c>
      <c r="AQ33" s="7"/>
      <c r="AR33" s="7"/>
      <c r="AS33" s="630" t="str">
        <f t="shared" si="1"/>
        <v>-</v>
      </c>
      <c r="AT33" s="7"/>
      <c r="AU33" s="7"/>
      <c r="AV33" s="630" t="str">
        <f t="shared" si="2"/>
        <v>-</v>
      </c>
      <c r="AW33" s="7"/>
      <c r="AX33" s="631" t="str">
        <f t="shared" si="3"/>
        <v>-</v>
      </c>
      <c r="AY33" s="7"/>
      <c r="AZ33" s="7"/>
      <c r="BA33" s="1012" t="str">
        <f t="shared" si="4"/>
        <v>-</v>
      </c>
      <c r="BB33" s="39"/>
      <c r="BC33" s="38"/>
      <c r="BD33" s="1089"/>
      <c r="BE33" s="1090"/>
    </row>
    <row r="34" spans="1:57" ht="15" x14ac:dyDescent="0.25">
      <c r="A34" s="316">
        <v>26</v>
      </c>
      <c r="B34" s="6"/>
      <c r="C34" s="6"/>
      <c r="D34" s="317"/>
      <c r="E34" s="18"/>
      <c r="F34" s="814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77">
        <v>7</v>
      </c>
      <c r="L34" s="1321"/>
      <c r="M34" s="1359"/>
      <c r="N34" s="674">
        <f t="shared" ref="N34" si="7">O34+P34+Q34</f>
        <v>0</v>
      </c>
      <c r="O34" s="675"/>
      <c r="P34" s="676"/>
      <c r="Q34" s="676"/>
      <c r="R34" s="676"/>
      <c r="S34" s="677"/>
      <c r="T34" s="528">
        <f t="shared" si="6"/>
        <v>0</v>
      </c>
      <c r="V34" s="636"/>
      <c r="W34" s="637"/>
      <c r="X34" s="638"/>
      <c r="Y34" s="627"/>
      <c r="Z34" s="639"/>
      <c r="AA34" s="640"/>
      <c r="AB34" s="641"/>
      <c r="AC34" s="49"/>
      <c r="AD34" s="5" t="s">
        <v>146</v>
      </c>
      <c r="AE34" s="5"/>
      <c r="AF34" s="1015"/>
      <c r="AG34" s="1015"/>
      <c r="AH34" s="1015"/>
      <c r="AI34" s="45"/>
      <c r="AJ34" s="45"/>
      <c r="AK34" s="1030"/>
      <c r="AL34" s="46"/>
      <c r="AM34" s="278"/>
      <c r="AN34" s="7"/>
      <c r="AO34" s="7"/>
      <c r="AP34" s="630" t="str">
        <f t="shared" si="0"/>
        <v>-</v>
      </c>
      <c r="AQ34" s="7"/>
      <c r="AR34" s="7"/>
      <c r="AS34" s="630" t="str">
        <f t="shared" si="1"/>
        <v>-</v>
      </c>
      <c r="AT34" s="7"/>
      <c r="AU34" s="7"/>
      <c r="AV34" s="630" t="str">
        <f t="shared" si="2"/>
        <v>-</v>
      </c>
      <c r="AW34" s="7"/>
      <c r="AX34" s="631" t="str">
        <f t="shared" si="3"/>
        <v>-</v>
      </c>
      <c r="AY34" s="7"/>
      <c r="AZ34" s="7"/>
      <c r="BA34" s="1012" t="str">
        <f t="shared" si="4"/>
        <v>-</v>
      </c>
      <c r="BB34" s="39"/>
      <c r="BC34" s="38"/>
      <c r="BD34" s="1089"/>
      <c r="BE34" s="1090"/>
    </row>
    <row r="35" spans="1:57" thickBot="1" x14ac:dyDescent="0.3">
      <c r="A35" s="316">
        <v>27</v>
      </c>
      <c r="B35" s="6"/>
      <c r="C35" s="6"/>
      <c r="D35" s="317"/>
      <c r="E35" s="18"/>
      <c r="F35" s="815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77">
        <v>8</v>
      </c>
      <c r="L35" s="1249"/>
      <c r="M35" s="1351"/>
      <c r="N35" s="323">
        <f t="shared" ref="N35:N47" si="8">O35+P35+Q35</f>
        <v>0</v>
      </c>
      <c r="O35" s="327"/>
      <c r="P35" s="326"/>
      <c r="Q35" s="326"/>
      <c r="R35" s="326"/>
      <c r="S35" s="449"/>
      <c r="T35" s="528">
        <f t="shared" si="6"/>
        <v>0</v>
      </c>
      <c r="V35" s="636"/>
      <c r="W35" s="637"/>
      <c r="X35" s="638"/>
      <c r="Y35" s="642"/>
      <c r="Z35" s="639"/>
      <c r="AA35" s="640"/>
      <c r="AB35" s="641"/>
      <c r="AC35" s="49"/>
      <c r="AD35" s="5" t="s">
        <v>146</v>
      </c>
      <c r="AE35" s="5"/>
      <c r="AF35" s="1015"/>
      <c r="AG35" s="1015"/>
      <c r="AH35" s="1015"/>
      <c r="AI35" s="45"/>
      <c r="AJ35" s="45"/>
      <c r="AK35" s="1030"/>
      <c r="AL35" s="46"/>
      <c r="AM35" s="278"/>
      <c r="AN35" s="7"/>
      <c r="AO35" s="7"/>
      <c r="AP35" s="630" t="str">
        <f t="shared" si="0"/>
        <v>-</v>
      </c>
      <c r="AQ35" s="7"/>
      <c r="AR35" s="7"/>
      <c r="AS35" s="630" t="str">
        <f t="shared" si="1"/>
        <v>-</v>
      </c>
      <c r="AT35" s="7"/>
      <c r="AU35" s="7"/>
      <c r="AV35" s="630" t="str">
        <f t="shared" si="2"/>
        <v>-</v>
      </c>
      <c r="AW35" s="7"/>
      <c r="AX35" s="631" t="str">
        <f t="shared" si="3"/>
        <v>-</v>
      </c>
      <c r="AY35" s="7"/>
      <c r="AZ35" s="7"/>
      <c r="BA35" s="1012" t="str">
        <f t="shared" si="4"/>
        <v>-</v>
      </c>
      <c r="BB35" s="39"/>
      <c r="BC35" s="38"/>
      <c r="BD35" s="1089"/>
      <c r="BE35" s="1090"/>
    </row>
    <row r="36" spans="1:57" thickBot="1" x14ac:dyDescent="0.3">
      <c r="A36" s="316">
        <v>28</v>
      </c>
      <c r="B36" s="6"/>
      <c r="C36" s="6"/>
      <c r="D36" s="317"/>
      <c r="E36" s="18"/>
      <c r="F36" s="15"/>
      <c r="G36" s="15"/>
      <c r="H36" s="15"/>
      <c r="I36" s="18"/>
      <c r="J36" s="25"/>
      <c r="K36" s="477">
        <v>9</v>
      </c>
      <c r="L36" s="1249"/>
      <c r="M36" s="1351"/>
      <c r="N36" s="323">
        <f t="shared" si="8"/>
        <v>0</v>
      </c>
      <c r="O36" s="327"/>
      <c r="P36" s="326"/>
      <c r="Q36" s="326"/>
      <c r="R36" s="326"/>
      <c r="S36" s="449"/>
      <c r="T36" s="528">
        <f t="shared" si="6"/>
        <v>0</v>
      </c>
      <c r="V36" s="636"/>
      <c r="W36" s="637"/>
      <c r="X36" s="638"/>
      <c r="Y36" s="627"/>
      <c r="Z36" s="639"/>
      <c r="AA36" s="640"/>
      <c r="AB36" s="641"/>
      <c r="AC36" s="49"/>
      <c r="AD36" s="5" t="s">
        <v>146</v>
      </c>
      <c r="AE36" s="5"/>
      <c r="AF36" s="1015"/>
      <c r="AG36" s="1015"/>
      <c r="AH36" s="1015"/>
      <c r="AI36" s="45"/>
      <c r="AJ36" s="45"/>
      <c r="AK36" s="1030"/>
      <c r="AL36" s="46"/>
      <c r="AM36" s="278"/>
      <c r="AN36" s="7"/>
      <c r="AO36" s="7"/>
      <c r="AP36" s="630" t="str">
        <f t="shared" si="0"/>
        <v>-</v>
      </c>
      <c r="AQ36" s="7"/>
      <c r="AR36" s="7"/>
      <c r="AS36" s="630" t="str">
        <f t="shared" si="1"/>
        <v>-</v>
      </c>
      <c r="AT36" s="7"/>
      <c r="AU36" s="7"/>
      <c r="AV36" s="630" t="str">
        <f t="shared" si="2"/>
        <v>-</v>
      </c>
      <c r="AW36" s="7"/>
      <c r="AX36" s="631" t="str">
        <f t="shared" si="3"/>
        <v>-</v>
      </c>
      <c r="AY36" s="7"/>
      <c r="AZ36" s="7"/>
      <c r="BA36" s="1012" t="str">
        <f t="shared" si="4"/>
        <v>-</v>
      </c>
      <c r="BB36" s="39"/>
      <c r="BC36" s="38"/>
      <c r="BD36" s="1089"/>
      <c r="BE36" s="1090"/>
    </row>
    <row r="37" spans="1:57" ht="15" x14ac:dyDescent="0.25">
      <c r="A37" s="316">
        <v>29</v>
      </c>
      <c r="B37" s="6"/>
      <c r="C37" s="6"/>
      <c r="D37" s="317"/>
      <c r="E37" s="18"/>
      <c r="F37" s="798" t="s">
        <v>128</v>
      </c>
      <c r="G37" s="80" t="s">
        <v>24</v>
      </c>
      <c r="H37" s="81" t="s">
        <v>29</v>
      </c>
      <c r="I37" s="82" t="s">
        <v>30</v>
      </c>
      <c r="J37" s="25"/>
      <c r="K37" s="478">
        <v>10</v>
      </c>
      <c r="L37" s="1249"/>
      <c r="M37" s="1351"/>
      <c r="N37" s="323">
        <f t="shared" si="8"/>
        <v>0</v>
      </c>
      <c r="O37" s="327"/>
      <c r="P37" s="326"/>
      <c r="Q37" s="326"/>
      <c r="R37" s="326"/>
      <c r="S37" s="449"/>
      <c r="T37" s="528">
        <f t="shared" si="6"/>
        <v>0</v>
      </c>
      <c r="V37" s="636"/>
      <c r="W37" s="637"/>
      <c r="X37" s="638"/>
      <c r="Y37" s="627"/>
      <c r="Z37" s="639"/>
      <c r="AA37" s="640"/>
      <c r="AB37" s="641"/>
      <c r="AC37" s="49"/>
      <c r="AD37" s="5" t="s">
        <v>146</v>
      </c>
      <c r="AE37" s="5"/>
      <c r="AF37" s="1015"/>
      <c r="AG37" s="1015"/>
      <c r="AH37" s="1015"/>
      <c r="AI37" s="45"/>
      <c r="AJ37" s="45"/>
      <c r="AK37" s="1030"/>
      <c r="AL37" s="46"/>
      <c r="AM37" s="278"/>
      <c r="AN37" s="7"/>
      <c r="AO37" s="7"/>
      <c r="AP37" s="630" t="str">
        <f t="shared" si="0"/>
        <v>-</v>
      </c>
      <c r="AQ37" s="7"/>
      <c r="AR37" s="7"/>
      <c r="AS37" s="630" t="str">
        <f t="shared" si="1"/>
        <v>-</v>
      </c>
      <c r="AT37" s="7"/>
      <c r="AU37" s="7"/>
      <c r="AV37" s="630" t="str">
        <f t="shared" si="2"/>
        <v>-</v>
      </c>
      <c r="AW37" s="7"/>
      <c r="AX37" s="631" t="str">
        <f t="shared" si="3"/>
        <v>-</v>
      </c>
      <c r="AY37" s="7"/>
      <c r="AZ37" s="7"/>
      <c r="BA37" s="1012" t="str">
        <f t="shared" si="4"/>
        <v>-</v>
      </c>
      <c r="BB37" s="39"/>
      <c r="BC37" s="38"/>
      <c r="BD37" s="1089"/>
      <c r="BE37" s="1090"/>
    </row>
    <row r="38" spans="1:57" thickBot="1" x14ac:dyDescent="0.3">
      <c r="A38" s="316">
        <v>30</v>
      </c>
      <c r="B38" s="6"/>
      <c r="C38" s="6"/>
      <c r="D38" s="317"/>
      <c r="E38" s="18"/>
      <c r="F38" s="799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78">
        <v>11</v>
      </c>
      <c r="L38" s="1249"/>
      <c r="M38" s="1351"/>
      <c r="N38" s="323">
        <f t="shared" si="8"/>
        <v>0</v>
      </c>
      <c r="O38" s="327"/>
      <c r="P38" s="326"/>
      <c r="Q38" s="326"/>
      <c r="R38" s="326"/>
      <c r="S38" s="449"/>
      <c r="T38" s="528">
        <f t="shared" si="6"/>
        <v>0</v>
      </c>
      <c r="V38" s="643"/>
      <c r="W38" s="644"/>
      <c r="X38" s="645"/>
      <c r="Y38" s="627"/>
      <c r="Z38" s="646"/>
      <c r="AA38" s="647"/>
      <c r="AB38" s="648"/>
      <c r="AC38" s="49"/>
      <c r="AD38" s="5" t="s">
        <v>146</v>
      </c>
      <c r="AE38" s="5"/>
      <c r="AF38" s="1015"/>
      <c r="AG38" s="1015"/>
      <c r="AH38" s="1015"/>
      <c r="AI38" s="45"/>
      <c r="AJ38" s="45"/>
      <c r="AK38" s="1030"/>
      <c r="AL38" s="46"/>
      <c r="AM38" s="278"/>
      <c r="AN38" s="7"/>
      <c r="AO38" s="7"/>
      <c r="AP38" s="630" t="str">
        <f t="shared" si="0"/>
        <v>-</v>
      </c>
      <c r="AQ38" s="7"/>
      <c r="AR38" s="7"/>
      <c r="AS38" s="630" t="str">
        <f t="shared" si="1"/>
        <v>-</v>
      </c>
      <c r="AT38" s="7"/>
      <c r="AU38" s="7"/>
      <c r="AV38" s="630" t="str">
        <f t="shared" si="2"/>
        <v>-</v>
      </c>
      <c r="AW38" s="7"/>
      <c r="AX38" s="631" t="str">
        <f t="shared" si="3"/>
        <v>-</v>
      </c>
      <c r="AY38" s="7"/>
      <c r="AZ38" s="7"/>
      <c r="BA38" s="1012" t="str">
        <f t="shared" si="4"/>
        <v>-</v>
      </c>
      <c r="BB38" s="39"/>
      <c r="BC38" s="38"/>
      <c r="BD38" s="1089"/>
      <c r="BE38" s="1090"/>
    </row>
    <row r="39" spans="1:57" thickTop="1" x14ac:dyDescent="0.25">
      <c r="A39" s="316">
        <v>31</v>
      </c>
      <c r="B39" s="6"/>
      <c r="C39" s="6"/>
      <c r="D39" s="317"/>
      <c r="E39" s="18"/>
      <c r="F39" s="800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78">
        <v>12</v>
      </c>
      <c r="L39" s="1249"/>
      <c r="M39" s="1351"/>
      <c r="N39" s="323">
        <f t="shared" si="8"/>
        <v>0</v>
      </c>
      <c r="O39" s="327"/>
      <c r="P39" s="326"/>
      <c r="Q39" s="326"/>
      <c r="R39" s="326"/>
      <c r="S39" s="449"/>
      <c r="T39" s="528">
        <f t="shared" si="6"/>
        <v>0</v>
      </c>
      <c r="V39" s="636"/>
      <c r="W39" s="637"/>
      <c r="X39" s="638"/>
      <c r="Y39" s="629" t="s">
        <v>208</v>
      </c>
      <c r="Z39" s="639"/>
      <c r="AA39" s="640"/>
      <c r="AB39" s="641"/>
      <c r="AC39" s="49"/>
      <c r="AD39" s="5" t="s">
        <v>146</v>
      </c>
      <c r="AE39" s="5"/>
      <c r="AF39" s="1015"/>
      <c r="AG39" s="1015"/>
      <c r="AH39" s="1015"/>
      <c r="AI39" s="45"/>
      <c r="AJ39" s="45"/>
      <c r="AK39" s="1030"/>
      <c r="AL39" s="46"/>
      <c r="AM39" s="278"/>
      <c r="AN39" s="7"/>
      <c r="AO39" s="7"/>
      <c r="AP39" s="630" t="str">
        <f t="shared" si="0"/>
        <v>-</v>
      </c>
      <c r="AQ39" s="7"/>
      <c r="AR39" s="7"/>
      <c r="AS39" s="630" t="str">
        <f t="shared" si="1"/>
        <v>-</v>
      </c>
      <c r="AT39" s="7"/>
      <c r="AU39" s="7"/>
      <c r="AV39" s="630" t="str">
        <f t="shared" si="2"/>
        <v>-</v>
      </c>
      <c r="AW39" s="7"/>
      <c r="AX39" s="631" t="str">
        <f t="shared" si="3"/>
        <v>-</v>
      </c>
      <c r="AY39" s="7"/>
      <c r="AZ39" s="7"/>
      <c r="BA39" s="1012" t="str">
        <f t="shared" si="4"/>
        <v>-</v>
      </c>
      <c r="BB39" s="39"/>
      <c r="BC39" s="38"/>
      <c r="BD39" s="1089"/>
      <c r="BE39" s="1090"/>
    </row>
    <row r="40" spans="1:57" thickBot="1" x14ac:dyDescent="0.3">
      <c r="A40" s="316">
        <v>32</v>
      </c>
      <c r="B40" s="6"/>
      <c r="C40" s="6"/>
      <c r="D40" s="317"/>
      <c r="E40" s="18"/>
      <c r="F40" s="801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78">
        <v>13</v>
      </c>
      <c r="L40" s="1249"/>
      <c r="M40" s="1351"/>
      <c r="N40" s="323">
        <f t="shared" si="8"/>
        <v>0</v>
      </c>
      <c r="O40" s="327"/>
      <c r="P40" s="326"/>
      <c r="Q40" s="326"/>
      <c r="R40" s="326"/>
      <c r="S40" s="449"/>
      <c r="T40" s="528">
        <f t="shared" si="6"/>
        <v>0</v>
      </c>
      <c r="V40" s="649"/>
      <c r="W40" s="650"/>
      <c r="X40" s="651"/>
      <c r="Y40" s="627"/>
      <c r="Z40" s="652"/>
      <c r="AA40" s="653"/>
      <c r="AB40" s="654"/>
      <c r="AC40" s="49"/>
      <c r="AD40" s="5" t="s">
        <v>146</v>
      </c>
      <c r="AE40" s="5"/>
      <c r="AF40" s="1015"/>
      <c r="AG40" s="1015"/>
      <c r="AH40" s="1015"/>
      <c r="AI40" s="45"/>
      <c r="AJ40" s="45"/>
      <c r="AK40" s="1030"/>
      <c r="AL40" s="46"/>
      <c r="AM40" s="278"/>
      <c r="AN40" s="7"/>
      <c r="AO40" s="7"/>
      <c r="AP40" s="630" t="str">
        <f t="shared" si="0"/>
        <v>-</v>
      </c>
      <c r="AQ40" s="7"/>
      <c r="AR40" s="7"/>
      <c r="AS40" s="630" t="str">
        <f t="shared" si="1"/>
        <v>-</v>
      </c>
      <c r="AT40" s="7"/>
      <c r="AU40" s="7"/>
      <c r="AV40" s="630" t="str">
        <f t="shared" si="2"/>
        <v>-</v>
      </c>
      <c r="AW40" s="7"/>
      <c r="AX40" s="631" t="str">
        <f t="shared" si="3"/>
        <v>-</v>
      </c>
      <c r="AY40" s="7"/>
      <c r="AZ40" s="7"/>
      <c r="BA40" s="1012" t="str">
        <f t="shared" si="4"/>
        <v>-</v>
      </c>
      <c r="BB40" s="39"/>
      <c r="BC40" s="38"/>
      <c r="BD40" s="1089"/>
      <c r="BE40" s="1090"/>
    </row>
    <row r="41" spans="1:57" thickBot="1" x14ac:dyDescent="0.3">
      <c r="A41" s="316">
        <v>33</v>
      </c>
      <c r="B41" s="6"/>
      <c r="C41" s="6"/>
      <c r="D41" s="317"/>
      <c r="E41" s="18"/>
      <c r="F41" s="4"/>
      <c r="G41" s="4"/>
      <c r="H41" s="4"/>
      <c r="I41" s="14"/>
      <c r="J41" s="25"/>
      <c r="K41" s="478">
        <v>14</v>
      </c>
      <c r="L41" s="1249"/>
      <c r="M41" s="1351"/>
      <c r="N41" s="323">
        <f t="shared" si="8"/>
        <v>0</v>
      </c>
      <c r="O41" s="327"/>
      <c r="P41" s="326"/>
      <c r="Q41" s="326"/>
      <c r="R41" s="326"/>
      <c r="S41" s="449"/>
      <c r="T41" s="528">
        <f t="shared" si="6"/>
        <v>0</v>
      </c>
      <c r="V41" s="655"/>
      <c r="W41" s="656"/>
      <c r="X41" s="657"/>
      <c r="Y41" s="642"/>
      <c r="Z41" s="658"/>
      <c r="AA41" s="659"/>
      <c r="AB41" s="641"/>
      <c r="AC41" s="49"/>
      <c r="AD41" s="5" t="s">
        <v>146</v>
      </c>
      <c r="AE41" s="5"/>
      <c r="AF41" s="1015"/>
      <c r="AG41" s="1015"/>
      <c r="AH41" s="1015"/>
      <c r="AI41" s="45"/>
      <c r="AJ41" s="45"/>
      <c r="AK41" s="1030"/>
      <c r="AL41" s="46"/>
      <c r="AM41" s="278"/>
      <c r="AN41" s="7"/>
      <c r="AO41" s="7"/>
      <c r="AP41" s="630" t="str">
        <f t="shared" si="0"/>
        <v>-</v>
      </c>
      <c r="AQ41" s="7"/>
      <c r="AR41" s="7"/>
      <c r="AS41" s="630" t="str">
        <f t="shared" si="1"/>
        <v>-</v>
      </c>
      <c r="AT41" s="7"/>
      <c r="AU41" s="7"/>
      <c r="AV41" s="630" t="str">
        <f t="shared" si="2"/>
        <v>-</v>
      </c>
      <c r="AW41" s="7"/>
      <c r="AX41" s="631" t="str">
        <f t="shared" si="3"/>
        <v>-</v>
      </c>
      <c r="AY41" s="7"/>
      <c r="AZ41" s="7"/>
      <c r="BA41" s="1012" t="str">
        <f t="shared" si="4"/>
        <v>-</v>
      </c>
      <c r="BB41" s="39"/>
      <c r="BC41" s="38"/>
      <c r="BD41" s="1089"/>
      <c r="BE41" s="1090"/>
    </row>
    <row r="42" spans="1:57" ht="15" x14ac:dyDescent="0.25">
      <c r="A42" s="316">
        <v>34</v>
      </c>
      <c r="B42" s="6"/>
      <c r="C42" s="6"/>
      <c r="D42" s="317"/>
      <c r="E42" s="18"/>
      <c r="F42" s="816" t="s">
        <v>194</v>
      </c>
      <c r="G42" s="83" t="s">
        <v>24</v>
      </c>
      <c r="H42" s="83" t="s">
        <v>29</v>
      </c>
      <c r="I42" s="84" t="s">
        <v>30</v>
      </c>
      <c r="J42" s="25"/>
      <c r="K42" s="478">
        <v>15</v>
      </c>
      <c r="L42" s="1249"/>
      <c r="M42" s="1351"/>
      <c r="N42" s="323">
        <f t="shared" si="8"/>
        <v>0</v>
      </c>
      <c r="O42" s="327"/>
      <c r="P42" s="326"/>
      <c r="Q42" s="326"/>
      <c r="R42" s="326"/>
      <c r="S42" s="449"/>
      <c r="T42" s="528">
        <f t="shared" si="6"/>
        <v>0</v>
      </c>
      <c r="V42" s="660"/>
      <c r="W42" s="637"/>
      <c r="X42" s="661"/>
      <c r="Y42" s="628"/>
      <c r="Z42" s="639"/>
      <c r="AA42" s="662"/>
      <c r="AB42" s="641"/>
      <c r="AC42" s="49"/>
      <c r="AD42" s="5" t="s">
        <v>146</v>
      </c>
      <c r="AE42" s="5"/>
      <c r="AF42" s="1015"/>
      <c r="AG42" s="1015"/>
      <c r="AH42" s="1015"/>
      <c r="AI42" s="45"/>
      <c r="AJ42" s="45"/>
      <c r="AK42" s="1030"/>
      <c r="AL42" s="46"/>
      <c r="AM42" s="278"/>
      <c r="AN42" s="7"/>
      <c r="AO42" s="7"/>
      <c r="AP42" s="630" t="str">
        <f t="shared" si="0"/>
        <v>-</v>
      </c>
      <c r="AQ42" s="7"/>
      <c r="AR42" s="7"/>
      <c r="AS42" s="630" t="str">
        <f t="shared" si="1"/>
        <v>-</v>
      </c>
      <c r="AT42" s="7"/>
      <c r="AU42" s="7"/>
      <c r="AV42" s="630" t="str">
        <f t="shared" si="2"/>
        <v>-</v>
      </c>
      <c r="AW42" s="7"/>
      <c r="AX42" s="631" t="str">
        <f t="shared" si="3"/>
        <v>-</v>
      </c>
      <c r="AY42" s="7"/>
      <c r="AZ42" s="7"/>
      <c r="BA42" s="1012" t="str">
        <f t="shared" si="4"/>
        <v>-</v>
      </c>
      <c r="BB42" s="39"/>
      <c r="BC42" s="38"/>
      <c r="BD42" s="1089"/>
      <c r="BE42" s="1090"/>
    </row>
    <row r="43" spans="1:57" ht="15" x14ac:dyDescent="0.25">
      <c r="A43" s="316">
        <v>35</v>
      </c>
      <c r="B43" s="6"/>
      <c r="C43" s="6"/>
      <c r="D43" s="317"/>
      <c r="E43" s="18"/>
      <c r="F43" s="817" t="s">
        <v>17</v>
      </c>
      <c r="G43" s="414">
        <f>SUM(G44:G45)</f>
        <v>0</v>
      </c>
      <c r="H43" s="415">
        <f>SUM(H44:H45)</f>
        <v>0</v>
      </c>
      <c r="I43" s="416">
        <f>SUM(I44:I45)</f>
        <v>0</v>
      </c>
      <c r="J43" s="25"/>
      <c r="K43" s="478">
        <v>16</v>
      </c>
      <c r="L43" s="1249"/>
      <c r="M43" s="1351"/>
      <c r="N43" s="323">
        <f t="shared" si="8"/>
        <v>0</v>
      </c>
      <c r="O43" s="327"/>
      <c r="P43" s="326"/>
      <c r="Q43" s="326"/>
      <c r="R43" s="326"/>
      <c r="S43" s="449"/>
      <c r="T43" s="528">
        <f t="shared" si="6"/>
        <v>0</v>
      </c>
      <c r="V43" s="636"/>
      <c r="W43" s="663"/>
      <c r="X43" s="664"/>
      <c r="Y43" s="642"/>
      <c r="Z43" s="639"/>
      <c r="AA43" s="665"/>
      <c r="AB43" s="666"/>
      <c r="AC43" s="49"/>
      <c r="AD43" s="5" t="s">
        <v>146</v>
      </c>
      <c r="AE43" s="5"/>
      <c r="AF43" s="1015"/>
      <c r="AG43" s="1015"/>
      <c r="AH43" s="1015"/>
      <c r="AI43" s="45"/>
      <c r="AJ43" s="45"/>
      <c r="AK43" s="1030"/>
      <c r="AL43" s="46"/>
      <c r="AM43" s="278"/>
      <c r="AN43" s="7"/>
      <c r="AO43" s="7"/>
      <c r="AP43" s="630" t="str">
        <f t="shared" si="0"/>
        <v>-</v>
      </c>
      <c r="AQ43" s="7"/>
      <c r="AR43" s="7"/>
      <c r="AS43" s="630" t="str">
        <f t="shared" si="1"/>
        <v>-</v>
      </c>
      <c r="AT43" s="7"/>
      <c r="AU43" s="7"/>
      <c r="AV43" s="630" t="str">
        <f t="shared" si="2"/>
        <v>-</v>
      </c>
      <c r="AW43" s="7"/>
      <c r="AX43" s="631" t="str">
        <f t="shared" si="3"/>
        <v>-</v>
      </c>
      <c r="AY43" s="7"/>
      <c r="AZ43" s="7"/>
      <c r="BA43" s="1012" t="str">
        <f t="shared" si="4"/>
        <v>-</v>
      </c>
      <c r="BB43" s="39"/>
      <c r="BC43" s="38"/>
      <c r="BD43" s="1089"/>
      <c r="BE43" s="1090"/>
    </row>
    <row r="44" spans="1:57" ht="15" x14ac:dyDescent="0.25">
      <c r="A44" s="316">
        <v>36</v>
      </c>
      <c r="B44" s="6"/>
      <c r="C44" s="6"/>
      <c r="D44" s="317"/>
      <c r="E44" s="18"/>
      <c r="F44" s="818" t="s">
        <v>27</v>
      </c>
      <c r="G44" s="201">
        <f>COUNTIF($S$9:$S$25,"HW")</f>
        <v>0</v>
      </c>
      <c r="H44" s="412">
        <f>COUNTIF($S$9:$S$25,"HD")</f>
        <v>0</v>
      </c>
      <c r="I44" s="410">
        <f>COUNTIF($S$9:$S$25,"HL")</f>
        <v>0</v>
      </c>
      <c r="J44" s="25"/>
      <c r="K44" s="478">
        <v>17</v>
      </c>
      <c r="L44" s="1250"/>
      <c r="M44" s="1360"/>
      <c r="N44" s="323">
        <f t="shared" si="8"/>
        <v>0</v>
      </c>
      <c r="O44" s="327"/>
      <c r="P44" s="326"/>
      <c r="Q44" s="326"/>
      <c r="R44" s="326"/>
      <c r="S44" s="449"/>
      <c r="T44" s="528">
        <f t="shared" si="6"/>
        <v>0</v>
      </c>
      <c r="V44" s="636"/>
      <c r="W44" s="663"/>
      <c r="X44" s="664"/>
      <c r="Y44" s="628"/>
      <c r="Z44" s="639"/>
      <c r="AA44" s="665"/>
      <c r="AB44" s="666"/>
      <c r="AC44" s="49"/>
      <c r="AD44" s="5" t="s">
        <v>146</v>
      </c>
      <c r="AE44" s="5"/>
      <c r="AF44" s="1015"/>
      <c r="AG44" s="1015"/>
      <c r="AH44" s="1015"/>
      <c r="AI44" s="45"/>
      <c r="AJ44" s="45"/>
      <c r="AK44" s="1030"/>
      <c r="AL44" s="46"/>
      <c r="AM44" s="278"/>
      <c r="AN44" s="7"/>
      <c r="AO44" s="7"/>
      <c r="AP44" s="630" t="str">
        <f>IFERROR(AO44/AN44,"-")</f>
        <v>-</v>
      </c>
      <c r="AQ44" s="7"/>
      <c r="AR44" s="7"/>
      <c r="AS44" s="630" t="str">
        <f t="shared" si="1"/>
        <v>-</v>
      </c>
      <c r="AT44" s="7"/>
      <c r="AU44" s="7"/>
      <c r="AV44" s="630" t="str">
        <f t="shared" si="2"/>
        <v>-</v>
      </c>
      <c r="AW44" s="7"/>
      <c r="AX44" s="631" t="str">
        <f t="shared" si="3"/>
        <v>-</v>
      </c>
      <c r="AY44" s="7"/>
      <c r="AZ44" s="7"/>
      <c r="BA44" s="1012" t="str">
        <f t="shared" si="4"/>
        <v>-</v>
      </c>
      <c r="BB44" s="39"/>
      <c r="BC44" s="38"/>
      <c r="BD44" s="1089"/>
      <c r="BE44" s="1090"/>
    </row>
    <row r="45" spans="1:57" thickBot="1" x14ac:dyDescent="0.3">
      <c r="A45" s="316">
        <v>37</v>
      </c>
      <c r="B45" s="6"/>
      <c r="C45" s="6"/>
      <c r="D45" s="317"/>
      <c r="E45" s="18"/>
      <c r="F45" s="819" t="s">
        <v>28</v>
      </c>
      <c r="G45" s="409">
        <f>COUNTIF($S$9:$S$25,"AW")</f>
        <v>0</v>
      </c>
      <c r="H45" s="413">
        <f>COUNTIF($S$9:$S$25,"AD")</f>
        <v>0</v>
      </c>
      <c r="I45" s="411">
        <f>COUNTIF($S$9:$S$25,"AL")</f>
        <v>0</v>
      </c>
      <c r="J45" s="139"/>
      <c r="K45" s="479">
        <v>18</v>
      </c>
      <c r="L45" s="1280"/>
      <c r="M45" s="1361"/>
      <c r="N45" s="324">
        <f t="shared" si="8"/>
        <v>0</v>
      </c>
      <c r="O45" s="597"/>
      <c r="P45" s="598"/>
      <c r="Q45" s="598"/>
      <c r="R45" s="598"/>
      <c r="S45" s="447"/>
      <c r="T45" s="528">
        <f t="shared" si="6"/>
        <v>0</v>
      </c>
      <c r="V45" s="636"/>
      <c r="W45" s="663"/>
      <c r="X45" s="664"/>
      <c r="Y45" s="628"/>
      <c r="Z45" s="639"/>
      <c r="AA45" s="665"/>
      <c r="AB45" s="666"/>
      <c r="AC45" s="49"/>
      <c r="AD45" s="5" t="s">
        <v>146</v>
      </c>
      <c r="AE45" s="5"/>
      <c r="AF45" s="1015"/>
      <c r="AG45" s="1015"/>
      <c r="AH45" s="1015"/>
      <c r="AI45" s="45"/>
      <c r="AJ45" s="45"/>
      <c r="AK45" s="1030"/>
      <c r="AL45" s="46"/>
      <c r="AM45" s="278"/>
      <c r="AN45" s="7"/>
      <c r="AO45" s="7"/>
      <c r="AP45" s="630" t="str">
        <f t="shared" ref="AP45:AP52" si="9">IFERROR(AO45/AN45,"-")</f>
        <v>-</v>
      </c>
      <c r="AQ45" s="7"/>
      <c r="AR45" s="7"/>
      <c r="AS45" s="630" t="str">
        <f t="shared" si="1"/>
        <v>-</v>
      </c>
      <c r="AT45" s="7"/>
      <c r="AU45" s="7"/>
      <c r="AV45" s="630" t="str">
        <f t="shared" si="2"/>
        <v>-</v>
      </c>
      <c r="AW45" s="7"/>
      <c r="AX45" s="631" t="str">
        <f t="shared" si="3"/>
        <v>-</v>
      </c>
      <c r="AY45" s="7"/>
      <c r="AZ45" s="7"/>
      <c r="BA45" s="1012" t="str">
        <f t="shared" si="4"/>
        <v>-</v>
      </c>
      <c r="BB45" s="39"/>
      <c r="BC45" s="38"/>
      <c r="BD45" s="1089"/>
      <c r="BE45" s="1090"/>
    </row>
    <row r="46" spans="1:57" thickBot="1" x14ac:dyDescent="0.3">
      <c r="A46" s="591">
        <v>38</v>
      </c>
      <c r="B46" s="592"/>
      <c r="C46" s="592"/>
      <c r="D46" s="593"/>
      <c r="E46" s="18"/>
      <c r="F46" s="140"/>
      <c r="G46" s="140"/>
      <c r="H46" s="140"/>
      <c r="I46" s="140"/>
      <c r="J46" s="139"/>
      <c r="K46" s="479">
        <v>19</v>
      </c>
      <c r="L46" s="1280"/>
      <c r="M46" s="1361"/>
      <c r="N46" s="324">
        <f t="shared" si="8"/>
        <v>0</v>
      </c>
      <c r="O46" s="597"/>
      <c r="P46" s="598"/>
      <c r="Q46" s="598"/>
      <c r="R46" s="598"/>
      <c r="S46" s="447"/>
      <c r="T46" s="528">
        <f t="shared" si="6"/>
        <v>0</v>
      </c>
      <c r="V46" s="636"/>
      <c r="W46" s="663"/>
      <c r="X46" s="664"/>
      <c r="Y46" s="628"/>
      <c r="Z46" s="639"/>
      <c r="AA46" s="665"/>
      <c r="AB46" s="666"/>
      <c r="AD46" s="5" t="s">
        <v>146</v>
      </c>
      <c r="AE46" s="5"/>
      <c r="AF46" s="1015"/>
      <c r="AG46" s="1015"/>
      <c r="AH46" s="1015"/>
      <c r="AI46" s="45"/>
      <c r="AJ46" s="45"/>
      <c r="AK46" s="1030"/>
      <c r="AL46" s="46"/>
      <c r="AM46" s="278"/>
      <c r="AN46" s="7"/>
      <c r="AO46" s="7"/>
      <c r="AP46" s="630" t="str">
        <f t="shared" si="9"/>
        <v>-</v>
      </c>
      <c r="AQ46" s="7"/>
      <c r="AR46" s="7"/>
      <c r="AS46" s="630" t="str">
        <f t="shared" si="1"/>
        <v>-</v>
      </c>
      <c r="AT46" s="7"/>
      <c r="AU46" s="7"/>
      <c r="AV46" s="630" t="str">
        <f t="shared" si="2"/>
        <v>-</v>
      </c>
      <c r="AW46" s="7"/>
      <c r="AX46" s="631" t="str">
        <f t="shared" si="3"/>
        <v>-</v>
      </c>
      <c r="AY46" s="7"/>
      <c r="AZ46" s="7"/>
      <c r="BA46" s="1012" t="str">
        <f t="shared" si="4"/>
        <v>-</v>
      </c>
      <c r="BB46" s="39"/>
      <c r="BC46" s="38"/>
      <c r="BD46" s="1089"/>
      <c r="BE46" s="1090"/>
    </row>
    <row r="47" spans="1:57" ht="18" thickBot="1" x14ac:dyDescent="0.4">
      <c r="A47" s="29" t="s">
        <v>70</v>
      </c>
      <c r="B47" s="49"/>
      <c r="C47" s="49"/>
      <c r="D47" s="49"/>
      <c r="E47" s="49"/>
      <c r="F47" s="594" t="s">
        <v>202</v>
      </c>
      <c r="G47" s="456" t="s">
        <v>24</v>
      </c>
      <c r="H47" s="456" t="s">
        <v>29</v>
      </c>
      <c r="I47" s="457" t="s">
        <v>30</v>
      </c>
      <c r="J47" s="141"/>
      <c r="K47" s="480">
        <v>20</v>
      </c>
      <c r="L47" s="1362"/>
      <c r="M47" s="1363"/>
      <c r="N47" s="325">
        <f t="shared" si="8"/>
        <v>0</v>
      </c>
      <c r="O47" s="599"/>
      <c r="P47" s="600"/>
      <c r="Q47" s="600"/>
      <c r="R47" s="600"/>
      <c r="S47" s="448"/>
      <c r="T47" s="529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146</v>
      </c>
      <c r="AE47" s="5"/>
      <c r="AF47" s="1015"/>
      <c r="AG47" s="1015"/>
      <c r="AH47" s="1015"/>
      <c r="AI47" s="45"/>
      <c r="AJ47" s="45"/>
      <c r="AK47" s="1030"/>
      <c r="AL47" s="46"/>
      <c r="AM47" s="278"/>
      <c r="AN47" s="7"/>
      <c r="AO47" s="7"/>
      <c r="AP47" s="630" t="str">
        <f t="shared" si="9"/>
        <v>-</v>
      </c>
      <c r="AQ47" s="7"/>
      <c r="AR47" s="7"/>
      <c r="AS47" s="630" t="str">
        <f t="shared" si="1"/>
        <v>-</v>
      </c>
      <c r="AT47" s="7"/>
      <c r="AU47" s="7"/>
      <c r="AV47" s="630" t="str">
        <f t="shared" si="2"/>
        <v>-</v>
      </c>
      <c r="AW47" s="7"/>
      <c r="AX47" s="631" t="str">
        <f t="shared" si="3"/>
        <v>-</v>
      </c>
      <c r="AY47" s="7"/>
      <c r="AZ47" s="7"/>
      <c r="BA47" s="1012" t="str">
        <f t="shared" si="4"/>
        <v>-</v>
      </c>
      <c r="BB47" s="39"/>
      <c r="BC47" s="38"/>
      <c r="BD47" s="1089"/>
      <c r="BE47" s="1090"/>
    </row>
    <row r="48" spans="1:57" ht="16.5" thickBot="1" x14ac:dyDescent="0.3">
      <c r="A48" s="29" t="s">
        <v>72</v>
      </c>
      <c r="B48" s="590"/>
      <c r="C48" s="49"/>
      <c r="D48" s="49"/>
      <c r="E48" s="49"/>
      <c r="F48" s="595" t="s">
        <v>17</v>
      </c>
      <c r="G48" s="462">
        <f>SUM(G49:G50)</f>
        <v>0</v>
      </c>
      <c r="H48" s="463">
        <f>SUM(H49:H50)</f>
        <v>0</v>
      </c>
      <c r="I48" s="464">
        <f>SUM(I49:I50)</f>
        <v>0</v>
      </c>
      <c r="J48" s="16"/>
      <c r="K48" s="586"/>
      <c r="L48" s="1321"/>
      <c r="M48" s="1321"/>
      <c r="N48" s="587"/>
      <c r="O48" s="588"/>
      <c r="P48" s="588"/>
      <c r="Q48" s="588"/>
      <c r="R48" s="588"/>
      <c r="S48" s="588"/>
      <c r="T48" s="589"/>
      <c r="V48" s="236"/>
      <c r="W48" s="236"/>
      <c r="X48" s="625"/>
      <c r="Y48" s="236"/>
      <c r="Z48" s="236"/>
      <c r="AA48" s="626"/>
      <c r="AD48" s="5" t="s">
        <v>146</v>
      </c>
      <c r="AE48" s="5"/>
      <c r="AF48" s="1015"/>
      <c r="AG48" s="1015"/>
      <c r="AH48" s="1015"/>
      <c r="AI48" s="45"/>
      <c r="AJ48" s="45"/>
      <c r="AK48" s="1030"/>
      <c r="AL48" s="46"/>
      <c r="AM48" s="278"/>
      <c r="AN48" s="7"/>
      <c r="AO48" s="7"/>
      <c r="AP48" s="630" t="str">
        <f t="shared" si="9"/>
        <v>-</v>
      </c>
      <c r="AQ48" s="7"/>
      <c r="AR48" s="7"/>
      <c r="AS48" s="630" t="str">
        <f t="shared" si="1"/>
        <v>-</v>
      </c>
      <c r="AT48" s="7"/>
      <c r="AU48" s="7"/>
      <c r="AV48" s="630" t="str">
        <f t="shared" si="2"/>
        <v>-</v>
      </c>
      <c r="AW48" s="7"/>
      <c r="AX48" s="631" t="str">
        <f t="shared" si="3"/>
        <v>-</v>
      </c>
      <c r="AY48" s="7"/>
      <c r="AZ48" s="7"/>
      <c r="BA48" s="1012" t="str">
        <f t="shared" si="4"/>
        <v>-</v>
      </c>
      <c r="BB48" s="39"/>
      <c r="BC48" s="38"/>
      <c r="BD48" s="1089"/>
      <c r="BE48" s="1090"/>
    </row>
    <row r="49" spans="1:57" x14ac:dyDescent="0.25">
      <c r="A49" s="29" t="s">
        <v>71</v>
      </c>
      <c r="B49" s="49"/>
      <c r="C49" s="49"/>
      <c r="D49" s="49"/>
      <c r="E49" s="49"/>
      <c r="F49" s="596" t="s">
        <v>27</v>
      </c>
      <c r="G49" s="59">
        <f>COUNTIF($N$20:$N$24,"HW")</f>
        <v>0</v>
      </c>
      <c r="H49" s="460">
        <f>COUNTIF($N$20:$N$24,"HD")</f>
        <v>0</v>
      </c>
      <c r="I49" s="455">
        <f>COUNTIF($N$20:$N$24,"HL")</f>
        <v>0</v>
      </c>
      <c r="J49" s="143"/>
      <c r="K49" s="543" t="s">
        <v>2</v>
      </c>
      <c r="L49" s="544" t="s">
        <v>26</v>
      </c>
      <c r="M49" s="544" t="s">
        <v>1</v>
      </c>
      <c r="N49" s="545" t="s">
        <v>25</v>
      </c>
      <c r="P49" s="975" t="s">
        <v>2</v>
      </c>
      <c r="Q49" s="976" t="s">
        <v>26</v>
      </c>
      <c r="R49" s="976" t="s">
        <v>1</v>
      </c>
      <c r="S49" s="977" t="s">
        <v>25</v>
      </c>
      <c r="T49" s="972"/>
      <c r="V49" s="608" t="s">
        <v>111</v>
      </c>
      <c r="W49" s="609" t="s">
        <v>38</v>
      </c>
      <c r="X49" s="609" t="s">
        <v>36</v>
      </c>
      <c r="Y49" s="610" t="s">
        <v>35</v>
      </c>
      <c r="Z49" s="610" t="s">
        <v>34</v>
      </c>
      <c r="AA49" s="611" t="s">
        <v>110</v>
      </c>
      <c r="AD49" s="5" t="s">
        <v>146</v>
      </c>
      <c r="AE49" s="5"/>
      <c r="AF49" s="1015"/>
      <c r="AG49" s="1015"/>
      <c r="AH49" s="1015"/>
      <c r="AI49" s="45"/>
      <c r="AJ49" s="45"/>
      <c r="AK49" s="1030"/>
      <c r="AL49" s="46"/>
      <c r="AM49" s="278"/>
      <c r="AN49" s="7"/>
      <c r="AO49" s="7"/>
      <c r="AP49" s="630" t="str">
        <f t="shared" si="9"/>
        <v>-</v>
      </c>
      <c r="AQ49" s="7"/>
      <c r="AR49" s="7"/>
      <c r="AS49" s="630" t="str">
        <f t="shared" si="1"/>
        <v>-</v>
      </c>
      <c r="AT49" s="7"/>
      <c r="AU49" s="7"/>
      <c r="AV49" s="630" t="str">
        <f t="shared" si="2"/>
        <v>-</v>
      </c>
      <c r="AW49" s="7"/>
      <c r="AX49" s="631" t="str">
        <f t="shared" si="3"/>
        <v>-</v>
      </c>
      <c r="AY49" s="7"/>
      <c r="AZ49" s="7"/>
      <c r="BA49" s="1012" t="str">
        <f t="shared" si="4"/>
        <v>-</v>
      </c>
      <c r="BB49" s="39"/>
      <c r="BC49" s="38"/>
      <c r="BD49" s="1089"/>
      <c r="BE49" s="1090"/>
    </row>
    <row r="50" spans="1:57" ht="16.5" thickBot="1" x14ac:dyDescent="0.3">
      <c r="A50" s="586"/>
      <c r="B50" s="49"/>
      <c r="C50" s="49"/>
      <c r="D50" s="49"/>
      <c r="E50" s="49"/>
      <c r="F50" s="542" t="s">
        <v>28</v>
      </c>
      <c r="G50" s="458">
        <f>COUNTIF($N$20:$N$24,"AW")</f>
        <v>0</v>
      </c>
      <c r="H50" s="461">
        <f>COUNTIF($N$20:$N$24,"AD")</f>
        <v>0</v>
      </c>
      <c r="I50" s="459">
        <f>COUNTIF($N$20:$N$24,"AL")</f>
        <v>0</v>
      </c>
      <c r="J50" s="143"/>
      <c r="K50" s="556" t="s">
        <v>92</v>
      </c>
      <c r="L50" s="6"/>
      <c r="M50" s="6"/>
      <c r="N50" s="557"/>
      <c r="P50" s="978" t="s">
        <v>92</v>
      </c>
      <c r="Q50" s="6"/>
      <c r="R50" s="6"/>
      <c r="S50" s="979"/>
      <c r="T50" s="201"/>
      <c r="V50" s="225"/>
      <c r="W50" s="227"/>
      <c r="X50" s="667"/>
      <c r="Y50" s="227"/>
      <c r="Z50" s="227"/>
      <c r="AA50" s="230"/>
      <c r="AD50" s="5" t="s">
        <v>146</v>
      </c>
      <c r="AE50" s="5"/>
      <c r="AF50" s="1015"/>
      <c r="AG50" s="1015"/>
      <c r="AH50" s="1015"/>
      <c r="AI50" s="45"/>
      <c r="AJ50" s="45"/>
      <c r="AK50" s="1030"/>
      <c r="AL50" s="46"/>
      <c r="AM50" s="278"/>
      <c r="AN50" s="7"/>
      <c r="AO50" s="7"/>
      <c r="AP50" s="630" t="str">
        <f t="shared" si="9"/>
        <v>-</v>
      </c>
      <c r="AQ50" s="7"/>
      <c r="AR50" s="7"/>
      <c r="AS50" s="630" t="str">
        <f t="shared" si="1"/>
        <v>-</v>
      </c>
      <c r="AT50" s="7"/>
      <c r="AU50" s="7"/>
      <c r="AV50" s="630" t="str">
        <f t="shared" si="2"/>
        <v>-</v>
      </c>
      <c r="AW50" s="7"/>
      <c r="AX50" s="631" t="str">
        <f t="shared" si="3"/>
        <v>-</v>
      </c>
      <c r="AY50" s="7"/>
      <c r="AZ50" s="7"/>
      <c r="BA50" s="1012" t="str">
        <f t="shared" si="4"/>
        <v>-</v>
      </c>
      <c r="BB50" s="39"/>
      <c r="BC50" s="38"/>
      <c r="BD50" s="1089"/>
      <c r="BE50" s="1090"/>
    </row>
    <row r="51" spans="1:57" ht="16.5" thickBot="1" x14ac:dyDescent="0.3">
      <c r="A51" s="586"/>
      <c r="B51" s="49"/>
      <c r="C51" s="49"/>
      <c r="D51" s="49"/>
      <c r="E51" s="49"/>
      <c r="F51" s="53"/>
      <c r="G51" s="163"/>
      <c r="H51" s="163"/>
      <c r="I51" s="163"/>
      <c r="J51" s="146"/>
      <c r="K51" s="1303"/>
      <c r="L51" s="1304"/>
      <c r="M51" s="1304"/>
      <c r="N51" s="1305"/>
      <c r="P51" s="1334"/>
      <c r="Q51" s="1335"/>
      <c r="R51" s="1335"/>
      <c r="S51" s="1336"/>
      <c r="T51" s="790"/>
      <c r="V51" s="225"/>
      <c r="W51" s="227"/>
      <c r="X51" s="667"/>
      <c r="Y51" s="227"/>
      <c r="Z51" s="227"/>
      <c r="AA51" s="230"/>
      <c r="AD51" s="5" t="s">
        <v>146</v>
      </c>
      <c r="AE51" s="5"/>
      <c r="AF51" s="1015"/>
      <c r="AG51" s="1015"/>
      <c r="AH51" s="1015"/>
      <c r="AI51" s="45"/>
      <c r="AJ51" s="45"/>
      <c r="AK51" s="1030"/>
      <c r="AL51" s="46"/>
      <c r="AM51" s="278"/>
      <c r="AN51" s="7"/>
      <c r="AO51" s="7"/>
      <c r="AP51" s="630" t="str">
        <f t="shared" si="9"/>
        <v>-</v>
      </c>
      <c r="AQ51" s="7"/>
      <c r="AR51" s="7"/>
      <c r="AS51" s="630" t="str">
        <f t="shared" si="1"/>
        <v>-</v>
      </c>
      <c r="AT51" s="7"/>
      <c r="AU51" s="7"/>
      <c r="AV51" s="630" t="str">
        <f t="shared" si="2"/>
        <v>-</v>
      </c>
      <c r="AW51" s="7"/>
      <c r="AX51" s="631" t="str">
        <f t="shared" si="3"/>
        <v>-</v>
      </c>
      <c r="AY51" s="7"/>
      <c r="AZ51" s="7"/>
      <c r="BA51" s="1012" t="str">
        <f t="shared" si="4"/>
        <v>-</v>
      </c>
      <c r="BB51" s="39"/>
      <c r="BC51" s="38"/>
      <c r="BD51" s="1089"/>
      <c r="BE51" s="1090"/>
    </row>
    <row r="52" spans="1:57" x14ac:dyDescent="0.25">
      <c r="A52" s="586"/>
      <c r="B52" s="49"/>
      <c r="C52" s="49"/>
      <c r="D52" s="49"/>
      <c r="E52" s="49"/>
      <c r="F52" s="558" t="s">
        <v>203</v>
      </c>
      <c r="G52" s="559" t="s">
        <v>24</v>
      </c>
      <c r="H52" s="559" t="s">
        <v>29</v>
      </c>
      <c r="I52" s="563" t="s">
        <v>30</v>
      </c>
      <c r="J52" s="146"/>
      <c r="K52" s="1306"/>
      <c r="L52" s="1307"/>
      <c r="M52" s="1307"/>
      <c r="N52" s="1308"/>
      <c r="O52" s="140"/>
      <c r="P52" s="1337"/>
      <c r="Q52" s="1338"/>
      <c r="R52" s="1338"/>
      <c r="S52" s="1339"/>
      <c r="T52" s="790"/>
      <c r="V52" s="225"/>
      <c r="W52" s="227"/>
      <c r="X52" s="667"/>
      <c r="Y52" s="227"/>
      <c r="Z52" s="227"/>
      <c r="AA52" s="231"/>
      <c r="AD52" s="1040" t="s">
        <v>146</v>
      </c>
      <c r="AE52" s="1040"/>
      <c r="AF52" s="1041"/>
      <c r="AG52" s="1041"/>
      <c r="AH52" s="1041"/>
      <c r="AI52" s="1042"/>
      <c r="AJ52" s="1042"/>
      <c r="AK52" s="1043"/>
      <c r="AL52" s="1044"/>
      <c r="AM52" s="1045"/>
      <c r="AN52" s="1046"/>
      <c r="AO52" s="1046"/>
      <c r="AP52" s="1047" t="str">
        <f t="shared" si="9"/>
        <v>-</v>
      </c>
      <c r="AQ52" s="1046"/>
      <c r="AR52" s="1046"/>
      <c r="AS52" s="1047" t="str">
        <f t="shared" si="1"/>
        <v>-</v>
      </c>
      <c r="AT52" s="1046"/>
      <c r="AU52" s="1046"/>
      <c r="AV52" s="1047" t="str">
        <f t="shared" si="2"/>
        <v>-</v>
      </c>
      <c r="AW52" s="1046"/>
      <c r="AX52" s="1048" t="str">
        <f t="shared" si="3"/>
        <v>-</v>
      </c>
      <c r="AY52" s="1046"/>
      <c r="AZ52" s="1046"/>
      <c r="BA52" s="1049" t="str">
        <f t="shared" si="4"/>
        <v>-</v>
      </c>
      <c r="BB52" s="1050"/>
      <c r="BC52" s="1051"/>
      <c r="BD52" s="1093"/>
      <c r="BE52" s="1090"/>
    </row>
    <row r="53" spans="1:57" x14ac:dyDescent="0.25">
      <c r="A53" s="586"/>
      <c r="B53" s="49"/>
      <c r="C53" s="49"/>
      <c r="D53" s="49"/>
      <c r="E53" s="49"/>
      <c r="F53" s="568" t="s">
        <v>17</v>
      </c>
      <c r="G53" s="569">
        <f>SUM(G54:G55)</f>
        <v>0</v>
      </c>
      <c r="H53" s="570">
        <f>SUM(H54:H55)</f>
        <v>0</v>
      </c>
      <c r="I53" s="571">
        <f>SUM(I54:I55)</f>
        <v>0</v>
      </c>
      <c r="J53" s="146"/>
      <c r="K53" s="1306"/>
      <c r="L53" s="1307"/>
      <c r="M53" s="1307"/>
      <c r="N53" s="1308"/>
      <c r="O53" s="161"/>
      <c r="P53" s="1337"/>
      <c r="Q53" s="1338"/>
      <c r="R53" s="1338"/>
      <c r="S53" s="1339"/>
      <c r="T53" s="790"/>
      <c r="V53" s="225"/>
      <c r="W53" s="227"/>
      <c r="X53" s="667"/>
      <c r="Y53" s="227"/>
      <c r="Z53" s="227"/>
      <c r="AA53" s="231"/>
      <c r="AD53" s="1297" t="s">
        <v>41</v>
      </c>
      <c r="AE53" s="1297"/>
      <c r="AF53" s="1038"/>
      <c r="AG53" s="1038"/>
      <c r="AH53" s="1099"/>
      <c r="AI53" s="35">
        <f t="shared" ref="AI53:AO53" si="10">SUM(AI4:AI52)</f>
        <v>0</v>
      </c>
      <c r="AJ53" s="35">
        <f t="shared" si="10"/>
        <v>0</v>
      </c>
      <c r="AK53" s="279">
        <f t="shared" si="10"/>
        <v>0</v>
      </c>
      <c r="AL53" s="47">
        <f t="shared" si="10"/>
        <v>0</v>
      </c>
      <c r="AM53" s="280">
        <f t="shared" si="10"/>
        <v>0</v>
      </c>
      <c r="AN53" s="20">
        <f t="shared" si="10"/>
        <v>0</v>
      </c>
      <c r="AO53" s="20">
        <f t="shared" si="10"/>
        <v>0</v>
      </c>
      <c r="AP53" s="34" t="str">
        <f>IFERROR(AO53/AN53,"-")</f>
        <v>-</v>
      </c>
      <c r="AQ53" s="20">
        <f>SUM(AQ4:AQ52)</f>
        <v>0</v>
      </c>
      <c r="AR53" s="20">
        <f>SUM(AR4:AR52)</f>
        <v>0</v>
      </c>
      <c r="AS53" s="1073" t="str">
        <f>IFERROR(AQ53/AR53,"-")</f>
        <v>-</v>
      </c>
      <c r="AT53" s="20">
        <f>SUM(AT4:AT52)</f>
        <v>0</v>
      </c>
      <c r="AU53" s="20">
        <f>SUM(AU4:AU52)</f>
        <v>0</v>
      </c>
      <c r="AV53" s="1073" t="str">
        <f>IFERROR(AT53/AU53,"-")</f>
        <v>-</v>
      </c>
      <c r="AW53" s="20">
        <f>SUM(AW4:AW52)</f>
        <v>0</v>
      </c>
      <c r="AX53" s="36" t="str">
        <f t="shared" si="3"/>
        <v>-</v>
      </c>
      <c r="AY53" s="20">
        <f>SUM(AY4:AY52)</f>
        <v>0</v>
      </c>
      <c r="AZ53" s="20">
        <f>SUM(AZ4:AZ52)</f>
        <v>0</v>
      </c>
      <c r="BA53" s="1013" t="str">
        <f>IFERROR(AY53/AZ53,"-")</f>
        <v>-</v>
      </c>
      <c r="BB53" s="20">
        <f>SUM(BB4:BB52)</f>
        <v>0</v>
      </c>
      <c r="BC53" s="20">
        <f>SUM(BC4:BC52)</f>
        <v>0</v>
      </c>
      <c r="BD53" s="1091" t="e">
        <f>AVERAGE(BD4:BD52)</f>
        <v>#DIV/0!</v>
      </c>
      <c r="BE53" s="1092" t="e">
        <f>AVERAGE(BE4:BE52)</f>
        <v>#DIV/0!</v>
      </c>
    </row>
    <row r="54" spans="1:57" x14ac:dyDescent="0.25">
      <c r="A54" s="586"/>
      <c r="B54" s="49"/>
      <c r="C54" s="49"/>
      <c r="D54" s="49"/>
      <c r="E54" s="49"/>
      <c r="F54" s="560" t="s">
        <v>27</v>
      </c>
      <c r="G54" s="162">
        <f>COUNTIF(M50,"HW")</f>
        <v>0</v>
      </c>
      <c r="H54" s="564">
        <f>COUNTIF(M50,"HD")</f>
        <v>0</v>
      </c>
      <c r="I54" s="566">
        <f>COUNTIF(M50,"HL")</f>
        <v>0</v>
      </c>
      <c r="J54" s="146"/>
      <c r="K54" s="1306"/>
      <c r="L54" s="1307"/>
      <c r="M54" s="1307"/>
      <c r="N54" s="1308"/>
      <c r="O54" s="824"/>
      <c r="P54" s="1337"/>
      <c r="Q54" s="1338"/>
      <c r="R54" s="1338"/>
      <c r="S54" s="1339"/>
      <c r="T54" s="790"/>
      <c r="V54" s="225"/>
      <c r="W54" s="227"/>
      <c r="X54" s="667"/>
      <c r="Y54" s="227"/>
      <c r="Z54" s="227"/>
      <c r="AA54" s="231"/>
      <c r="AD54" s="1033"/>
      <c r="AE54" s="1033"/>
      <c r="AF54" s="1033"/>
      <c r="AG54" s="1033"/>
      <c r="AI54" s="1118" t="s">
        <v>18</v>
      </c>
      <c r="AJ54" s="1118" t="s">
        <v>19</v>
      </c>
      <c r="AK54" s="1118" t="s">
        <v>20</v>
      </c>
      <c r="AL54" s="1118" t="s">
        <v>3</v>
      </c>
      <c r="AM54" s="1118" t="s">
        <v>4</v>
      </c>
      <c r="AN54" s="1289" t="s">
        <v>100</v>
      </c>
      <c r="AO54" s="1290"/>
      <c r="AP54" s="1291"/>
      <c r="AQ54" s="1298" t="s">
        <v>105</v>
      </c>
      <c r="AR54" s="1298"/>
      <c r="AS54" s="1298"/>
      <c r="AT54" s="1298" t="s">
        <v>108</v>
      </c>
      <c r="AU54" s="1298"/>
      <c r="AV54" s="1298"/>
      <c r="AW54" s="1290" t="s">
        <v>109</v>
      </c>
      <c r="AX54" s="1291"/>
      <c r="AY54" s="1289" t="s">
        <v>5</v>
      </c>
      <c r="AZ54" s="1290"/>
      <c r="BA54" s="1291"/>
      <c r="BB54" s="1118" t="s">
        <v>39</v>
      </c>
      <c r="BC54" s="1118" t="s">
        <v>40</v>
      </c>
      <c r="BD54" s="1299" t="e">
        <f>AVERAGE(BD53,BE53)</f>
        <v>#DIV/0!</v>
      </c>
      <c r="BE54" s="1300"/>
    </row>
    <row r="55" spans="1:57" ht="16.5" thickBot="1" x14ac:dyDescent="0.3">
      <c r="B55" s="29"/>
      <c r="F55" s="561" t="s">
        <v>28</v>
      </c>
      <c r="G55" s="562">
        <f>COUNTIF(M50,"AW")</f>
        <v>0</v>
      </c>
      <c r="H55" s="565">
        <f>COUNTIF(M50,"AD")</f>
        <v>0</v>
      </c>
      <c r="I55" s="567">
        <f>COUNTIF(M50,"AL")</f>
        <v>0</v>
      </c>
      <c r="J55" s="146"/>
      <c r="K55" s="1306"/>
      <c r="L55" s="1307"/>
      <c r="M55" s="1307"/>
      <c r="N55" s="1308"/>
      <c r="O55" s="824"/>
      <c r="P55" s="1337"/>
      <c r="Q55" s="1338"/>
      <c r="R55" s="1338"/>
      <c r="S55" s="1339"/>
      <c r="T55" s="790"/>
      <c r="V55" s="225"/>
      <c r="W55" s="227"/>
      <c r="X55" s="667"/>
      <c r="Y55" s="227"/>
      <c r="Z55" s="227"/>
      <c r="AA55" s="231"/>
      <c r="AD55" s="1033"/>
      <c r="AE55" s="1033"/>
      <c r="AF55" s="1033"/>
      <c r="AG55" s="1033"/>
      <c r="AI55" s="19"/>
      <c r="AJ55" s="19"/>
      <c r="AK55" s="19"/>
      <c r="AL55" s="19"/>
      <c r="AM55" s="19"/>
      <c r="AN55" s="1117" t="s">
        <v>98</v>
      </c>
      <c r="AO55" s="1117" t="s">
        <v>99</v>
      </c>
      <c r="AP55" s="1117" t="s">
        <v>114</v>
      </c>
      <c r="AQ55" s="1117" t="s">
        <v>106</v>
      </c>
      <c r="AR55" s="1117" t="s">
        <v>107</v>
      </c>
      <c r="AS55" s="1117" t="s">
        <v>113</v>
      </c>
      <c r="AT55" s="1117" t="s">
        <v>106</v>
      </c>
      <c r="AU55" s="1117" t="s">
        <v>107</v>
      </c>
      <c r="AV55" s="1117" t="s">
        <v>249</v>
      </c>
      <c r="AW55" s="1117" t="s">
        <v>106</v>
      </c>
      <c r="AX55" s="1117" t="s">
        <v>125</v>
      </c>
      <c r="AY55" s="1117" t="s">
        <v>16</v>
      </c>
      <c r="AZ55" s="1117" t="s">
        <v>107</v>
      </c>
      <c r="BA55" s="1117" t="s">
        <v>249</v>
      </c>
      <c r="BB55" s="19"/>
      <c r="BC55" s="19"/>
      <c r="BD55" s="1292" t="s">
        <v>151</v>
      </c>
      <c r="BE55" s="1293"/>
    </row>
    <row r="56" spans="1:57" ht="16.5" thickBot="1" x14ac:dyDescent="0.3">
      <c r="A56" s="163"/>
      <c r="B56" s="29"/>
      <c r="C56" s="163"/>
      <c r="D56" s="163"/>
      <c r="E56" s="163"/>
      <c r="F56" s="53"/>
      <c r="G56" s="163"/>
      <c r="H56" s="163"/>
      <c r="I56" s="163"/>
      <c r="J56" s="163"/>
      <c r="K56" s="1309"/>
      <c r="L56" s="1310"/>
      <c r="M56" s="1310"/>
      <c r="N56" s="1311"/>
      <c r="P56" s="1340"/>
      <c r="Q56" s="1341"/>
      <c r="R56" s="1341"/>
      <c r="S56" s="1342"/>
      <c r="T56" s="790"/>
      <c r="V56" s="225"/>
      <c r="W56" s="227"/>
      <c r="X56" s="667"/>
      <c r="Y56" s="227"/>
      <c r="Z56" s="227"/>
      <c r="AA56" s="231"/>
      <c r="AD56" s="1037"/>
      <c r="AE56" s="1037"/>
      <c r="AF56" s="1016"/>
      <c r="AG56" s="1016"/>
      <c r="AH56" s="1016"/>
      <c r="AI56" s="1052"/>
      <c r="AJ56" s="1052"/>
      <c r="AK56" s="1053"/>
      <c r="AL56" s="1054"/>
      <c r="AM56" s="1055"/>
      <c r="AN56" s="1039"/>
      <c r="AO56" s="1039"/>
      <c r="AP56" s="1056"/>
      <c r="AQ56" s="1039"/>
      <c r="AR56" s="1039"/>
      <c r="AS56" s="1056"/>
      <c r="AT56" s="1039"/>
      <c r="AU56" s="1039"/>
      <c r="AV56" s="1056"/>
      <c r="AW56" s="1039"/>
      <c r="AX56" s="1057"/>
      <c r="AY56" s="1039"/>
      <c r="AZ56" s="1039"/>
      <c r="BA56" s="1058"/>
      <c r="BB56" s="1039"/>
      <c r="BC56" s="1039"/>
      <c r="BD56" s="1071"/>
      <c r="BE56" s="1071"/>
    </row>
    <row r="57" spans="1:57" ht="16.5" thickBot="1" x14ac:dyDescent="0.3">
      <c r="A57" s="137"/>
      <c r="B57" s="29"/>
      <c r="C57" s="161"/>
      <c r="D57" s="161"/>
      <c r="E57" s="161"/>
      <c r="F57" s="983" t="s">
        <v>203</v>
      </c>
      <c r="G57" s="984" t="s">
        <v>24</v>
      </c>
      <c r="H57" s="984" t="s">
        <v>29</v>
      </c>
      <c r="I57" s="985" t="s">
        <v>30</v>
      </c>
      <c r="J57" s="161"/>
      <c r="K57" s="145"/>
      <c r="L57" s="145"/>
      <c r="P57" s="1134"/>
      <c r="Q57" s="1134"/>
      <c r="R57" s="1134"/>
      <c r="S57" s="1134"/>
      <c r="T57" s="790"/>
      <c r="V57" s="225"/>
      <c r="W57" s="227"/>
      <c r="X57" s="667"/>
      <c r="Y57" s="227"/>
      <c r="Z57" s="227"/>
      <c r="AA57" s="231"/>
      <c r="AD57" s="1037"/>
      <c r="AE57" s="1037"/>
      <c r="AF57" s="1016"/>
      <c r="AG57" s="1016"/>
      <c r="AH57" s="1016"/>
      <c r="AI57" s="1052"/>
      <c r="AJ57" s="1052"/>
      <c r="AK57" s="1053"/>
      <c r="AL57" s="1054"/>
      <c r="AM57" s="1055"/>
      <c r="AN57" s="1039"/>
      <c r="AO57" s="1039"/>
      <c r="AP57" s="1056"/>
      <c r="AQ57" s="1039"/>
      <c r="AR57" s="1039"/>
      <c r="AS57" s="1056"/>
      <c r="AT57" s="1039"/>
      <c r="AU57" s="1039"/>
      <c r="AV57" s="1056"/>
      <c r="AW57" s="1039"/>
      <c r="AX57" s="1057"/>
      <c r="AY57" s="1039"/>
      <c r="AZ57" s="1039"/>
      <c r="BA57" s="1058"/>
      <c r="BB57" s="1039"/>
      <c r="BC57" s="1039"/>
      <c r="BD57" s="1071"/>
      <c r="BE57" s="1071"/>
    </row>
    <row r="58" spans="1:57" ht="16.5" thickBot="1" x14ac:dyDescent="0.3">
      <c r="A58" s="141"/>
      <c r="B58" s="162"/>
      <c r="C58" s="162"/>
      <c r="D58" s="162"/>
      <c r="E58" s="672"/>
      <c r="F58" s="986" t="s">
        <v>17</v>
      </c>
      <c r="G58" s="987">
        <f>SUM(G59:G60)</f>
        <v>0</v>
      </c>
      <c r="H58" s="988">
        <f>SUM(H59:H60)</f>
        <v>0</v>
      </c>
      <c r="I58" s="991">
        <f>SUM(I59:I60)</f>
        <v>0</v>
      </c>
      <c r="J58" s="162"/>
      <c r="K58" s="1266" t="s">
        <v>213</v>
      </c>
      <c r="L58" s="1267"/>
      <c r="M58" s="1267"/>
      <c r="N58" s="1267"/>
      <c r="O58" s="1267"/>
      <c r="P58" s="1268"/>
      <c r="Q58" s="974"/>
      <c r="R58" s="974"/>
      <c r="S58" s="974"/>
      <c r="T58" s="790"/>
      <c r="V58" s="225"/>
      <c r="W58" s="227"/>
      <c r="X58" s="667"/>
      <c r="Y58" s="227"/>
      <c r="Z58" s="227"/>
      <c r="AA58" s="231"/>
      <c r="AD58" s="1037"/>
      <c r="AE58" s="1037"/>
      <c r="AF58" s="1016"/>
      <c r="AG58" s="1016"/>
      <c r="AH58" s="1016"/>
      <c r="AI58" s="1052"/>
      <c r="AJ58" s="1052"/>
      <c r="AK58" s="1053"/>
      <c r="AL58" s="1054"/>
      <c r="AM58" s="1055"/>
      <c r="AN58" s="1039"/>
      <c r="AO58" s="1039"/>
      <c r="AP58" s="1056"/>
      <c r="AQ58" s="1039"/>
      <c r="AR58" s="1039"/>
      <c r="AS58" s="1056"/>
      <c r="AT58" s="1039"/>
      <c r="AU58" s="1039"/>
      <c r="AV58" s="1056"/>
      <c r="AW58" s="1039"/>
      <c r="AX58" s="1057"/>
      <c r="AY58" s="1039"/>
      <c r="AZ58" s="1039"/>
      <c r="BA58" s="1058"/>
      <c r="BB58" s="1039"/>
      <c r="BC58" s="1039"/>
      <c r="BD58" s="1071"/>
      <c r="BE58" s="1071"/>
    </row>
    <row r="59" spans="1:57" x14ac:dyDescent="0.25">
      <c r="A59" s="141"/>
      <c r="B59" s="162"/>
      <c r="C59" s="162"/>
      <c r="D59" s="162"/>
      <c r="E59" s="672"/>
      <c r="F59" s="980" t="s">
        <v>27</v>
      </c>
      <c r="G59" s="824">
        <f>COUNTIF(R50,"HW")</f>
        <v>0</v>
      </c>
      <c r="H59" s="989">
        <f>COUNTIF(R50,"HD")</f>
        <v>0</v>
      </c>
      <c r="I59" s="992">
        <f>COUNTIF(R50,"HL")</f>
        <v>0</v>
      </c>
      <c r="J59" s="162"/>
      <c r="K59" s="1269" t="s">
        <v>22</v>
      </c>
      <c r="L59" s="1270"/>
      <c r="M59" s="1271" t="s">
        <v>212</v>
      </c>
      <c r="N59" s="1272"/>
      <c r="O59" s="1273" t="s">
        <v>225</v>
      </c>
      <c r="P59" s="1274"/>
      <c r="Q59" s="974"/>
      <c r="R59" s="974"/>
      <c r="S59" s="974"/>
      <c r="T59" s="790"/>
      <c r="V59" s="225"/>
      <c r="W59" s="227"/>
      <c r="X59" s="667"/>
      <c r="Y59" s="227"/>
      <c r="Z59" s="227"/>
      <c r="AA59" s="231"/>
      <c r="AD59" s="1037"/>
      <c r="AE59" s="1037"/>
      <c r="AF59" s="1016"/>
      <c r="AG59" s="1016"/>
      <c r="AH59" s="1016"/>
      <c r="AI59" s="1052"/>
      <c r="AJ59" s="1052"/>
      <c r="AK59" s="1053"/>
      <c r="AL59" s="1054"/>
      <c r="AM59" s="1055"/>
      <c r="AN59" s="1039"/>
      <c r="AO59" s="1039"/>
      <c r="AP59" s="1056"/>
      <c r="AQ59" s="1039"/>
      <c r="AR59" s="1039"/>
      <c r="AS59" s="1056"/>
      <c r="AT59" s="1039"/>
      <c r="AU59" s="1039"/>
      <c r="AV59" s="1039"/>
      <c r="AW59" s="1039"/>
      <c r="AX59" s="1057"/>
      <c r="AY59" s="1039"/>
      <c r="AZ59" s="1039"/>
      <c r="BA59" s="1058"/>
      <c r="BB59" s="1039"/>
      <c r="BC59" s="1039"/>
      <c r="BD59" s="1071"/>
      <c r="BE59" s="1071"/>
    </row>
    <row r="60" spans="1:57" ht="16.5" thickBot="1" x14ac:dyDescent="0.3">
      <c r="F60" s="981" t="s">
        <v>28</v>
      </c>
      <c r="G60" s="982">
        <f>COUNTIF(R50,"AW")</f>
        <v>0</v>
      </c>
      <c r="H60" s="990">
        <f>COUNTIF(R50,"AD")</f>
        <v>0</v>
      </c>
      <c r="I60" s="993">
        <f>COUNTIF(R50,"AL")</f>
        <v>0</v>
      </c>
      <c r="J60" s="146"/>
      <c r="K60" s="1275"/>
      <c r="L60" s="1276"/>
      <c r="M60" s="1255"/>
      <c r="N60" s="1277"/>
      <c r="O60" s="1131"/>
      <c r="P60" s="1278"/>
      <c r="Q60" s="974"/>
      <c r="R60" s="974"/>
      <c r="S60" s="974"/>
      <c r="T60" s="790"/>
      <c r="V60" s="225"/>
      <c r="W60" s="227"/>
      <c r="X60" s="667"/>
      <c r="Y60" s="227"/>
      <c r="Z60" s="227"/>
      <c r="AA60" s="231"/>
      <c r="AD60" s="1037"/>
      <c r="AE60" s="1037"/>
      <c r="AF60" s="1016"/>
      <c r="AG60" s="1016"/>
      <c r="AH60" s="1016"/>
      <c r="AI60" s="1052"/>
      <c r="AJ60" s="1052"/>
      <c r="AK60" s="1053"/>
      <c r="AL60" s="1054"/>
      <c r="AM60" s="1055"/>
      <c r="AN60" s="1039"/>
      <c r="AO60" s="1039"/>
      <c r="AP60" s="1056"/>
      <c r="AQ60" s="1039"/>
      <c r="AR60" s="1039"/>
      <c r="AS60" s="1056"/>
      <c r="AT60" s="1039"/>
      <c r="AU60" s="1039"/>
      <c r="AV60" s="1039"/>
      <c r="AW60" s="1039"/>
      <c r="AX60" s="1057"/>
      <c r="AY60" s="1039"/>
      <c r="AZ60" s="1039"/>
      <c r="BA60" s="1058"/>
      <c r="BB60" s="1039"/>
      <c r="BC60" s="1039"/>
      <c r="BD60" s="1071"/>
      <c r="BE60" s="1071"/>
    </row>
    <row r="61" spans="1:57" ht="16.5" thickBot="1" x14ac:dyDescent="0.3">
      <c r="G61" s="145"/>
      <c r="H61" s="146"/>
      <c r="I61" s="144"/>
      <c r="J61" s="146"/>
      <c r="K61" s="1279"/>
      <c r="L61" s="1255"/>
      <c r="M61" s="1255"/>
      <c r="N61" s="1255"/>
      <c r="O61" s="1282"/>
      <c r="P61" s="1283"/>
      <c r="T61" s="794"/>
      <c r="V61" s="226"/>
      <c r="W61" s="228"/>
      <c r="X61" s="229"/>
      <c r="Y61" s="228"/>
      <c r="Z61" s="228"/>
      <c r="AA61" s="232"/>
      <c r="AD61" s="1037"/>
      <c r="AE61" s="1037"/>
      <c r="AF61" s="1016"/>
      <c r="AG61" s="1016"/>
      <c r="AH61" s="1016"/>
      <c r="AI61" s="1052"/>
      <c r="AJ61" s="1052"/>
      <c r="AK61" s="1053"/>
      <c r="AL61" s="1054"/>
      <c r="AM61" s="1055"/>
      <c r="AN61" s="1039"/>
      <c r="AO61" s="1039"/>
      <c r="AP61" s="1056"/>
      <c r="AQ61" s="1039"/>
      <c r="AR61" s="1039"/>
      <c r="AS61" s="1056"/>
      <c r="AT61" s="1039"/>
      <c r="AU61" s="1039"/>
      <c r="AV61" s="1039"/>
      <c r="AW61" s="1039"/>
      <c r="AX61" s="1057"/>
      <c r="AY61" s="1039"/>
      <c r="AZ61" s="1039"/>
      <c r="BA61" s="1058"/>
      <c r="BB61" s="1039"/>
      <c r="BC61" s="1039"/>
      <c r="BD61" s="1071"/>
      <c r="BE61" s="1071"/>
    </row>
    <row r="62" spans="1:57" x14ac:dyDescent="0.25">
      <c r="F62" s="572" t="s">
        <v>31</v>
      </c>
      <c r="G62" s="573" t="s">
        <v>24</v>
      </c>
      <c r="H62" s="574" t="s">
        <v>29</v>
      </c>
      <c r="I62" s="575" t="s">
        <v>30</v>
      </c>
      <c r="J62" s="29"/>
      <c r="K62" s="1279"/>
      <c r="L62" s="1255"/>
      <c r="M62" s="1255"/>
      <c r="N62" s="1255"/>
      <c r="O62" s="1255"/>
      <c r="P62" s="1284"/>
      <c r="T62" s="794"/>
      <c r="V62" s="226"/>
      <c r="W62" s="228"/>
      <c r="X62" s="229"/>
      <c r="Y62" s="228"/>
      <c r="Z62" s="228"/>
      <c r="AA62" s="232"/>
      <c r="AD62" s="1037"/>
      <c r="AE62" s="1037"/>
      <c r="AF62" s="1016"/>
      <c r="AG62" s="1016"/>
      <c r="AH62" s="1016"/>
      <c r="AI62" s="1052"/>
      <c r="AJ62" s="1052"/>
      <c r="AK62" s="1053"/>
      <c r="AL62" s="1054"/>
      <c r="AM62" s="1055"/>
      <c r="AN62" s="1039"/>
      <c r="AO62" s="1039"/>
      <c r="AP62" s="1056"/>
      <c r="AQ62" s="1039"/>
      <c r="AR62" s="1039"/>
      <c r="AS62" s="1056"/>
      <c r="AT62" s="1039"/>
      <c r="AU62" s="1039"/>
      <c r="AV62" s="1039"/>
      <c r="AW62" s="1039"/>
      <c r="AX62" s="1057"/>
      <c r="AY62" s="1039"/>
      <c r="AZ62" s="1039"/>
      <c r="BA62" s="1058"/>
      <c r="BB62" s="1039"/>
      <c r="BC62" s="1039"/>
      <c r="BD62" s="1071"/>
      <c r="BE62" s="1071"/>
    </row>
    <row r="63" spans="1:57" x14ac:dyDescent="0.25">
      <c r="F63" s="576" t="s">
        <v>17</v>
      </c>
      <c r="G63" s="198">
        <f t="shared" ref="G63:I65" si="11">SUM(G28,G33,G38,G43,G48,G53,G58)</f>
        <v>0</v>
      </c>
      <c r="H63" s="199">
        <f t="shared" si="11"/>
        <v>0</v>
      </c>
      <c r="I63" s="577">
        <f t="shared" si="11"/>
        <v>0</v>
      </c>
      <c r="J63" s="29"/>
      <c r="K63" s="1279"/>
      <c r="L63" s="1255"/>
      <c r="M63" s="1255"/>
      <c r="N63" s="1255"/>
      <c r="O63" s="1255"/>
      <c r="P63" s="1284"/>
      <c r="Q63" s="972"/>
      <c r="R63" s="972"/>
      <c r="S63" s="972"/>
      <c r="T63" s="794"/>
      <c r="V63" s="226"/>
      <c r="W63" s="228"/>
      <c r="X63" s="229"/>
      <c r="Y63" s="228"/>
      <c r="Z63" s="228"/>
      <c r="AA63" s="232"/>
      <c r="AD63" s="1037"/>
      <c r="AE63" s="1037"/>
      <c r="AF63" s="1016"/>
      <c r="AG63" s="1016"/>
      <c r="AH63" s="1016"/>
      <c r="AI63" s="1052"/>
      <c r="AJ63" s="1052"/>
      <c r="AK63" s="1053"/>
      <c r="AL63" s="1054"/>
      <c r="AM63" s="1055"/>
      <c r="AN63" s="1039"/>
      <c r="AO63" s="1039"/>
      <c r="AP63" s="1056"/>
      <c r="AQ63" s="1039"/>
      <c r="AR63" s="1039"/>
      <c r="AS63" s="1056"/>
      <c r="AT63" s="1039"/>
      <c r="AU63" s="1039"/>
      <c r="AV63" s="1039"/>
      <c r="AW63" s="1039"/>
      <c r="AX63" s="1057"/>
      <c r="AY63" s="1039"/>
      <c r="AZ63" s="1039"/>
      <c r="BA63" s="1058"/>
      <c r="BB63" s="1039"/>
      <c r="BC63" s="1039"/>
      <c r="BD63" s="1071"/>
      <c r="BE63" s="1071"/>
    </row>
    <row r="64" spans="1:57" x14ac:dyDescent="0.25">
      <c r="F64" s="578" t="s">
        <v>27</v>
      </c>
      <c r="G64" s="105">
        <f t="shared" si="11"/>
        <v>0</v>
      </c>
      <c r="H64" s="196">
        <f t="shared" si="11"/>
        <v>0</v>
      </c>
      <c r="I64" s="579">
        <f t="shared" si="11"/>
        <v>0</v>
      </c>
      <c r="J64" s="29"/>
      <c r="K64" s="1279"/>
      <c r="L64" s="1255"/>
      <c r="M64" s="1255"/>
      <c r="N64" s="1255"/>
      <c r="O64" s="1255"/>
      <c r="P64" s="1284"/>
      <c r="Q64" s="973"/>
      <c r="R64" s="973"/>
      <c r="S64" s="973"/>
      <c r="V64" s="226"/>
      <c r="W64" s="228"/>
      <c r="X64" s="229"/>
      <c r="Y64" s="228"/>
      <c r="Z64" s="228"/>
      <c r="AA64" s="232"/>
      <c r="AD64" s="1037"/>
      <c r="AE64" s="1037"/>
      <c r="AF64" s="1016"/>
      <c r="AG64" s="1016"/>
      <c r="AH64" s="1016"/>
      <c r="AI64" s="1052"/>
      <c r="AJ64" s="1052"/>
      <c r="AK64" s="1053"/>
      <c r="AL64" s="1054"/>
      <c r="AM64" s="1055"/>
      <c r="AN64" s="1039"/>
      <c r="AO64" s="1039"/>
      <c r="AP64" s="1056"/>
      <c r="AQ64" s="1039"/>
      <c r="AR64" s="1039"/>
      <c r="AS64" s="1056"/>
      <c r="AT64" s="1039"/>
      <c r="AU64" s="1039"/>
      <c r="AV64" s="1039"/>
      <c r="AW64" s="1039"/>
      <c r="AX64" s="1057"/>
      <c r="AY64" s="1039"/>
      <c r="AZ64" s="1039"/>
      <c r="BA64" s="1058"/>
      <c r="BB64" s="1039"/>
      <c r="BC64" s="1039"/>
      <c r="BD64" s="1071"/>
      <c r="BE64" s="1071"/>
    </row>
    <row r="65" spans="2:57" ht="16.5" thickBot="1" x14ac:dyDescent="0.3">
      <c r="F65" s="580" t="s">
        <v>28</v>
      </c>
      <c r="G65" s="581">
        <f t="shared" si="11"/>
        <v>0</v>
      </c>
      <c r="H65" s="582">
        <f t="shared" si="11"/>
        <v>0</v>
      </c>
      <c r="I65" s="583">
        <f t="shared" si="11"/>
        <v>0</v>
      </c>
      <c r="J65" s="146"/>
      <c r="K65" s="1279"/>
      <c r="L65" s="1255"/>
      <c r="M65" s="1255"/>
      <c r="N65" s="1255"/>
      <c r="O65" s="1255"/>
      <c r="P65" s="1284"/>
      <c r="Q65" s="974"/>
      <c r="R65" s="974"/>
      <c r="S65" s="974"/>
      <c r="V65" s="226"/>
      <c r="W65" s="228"/>
      <c r="X65" s="229"/>
      <c r="Y65" s="228"/>
      <c r="Z65" s="228"/>
      <c r="AA65" s="232"/>
      <c r="AD65" s="1037"/>
      <c r="AE65" s="1037"/>
      <c r="AF65" s="1016"/>
      <c r="AG65" s="1016"/>
      <c r="AH65" s="1016"/>
      <c r="AI65" s="1052"/>
      <c r="AJ65" s="1052"/>
      <c r="AK65" s="1053"/>
      <c r="AL65" s="1054"/>
      <c r="AM65" s="1055"/>
      <c r="AN65" s="1039"/>
      <c r="AO65" s="1039"/>
      <c r="AP65" s="1056"/>
      <c r="AQ65" s="1039"/>
      <c r="AR65" s="1039"/>
      <c r="AS65" s="1056"/>
      <c r="AT65" s="1039"/>
      <c r="AU65" s="1039"/>
      <c r="AV65" s="1039"/>
      <c r="AW65" s="1039"/>
      <c r="AX65" s="1057"/>
      <c r="AY65" s="1039"/>
      <c r="AZ65" s="1039"/>
      <c r="BA65" s="1058"/>
      <c r="BB65" s="1039"/>
      <c r="BC65" s="1039"/>
      <c r="BD65" s="1071"/>
      <c r="BE65" s="1071"/>
    </row>
    <row r="66" spans="2:57" x14ac:dyDescent="0.25">
      <c r="G66" s="145"/>
      <c r="H66" s="146"/>
      <c r="I66" s="144"/>
      <c r="J66" s="146"/>
      <c r="K66" s="1279"/>
      <c r="L66" s="1255"/>
      <c r="M66" s="1255"/>
      <c r="N66" s="1255"/>
      <c r="O66" s="1255"/>
      <c r="P66" s="1284"/>
      <c r="Q66" s="974"/>
      <c r="R66" s="974"/>
      <c r="S66" s="974"/>
      <c r="V66" s="226"/>
      <c r="W66" s="228"/>
      <c r="X66" s="229"/>
      <c r="Y66" s="228"/>
      <c r="Z66" s="228"/>
      <c r="AA66" s="232"/>
      <c r="AD66" s="1037"/>
      <c r="AE66" s="1037"/>
      <c r="AF66" s="1016"/>
      <c r="AG66" s="1016"/>
      <c r="AH66" s="1016"/>
      <c r="AI66" s="1052"/>
      <c r="AJ66" s="1052"/>
      <c r="AK66" s="1053"/>
      <c r="AL66" s="1054"/>
      <c r="AM66" s="1055"/>
      <c r="AN66" s="1039"/>
      <c r="AO66" s="1039"/>
      <c r="AP66" s="1056"/>
      <c r="AQ66" s="1039"/>
      <c r="AR66" s="1039"/>
      <c r="AS66" s="1056"/>
      <c r="AT66" s="1039"/>
      <c r="AU66" s="1039"/>
      <c r="AV66" s="1039"/>
      <c r="AW66" s="1039"/>
      <c r="AX66" s="1057"/>
      <c r="AY66" s="1039"/>
      <c r="AZ66" s="1039"/>
      <c r="BA66" s="1058"/>
      <c r="BB66" s="1039"/>
      <c r="BC66" s="1039"/>
      <c r="BD66" s="1071"/>
      <c r="BE66" s="1071"/>
    </row>
    <row r="67" spans="2:57" x14ac:dyDescent="0.25">
      <c r="G67" s="145"/>
      <c r="H67" s="146"/>
      <c r="I67" s="147"/>
      <c r="J67" s="146"/>
      <c r="K67" s="1279"/>
      <c r="L67" s="1255"/>
      <c r="M67" s="1255"/>
      <c r="N67" s="1255"/>
      <c r="O67" s="1255"/>
      <c r="P67" s="1284"/>
      <c r="Q67" s="974"/>
      <c r="R67" s="974"/>
      <c r="S67" s="974"/>
      <c r="V67" s="226"/>
      <c r="W67" s="618"/>
      <c r="X67" s="229"/>
      <c r="Y67" s="228"/>
      <c r="Z67" s="228"/>
      <c r="AA67" s="232"/>
      <c r="AD67" s="1037"/>
      <c r="AE67" s="1037"/>
      <c r="AF67" s="1016"/>
      <c r="AG67" s="1016"/>
      <c r="AH67" s="1016"/>
      <c r="AI67" s="1052"/>
      <c r="AJ67" s="1052"/>
      <c r="AK67" s="1053"/>
      <c r="AL67" s="1054"/>
      <c r="AM67" s="1055"/>
      <c r="AN67" s="1039"/>
      <c r="AO67" s="1039"/>
      <c r="AP67" s="1056"/>
      <c r="AQ67" s="1039"/>
      <c r="AR67" s="1039"/>
      <c r="AS67" s="1056"/>
      <c r="AT67" s="1039"/>
      <c r="AU67" s="1039"/>
      <c r="AV67" s="1039"/>
      <c r="AW67" s="1039"/>
      <c r="AX67" s="1057"/>
      <c r="AY67" s="1039"/>
      <c r="AZ67" s="1039"/>
      <c r="BA67" s="1058"/>
      <c r="BB67" s="1039"/>
      <c r="BC67" s="1039"/>
      <c r="BD67" s="1071"/>
      <c r="BE67" s="1071"/>
    </row>
    <row r="68" spans="2:57" x14ac:dyDescent="0.25">
      <c r="G68" s="145"/>
      <c r="H68" s="146"/>
      <c r="I68" s="148"/>
      <c r="J68" s="29"/>
      <c r="K68" s="1279"/>
      <c r="L68" s="1255"/>
      <c r="M68" s="1255"/>
      <c r="N68" s="1255"/>
      <c r="O68" s="1255"/>
      <c r="P68" s="1284"/>
      <c r="Q68" s="974"/>
      <c r="R68" s="974"/>
      <c r="S68" s="974"/>
      <c r="V68" s="226"/>
      <c r="W68" s="618"/>
      <c r="X68" s="229"/>
      <c r="Y68" s="228"/>
      <c r="Z68" s="228"/>
      <c r="AA68" s="232"/>
      <c r="AD68" s="1037"/>
      <c r="AE68" s="1037"/>
      <c r="AF68" s="1016"/>
      <c r="AG68" s="1016"/>
      <c r="AH68" s="1016"/>
      <c r="AI68" s="1052"/>
      <c r="AJ68" s="1052"/>
      <c r="AK68" s="1053"/>
      <c r="AL68" s="1054"/>
      <c r="AM68" s="1055"/>
      <c r="AN68" s="1039"/>
      <c r="AO68" s="1039"/>
      <c r="AP68" s="1056"/>
      <c r="AQ68" s="1039"/>
      <c r="AR68" s="1039"/>
      <c r="AS68" s="1056"/>
      <c r="AT68" s="1039"/>
      <c r="AU68" s="1039"/>
      <c r="AV68" s="1039"/>
      <c r="AW68" s="1039"/>
      <c r="AX68" s="1057"/>
      <c r="AY68" s="1039"/>
      <c r="AZ68" s="1039"/>
      <c r="BA68" s="1058"/>
      <c r="BB68" s="1039"/>
      <c r="BC68" s="1039"/>
      <c r="BD68" s="1071"/>
      <c r="BE68" s="1071"/>
    </row>
    <row r="69" spans="2:57" ht="16.5" thickBot="1" x14ac:dyDescent="0.3">
      <c r="H69" s="49"/>
      <c r="I69" s="142"/>
      <c r="J69" s="29"/>
      <c r="K69" s="1285"/>
      <c r="L69" s="1286"/>
      <c r="M69" s="1286"/>
      <c r="N69" s="1286"/>
      <c r="O69" s="1286"/>
      <c r="P69" s="1287"/>
      <c r="Q69" s="974"/>
      <c r="R69" s="974"/>
      <c r="S69" s="974"/>
      <c r="V69" s="226"/>
      <c r="W69" s="618"/>
      <c r="X69" s="229"/>
      <c r="Y69" s="228"/>
      <c r="Z69" s="228"/>
      <c r="AA69" s="232"/>
      <c r="AD69" s="1037"/>
      <c r="AE69" s="1037"/>
      <c r="AF69" s="1016"/>
      <c r="AG69" s="1016"/>
      <c r="AH69" s="1016"/>
      <c r="AI69" s="1052"/>
      <c r="AJ69" s="1052"/>
      <c r="AK69" s="1053"/>
      <c r="AL69" s="1054"/>
      <c r="AM69" s="1055"/>
      <c r="AN69" s="1039"/>
      <c r="AO69" s="1039"/>
      <c r="AP69" s="1056"/>
      <c r="AQ69" s="1039"/>
      <c r="AR69" s="1039"/>
      <c r="AS69" s="1056"/>
      <c r="AT69" s="1039"/>
      <c r="AU69" s="1039"/>
      <c r="AV69" s="1039"/>
      <c r="AW69" s="1039"/>
      <c r="AX69" s="1057"/>
      <c r="AY69" s="1039"/>
      <c r="AZ69" s="1039"/>
      <c r="BA69" s="1058"/>
      <c r="BB69" s="1039"/>
      <c r="BC69" s="1039"/>
      <c r="BD69" s="1071"/>
      <c r="BE69" s="1071"/>
    </row>
    <row r="70" spans="2:57" ht="16.5" thickBot="1" x14ac:dyDescent="0.3">
      <c r="H70" s="49"/>
      <c r="I70" s="142"/>
      <c r="J70" s="29"/>
      <c r="V70" s="226"/>
      <c r="W70" s="618"/>
      <c r="X70" s="229"/>
      <c r="Y70" s="228"/>
      <c r="Z70" s="228"/>
      <c r="AA70" s="232"/>
      <c r="AD70" s="1037"/>
      <c r="AE70" s="1037"/>
      <c r="AF70" s="1016"/>
      <c r="AG70" s="1016"/>
      <c r="AH70" s="1016"/>
      <c r="AI70" s="1052"/>
      <c r="AJ70" s="1052"/>
      <c r="AK70" s="1053"/>
      <c r="AL70" s="1054"/>
      <c r="AM70" s="1055"/>
      <c r="AN70" s="1039"/>
      <c r="AO70" s="1039"/>
      <c r="AP70" s="1056"/>
      <c r="AQ70" s="1039"/>
      <c r="AR70" s="1039"/>
      <c r="AS70" s="1056"/>
      <c r="AT70" s="1039"/>
      <c r="AU70" s="1039"/>
      <c r="AV70" s="1039"/>
      <c r="AW70" s="1039"/>
      <c r="AX70" s="1057"/>
      <c r="AY70" s="1039"/>
      <c r="AZ70" s="1039"/>
      <c r="BA70" s="1058"/>
      <c r="BB70" s="1039"/>
      <c r="BC70" s="1039"/>
      <c r="BD70" s="1071"/>
      <c r="BE70" s="1071"/>
    </row>
    <row r="71" spans="2:57" x14ac:dyDescent="0.25">
      <c r="B71" s="1231" t="s">
        <v>232</v>
      </c>
      <c r="C71" s="1232"/>
      <c r="D71" s="1232"/>
      <c r="E71" s="1232"/>
      <c r="F71" s="1232"/>
      <c r="G71" s="1232"/>
      <c r="H71" s="1232"/>
      <c r="I71" s="1232"/>
      <c r="J71" s="1232"/>
      <c r="K71" s="1232"/>
      <c r="L71" s="1232"/>
      <c r="M71" s="1232"/>
      <c r="N71" s="1232"/>
      <c r="O71" s="1232"/>
      <c r="P71" s="1232"/>
      <c r="Q71" s="1232"/>
      <c r="R71" s="1232"/>
      <c r="S71" s="1233"/>
      <c r="V71" s="226"/>
      <c r="W71" s="618"/>
      <c r="X71" s="229"/>
      <c r="Y71" s="228"/>
      <c r="Z71" s="228"/>
      <c r="AA71" s="232"/>
      <c r="AD71" s="1037"/>
      <c r="AE71" s="1037"/>
      <c r="AF71" s="1016"/>
      <c r="AG71" s="1016"/>
      <c r="AH71" s="1016"/>
      <c r="AI71" s="1052"/>
      <c r="AJ71" s="1052"/>
      <c r="AK71" s="1053"/>
      <c r="AL71" s="1054"/>
      <c r="AM71" s="1055"/>
      <c r="AN71" s="1039"/>
      <c r="AO71" s="1039"/>
      <c r="AP71" s="1056"/>
      <c r="AQ71" s="1039"/>
      <c r="AR71" s="1039"/>
      <c r="AS71" s="1056"/>
      <c r="AT71" s="1039"/>
      <c r="AU71" s="1039"/>
      <c r="AV71" s="1039"/>
      <c r="AW71" s="1039"/>
      <c r="AX71" s="1057"/>
      <c r="AY71" s="1039"/>
      <c r="AZ71" s="1039"/>
      <c r="BA71" s="1058"/>
      <c r="BB71" s="1039"/>
      <c r="BC71" s="1039"/>
      <c r="BD71" s="1071"/>
      <c r="BE71" s="1071"/>
    </row>
    <row r="72" spans="2:57" x14ac:dyDescent="0.25">
      <c r="B72" s="1228"/>
      <c r="C72" s="1229"/>
      <c r="D72" s="1229"/>
      <c r="E72" s="1230" t="s">
        <v>242</v>
      </c>
      <c r="F72" s="1230"/>
      <c r="G72" s="1230"/>
      <c r="H72" s="1234" t="s">
        <v>237</v>
      </c>
      <c r="I72" s="1230"/>
      <c r="J72" s="1230"/>
      <c r="K72" s="1230"/>
      <c r="L72" s="1230" t="s">
        <v>239</v>
      </c>
      <c r="M72" s="1230"/>
      <c r="N72" s="1230"/>
      <c r="O72" s="1230"/>
      <c r="P72" s="1230" t="s">
        <v>199</v>
      </c>
      <c r="Q72" s="1230"/>
      <c r="R72" s="1230"/>
      <c r="S72" s="1235"/>
      <c r="V72" s="226"/>
      <c r="W72" s="618"/>
      <c r="X72" s="229"/>
      <c r="Y72" s="228"/>
      <c r="Z72" s="228"/>
      <c r="AA72" s="232"/>
      <c r="AD72" s="1037"/>
      <c r="AE72" s="1037"/>
      <c r="AF72" s="1016"/>
      <c r="AG72" s="1016"/>
      <c r="AH72" s="1016"/>
      <c r="AI72" s="1052"/>
      <c r="AJ72" s="1052"/>
      <c r="AK72" s="1053"/>
      <c r="AL72" s="1054"/>
      <c r="AM72" s="1055"/>
      <c r="AN72" s="1039"/>
      <c r="AO72" s="1039"/>
      <c r="AP72" s="1056"/>
      <c r="AQ72" s="1039"/>
      <c r="AR72" s="1039"/>
      <c r="AS72" s="1056"/>
      <c r="AT72" s="1039"/>
      <c r="AU72" s="1039"/>
      <c r="AV72" s="1039"/>
      <c r="AW72" s="1039"/>
      <c r="AX72" s="1057"/>
      <c r="AY72" s="1039"/>
      <c r="AZ72" s="1039"/>
      <c r="BA72" s="1058"/>
      <c r="BB72" s="1039"/>
      <c r="BC72" s="1039"/>
      <c r="BD72" s="1071"/>
      <c r="BE72" s="1071"/>
    </row>
    <row r="73" spans="2:57" x14ac:dyDescent="0.25">
      <c r="B73" s="1228"/>
      <c r="C73" s="1229"/>
      <c r="D73" s="1229"/>
      <c r="E73" s="1230"/>
      <c r="F73" s="1230"/>
      <c r="G73" s="1230"/>
      <c r="H73" s="1234" t="s">
        <v>243</v>
      </c>
      <c r="I73" s="1230"/>
      <c r="J73" s="1230" t="s">
        <v>199</v>
      </c>
      <c r="K73" s="1230"/>
      <c r="L73" s="1230" t="s">
        <v>243</v>
      </c>
      <c r="M73" s="1230"/>
      <c r="N73" s="1230" t="s">
        <v>199</v>
      </c>
      <c r="O73" s="1230"/>
      <c r="P73" s="1230" t="s">
        <v>240</v>
      </c>
      <c r="Q73" s="1230"/>
      <c r="R73" s="1230" t="s">
        <v>241</v>
      </c>
      <c r="S73" s="1235"/>
      <c r="V73" s="226"/>
      <c r="W73" s="618"/>
      <c r="X73" s="229"/>
      <c r="Y73" s="228"/>
      <c r="Z73" s="228"/>
      <c r="AA73" s="232"/>
      <c r="AD73" s="1037"/>
      <c r="AE73" s="1037"/>
      <c r="AF73" s="1016"/>
      <c r="AG73" s="1016"/>
      <c r="AH73" s="1016"/>
      <c r="AI73" s="1052"/>
      <c r="AJ73" s="1052"/>
      <c r="AK73" s="1053"/>
      <c r="AL73" s="1054"/>
      <c r="AM73" s="1055"/>
      <c r="AN73" s="1039"/>
      <c r="AO73" s="1039"/>
      <c r="AP73" s="1056"/>
      <c r="AQ73" s="1039"/>
      <c r="AR73" s="1039"/>
      <c r="AS73" s="1056"/>
      <c r="AT73" s="1039"/>
      <c r="AU73" s="1039"/>
      <c r="AV73" s="1039"/>
      <c r="AW73" s="1039"/>
      <c r="AX73" s="1057"/>
      <c r="AY73" s="1039"/>
      <c r="AZ73" s="1039"/>
      <c r="BA73" s="1058"/>
      <c r="BB73" s="1039"/>
      <c r="BC73" s="1039"/>
      <c r="BD73" s="1071"/>
      <c r="BE73" s="1071"/>
    </row>
    <row r="74" spans="2:57" x14ac:dyDescent="0.25">
      <c r="B74" s="1227" t="s">
        <v>126</v>
      </c>
      <c r="C74" s="1220"/>
      <c r="D74" s="1220"/>
      <c r="E74" s="1220"/>
      <c r="F74" s="1220"/>
      <c r="G74" s="1220"/>
      <c r="H74" s="1219"/>
      <c r="I74" s="1220"/>
      <c r="J74" s="1219"/>
      <c r="K74" s="1220"/>
      <c r="L74" s="1219"/>
      <c r="M74" s="1220"/>
      <c r="N74" s="1219"/>
      <c r="O74" s="1220"/>
      <c r="P74" s="1219"/>
      <c r="Q74" s="1220"/>
      <c r="R74" s="1219"/>
      <c r="S74" s="1221"/>
      <c r="V74" s="226"/>
      <c r="W74" s="618"/>
      <c r="X74" s="229"/>
      <c r="Y74" s="228"/>
      <c r="Z74" s="228"/>
      <c r="AA74" s="232"/>
      <c r="AD74" s="1037"/>
      <c r="AE74" s="1037"/>
      <c r="AF74" s="1016"/>
      <c r="AG74" s="1016"/>
      <c r="AH74" s="1016"/>
      <c r="AI74" s="1052"/>
      <c r="AJ74" s="1052"/>
      <c r="AK74" s="1053"/>
      <c r="AL74" s="1054"/>
      <c r="AM74" s="1055"/>
      <c r="AN74" s="1039"/>
      <c r="AO74" s="1039"/>
      <c r="AP74" s="1056"/>
      <c r="AQ74" s="1039"/>
      <c r="AR74" s="1039"/>
      <c r="AS74" s="1056"/>
      <c r="AT74" s="1039"/>
      <c r="AU74" s="1039"/>
      <c r="AV74" s="1039"/>
      <c r="AW74" s="1039"/>
      <c r="AX74" s="1057"/>
      <c r="AY74" s="1039"/>
      <c r="AZ74" s="1039"/>
      <c r="BA74" s="1058"/>
      <c r="BB74" s="1039"/>
      <c r="BC74" s="1039"/>
      <c r="BD74" s="1071"/>
      <c r="BE74" s="1071"/>
    </row>
    <row r="75" spans="2:57" x14ac:dyDescent="0.25">
      <c r="B75" s="1227" t="s">
        <v>127</v>
      </c>
      <c r="C75" s="1220"/>
      <c r="D75" s="1220"/>
      <c r="E75" s="1220"/>
      <c r="F75" s="1220"/>
      <c r="G75" s="1220"/>
      <c r="H75" s="1219"/>
      <c r="I75" s="1220"/>
      <c r="J75" s="1219"/>
      <c r="K75" s="1220"/>
      <c r="L75" s="1219"/>
      <c r="M75" s="1220"/>
      <c r="N75" s="1219"/>
      <c r="O75" s="1220"/>
      <c r="P75" s="1219"/>
      <c r="Q75" s="1220"/>
      <c r="R75" s="1219"/>
      <c r="S75" s="1221"/>
      <c r="V75" s="612"/>
      <c r="W75" s="619"/>
      <c r="X75" s="668"/>
      <c r="Y75" s="615"/>
      <c r="Z75" s="615"/>
      <c r="AA75" s="622"/>
      <c r="AD75" s="1037"/>
      <c r="AE75" s="1037"/>
      <c r="AF75" s="1016"/>
      <c r="AG75" s="1016"/>
      <c r="AH75" s="1016"/>
      <c r="AI75" s="1052"/>
      <c r="AJ75" s="1052"/>
      <c r="AK75" s="1053"/>
      <c r="AL75" s="1054"/>
      <c r="AM75" s="1055"/>
      <c r="AN75" s="1039"/>
      <c r="AO75" s="1039"/>
      <c r="AP75" s="1056"/>
      <c r="AQ75" s="1039"/>
      <c r="AR75" s="1039"/>
      <c r="AS75" s="1056"/>
      <c r="AT75" s="1039"/>
      <c r="AU75" s="1039"/>
      <c r="AV75" s="1039"/>
      <c r="AW75" s="1039"/>
      <c r="AX75" s="1057"/>
      <c r="AY75" s="1039"/>
      <c r="AZ75" s="1039"/>
      <c r="BA75" s="1058"/>
      <c r="BB75" s="1039"/>
      <c r="BC75" s="1039"/>
      <c r="BD75" s="1071"/>
      <c r="BE75" s="1071"/>
    </row>
    <row r="76" spans="2:57" x14ac:dyDescent="0.25">
      <c r="B76" s="1227" t="s">
        <v>128</v>
      </c>
      <c r="C76" s="1220"/>
      <c r="D76" s="1220"/>
      <c r="E76" s="1220"/>
      <c r="F76" s="1220"/>
      <c r="G76" s="1220"/>
      <c r="H76" s="1219"/>
      <c r="I76" s="1220"/>
      <c r="J76" s="1219"/>
      <c r="K76" s="1220"/>
      <c r="L76" s="1219"/>
      <c r="M76" s="1220"/>
      <c r="N76" s="1219"/>
      <c r="O76" s="1220"/>
      <c r="P76" s="1219"/>
      <c r="Q76" s="1220"/>
      <c r="R76" s="1219"/>
      <c r="S76" s="1221"/>
      <c r="V76" s="613"/>
      <c r="W76" s="620"/>
      <c r="X76" s="669"/>
      <c r="Y76" s="616"/>
      <c r="Z76" s="616"/>
      <c r="AA76" s="623"/>
      <c r="AD76" s="1037"/>
      <c r="AE76" s="1037"/>
      <c r="AF76" s="1016"/>
      <c r="AG76" s="1016"/>
      <c r="AH76" s="1016"/>
      <c r="AI76" s="1052"/>
      <c r="AJ76" s="1052"/>
      <c r="AK76" s="1053"/>
      <c r="AL76" s="1054"/>
      <c r="AM76" s="1055"/>
      <c r="AN76" s="1039"/>
      <c r="AO76" s="1039"/>
      <c r="AP76" s="1056"/>
      <c r="AQ76" s="1039"/>
      <c r="AR76" s="1039"/>
      <c r="AS76" s="1056"/>
      <c r="AT76" s="1039"/>
      <c r="AU76" s="1039"/>
      <c r="AV76" s="1039"/>
      <c r="AW76" s="1039"/>
      <c r="AX76" s="1057"/>
      <c r="AY76" s="1039"/>
      <c r="AZ76" s="1039"/>
      <c r="BA76" s="1058"/>
      <c r="BB76" s="1039"/>
      <c r="BC76" s="1039"/>
      <c r="BD76" s="1071"/>
      <c r="BE76" s="1071"/>
    </row>
    <row r="77" spans="2:57" ht="16.5" thickBot="1" x14ac:dyDescent="0.3">
      <c r="B77" s="1227" t="s">
        <v>129</v>
      </c>
      <c r="C77" s="1220"/>
      <c r="D77" s="1220"/>
      <c r="E77" s="1220"/>
      <c r="F77" s="1220"/>
      <c r="G77" s="1220"/>
      <c r="H77" s="1219"/>
      <c r="I77" s="1220"/>
      <c r="J77" s="1219"/>
      <c r="K77" s="1220"/>
      <c r="L77" s="1219"/>
      <c r="M77" s="1220"/>
      <c r="N77" s="1219"/>
      <c r="O77" s="1220"/>
      <c r="P77" s="1219"/>
      <c r="Q77" s="1220"/>
      <c r="R77" s="1219"/>
      <c r="S77" s="1221"/>
      <c r="V77" s="614"/>
      <c r="W77" s="621"/>
      <c r="X77" s="670"/>
      <c r="Y77" s="617"/>
      <c r="Z77" s="617"/>
      <c r="AA77" s="624"/>
      <c r="AD77" s="1037"/>
      <c r="AE77" s="1037"/>
      <c r="AF77" s="1016"/>
      <c r="AG77" s="1016"/>
      <c r="AH77" s="1016"/>
      <c r="AI77" s="1052"/>
      <c r="AJ77" s="1052"/>
      <c r="AK77" s="1053"/>
      <c r="AL77" s="1054"/>
      <c r="AM77" s="1055"/>
      <c r="AN77" s="1039"/>
      <c r="AO77" s="1039"/>
      <c r="AP77" s="1056"/>
      <c r="AQ77" s="1039"/>
      <c r="AR77" s="1039"/>
      <c r="AS77" s="1056"/>
      <c r="AT77" s="1039"/>
      <c r="AU77" s="1039"/>
      <c r="AV77" s="1039"/>
      <c r="AW77" s="1039"/>
      <c r="AX77" s="1057"/>
      <c r="AY77" s="1039"/>
      <c r="AZ77" s="1039"/>
      <c r="BA77" s="1058"/>
      <c r="BB77" s="1039"/>
      <c r="BC77" s="1039"/>
      <c r="BD77" s="1071"/>
      <c r="BE77" s="1071"/>
    </row>
    <row r="78" spans="2:57" x14ac:dyDescent="0.25">
      <c r="B78" s="1227" t="s">
        <v>32</v>
      </c>
      <c r="C78" s="1220"/>
      <c r="D78" s="1220"/>
      <c r="E78" s="1220"/>
      <c r="F78" s="1220"/>
      <c r="G78" s="1220"/>
      <c r="H78" s="1219"/>
      <c r="I78" s="1220"/>
      <c r="J78" s="1219"/>
      <c r="K78" s="1220"/>
      <c r="L78" s="1219"/>
      <c r="M78" s="1220"/>
      <c r="N78" s="1219"/>
      <c r="O78" s="1220"/>
      <c r="P78" s="1219"/>
      <c r="Q78" s="1220"/>
      <c r="R78" s="1219"/>
      <c r="S78" s="1221"/>
      <c r="AD78" s="1037"/>
      <c r="AE78" s="1037"/>
      <c r="AF78" s="1016"/>
      <c r="AG78" s="1016"/>
      <c r="AH78" s="1016"/>
      <c r="AI78" s="1052"/>
      <c r="AJ78" s="1052"/>
      <c r="AK78" s="1053"/>
      <c r="AL78" s="1054"/>
      <c r="AM78" s="1055"/>
      <c r="AN78" s="1039"/>
      <c r="AO78" s="1039"/>
      <c r="AP78" s="1056"/>
      <c r="AQ78" s="1039"/>
      <c r="AR78" s="1039"/>
      <c r="AS78" s="1056"/>
      <c r="AT78" s="1039"/>
      <c r="AU78" s="1039"/>
      <c r="AV78" s="1039"/>
      <c r="AW78" s="1039"/>
      <c r="AX78" s="1057"/>
      <c r="AY78" s="1039"/>
      <c r="AZ78" s="1039"/>
      <c r="BA78" s="1058"/>
      <c r="BB78" s="1039"/>
      <c r="BC78" s="1039"/>
      <c r="BD78" s="1071"/>
      <c r="BE78" s="1071"/>
    </row>
    <row r="79" spans="2:57" x14ac:dyDescent="0.25">
      <c r="B79" s="1227" t="s">
        <v>112</v>
      </c>
      <c r="C79" s="1220"/>
      <c r="D79" s="1220"/>
      <c r="E79" s="1220"/>
      <c r="F79" s="1220"/>
      <c r="G79" s="1220"/>
      <c r="H79" s="1219"/>
      <c r="I79" s="1220"/>
      <c r="J79" s="1219"/>
      <c r="K79" s="1220"/>
      <c r="L79" s="1219"/>
      <c r="M79" s="1220"/>
      <c r="N79" s="1219"/>
      <c r="O79" s="1220"/>
      <c r="P79" s="1219"/>
      <c r="Q79" s="1220"/>
      <c r="R79" s="1219"/>
      <c r="S79" s="1221"/>
      <c r="AD79" s="1037"/>
      <c r="AE79" s="1037"/>
      <c r="AF79" s="1016"/>
      <c r="AG79" s="1016"/>
      <c r="AH79" s="1016"/>
      <c r="AI79" s="1052"/>
      <c r="AJ79" s="1052"/>
      <c r="AK79" s="1053"/>
      <c r="AL79" s="1054"/>
      <c r="AM79" s="1055"/>
      <c r="AN79" s="1039"/>
      <c r="AO79" s="1039"/>
      <c r="AP79" s="1056"/>
      <c r="AQ79" s="1039"/>
      <c r="AR79" s="1039"/>
      <c r="AS79" s="1056"/>
      <c r="AT79" s="1039"/>
      <c r="AU79" s="1039"/>
      <c r="AV79" s="1039"/>
      <c r="AW79" s="1039"/>
      <c r="AX79" s="1057"/>
      <c r="AY79" s="1039"/>
      <c r="AZ79" s="1039"/>
      <c r="BA79" s="1058"/>
      <c r="BB79" s="1039"/>
      <c r="BC79" s="1039"/>
      <c r="BD79" s="1071"/>
      <c r="BE79" s="1071"/>
    </row>
    <row r="80" spans="2:57" ht="16.5" thickBot="1" x14ac:dyDescent="0.3">
      <c r="B80" s="1347" t="s">
        <v>224</v>
      </c>
      <c r="C80" s="1346"/>
      <c r="D80" s="1346"/>
      <c r="E80" s="1346"/>
      <c r="F80" s="1346"/>
      <c r="G80" s="1346"/>
      <c r="H80" s="1343"/>
      <c r="I80" s="1346"/>
      <c r="J80" s="1343"/>
      <c r="K80" s="1346"/>
      <c r="L80" s="1343"/>
      <c r="M80" s="1346"/>
      <c r="N80" s="1343"/>
      <c r="O80" s="1346"/>
      <c r="P80" s="1343"/>
      <c r="Q80" s="1346"/>
      <c r="R80" s="1343"/>
      <c r="S80" s="1344"/>
      <c r="AD80" s="1037"/>
      <c r="AE80" s="1037"/>
      <c r="AF80" s="1016"/>
      <c r="AG80" s="1016"/>
      <c r="AH80" s="1016"/>
      <c r="AI80" s="1052"/>
      <c r="AJ80" s="1052"/>
      <c r="AK80" s="1053"/>
      <c r="AL80" s="1054"/>
      <c r="AM80" s="1055"/>
      <c r="AN80" s="1039"/>
      <c r="AO80" s="1039"/>
      <c r="AP80" s="1056"/>
      <c r="AQ80" s="1039"/>
      <c r="AR80" s="1039"/>
      <c r="AS80" s="1056"/>
      <c r="AT80" s="1039"/>
      <c r="AU80" s="1039"/>
      <c r="AV80" s="1039"/>
      <c r="AW80" s="1039"/>
      <c r="AX80" s="1057"/>
      <c r="AY80" s="1039"/>
      <c r="AZ80" s="1039"/>
      <c r="BA80" s="1058"/>
      <c r="BB80" s="1039"/>
      <c r="BC80" s="1039"/>
      <c r="BD80" s="1071"/>
      <c r="BE80" s="1071"/>
    </row>
    <row r="81" spans="30:57" x14ac:dyDescent="0.25">
      <c r="AD81" s="1037"/>
      <c r="AE81" s="1037"/>
      <c r="AF81" s="1016"/>
      <c r="AG81" s="1016"/>
      <c r="AH81" s="1016"/>
      <c r="AI81" s="1052"/>
      <c r="AJ81" s="1052"/>
      <c r="AK81" s="1053"/>
      <c r="AL81" s="1054"/>
      <c r="AM81" s="1055"/>
      <c r="AN81" s="1039"/>
      <c r="AO81" s="1039"/>
      <c r="AP81" s="1056"/>
      <c r="AQ81" s="1039"/>
      <c r="AR81" s="1039"/>
      <c r="AS81" s="1056"/>
      <c r="AT81" s="1039"/>
      <c r="AU81" s="1039"/>
      <c r="AV81" s="1039"/>
      <c r="AW81" s="1039"/>
      <c r="AX81" s="1057"/>
      <c r="AY81" s="1039"/>
      <c r="AZ81" s="1039"/>
      <c r="BA81" s="1058"/>
      <c r="BB81" s="1039"/>
      <c r="BC81" s="1039"/>
      <c r="BD81" s="1071"/>
      <c r="BE81" s="1071"/>
    </row>
    <row r="82" spans="30:57" x14ac:dyDescent="0.25">
      <c r="AD82" s="1037"/>
      <c r="AE82" s="1037"/>
      <c r="AF82" s="1016"/>
      <c r="AG82" s="1016"/>
      <c r="AH82" s="1016"/>
      <c r="AI82" s="1052"/>
      <c r="AJ82" s="1052"/>
      <c r="AK82" s="1053"/>
      <c r="AL82" s="1054"/>
      <c r="AM82" s="1055"/>
      <c r="AN82" s="1039"/>
      <c r="AO82" s="1039"/>
      <c r="AP82" s="1056"/>
      <c r="AQ82" s="1039"/>
      <c r="AR82" s="1039"/>
      <c r="AS82" s="1056"/>
      <c r="AT82" s="1039"/>
      <c r="AU82" s="1039"/>
      <c r="AV82" s="1039"/>
      <c r="AW82" s="1039"/>
      <c r="AX82" s="1057"/>
      <c r="AY82" s="1039"/>
      <c r="AZ82" s="1039"/>
      <c r="BA82" s="1058"/>
      <c r="BB82" s="1039"/>
      <c r="BC82" s="1039"/>
      <c r="BD82" s="1071"/>
      <c r="BE82" s="1071"/>
    </row>
    <row r="83" spans="30:57" x14ac:dyDescent="0.25">
      <c r="AD83" s="1037"/>
      <c r="AE83" s="1037"/>
      <c r="AF83" s="1016"/>
      <c r="AG83" s="1016"/>
      <c r="AH83" s="1016"/>
      <c r="AI83" s="1052"/>
      <c r="AJ83" s="1052"/>
      <c r="AK83" s="1053"/>
      <c r="AL83" s="1054"/>
      <c r="AM83" s="1055"/>
      <c r="AN83" s="1039"/>
      <c r="AO83" s="1039"/>
      <c r="AP83" s="1056"/>
      <c r="AQ83" s="1039"/>
      <c r="AR83" s="1039"/>
      <c r="AS83" s="1056"/>
      <c r="AT83" s="1039"/>
      <c r="AU83" s="1039"/>
      <c r="AV83" s="1039"/>
      <c r="AW83" s="1039"/>
      <c r="AX83" s="1057"/>
      <c r="AY83" s="1039"/>
      <c r="AZ83" s="1039"/>
      <c r="BA83" s="1058"/>
      <c r="BB83" s="1039"/>
      <c r="BC83" s="1039"/>
      <c r="BD83" s="1071"/>
      <c r="BE83" s="1071"/>
    </row>
    <row r="84" spans="30:57" x14ac:dyDescent="0.25">
      <c r="AD84" s="1037"/>
      <c r="AE84" s="1037"/>
      <c r="AF84" s="1016"/>
      <c r="AG84" s="1016"/>
      <c r="AH84" s="1016"/>
      <c r="AI84" s="1052"/>
      <c r="AJ84" s="1052"/>
      <c r="AK84" s="1053"/>
      <c r="AL84" s="1054"/>
      <c r="AM84" s="1055"/>
      <c r="AN84" s="1039"/>
      <c r="AO84" s="1039"/>
      <c r="AP84" s="1056"/>
      <c r="AQ84" s="1039"/>
      <c r="AR84" s="1039"/>
      <c r="AS84" s="1056"/>
      <c r="AT84" s="1039"/>
      <c r="AU84" s="1039"/>
      <c r="AV84" s="1039"/>
      <c r="AW84" s="1039"/>
      <c r="AX84" s="1057"/>
      <c r="AY84" s="1039"/>
      <c r="AZ84" s="1039"/>
      <c r="BA84" s="1058"/>
      <c r="BB84" s="1039"/>
      <c r="BC84" s="1039"/>
      <c r="BD84" s="1071"/>
      <c r="BE84" s="1071"/>
    </row>
    <row r="85" spans="30:57" x14ac:dyDescent="0.25">
      <c r="AD85" s="1037"/>
      <c r="AE85" s="1037"/>
      <c r="AF85" s="1016"/>
      <c r="AG85" s="1016"/>
      <c r="AH85" s="1016"/>
      <c r="AI85" s="1052"/>
      <c r="AJ85" s="1052"/>
      <c r="AK85" s="1053"/>
      <c r="AL85" s="1054"/>
      <c r="AM85" s="1055"/>
      <c r="AN85" s="1039"/>
      <c r="AO85" s="1039"/>
      <c r="AP85" s="1056"/>
      <c r="AQ85" s="1039"/>
      <c r="AR85" s="1039"/>
      <c r="AS85" s="1056"/>
      <c r="AT85" s="1039"/>
      <c r="AU85" s="1039"/>
      <c r="AV85" s="1039"/>
      <c r="AW85" s="1039"/>
      <c r="AX85" s="1057"/>
      <c r="AY85" s="1039"/>
      <c r="AZ85" s="1039"/>
      <c r="BA85" s="1058"/>
      <c r="BB85" s="1039"/>
      <c r="BC85" s="1039"/>
      <c r="BD85" s="1071"/>
      <c r="BE85" s="1071"/>
    </row>
    <row r="86" spans="30:57" x14ac:dyDescent="0.25">
      <c r="AD86" s="1037"/>
      <c r="AE86" s="1037"/>
      <c r="AF86" s="1016"/>
      <c r="AG86" s="1016"/>
      <c r="AH86" s="1016"/>
      <c r="AI86" s="1052"/>
      <c r="AJ86" s="1052"/>
      <c r="AK86" s="1053"/>
      <c r="AL86" s="1054"/>
      <c r="AM86" s="1055"/>
      <c r="AN86" s="1039"/>
      <c r="AO86" s="1039"/>
      <c r="AP86" s="1056"/>
      <c r="AQ86" s="1039"/>
      <c r="AR86" s="1039"/>
      <c r="AS86" s="1056"/>
      <c r="AT86" s="1039"/>
      <c r="AU86" s="1039"/>
      <c r="AV86" s="1039"/>
      <c r="AW86" s="1039"/>
      <c r="AX86" s="1057"/>
      <c r="AY86" s="1039"/>
      <c r="AZ86" s="1039"/>
      <c r="BA86" s="1058"/>
      <c r="BB86" s="1039"/>
      <c r="BC86" s="1039"/>
      <c r="BD86" s="1071"/>
      <c r="BE86" s="1071"/>
    </row>
    <row r="87" spans="30:57" x14ac:dyDescent="0.25">
      <c r="AD87" s="1037"/>
      <c r="AE87" s="1037"/>
      <c r="AF87" s="1016"/>
      <c r="AG87" s="1016"/>
      <c r="AH87" s="1016"/>
      <c r="AI87" s="1052"/>
      <c r="AJ87" s="1052"/>
      <c r="AK87" s="1053"/>
      <c r="AL87" s="1054"/>
      <c r="AM87" s="1055"/>
      <c r="AN87" s="1039"/>
      <c r="AO87" s="1039"/>
      <c r="AP87" s="1056"/>
      <c r="AQ87" s="1039"/>
      <c r="AR87" s="1039"/>
      <c r="AS87" s="1056"/>
      <c r="AT87" s="1039"/>
      <c r="AU87" s="1039"/>
      <c r="AV87" s="1039"/>
      <c r="AW87" s="1039"/>
      <c r="AX87" s="1057"/>
      <c r="AY87" s="1039"/>
      <c r="AZ87" s="1039"/>
      <c r="BA87" s="1058"/>
      <c r="BB87" s="1039"/>
      <c r="BC87" s="1039"/>
      <c r="BD87" s="1071"/>
      <c r="BE87" s="1071"/>
    </row>
    <row r="88" spans="30:57" x14ac:dyDescent="0.25">
      <c r="AD88" s="1037"/>
      <c r="AE88" s="1037"/>
      <c r="AF88" s="1016"/>
      <c r="AG88" s="1016"/>
      <c r="AH88" s="1016"/>
      <c r="AI88" s="1052"/>
      <c r="AJ88" s="1052"/>
      <c r="AK88" s="1053"/>
      <c r="AL88" s="1054"/>
      <c r="AM88" s="1055"/>
      <c r="AN88" s="1039"/>
      <c r="AO88" s="1039"/>
      <c r="AP88" s="1056"/>
      <c r="AQ88" s="1039"/>
      <c r="AR88" s="1039"/>
      <c r="AS88" s="1056"/>
      <c r="AT88" s="1039"/>
      <c r="AU88" s="1039"/>
      <c r="AV88" s="1039"/>
      <c r="AW88" s="1039"/>
      <c r="AX88" s="1057"/>
      <c r="AY88" s="1039"/>
      <c r="AZ88" s="1039"/>
      <c r="BA88" s="1058"/>
      <c r="BB88" s="1039"/>
      <c r="BC88" s="1039"/>
      <c r="BD88" s="1071"/>
      <c r="BE88" s="1071"/>
    </row>
    <row r="89" spans="30:57" x14ac:dyDescent="0.25">
      <c r="AD89" s="1037"/>
      <c r="AE89" s="1037"/>
      <c r="AF89" s="1016"/>
      <c r="AG89" s="1016"/>
      <c r="AH89" s="1016"/>
      <c r="AI89" s="1052"/>
      <c r="AJ89" s="1052"/>
      <c r="AK89" s="1053"/>
      <c r="AL89" s="1054"/>
      <c r="AM89" s="1055"/>
      <c r="AN89" s="1039"/>
      <c r="AO89" s="1039"/>
      <c r="AP89" s="1056"/>
      <c r="AQ89" s="1039"/>
      <c r="AR89" s="1039"/>
      <c r="AS89" s="1056"/>
      <c r="AT89" s="1039"/>
      <c r="AU89" s="1039"/>
      <c r="AV89" s="1039"/>
      <c r="AW89" s="1039"/>
      <c r="AX89" s="1057"/>
      <c r="AY89" s="1039"/>
      <c r="AZ89" s="1039"/>
      <c r="BA89" s="1058"/>
      <c r="BB89" s="1039"/>
      <c r="BC89" s="1039"/>
      <c r="BD89" s="1071"/>
      <c r="BE89" s="1071"/>
    </row>
    <row r="90" spans="30:57" x14ac:dyDescent="0.25">
      <c r="AD90" s="1037"/>
      <c r="AE90" s="1037"/>
      <c r="AF90" s="1016"/>
      <c r="AG90" s="1016"/>
      <c r="AH90" s="1016"/>
      <c r="AI90" s="1052"/>
      <c r="AJ90" s="1052"/>
      <c r="AK90" s="1053"/>
      <c r="AL90" s="1054"/>
      <c r="AM90" s="1055"/>
      <c r="AN90" s="1039"/>
      <c r="AO90" s="1039"/>
      <c r="AP90" s="1056"/>
      <c r="AQ90" s="1039"/>
      <c r="AR90" s="1039"/>
      <c r="AS90" s="1056"/>
      <c r="AT90" s="1039"/>
      <c r="AU90" s="1039"/>
      <c r="AV90" s="1039"/>
      <c r="AW90" s="1039"/>
      <c r="AX90" s="1057"/>
      <c r="AY90" s="1039"/>
      <c r="AZ90" s="1039"/>
      <c r="BA90" s="1058"/>
      <c r="BB90" s="1039"/>
      <c r="BC90" s="1039"/>
      <c r="BD90" s="1071"/>
      <c r="BE90" s="1071"/>
    </row>
    <row r="91" spans="30:57" x14ac:dyDescent="0.25">
      <c r="AD91" s="1037"/>
      <c r="AE91" s="1037"/>
      <c r="AF91" s="1016"/>
      <c r="AG91" s="1016"/>
      <c r="AH91" s="1016"/>
      <c r="AI91" s="1052"/>
      <c r="AJ91" s="1052"/>
      <c r="AK91" s="1053"/>
      <c r="AL91" s="1054"/>
      <c r="AM91" s="1055"/>
      <c r="AN91" s="1039"/>
      <c r="AO91" s="1039"/>
      <c r="AP91" s="1056"/>
      <c r="AQ91" s="1039"/>
      <c r="AR91" s="1039"/>
      <c r="AS91" s="1056"/>
      <c r="AT91" s="1039"/>
      <c r="AU91" s="1039"/>
      <c r="AV91" s="1039"/>
      <c r="AW91" s="1039"/>
      <c r="AX91" s="1057"/>
      <c r="AY91" s="1039"/>
      <c r="AZ91" s="1039"/>
      <c r="BA91" s="1058"/>
      <c r="BB91" s="1039"/>
      <c r="BC91" s="1039"/>
      <c r="BD91" s="1071"/>
      <c r="BE91" s="1071"/>
    </row>
    <row r="92" spans="30:57" x14ac:dyDescent="0.25">
      <c r="AD92" s="1037"/>
      <c r="AE92" s="1037"/>
      <c r="AF92" s="1016"/>
      <c r="AG92" s="1016"/>
      <c r="AH92" s="1016"/>
      <c r="AI92" s="1052"/>
      <c r="AJ92" s="1052"/>
      <c r="AK92" s="1053"/>
      <c r="AL92" s="1054"/>
      <c r="AM92" s="1055"/>
      <c r="AN92" s="1039"/>
      <c r="AO92" s="1039"/>
      <c r="AP92" s="1056"/>
      <c r="AQ92" s="1039"/>
      <c r="AR92" s="1039"/>
      <c r="AS92" s="1056"/>
      <c r="AT92" s="1039"/>
      <c r="AU92" s="1039"/>
      <c r="AV92" s="1039"/>
      <c r="AW92" s="1039"/>
      <c r="AX92" s="1057"/>
      <c r="AY92" s="1039"/>
      <c r="AZ92" s="1039"/>
      <c r="BA92" s="1058"/>
      <c r="BB92" s="1039"/>
      <c r="BC92" s="1039"/>
      <c r="BD92" s="1071"/>
      <c r="BE92" s="1071"/>
    </row>
    <row r="93" spans="30:57" x14ac:dyDescent="0.25">
      <c r="AD93" s="1037"/>
      <c r="AE93" s="1037"/>
      <c r="AF93" s="1016"/>
      <c r="AG93" s="1016"/>
      <c r="AH93" s="1016"/>
      <c r="AI93" s="1052"/>
      <c r="AJ93" s="1052"/>
      <c r="AK93" s="1053"/>
      <c r="AL93" s="1054"/>
      <c r="AM93" s="1055"/>
      <c r="AN93" s="1039"/>
      <c r="AO93" s="1039"/>
      <c r="AP93" s="1056"/>
      <c r="AQ93" s="1039"/>
      <c r="AR93" s="1039"/>
      <c r="AS93" s="1056"/>
      <c r="AT93" s="1039"/>
      <c r="AU93" s="1039"/>
      <c r="AV93" s="1039"/>
      <c r="AW93" s="1039"/>
      <c r="AX93" s="1057"/>
      <c r="AY93" s="1039"/>
      <c r="AZ93" s="1039"/>
      <c r="BA93" s="1058"/>
      <c r="BB93" s="1039"/>
      <c r="BC93" s="1039"/>
      <c r="BD93" s="1071"/>
      <c r="BE93" s="1071"/>
    </row>
    <row r="94" spans="30:57" x14ac:dyDescent="0.25">
      <c r="AD94" s="1037"/>
      <c r="AE94" s="1037"/>
      <c r="AF94" s="1016"/>
      <c r="AG94" s="1016"/>
      <c r="AH94" s="1016"/>
      <c r="AI94" s="1052"/>
      <c r="AJ94" s="1052"/>
      <c r="AK94" s="1053"/>
      <c r="AL94" s="1054"/>
      <c r="AM94" s="1055"/>
      <c r="AN94" s="1039"/>
      <c r="AO94" s="1039"/>
      <c r="AP94" s="1056"/>
      <c r="AQ94" s="1039"/>
      <c r="AR94" s="1039"/>
      <c r="AS94" s="1056"/>
      <c r="AT94" s="1039"/>
      <c r="AU94" s="1039"/>
      <c r="AV94" s="1039"/>
      <c r="AW94" s="1039"/>
      <c r="AX94" s="1057"/>
      <c r="AY94" s="1039"/>
      <c r="AZ94" s="1039"/>
      <c r="BA94" s="1058"/>
      <c r="BB94" s="1039"/>
      <c r="BC94" s="1039"/>
      <c r="BD94" s="1071"/>
      <c r="BE94" s="1071"/>
    </row>
    <row r="95" spans="30:57" x14ac:dyDescent="0.25">
      <c r="AD95" s="1037"/>
      <c r="AE95" s="1037"/>
      <c r="AF95" s="1016"/>
      <c r="AG95" s="1016"/>
      <c r="AH95" s="1016"/>
      <c r="AI95" s="1052"/>
      <c r="AJ95" s="1052"/>
      <c r="AK95" s="1053"/>
      <c r="AL95" s="1054"/>
      <c r="AM95" s="1055"/>
      <c r="AN95" s="1039"/>
      <c r="AO95" s="1039"/>
      <c r="AP95" s="1056"/>
      <c r="AQ95" s="1039"/>
      <c r="AR95" s="1039"/>
      <c r="AS95" s="1056"/>
      <c r="AT95" s="1039"/>
      <c r="AU95" s="1039"/>
      <c r="AV95" s="1039"/>
      <c r="AW95" s="1039"/>
      <c r="AX95" s="1057"/>
      <c r="AY95" s="1039"/>
      <c r="AZ95" s="1039"/>
      <c r="BA95" s="1058"/>
      <c r="BB95" s="1039"/>
      <c r="BC95" s="1039"/>
      <c r="BD95" s="1071"/>
      <c r="BE95" s="1071"/>
    </row>
    <row r="96" spans="30:57" x14ac:dyDescent="0.25">
      <c r="AD96" s="1037"/>
      <c r="AE96" s="1037"/>
      <c r="AF96" s="1016"/>
      <c r="AG96" s="1016"/>
      <c r="AH96" s="1016"/>
      <c r="AI96" s="1052"/>
      <c r="AJ96" s="1052"/>
      <c r="AK96" s="1053"/>
      <c r="AL96" s="1054"/>
      <c r="AM96" s="1055"/>
      <c r="AN96" s="1039"/>
      <c r="AO96" s="1039"/>
      <c r="AP96" s="1056"/>
      <c r="AQ96" s="1039"/>
      <c r="AR96" s="1039"/>
      <c r="AS96" s="1056"/>
      <c r="AT96" s="1039"/>
      <c r="AU96" s="1039"/>
      <c r="AV96" s="1039"/>
      <c r="AW96" s="1039"/>
      <c r="AX96" s="1057"/>
      <c r="AY96" s="1039"/>
      <c r="AZ96" s="1039"/>
      <c r="BA96" s="1058"/>
      <c r="BB96" s="1039"/>
      <c r="BC96" s="1039"/>
      <c r="BD96" s="1071"/>
      <c r="BE96" s="1071"/>
    </row>
    <row r="97" spans="30:57" x14ac:dyDescent="0.25">
      <c r="AD97" s="1037"/>
      <c r="AE97" s="1037"/>
      <c r="AF97" s="1016"/>
      <c r="AG97" s="1016"/>
      <c r="AH97" s="1016"/>
      <c r="AI97" s="1052"/>
      <c r="AJ97" s="1052"/>
      <c r="AK97" s="1053"/>
      <c r="AL97" s="1054"/>
      <c r="AM97" s="1055"/>
      <c r="AN97" s="1039"/>
      <c r="AO97" s="1039"/>
      <c r="AP97" s="1056"/>
      <c r="AQ97" s="1039"/>
      <c r="AR97" s="1039"/>
      <c r="AS97" s="1056"/>
      <c r="AT97" s="1039"/>
      <c r="AU97" s="1039"/>
      <c r="AV97" s="1039"/>
      <c r="AW97" s="1039"/>
      <c r="AX97" s="1057"/>
      <c r="AY97" s="1039"/>
      <c r="AZ97" s="1039"/>
      <c r="BA97" s="1058"/>
      <c r="BB97" s="1039"/>
      <c r="BC97" s="1039"/>
      <c r="BD97" s="1071"/>
      <c r="BE97" s="1071"/>
    </row>
    <row r="98" spans="30:57" x14ac:dyDescent="0.25">
      <c r="AD98" s="1037"/>
      <c r="AE98" s="1037"/>
      <c r="AF98" s="1016"/>
      <c r="AG98" s="1016"/>
      <c r="AH98" s="1016"/>
      <c r="AI98" s="1052"/>
      <c r="AJ98" s="1052"/>
      <c r="AK98" s="1053"/>
      <c r="AL98" s="1054"/>
      <c r="AM98" s="1055"/>
      <c r="AN98" s="1039"/>
      <c r="AO98" s="1039"/>
      <c r="AP98" s="1056"/>
      <c r="AQ98" s="1039"/>
      <c r="AR98" s="1039"/>
      <c r="AS98" s="1056"/>
      <c r="AT98" s="1039"/>
      <c r="AU98" s="1039"/>
      <c r="AV98" s="1039"/>
      <c r="AW98" s="1039"/>
      <c r="AX98" s="1057"/>
      <c r="AY98" s="1039"/>
      <c r="AZ98" s="1039"/>
      <c r="BA98" s="1058"/>
      <c r="BB98" s="1039"/>
      <c r="BC98" s="1039"/>
      <c r="BD98" s="1071"/>
      <c r="BE98" s="1071"/>
    </row>
    <row r="99" spans="30:57" x14ac:dyDescent="0.25">
      <c r="AD99" s="1037"/>
      <c r="AE99" s="1037"/>
      <c r="AF99" s="1016"/>
      <c r="AG99" s="1016"/>
      <c r="AH99" s="1016"/>
      <c r="AI99" s="1052"/>
      <c r="AJ99" s="1052"/>
      <c r="AK99" s="1053"/>
      <c r="AL99" s="1054"/>
      <c r="AM99" s="1055"/>
      <c r="AN99" s="1039"/>
      <c r="AO99" s="1039"/>
      <c r="AP99" s="1056"/>
      <c r="AQ99" s="1039"/>
      <c r="AR99" s="1039"/>
      <c r="AS99" s="1056"/>
      <c r="AT99" s="1039"/>
      <c r="AU99" s="1039"/>
      <c r="AV99" s="1039"/>
      <c r="AW99" s="1039"/>
      <c r="AX99" s="1057"/>
      <c r="AY99" s="1039"/>
      <c r="AZ99" s="1039"/>
      <c r="BA99" s="1058"/>
      <c r="BB99" s="1039"/>
      <c r="BC99" s="1039"/>
      <c r="BD99" s="1071"/>
      <c r="BE99" s="1071"/>
    </row>
    <row r="100" spans="30:57" x14ac:dyDescent="0.25">
      <c r="AD100" s="1037"/>
      <c r="AE100" s="1037"/>
      <c r="AF100" s="1016"/>
      <c r="AG100" s="1016"/>
      <c r="AH100" s="1016"/>
      <c r="AI100" s="1052"/>
      <c r="AJ100" s="1052"/>
      <c r="AK100" s="1053"/>
      <c r="AL100" s="1054"/>
      <c r="AM100" s="1055"/>
      <c r="AN100" s="1039"/>
      <c r="AO100" s="1039"/>
      <c r="AP100" s="1056"/>
      <c r="AQ100" s="1039"/>
      <c r="AR100" s="1039"/>
      <c r="AS100" s="1056"/>
      <c r="AT100" s="1039"/>
      <c r="AU100" s="1039"/>
      <c r="AV100" s="1039"/>
      <c r="AW100" s="1039"/>
      <c r="AX100" s="1057"/>
      <c r="AY100" s="1039"/>
      <c r="AZ100" s="1039"/>
      <c r="BA100" s="1058"/>
      <c r="BB100" s="1039"/>
      <c r="BC100" s="1039"/>
      <c r="BD100" s="1071"/>
      <c r="BE100" s="1071"/>
    </row>
    <row r="101" spans="30:57" x14ac:dyDescent="0.25">
      <c r="AD101" s="1037"/>
      <c r="AE101" s="1037"/>
      <c r="AF101" s="1016"/>
      <c r="AG101" s="1016"/>
      <c r="AH101" s="1016"/>
      <c r="AI101" s="1052"/>
      <c r="AJ101" s="1052"/>
      <c r="AK101" s="1053"/>
      <c r="AL101" s="1054"/>
      <c r="AM101" s="1055"/>
      <c r="AN101" s="1039"/>
      <c r="AO101" s="1039"/>
      <c r="AP101" s="1056"/>
      <c r="AQ101" s="1039"/>
      <c r="AR101" s="1039"/>
      <c r="AS101" s="1056"/>
      <c r="AT101" s="1039"/>
      <c r="AU101" s="1039"/>
      <c r="AV101" s="1039"/>
      <c r="AW101" s="1039"/>
      <c r="AX101" s="1057"/>
      <c r="AY101" s="1039"/>
      <c r="AZ101" s="1039"/>
      <c r="BA101" s="1058"/>
      <c r="BB101" s="1039"/>
      <c r="BC101" s="1039"/>
      <c r="BD101" s="1071"/>
      <c r="BE101" s="1071"/>
    </row>
    <row r="102" spans="30:57" x14ac:dyDescent="0.25">
      <c r="AD102" s="1037"/>
      <c r="AE102" s="1037"/>
      <c r="AF102" s="1016"/>
      <c r="AG102" s="1016"/>
      <c r="AH102" s="1016"/>
      <c r="AI102" s="1052"/>
      <c r="AJ102" s="1052"/>
      <c r="AK102" s="1053"/>
      <c r="AL102" s="1054"/>
      <c r="AM102" s="1055"/>
      <c r="AN102" s="1039"/>
      <c r="AO102" s="1039"/>
      <c r="AP102" s="1056"/>
      <c r="AQ102" s="1039"/>
      <c r="AR102" s="1039"/>
      <c r="AS102" s="1056"/>
      <c r="AT102" s="1039"/>
      <c r="AU102" s="1039"/>
      <c r="AV102" s="1039"/>
      <c r="AW102" s="1039"/>
      <c r="AX102" s="1057"/>
      <c r="AY102" s="1039"/>
      <c r="AZ102" s="1039"/>
      <c r="BA102" s="1058"/>
      <c r="BB102" s="1039"/>
      <c r="BC102" s="1039"/>
      <c r="BD102" s="1071"/>
      <c r="BE102" s="1071"/>
    </row>
    <row r="103" spans="30:57" x14ac:dyDescent="0.25">
      <c r="AD103" s="1037"/>
      <c r="AE103" s="1037"/>
      <c r="AF103" s="1016"/>
      <c r="AG103" s="1016"/>
      <c r="AH103" s="1016"/>
      <c r="AI103" s="1052"/>
      <c r="AJ103" s="1052"/>
      <c r="AK103" s="1053"/>
      <c r="AL103" s="1054"/>
      <c r="AM103" s="1055"/>
      <c r="AN103" s="1039"/>
      <c r="AO103" s="1039"/>
      <c r="AP103" s="1056"/>
      <c r="AQ103" s="1039"/>
      <c r="AR103" s="1039"/>
      <c r="AS103" s="1056"/>
      <c r="AT103" s="1039"/>
      <c r="AU103" s="1039"/>
      <c r="AV103" s="1039"/>
      <c r="AW103" s="1039"/>
      <c r="AX103" s="1057"/>
      <c r="AY103" s="1039"/>
      <c r="AZ103" s="1039"/>
      <c r="BA103" s="1058"/>
      <c r="BB103" s="1039"/>
      <c r="BC103" s="1039"/>
      <c r="BD103" s="1071"/>
      <c r="BE103" s="1071"/>
    </row>
    <row r="104" spans="30:57" x14ac:dyDescent="0.25">
      <c r="AD104" s="1037"/>
      <c r="AE104" s="1037"/>
      <c r="AF104" s="1016"/>
      <c r="AG104" s="1016"/>
      <c r="AH104" s="1016"/>
      <c r="AI104" s="1052"/>
      <c r="AJ104" s="1052"/>
      <c r="AK104" s="1053"/>
      <c r="AL104" s="1054"/>
      <c r="AM104" s="1055"/>
      <c r="AN104" s="1039"/>
      <c r="AO104" s="1039"/>
      <c r="AP104" s="1056"/>
      <c r="AQ104" s="1039"/>
      <c r="AR104" s="1039"/>
      <c r="AS104" s="1056"/>
      <c r="AT104" s="1039"/>
      <c r="AU104" s="1039"/>
      <c r="AV104" s="1039"/>
      <c r="AW104" s="1039"/>
      <c r="AX104" s="1057"/>
      <c r="AY104" s="1039"/>
      <c r="AZ104" s="1039"/>
      <c r="BA104" s="1058"/>
      <c r="BB104" s="1039"/>
      <c r="BC104" s="1039"/>
      <c r="BD104" s="1071"/>
      <c r="BE104" s="1071"/>
    </row>
    <row r="105" spans="30:57" x14ac:dyDescent="0.25">
      <c r="AD105" s="1256"/>
      <c r="AE105" s="1256"/>
      <c r="AF105" s="1060"/>
      <c r="AG105" s="1060"/>
      <c r="AH105" s="1098"/>
      <c r="AI105" s="589"/>
      <c r="AJ105" s="589"/>
      <c r="AK105" s="1061"/>
      <c r="AL105" s="1062"/>
      <c r="AM105" s="1063"/>
      <c r="AN105" s="1071"/>
      <c r="AO105" s="1071"/>
      <c r="AP105" s="1064"/>
      <c r="AQ105" s="1071"/>
      <c r="AR105" s="1071"/>
      <c r="AS105" s="1065"/>
      <c r="AT105" s="1071"/>
      <c r="AU105" s="1071"/>
      <c r="AV105" s="1071"/>
      <c r="AW105" s="1071"/>
      <c r="AX105" s="1066"/>
      <c r="AY105" s="1071"/>
      <c r="AZ105" s="1071"/>
      <c r="BA105" s="1067"/>
      <c r="BB105" s="1071"/>
      <c r="BC105" s="1071"/>
      <c r="BD105" s="1068"/>
      <c r="BE105" s="1068"/>
    </row>
    <row r="106" spans="30:57" x14ac:dyDescent="0.25">
      <c r="AD106" s="1037"/>
      <c r="AE106" s="1037"/>
      <c r="AF106" s="1037"/>
      <c r="AG106" s="1037"/>
      <c r="AH106" s="1097"/>
      <c r="AI106" s="1070"/>
      <c r="AJ106" s="1070"/>
      <c r="AK106" s="1070"/>
      <c r="AL106" s="1070"/>
      <c r="AM106" s="1070"/>
      <c r="AN106" s="1258"/>
      <c r="AO106" s="1258"/>
      <c r="AP106" s="1258"/>
      <c r="AQ106" s="1258"/>
      <c r="AR106" s="1258"/>
      <c r="AS106" s="1258"/>
      <c r="AT106" s="1258"/>
      <c r="AU106" s="1258"/>
      <c r="AV106" s="1070"/>
      <c r="AW106" s="1258"/>
      <c r="AX106" s="1258"/>
      <c r="AY106" s="1258"/>
      <c r="AZ106" s="1258"/>
      <c r="BA106" s="1070"/>
      <c r="BB106" s="1070"/>
      <c r="BC106" s="1070"/>
      <c r="BD106" s="1257"/>
      <c r="BE106" s="1257"/>
    </row>
    <row r="107" spans="30:57" x14ac:dyDescent="0.25">
      <c r="AD107" s="1037"/>
      <c r="AE107" s="1037"/>
      <c r="AF107" s="1037"/>
      <c r="AG107" s="1037"/>
      <c r="AH107" s="1097"/>
      <c r="AI107" s="1032"/>
      <c r="AJ107" s="1032"/>
      <c r="AK107" s="1032"/>
      <c r="AL107" s="1032"/>
      <c r="AM107" s="1032"/>
      <c r="AN107" s="1072"/>
      <c r="AO107" s="1072"/>
      <c r="AP107" s="1072"/>
      <c r="AQ107" s="1072"/>
      <c r="AR107" s="1072"/>
      <c r="AS107" s="1072"/>
      <c r="AT107" s="1072"/>
      <c r="AU107" s="1072"/>
      <c r="AV107" s="1072"/>
      <c r="AW107" s="1072"/>
      <c r="AX107" s="1072"/>
      <c r="AY107" s="1072"/>
      <c r="AZ107" s="1072"/>
      <c r="BA107" s="1072"/>
      <c r="BB107" s="1032"/>
      <c r="BC107" s="1032"/>
      <c r="BD107" s="794"/>
      <c r="BE107" s="794"/>
    </row>
  </sheetData>
  <mergeCells count="159">
    <mergeCell ref="AT54:AV54"/>
    <mergeCell ref="AQ2:AS2"/>
    <mergeCell ref="AW2:AX2"/>
    <mergeCell ref="B1:I1"/>
    <mergeCell ref="AN1:AS1"/>
    <mergeCell ref="L47:M47"/>
    <mergeCell ref="L48:M48"/>
    <mergeCell ref="BD106:BE106"/>
    <mergeCell ref="AD105:AE105"/>
    <mergeCell ref="AN106:AP106"/>
    <mergeCell ref="AQ106:AS106"/>
    <mergeCell ref="AT106:AU106"/>
    <mergeCell ref="AW106:AX106"/>
    <mergeCell ref="AY106:AZ106"/>
    <mergeCell ref="O60:P60"/>
    <mergeCell ref="K61:L61"/>
    <mergeCell ref="M61:N61"/>
    <mergeCell ref="O61:P61"/>
    <mergeCell ref="K62:L62"/>
    <mergeCell ref="M62:N62"/>
    <mergeCell ref="O62:P62"/>
    <mergeCell ref="K60:L60"/>
    <mergeCell ref="M60:N60"/>
    <mergeCell ref="K63:L63"/>
    <mergeCell ref="N73:O73"/>
    <mergeCell ref="M67:N67"/>
    <mergeCell ref="K68:L68"/>
    <mergeCell ref="AY54:BA54"/>
    <mergeCell ref="BD2:BE2"/>
    <mergeCell ref="A3:D3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A6:D6"/>
    <mergeCell ref="AF2:AG2"/>
    <mergeCell ref="AY2:BA2"/>
    <mergeCell ref="AT2:AV2"/>
    <mergeCell ref="G2:J7"/>
    <mergeCell ref="Q2:T7"/>
    <mergeCell ref="AN2:AP2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B72:D72"/>
    <mergeCell ref="E72:G72"/>
    <mergeCell ref="H72:K72"/>
    <mergeCell ref="L72:O72"/>
    <mergeCell ref="P72:S72"/>
    <mergeCell ref="P51:S56"/>
    <mergeCell ref="P57:Q57"/>
    <mergeCell ref="R57:S57"/>
    <mergeCell ref="K58:P58"/>
    <mergeCell ref="K59:L59"/>
    <mergeCell ref="M59:N59"/>
    <mergeCell ref="O59:P59"/>
    <mergeCell ref="K51:N56"/>
    <mergeCell ref="K65:L65"/>
    <mergeCell ref="M65:N65"/>
    <mergeCell ref="O65:P65"/>
    <mergeCell ref="K66:L66"/>
    <mergeCell ref="M66:N66"/>
    <mergeCell ref="O66:P66"/>
    <mergeCell ref="K69:L69"/>
    <mergeCell ref="M69:N69"/>
    <mergeCell ref="O69:P69"/>
    <mergeCell ref="K67:L67"/>
    <mergeCell ref="O67:P67"/>
    <mergeCell ref="B74:D74"/>
    <mergeCell ref="E74:G74"/>
    <mergeCell ref="H74:I74"/>
    <mergeCell ref="J74:K74"/>
    <mergeCell ref="L74:M74"/>
    <mergeCell ref="N74:O74"/>
    <mergeCell ref="P74:Q74"/>
    <mergeCell ref="R74:S74"/>
    <mergeCell ref="B73:D73"/>
    <mergeCell ref="E73:G73"/>
    <mergeCell ref="H73:I73"/>
    <mergeCell ref="J73:K73"/>
    <mergeCell ref="L73:M73"/>
    <mergeCell ref="P73:Q73"/>
    <mergeCell ref="B76:D76"/>
    <mergeCell ref="E76:G76"/>
    <mergeCell ref="H76:I76"/>
    <mergeCell ref="J76:K76"/>
    <mergeCell ref="L76:M76"/>
    <mergeCell ref="N76:O76"/>
    <mergeCell ref="P76:Q76"/>
    <mergeCell ref="R76:S76"/>
    <mergeCell ref="B75:D75"/>
    <mergeCell ref="E75:G75"/>
    <mergeCell ref="H75:I75"/>
    <mergeCell ref="J75:K75"/>
    <mergeCell ref="L75:M75"/>
    <mergeCell ref="B78:D78"/>
    <mergeCell ref="E78:G78"/>
    <mergeCell ref="H78:I78"/>
    <mergeCell ref="J78:K78"/>
    <mergeCell ref="L78:M78"/>
    <mergeCell ref="N78:O78"/>
    <mergeCell ref="P78:Q78"/>
    <mergeCell ref="R78:S78"/>
    <mergeCell ref="B77:D77"/>
    <mergeCell ref="E77:G77"/>
    <mergeCell ref="H77:I77"/>
    <mergeCell ref="J77:K77"/>
    <mergeCell ref="L77:M77"/>
    <mergeCell ref="B80:D80"/>
    <mergeCell ref="E80:G80"/>
    <mergeCell ref="H80:I80"/>
    <mergeCell ref="J80:K80"/>
    <mergeCell ref="L80:M80"/>
    <mergeCell ref="N80:O80"/>
    <mergeCell ref="P80:Q80"/>
    <mergeCell ref="R80:S80"/>
    <mergeCell ref="B79:D79"/>
    <mergeCell ref="E79:G79"/>
    <mergeCell ref="H79:I79"/>
    <mergeCell ref="J79:K79"/>
    <mergeCell ref="L79:M79"/>
    <mergeCell ref="AD53:AE53"/>
    <mergeCell ref="AN54:AP54"/>
    <mergeCell ref="AQ54:AS54"/>
    <mergeCell ref="AW54:AX54"/>
    <mergeCell ref="BD54:BE54"/>
    <mergeCell ref="BD55:BE55"/>
    <mergeCell ref="N79:O79"/>
    <mergeCell ref="P79:Q79"/>
    <mergeCell ref="R79:S79"/>
    <mergeCell ref="N77:O77"/>
    <mergeCell ref="P77:Q77"/>
    <mergeCell ref="R77:S77"/>
    <mergeCell ref="N75:O75"/>
    <mergeCell ref="P75:Q75"/>
    <mergeCell ref="R75:S75"/>
    <mergeCell ref="R73:S73"/>
    <mergeCell ref="M68:N68"/>
    <mergeCell ref="O68:P68"/>
    <mergeCell ref="B71:S71"/>
    <mergeCell ref="M63:N63"/>
    <mergeCell ref="O63:P63"/>
    <mergeCell ref="K64:L64"/>
    <mergeCell ref="M64:N64"/>
    <mergeCell ref="O64:P64"/>
  </mergeCells>
  <conditionalFormatting sqref="L5:L8">
    <cfRule type="containsText" dxfId="2070" priority="317" operator="containsText" text="AL">
      <formula>NOT(ISERROR(SEARCH("AL",L5)))</formula>
    </cfRule>
    <cfRule type="containsText" dxfId="2069" priority="318" operator="containsText" text="AD">
      <formula>NOT(ISERROR(SEARCH("AD",L5)))</formula>
    </cfRule>
    <cfRule type="containsText" dxfId="2068" priority="319" operator="containsText" text="AW">
      <formula>NOT(ISERROR(SEARCH("AW",L5)))</formula>
    </cfRule>
  </conditionalFormatting>
  <conditionalFormatting sqref="L5:L8">
    <cfRule type="containsText" dxfId="2067" priority="314" operator="containsText" text="HL">
      <formula>NOT(ISERROR(SEARCH("HL",L5)))</formula>
    </cfRule>
    <cfRule type="containsText" dxfId="2066" priority="315" operator="containsText" text="HD">
      <formula>NOT(ISERROR(SEARCH("HD",L5)))</formula>
    </cfRule>
    <cfRule type="containsText" dxfId="2065" priority="316" operator="containsText" text="HW">
      <formula>NOT(ISERROR(SEARCH("HW",L5)))</formula>
    </cfRule>
  </conditionalFormatting>
  <conditionalFormatting sqref="P7:P8">
    <cfRule type="containsText" dxfId="2064" priority="311" operator="containsText" text="AL">
      <formula>NOT(ISERROR(SEARCH("AL",P7)))</formula>
    </cfRule>
    <cfRule type="containsText" dxfId="2063" priority="312" operator="containsText" text="AD">
      <formula>NOT(ISERROR(SEARCH("AD",P7)))</formula>
    </cfRule>
    <cfRule type="containsText" dxfId="2062" priority="313" operator="containsText" text="AW">
      <formula>NOT(ISERROR(SEARCH("AW",P7)))</formula>
    </cfRule>
  </conditionalFormatting>
  <conditionalFormatting sqref="P7:P8">
    <cfRule type="containsText" dxfId="2061" priority="308" operator="containsText" text="HL">
      <formula>NOT(ISERROR(SEARCH("HL",P7)))</formula>
    </cfRule>
    <cfRule type="containsText" dxfId="2060" priority="309" operator="containsText" text="HD">
      <formula>NOT(ISERROR(SEARCH("HD",P7)))</formula>
    </cfRule>
    <cfRule type="containsText" dxfId="2059" priority="310" operator="containsText" text="HW">
      <formula>NOT(ISERROR(SEARCH("HW",P7)))</formula>
    </cfRule>
  </conditionalFormatting>
  <conditionalFormatting sqref="S8">
    <cfRule type="containsText" dxfId="2058" priority="305" operator="containsText" text="AL">
      <formula>NOT(ISERROR(SEARCH("AL",S8)))</formula>
    </cfRule>
    <cfRule type="containsText" dxfId="2057" priority="306" operator="containsText" text="AD">
      <formula>NOT(ISERROR(SEARCH("AD",S8)))</formula>
    </cfRule>
    <cfRule type="containsText" dxfId="2056" priority="307" operator="containsText" text="AW">
      <formula>NOT(ISERROR(SEARCH("AW",S8)))</formula>
    </cfRule>
  </conditionalFormatting>
  <conditionalFormatting sqref="S8">
    <cfRule type="containsText" dxfId="2055" priority="302" operator="containsText" text="HL">
      <formula>NOT(ISERROR(SEARCH("HL",S8)))</formula>
    </cfRule>
    <cfRule type="containsText" dxfId="2054" priority="303" operator="containsText" text="HD">
      <formula>NOT(ISERROR(SEARCH("HD",S8)))</formula>
    </cfRule>
    <cfRule type="containsText" dxfId="2053" priority="304" operator="containsText" text="HW">
      <formula>NOT(ISERROR(SEARCH("HW",S8)))</formula>
    </cfRule>
  </conditionalFormatting>
  <conditionalFormatting sqref="O8">
    <cfRule type="containsText" dxfId="2052" priority="299" operator="containsText" text="AL">
      <formula>NOT(ISERROR(SEARCH("AL",O8)))</formula>
    </cfRule>
    <cfRule type="containsText" dxfId="2051" priority="300" operator="containsText" text="AD">
      <formula>NOT(ISERROR(SEARCH("AD",O8)))</formula>
    </cfRule>
    <cfRule type="containsText" dxfId="2050" priority="301" operator="containsText" text="AW">
      <formula>NOT(ISERROR(SEARCH("AW",O8)))</formula>
    </cfRule>
  </conditionalFormatting>
  <conditionalFormatting sqref="O8">
    <cfRule type="containsText" dxfId="2049" priority="296" operator="containsText" text="HL">
      <formula>NOT(ISERROR(SEARCH("HL",O8)))</formula>
    </cfRule>
    <cfRule type="containsText" dxfId="2048" priority="297" operator="containsText" text="HD">
      <formula>NOT(ISERROR(SEARCH("HD",O8)))</formula>
    </cfRule>
    <cfRule type="containsText" dxfId="2047" priority="298" operator="containsText" text="HW">
      <formula>NOT(ISERROR(SEARCH("HW",O8)))</formula>
    </cfRule>
  </conditionalFormatting>
  <conditionalFormatting sqref="O7:O8">
    <cfRule type="containsText" dxfId="2046" priority="293" operator="containsText" text="AL">
      <formula>NOT(ISERROR(SEARCH("AL",O7)))</formula>
    </cfRule>
    <cfRule type="containsText" dxfId="2045" priority="294" operator="containsText" text="AD">
      <formula>NOT(ISERROR(SEARCH("AD",O7)))</formula>
    </cfRule>
    <cfRule type="containsText" dxfId="2044" priority="295" operator="containsText" text="AW">
      <formula>NOT(ISERROR(SEARCH("AW",O7)))</formula>
    </cfRule>
  </conditionalFormatting>
  <conditionalFormatting sqref="O7:O8">
    <cfRule type="containsText" dxfId="2043" priority="290" operator="containsText" text="HL">
      <formula>NOT(ISERROR(SEARCH("HL",O7)))</formula>
    </cfRule>
    <cfRule type="containsText" dxfId="2042" priority="291" operator="containsText" text="HD">
      <formula>NOT(ISERROR(SEARCH("HD",O7)))</formula>
    </cfRule>
    <cfRule type="containsText" dxfId="2041" priority="292" operator="containsText" text="HW">
      <formula>NOT(ISERROR(SEARCH("HW",O7)))</formula>
    </cfRule>
  </conditionalFormatting>
  <conditionalFormatting sqref="N8">
    <cfRule type="containsText" dxfId="2040" priority="287" operator="containsText" text="AL">
      <formula>NOT(ISERROR(SEARCH("AL",N8)))</formula>
    </cfRule>
    <cfRule type="containsText" dxfId="2039" priority="288" operator="containsText" text="AD">
      <formula>NOT(ISERROR(SEARCH("AD",N8)))</formula>
    </cfRule>
    <cfRule type="containsText" dxfId="2038" priority="289" operator="containsText" text="AW">
      <formula>NOT(ISERROR(SEARCH("AW",N8)))</formula>
    </cfRule>
  </conditionalFormatting>
  <conditionalFormatting sqref="N8">
    <cfRule type="containsText" dxfId="2037" priority="284" operator="containsText" text="HL">
      <formula>NOT(ISERROR(SEARCH("HL",N8)))</formula>
    </cfRule>
    <cfRule type="containsText" dxfId="2036" priority="285" operator="containsText" text="HD">
      <formula>NOT(ISERROR(SEARCH("HD",N8)))</formula>
    </cfRule>
    <cfRule type="containsText" dxfId="2035" priority="286" operator="containsText" text="HW">
      <formula>NOT(ISERROR(SEARCH("HW",N8)))</formula>
    </cfRule>
  </conditionalFormatting>
  <conditionalFormatting sqref="I8">
    <cfRule type="containsText" dxfId="2034" priority="281" operator="containsText" text="AL">
      <formula>NOT(ISERROR(SEARCH("AL",I8)))</formula>
    </cfRule>
    <cfRule type="containsText" dxfId="2033" priority="282" operator="containsText" text="AD">
      <formula>NOT(ISERROR(SEARCH("AD",I8)))</formula>
    </cfRule>
    <cfRule type="containsText" dxfId="2032" priority="283" operator="containsText" text="AW">
      <formula>NOT(ISERROR(SEARCH("AW",I8)))</formula>
    </cfRule>
  </conditionalFormatting>
  <conditionalFormatting sqref="I8">
    <cfRule type="containsText" dxfId="2031" priority="278" operator="containsText" text="HL">
      <formula>NOT(ISERROR(SEARCH("HL",I8)))</formula>
    </cfRule>
    <cfRule type="containsText" dxfId="2030" priority="279" operator="containsText" text="HD">
      <formula>NOT(ISERROR(SEARCH("HD",I8)))</formula>
    </cfRule>
    <cfRule type="containsText" dxfId="2029" priority="280" operator="containsText" text="HW">
      <formula>NOT(ISERROR(SEARCH("HW",I8)))</formula>
    </cfRule>
  </conditionalFormatting>
  <conditionalFormatting sqref="C9:C54 I9:I16 N9:N16 S9:S25">
    <cfRule type="containsText" dxfId="2028" priority="256" operator="containsText" text="HL">
      <formula>NOT(ISERROR(SEARCH("HL",C9)))</formula>
    </cfRule>
    <cfRule type="containsText" dxfId="2027" priority="257" operator="containsText" text="HD">
      <formula>NOT(ISERROR(SEARCH("HD",C9)))</formula>
    </cfRule>
    <cfRule type="containsText" dxfId="2026" priority="258" operator="containsText" text="HW">
      <formula>NOT(ISERROR(SEARCH("HW",C9)))</formula>
    </cfRule>
    <cfRule type="containsText" dxfId="2025" priority="259" operator="containsText" text="AL">
      <formula>NOT(ISERROR(SEARCH("AL",C9)))</formula>
    </cfRule>
    <cfRule type="containsText" dxfId="2024" priority="260" operator="containsText" text="AD">
      <formula>NOT(ISERROR(SEARCH("AD",C9)))</formula>
    </cfRule>
    <cfRule type="containsText" dxfId="2023" priority="261" operator="containsText" text="AW">
      <formula>NOT(ISERROR(SEARCH("AW",C9)))</formula>
    </cfRule>
  </conditionalFormatting>
  <conditionalFormatting sqref="O20">
    <cfRule type="containsText" dxfId="2022" priority="247" operator="containsText" text="AL">
      <formula>NOT(ISERROR(SEARCH("AL",O20)))</formula>
    </cfRule>
    <cfRule type="containsText" dxfId="2021" priority="248" operator="containsText" text="AD">
      <formula>NOT(ISERROR(SEARCH("AD",O20)))</formula>
    </cfRule>
    <cfRule type="containsText" dxfId="2020" priority="249" operator="containsText" text="AW">
      <formula>NOT(ISERROR(SEARCH("AW",O20)))</formula>
    </cfRule>
  </conditionalFormatting>
  <conditionalFormatting sqref="O20">
    <cfRule type="containsText" dxfId="2019" priority="244" operator="containsText" text="HL">
      <formula>NOT(ISERROR(SEARCH("HL",O20)))</formula>
    </cfRule>
    <cfRule type="containsText" dxfId="2018" priority="245" operator="containsText" text="HD">
      <formula>NOT(ISERROR(SEARCH("HD",O20)))</formula>
    </cfRule>
    <cfRule type="containsText" dxfId="2017" priority="246" operator="containsText" text="HW">
      <formula>NOT(ISERROR(SEARCH("HW",O20)))</formula>
    </cfRule>
  </conditionalFormatting>
  <conditionalFormatting sqref="O20">
    <cfRule type="containsText" dxfId="2016" priority="241" operator="containsText" text="AL">
      <formula>NOT(ISERROR(SEARCH("AL",O20)))</formula>
    </cfRule>
    <cfRule type="containsText" dxfId="2015" priority="242" operator="containsText" text="AD">
      <formula>NOT(ISERROR(SEARCH("AD",O20)))</formula>
    </cfRule>
    <cfRule type="containsText" dxfId="2014" priority="243" operator="containsText" text="AW">
      <formula>NOT(ISERROR(SEARCH("AW",O20)))</formula>
    </cfRule>
  </conditionalFormatting>
  <conditionalFormatting sqref="O20">
    <cfRule type="containsText" dxfId="2013" priority="238" operator="containsText" text="HL">
      <formula>NOT(ISERROR(SEARCH("HL",O20)))</formula>
    </cfRule>
    <cfRule type="containsText" dxfId="2012" priority="239" operator="containsText" text="HD">
      <formula>NOT(ISERROR(SEARCH("HD",O20)))</formula>
    </cfRule>
    <cfRule type="containsText" dxfId="2011" priority="240" operator="containsText" text="HW">
      <formula>NOT(ISERROR(SEARCH("HW",O20)))</formula>
    </cfRule>
  </conditionalFormatting>
  <conditionalFormatting sqref="N20">
    <cfRule type="containsText" dxfId="2010" priority="235" operator="containsText" text="AL">
      <formula>NOT(ISERROR(SEARCH("AL",N20)))</formula>
    </cfRule>
    <cfRule type="containsText" dxfId="2009" priority="236" operator="containsText" text="AD">
      <formula>NOT(ISERROR(SEARCH("AD",N20)))</formula>
    </cfRule>
    <cfRule type="containsText" dxfId="2008" priority="237" operator="containsText" text="AW">
      <formula>NOT(ISERROR(SEARCH("AW",N20)))</formula>
    </cfRule>
  </conditionalFormatting>
  <conditionalFormatting sqref="N20">
    <cfRule type="containsText" dxfId="2007" priority="232" operator="containsText" text="HL">
      <formula>NOT(ISERROR(SEARCH("HL",N20)))</formula>
    </cfRule>
    <cfRule type="containsText" dxfId="2006" priority="233" operator="containsText" text="HD">
      <formula>NOT(ISERROR(SEARCH("HD",N20)))</formula>
    </cfRule>
    <cfRule type="containsText" dxfId="2005" priority="234" operator="containsText" text="HW">
      <formula>NOT(ISERROR(SEARCH("HW",N20)))</formula>
    </cfRule>
  </conditionalFormatting>
  <conditionalFormatting sqref="L19">
    <cfRule type="containsText" dxfId="2004" priority="229" operator="containsText" text="AL">
      <formula>NOT(ISERROR(SEARCH("AL",L19)))</formula>
    </cfRule>
    <cfRule type="containsText" dxfId="2003" priority="230" operator="containsText" text="AD">
      <formula>NOT(ISERROR(SEARCH("AD",L19)))</formula>
    </cfRule>
    <cfRule type="containsText" dxfId="2002" priority="231" operator="containsText" text="AW">
      <formula>NOT(ISERROR(SEARCH("AW",L19)))</formula>
    </cfRule>
  </conditionalFormatting>
  <conditionalFormatting sqref="L19">
    <cfRule type="containsText" dxfId="2001" priority="226" operator="containsText" text="HL">
      <formula>NOT(ISERROR(SEARCH("HL",L19)))</formula>
    </cfRule>
    <cfRule type="containsText" dxfId="2000" priority="227" operator="containsText" text="HD">
      <formula>NOT(ISERROR(SEARCH("HD",L19)))</formula>
    </cfRule>
    <cfRule type="containsText" dxfId="1999" priority="228" operator="containsText" text="HW">
      <formula>NOT(ISERROR(SEARCH("HW",L19)))</formula>
    </cfRule>
  </conditionalFormatting>
  <conditionalFormatting sqref="O19">
    <cfRule type="containsText" dxfId="1998" priority="223" operator="containsText" text="AL">
      <formula>NOT(ISERROR(SEARCH("AL",O19)))</formula>
    </cfRule>
    <cfRule type="containsText" dxfId="1997" priority="224" operator="containsText" text="AD">
      <formula>NOT(ISERROR(SEARCH("AD",O19)))</formula>
    </cfRule>
    <cfRule type="containsText" dxfId="1996" priority="225" operator="containsText" text="AW">
      <formula>NOT(ISERROR(SEARCH("AW",O19)))</formula>
    </cfRule>
  </conditionalFormatting>
  <conditionalFormatting sqref="O19">
    <cfRule type="containsText" dxfId="1995" priority="220" operator="containsText" text="HL">
      <formula>NOT(ISERROR(SEARCH("HL",O19)))</formula>
    </cfRule>
    <cfRule type="containsText" dxfId="1994" priority="221" operator="containsText" text="HD">
      <formula>NOT(ISERROR(SEARCH("HD",O19)))</formula>
    </cfRule>
    <cfRule type="containsText" dxfId="1993" priority="222" operator="containsText" text="HW">
      <formula>NOT(ISERROR(SEARCH("HW",O19)))</formula>
    </cfRule>
  </conditionalFormatting>
  <conditionalFormatting sqref="O19">
    <cfRule type="containsText" dxfId="1992" priority="217" operator="containsText" text="AL">
      <formula>NOT(ISERROR(SEARCH("AL",O19)))</formula>
    </cfRule>
    <cfRule type="containsText" dxfId="1991" priority="218" operator="containsText" text="AD">
      <formula>NOT(ISERROR(SEARCH("AD",O19)))</formula>
    </cfRule>
    <cfRule type="containsText" dxfId="1990" priority="219" operator="containsText" text="AW">
      <formula>NOT(ISERROR(SEARCH("AW",O19)))</formula>
    </cfRule>
  </conditionalFormatting>
  <conditionalFormatting sqref="O19">
    <cfRule type="containsText" dxfId="1989" priority="214" operator="containsText" text="HL">
      <formula>NOT(ISERROR(SEARCH("HL",O19)))</formula>
    </cfRule>
    <cfRule type="containsText" dxfId="1988" priority="215" operator="containsText" text="HD">
      <formula>NOT(ISERROR(SEARCH("HD",O19)))</formula>
    </cfRule>
    <cfRule type="containsText" dxfId="1987" priority="216" operator="containsText" text="HW">
      <formula>NOT(ISERROR(SEARCH("HW",O19)))</formula>
    </cfRule>
  </conditionalFormatting>
  <conditionalFormatting sqref="N19">
    <cfRule type="containsText" dxfId="1986" priority="211" operator="containsText" text="AL">
      <formula>NOT(ISERROR(SEARCH("AL",N19)))</formula>
    </cfRule>
    <cfRule type="containsText" dxfId="1985" priority="212" operator="containsText" text="AD">
      <formula>NOT(ISERROR(SEARCH("AD",N19)))</formula>
    </cfRule>
    <cfRule type="containsText" dxfId="1984" priority="213" operator="containsText" text="AW">
      <formula>NOT(ISERROR(SEARCH("AW",N19)))</formula>
    </cfRule>
  </conditionalFormatting>
  <conditionalFormatting sqref="N19">
    <cfRule type="containsText" dxfId="1983" priority="208" operator="containsText" text="HL">
      <formula>NOT(ISERROR(SEARCH("HL",N19)))</formula>
    </cfRule>
    <cfRule type="containsText" dxfId="1982" priority="209" operator="containsText" text="HD">
      <formula>NOT(ISERROR(SEARCH("HD",N19)))</formula>
    </cfRule>
    <cfRule type="containsText" dxfId="1981" priority="210" operator="containsText" text="HW">
      <formula>NOT(ISERROR(SEARCH("HW",N19)))</formula>
    </cfRule>
  </conditionalFormatting>
  <conditionalFormatting sqref="N20:N24">
    <cfRule type="containsText" dxfId="1980" priority="250" operator="containsText" text="HL">
      <formula>NOT(ISERROR(SEARCH("HL",N20)))</formula>
    </cfRule>
    <cfRule type="containsText" dxfId="1979" priority="251" operator="containsText" text="HD">
      <formula>NOT(ISERROR(SEARCH("HD",N20)))</formula>
    </cfRule>
    <cfRule type="containsText" dxfId="1978" priority="252" operator="containsText" text="HW">
      <formula>NOT(ISERROR(SEARCH("HW",N20)))</formula>
    </cfRule>
    <cfRule type="containsText" dxfId="1977" priority="253" operator="containsText" text="AL">
      <formula>NOT(ISERROR(SEARCH("AL",N20)))</formula>
    </cfRule>
    <cfRule type="containsText" dxfId="1976" priority="254" operator="containsText" text="AD">
      <formula>NOT(ISERROR(SEARCH("AD",N20)))</formula>
    </cfRule>
    <cfRule type="containsText" dxfId="1975" priority="255" operator="containsText" text="AW">
      <formula>NOT(ISERROR(SEARCH("AW",N20)))</formula>
    </cfRule>
  </conditionalFormatting>
  <conditionalFormatting sqref="L20">
    <cfRule type="containsText" dxfId="1974" priority="163" operator="containsText" text="AL">
      <formula>NOT(ISERROR(SEARCH("AL",L20)))</formula>
    </cfRule>
    <cfRule type="containsText" dxfId="1973" priority="164" operator="containsText" text="AD">
      <formula>NOT(ISERROR(SEARCH("AD",L20)))</formula>
    </cfRule>
    <cfRule type="containsText" dxfId="1972" priority="165" operator="containsText" text="AW">
      <formula>NOT(ISERROR(SEARCH("AW",L20)))</formula>
    </cfRule>
  </conditionalFormatting>
  <conditionalFormatting sqref="L20">
    <cfRule type="containsText" dxfId="1971" priority="160" operator="containsText" text="HL">
      <formula>NOT(ISERROR(SEARCH("HL",L20)))</formula>
    </cfRule>
    <cfRule type="containsText" dxfId="1970" priority="161" operator="containsText" text="HD">
      <formula>NOT(ISERROR(SEARCH("HD",L20)))</formula>
    </cfRule>
    <cfRule type="containsText" dxfId="1969" priority="162" operator="containsText" text="HW">
      <formula>NOT(ISERROR(SEARCH("HW",L20)))</formula>
    </cfRule>
  </conditionalFormatting>
  <conditionalFormatting sqref="X48:X77">
    <cfRule type="containsText" dxfId="1968" priority="262" operator="containsText" text="RW">
      <formula>NOT(ISERROR(SEARCH("RW",X48)))</formula>
    </cfRule>
    <cfRule type="containsText" dxfId="1967" priority="263" operator="containsText" text="LW">
      <formula>NOT(ISERROR(SEARCH("LW",X48)))</formula>
    </cfRule>
    <cfRule type="containsText" dxfId="1966" priority="264" operator="containsText" text="LF">
      <formula>NOT(ISERROR(SEARCH("LF",X48)))</formula>
    </cfRule>
    <cfRule type="containsText" dxfId="1965" priority="265" operator="containsText" text="CF">
      <formula>NOT(ISERROR(SEARCH("CF",X48)))</formula>
    </cfRule>
    <cfRule type="containsText" dxfId="1964" priority="266" operator="containsText" text="CF">
      <formula>NOT(ISERROR(SEARCH("CF",X48)))</formula>
    </cfRule>
    <cfRule type="containsText" dxfId="1963" priority="267" operator="containsText" text="CAM">
      <formula>NOT(ISERROR(SEARCH("CAM",X48)))</formula>
    </cfRule>
    <cfRule type="containsText" dxfId="1962" priority="268" operator="containsText" text="LM">
      <formula>NOT(ISERROR(SEARCH("LM",X48)))</formula>
    </cfRule>
    <cfRule type="containsText" dxfId="1961" priority="269" operator="containsText" text="CM">
      <formula>NOT(ISERROR(SEARCH("CM",X48)))</formula>
    </cfRule>
    <cfRule type="containsText" dxfId="1960" priority="270" operator="containsText" text="RM">
      <formula>NOT(ISERROR(SEARCH("RM",X48)))</formula>
    </cfRule>
    <cfRule type="containsText" dxfId="1959" priority="271" operator="containsText" text="CDM">
      <formula>NOT(ISERROR(SEARCH("CDM",X48)))</formula>
    </cfRule>
    <cfRule type="containsText" dxfId="1958" priority="272" operator="containsText" text="LWB">
      <formula>NOT(ISERROR(SEARCH("LWB",X48)))</formula>
    </cfRule>
    <cfRule type="containsText" dxfId="1957" priority="273" operator="containsText" text="RWB">
      <formula>NOT(ISERROR(SEARCH("RWB",X48)))</formula>
    </cfRule>
    <cfRule type="containsText" dxfId="1956" priority="274" operator="containsText" text="RB">
      <formula>NOT(ISERROR(SEARCH("RB",X48)))</formula>
    </cfRule>
    <cfRule type="containsText" dxfId="1955" priority="275" operator="containsText" text="CB">
      <formula>NOT(ISERROR(SEARCH("CB",X48)))</formula>
    </cfRule>
    <cfRule type="containsText" dxfId="1954" priority="276" operator="containsText" text="LB">
      <formula>NOT(ISERROR(SEARCH("LB",X48)))</formula>
    </cfRule>
    <cfRule type="containsText" dxfId="1953" priority="277" operator="containsText" text="GK">
      <formula>NOT(ISERROR(SEARCH("GK",X48)))</formula>
    </cfRule>
    <cfRule type="containsText" dxfId="1952" priority="320" operator="containsText" text="ST">
      <formula>NOT(ISERROR(SEARCH("ST",X48)))</formula>
    </cfRule>
  </conditionalFormatting>
  <conditionalFormatting sqref="AD34:AD52 AD56:AD104">
    <cfRule type="containsText" dxfId="1951" priority="143" operator="containsText" text="ST">
      <formula>NOT(ISERROR(SEARCH("ST",AD34)))</formula>
    </cfRule>
    <cfRule type="containsText" dxfId="1950" priority="144" operator="containsText" text="RW">
      <formula>NOT(ISERROR(SEARCH("RW",AD34)))</formula>
    </cfRule>
    <cfRule type="containsText" dxfId="1949" priority="145" operator="containsText" text="LW">
      <formula>NOT(ISERROR(SEARCH("LW",AD34)))</formula>
    </cfRule>
    <cfRule type="containsText" dxfId="1948" priority="146" operator="containsText" text="LF">
      <formula>NOT(ISERROR(SEARCH("LF",AD34)))</formula>
    </cfRule>
    <cfRule type="containsText" dxfId="1947" priority="147" operator="containsText" text="CF">
      <formula>NOT(ISERROR(SEARCH("CF",AD34)))</formula>
    </cfRule>
    <cfRule type="containsText" dxfId="1946" priority="148" operator="containsText" text="CF">
      <formula>NOT(ISERROR(SEARCH("CF",AD34)))</formula>
    </cfRule>
    <cfRule type="containsText" dxfId="1945" priority="149" operator="containsText" text="CAM">
      <formula>NOT(ISERROR(SEARCH("CAM",AD34)))</formula>
    </cfRule>
    <cfRule type="containsText" dxfId="1944" priority="150" operator="containsText" text="LM">
      <formula>NOT(ISERROR(SEARCH("LM",AD34)))</formula>
    </cfRule>
    <cfRule type="containsText" dxfId="1943" priority="151" operator="containsText" text="CM">
      <formula>NOT(ISERROR(SEARCH("CM",AD34)))</formula>
    </cfRule>
    <cfRule type="containsText" dxfId="1942" priority="152" operator="containsText" text="RM">
      <formula>NOT(ISERROR(SEARCH("RM",AD34)))</formula>
    </cfRule>
    <cfRule type="containsText" dxfId="1941" priority="153" operator="containsText" text="CDM">
      <formula>NOT(ISERROR(SEARCH("CDM",AD34)))</formula>
    </cfRule>
    <cfRule type="containsText" dxfId="1940" priority="154" operator="containsText" text="LWB">
      <formula>NOT(ISERROR(SEARCH("LWB",AD34)))</formula>
    </cfRule>
    <cfRule type="containsText" dxfId="1939" priority="155" operator="containsText" text="RWB">
      <formula>NOT(ISERROR(SEARCH("RWB",AD34)))</formula>
    </cfRule>
    <cfRule type="containsText" dxfId="1938" priority="156" operator="containsText" text="RB">
      <formula>NOT(ISERROR(SEARCH("RB",AD34)))</formula>
    </cfRule>
    <cfRule type="containsText" dxfId="1937" priority="157" operator="containsText" text="CB">
      <formula>NOT(ISERROR(SEARCH("CB",AD34)))</formula>
    </cfRule>
    <cfRule type="containsText" dxfId="1936" priority="158" operator="containsText" text="LB">
      <formula>NOT(ISERROR(SEARCH("LB",AD34)))</formula>
    </cfRule>
    <cfRule type="containsText" dxfId="1935" priority="159" operator="containsText" text="GK">
      <formula>NOT(ISERROR(SEARCH("GK",AD34)))</formula>
    </cfRule>
  </conditionalFormatting>
  <conditionalFormatting sqref="AE4:AE52 AE56:AE104">
    <cfRule type="containsText" dxfId="1934" priority="109" operator="containsText" text="ST">
      <formula>NOT(ISERROR(SEARCH("ST",AE4)))</formula>
    </cfRule>
    <cfRule type="containsText" dxfId="1933" priority="110" operator="containsText" text="RW">
      <formula>NOT(ISERROR(SEARCH("RW",AE4)))</formula>
    </cfRule>
    <cfRule type="containsText" dxfId="1932" priority="111" operator="containsText" text="LW">
      <formula>NOT(ISERROR(SEARCH("LW",AE4)))</formula>
    </cfRule>
    <cfRule type="containsText" dxfId="1931" priority="112" operator="containsText" text="LF">
      <formula>NOT(ISERROR(SEARCH("LF",AE4)))</formula>
    </cfRule>
    <cfRule type="containsText" dxfId="1930" priority="113" operator="containsText" text="CF">
      <formula>NOT(ISERROR(SEARCH("CF",AE4)))</formula>
    </cfRule>
    <cfRule type="containsText" dxfId="1929" priority="114" operator="containsText" text="CF">
      <formula>NOT(ISERROR(SEARCH("CF",AE4)))</formula>
    </cfRule>
    <cfRule type="containsText" dxfId="1928" priority="115" operator="containsText" text="CAM">
      <formula>NOT(ISERROR(SEARCH("CAM",AE4)))</formula>
    </cfRule>
    <cfRule type="containsText" dxfId="1927" priority="116" operator="containsText" text="LM">
      <formula>NOT(ISERROR(SEARCH("LM",AE4)))</formula>
    </cfRule>
    <cfRule type="containsText" dxfId="1926" priority="117" operator="containsText" text="CM">
      <formula>NOT(ISERROR(SEARCH("CM",AE4)))</formula>
    </cfRule>
    <cfRule type="containsText" dxfId="1925" priority="118" operator="containsText" text="RM">
      <formula>NOT(ISERROR(SEARCH("RM",AE4)))</formula>
    </cfRule>
    <cfRule type="containsText" dxfId="1924" priority="119" operator="containsText" text="CDM">
      <formula>NOT(ISERROR(SEARCH("CDM",AE4)))</formula>
    </cfRule>
    <cfRule type="containsText" dxfId="1923" priority="120" operator="containsText" text="LWB">
      <formula>NOT(ISERROR(SEARCH("LWB",AE4)))</formula>
    </cfRule>
    <cfRule type="containsText" dxfId="1922" priority="121" operator="containsText" text="RWB">
      <formula>NOT(ISERROR(SEARCH("RWB",AE4)))</formula>
    </cfRule>
    <cfRule type="containsText" dxfId="1921" priority="122" operator="containsText" text="RB">
      <formula>NOT(ISERROR(SEARCH("RB",AE4)))</formula>
    </cfRule>
    <cfRule type="containsText" dxfId="1920" priority="123" operator="containsText" text="CB">
      <formula>NOT(ISERROR(SEARCH("CB",AE4)))</formula>
    </cfRule>
    <cfRule type="containsText" dxfId="1919" priority="124" operator="containsText" text="LB">
      <formula>NOT(ISERROR(SEARCH("LB",AE4)))</formula>
    </cfRule>
    <cfRule type="containsText" dxfId="1918" priority="125" operator="containsText" text="GK">
      <formula>NOT(ISERROR(SEARCH("GK",AE4)))</formula>
    </cfRule>
  </conditionalFormatting>
  <conditionalFormatting sqref="M49">
    <cfRule type="containsText" dxfId="1917" priority="67" operator="containsText" text="HL">
      <formula>NOT(ISERROR(SEARCH("HL",M49)))</formula>
    </cfRule>
    <cfRule type="containsText" dxfId="1916" priority="68" operator="containsText" text="HD">
      <formula>NOT(ISERROR(SEARCH("HD",M49)))</formula>
    </cfRule>
    <cfRule type="containsText" dxfId="1915" priority="69" operator="containsText" text="HW">
      <formula>NOT(ISERROR(SEARCH("HW",M49)))</formula>
    </cfRule>
  </conditionalFormatting>
  <conditionalFormatting sqref="M49">
    <cfRule type="containsText" dxfId="1914" priority="100" operator="containsText" text="AL">
      <formula>NOT(ISERROR(SEARCH("AL",M49)))</formula>
    </cfRule>
    <cfRule type="containsText" dxfId="1913" priority="101" operator="containsText" text="AD">
      <formula>NOT(ISERROR(SEARCH("AD",M49)))</formula>
    </cfRule>
    <cfRule type="containsText" dxfId="1912" priority="102" operator="containsText" text="AW">
      <formula>NOT(ISERROR(SEARCH("AW",M49)))</formula>
    </cfRule>
  </conditionalFormatting>
  <conditionalFormatting sqref="M49">
    <cfRule type="containsText" dxfId="1911" priority="97" operator="containsText" text="HL">
      <formula>NOT(ISERROR(SEARCH("HL",M49)))</formula>
    </cfRule>
    <cfRule type="containsText" dxfId="1910" priority="98" operator="containsText" text="HD">
      <formula>NOT(ISERROR(SEARCH("HD",M49)))</formula>
    </cfRule>
    <cfRule type="containsText" dxfId="1909" priority="99" operator="containsText" text="HW">
      <formula>NOT(ISERROR(SEARCH("HW",M49)))</formula>
    </cfRule>
  </conditionalFormatting>
  <conditionalFormatting sqref="M49">
    <cfRule type="containsText" dxfId="1908" priority="94" operator="containsText" text="AL">
      <formula>NOT(ISERROR(SEARCH("AL",M49)))</formula>
    </cfRule>
    <cfRule type="containsText" dxfId="1907" priority="95" operator="containsText" text="AD">
      <formula>NOT(ISERROR(SEARCH("AD",M49)))</formula>
    </cfRule>
    <cfRule type="containsText" dxfId="1906" priority="96" operator="containsText" text="AW">
      <formula>NOT(ISERROR(SEARCH("AW",M49)))</formula>
    </cfRule>
  </conditionalFormatting>
  <conditionalFormatting sqref="M49">
    <cfRule type="containsText" dxfId="1905" priority="91" operator="containsText" text="HL">
      <formula>NOT(ISERROR(SEARCH("HL",M49)))</formula>
    </cfRule>
    <cfRule type="containsText" dxfId="1904" priority="92" operator="containsText" text="HD">
      <formula>NOT(ISERROR(SEARCH("HD",M49)))</formula>
    </cfRule>
    <cfRule type="containsText" dxfId="1903" priority="93" operator="containsText" text="HW">
      <formula>NOT(ISERROR(SEARCH("HW",M49)))</formula>
    </cfRule>
  </conditionalFormatting>
  <conditionalFormatting sqref="L49">
    <cfRule type="containsText" dxfId="1902" priority="88" operator="containsText" text="AL">
      <formula>NOT(ISERROR(SEARCH("AL",L49)))</formula>
    </cfRule>
    <cfRule type="containsText" dxfId="1901" priority="89" operator="containsText" text="AD">
      <formula>NOT(ISERROR(SEARCH("AD",L49)))</formula>
    </cfRule>
    <cfRule type="containsText" dxfId="1900" priority="90" operator="containsText" text="AW">
      <formula>NOT(ISERROR(SEARCH("AW",L49)))</formula>
    </cfRule>
  </conditionalFormatting>
  <conditionalFormatting sqref="L49">
    <cfRule type="containsText" dxfId="1899" priority="85" operator="containsText" text="HL">
      <formula>NOT(ISERROR(SEARCH("HL",L49)))</formula>
    </cfRule>
    <cfRule type="containsText" dxfId="1898" priority="86" operator="containsText" text="HD">
      <formula>NOT(ISERROR(SEARCH("HD",L49)))</formula>
    </cfRule>
    <cfRule type="containsText" dxfId="1897" priority="87" operator="containsText" text="HW">
      <formula>NOT(ISERROR(SEARCH("HW",L49)))</formula>
    </cfRule>
  </conditionalFormatting>
  <conditionalFormatting sqref="N49">
    <cfRule type="containsText" dxfId="1896" priority="82" operator="containsText" text="AL">
      <formula>NOT(ISERROR(SEARCH("AL",N49)))</formula>
    </cfRule>
    <cfRule type="containsText" dxfId="1895" priority="83" operator="containsText" text="AD">
      <formula>NOT(ISERROR(SEARCH("AD",N49)))</formula>
    </cfRule>
    <cfRule type="containsText" dxfId="1894" priority="84" operator="containsText" text="AW">
      <formula>NOT(ISERROR(SEARCH("AW",N49)))</formula>
    </cfRule>
  </conditionalFormatting>
  <conditionalFormatting sqref="N49">
    <cfRule type="containsText" dxfId="1893" priority="79" operator="containsText" text="HL">
      <formula>NOT(ISERROR(SEARCH("HL",N49)))</formula>
    </cfRule>
    <cfRule type="containsText" dxfId="1892" priority="80" operator="containsText" text="HD">
      <formula>NOT(ISERROR(SEARCH("HD",N49)))</formula>
    </cfRule>
    <cfRule type="containsText" dxfId="1891" priority="81" operator="containsText" text="HW">
      <formula>NOT(ISERROR(SEARCH("HW",N49)))</formula>
    </cfRule>
  </conditionalFormatting>
  <conditionalFormatting sqref="N49">
    <cfRule type="containsText" dxfId="1890" priority="76" operator="containsText" text="AL">
      <formula>NOT(ISERROR(SEARCH("AL",N49)))</formula>
    </cfRule>
    <cfRule type="containsText" dxfId="1889" priority="77" operator="containsText" text="AD">
      <formula>NOT(ISERROR(SEARCH("AD",N49)))</formula>
    </cfRule>
    <cfRule type="containsText" dxfId="1888" priority="78" operator="containsText" text="AW">
      <formula>NOT(ISERROR(SEARCH("AW",N49)))</formula>
    </cfRule>
  </conditionalFormatting>
  <conditionalFormatting sqref="N49">
    <cfRule type="containsText" dxfId="1887" priority="73" operator="containsText" text="HL">
      <formula>NOT(ISERROR(SEARCH("HL",N49)))</formula>
    </cfRule>
    <cfRule type="containsText" dxfId="1886" priority="74" operator="containsText" text="HD">
      <formula>NOT(ISERROR(SEARCH("HD",N49)))</formula>
    </cfRule>
    <cfRule type="containsText" dxfId="1885" priority="75" operator="containsText" text="HW">
      <formula>NOT(ISERROR(SEARCH("HW",N49)))</formula>
    </cfRule>
  </conditionalFormatting>
  <conditionalFormatting sqref="M49">
    <cfRule type="containsText" dxfId="1884" priority="70" operator="containsText" text="AL">
      <formula>NOT(ISERROR(SEARCH("AL",M49)))</formula>
    </cfRule>
    <cfRule type="containsText" dxfId="1883" priority="71" operator="containsText" text="AD">
      <formula>NOT(ISERROR(SEARCH("AD",M49)))</formula>
    </cfRule>
    <cfRule type="containsText" dxfId="1882" priority="72" operator="containsText" text="AW">
      <formula>NOT(ISERROR(SEARCH("AW",M49)))</formula>
    </cfRule>
  </conditionalFormatting>
  <conditionalFormatting sqref="M50">
    <cfRule type="containsText" dxfId="1881" priority="103" operator="containsText" text="HL">
      <formula>NOT(ISERROR(SEARCH("HL",M50)))</formula>
    </cfRule>
    <cfRule type="containsText" dxfId="1880" priority="104" operator="containsText" text="HD">
      <formula>NOT(ISERROR(SEARCH("HD",M50)))</formula>
    </cfRule>
    <cfRule type="containsText" dxfId="1879" priority="105" operator="containsText" text="HW">
      <formula>NOT(ISERROR(SEARCH("HW",M50)))</formula>
    </cfRule>
    <cfRule type="containsText" dxfId="1878" priority="106" operator="containsText" text="AL">
      <formula>NOT(ISERROR(SEARCH("AL",M50)))</formula>
    </cfRule>
    <cfRule type="containsText" dxfId="1877" priority="107" operator="containsText" text="AD">
      <formula>NOT(ISERROR(SEARCH("AD",M50)))</formula>
    </cfRule>
    <cfRule type="containsText" dxfId="1876" priority="108" operator="containsText" text="AW">
      <formula>NOT(ISERROR(SEARCH("AW",M50)))</formula>
    </cfRule>
  </conditionalFormatting>
  <conditionalFormatting sqref="R49">
    <cfRule type="containsText" dxfId="1875" priority="25" operator="containsText" text="HL">
      <formula>NOT(ISERROR(SEARCH("HL",R49)))</formula>
    </cfRule>
    <cfRule type="containsText" dxfId="1874" priority="26" operator="containsText" text="HD">
      <formula>NOT(ISERROR(SEARCH("HD",R49)))</formula>
    </cfRule>
    <cfRule type="containsText" dxfId="1873" priority="27" operator="containsText" text="HW">
      <formula>NOT(ISERROR(SEARCH("HW",R49)))</formula>
    </cfRule>
  </conditionalFormatting>
  <conditionalFormatting sqref="R49">
    <cfRule type="containsText" dxfId="1872" priority="58" operator="containsText" text="AL">
      <formula>NOT(ISERROR(SEARCH("AL",R49)))</formula>
    </cfRule>
    <cfRule type="containsText" dxfId="1871" priority="59" operator="containsText" text="AD">
      <formula>NOT(ISERROR(SEARCH("AD",R49)))</formula>
    </cfRule>
    <cfRule type="containsText" dxfId="1870" priority="60" operator="containsText" text="AW">
      <formula>NOT(ISERROR(SEARCH("AW",R49)))</formula>
    </cfRule>
  </conditionalFormatting>
  <conditionalFormatting sqref="R49">
    <cfRule type="containsText" dxfId="1869" priority="55" operator="containsText" text="HL">
      <formula>NOT(ISERROR(SEARCH("HL",R49)))</formula>
    </cfRule>
    <cfRule type="containsText" dxfId="1868" priority="56" operator="containsText" text="HD">
      <formula>NOT(ISERROR(SEARCH("HD",R49)))</formula>
    </cfRule>
    <cfRule type="containsText" dxfId="1867" priority="57" operator="containsText" text="HW">
      <formula>NOT(ISERROR(SEARCH("HW",R49)))</formula>
    </cfRule>
  </conditionalFormatting>
  <conditionalFormatting sqref="R49">
    <cfRule type="containsText" dxfId="1866" priority="52" operator="containsText" text="AL">
      <formula>NOT(ISERROR(SEARCH("AL",R49)))</formula>
    </cfRule>
    <cfRule type="containsText" dxfId="1865" priority="53" operator="containsText" text="AD">
      <formula>NOT(ISERROR(SEARCH("AD",R49)))</formula>
    </cfRule>
    <cfRule type="containsText" dxfId="1864" priority="54" operator="containsText" text="AW">
      <formula>NOT(ISERROR(SEARCH("AW",R49)))</formula>
    </cfRule>
  </conditionalFormatting>
  <conditionalFormatting sqref="R49">
    <cfRule type="containsText" dxfId="1863" priority="49" operator="containsText" text="HL">
      <formula>NOT(ISERROR(SEARCH("HL",R49)))</formula>
    </cfRule>
    <cfRule type="containsText" dxfId="1862" priority="50" operator="containsText" text="HD">
      <formula>NOT(ISERROR(SEARCH("HD",R49)))</formula>
    </cfRule>
    <cfRule type="containsText" dxfId="1861" priority="51" operator="containsText" text="HW">
      <formula>NOT(ISERROR(SEARCH("HW",R49)))</formula>
    </cfRule>
  </conditionalFormatting>
  <conditionalFormatting sqref="Q49">
    <cfRule type="containsText" dxfId="1860" priority="46" operator="containsText" text="AL">
      <formula>NOT(ISERROR(SEARCH("AL",Q49)))</formula>
    </cfRule>
    <cfRule type="containsText" dxfId="1859" priority="47" operator="containsText" text="AD">
      <formula>NOT(ISERROR(SEARCH("AD",Q49)))</formula>
    </cfRule>
    <cfRule type="containsText" dxfId="1858" priority="48" operator="containsText" text="AW">
      <formula>NOT(ISERROR(SEARCH("AW",Q49)))</formula>
    </cfRule>
  </conditionalFormatting>
  <conditionalFormatting sqref="Q49">
    <cfRule type="containsText" dxfId="1857" priority="43" operator="containsText" text="HL">
      <formula>NOT(ISERROR(SEARCH("HL",Q49)))</formula>
    </cfRule>
    <cfRule type="containsText" dxfId="1856" priority="44" operator="containsText" text="HD">
      <formula>NOT(ISERROR(SEARCH("HD",Q49)))</formula>
    </cfRule>
    <cfRule type="containsText" dxfId="1855" priority="45" operator="containsText" text="HW">
      <formula>NOT(ISERROR(SEARCH("HW",Q49)))</formula>
    </cfRule>
  </conditionalFormatting>
  <conditionalFormatting sqref="S49">
    <cfRule type="containsText" dxfId="1854" priority="40" operator="containsText" text="AL">
      <formula>NOT(ISERROR(SEARCH("AL",S49)))</formula>
    </cfRule>
    <cfRule type="containsText" dxfId="1853" priority="41" operator="containsText" text="AD">
      <formula>NOT(ISERROR(SEARCH("AD",S49)))</formula>
    </cfRule>
    <cfRule type="containsText" dxfId="1852" priority="42" operator="containsText" text="AW">
      <formula>NOT(ISERROR(SEARCH("AW",S49)))</formula>
    </cfRule>
  </conditionalFormatting>
  <conditionalFormatting sqref="S49">
    <cfRule type="containsText" dxfId="1851" priority="37" operator="containsText" text="HL">
      <formula>NOT(ISERROR(SEARCH("HL",S49)))</formula>
    </cfRule>
    <cfRule type="containsText" dxfId="1850" priority="38" operator="containsText" text="HD">
      <formula>NOT(ISERROR(SEARCH("HD",S49)))</formula>
    </cfRule>
    <cfRule type="containsText" dxfId="1849" priority="39" operator="containsText" text="HW">
      <formula>NOT(ISERROR(SEARCH("HW",S49)))</formula>
    </cfRule>
  </conditionalFormatting>
  <conditionalFormatting sqref="S49">
    <cfRule type="containsText" dxfId="1848" priority="34" operator="containsText" text="AL">
      <formula>NOT(ISERROR(SEARCH("AL",S49)))</formula>
    </cfRule>
    <cfRule type="containsText" dxfId="1847" priority="35" operator="containsText" text="AD">
      <formula>NOT(ISERROR(SEARCH("AD",S49)))</formula>
    </cfRule>
    <cfRule type="containsText" dxfId="1846" priority="36" operator="containsText" text="AW">
      <formula>NOT(ISERROR(SEARCH("AW",S49)))</formula>
    </cfRule>
  </conditionalFormatting>
  <conditionalFormatting sqref="S49">
    <cfRule type="containsText" dxfId="1845" priority="31" operator="containsText" text="HL">
      <formula>NOT(ISERROR(SEARCH("HL",S49)))</formula>
    </cfRule>
    <cfRule type="containsText" dxfId="1844" priority="32" operator="containsText" text="HD">
      <formula>NOT(ISERROR(SEARCH("HD",S49)))</formula>
    </cfRule>
    <cfRule type="containsText" dxfId="1843" priority="33" operator="containsText" text="HW">
      <formula>NOT(ISERROR(SEARCH("HW",S49)))</formula>
    </cfRule>
  </conditionalFormatting>
  <conditionalFormatting sqref="R49">
    <cfRule type="containsText" dxfId="1842" priority="28" operator="containsText" text="AL">
      <formula>NOT(ISERROR(SEARCH("AL",R49)))</formula>
    </cfRule>
    <cfRule type="containsText" dxfId="1841" priority="29" operator="containsText" text="AD">
      <formula>NOT(ISERROR(SEARCH("AD",R49)))</formula>
    </cfRule>
    <cfRule type="containsText" dxfId="1840" priority="30" operator="containsText" text="AW">
      <formula>NOT(ISERROR(SEARCH("AW",R49)))</formula>
    </cfRule>
  </conditionalFormatting>
  <conditionalFormatting sqref="R50">
    <cfRule type="containsText" dxfId="1839" priority="61" operator="containsText" text="HL">
      <formula>NOT(ISERROR(SEARCH("HL",R50)))</formula>
    </cfRule>
    <cfRule type="containsText" dxfId="1838" priority="62" operator="containsText" text="HD">
      <formula>NOT(ISERROR(SEARCH("HD",R50)))</formula>
    </cfRule>
    <cfRule type="containsText" dxfId="1837" priority="63" operator="containsText" text="HW">
      <formula>NOT(ISERROR(SEARCH("HW",R50)))</formula>
    </cfRule>
    <cfRule type="containsText" dxfId="1836" priority="64" operator="containsText" text="AL">
      <formula>NOT(ISERROR(SEARCH("AL",R50)))</formula>
    </cfRule>
    <cfRule type="containsText" dxfId="1835" priority="65" operator="containsText" text="AD">
      <formula>NOT(ISERROR(SEARCH("AD",R50)))</formula>
    </cfRule>
    <cfRule type="containsText" dxfId="1834" priority="66" operator="containsText" text="AW">
      <formula>NOT(ISERROR(SEARCH("AW",R50)))</formula>
    </cfRule>
  </conditionalFormatting>
  <conditionalFormatting sqref="AF5:AH52 AG4:AH4 AF56:AH104">
    <cfRule type="containsText" dxfId="1833" priority="8" operator="containsText" text="ST">
      <formula>NOT(ISERROR(SEARCH("ST",AF4)))</formula>
    </cfRule>
    <cfRule type="containsText" dxfId="1832" priority="9" operator="containsText" text="RW">
      <formula>NOT(ISERROR(SEARCH("RW",AF4)))</formula>
    </cfRule>
    <cfRule type="containsText" dxfId="1831" priority="10" operator="containsText" text="LW">
      <formula>NOT(ISERROR(SEARCH("LW",AF4)))</formula>
    </cfRule>
    <cfRule type="containsText" dxfId="1830" priority="11" operator="containsText" text="LF">
      <formula>NOT(ISERROR(SEARCH("LF",AF4)))</formula>
    </cfRule>
    <cfRule type="containsText" dxfId="1829" priority="12" operator="containsText" text="CF">
      <formula>NOT(ISERROR(SEARCH("CF",AF4)))</formula>
    </cfRule>
    <cfRule type="containsText" dxfId="1828" priority="13" operator="containsText" text="CF">
      <formula>NOT(ISERROR(SEARCH("CF",AF4)))</formula>
    </cfRule>
    <cfRule type="containsText" dxfId="1827" priority="14" operator="containsText" text="CAM">
      <formula>NOT(ISERROR(SEARCH("CAM",AF4)))</formula>
    </cfRule>
    <cfRule type="containsText" dxfId="1826" priority="15" operator="containsText" text="LM">
      <formula>NOT(ISERROR(SEARCH("LM",AF4)))</formula>
    </cfRule>
    <cfRule type="containsText" dxfId="1825" priority="16" operator="containsText" text="CM">
      <formula>NOT(ISERROR(SEARCH("CM",AF4)))</formula>
    </cfRule>
    <cfRule type="containsText" dxfId="1824" priority="17" operator="containsText" text="RM">
      <formula>NOT(ISERROR(SEARCH("RM",AF4)))</formula>
    </cfRule>
    <cfRule type="containsText" dxfId="1823" priority="18" operator="containsText" text="CDM">
      <formula>NOT(ISERROR(SEARCH("CDM",AF4)))</formula>
    </cfRule>
    <cfRule type="containsText" dxfId="1822" priority="19" operator="containsText" text="LWB">
      <formula>NOT(ISERROR(SEARCH("LWB",AF4)))</formula>
    </cfRule>
    <cfRule type="containsText" dxfId="1821" priority="20" operator="containsText" text="RWB">
      <formula>NOT(ISERROR(SEARCH("RWB",AF4)))</formula>
    </cfRule>
    <cfRule type="containsText" dxfId="1820" priority="21" operator="containsText" text="RB">
      <formula>NOT(ISERROR(SEARCH("RB",AF4)))</formula>
    </cfRule>
    <cfRule type="containsText" dxfId="1819" priority="22" operator="containsText" text="CB">
      <formula>NOT(ISERROR(SEARCH("CB",AF4)))</formula>
    </cfRule>
    <cfRule type="containsText" dxfId="1818" priority="23" operator="containsText" text="LB">
      <formula>NOT(ISERROR(SEARCH("LB",AF4)))</formula>
    </cfRule>
    <cfRule type="containsText" dxfId="1817" priority="24" operator="containsText" text="GK">
      <formula>NOT(ISERROR(SEARCH("GK",AF4)))</formula>
    </cfRule>
  </conditionalFormatting>
  <conditionalFormatting sqref="AF4:AH52 AF56:AH104">
    <cfRule type="cellIs" dxfId="1816" priority="1" operator="between">
      <formula>30</formula>
      <formula>39</formula>
    </cfRule>
    <cfRule type="cellIs" dxfId="1815" priority="2" operator="between">
      <formula>90</formula>
      <formula>99</formula>
    </cfRule>
    <cfRule type="cellIs" dxfId="1814" priority="3" operator="between">
      <formula>40</formula>
      <formula>49</formula>
    </cfRule>
    <cfRule type="cellIs" dxfId="1813" priority="4" operator="between">
      <formula>50</formula>
      <formula>59</formula>
    </cfRule>
    <cfRule type="cellIs" dxfId="1812" priority="5" operator="between">
      <formula>60</formula>
      <formula>69</formula>
    </cfRule>
    <cfRule type="cellIs" dxfId="1811" priority="6" operator="between">
      <formula>70</formula>
      <formula>79</formula>
    </cfRule>
    <cfRule type="cellIs" dxfId="1810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F107"/>
  <sheetViews>
    <sheetView showGridLines="0" zoomScaleNormal="100" workbookViewId="0">
      <selection activeCell="AH2" sqref="AH2:AH3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441" customWidth="1"/>
    <col min="31" max="31" width="5.140625" style="441" customWidth="1"/>
    <col min="32" max="33" width="5.140625" style="1010" customWidth="1"/>
    <col min="34" max="34" width="5.140625" style="1096" customWidth="1"/>
    <col min="35" max="37" width="6.28515625" customWidth="1"/>
    <col min="38" max="39" width="7" customWidth="1"/>
    <col min="40" max="53" width="7.42578125" customWidth="1"/>
    <col min="54" max="57" width="6.7109375" customWidth="1"/>
  </cols>
  <sheetData>
    <row r="1" spans="1:58" ht="30" customHeight="1" thickBot="1" x14ac:dyDescent="0.45">
      <c r="A1" s="1107"/>
      <c r="B1" s="1288" t="s">
        <v>331</v>
      </c>
      <c r="C1" s="1288"/>
      <c r="D1" s="1288"/>
      <c r="E1" s="1288"/>
      <c r="F1" s="1288"/>
      <c r="G1" s="1288"/>
      <c r="H1" s="1288"/>
      <c r="I1" s="1288"/>
      <c r="J1" s="1108"/>
      <c r="K1" s="1109"/>
      <c r="L1" s="1109"/>
      <c r="M1" s="1109"/>
      <c r="N1" s="1109"/>
      <c r="O1" s="1109"/>
      <c r="P1" s="1109"/>
      <c r="Q1" s="1109"/>
      <c r="R1" s="1109"/>
      <c r="S1" s="1109"/>
      <c r="T1" s="1109"/>
      <c r="U1" s="1121"/>
      <c r="V1" s="1120"/>
      <c r="W1" s="1110"/>
      <c r="X1" s="1110"/>
      <c r="Y1" s="1110"/>
      <c r="Z1" s="1110"/>
      <c r="AA1" s="1110"/>
      <c r="AB1" s="1113"/>
      <c r="AC1" s="1111"/>
      <c r="AD1" s="1112"/>
      <c r="AE1" s="1112"/>
      <c r="AF1" s="1112"/>
      <c r="AG1" s="1112"/>
      <c r="AH1" s="1112"/>
      <c r="AI1" s="1111"/>
      <c r="AJ1" s="1111"/>
      <c r="AK1" s="1111"/>
      <c r="AL1" s="1111"/>
      <c r="AM1" s="1111"/>
      <c r="AN1" s="1301" t="s">
        <v>192</v>
      </c>
      <c r="AO1" s="1302"/>
      <c r="AP1" s="1302"/>
      <c r="AQ1" s="1302"/>
      <c r="AR1" s="1302"/>
      <c r="AS1" s="1302"/>
      <c r="AT1" s="1111"/>
      <c r="AU1" s="1111"/>
      <c r="AV1" s="1111"/>
      <c r="AW1" s="1111"/>
      <c r="AX1" s="1111"/>
      <c r="AY1" s="1111"/>
      <c r="AZ1" s="1111"/>
      <c r="BA1" s="1111"/>
      <c r="BB1" s="1111"/>
      <c r="BC1" s="1111"/>
      <c r="BD1" s="1111"/>
      <c r="BE1" s="1111"/>
      <c r="BF1" s="1111"/>
    </row>
    <row r="2" spans="1:58" ht="16.5" thickTop="1" x14ac:dyDescent="0.25">
      <c r="A2" s="417"/>
      <c r="B2" s="303"/>
      <c r="C2" s="303"/>
      <c r="D2" s="418"/>
      <c r="E2" s="794"/>
      <c r="F2" s="284"/>
      <c r="G2" s="1260"/>
      <c r="H2" s="1261"/>
      <c r="I2" s="1261"/>
      <c r="J2" s="1262"/>
      <c r="L2" s="379"/>
      <c r="M2" s="380"/>
      <c r="N2" s="380"/>
      <c r="O2" s="381"/>
      <c r="Q2" s="1364"/>
      <c r="R2" s="1365"/>
      <c r="S2" s="1365"/>
      <c r="T2" s="1366"/>
      <c r="AD2" s="1122" t="s">
        <v>22</v>
      </c>
      <c r="AE2" s="1122" t="s">
        <v>21</v>
      </c>
      <c r="AF2" s="1294" t="s">
        <v>245</v>
      </c>
      <c r="AG2" s="1296"/>
      <c r="AH2" s="1127" t="s">
        <v>333</v>
      </c>
      <c r="AI2" s="1115" t="s">
        <v>18</v>
      </c>
      <c r="AJ2" s="1115" t="s">
        <v>19</v>
      </c>
      <c r="AK2" s="1115" t="s">
        <v>20</v>
      </c>
      <c r="AL2" s="1115" t="s">
        <v>3</v>
      </c>
      <c r="AM2" s="1115" t="s">
        <v>4</v>
      </c>
      <c r="AN2" s="1247" t="s">
        <v>100</v>
      </c>
      <c r="AO2" s="1245"/>
      <c r="AP2" s="1246"/>
      <c r="AQ2" s="1248" t="s">
        <v>105</v>
      </c>
      <c r="AR2" s="1248"/>
      <c r="AS2" s="1248"/>
      <c r="AT2" s="1294" t="s">
        <v>108</v>
      </c>
      <c r="AU2" s="1295"/>
      <c r="AV2" s="1296"/>
      <c r="AW2" s="1245" t="s">
        <v>109</v>
      </c>
      <c r="AX2" s="1246"/>
      <c r="AY2" s="1294" t="s">
        <v>5</v>
      </c>
      <c r="AZ2" s="1295"/>
      <c r="BA2" s="1296"/>
      <c r="BB2" s="1115" t="s">
        <v>39</v>
      </c>
      <c r="BC2" s="1115" t="s">
        <v>40</v>
      </c>
      <c r="BD2" s="1237" t="s">
        <v>151</v>
      </c>
      <c r="BE2" s="1238"/>
      <c r="BF2" s="3"/>
    </row>
    <row r="3" spans="1:58" x14ac:dyDescent="0.25">
      <c r="A3" s="1348"/>
      <c r="B3" s="1349"/>
      <c r="C3" s="1349"/>
      <c r="D3" s="1350"/>
      <c r="E3" s="795"/>
      <c r="F3" s="160"/>
      <c r="G3" s="1260"/>
      <c r="H3" s="1261"/>
      <c r="I3" s="1261"/>
      <c r="J3" s="1262"/>
      <c r="K3" s="115"/>
      <c r="L3" s="382"/>
      <c r="M3" s="383"/>
      <c r="N3" s="383"/>
      <c r="O3" s="384"/>
      <c r="P3" s="115"/>
      <c r="Q3" s="1364"/>
      <c r="R3" s="1365"/>
      <c r="S3" s="1365"/>
      <c r="T3" s="1366"/>
      <c r="U3" s="49"/>
      <c r="V3" s="127"/>
      <c r="W3" s="127"/>
      <c r="X3" s="128"/>
      <c r="Y3" s="244"/>
      <c r="Z3" s="127"/>
      <c r="AA3" s="128"/>
      <c r="AB3" s="127"/>
      <c r="AC3" s="49"/>
      <c r="AD3" s="1125"/>
      <c r="AE3" s="1125"/>
      <c r="AF3" s="1116" t="s">
        <v>246</v>
      </c>
      <c r="AG3" s="1116" t="s">
        <v>247</v>
      </c>
      <c r="AH3" s="1129"/>
      <c r="AI3" s="19"/>
      <c r="AJ3" s="19"/>
      <c r="AK3" s="19"/>
      <c r="AL3" s="19"/>
      <c r="AM3" s="19"/>
      <c r="AN3" s="1117" t="s">
        <v>98</v>
      </c>
      <c r="AO3" s="1117" t="s">
        <v>99</v>
      </c>
      <c r="AP3" s="1117" t="s">
        <v>114</v>
      </c>
      <c r="AQ3" s="1117" t="s">
        <v>106</v>
      </c>
      <c r="AR3" s="1117" t="s">
        <v>107</v>
      </c>
      <c r="AS3" s="1117" t="s">
        <v>113</v>
      </c>
      <c r="AT3" s="1117" t="s">
        <v>106</v>
      </c>
      <c r="AU3" s="1117" t="s">
        <v>107</v>
      </c>
      <c r="AV3" s="1117" t="s">
        <v>249</v>
      </c>
      <c r="AW3" s="1117" t="s">
        <v>106</v>
      </c>
      <c r="AX3" s="1117" t="s">
        <v>125</v>
      </c>
      <c r="AY3" s="1117" t="s">
        <v>16</v>
      </c>
      <c r="AZ3" s="1117" t="s">
        <v>107</v>
      </c>
      <c r="BA3" s="1117" t="s">
        <v>249</v>
      </c>
      <c r="BB3" s="19"/>
      <c r="BC3" s="19"/>
      <c r="BD3" s="445" t="s">
        <v>152</v>
      </c>
      <c r="BE3" s="445" t="s">
        <v>153</v>
      </c>
      <c r="BF3" s="3"/>
    </row>
    <row r="4" spans="1:58" x14ac:dyDescent="0.25">
      <c r="A4" s="306"/>
      <c r="B4" s="304"/>
      <c r="C4" s="304"/>
      <c r="D4" s="307"/>
      <c r="E4" s="796"/>
      <c r="F4" s="137"/>
      <c r="G4" s="1260"/>
      <c r="H4" s="1261"/>
      <c r="I4" s="1261"/>
      <c r="J4" s="1262"/>
      <c r="K4" s="31"/>
      <c r="L4" s="385"/>
      <c r="M4" s="386"/>
      <c r="N4" s="386"/>
      <c r="O4" s="387"/>
      <c r="P4" s="58"/>
      <c r="Q4" s="1364"/>
      <c r="R4" s="1365"/>
      <c r="S4" s="1365"/>
      <c r="T4" s="1366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146</v>
      </c>
      <c r="AE4" s="65"/>
      <c r="AF4" s="1016"/>
      <c r="AG4" s="1014"/>
      <c r="AH4" s="1014"/>
      <c r="AI4" s="45"/>
      <c r="AJ4" s="45"/>
      <c r="AK4" s="1030"/>
      <c r="AL4" s="46"/>
      <c r="AM4" s="278"/>
      <c r="AN4" s="7"/>
      <c r="AO4" s="7"/>
      <c r="AP4" s="630" t="str">
        <f>IFERROR(AO4/AN4,"-")</f>
        <v>-</v>
      </c>
      <c r="AQ4" s="7"/>
      <c r="AR4" s="7"/>
      <c r="AS4" s="630" t="str">
        <f>IFERROR(AQ4/AR4,"-")</f>
        <v>-</v>
      </c>
      <c r="AT4" s="7"/>
      <c r="AU4" s="7"/>
      <c r="AV4" s="630" t="str">
        <f>IFERROR(AT4/AU4,"-")</f>
        <v>-</v>
      </c>
      <c r="AW4" s="7"/>
      <c r="AX4" s="631" t="str">
        <f>IFERROR(AW4/AI4,"-")</f>
        <v>-</v>
      </c>
      <c r="AY4" s="7"/>
      <c r="AZ4" s="7"/>
      <c r="BA4" s="1012" t="str">
        <f>IFERROR(AY4/AZ4,"-")</f>
        <v>-</v>
      </c>
      <c r="BB4" s="39"/>
      <c r="BC4" s="38"/>
      <c r="BD4" s="1089"/>
      <c r="BE4" s="1090"/>
    </row>
    <row r="5" spans="1:58" x14ac:dyDescent="0.25">
      <c r="A5" s="308"/>
      <c r="B5" s="305"/>
      <c r="C5" s="305"/>
      <c r="D5" s="309"/>
      <c r="E5" s="797"/>
      <c r="F5" s="141"/>
      <c r="G5" s="1260"/>
      <c r="H5" s="1261"/>
      <c r="I5" s="1261"/>
      <c r="J5" s="1262"/>
      <c r="K5" s="15"/>
      <c r="L5" s="388"/>
      <c r="M5" s="389"/>
      <c r="N5" s="390"/>
      <c r="O5" s="391"/>
      <c r="P5" s="18"/>
      <c r="Q5" s="1364"/>
      <c r="R5" s="1365"/>
      <c r="S5" s="1365"/>
      <c r="T5" s="1366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146</v>
      </c>
      <c r="AE5" s="65"/>
      <c r="AF5" s="1014"/>
      <c r="AG5" s="1014"/>
      <c r="AH5" s="1014"/>
      <c r="AI5" s="45"/>
      <c r="AJ5" s="45"/>
      <c r="AK5" s="1030"/>
      <c r="AL5" s="46"/>
      <c r="AM5" s="278"/>
      <c r="AN5" s="7"/>
      <c r="AO5" s="7"/>
      <c r="AP5" s="630" t="str">
        <f t="shared" ref="AP5:AP43" si="0">IFERROR(AO5/AN5,"-")</f>
        <v>-</v>
      </c>
      <c r="AQ5" s="7"/>
      <c r="AR5" s="7"/>
      <c r="AS5" s="630" t="str">
        <f t="shared" ref="AS5:AS52" si="1">IFERROR(AQ5/AR5,"-")</f>
        <v>-</v>
      </c>
      <c r="AT5" s="7"/>
      <c r="AU5" s="7"/>
      <c r="AV5" s="630" t="str">
        <f t="shared" ref="AV5:AV52" si="2">IFERROR(AT5/AU5,"-")</f>
        <v>-</v>
      </c>
      <c r="AW5" s="7"/>
      <c r="AX5" s="631" t="str">
        <f t="shared" ref="AX5:AX53" si="3">IFERROR(AW5/AI5,"-")</f>
        <v>-</v>
      </c>
      <c r="AY5" s="7"/>
      <c r="AZ5" s="7"/>
      <c r="BA5" s="1012" t="str">
        <f t="shared" ref="BA5:BA52" si="4">IFERROR(AY5/AZ5,"-")</f>
        <v>-</v>
      </c>
      <c r="BB5" s="39"/>
      <c r="BC5" s="38"/>
      <c r="BD5" s="1089"/>
      <c r="BE5" s="1090"/>
    </row>
    <row r="6" spans="1:58" ht="16.5" thickBot="1" x14ac:dyDescent="0.3">
      <c r="A6" s="1348"/>
      <c r="B6" s="1349"/>
      <c r="C6" s="1349"/>
      <c r="D6" s="1350"/>
      <c r="E6" s="795"/>
      <c r="F6" s="115"/>
      <c r="G6" s="1260"/>
      <c r="H6" s="1261"/>
      <c r="I6" s="1261"/>
      <c r="J6" s="1262"/>
      <c r="K6" s="15"/>
      <c r="L6" s="388"/>
      <c r="M6" s="389"/>
      <c r="N6" s="390"/>
      <c r="O6" s="391"/>
      <c r="P6" s="18"/>
      <c r="Q6" s="1364"/>
      <c r="R6" s="1365"/>
      <c r="S6" s="1365"/>
      <c r="T6" s="1366"/>
      <c r="U6" s="49"/>
      <c r="V6" s="127"/>
      <c r="W6" s="127"/>
      <c r="X6" s="130"/>
      <c r="Y6" s="607"/>
      <c r="Z6" s="131"/>
      <c r="AA6" s="127"/>
      <c r="AB6" s="127"/>
      <c r="AC6" s="49"/>
      <c r="AD6" s="5" t="s">
        <v>146</v>
      </c>
      <c r="AE6" s="65"/>
      <c r="AF6" s="1014"/>
      <c r="AG6" s="1014"/>
      <c r="AH6" s="1014"/>
      <c r="AI6" s="45"/>
      <c r="AJ6" s="45"/>
      <c r="AK6" s="1030"/>
      <c r="AL6" s="46"/>
      <c r="AM6" s="278"/>
      <c r="AN6" s="7"/>
      <c r="AO6" s="7"/>
      <c r="AP6" s="630" t="str">
        <f t="shared" si="0"/>
        <v>-</v>
      </c>
      <c r="AQ6" s="7"/>
      <c r="AR6" s="7"/>
      <c r="AS6" s="630" t="str">
        <f t="shared" si="1"/>
        <v>-</v>
      </c>
      <c r="AT6" s="7"/>
      <c r="AU6" s="7"/>
      <c r="AV6" s="630" t="str">
        <f t="shared" si="2"/>
        <v>-</v>
      </c>
      <c r="AW6" s="7"/>
      <c r="AX6" s="631" t="str">
        <f t="shared" si="3"/>
        <v>-</v>
      </c>
      <c r="AY6" s="7"/>
      <c r="AZ6" s="7"/>
      <c r="BA6" s="1012" t="str">
        <f t="shared" si="4"/>
        <v>-</v>
      </c>
      <c r="BB6" s="39"/>
      <c r="BC6" s="38"/>
      <c r="BD6" s="1089"/>
      <c r="BE6" s="1090"/>
    </row>
    <row r="7" spans="1:58" ht="16.5" thickBot="1" x14ac:dyDescent="0.3">
      <c r="A7" s="310"/>
      <c r="B7" s="311"/>
      <c r="C7" s="311"/>
      <c r="D7" s="312"/>
      <c r="E7" s="796"/>
      <c r="F7" s="58"/>
      <c r="G7" s="1263"/>
      <c r="H7" s="1264"/>
      <c r="I7" s="1264"/>
      <c r="J7" s="1265"/>
      <c r="K7" s="15"/>
      <c r="L7" s="392"/>
      <c r="M7" s="393"/>
      <c r="N7" s="393"/>
      <c r="O7" s="394"/>
      <c r="P7" s="58"/>
      <c r="Q7" s="1367"/>
      <c r="R7" s="1368"/>
      <c r="S7" s="1368"/>
      <c r="T7" s="1369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146</v>
      </c>
      <c r="AE7" s="65"/>
      <c r="AF7" s="1014"/>
      <c r="AG7" s="1014"/>
      <c r="AH7" s="1014"/>
      <c r="AI7" s="45"/>
      <c r="AJ7" s="45"/>
      <c r="AK7" s="1030"/>
      <c r="AL7" s="46"/>
      <c r="AM7" s="278"/>
      <c r="AN7" s="7"/>
      <c r="AO7" s="7"/>
      <c r="AP7" s="630" t="str">
        <f t="shared" si="0"/>
        <v>-</v>
      </c>
      <c r="AQ7" s="7"/>
      <c r="AR7" s="7"/>
      <c r="AS7" s="630" t="str">
        <f t="shared" si="1"/>
        <v>-</v>
      </c>
      <c r="AT7" s="7"/>
      <c r="AU7" s="7"/>
      <c r="AV7" s="630" t="str">
        <f t="shared" si="2"/>
        <v>-</v>
      </c>
      <c r="AW7" s="7"/>
      <c r="AX7" s="631" t="str">
        <f t="shared" si="3"/>
        <v>-</v>
      </c>
      <c r="AY7" s="7"/>
      <c r="AZ7" s="7"/>
      <c r="BA7" s="1012" t="str">
        <f t="shared" si="4"/>
        <v>-</v>
      </c>
      <c r="BB7" s="39"/>
      <c r="BC7" s="38"/>
      <c r="BD7" s="1089"/>
      <c r="BE7" s="1090"/>
    </row>
    <row r="8" spans="1:58" x14ac:dyDescent="0.25">
      <c r="A8" s="313" t="s">
        <v>2</v>
      </c>
      <c r="B8" s="314" t="s">
        <v>26</v>
      </c>
      <c r="C8" s="314" t="s">
        <v>1</v>
      </c>
      <c r="D8" s="315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632" t="s">
        <v>2</v>
      </c>
      <c r="R8" s="633" t="s">
        <v>26</v>
      </c>
      <c r="S8" s="633" t="s">
        <v>1</v>
      </c>
      <c r="T8" s="634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146</v>
      </c>
      <c r="AE8" s="65"/>
      <c r="AF8" s="1014"/>
      <c r="AG8" s="1014"/>
      <c r="AH8" s="1014"/>
      <c r="AI8" s="45"/>
      <c r="AJ8" s="45"/>
      <c r="AK8" s="1030"/>
      <c r="AL8" s="46"/>
      <c r="AM8" s="278"/>
      <c r="AN8" s="7"/>
      <c r="AO8" s="7"/>
      <c r="AP8" s="630" t="str">
        <f t="shared" si="0"/>
        <v>-</v>
      </c>
      <c r="AQ8" s="7"/>
      <c r="AR8" s="7"/>
      <c r="AS8" s="630" t="str">
        <f t="shared" si="1"/>
        <v>-</v>
      </c>
      <c r="AT8" s="7"/>
      <c r="AU8" s="7"/>
      <c r="AV8" s="630" t="str">
        <f t="shared" si="2"/>
        <v>-</v>
      </c>
      <c r="AW8" s="7"/>
      <c r="AX8" s="631" t="str">
        <f t="shared" si="3"/>
        <v>-</v>
      </c>
      <c r="AY8" s="7"/>
      <c r="AZ8" s="7"/>
      <c r="BA8" s="1012" t="str">
        <f t="shared" si="4"/>
        <v>-</v>
      </c>
      <c r="BB8" s="39"/>
      <c r="BC8" s="38"/>
      <c r="BD8" s="1089"/>
      <c r="BE8" s="1090"/>
    </row>
    <row r="9" spans="1:58" x14ac:dyDescent="0.25">
      <c r="A9" s="316">
        <v>1</v>
      </c>
      <c r="B9" s="6"/>
      <c r="C9" s="6"/>
      <c r="D9" s="317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339" t="s">
        <v>150</v>
      </c>
      <c r="R9" s="210"/>
      <c r="S9" s="210" t="s">
        <v>146</v>
      </c>
      <c r="T9" s="340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146</v>
      </c>
      <c r="AE9" s="65"/>
      <c r="AF9" s="1014"/>
      <c r="AG9" s="1014"/>
      <c r="AH9" s="1014"/>
      <c r="AI9" s="45"/>
      <c r="AJ9" s="45"/>
      <c r="AK9" s="1030"/>
      <c r="AL9" s="46"/>
      <c r="AM9" s="278"/>
      <c r="AN9" s="7"/>
      <c r="AO9" s="7"/>
      <c r="AP9" s="630" t="str">
        <f t="shared" si="0"/>
        <v>-</v>
      </c>
      <c r="AQ9" s="7"/>
      <c r="AR9" s="7"/>
      <c r="AS9" s="630" t="str">
        <f t="shared" si="1"/>
        <v>-</v>
      </c>
      <c r="AT9" s="7"/>
      <c r="AU9" s="7"/>
      <c r="AV9" s="630" t="str">
        <f t="shared" si="2"/>
        <v>-</v>
      </c>
      <c r="AW9" s="7"/>
      <c r="AX9" s="631" t="str">
        <f t="shared" si="3"/>
        <v>-</v>
      </c>
      <c r="AY9" s="7"/>
      <c r="AZ9" s="7"/>
      <c r="BA9" s="1012" t="str">
        <f t="shared" si="4"/>
        <v>-</v>
      </c>
      <c r="BB9" s="39"/>
      <c r="BC9" s="38"/>
      <c r="BD9" s="1089"/>
      <c r="BE9" s="1090"/>
    </row>
    <row r="10" spans="1:58" x14ac:dyDescent="0.25">
      <c r="A10" s="316">
        <v>2</v>
      </c>
      <c r="B10" s="6"/>
      <c r="C10" s="6"/>
      <c r="D10" s="317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339" t="s">
        <v>150</v>
      </c>
      <c r="R10" s="210"/>
      <c r="S10" s="210" t="s">
        <v>146</v>
      </c>
      <c r="T10" s="340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146</v>
      </c>
      <c r="AE10" s="65"/>
      <c r="AF10" s="1014"/>
      <c r="AG10" s="1014"/>
      <c r="AH10" s="1014"/>
      <c r="AI10" s="45"/>
      <c r="AJ10" s="45"/>
      <c r="AK10" s="1030"/>
      <c r="AL10" s="46"/>
      <c r="AM10" s="278"/>
      <c r="AN10" s="7"/>
      <c r="AO10" s="7"/>
      <c r="AP10" s="630" t="str">
        <f t="shared" si="0"/>
        <v>-</v>
      </c>
      <c r="AQ10" s="7"/>
      <c r="AR10" s="7"/>
      <c r="AS10" s="630" t="str">
        <f t="shared" si="1"/>
        <v>-</v>
      </c>
      <c r="AT10" s="7"/>
      <c r="AU10" s="7"/>
      <c r="AV10" s="630" t="str">
        <f t="shared" si="2"/>
        <v>-</v>
      </c>
      <c r="AW10" s="7"/>
      <c r="AX10" s="631" t="str">
        <f t="shared" si="3"/>
        <v>-</v>
      </c>
      <c r="AY10" s="7"/>
      <c r="AZ10" s="7"/>
      <c r="BA10" s="1012" t="str">
        <f t="shared" si="4"/>
        <v>-</v>
      </c>
      <c r="BB10" s="39"/>
      <c r="BC10" s="38"/>
      <c r="BD10" s="1089"/>
      <c r="BE10" s="1090"/>
    </row>
    <row r="11" spans="1:58" x14ac:dyDescent="0.25">
      <c r="A11" s="316">
        <v>3</v>
      </c>
      <c r="B11" s="6"/>
      <c r="C11" s="6"/>
      <c r="D11" s="317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339" t="s">
        <v>150</v>
      </c>
      <c r="R11" s="210"/>
      <c r="S11" s="210"/>
      <c r="T11" s="340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146</v>
      </c>
      <c r="AE11" s="65"/>
      <c r="AF11" s="1014"/>
      <c r="AG11" s="1014"/>
      <c r="AH11" s="1014"/>
      <c r="AI11" s="45"/>
      <c r="AJ11" s="45"/>
      <c r="AK11" s="1030"/>
      <c r="AL11" s="46"/>
      <c r="AM11" s="278"/>
      <c r="AN11" s="7"/>
      <c r="AO11" s="7"/>
      <c r="AP11" s="630" t="str">
        <f t="shared" si="0"/>
        <v>-</v>
      </c>
      <c r="AQ11" s="7"/>
      <c r="AR11" s="7"/>
      <c r="AS11" s="630" t="str">
        <f t="shared" si="1"/>
        <v>-</v>
      </c>
      <c r="AT11" s="7"/>
      <c r="AU11" s="7"/>
      <c r="AV11" s="630" t="str">
        <f t="shared" si="2"/>
        <v>-</v>
      </c>
      <c r="AW11" s="7"/>
      <c r="AX11" s="631" t="str">
        <f t="shared" si="3"/>
        <v>-</v>
      </c>
      <c r="AY11" s="7"/>
      <c r="AZ11" s="7"/>
      <c r="BA11" s="1012" t="str">
        <f t="shared" si="4"/>
        <v>-</v>
      </c>
      <c r="BB11" s="39"/>
      <c r="BC11" s="38"/>
      <c r="BD11" s="1089"/>
      <c r="BE11" s="1090"/>
    </row>
    <row r="12" spans="1:58" x14ac:dyDescent="0.25">
      <c r="A12" s="316">
        <v>4</v>
      </c>
      <c r="B12" s="6"/>
      <c r="C12" s="6"/>
      <c r="D12" s="317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339" t="s">
        <v>150</v>
      </c>
      <c r="R12" s="210"/>
      <c r="S12" s="210"/>
      <c r="T12" s="340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146</v>
      </c>
      <c r="AE12" s="65"/>
      <c r="AF12" s="1014"/>
      <c r="AG12" s="1014"/>
      <c r="AH12" s="1014"/>
      <c r="AI12" s="45"/>
      <c r="AJ12" s="45"/>
      <c r="AK12" s="1030"/>
      <c r="AL12" s="46"/>
      <c r="AM12" s="278"/>
      <c r="AN12" s="7"/>
      <c r="AO12" s="7"/>
      <c r="AP12" s="630" t="str">
        <f t="shared" si="0"/>
        <v>-</v>
      </c>
      <c r="AQ12" s="7"/>
      <c r="AR12" s="7"/>
      <c r="AS12" s="630" t="str">
        <f t="shared" si="1"/>
        <v>-</v>
      </c>
      <c r="AT12" s="7"/>
      <c r="AU12" s="7"/>
      <c r="AV12" s="630" t="str">
        <f t="shared" si="2"/>
        <v>-</v>
      </c>
      <c r="AW12" s="7"/>
      <c r="AX12" s="631" t="str">
        <f t="shared" si="3"/>
        <v>-</v>
      </c>
      <c r="AY12" s="7"/>
      <c r="AZ12" s="7"/>
      <c r="BA12" s="1012" t="str">
        <f t="shared" si="4"/>
        <v>-</v>
      </c>
      <c r="BB12" s="39"/>
      <c r="BC12" s="38"/>
      <c r="BD12" s="1089"/>
      <c r="BE12" s="1090"/>
    </row>
    <row r="13" spans="1:58" x14ac:dyDescent="0.25">
      <c r="A13" s="316">
        <v>5</v>
      </c>
      <c r="B13" s="6"/>
      <c r="C13" s="6"/>
      <c r="D13" s="317"/>
      <c r="E13" s="18"/>
      <c r="F13" s="15"/>
      <c r="G13" s="68" t="s">
        <v>81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339" t="s">
        <v>150</v>
      </c>
      <c r="R13" s="210"/>
      <c r="S13" s="210"/>
      <c r="T13" s="340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146</v>
      </c>
      <c r="AE13" s="65"/>
      <c r="AF13" s="1014"/>
      <c r="AG13" s="1014"/>
      <c r="AH13" s="1014"/>
      <c r="AI13" s="45"/>
      <c r="AJ13" s="45"/>
      <c r="AK13" s="1030"/>
      <c r="AL13" s="46"/>
      <c r="AM13" s="278"/>
      <c r="AN13" s="7"/>
      <c r="AO13" s="7"/>
      <c r="AP13" s="630" t="str">
        <f t="shared" si="0"/>
        <v>-</v>
      </c>
      <c r="AQ13" s="7"/>
      <c r="AR13" s="7"/>
      <c r="AS13" s="630" t="str">
        <f t="shared" si="1"/>
        <v>-</v>
      </c>
      <c r="AT13" s="7"/>
      <c r="AU13" s="7"/>
      <c r="AV13" s="630" t="str">
        <f t="shared" si="2"/>
        <v>-</v>
      </c>
      <c r="AW13" s="7"/>
      <c r="AX13" s="631" t="str">
        <f t="shared" si="3"/>
        <v>-</v>
      </c>
      <c r="AY13" s="7"/>
      <c r="AZ13" s="7"/>
      <c r="BA13" s="1012" t="str">
        <f t="shared" si="4"/>
        <v>-</v>
      </c>
      <c r="BB13" s="39"/>
      <c r="BC13" s="38"/>
      <c r="BD13" s="1089"/>
      <c r="BE13" s="1090"/>
    </row>
    <row r="14" spans="1:58" ht="16.5" thickBot="1" x14ac:dyDescent="0.3">
      <c r="A14" s="316">
        <v>6</v>
      </c>
      <c r="B14" s="6"/>
      <c r="C14" s="6"/>
      <c r="D14" s="317"/>
      <c r="E14" s="18"/>
      <c r="F14" s="15"/>
      <c r="G14" s="68" t="s">
        <v>82</v>
      </c>
      <c r="H14" s="6"/>
      <c r="I14" s="6"/>
      <c r="J14" s="69"/>
      <c r="K14" s="117"/>
      <c r="L14" s="209" t="s">
        <v>81</v>
      </c>
      <c r="M14" s="210"/>
      <c r="N14" s="210"/>
      <c r="O14" s="211"/>
      <c r="P14" s="248"/>
      <c r="Q14" s="339" t="s">
        <v>150</v>
      </c>
      <c r="R14" s="210"/>
      <c r="S14" s="210"/>
      <c r="T14" s="340"/>
      <c r="U14" s="49"/>
      <c r="V14" s="253"/>
      <c r="W14" s="254"/>
      <c r="X14" s="253"/>
      <c r="Y14" s="253"/>
      <c r="Z14" s="253"/>
      <c r="AA14" s="254"/>
      <c r="AB14" s="253"/>
      <c r="AC14" s="49"/>
      <c r="AD14" s="5" t="s">
        <v>146</v>
      </c>
      <c r="AE14" s="65"/>
      <c r="AF14" s="1014"/>
      <c r="AG14" s="1014"/>
      <c r="AH14" s="1014"/>
      <c r="AI14" s="45"/>
      <c r="AJ14" s="45"/>
      <c r="AK14" s="1030"/>
      <c r="AL14" s="46"/>
      <c r="AM14" s="278"/>
      <c r="AN14" s="7"/>
      <c r="AO14" s="7"/>
      <c r="AP14" s="630" t="str">
        <f t="shared" si="0"/>
        <v>-</v>
      </c>
      <c r="AQ14" s="7"/>
      <c r="AR14" s="7"/>
      <c r="AS14" s="630" t="str">
        <f t="shared" si="1"/>
        <v>-</v>
      </c>
      <c r="AT14" s="7"/>
      <c r="AU14" s="7"/>
      <c r="AV14" s="630" t="str">
        <f t="shared" si="2"/>
        <v>-</v>
      </c>
      <c r="AW14" s="7"/>
      <c r="AX14" s="631" t="str">
        <f t="shared" si="3"/>
        <v>-</v>
      </c>
      <c r="AY14" s="7"/>
      <c r="AZ14" s="7"/>
      <c r="BA14" s="1012" t="str">
        <f t="shared" si="4"/>
        <v>-</v>
      </c>
      <c r="BB14" s="39"/>
      <c r="BC14" s="38"/>
      <c r="BD14" s="1089"/>
      <c r="BE14" s="1090"/>
    </row>
    <row r="15" spans="1:58" x14ac:dyDescent="0.25">
      <c r="A15" s="316">
        <v>7</v>
      </c>
      <c r="B15" s="6"/>
      <c r="C15" s="6"/>
      <c r="D15" s="317"/>
      <c r="E15" s="18"/>
      <c r="F15" s="15"/>
      <c r="G15" s="68" t="s">
        <v>204</v>
      </c>
      <c r="H15" s="6"/>
      <c r="I15" s="6"/>
      <c r="J15" s="69"/>
      <c r="K15" s="15"/>
      <c r="L15" s="209" t="s">
        <v>82</v>
      </c>
      <c r="M15" s="210"/>
      <c r="N15" s="210"/>
      <c r="O15" s="211"/>
      <c r="P15" s="248"/>
      <c r="Q15" s="700" t="s">
        <v>214</v>
      </c>
      <c r="R15" s="695"/>
      <c r="S15" s="695"/>
      <c r="T15" s="701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146</v>
      </c>
      <c r="AE15" s="65"/>
      <c r="AF15" s="1014"/>
      <c r="AG15" s="1014"/>
      <c r="AH15" s="1014"/>
      <c r="AI15" s="45"/>
      <c r="AJ15" s="45"/>
      <c r="AK15" s="1030"/>
      <c r="AL15" s="46"/>
      <c r="AM15" s="278"/>
      <c r="AN15" s="7"/>
      <c r="AO15" s="7"/>
      <c r="AP15" s="630" t="str">
        <f t="shared" si="0"/>
        <v>-</v>
      </c>
      <c r="AQ15" s="7"/>
      <c r="AR15" s="7"/>
      <c r="AS15" s="630" t="str">
        <f t="shared" si="1"/>
        <v>-</v>
      </c>
      <c r="AT15" s="7"/>
      <c r="AU15" s="7"/>
      <c r="AV15" s="630" t="str">
        <f t="shared" si="2"/>
        <v>-</v>
      </c>
      <c r="AW15" s="7"/>
      <c r="AX15" s="631" t="str">
        <f t="shared" si="3"/>
        <v>-</v>
      </c>
      <c r="AY15" s="7"/>
      <c r="AZ15" s="7"/>
      <c r="BA15" s="1012" t="str">
        <f t="shared" si="4"/>
        <v>-</v>
      </c>
      <c r="BB15" s="39"/>
      <c r="BC15" s="38"/>
      <c r="BD15" s="1089"/>
      <c r="BE15" s="1090"/>
    </row>
    <row r="16" spans="1:58" ht="16.5" thickBot="1" x14ac:dyDescent="0.3">
      <c r="A16" s="316">
        <v>8</v>
      </c>
      <c r="B16" s="6"/>
      <c r="C16" s="6"/>
      <c r="D16" s="317"/>
      <c r="E16" s="18"/>
      <c r="F16" s="4"/>
      <c r="G16" s="181" t="s">
        <v>92</v>
      </c>
      <c r="H16" s="182"/>
      <c r="I16" s="182"/>
      <c r="J16" s="183"/>
      <c r="K16" s="4"/>
      <c r="L16" s="217" t="s">
        <v>92</v>
      </c>
      <c r="M16" s="218"/>
      <c r="N16" s="218"/>
      <c r="O16" s="219"/>
      <c r="P16" s="248"/>
      <c r="Q16" s="700" t="s">
        <v>216</v>
      </c>
      <c r="R16" s="695"/>
      <c r="S16" s="695"/>
      <c r="T16" s="701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146</v>
      </c>
      <c r="AE16" s="65"/>
      <c r="AF16" s="1014"/>
      <c r="AG16" s="1014"/>
      <c r="AH16" s="1014"/>
      <c r="AI16" s="45"/>
      <c r="AJ16" s="45"/>
      <c r="AK16" s="1030"/>
      <c r="AL16" s="46"/>
      <c r="AM16" s="278"/>
      <c r="AN16" s="7"/>
      <c r="AO16" s="7"/>
      <c r="AP16" s="630" t="str">
        <f t="shared" si="0"/>
        <v>-</v>
      </c>
      <c r="AQ16" s="7"/>
      <c r="AR16" s="7"/>
      <c r="AS16" s="630" t="str">
        <f t="shared" si="1"/>
        <v>-</v>
      </c>
      <c r="AT16" s="7"/>
      <c r="AU16" s="7"/>
      <c r="AV16" s="630" t="str">
        <f t="shared" si="2"/>
        <v>-</v>
      </c>
      <c r="AW16" s="7"/>
      <c r="AX16" s="631" t="str">
        <f t="shared" si="3"/>
        <v>-</v>
      </c>
      <c r="AY16" s="7"/>
      <c r="AZ16" s="7"/>
      <c r="BA16" s="1012" t="str">
        <f t="shared" si="4"/>
        <v>-</v>
      </c>
      <c r="BB16" s="39"/>
      <c r="BC16" s="38"/>
      <c r="BD16" s="1089"/>
      <c r="BE16" s="1090"/>
    </row>
    <row r="17" spans="1:57" x14ac:dyDescent="0.25">
      <c r="A17" s="316">
        <v>9</v>
      </c>
      <c r="B17" s="6"/>
      <c r="C17" s="6"/>
      <c r="D17" s="317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702" t="s">
        <v>81</v>
      </c>
      <c r="R17" s="695"/>
      <c r="S17" s="695"/>
      <c r="T17" s="701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146</v>
      </c>
      <c r="AE17" s="65"/>
      <c r="AF17" s="1014"/>
      <c r="AG17" s="1014"/>
      <c r="AH17" s="1014"/>
      <c r="AI17" s="45"/>
      <c r="AJ17" s="45"/>
      <c r="AK17" s="1030"/>
      <c r="AL17" s="46"/>
      <c r="AM17" s="278"/>
      <c r="AN17" s="7"/>
      <c r="AO17" s="7"/>
      <c r="AP17" s="630" t="str">
        <f t="shared" si="0"/>
        <v>-</v>
      </c>
      <c r="AQ17" s="7"/>
      <c r="AR17" s="7"/>
      <c r="AS17" s="630" t="str">
        <f t="shared" si="1"/>
        <v>-</v>
      </c>
      <c r="AT17" s="7"/>
      <c r="AU17" s="7"/>
      <c r="AV17" s="630" t="str">
        <f t="shared" si="2"/>
        <v>-</v>
      </c>
      <c r="AW17" s="7"/>
      <c r="AX17" s="631" t="str">
        <f t="shared" si="3"/>
        <v>-</v>
      </c>
      <c r="AY17" s="7"/>
      <c r="AZ17" s="7"/>
      <c r="BA17" s="1012" t="str">
        <f t="shared" si="4"/>
        <v>-</v>
      </c>
      <c r="BB17" s="39"/>
      <c r="BC17" s="38"/>
      <c r="BD17" s="1089"/>
      <c r="BE17" s="1090"/>
    </row>
    <row r="18" spans="1:57" ht="16.5" thickBot="1" x14ac:dyDescent="0.3">
      <c r="A18" s="316">
        <v>10</v>
      </c>
      <c r="B18" s="6"/>
      <c r="C18" s="6"/>
      <c r="D18" s="317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703" t="s">
        <v>206</v>
      </c>
      <c r="R18" s="695"/>
      <c r="S18" s="695"/>
      <c r="T18" s="701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146</v>
      </c>
      <c r="AE18" s="65"/>
      <c r="AF18" s="1014"/>
      <c r="AG18" s="1014"/>
      <c r="AH18" s="1014"/>
      <c r="AI18" s="45"/>
      <c r="AJ18" s="45"/>
      <c r="AK18" s="1030"/>
      <c r="AL18" s="46"/>
      <c r="AM18" s="278"/>
      <c r="AN18" s="7"/>
      <c r="AO18" s="7"/>
      <c r="AP18" s="630" t="str">
        <f t="shared" si="0"/>
        <v>-</v>
      </c>
      <c r="AQ18" s="7"/>
      <c r="AR18" s="7"/>
      <c r="AS18" s="630" t="str">
        <f t="shared" si="1"/>
        <v>-</v>
      </c>
      <c r="AT18" s="7"/>
      <c r="AU18" s="7"/>
      <c r="AV18" s="630" t="str">
        <f t="shared" si="2"/>
        <v>-</v>
      </c>
      <c r="AW18" s="7"/>
      <c r="AX18" s="631" t="str">
        <f t="shared" si="3"/>
        <v>-</v>
      </c>
      <c r="AY18" s="7"/>
      <c r="AZ18" s="7"/>
      <c r="BA18" s="1012" t="str">
        <f t="shared" si="4"/>
        <v>-</v>
      </c>
      <c r="BB18" s="39"/>
      <c r="BC18" s="38"/>
      <c r="BD18" s="1089"/>
      <c r="BE18" s="1090"/>
    </row>
    <row r="19" spans="1:57" x14ac:dyDescent="0.25">
      <c r="A19" s="316">
        <v>11</v>
      </c>
      <c r="B19" s="6"/>
      <c r="C19" s="6"/>
      <c r="D19" s="317"/>
      <c r="E19" s="18"/>
      <c r="F19" s="141"/>
      <c r="G19" s="162"/>
      <c r="H19" s="162"/>
      <c r="I19" s="512"/>
      <c r="J19" s="513"/>
      <c r="K19" s="514"/>
      <c r="L19" s="501" t="s">
        <v>2</v>
      </c>
      <c r="M19" s="502" t="s">
        <v>26</v>
      </c>
      <c r="N19" s="502" t="s">
        <v>1</v>
      </c>
      <c r="O19" s="503" t="s">
        <v>25</v>
      </c>
      <c r="P19" s="249"/>
      <c r="Q19" s="704" t="s">
        <v>82</v>
      </c>
      <c r="R19" s="695"/>
      <c r="S19" s="695"/>
      <c r="T19" s="701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146</v>
      </c>
      <c r="AE19" s="65"/>
      <c r="AF19" s="1014"/>
      <c r="AG19" s="1014"/>
      <c r="AH19" s="1014"/>
      <c r="AI19" s="45"/>
      <c r="AJ19" s="45"/>
      <c r="AK19" s="1030"/>
      <c r="AL19" s="46"/>
      <c r="AM19" s="278"/>
      <c r="AN19" s="7"/>
      <c r="AO19" s="7"/>
      <c r="AP19" s="630" t="str">
        <f t="shared" si="0"/>
        <v>-</v>
      </c>
      <c r="AQ19" s="7"/>
      <c r="AR19" s="7"/>
      <c r="AS19" s="630" t="str">
        <f t="shared" si="1"/>
        <v>-</v>
      </c>
      <c r="AT19" s="7"/>
      <c r="AU19" s="7"/>
      <c r="AV19" s="630" t="str">
        <f t="shared" si="2"/>
        <v>-</v>
      </c>
      <c r="AW19" s="7"/>
      <c r="AX19" s="631" t="str">
        <f t="shared" si="3"/>
        <v>-</v>
      </c>
      <c r="AY19" s="7"/>
      <c r="AZ19" s="7"/>
      <c r="BA19" s="1012" t="str">
        <f t="shared" si="4"/>
        <v>-</v>
      </c>
      <c r="BB19" s="39"/>
      <c r="BC19" s="38"/>
      <c r="BD19" s="1089"/>
      <c r="BE19" s="1090"/>
    </row>
    <row r="20" spans="1:57" x14ac:dyDescent="0.25">
      <c r="A20" s="316">
        <v>12</v>
      </c>
      <c r="B20" s="6"/>
      <c r="C20" s="6"/>
      <c r="D20" s="317"/>
      <c r="E20" s="18"/>
      <c r="F20" s="141"/>
      <c r="G20" s="162"/>
      <c r="H20" s="162"/>
      <c r="I20" s="515"/>
      <c r="J20" s="516"/>
      <c r="K20" s="517"/>
      <c r="L20" s="547" t="s">
        <v>150</v>
      </c>
      <c r="M20" s="548"/>
      <c r="N20" s="548"/>
      <c r="O20" s="549"/>
      <c r="P20" s="249"/>
      <c r="Q20" s="704" t="s">
        <v>204</v>
      </c>
      <c r="R20" s="695"/>
      <c r="S20" s="695"/>
      <c r="T20" s="701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146</v>
      </c>
      <c r="AE20" s="65"/>
      <c r="AF20" s="1014"/>
      <c r="AG20" s="1014"/>
      <c r="AH20" s="1014"/>
      <c r="AI20" s="45"/>
      <c r="AJ20" s="45"/>
      <c r="AK20" s="1030"/>
      <c r="AL20" s="46"/>
      <c r="AM20" s="278"/>
      <c r="AN20" s="7"/>
      <c r="AO20" s="7"/>
      <c r="AP20" s="630" t="str">
        <f t="shared" si="0"/>
        <v>-</v>
      </c>
      <c r="AQ20" s="7"/>
      <c r="AR20" s="7"/>
      <c r="AS20" s="630" t="str">
        <f t="shared" si="1"/>
        <v>-</v>
      </c>
      <c r="AT20" s="7"/>
      <c r="AU20" s="7"/>
      <c r="AV20" s="630" t="str">
        <f t="shared" si="2"/>
        <v>-</v>
      </c>
      <c r="AW20" s="7"/>
      <c r="AX20" s="631" t="str">
        <f t="shared" si="3"/>
        <v>-</v>
      </c>
      <c r="AY20" s="7"/>
      <c r="AZ20" s="7"/>
      <c r="BA20" s="1012" t="str">
        <f t="shared" si="4"/>
        <v>-</v>
      </c>
      <c r="BB20" s="39"/>
      <c r="BC20" s="38"/>
      <c r="BD20" s="1089"/>
      <c r="BE20" s="1090"/>
    </row>
    <row r="21" spans="1:57" ht="16.5" thickBot="1" x14ac:dyDescent="0.3">
      <c r="A21" s="316">
        <v>13</v>
      </c>
      <c r="B21" s="6"/>
      <c r="C21" s="6"/>
      <c r="D21" s="317"/>
      <c r="E21" s="18"/>
      <c r="F21" s="15"/>
      <c r="G21" s="15"/>
      <c r="H21" s="15"/>
      <c r="I21" s="518"/>
      <c r="J21" s="516"/>
      <c r="K21" s="517"/>
      <c r="L21" s="547" t="s">
        <v>150</v>
      </c>
      <c r="M21" s="550"/>
      <c r="N21" s="550"/>
      <c r="O21" s="551"/>
      <c r="P21" s="250"/>
      <c r="Q21" s="705" t="s">
        <v>92</v>
      </c>
      <c r="R21" s="706"/>
      <c r="S21" s="706"/>
      <c r="T21" s="707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146</v>
      </c>
      <c r="AE21" s="65"/>
      <c r="AF21" s="1014"/>
      <c r="AG21" s="1014"/>
      <c r="AH21" s="1014"/>
      <c r="AI21" s="45"/>
      <c r="AJ21" s="45"/>
      <c r="AK21" s="1030"/>
      <c r="AL21" s="46"/>
      <c r="AM21" s="278"/>
      <c r="AN21" s="7"/>
      <c r="AO21" s="7"/>
      <c r="AP21" s="630" t="str">
        <f t="shared" si="0"/>
        <v>-</v>
      </c>
      <c r="AQ21" s="7"/>
      <c r="AR21" s="7"/>
      <c r="AS21" s="630" t="str">
        <f t="shared" si="1"/>
        <v>-</v>
      </c>
      <c r="AT21" s="7"/>
      <c r="AU21" s="7"/>
      <c r="AV21" s="630" t="str">
        <f t="shared" si="2"/>
        <v>-</v>
      </c>
      <c r="AW21" s="7"/>
      <c r="AX21" s="631" t="str">
        <f t="shared" si="3"/>
        <v>-</v>
      </c>
      <c r="AY21" s="7"/>
      <c r="AZ21" s="7"/>
      <c r="BA21" s="1012" t="str">
        <f t="shared" si="4"/>
        <v>-</v>
      </c>
      <c r="BB21" s="39"/>
      <c r="BC21" s="38"/>
      <c r="BD21" s="1089"/>
      <c r="BE21" s="1090"/>
    </row>
    <row r="22" spans="1:57" x14ac:dyDescent="0.25">
      <c r="A22" s="316">
        <v>14</v>
      </c>
      <c r="B22" s="6"/>
      <c r="C22" s="6"/>
      <c r="D22" s="317"/>
      <c r="E22" s="18"/>
      <c r="F22" s="163"/>
      <c r="G22" s="163"/>
      <c r="H22" s="163"/>
      <c r="I22" s="519"/>
      <c r="J22" s="516"/>
      <c r="K22" s="520"/>
      <c r="L22" s="547" t="s">
        <v>150</v>
      </c>
      <c r="M22" s="550"/>
      <c r="N22" s="550"/>
      <c r="O22" s="551"/>
      <c r="P22" s="224"/>
      <c r="Q22" s="697"/>
      <c r="R22" s="696"/>
      <c r="S22" s="696"/>
      <c r="T22" s="696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146</v>
      </c>
      <c r="AE22" s="65"/>
      <c r="AF22" s="1014"/>
      <c r="AG22" s="1014"/>
      <c r="AH22" s="1014"/>
      <c r="AI22" s="45"/>
      <c r="AJ22" s="45"/>
      <c r="AK22" s="1030"/>
      <c r="AL22" s="46"/>
      <c r="AM22" s="278"/>
      <c r="AN22" s="7"/>
      <c r="AO22" s="7"/>
      <c r="AP22" s="630" t="str">
        <f t="shared" si="0"/>
        <v>-</v>
      </c>
      <c r="AQ22" s="7"/>
      <c r="AR22" s="7"/>
      <c r="AS22" s="630" t="str">
        <f t="shared" si="1"/>
        <v>-</v>
      </c>
      <c r="AT22" s="7"/>
      <c r="AU22" s="7"/>
      <c r="AV22" s="630" t="str">
        <f t="shared" si="2"/>
        <v>-</v>
      </c>
      <c r="AW22" s="7"/>
      <c r="AX22" s="631" t="str">
        <f t="shared" si="3"/>
        <v>-</v>
      </c>
      <c r="AY22" s="7"/>
      <c r="AZ22" s="7"/>
      <c r="BA22" s="1012" t="str">
        <f t="shared" si="4"/>
        <v>-</v>
      </c>
      <c r="BB22" s="39"/>
      <c r="BC22" s="38"/>
      <c r="BD22" s="1089"/>
      <c r="BE22" s="1090"/>
    </row>
    <row r="23" spans="1:57" x14ac:dyDescent="0.25">
      <c r="A23" s="316">
        <v>15</v>
      </c>
      <c r="B23" s="6"/>
      <c r="C23" s="6"/>
      <c r="D23" s="317"/>
      <c r="E23" s="18"/>
      <c r="F23" s="137"/>
      <c r="G23" s="161"/>
      <c r="H23" s="161"/>
      <c r="I23" s="521"/>
      <c r="J23" s="522"/>
      <c r="K23" s="523"/>
      <c r="L23" s="552" t="s">
        <v>82</v>
      </c>
      <c r="M23" s="550"/>
      <c r="N23" s="550"/>
      <c r="O23" s="551"/>
      <c r="P23" s="222"/>
      <c r="Q23" s="699"/>
      <c r="R23" s="694"/>
      <c r="S23" s="694"/>
      <c r="T23" s="698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146</v>
      </c>
      <c r="AE23" s="65"/>
      <c r="AF23" s="1014"/>
      <c r="AG23" s="1014"/>
      <c r="AH23" s="1014"/>
      <c r="AI23" s="45"/>
      <c r="AJ23" s="45"/>
      <c r="AK23" s="1030"/>
      <c r="AL23" s="46"/>
      <c r="AM23" s="278"/>
      <c r="AN23" s="7"/>
      <c r="AO23" s="7"/>
      <c r="AP23" s="630" t="str">
        <f t="shared" si="0"/>
        <v>-</v>
      </c>
      <c r="AQ23" s="7"/>
      <c r="AR23" s="7"/>
      <c r="AS23" s="630" t="str">
        <f t="shared" si="1"/>
        <v>-</v>
      </c>
      <c r="AT23" s="7"/>
      <c r="AU23" s="7"/>
      <c r="AV23" s="630" t="str">
        <f t="shared" si="2"/>
        <v>-</v>
      </c>
      <c r="AW23" s="7"/>
      <c r="AX23" s="631" t="str">
        <f t="shared" si="3"/>
        <v>-</v>
      </c>
      <c r="AY23" s="7"/>
      <c r="AZ23" s="7"/>
      <c r="BA23" s="1012" t="str">
        <f t="shared" si="4"/>
        <v>-</v>
      </c>
      <c r="BB23" s="39"/>
      <c r="BC23" s="38"/>
      <c r="BD23" s="1089"/>
      <c r="BE23" s="1090"/>
    </row>
    <row r="24" spans="1:57" ht="16.5" thickBot="1" x14ac:dyDescent="0.3">
      <c r="A24" s="316">
        <v>16</v>
      </c>
      <c r="B24" s="6"/>
      <c r="C24" s="6"/>
      <c r="D24" s="317"/>
      <c r="E24" s="18"/>
      <c r="F24" s="141"/>
      <c r="G24" s="162"/>
      <c r="H24" s="162"/>
      <c r="I24" s="524"/>
      <c r="J24" s="525"/>
      <c r="K24" s="526"/>
      <c r="L24" s="553" t="s">
        <v>92</v>
      </c>
      <c r="M24" s="554"/>
      <c r="N24" s="554"/>
      <c r="O24" s="555"/>
      <c r="P24" s="222"/>
      <c r="Q24" s="697"/>
      <c r="R24" s="694"/>
      <c r="S24" s="694"/>
      <c r="T24" s="698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146</v>
      </c>
      <c r="AE24" s="65"/>
      <c r="AF24" s="1014"/>
      <c r="AG24" s="1014"/>
      <c r="AH24" s="1014"/>
      <c r="AI24" s="45"/>
      <c r="AJ24" s="45"/>
      <c r="AK24" s="1030"/>
      <c r="AL24" s="46"/>
      <c r="AM24" s="278"/>
      <c r="AN24" s="7"/>
      <c r="AO24" s="7"/>
      <c r="AP24" s="630" t="str">
        <f t="shared" si="0"/>
        <v>-</v>
      </c>
      <c r="AQ24" s="7"/>
      <c r="AR24" s="7"/>
      <c r="AS24" s="630" t="str">
        <f t="shared" si="1"/>
        <v>-</v>
      </c>
      <c r="AT24" s="7"/>
      <c r="AU24" s="7"/>
      <c r="AV24" s="630" t="str">
        <f t="shared" si="2"/>
        <v>-</v>
      </c>
      <c r="AW24" s="7"/>
      <c r="AX24" s="631" t="str">
        <f t="shared" si="3"/>
        <v>-</v>
      </c>
      <c r="AY24" s="7"/>
      <c r="AZ24" s="7"/>
      <c r="BA24" s="1012" t="str">
        <f t="shared" si="4"/>
        <v>-</v>
      </c>
      <c r="BB24" s="39"/>
      <c r="BC24" s="38"/>
      <c r="BD24" s="1089"/>
      <c r="BE24" s="1090"/>
    </row>
    <row r="25" spans="1:57" ht="15.75" customHeight="1" x14ac:dyDescent="0.25">
      <c r="A25" s="316">
        <v>17</v>
      </c>
      <c r="B25" s="6"/>
      <c r="C25" s="6"/>
      <c r="D25" s="317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24"/>
      <c r="R25" s="442"/>
      <c r="S25" s="442"/>
      <c r="T25" s="442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146</v>
      </c>
      <c r="AE25" s="65"/>
      <c r="AF25" s="1014"/>
      <c r="AG25" s="1014"/>
      <c r="AH25" s="1014"/>
      <c r="AI25" s="45"/>
      <c r="AJ25" s="45"/>
      <c r="AK25" s="1030"/>
      <c r="AL25" s="46"/>
      <c r="AM25" s="278"/>
      <c r="AN25" s="7"/>
      <c r="AO25" s="7"/>
      <c r="AP25" s="630" t="str">
        <f t="shared" si="0"/>
        <v>-</v>
      </c>
      <c r="AQ25" s="7"/>
      <c r="AR25" s="7"/>
      <c r="AS25" s="630" t="str">
        <f t="shared" si="1"/>
        <v>-</v>
      </c>
      <c r="AT25" s="7"/>
      <c r="AU25" s="7"/>
      <c r="AV25" s="630" t="str">
        <f t="shared" si="2"/>
        <v>-</v>
      </c>
      <c r="AW25" s="7"/>
      <c r="AX25" s="631" t="str">
        <f t="shared" si="3"/>
        <v>-</v>
      </c>
      <c r="AY25" s="7"/>
      <c r="AZ25" s="7"/>
      <c r="BA25" s="1012" t="str">
        <f t="shared" si="4"/>
        <v>-</v>
      </c>
      <c r="BB25" s="39"/>
      <c r="BC25" s="38"/>
      <c r="BD25" s="1089"/>
      <c r="BE25" s="1090"/>
    </row>
    <row r="26" spans="1:57" ht="16.5" thickBot="1" x14ac:dyDescent="0.3">
      <c r="A26" s="316">
        <v>18</v>
      </c>
      <c r="B26" s="6"/>
      <c r="C26" s="6"/>
      <c r="D26" s="317"/>
      <c r="E26" s="18"/>
      <c r="F26" s="15"/>
      <c r="G26" s="15"/>
      <c r="H26" s="15"/>
      <c r="I26" s="15"/>
      <c r="J26" s="25"/>
      <c r="K26" s="141"/>
      <c r="L26" s="1251"/>
      <c r="M26" s="1251"/>
      <c r="N26" s="222"/>
      <c r="O26" s="443"/>
      <c r="P26" s="443"/>
      <c r="Q26" s="443"/>
      <c r="R26" s="443"/>
      <c r="S26" s="443"/>
      <c r="T26" s="223"/>
      <c r="Y26" s="237"/>
      <c r="AC26" s="49"/>
      <c r="AD26" s="5" t="s">
        <v>146</v>
      </c>
      <c r="AE26" s="65"/>
      <c r="AF26" s="1014"/>
      <c r="AG26" s="1014"/>
      <c r="AH26" s="1014"/>
      <c r="AI26" s="45"/>
      <c r="AJ26" s="45"/>
      <c r="AK26" s="1030"/>
      <c r="AL26" s="46"/>
      <c r="AM26" s="278"/>
      <c r="AN26" s="7"/>
      <c r="AO26" s="7"/>
      <c r="AP26" s="630" t="str">
        <f t="shared" si="0"/>
        <v>-</v>
      </c>
      <c r="AQ26" s="7"/>
      <c r="AR26" s="7"/>
      <c r="AS26" s="630" t="str">
        <f t="shared" si="1"/>
        <v>-</v>
      </c>
      <c r="AT26" s="7"/>
      <c r="AU26" s="7"/>
      <c r="AV26" s="630" t="str">
        <f t="shared" si="2"/>
        <v>-</v>
      </c>
      <c r="AW26" s="7"/>
      <c r="AX26" s="631" t="str">
        <f t="shared" si="3"/>
        <v>-</v>
      </c>
      <c r="AY26" s="7"/>
      <c r="AZ26" s="7"/>
      <c r="BA26" s="1012" t="str">
        <f t="shared" si="4"/>
        <v>-</v>
      </c>
      <c r="BB26" s="39"/>
      <c r="BC26" s="38"/>
      <c r="BD26" s="1089"/>
      <c r="BE26" s="1090"/>
    </row>
    <row r="27" spans="1:57" thickBot="1" x14ac:dyDescent="0.3">
      <c r="A27" s="316">
        <v>19</v>
      </c>
      <c r="B27" s="6"/>
      <c r="C27" s="6"/>
      <c r="D27" s="317"/>
      <c r="E27" s="18"/>
      <c r="F27" s="320" t="s">
        <v>0</v>
      </c>
      <c r="G27" s="321" t="s">
        <v>24</v>
      </c>
      <c r="H27" s="321" t="s">
        <v>29</v>
      </c>
      <c r="I27" s="322" t="s">
        <v>30</v>
      </c>
      <c r="J27" s="25"/>
      <c r="K27" s="419"/>
      <c r="L27" s="1352" t="s">
        <v>104</v>
      </c>
      <c r="M27" s="1352"/>
      <c r="N27" s="450" t="s">
        <v>185</v>
      </c>
      <c r="O27" s="450" t="s">
        <v>24</v>
      </c>
      <c r="P27" s="450" t="s">
        <v>29</v>
      </c>
      <c r="Q27" s="450" t="s">
        <v>30</v>
      </c>
      <c r="R27" s="450" t="s">
        <v>102</v>
      </c>
      <c r="S27" s="421" t="s">
        <v>103</v>
      </c>
      <c r="T27" s="422" t="s">
        <v>101</v>
      </c>
      <c r="V27" s="239" t="s">
        <v>187</v>
      </c>
      <c r="W27" s="239" t="s">
        <v>188</v>
      </c>
      <c r="X27" s="240" t="s">
        <v>189</v>
      </c>
      <c r="Y27" s="635" t="s">
        <v>207</v>
      </c>
      <c r="Z27" s="235" t="s">
        <v>190</v>
      </c>
      <c r="AA27" s="235" t="s">
        <v>188</v>
      </c>
      <c r="AB27" s="238" t="s">
        <v>191</v>
      </c>
      <c r="AC27" s="49"/>
      <c r="AD27" s="5" t="s">
        <v>146</v>
      </c>
      <c r="AE27" s="65"/>
      <c r="AF27" s="1014"/>
      <c r="AG27" s="1014"/>
      <c r="AH27" s="1014"/>
      <c r="AI27" s="45"/>
      <c r="AJ27" s="45"/>
      <c r="AK27" s="1030"/>
      <c r="AL27" s="46"/>
      <c r="AM27" s="278"/>
      <c r="AN27" s="7"/>
      <c r="AO27" s="7"/>
      <c r="AP27" s="630" t="str">
        <f t="shared" si="0"/>
        <v>-</v>
      </c>
      <c r="AQ27" s="7"/>
      <c r="AR27" s="7"/>
      <c r="AS27" s="630" t="str">
        <f t="shared" si="1"/>
        <v>-</v>
      </c>
      <c r="AT27" s="7"/>
      <c r="AU27" s="7"/>
      <c r="AV27" s="630" t="str">
        <f t="shared" si="2"/>
        <v>-</v>
      </c>
      <c r="AW27" s="7"/>
      <c r="AX27" s="631" t="str">
        <f t="shared" si="3"/>
        <v>-</v>
      </c>
      <c r="AY27" s="7"/>
      <c r="AZ27" s="7"/>
      <c r="BA27" s="1012" t="str">
        <f t="shared" si="4"/>
        <v>-</v>
      </c>
      <c r="BB27" s="39"/>
      <c r="BC27" s="38"/>
      <c r="BD27" s="1089"/>
      <c r="BE27" s="1090"/>
    </row>
    <row r="28" spans="1:57" ht="15" x14ac:dyDescent="0.25">
      <c r="A28" s="316">
        <v>20</v>
      </c>
      <c r="B28" s="6"/>
      <c r="C28" s="6"/>
      <c r="D28" s="317"/>
      <c r="E28" s="18"/>
      <c r="F28" s="481" t="s">
        <v>17</v>
      </c>
      <c r="G28" s="482">
        <f>SUM(G29:G30)</f>
        <v>0</v>
      </c>
      <c r="H28" s="483">
        <f>SUM(H29:H30)</f>
        <v>0</v>
      </c>
      <c r="I28" s="484">
        <f>SUM(I29:I30)</f>
        <v>0</v>
      </c>
      <c r="J28" s="27"/>
      <c r="K28" s="835">
        <v>1</v>
      </c>
      <c r="L28" s="1353" t="s">
        <v>218</v>
      </c>
      <c r="M28" s="1354"/>
      <c r="N28" s="836">
        <f>O28+P28+Q28</f>
        <v>0</v>
      </c>
      <c r="O28" s="836"/>
      <c r="P28" s="837"/>
      <c r="Q28" s="837"/>
      <c r="R28" s="837"/>
      <c r="S28" s="838"/>
      <c r="T28" s="527">
        <f>O28*3+P28</f>
        <v>0</v>
      </c>
      <c r="V28" s="636"/>
      <c r="W28" s="637"/>
      <c r="X28" s="638"/>
      <c r="Y28" s="627"/>
      <c r="Z28" s="639"/>
      <c r="AA28" s="640"/>
      <c r="AB28" s="641"/>
      <c r="AC28" s="49"/>
      <c r="AD28" s="5" t="s">
        <v>146</v>
      </c>
      <c r="AE28" s="65"/>
      <c r="AF28" s="1014"/>
      <c r="AG28" s="1014"/>
      <c r="AH28" s="1014"/>
      <c r="AI28" s="45"/>
      <c r="AJ28" s="45"/>
      <c r="AK28" s="1030"/>
      <c r="AL28" s="46"/>
      <c r="AM28" s="278"/>
      <c r="AN28" s="7"/>
      <c r="AO28" s="7"/>
      <c r="AP28" s="630" t="str">
        <f t="shared" si="0"/>
        <v>-</v>
      </c>
      <c r="AQ28" s="7"/>
      <c r="AR28" s="7"/>
      <c r="AS28" s="630" t="str">
        <f t="shared" si="1"/>
        <v>-</v>
      </c>
      <c r="AT28" s="7"/>
      <c r="AU28" s="7"/>
      <c r="AV28" s="630" t="str">
        <f t="shared" si="2"/>
        <v>-</v>
      </c>
      <c r="AW28" s="7"/>
      <c r="AX28" s="631" t="str">
        <f t="shared" si="3"/>
        <v>-</v>
      </c>
      <c r="AY28" s="7"/>
      <c r="AZ28" s="7"/>
      <c r="BA28" s="1012" t="str">
        <f t="shared" si="4"/>
        <v>-</v>
      </c>
      <c r="BB28" s="39"/>
      <c r="BC28" s="38"/>
      <c r="BD28" s="1089"/>
      <c r="BE28" s="1090"/>
    </row>
    <row r="29" spans="1:57" ht="15" x14ac:dyDescent="0.25">
      <c r="A29" s="316">
        <v>21</v>
      </c>
      <c r="B29" s="6"/>
      <c r="C29" s="6"/>
      <c r="D29" s="317"/>
      <c r="E29" s="18"/>
      <c r="F29" s="318" t="s">
        <v>27</v>
      </c>
      <c r="G29" s="59">
        <f>COUNTIF($C$9:$C$54,"HW")</f>
        <v>0</v>
      </c>
      <c r="H29" s="328">
        <f>COUNTIF($C$9:$C$54,"HD")</f>
        <v>0</v>
      </c>
      <c r="I29" s="330">
        <f>COUNTIF($C$9:$C$54,"HL")</f>
        <v>0</v>
      </c>
      <c r="J29" s="27"/>
      <c r="K29" s="825">
        <v>2</v>
      </c>
      <c r="L29" s="1355" t="s">
        <v>219</v>
      </c>
      <c r="M29" s="1356"/>
      <c r="N29" s="826">
        <f t="shared" ref="N29:N33" si="5">O29+P29+Q29</f>
        <v>0</v>
      </c>
      <c r="O29" s="827"/>
      <c r="P29" s="828"/>
      <c r="Q29" s="828"/>
      <c r="R29" s="828"/>
      <c r="S29" s="829"/>
      <c r="T29" s="528">
        <f t="shared" ref="T29:T47" si="6">O29*3+P29</f>
        <v>0</v>
      </c>
      <c r="V29" s="636"/>
      <c r="W29" s="637"/>
      <c r="X29" s="638"/>
      <c r="Y29" s="627"/>
      <c r="Z29" s="639"/>
      <c r="AA29" s="640"/>
      <c r="AB29" s="641"/>
      <c r="AC29" s="49"/>
      <c r="AD29" s="5" t="s">
        <v>146</v>
      </c>
      <c r="AE29" s="5"/>
      <c r="AF29" s="1015"/>
      <c r="AG29" s="1015"/>
      <c r="AH29" s="1015"/>
      <c r="AI29" s="45"/>
      <c r="AJ29" s="45"/>
      <c r="AK29" s="1030"/>
      <c r="AL29" s="46"/>
      <c r="AM29" s="278"/>
      <c r="AN29" s="7"/>
      <c r="AO29" s="7"/>
      <c r="AP29" s="630" t="str">
        <f t="shared" si="0"/>
        <v>-</v>
      </c>
      <c r="AQ29" s="7"/>
      <c r="AR29" s="7"/>
      <c r="AS29" s="630" t="str">
        <f t="shared" si="1"/>
        <v>-</v>
      </c>
      <c r="AT29" s="7"/>
      <c r="AU29" s="7"/>
      <c r="AV29" s="630" t="str">
        <f t="shared" si="2"/>
        <v>-</v>
      </c>
      <c r="AW29" s="7"/>
      <c r="AX29" s="631" t="str">
        <f t="shared" si="3"/>
        <v>-</v>
      </c>
      <c r="AY29" s="7"/>
      <c r="AZ29" s="7"/>
      <c r="BA29" s="1012" t="str">
        <f t="shared" si="4"/>
        <v>-</v>
      </c>
      <c r="BB29" s="39"/>
      <c r="BC29" s="38"/>
      <c r="BD29" s="1089"/>
      <c r="BE29" s="1090"/>
    </row>
    <row r="30" spans="1:57" thickBot="1" x14ac:dyDescent="0.3">
      <c r="A30" s="316">
        <v>22</v>
      </c>
      <c r="B30" s="6"/>
      <c r="C30" s="6"/>
      <c r="D30" s="317"/>
      <c r="E30" s="18"/>
      <c r="F30" s="319" t="s">
        <v>28</v>
      </c>
      <c r="G30" s="60">
        <f>COUNTIF($C$9:$C$54,"AW")</f>
        <v>0</v>
      </c>
      <c r="H30" s="329">
        <f>COUNTIF($C$9:$C$54,"AD")</f>
        <v>0</v>
      </c>
      <c r="I30" s="331">
        <f>COUNTIF($C$9:$C$54,"AL")</f>
        <v>0</v>
      </c>
      <c r="J30" s="27"/>
      <c r="K30" s="825">
        <v>3</v>
      </c>
      <c r="L30" s="1355" t="s">
        <v>221</v>
      </c>
      <c r="M30" s="1356"/>
      <c r="N30" s="826">
        <f t="shared" si="5"/>
        <v>0</v>
      </c>
      <c r="O30" s="827"/>
      <c r="P30" s="828"/>
      <c r="Q30" s="828"/>
      <c r="R30" s="828"/>
      <c r="S30" s="829"/>
      <c r="T30" s="528">
        <f t="shared" si="6"/>
        <v>0</v>
      </c>
      <c r="V30" s="636"/>
      <c r="W30" s="637"/>
      <c r="X30" s="638"/>
      <c r="Y30" s="627"/>
      <c r="Z30" s="639"/>
      <c r="AA30" s="640"/>
      <c r="AB30" s="641"/>
      <c r="AC30" s="49"/>
      <c r="AD30" s="5" t="s">
        <v>146</v>
      </c>
      <c r="AE30" s="65"/>
      <c r="AF30" s="1014"/>
      <c r="AG30" s="1014"/>
      <c r="AH30" s="1014"/>
      <c r="AI30" s="45"/>
      <c r="AJ30" s="45"/>
      <c r="AK30" s="1030"/>
      <c r="AL30" s="46"/>
      <c r="AM30" s="278"/>
      <c r="AN30" s="7"/>
      <c r="AO30" s="7"/>
      <c r="AP30" s="630" t="str">
        <f t="shared" si="0"/>
        <v>-</v>
      </c>
      <c r="AQ30" s="7"/>
      <c r="AR30" s="7"/>
      <c r="AS30" s="630" t="str">
        <f t="shared" si="1"/>
        <v>-</v>
      </c>
      <c r="AT30" s="7"/>
      <c r="AU30" s="7"/>
      <c r="AV30" s="630" t="str">
        <f t="shared" si="2"/>
        <v>-</v>
      </c>
      <c r="AW30" s="7"/>
      <c r="AX30" s="631" t="str">
        <f t="shared" si="3"/>
        <v>-</v>
      </c>
      <c r="AY30" s="7"/>
      <c r="AZ30" s="7"/>
      <c r="BA30" s="1012" t="str">
        <f t="shared" si="4"/>
        <v>-</v>
      </c>
      <c r="BB30" s="39"/>
      <c r="BC30" s="38"/>
      <c r="BD30" s="1089"/>
      <c r="BE30" s="1090"/>
    </row>
    <row r="31" spans="1:57" thickBot="1" x14ac:dyDescent="0.3">
      <c r="A31" s="316">
        <v>23</v>
      </c>
      <c r="B31" s="6"/>
      <c r="C31" s="6"/>
      <c r="D31" s="317"/>
      <c r="E31" s="18"/>
      <c r="F31" s="15"/>
      <c r="G31" s="15"/>
      <c r="H31" s="15"/>
      <c r="I31" s="18"/>
      <c r="J31" s="27"/>
      <c r="K31" s="825">
        <v>4</v>
      </c>
      <c r="L31" s="1355" t="s">
        <v>220</v>
      </c>
      <c r="M31" s="1356"/>
      <c r="N31" s="826">
        <f t="shared" si="5"/>
        <v>0</v>
      </c>
      <c r="O31" s="827"/>
      <c r="P31" s="828"/>
      <c r="Q31" s="828"/>
      <c r="R31" s="828"/>
      <c r="S31" s="829"/>
      <c r="T31" s="528">
        <f t="shared" si="6"/>
        <v>0</v>
      </c>
      <c r="V31" s="636"/>
      <c r="W31" s="637"/>
      <c r="X31" s="638"/>
      <c r="Y31" s="627"/>
      <c r="Z31" s="639"/>
      <c r="AA31" s="640"/>
      <c r="AB31" s="641"/>
      <c r="AC31" s="49"/>
      <c r="AD31" s="5" t="s">
        <v>146</v>
      </c>
      <c r="AE31" s="65"/>
      <c r="AF31" s="1014"/>
      <c r="AG31" s="1014"/>
      <c r="AH31" s="1014"/>
      <c r="AI31" s="45"/>
      <c r="AJ31" s="45"/>
      <c r="AK31" s="1030"/>
      <c r="AL31" s="46"/>
      <c r="AM31" s="278"/>
      <c r="AN31" s="7"/>
      <c r="AO31" s="7"/>
      <c r="AP31" s="630" t="str">
        <f t="shared" si="0"/>
        <v>-</v>
      </c>
      <c r="AQ31" s="7"/>
      <c r="AR31" s="7"/>
      <c r="AS31" s="630" t="str">
        <f t="shared" si="1"/>
        <v>-</v>
      </c>
      <c r="AT31" s="7"/>
      <c r="AU31" s="7"/>
      <c r="AV31" s="630" t="str">
        <f t="shared" si="2"/>
        <v>-</v>
      </c>
      <c r="AW31" s="7"/>
      <c r="AX31" s="631" t="str">
        <f t="shared" si="3"/>
        <v>-</v>
      </c>
      <c r="AY31" s="7"/>
      <c r="AZ31" s="7"/>
      <c r="BA31" s="1012" t="str">
        <f t="shared" si="4"/>
        <v>-</v>
      </c>
      <c r="BB31" s="39"/>
      <c r="BC31" s="38"/>
      <c r="BD31" s="1089"/>
      <c r="BE31" s="1090"/>
    </row>
    <row r="32" spans="1:57" thickBot="1" x14ac:dyDescent="0.3">
      <c r="A32" s="316">
        <v>24</v>
      </c>
      <c r="B32" s="6"/>
      <c r="C32" s="6"/>
      <c r="D32" s="317"/>
      <c r="E32" s="18"/>
      <c r="F32" s="812" t="s">
        <v>127</v>
      </c>
      <c r="G32" s="85" t="s">
        <v>24</v>
      </c>
      <c r="H32" s="87" t="s">
        <v>29</v>
      </c>
      <c r="I32" s="86" t="s">
        <v>30</v>
      </c>
      <c r="J32" s="25"/>
      <c r="K32" s="830">
        <v>5</v>
      </c>
      <c r="L32" s="1357" t="s">
        <v>222</v>
      </c>
      <c r="M32" s="1358"/>
      <c r="N32" s="831">
        <f t="shared" si="5"/>
        <v>0</v>
      </c>
      <c r="O32" s="832"/>
      <c r="P32" s="833"/>
      <c r="Q32" s="833"/>
      <c r="R32" s="833"/>
      <c r="S32" s="834"/>
      <c r="T32" s="528">
        <f t="shared" si="6"/>
        <v>0</v>
      </c>
      <c r="V32" s="636"/>
      <c r="W32" s="637"/>
      <c r="X32" s="638"/>
      <c r="Y32" s="627"/>
      <c r="Z32" s="639"/>
      <c r="AA32" s="640"/>
      <c r="AB32" s="641"/>
      <c r="AC32" s="49"/>
      <c r="AD32" s="5" t="s">
        <v>146</v>
      </c>
      <c r="AE32" s="65"/>
      <c r="AF32" s="1014"/>
      <c r="AG32" s="1014"/>
      <c r="AH32" s="1014"/>
      <c r="AI32" s="45"/>
      <c r="AJ32" s="45"/>
      <c r="AK32" s="1030"/>
      <c r="AL32" s="46"/>
      <c r="AM32" s="278"/>
      <c r="AN32" s="7"/>
      <c r="AO32" s="7"/>
      <c r="AP32" s="630" t="str">
        <f t="shared" si="0"/>
        <v>-</v>
      </c>
      <c r="AQ32" s="7"/>
      <c r="AR32" s="7"/>
      <c r="AS32" s="630" t="str">
        <f t="shared" si="1"/>
        <v>-</v>
      </c>
      <c r="AT32" s="7"/>
      <c r="AU32" s="7"/>
      <c r="AV32" s="630" t="str">
        <f t="shared" si="2"/>
        <v>-</v>
      </c>
      <c r="AW32" s="7"/>
      <c r="AX32" s="631" t="str">
        <f t="shared" si="3"/>
        <v>-</v>
      </c>
      <c r="AY32" s="7"/>
      <c r="AZ32" s="7"/>
      <c r="BA32" s="1012" t="str">
        <f t="shared" si="4"/>
        <v>-</v>
      </c>
      <c r="BB32" s="39"/>
      <c r="BC32" s="38"/>
      <c r="BD32" s="1089"/>
      <c r="BE32" s="1090"/>
    </row>
    <row r="33" spans="1:57" ht="15" x14ac:dyDescent="0.25">
      <c r="A33" s="316">
        <v>25</v>
      </c>
      <c r="B33" s="6"/>
      <c r="C33" s="6"/>
      <c r="D33" s="317"/>
      <c r="E33" s="18"/>
      <c r="F33" s="813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77">
        <v>6</v>
      </c>
      <c r="L33" s="1321" t="s">
        <v>223</v>
      </c>
      <c r="M33" s="1359"/>
      <c r="N33" s="674">
        <f t="shared" si="5"/>
        <v>0</v>
      </c>
      <c r="O33" s="675"/>
      <c r="P33" s="676"/>
      <c r="Q33" s="676"/>
      <c r="R33" s="676"/>
      <c r="S33" s="677"/>
      <c r="T33" s="528">
        <f t="shared" si="6"/>
        <v>0</v>
      </c>
      <c r="V33" s="636"/>
      <c r="W33" s="637"/>
      <c r="X33" s="638"/>
      <c r="Y33" s="627"/>
      <c r="Z33" s="639"/>
      <c r="AA33" s="640"/>
      <c r="AB33" s="641"/>
      <c r="AC33" s="49"/>
      <c r="AD33" s="5" t="s">
        <v>146</v>
      </c>
      <c r="AE33" s="65"/>
      <c r="AF33" s="1014"/>
      <c r="AG33" s="1014"/>
      <c r="AH33" s="1014"/>
      <c r="AI33" s="45"/>
      <c r="AJ33" s="45"/>
      <c r="AK33" s="1030"/>
      <c r="AL33" s="46"/>
      <c r="AM33" s="278"/>
      <c r="AN33" s="7"/>
      <c r="AO33" s="7"/>
      <c r="AP33" s="630" t="str">
        <f t="shared" si="0"/>
        <v>-</v>
      </c>
      <c r="AQ33" s="7"/>
      <c r="AR33" s="7"/>
      <c r="AS33" s="630" t="str">
        <f t="shared" si="1"/>
        <v>-</v>
      </c>
      <c r="AT33" s="7"/>
      <c r="AU33" s="7"/>
      <c r="AV33" s="630" t="str">
        <f t="shared" si="2"/>
        <v>-</v>
      </c>
      <c r="AW33" s="7"/>
      <c r="AX33" s="631" t="str">
        <f t="shared" si="3"/>
        <v>-</v>
      </c>
      <c r="AY33" s="7"/>
      <c r="AZ33" s="7"/>
      <c r="BA33" s="1012" t="str">
        <f t="shared" si="4"/>
        <v>-</v>
      </c>
      <c r="BB33" s="39"/>
      <c r="BC33" s="38"/>
      <c r="BD33" s="1089"/>
      <c r="BE33" s="1090"/>
    </row>
    <row r="34" spans="1:57" ht="15" x14ac:dyDescent="0.25">
      <c r="A34" s="316">
        <v>26</v>
      </c>
      <c r="B34" s="6"/>
      <c r="C34" s="6"/>
      <c r="D34" s="317"/>
      <c r="E34" s="18"/>
      <c r="F34" s="814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77">
        <v>7</v>
      </c>
      <c r="L34" s="1321"/>
      <c r="M34" s="1359"/>
      <c r="N34" s="674">
        <f t="shared" ref="N34" si="7">O34+P34+Q34</f>
        <v>0</v>
      </c>
      <c r="O34" s="675"/>
      <c r="P34" s="676"/>
      <c r="Q34" s="676"/>
      <c r="R34" s="676"/>
      <c r="S34" s="677"/>
      <c r="T34" s="528">
        <f t="shared" si="6"/>
        <v>0</v>
      </c>
      <c r="V34" s="636"/>
      <c r="W34" s="637"/>
      <c r="X34" s="638"/>
      <c r="Y34" s="627"/>
      <c r="Z34" s="639"/>
      <c r="AA34" s="640"/>
      <c r="AB34" s="641"/>
      <c r="AC34" s="49"/>
      <c r="AD34" s="5" t="s">
        <v>146</v>
      </c>
      <c r="AE34" s="5"/>
      <c r="AF34" s="1015"/>
      <c r="AG34" s="1015"/>
      <c r="AH34" s="1015"/>
      <c r="AI34" s="45"/>
      <c r="AJ34" s="45"/>
      <c r="AK34" s="1030"/>
      <c r="AL34" s="46"/>
      <c r="AM34" s="278"/>
      <c r="AN34" s="7"/>
      <c r="AO34" s="7"/>
      <c r="AP34" s="630" t="str">
        <f t="shared" si="0"/>
        <v>-</v>
      </c>
      <c r="AQ34" s="7"/>
      <c r="AR34" s="7"/>
      <c r="AS34" s="630" t="str">
        <f t="shared" si="1"/>
        <v>-</v>
      </c>
      <c r="AT34" s="7"/>
      <c r="AU34" s="7"/>
      <c r="AV34" s="630" t="str">
        <f t="shared" si="2"/>
        <v>-</v>
      </c>
      <c r="AW34" s="7"/>
      <c r="AX34" s="631" t="str">
        <f t="shared" si="3"/>
        <v>-</v>
      </c>
      <c r="AY34" s="7"/>
      <c r="AZ34" s="7"/>
      <c r="BA34" s="1012" t="str">
        <f t="shared" si="4"/>
        <v>-</v>
      </c>
      <c r="BB34" s="39"/>
      <c r="BC34" s="38"/>
      <c r="BD34" s="1089"/>
      <c r="BE34" s="1090"/>
    </row>
    <row r="35" spans="1:57" thickBot="1" x14ac:dyDescent="0.3">
      <c r="A35" s="316">
        <v>27</v>
      </c>
      <c r="B35" s="6"/>
      <c r="C35" s="6"/>
      <c r="D35" s="317"/>
      <c r="E35" s="18"/>
      <c r="F35" s="815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77">
        <v>8</v>
      </c>
      <c r="L35" s="1249"/>
      <c r="M35" s="1351"/>
      <c r="N35" s="323">
        <f t="shared" ref="N35:N47" si="8">O35+P35+Q35</f>
        <v>0</v>
      </c>
      <c r="O35" s="327"/>
      <c r="P35" s="326"/>
      <c r="Q35" s="326"/>
      <c r="R35" s="326"/>
      <c r="S35" s="449"/>
      <c r="T35" s="528">
        <f t="shared" si="6"/>
        <v>0</v>
      </c>
      <c r="V35" s="636"/>
      <c r="W35" s="637"/>
      <c r="X35" s="638"/>
      <c r="Y35" s="642"/>
      <c r="Z35" s="639"/>
      <c r="AA35" s="640"/>
      <c r="AB35" s="641"/>
      <c r="AC35" s="49"/>
      <c r="AD35" s="5" t="s">
        <v>146</v>
      </c>
      <c r="AE35" s="5"/>
      <c r="AF35" s="1015"/>
      <c r="AG35" s="1015"/>
      <c r="AH35" s="1015"/>
      <c r="AI35" s="45"/>
      <c r="AJ35" s="45"/>
      <c r="AK35" s="1030"/>
      <c r="AL35" s="46"/>
      <c r="AM35" s="278"/>
      <c r="AN35" s="7"/>
      <c r="AO35" s="7"/>
      <c r="AP35" s="630" t="str">
        <f t="shared" si="0"/>
        <v>-</v>
      </c>
      <c r="AQ35" s="7"/>
      <c r="AR35" s="7"/>
      <c r="AS35" s="630" t="str">
        <f t="shared" si="1"/>
        <v>-</v>
      </c>
      <c r="AT35" s="7"/>
      <c r="AU35" s="7"/>
      <c r="AV35" s="630" t="str">
        <f t="shared" si="2"/>
        <v>-</v>
      </c>
      <c r="AW35" s="7"/>
      <c r="AX35" s="631" t="str">
        <f t="shared" si="3"/>
        <v>-</v>
      </c>
      <c r="AY35" s="7"/>
      <c r="AZ35" s="7"/>
      <c r="BA35" s="1012" t="str">
        <f t="shared" si="4"/>
        <v>-</v>
      </c>
      <c r="BB35" s="39"/>
      <c r="BC35" s="38"/>
      <c r="BD35" s="1089"/>
      <c r="BE35" s="1090"/>
    </row>
    <row r="36" spans="1:57" thickBot="1" x14ac:dyDescent="0.3">
      <c r="A36" s="316">
        <v>28</v>
      </c>
      <c r="B36" s="6"/>
      <c r="C36" s="6"/>
      <c r="D36" s="317"/>
      <c r="E36" s="18"/>
      <c r="F36" s="15"/>
      <c r="G36" s="15"/>
      <c r="H36" s="15"/>
      <c r="I36" s="18"/>
      <c r="J36" s="25"/>
      <c r="K36" s="477">
        <v>9</v>
      </c>
      <c r="L36" s="1249"/>
      <c r="M36" s="1351"/>
      <c r="N36" s="323">
        <f t="shared" si="8"/>
        <v>0</v>
      </c>
      <c r="O36" s="327"/>
      <c r="P36" s="326"/>
      <c r="Q36" s="326"/>
      <c r="R36" s="326"/>
      <c r="S36" s="449"/>
      <c r="T36" s="528">
        <f t="shared" si="6"/>
        <v>0</v>
      </c>
      <c r="V36" s="636"/>
      <c r="W36" s="637"/>
      <c r="X36" s="638"/>
      <c r="Y36" s="627"/>
      <c r="Z36" s="639"/>
      <c r="AA36" s="640"/>
      <c r="AB36" s="641"/>
      <c r="AC36" s="49"/>
      <c r="AD36" s="5" t="s">
        <v>146</v>
      </c>
      <c r="AE36" s="5"/>
      <c r="AF36" s="1015"/>
      <c r="AG36" s="1015"/>
      <c r="AH36" s="1015"/>
      <c r="AI36" s="45"/>
      <c r="AJ36" s="45"/>
      <c r="AK36" s="1030"/>
      <c r="AL36" s="46"/>
      <c r="AM36" s="278"/>
      <c r="AN36" s="7"/>
      <c r="AO36" s="7"/>
      <c r="AP36" s="630" t="str">
        <f t="shared" si="0"/>
        <v>-</v>
      </c>
      <c r="AQ36" s="7"/>
      <c r="AR36" s="7"/>
      <c r="AS36" s="630" t="str">
        <f t="shared" si="1"/>
        <v>-</v>
      </c>
      <c r="AT36" s="7"/>
      <c r="AU36" s="7"/>
      <c r="AV36" s="630" t="str">
        <f t="shared" si="2"/>
        <v>-</v>
      </c>
      <c r="AW36" s="7"/>
      <c r="AX36" s="631" t="str">
        <f t="shared" si="3"/>
        <v>-</v>
      </c>
      <c r="AY36" s="7"/>
      <c r="AZ36" s="7"/>
      <c r="BA36" s="1012" t="str">
        <f t="shared" si="4"/>
        <v>-</v>
      </c>
      <c r="BB36" s="39"/>
      <c r="BC36" s="38"/>
      <c r="BD36" s="1089"/>
      <c r="BE36" s="1090"/>
    </row>
    <row r="37" spans="1:57" ht="15" x14ac:dyDescent="0.25">
      <c r="A37" s="316">
        <v>29</v>
      </c>
      <c r="B37" s="6"/>
      <c r="C37" s="6"/>
      <c r="D37" s="317"/>
      <c r="E37" s="18"/>
      <c r="F37" s="798" t="s">
        <v>128</v>
      </c>
      <c r="G37" s="80" t="s">
        <v>24</v>
      </c>
      <c r="H37" s="81" t="s">
        <v>29</v>
      </c>
      <c r="I37" s="82" t="s">
        <v>30</v>
      </c>
      <c r="J37" s="25"/>
      <c r="K37" s="478">
        <v>10</v>
      </c>
      <c r="L37" s="1249"/>
      <c r="M37" s="1351"/>
      <c r="N37" s="323">
        <f t="shared" si="8"/>
        <v>0</v>
      </c>
      <c r="O37" s="327"/>
      <c r="P37" s="326"/>
      <c r="Q37" s="326"/>
      <c r="R37" s="326"/>
      <c r="S37" s="449"/>
      <c r="T37" s="528">
        <f t="shared" si="6"/>
        <v>0</v>
      </c>
      <c r="V37" s="636"/>
      <c r="W37" s="637"/>
      <c r="X37" s="638"/>
      <c r="Y37" s="627"/>
      <c r="Z37" s="639"/>
      <c r="AA37" s="640"/>
      <c r="AB37" s="641"/>
      <c r="AC37" s="49"/>
      <c r="AD37" s="5" t="s">
        <v>146</v>
      </c>
      <c r="AE37" s="5"/>
      <c r="AF37" s="1015"/>
      <c r="AG37" s="1015"/>
      <c r="AH37" s="1015"/>
      <c r="AI37" s="45"/>
      <c r="AJ37" s="45"/>
      <c r="AK37" s="1030"/>
      <c r="AL37" s="46"/>
      <c r="AM37" s="278"/>
      <c r="AN37" s="7"/>
      <c r="AO37" s="7"/>
      <c r="AP37" s="630" t="str">
        <f t="shared" si="0"/>
        <v>-</v>
      </c>
      <c r="AQ37" s="7"/>
      <c r="AR37" s="7"/>
      <c r="AS37" s="630" t="str">
        <f t="shared" si="1"/>
        <v>-</v>
      </c>
      <c r="AT37" s="7"/>
      <c r="AU37" s="7"/>
      <c r="AV37" s="630" t="str">
        <f t="shared" si="2"/>
        <v>-</v>
      </c>
      <c r="AW37" s="7"/>
      <c r="AX37" s="631" t="str">
        <f t="shared" si="3"/>
        <v>-</v>
      </c>
      <c r="AY37" s="7"/>
      <c r="AZ37" s="7"/>
      <c r="BA37" s="1012" t="str">
        <f t="shared" si="4"/>
        <v>-</v>
      </c>
      <c r="BB37" s="39"/>
      <c r="BC37" s="38"/>
      <c r="BD37" s="1089"/>
      <c r="BE37" s="1090"/>
    </row>
    <row r="38" spans="1:57" thickBot="1" x14ac:dyDescent="0.3">
      <c r="A38" s="316">
        <v>30</v>
      </c>
      <c r="B38" s="6"/>
      <c r="C38" s="6"/>
      <c r="D38" s="317"/>
      <c r="E38" s="18"/>
      <c r="F38" s="799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78">
        <v>11</v>
      </c>
      <c r="L38" s="1249"/>
      <c r="M38" s="1351"/>
      <c r="N38" s="323">
        <f t="shared" si="8"/>
        <v>0</v>
      </c>
      <c r="O38" s="327"/>
      <c r="P38" s="326"/>
      <c r="Q38" s="326"/>
      <c r="R38" s="326"/>
      <c r="S38" s="449"/>
      <c r="T38" s="528">
        <f t="shared" si="6"/>
        <v>0</v>
      </c>
      <c r="V38" s="643"/>
      <c r="W38" s="644"/>
      <c r="X38" s="645"/>
      <c r="Y38" s="627"/>
      <c r="Z38" s="646"/>
      <c r="AA38" s="647"/>
      <c r="AB38" s="648"/>
      <c r="AC38" s="49"/>
      <c r="AD38" s="5" t="s">
        <v>146</v>
      </c>
      <c r="AE38" s="5"/>
      <c r="AF38" s="1015"/>
      <c r="AG38" s="1015"/>
      <c r="AH38" s="1015"/>
      <c r="AI38" s="45"/>
      <c r="AJ38" s="45"/>
      <c r="AK38" s="1030"/>
      <c r="AL38" s="46"/>
      <c r="AM38" s="278"/>
      <c r="AN38" s="7"/>
      <c r="AO38" s="7"/>
      <c r="AP38" s="630" t="str">
        <f t="shared" si="0"/>
        <v>-</v>
      </c>
      <c r="AQ38" s="7"/>
      <c r="AR38" s="7"/>
      <c r="AS38" s="630" t="str">
        <f t="shared" si="1"/>
        <v>-</v>
      </c>
      <c r="AT38" s="7"/>
      <c r="AU38" s="7"/>
      <c r="AV38" s="630" t="str">
        <f t="shared" si="2"/>
        <v>-</v>
      </c>
      <c r="AW38" s="7"/>
      <c r="AX38" s="631" t="str">
        <f t="shared" si="3"/>
        <v>-</v>
      </c>
      <c r="AY38" s="7"/>
      <c r="AZ38" s="7"/>
      <c r="BA38" s="1012" t="str">
        <f t="shared" si="4"/>
        <v>-</v>
      </c>
      <c r="BB38" s="39"/>
      <c r="BC38" s="38"/>
      <c r="BD38" s="1089"/>
      <c r="BE38" s="1090"/>
    </row>
    <row r="39" spans="1:57" thickTop="1" x14ac:dyDescent="0.25">
      <c r="A39" s="316">
        <v>31</v>
      </c>
      <c r="B39" s="6"/>
      <c r="C39" s="6"/>
      <c r="D39" s="317"/>
      <c r="E39" s="18"/>
      <c r="F39" s="800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78">
        <v>12</v>
      </c>
      <c r="L39" s="1249"/>
      <c r="M39" s="1351"/>
      <c r="N39" s="323">
        <f t="shared" si="8"/>
        <v>0</v>
      </c>
      <c r="O39" s="327"/>
      <c r="P39" s="326"/>
      <c r="Q39" s="326"/>
      <c r="R39" s="326"/>
      <c r="S39" s="449"/>
      <c r="T39" s="528">
        <f t="shared" si="6"/>
        <v>0</v>
      </c>
      <c r="V39" s="636"/>
      <c r="W39" s="637"/>
      <c r="X39" s="638"/>
      <c r="Y39" s="629" t="s">
        <v>208</v>
      </c>
      <c r="Z39" s="639"/>
      <c r="AA39" s="640"/>
      <c r="AB39" s="641"/>
      <c r="AC39" s="49"/>
      <c r="AD39" s="5" t="s">
        <v>146</v>
      </c>
      <c r="AE39" s="5"/>
      <c r="AF39" s="1015"/>
      <c r="AG39" s="1015"/>
      <c r="AH39" s="1015"/>
      <c r="AI39" s="45"/>
      <c r="AJ39" s="45"/>
      <c r="AK39" s="1030"/>
      <c r="AL39" s="46"/>
      <c r="AM39" s="278"/>
      <c r="AN39" s="7"/>
      <c r="AO39" s="7"/>
      <c r="AP39" s="630" t="str">
        <f t="shared" si="0"/>
        <v>-</v>
      </c>
      <c r="AQ39" s="7"/>
      <c r="AR39" s="7"/>
      <c r="AS39" s="630" t="str">
        <f t="shared" si="1"/>
        <v>-</v>
      </c>
      <c r="AT39" s="7"/>
      <c r="AU39" s="7"/>
      <c r="AV39" s="630" t="str">
        <f t="shared" si="2"/>
        <v>-</v>
      </c>
      <c r="AW39" s="7"/>
      <c r="AX39" s="631" t="str">
        <f t="shared" si="3"/>
        <v>-</v>
      </c>
      <c r="AY39" s="7"/>
      <c r="AZ39" s="7"/>
      <c r="BA39" s="1012" t="str">
        <f t="shared" si="4"/>
        <v>-</v>
      </c>
      <c r="BB39" s="39"/>
      <c r="BC39" s="38"/>
      <c r="BD39" s="1089"/>
      <c r="BE39" s="1090"/>
    </row>
    <row r="40" spans="1:57" thickBot="1" x14ac:dyDescent="0.3">
      <c r="A40" s="316">
        <v>32</v>
      </c>
      <c r="B40" s="6"/>
      <c r="C40" s="6"/>
      <c r="D40" s="317"/>
      <c r="E40" s="18"/>
      <c r="F40" s="801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78">
        <v>13</v>
      </c>
      <c r="L40" s="1249"/>
      <c r="M40" s="1351"/>
      <c r="N40" s="323">
        <f t="shared" si="8"/>
        <v>0</v>
      </c>
      <c r="O40" s="327"/>
      <c r="P40" s="326"/>
      <c r="Q40" s="326"/>
      <c r="R40" s="326"/>
      <c r="S40" s="449"/>
      <c r="T40" s="528">
        <f t="shared" si="6"/>
        <v>0</v>
      </c>
      <c r="V40" s="649"/>
      <c r="W40" s="650"/>
      <c r="X40" s="651"/>
      <c r="Y40" s="627"/>
      <c r="Z40" s="652"/>
      <c r="AA40" s="653"/>
      <c r="AB40" s="654"/>
      <c r="AC40" s="49"/>
      <c r="AD40" s="5" t="s">
        <v>146</v>
      </c>
      <c r="AE40" s="5"/>
      <c r="AF40" s="1015"/>
      <c r="AG40" s="1015"/>
      <c r="AH40" s="1015"/>
      <c r="AI40" s="45"/>
      <c r="AJ40" s="45"/>
      <c r="AK40" s="1030"/>
      <c r="AL40" s="46"/>
      <c r="AM40" s="278"/>
      <c r="AN40" s="7"/>
      <c r="AO40" s="7"/>
      <c r="AP40" s="630" t="str">
        <f t="shared" si="0"/>
        <v>-</v>
      </c>
      <c r="AQ40" s="7"/>
      <c r="AR40" s="7"/>
      <c r="AS40" s="630" t="str">
        <f t="shared" si="1"/>
        <v>-</v>
      </c>
      <c r="AT40" s="7"/>
      <c r="AU40" s="7"/>
      <c r="AV40" s="630" t="str">
        <f t="shared" si="2"/>
        <v>-</v>
      </c>
      <c r="AW40" s="7"/>
      <c r="AX40" s="631" t="str">
        <f t="shared" si="3"/>
        <v>-</v>
      </c>
      <c r="AY40" s="7"/>
      <c r="AZ40" s="7"/>
      <c r="BA40" s="1012" t="str">
        <f t="shared" si="4"/>
        <v>-</v>
      </c>
      <c r="BB40" s="39"/>
      <c r="BC40" s="38"/>
      <c r="BD40" s="1089"/>
      <c r="BE40" s="1090"/>
    </row>
    <row r="41" spans="1:57" thickBot="1" x14ac:dyDescent="0.3">
      <c r="A41" s="316">
        <v>33</v>
      </c>
      <c r="B41" s="6"/>
      <c r="C41" s="6"/>
      <c r="D41" s="317"/>
      <c r="E41" s="18"/>
      <c r="F41" s="4"/>
      <c r="G41" s="4"/>
      <c r="H41" s="4"/>
      <c r="I41" s="14"/>
      <c r="J41" s="25"/>
      <c r="K41" s="478">
        <v>14</v>
      </c>
      <c r="L41" s="1249"/>
      <c r="M41" s="1351"/>
      <c r="N41" s="323">
        <f t="shared" si="8"/>
        <v>0</v>
      </c>
      <c r="O41" s="327"/>
      <c r="P41" s="326"/>
      <c r="Q41" s="326"/>
      <c r="R41" s="326"/>
      <c r="S41" s="449"/>
      <c r="T41" s="528">
        <f t="shared" si="6"/>
        <v>0</v>
      </c>
      <c r="V41" s="655"/>
      <c r="W41" s="656"/>
      <c r="X41" s="657"/>
      <c r="Y41" s="642"/>
      <c r="Z41" s="658"/>
      <c r="AA41" s="659"/>
      <c r="AB41" s="641"/>
      <c r="AC41" s="49"/>
      <c r="AD41" s="5" t="s">
        <v>146</v>
      </c>
      <c r="AE41" s="5"/>
      <c r="AF41" s="1015"/>
      <c r="AG41" s="1015"/>
      <c r="AH41" s="1015"/>
      <c r="AI41" s="45"/>
      <c r="AJ41" s="45"/>
      <c r="AK41" s="1030"/>
      <c r="AL41" s="46"/>
      <c r="AM41" s="278"/>
      <c r="AN41" s="7"/>
      <c r="AO41" s="7"/>
      <c r="AP41" s="630" t="str">
        <f t="shared" si="0"/>
        <v>-</v>
      </c>
      <c r="AQ41" s="7"/>
      <c r="AR41" s="7"/>
      <c r="AS41" s="630" t="str">
        <f t="shared" si="1"/>
        <v>-</v>
      </c>
      <c r="AT41" s="7"/>
      <c r="AU41" s="7"/>
      <c r="AV41" s="630" t="str">
        <f t="shared" si="2"/>
        <v>-</v>
      </c>
      <c r="AW41" s="7"/>
      <c r="AX41" s="631" t="str">
        <f t="shared" si="3"/>
        <v>-</v>
      </c>
      <c r="AY41" s="7"/>
      <c r="AZ41" s="7"/>
      <c r="BA41" s="1012" t="str">
        <f t="shared" si="4"/>
        <v>-</v>
      </c>
      <c r="BB41" s="39"/>
      <c r="BC41" s="38"/>
      <c r="BD41" s="1089"/>
      <c r="BE41" s="1090"/>
    </row>
    <row r="42" spans="1:57" ht="15" x14ac:dyDescent="0.25">
      <c r="A42" s="316">
        <v>34</v>
      </c>
      <c r="B42" s="6"/>
      <c r="C42" s="6"/>
      <c r="D42" s="317"/>
      <c r="E42" s="18"/>
      <c r="F42" s="816" t="s">
        <v>194</v>
      </c>
      <c r="G42" s="83" t="s">
        <v>24</v>
      </c>
      <c r="H42" s="83" t="s">
        <v>29</v>
      </c>
      <c r="I42" s="84" t="s">
        <v>30</v>
      </c>
      <c r="J42" s="25"/>
      <c r="K42" s="478">
        <v>15</v>
      </c>
      <c r="L42" s="1249"/>
      <c r="M42" s="1351"/>
      <c r="N42" s="323">
        <f t="shared" si="8"/>
        <v>0</v>
      </c>
      <c r="O42" s="327"/>
      <c r="P42" s="326"/>
      <c r="Q42" s="326"/>
      <c r="R42" s="326"/>
      <c r="S42" s="449"/>
      <c r="T42" s="528">
        <f t="shared" si="6"/>
        <v>0</v>
      </c>
      <c r="V42" s="660"/>
      <c r="W42" s="637"/>
      <c r="X42" s="661"/>
      <c r="Y42" s="628"/>
      <c r="Z42" s="639"/>
      <c r="AA42" s="662"/>
      <c r="AB42" s="641"/>
      <c r="AC42" s="49"/>
      <c r="AD42" s="5" t="s">
        <v>146</v>
      </c>
      <c r="AE42" s="5"/>
      <c r="AF42" s="1015"/>
      <c r="AG42" s="1015"/>
      <c r="AH42" s="1015"/>
      <c r="AI42" s="45"/>
      <c r="AJ42" s="45"/>
      <c r="AK42" s="1030"/>
      <c r="AL42" s="46"/>
      <c r="AM42" s="278"/>
      <c r="AN42" s="7"/>
      <c r="AO42" s="7"/>
      <c r="AP42" s="630" t="str">
        <f t="shared" si="0"/>
        <v>-</v>
      </c>
      <c r="AQ42" s="7"/>
      <c r="AR42" s="7"/>
      <c r="AS42" s="630" t="str">
        <f t="shared" si="1"/>
        <v>-</v>
      </c>
      <c r="AT42" s="7"/>
      <c r="AU42" s="7"/>
      <c r="AV42" s="630" t="str">
        <f t="shared" si="2"/>
        <v>-</v>
      </c>
      <c r="AW42" s="7"/>
      <c r="AX42" s="631" t="str">
        <f t="shared" si="3"/>
        <v>-</v>
      </c>
      <c r="AY42" s="7"/>
      <c r="AZ42" s="7"/>
      <c r="BA42" s="1012" t="str">
        <f t="shared" si="4"/>
        <v>-</v>
      </c>
      <c r="BB42" s="39"/>
      <c r="BC42" s="38"/>
      <c r="BD42" s="1089"/>
      <c r="BE42" s="1090"/>
    </row>
    <row r="43" spans="1:57" ht="15" x14ac:dyDescent="0.25">
      <c r="A43" s="316">
        <v>35</v>
      </c>
      <c r="B43" s="6"/>
      <c r="C43" s="6"/>
      <c r="D43" s="317"/>
      <c r="E43" s="18"/>
      <c r="F43" s="817" t="s">
        <v>17</v>
      </c>
      <c r="G43" s="414">
        <f>SUM(G44:G45)</f>
        <v>0</v>
      </c>
      <c r="H43" s="415">
        <f>SUM(H44:H45)</f>
        <v>0</v>
      </c>
      <c r="I43" s="416">
        <f>SUM(I44:I45)</f>
        <v>0</v>
      </c>
      <c r="J43" s="25"/>
      <c r="K43" s="478">
        <v>16</v>
      </c>
      <c r="L43" s="1249"/>
      <c r="M43" s="1351"/>
      <c r="N43" s="323">
        <f t="shared" si="8"/>
        <v>0</v>
      </c>
      <c r="O43" s="327"/>
      <c r="P43" s="326"/>
      <c r="Q43" s="326"/>
      <c r="R43" s="326"/>
      <c r="S43" s="449"/>
      <c r="T43" s="528">
        <f t="shared" si="6"/>
        <v>0</v>
      </c>
      <c r="V43" s="636"/>
      <c r="W43" s="663"/>
      <c r="X43" s="664"/>
      <c r="Y43" s="642"/>
      <c r="Z43" s="639"/>
      <c r="AA43" s="665"/>
      <c r="AB43" s="666"/>
      <c r="AC43" s="49"/>
      <c r="AD43" s="5" t="s">
        <v>146</v>
      </c>
      <c r="AE43" s="5"/>
      <c r="AF43" s="1015"/>
      <c r="AG43" s="1015"/>
      <c r="AH43" s="1015"/>
      <c r="AI43" s="45"/>
      <c r="AJ43" s="45"/>
      <c r="AK43" s="1030"/>
      <c r="AL43" s="46"/>
      <c r="AM43" s="278"/>
      <c r="AN43" s="7"/>
      <c r="AO43" s="7"/>
      <c r="AP43" s="630" t="str">
        <f t="shared" si="0"/>
        <v>-</v>
      </c>
      <c r="AQ43" s="7"/>
      <c r="AR43" s="7"/>
      <c r="AS43" s="630" t="str">
        <f t="shared" si="1"/>
        <v>-</v>
      </c>
      <c r="AT43" s="7"/>
      <c r="AU43" s="7"/>
      <c r="AV43" s="630" t="str">
        <f t="shared" si="2"/>
        <v>-</v>
      </c>
      <c r="AW43" s="7"/>
      <c r="AX43" s="631" t="str">
        <f t="shared" si="3"/>
        <v>-</v>
      </c>
      <c r="AY43" s="7"/>
      <c r="AZ43" s="7"/>
      <c r="BA43" s="1012" t="str">
        <f t="shared" si="4"/>
        <v>-</v>
      </c>
      <c r="BB43" s="39"/>
      <c r="BC43" s="38"/>
      <c r="BD43" s="1089"/>
      <c r="BE43" s="1090"/>
    </row>
    <row r="44" spans="1:57" ht="15" x14ac:dyDescent="0.25">
      <c r="A44" s="316">
        <v>36</v>
      </c>
      <c r="B44" s="6"/>
      <c r="C44" s="6"/>
      <c r="D44" s="317"/>
      <c r="E44" s="18"/>
      <c r="F44" s="818" t="s">
        <v>27</v>
      </c>
      <c r="G44" s="201">
        <f>COUNTIF($S$9:$S$25,"HW")</f>
        <v>0</v>
      </c>
      <c r="H44" s="412">
        <f>COUNTIF($S$9:$S$25,"HD")</f>
        <v>0</v>
      </c>
      <c r="I44" s="410">
        <f>COUNTIF($S$9:$S$25,"HL")</f>
        <v>0</v>
      </c>
      <c r="J44" s="25"/>
      <c r="K44" s="478">
        <v>17</v>
      </c>
      <c r="L44" s="1250"/>
      <c r="M44" s="1360"/>
      <c r="N44" s="323">
        <f t="shared" si="8"/>
        <v>0</v>
      </c>
      <c r="O44" s="327"/>
      <c r="P44" s="326"/>
      <c r="Q44" s="326"/>
      <c r="R44" s="326"/>
      <c r="S44" s="449"/>
      <c r="T44" s="528">
        <f t="shared" si="6"/>
        <v>0</v>
      </c>
      <c r="V44" s="636"/>
      <c r="W44" s="663"/>
      <c r="X44" s="664"/>
      <c r="Y44" s="628"/>
      <c r="Z44" s="639"/>
      <c r="AA44" s="665"/>
      <c r="AB44" s="666"/>
      <c r="AC44" s="49"/>
      <c r="AD44" s="5" t="s">
        <v>146</v>
      </c>
      <c r="AE44" s="5"/>
      <c r="AF44" s="1015"/>
      <c r="AG44" s="1015"/>
      <c r="AH44" s="1015"/>
      <c r="AI44" s="45"/>
      <c r="AJ44" s="45"/>
      <c r="AK44" s="1030"/>
      <c r="AL44" s="46"/>
      <c r="AM44" s="278"/>
      <c r="AN44" s="7"/>
      <c r="AO44" s="7"/>
      <c r="AP44" s="630" t="str">
        <f>IFERROR(AO44/AN44,"-")</f>
        <v>-</v>
      </c>
      <c r="AQ44" s="7"/>
      <c r="AR44" s="7"/>
      <c r="AS44" s="630" t="str">
        <f t="shared" si="1"/>
        <v>-</v>
      </c>
      <c r="AT44" s="7"/>
      <c r="AU44" s="7"/>
      <c r="AV44" s="630" t="str">
        <f t="shared" si="2"/>
        <v>-</v>
      </c>
      <c r="AW44" s="7"/>
      <c r="AX44" s="631" t="str">
        <f t="shared" si="3"/>
        <v>-</v>
      </c>
      <c r="AY44" s="7"/>
      <c r="AZ44" s="7"/>
      <c r="BA44" s="1012" t="str">
        <f t="shared" si="4"/>
        <v>-</v>
      </c>
      <c r="BB44" s="39"/>
      <c r="BC44" s="38"/>
      <c r="BD44" s="1089"/>
      <c r="BE44" s="1090"/>
    </row>
    <row r="45" spans="1:57" thickBot="1" x14ac:dyDescent="0.3">
      <c r="A45" s="316">
        <v>37</v>
      </c>
      <c r="B45" s="6"/>
      <c r="C45" s="6"/>
      <c r="D45" s="317"/>
      <c r="E45" s="18"/>
      <c r="F45" s="819" t="s">
        <v>28</v>
      </c>
      <c r="G45" s="409">
        <f>COUNTIF($S$9:$S$25,"AW")</f>
        <v>0</v>
      </c>
      <c r="H45" s="413">
        <f>COUNTIF($S$9:$S$25,"AD")</f>
        <v>0</v>
      </c>
      <c r="I45" s="411">
        <f>COUNTIF($S$9:$S$25,"AL")</f>
        <v>0</v>
      </c>
      <c r="J45" s="139"/>
      <c r="K45" s="479">
        <v>18</v>
      </c>
      <c r="L45" s="1280"/>
      <c r="M45" s="1361"/>
      <c r="N45" s="324">
        <f t="shared" si="8"/>
        <v>0</v>
      </c>
      <c r="O45" s="597"/>
      <c r="P45" s="598"/>
      <c r="Q45" s="598"/>
      <c r="R45" s="598"/>
      <c r="S45" s="447"/>
      <c r="T45" s="528">
        <f t="shared" si="6"/>
        <v>0</v>
      </c>
      <c r="V45" s="636"/>
      <c r="W45" s="663"/>
      <c r="X45" s="664"/>
      <c r="Y45" s="628"/>
      <c r="Z45" s="639"/>
      <c r="AA45" s="665"/>
      <c r="AB45" s="666"/>
      <c r="AC45" s="49"/>
      <c r="AD45" s="5" t="s">
        <v>146</v>
      </c>
      <c r="AE45" s="5"/>
      <c r="AF45" s="1015"/>
      <c r="AG45" s="1015"/>
      <c r="AH45" s="1015"/>
      <c r="AI45" s="45"/>
      <c r="AJ45" s="45"/>
      <c r="AK45" s="1030"/>
      <c r="AL45" s="46"/>
      <c r="AM45" s="278"/>
      <c r="AN45" s="7"/>
      <c r="AO45" s="7"/>
      <c r="AP45" s="630" t="str">
        <f t="shared" ref="AP45:AP52" si="9">IFERROR(AO45/AN45,"-")</f>
        <v>-</v>
      </c>
      <c r="AQ45" s="7"/>
      <c r="AR45" s="7"/>
      <c r="AS45" s="630" t="str">
        <f t="shared" si="1"/>
        <v>-</v>
      </c>
      <c r="AT45" s="7"/>
      <c r="AU45" s="7"/>
      <c r="AV45" s="630" t="str">
        <f t="shared" si="2"/>
        <v>-</v>
      </c>
      <c r="AW45" s="7"/>
      <c r="AX45" s="631" t="str">
        <f t="shared" si="3"/>
        <v>-</v>
      </c>
      <c r="AY45" s="7"/>
      <c r="AZ45" s="7"/>
      <c r="BA45" s="1012" t="str">
        <f t="shared" si="4"/>
        <v>-</v>
      </c>
      <c r="BB45" s="39"/>
      <c r="BC45" s="38"/>
      <c r="BD45" s="1089"/>
      <c r="BE45" s="1090"/>
    </row>
    <row r="46" spans="1:57" thickBot="1" x14ac:dyDescent="0.3">
      <c r="A46" s="591">
        <v>38</v>
      </c>
      <c r="B46" s="592"/>
      <c r="C46" s="592"/>
      <c r="D46" s="593"/>
      <c r="E46" s="18"/>
      <c r="F46" s="140"/>
      <c r="G46" s="140"/>
      <c r="H46" s="140"/>
      <c r="I46" s="140"/>
      <c r="J46" s="139"/>
      <c r="K46" s="479">
        <v>19</v>
      </c>
      <c r="L46" s="1280"/>
      <c r="M46" s="1361"/>
      <c r="N46" s="324">
        <f t="shared" si="8"/>
        <v>0</v>
      </c>
      <c r="O46" s="597"/>
      <c r="P46" s="598"/>
      <c r="Q46" s="598"/>
      <c r="R46" s="598"/>
      <c r="S46" s="447"/>
      <c r="T46" s="528">
        <f t="shared" si="6"/>
        <v>0</v>
      </c>
      <c r="V46" s="636"/>
      <c r="W46" s="663"/>
      <c r="X46" s="664"/>
      <c r="Y46" s="628"/>
      <c r="Z46" s="639"/>
      <c r="AA46" s="665"/>
      <c r="AB46" s="666"/>
      <c r="AD46" s="5" t="s">
        <v>146</v>
      </c>
      <c r="AE46" s="5"/>
      <c r="AF46" s="1015"/>
      <c r="AG46" s="1015"/>
      <c r="AH46" s="1015"/>
      <c r="AI46" s="45"/>
      <c r="AJ46" s="45"/>
      <c r="AK46" s="1030"/>
      <c r="AL46" s="46"/>
      <c r="AM46" s="278"/>
      <c r="AN46" s="7"/>
      <c r="AO46" s="7"/>
      <c r="AP46" s="630" t="str">
        <f t="shared" si="9"/>
        <v>-</v>
      </c>
      <c r="AQ46" s="7"/>
      <c r="AR46" s="7"/>
      <c r="AS46" s="630" t="str">
        <f t="shared" si="1"/>
        <v>-</v>
      </c>
      <c r="AT46" s="7"/>
      <c r="AU46" s="7"/>
      <c r="AV46" s="630" t="str">
        <f t="shared" si="2"/>
        <v>-</v>
      </c>
      <c r="AW46" s="7"/>
      <c r="AX46" s="631" t="str">
        <f t="shared" si="3"/>
        <v>-</v>
      </c>
      <c r="AY46" s="7"/>
      <c r="AZ46" s="7"/>
      <c r="BA46" s="1012" t="str">
        <f t="shared" si="4"/>
        <v>-</v>
      </c>
      <c r="BB46" s="39"/>
      <c r="BC46" s="38"/>
      <c r="BD46" s="1089"/>
      <c r="BE46" s="1090"/>
    </row>
    <row r="47" spans="1:57" ht="18" thickBot="1" x14ac:dyDescent="0.4">
      <c r="A47" s="29" t="s">
        <v>70</v>
      </c>
      <c r="B47" s="49"/>
      <c r="C47" s="49"/>
      <c r="D47" s="49"/>
      <c r="E47" s="49"/>
      <c r="F47" s="594" t="s">
        <v>202</v>
      </c>
      <c r="G47" s="456" t="s">
        <v>24</v>
      </c>
      <c r="H47" s="456" t="s">
        <v>29</v>
      </c>
      <c r="I47" s="457" t="s">
        <v>30</v>
      </c>
      <c r="J47" s="141"/>
      <c r="K47" s="480">
        <v>20</v>
      </c>
      <c r="L47" s="1362"/>
      <c r="M47" s="1363"/>
      <c r="N47" s="325">
        <f t="shared" si="8"/>
        <v>0</v>
      </c>
      <c r="O47" s="599"/>
      <c r="P47" s="600"/>
      <c r="Q47" s="600"/>
      <c r="R47" s="600"/>
      <c r="S47" s="448"/>
      <c r="T47" s="529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146</v>
      </c>
      <c r="AE47" s="5"/>
      <c r="AF47" s="1015"/>
      <c r="AG47" s="1015"/>
      <c r="AH47" s="1015"/>
      <c r="AI47" s="45"/>
      <c r="AJ47" s="45"/>
      <c r="AK47" s="1030"/>
      <c r="AL47" s="46"/>
      <c r="AM47" s="278"/>
      <c r="AN47" s="7"/>
      <c r="AO47" s="7"/>
      <c r="AP47" s="630" t="str">
        <f t="shared" si="9"/>
        <v>-</v>
      </c>
      <c r="AQ47" s="7"/>
      <c r="AR47" s="7"/>
      <c r="AS47" s="630" t="str">
        <f t="shared" si="1"/>
        <v>-</v>
      </c>
      <c r="AT47" s="7"/>
      <c r="AU47" s="7"/>
      <c r="AV47" s="630" t="str">
        <f t="shared" si="2"/>
        <v>-</v>
      </c>
      <c r="AW47" s="7"/>
      <c r="AX47" s="631" t="str">
        <f t="shared" si="3"/>
        <v>-</v>
      </c>
      <c r="AY47" s="7"/>
      <c r="AZ47" s="7"/>
      <c r="BA47" s="1012" t="str">
        <f t="shared" si="4"/>
        <v>-</v>
      </c>
      <c r="BB47" s="39"/>
      <c r="BC47" s="38"/>
      <c r="BD47" s="1089"/>
      <c r="BE47" s="1090"/>
    </row>
    <row r="48" spans="1:57" ht="16.5" thickBot="1" x14ac:dyDescent="0.3">
      <c r="A48" s="29" t="s">
        <v>72</v>
      </c>
      <c r="B48" s="590"/>
      <c r="C48" s="49"/>
      <c r="D48" s="49"/>
      <c r="E48" s="49"/>
      <c r="F48" s="595" t="s">
        <v>17</v>
      </c>
      <c r="G48" s="462">
        <f>SUM(G49:G50)</f>
        <v>0</v>
      </c>
      <c r="H48" s="463">
        <f>SUM(H49:H50)</f>
        <v>0</v>
      </c>
      <c r="I48" s="464">
        <f>SUM(I49:I50)</f>
        <v>0</v>
      </c>
      <c r="J48" s="16"/>
      <c r="K48" s="586"/>
      <c r="L48" s="1321"/>
      <c r="M48" s="1321"/>
      <c r="N48" s="587"/>
      <c r="O48" s="588"/>
      <c r="P48" s="588"/>
      <c r="Q48" s="588"/>
      <c r="R48" s="588"/>
      <c r="S48" s="588"/>
      <c r="T48" s="589"/>
      <c r="V48" s="236"/>
      <c r="W48" s="236"/>
      <c r="X48" s="625"/>
      <c r="Y48" s="236"/>
      <c r="Z48" s="236"/>
      <c r="AA48" s="626"/>
      <c r="AD48" s="5" t="s">
        <v>146</v>
      </c>
      <c r="AE48" s="5"/>
      <c r="AF48" s="1015"/>
      <c r="AG48" s="1015"/>
      <c r="AH48" s="1015"/>
      <c r="AI48" s="45"/>
      <c r="AJ48" s="45"/>
      <c r="AK48" s="1030"/>
      <c r="AL48" s="46"/>
      <c r="AM48" s="278"/>
      <c r="AN48" s="7"/>
      <c r="AO48" s="7"/>
      <c r="AP48" s="630" t="str">
        <f t="shared" si="9"/>
        <v>-</v>
      </c>
      <c r="AQ48" s="7"/>
      <c r="AR48" s="7"/>
      <c r="AS48" s="630" t="str">
        <f t="shared" si="1"/>
        <v>-</v>
      </c>
      <c r="AT48" s="7"/>
      <c r="AU48" s="7"/>
      <c r="AV48" s="630" t="str">
        <f t="shared" si="2"/>
        <v>-</v>
      </c>
      <c r="AW48" s="7"/>
      <c r="AX48" s="631" t="str">
        <f t="shared" si="3"/>
        <v>-</v>
      </c>
      <c r="AY48" s="7"/>
      <c r="AZ48" s="7"/>
      <c r="BA48" s="1012" t="str">
        <f t="shared" si="4"/>
        <v>-</v>
      </c>
      <c r="BB48" s="39"/>
      <c r="BC48" s="38"/>
      <c r="BD48" s="1089"/>
      <c r="BE48" s="1090"/>
    </row>
    <row r="49" spans="1:57" x14ac:dyDescent="0.25">
      <c r="A49" s="29" t="s">
        <v>71</v>
      </c>
      <c r="B49" s="49"/>
      <c r="C49" s="49"/>
      <c r="D49" s="49"/>
      <c r="E49" s="49"/>
      <c r="F49" s="596" t="s">
        <v>27</v>
      </c>
      <c r="G49" s="59">
        <f>COUNTIF($N$20:$N$24,"HW")</f>
        <v>0</v>
      </c>
      <c r="H49" s="460">
        <f>COUNTIF($N$20:$N$24,"HD")</f>
        <v>0</v>
      </c>
      <c r="I49" s="455">
        <f>COUNTIF($N$20:$N$24,"HL")</f>
        <v>0</v>
      </c>
      <c r="J49" s="143"/>
      <c r="K49" s="543" t="s">
        <v>2</v>
      </c>
      <c r="L49" s="544" t="s">
        <v>26</v>
      </c>
      <c r="M49" s="544" t="s">
        <v>1</v>
      </c>
      <c r="N49" s="545" t="s">
        <v>25</v>
      </c>
      <c r="P49" s="975" t="s">
        <v>2</v>
      </c>
      <c r="Q49" s="976" t="s">
        <v>26</v>
      </c>
      <c r="R49" s="976" t="s">
        <v>1</v>
      </c>
      <c r="S49" s="977" t="s">
        <v>25</v>
      </c>
      <c r="T49" s="972"/>
      <c r="V49" s="608" t="s">
        <v>111</v>
      </c>
      <c r="W49" s="609" t="s">
        <v>38</v>
      </c>
      <c r="X49" s="609" t="s">
        <v>36</v>
      </c>
      <c r="Y49" s="610" t="s">
        <v>35</v>
      </c>
      <c r="Z49" s="610" t="s">
        <v>34</v>
      </c>
      <c r="AA49" s="611" t="s">
        <v>110</v>
      </c>
      <c r="AD49" s="5" t="s">
        <v>146</v>
      </c>
      <c r="AE49" s="5"/>
      <c r="AF49" s="1015"/>
      <c r="AG49" s="1015"/>
      <c r="AH49" s="1015"/>
      <c r="AI49" s="45"/>
      <c r="AJ49" s="45"/>
      <c r="AK49" s="1030"/>
      <c r="AL49" s="46"/>
      <c r="AM49" s="278"/>
      <c r="AN49" s="7"/>
      <c r="AO49" s="7"/>
      <c r="AP49" s="630" t="str">
        <f t="shared" si="9"/>
        <v>-</v>
      </c>
      <c r="AQ49" s="7"/>
      <c r="AR49" s="7"/>
      <c r="AS49" s="630" t="str">
        <f t="shared" si="1"/>
        <v>-</v>
      </c>
      <c r="AT49" s="7"/>
      <c r="AU49" s="7"/>
      <c r="AV49" s="630" t="str">
        <f t="shared" si="2"/>
        <v>-</v>
      </c>
      <c r="AW49" s="7"/>
      <c r="AX49" s="631" t="str">
        <f t="shared" si="3"/>
        <v>-</v>
      </c>
      <c r="AY49" s="7"/>
      <c r="AZ49" s="7"/>
      <c r="BA49" s="1012" t="str">
        <f t="shared" si="4"/>
        <v>-</v>
      </c>
      <c r="BB49" s="39"/>
      <c r="BC49" s="38"/>
      <c r="BD49" s="1089"/>
      <c r="BE49" s="1090"/>
    </row>
    <row r="50" spans="1:57" ht="16.5" thickBot="1" x14ac:dyDescent="0.3">
      <c r="A50" s="586"/>
      <c r="B50" s="49"/>
      <c r="C50" s="49"/>
      <c r="D50" s="49"/>
      <c r="E50" s="49"/>
      <c r="F50" s="542" t="s">
        <v>28</v>
      </c>
      <c r="G50" s="458">
        <f>COUNTIF($N$20:$N$24,"AW")</f>
        <v>0</v>
      </c>
      <c r="H50" s="461">
        <f>COUNTIF($N$20:$N$24,"AD")</f>
        <v>0</v>
      </c>
      <c r="I50" s="459">
        <f>COUNTIF($N$20:$N$24,"AL")</f>
        <v>0</v>
      </c>
      <c r="J50" s="143"/>
      <c r="K50" s="556" t="s">
        <v>92</v>
      </c>
      <c r="L50" s="6"/>
      <c r="M50" s="6"/>
      <c r="N50" s="557"/>
      <c r="P50" s="978" t="s">
        <v>92</v>
      </c>
      <c r="Q50" s="6"/>
      <c r="R50" s="6"/>
      <c r="S50" s="979"/>
      <c r="T50" s="201"/>
      <c r="V50" s="225"/>
      <c r="W50" s="227"/>
      <c r="X50" s="667"/>
      <c r="Y50" s="227"/>
      <c r="Z50" s="227"/>
      <c r="AA50" s="230"/>
      <c r="AD50" s="5" t="s">
        <v>146</v>
      </c>
      <c r="AE50" s="5"/>
      <c r="AF50" s="1015"/>
      <c r="AG50" s="1015"/>
      <c r="AH50" s="1015"/>
      <c r="AI50" s="45"/>
      <c r="AJ50" s="45"/>
      <c r="AK50" s="1030"/>
      <c r="AL50" s="46"/>
      <c r="AM50" s="278"/>
      <c r="AN50" s="7"/>
      <c r="AO50" s="7"/>
      <c r="AP50" s="630" t="str">
        <f t="shared" si="9"/>
        <v>-</v>
      </c>
      <c r="AQ50" s="7"/>
      <c r="AR50" s="7"/>
      <c r="AS50" s="630" t="str">
        <f t="shared" si="1"/>
        <v>-</v>
      </c>
      <c r="AT50" s="7"/>
      <c r="AU50" s="7"/>
      <c r="AV50" s="630" t="str">
        <f t="shared" si="2"/>
        <v>-</v>
      </c>
      <c r="AW50" s="7"/>
      <c r="AX50" s="631" t="str">
        <f t="shared" si="3"/>
        <v>-</v>
      </c>
      <c r="AY50" s="7"/>
      <c r="AZ50" s="7"/>
      <c r="BA50" s="1012" t="str">
        <f t="shared" si="4"/>
        <v>-</v>
      </c>
      <c r="BB50" s="39"/>
      <c r="BC50" s="38"/>
      <c r="BD50" s="1089"/>
      <c r="BE50" s="1090"/>
    </row>
    <row r="51" spans="1:57" ht="16.5" thickBot="1" x14ac:dyDescent="0.3">
      <c r="A51" s="586"/>
      <c r="B51" s="49"/>
      <c r="C51" s="49"/>
      <c r="D51" s="49"/>
      <c r="E51" s="49"/>
      <c r="F51" s="53"/>
      <c r="G51" s="163"/>
      <c r="H51" s="163"/>
      <c r="I51" s="163"/>
      <c r="J51" s="146"/>
      <c r="K51" s="1303"/>
      <c r="L51" s="1304"/>
      <c r="M51" s="1304"/>
      <c r="N51" s="1305"/>
      <c r="P51" s="1334"/>
      <c r="Q51" s="1335"/>
      <c r="R51" s="1335"/>
      <c r="S51" s="1336"/>
      <c r="T51" s="790"/>
      <c r="V51" s="225"/>
      <c r="W51" s="227"/>
      <c r="X51" s="667"/>
      <c r="Y51" s="227"/>
      <c r="Z51" s="227"/>
      <c r="AA51" s="230"/>
      <c r="AD51" s="5" t="s">
        <v>146</v>
      </c>
      <c r="AE51" s="5"/>
      <c r="AF51" s="1015"/>
      <c r="AG51" s="1015"/>
      <c r="AH51" s="1015"/>
      <c r="AI51" s="45"/>
      <c r="AJ51" s="45"/>
      <c r="AK51" s="1030"/>
      <c r="AL51" s="46"/>
      <c r="AM51" s="278"/>
      <c r="AN51" s="7"/>
      <c r="AO51" s="7"/>
      <c r="AP51" s="630" t="str">
        <f t="shared" si="9"/>
        <v>-</v>
      </c>
      <c r="AQ51" s="7"/>
      <c r="AR51" s="7"/>
      <c r="AS51" s="630" t="str">
        <f t="shared" si="1"/>
        <v>-</v>
      </c>
      <c r="AT51" s="7"/>
      <c r="AU51" s="7"/>
      <c r="AV51" s="630" t="str">
        <f t="shared" si="2"/>
        <v>-</v>
      </c>
      <c r="AW51" s="7"/>
      <c r="AX51" s="631" t="str">
        <f t="shared" si="3"/>
        <v>-</v>
      </c>
      <c r="AY51" s="7"/>
      <c r="AZ51" s="7"/>
      <c r="BA51" s="1012" t="str">
        <f t="shared" si="4"/>
        <v>-</v>
      </c>
      <c r="BB51" s="39"/>
      <c r="BC51" s="38"/>
      <c r="BD51" s="1089"/>
      <c r="BE51" s="1090"/>
    </row>
    <row r="52" spans="1:57" x14ac:dyDescent="0.25">
      <c r="A52" s="586"/>
      <c r="B52" s="49"/>
      <c r="C52" s="49"/>
      <c r="D52" s="49"/>
      <c r="E52" s="49"/>
      <c r="F52" s="558" t="s">
        <v>203</v>
      </c>
      <c r="G52" s="559" t="s">
        <v>24</v>
      </c>
      <c r="H52" s="559" t="s">
        <v>29</v>
      </c>
      <c r="I52" s="563" t="s">
        <v>30</v>
      </c>
      <c r="J52" s="146"/>
      <c r="K52" s="1306"/>
      <c r="L52" s="1307"/>
      <c r="M52" s="1307"/>
      <c r="N52" s="1308"/>
      <c r="O52" s="140"/>
      <c r="P52" s="1337"/>
      <c r="Q52" s="1338"/>
      <c r="R52" s="1338"/>
      <c r="S52" s="1339"/>
      <c r="T52" s="790"/>
      <c r="V52" s="225"/>
      <c r="W52" s="227"/>
      <c r="X52" s="667"/>
      <c r="Y52" s="227"/>
      <c r="Z52" s="227"/>
      <c r="AA52" s="231"/>
      <c r="AD52" s="1040" t="s">
        <v>146</v>
      </c>
      <c r="AE52" s="1040"/>
      <c r="AF52" s="1041"/>
      <c r="AG52" s="1041"/>
      <c r="AH52" s="1041"/>
      <c r="AI52" s="1042"/>
      <c r="AJ52" s="1042"/>
      <c r="AK52" s="1043"/>
      <c r="AL52" s="1044"/>
      <c r="AM52" s="1045"/>
      <c r="AN52" s="1046"/>
      <c r="AO52" s="1046"/>
      <c r="AP52" s="1047" t="str">
        <f t="shared" si="9"/>
        <v>-</v>
      </c>
      <c r="AQ52" s="1046"/>
      <c r="AR52" s="1046"/>
      <c r="AS52" s="1047" t="str">
        <f t="shared" si="1"/>
        <v>-</v>
      </c>
      <c r="AT52" s="1046"/>
      <c r="AU52" s="1046"/>
      <c r="AV52" s="1047" t="str">
        <f t="shared" si="2"/>
        <v>-</v>
      </c>
      <c r="AW52" s="1046"/>
      <c r="AX52" s="1048" t="str">
        <f t="shared" si="3"/>
        <v>-</v>
      </c>
      <c r="AY52" s="1046"/>
      <c r="AZ52" s="1046"/>
      <c r="BA52" s="1049" t="str">
        <f t="shared" si="4"/>
        <v>-</v>
      </c>
      <c r="BB52" s="1050"/>
      <c r="BC52" s="1051"/>
      <c r="BD52" s="1093"/>
      <c r="BE52" s="1090"/>
    </row>
    <row r="53" spans="1:57" x14ac:dyDescent="0.25">
      <c r="A53" s="586"/>
      <c r="B53" s="49"/>
      <c r="C53" s="49"/>
      <c r="D53" s="49"/>
      <c r="E53" s="49"/>
      <c r="F53" s="568" t="s">
        <v>17</v>
      </c>
      <c r="G53" s="569">
        <f>SUM(G54:G55)</f>
        <v>0</v>
      </c>
      <c r="H53" s="570">
        <f>SUM(H54:H55)</f>
        <v>0</v>
      </c>
      <c r="I53" s="571">
        <f>SUM(I54:I55)</f>
        <v>0</v>
      </c>
      <c r="J53" s="146"/>
      <c r="K53" s="1306"/>
      <c r="L53" s="1307"/>
      <c r="M53" s="1307"/>
      <c r="N53" s="1308"/>
      <c r="O53" s="161"/>
      <c r="P53" s="1337"/>
      <c r="Q53" s="1338"/>
      <c r="R53" s="1338"/>
      <c r="S53" s="1339"/>
      <c r="T53" s="790"/>
      <c r="V53" s="225"/>
      <c r="W53" s="227"/>
      <c r="X53" s="667"/>
      <c r="Y53" s="227"/>
      <c r="Z53" s="227"/>
      <c r="AA53" s="231"/>
      <c r="AD53" s="1297" t="s">
        <v>41</v>
      </c>
      <c r="AE53" s="1297"/>
      <c r="AF53" s="1038"/>
      <c r="AG53" s="1038"/>
      <c r="AH53" s="1099"/>
      <c r="AI53" s="35">
        <f t="shared" ref="AI53:AO53" si="10">SUM(AI4:AI52)</f>
        <v>0</v>
      </c>
      <c r="AJ53" s="35">
        <f t="shared" si="10"/>
        <v>0</v>
      </c>
      <c r="AK53" s="279">
        <f t="shared" si="10"/>
        <v>0</v>
      </c>
      <c r="AL53" s="47">
        <f t="shared" si="10"/>
        <v>0</v>
      </c>
      <c r="AM53" s="280">
        <f t="shared" si="10"/>
        <v>0</v>
      </c>
      <c r="AN53" s="20">
        <f t="shared" si="10"/>
        <v>0</v>
      </c>
      <c r="AO53" s="20">
        <f t="shared" si="10"/>
        <v>0</v>
      </c>
      <c r="AP53" s="34" t="str">
        <f>IFERROR(AO53/AN53,"-")</f>
        <v>-</v>
      </c>
      <c r="AQ53" s="20">
        <f>SUM(AQ4:AQ52)</f>
        <v>0</v>
      </c>
      <c r="AR53" s="20">
        <f>SUM(AR4:AR52)</f>
        <v>0</v>
      </c>
      <c r="AS53" s="1073" t="str">
        <f>IFERROR(AQ53/AR53,"-")</f>
        <v>-</v>
      </c>
      <c r="AT53" s="20">
        <f>SUM(AT4:AT52)</f>
        <v>0</v>
      </c>
      <c r="AU53" s="20">
        <f>SUM(AU4:AU52)</f>
        <v>0</v>
      </c>
      <c r="AV53" s="1073" t="str">
        <f>IFERROR(AT53/AU53,"-")</f>
        <v>-</v>
      </c>
      <c r="AW53" s="20">
        <f>SUM(AW4:AW52)</f>
        <v>0</v>
      </c>
      <c r="AX53" s="36" t="str">
        <f t="shared" si="3"/>
        <v>-</v>
      </c>
      <c r="AY53" s="20">
        <f>SUM(AY4:AY52)</f>
        <v>0</v>
      </c>
      <c r="AZ53" s="20">
        <f>SUM(AZ4:AZ52)</f>
        <v>0</v>
      </c>
      <c r="BA53" s="1013" t="str">
        <f>IFERROR(AY53/AZ53,"-")</f>
        <v>-</v>
      </c>
      <c r="BB53" s="20">
        <f>SUM(BB4:BB52)</f>
        <v>0</v>
      </c>
      <c r="BC53" s="20">
        <f>SUM(BC4:BC52)</f>
        <v>0</v>
      </c>
      <c r="BD53" s="1091" t="e">
        <f>AVERAGE(BD4:BD52)</f>
        <v>#DIV/0!</v>
      </c>
      <c r="BE53" s="1092" t="e">
        <f>AVERAGE(BE4:BE52)</f>
        <v>#DIV/0!</v>
      </c>
    </row>
    <row r="54" spans="1:57" x14ac:dyDescent="0.25">
      <c r="A54" s="586"/>
      <c r="B54" s="49"/>
      <c r="C54" s="49"/>
      <c r="D54" s="49"/>
      <c r="E54" s="49"/>
      <c r="F54" s="560" t="s">
        <v>27</v>
      </c>
      <c r="G54" s="162">
        <f>COUNTIF(M50,"HW")</f>
        <v>0</v>
      </c>
      <c r="H54" s="564">
        <f>COUNTIF(M50,"HD")</f>
        <v>0</v>
      </c>
      <c r="I54" s="566">
        <f>COUNTIF(M50,"HL")</f>
        <v>0</v>
      </c>
      <c r="J54" s="146"/>
      <c r="K54" s="1306"/>
      <c r="L54" s="1307"/>
      <c r="M54" s="1307"/>
      <c r="N54" s="1308"/>
      <c r="O54" s="824"/>
      <c r="P54" s="1337"/>
      <c r="Q54" s="1338"/>
      <c r="R54" s="1338"/>
      <c r="S54" s="1339"/>
      <c r="T54" s="790"/>
      <c r="V54" s="225"/>
      <c r="W54" s="227"/>
      <c r="X54" s="667"/>
      <c r="Y54" s="227"/>
      <c r="Z54" s="227"/>
      <c r="AA54" s="231"/>
      <c r="AD54" s="1033"/>
      <c r="AE54" s="1033"/>
      <c r="AF54" s="1033"/>
      <c r="AG54" s="1033"/>
      <c r="AI54" s="1118" t="s">
        <v>18</v>
      </c>
      <c r="AJ54" s="1118" t="s">
        <v>19</v>
      </c>
      <c r="AK54" s="1118" t="s">
        <v>20</v>
      </c>
      <c r="AL54" s="1118" t="s">
        <v>3</v>
      </c>
      <c r="AM54" s="1118" t="s">
        <v>4</v>
      </c>
      <c r="AN54" s="1289" t="s">
        <v>100</v>
      </c>
      <c r="AO54" s="1290"/>
      <c r="AP54" s="1291"/>
      <c r="AQ54" s="1298" t="s">
        <v>105</v>
      </c>
      <c r="AR54" s="1298"/>
      <c r="AS54" s="1298"/>
      <c r="AT54" s="1298" t="s">
        <v>108</v>
      </c>
      <c r="AU54" s="1298"/>
      <c r="AV54" s="1298"/>
      <c r="AW54" s="1290" t="s">
        <v>109</v>
      </c>
      <c r="AX54" s="1291"/>
      <c r="AY54" s="1289" t="s">
        <v>5</v>
      </c>
      <c r="AZ54" s="1290"/>
      <c r="BA54" s="1291"/>
      <c r="BB54" s="1118" t="s">
        <v>39</v>
      </c>
      <c r="BC54" s="1118" t="s">
        <v>40</v>
      </c>
      <c r="BD54" s="1299" t="e">
        <f>AVERAGE(BD53,BE53)</f>
        <v>#DIV/0!</v>
      </c>
      <c r="BE54" s="1300"/>
    </row>
    <row r="55" spans="1:57" ht="16.5" thickBot="1" x14ac:dyDescent="0.3">
      <c r="B55" s="29"/>
      <c r="F55" s="561" t="s">
        <v>28</v>
      </c>
      <c r="G55" s="562">
        <f>COUNTIF(M50,"AW")</f>
        <v>0</v>
      </c>
      <c r="H55" s="565">
        <f>COUNTIF(M50,"AD")</f>
        <v>0</v>
      </c>
      <c r="I55" s="567">
        <f>COUNTIF(M50,"AL")</f>
        <v>0</v>
      </c>
      <c r="J55" s="146"/>
      <c r="K55" s="1306"/>
      <c r="L55" s="1307"/>
      <c r="M55" s="1307"/>
      <c r="N55" s="1308"/>
      <c r="O55" s="824"/>
      <c r="P55" s="1337"/>
      <c r="Q55" s="1338"/>
      <c r="R55" s="1338"/>
      <c r="S55" s="1339"/>
      <c r="T55" s="790"/>
      <c r="V55" s="225"/>
      <c r="W55" s="227"/>
      <c r="X55" s="667"/>
      <c r="Y55" s="227"/>
      <c r="Z55" s="227"/>
      <c r="AA55" s="231"/>
      <c r="AD55" s="1033"/>
      <c r="AE55" s="1033"/>
      <c r="AF55" s="1033"/>
      <c r="AG55" s="1033"/>
      <c r="AI55" s="19"/>
      <c r="AJ55" s="19"/>
      <c r="AK55" s="19"/>
      <c r="AL55" s="19"/>
      <c r="AM55" s="19"/>
      <c r="AN55" s="1117" t="s">
        <v>98</v>
      </c>
      <c r="AO55" s="1117" t="s">
        <v>99</v>
      </c>
      <c r="AP55" s="1117" t="s">
        <v>114</v>
      </c>
      <c r="AQ55" s="1117" t="s">
        <v>106</v>
      </c>
      <c r="AR55" s="1117" t="s">
        <v>107</v>
      </c>
      <c r="AS55" s="1117" t="s">
        <v>113</v>
      </c>
      <c r="AT55" s="1117" t="s">
        <v>106</v>
      </c>
      <c r="AU55" s="1117" t="s">
        <v>107</v>
      </c>
      <c r="AV55" s="1117" t="s">
        <v>249</v>
      </c>
      <c r="AW55" s="1117" t="s">
        <v>106</v>
      </c>
      <c r="AX55" s="1117" t="s">
        <v>125</v>
      </c>
      <c r="AY55" s="1117" t="s">
        <v>16</v>
      </c>
      <c r="AZ55" s="1117" t="s">
        <v>107</v>
      </c>
      <c r="BA55" s="1117" t="s">
        <v>249</v>
      </c>
      <c r="BB55" s="19"/>
      <c r="BC55" s="19"/>
      <c r="BD55" s="1292" t="s">
        <v>151</v>
      </c>
      <c r="BE55" s="1293"/>
    </row>
    <row r="56" spans="1:57" ht="16.5" thickBot="1" x14ac:dyDescent="0.3">
      <c r="A56" s="163"/>
      <c r="B56" s="29"/>
      <c r="C56" s="163"/>
      <c r="D56" s="163"/>
      <c r="E56" s="163"/>
      <c r="F56" s="53"/>
      <c r="G56" s="163"/>
      <c r="H56" s="163"/>
      <c r="I56" s="163"/>
      <c r="J56" s="163"/>
      <c r="K56" s="1309"/>
      <c r="L56" s="1310"/>
      <c r="M56" s="1310"/>
      <c r="N56" s="1311"/>
      <c r="P56" s="1340"/>
      <c r="Q56" s="1341"/>
      <c r="R56" s="1341"/>
      <c r="S56" s="1342"/>
      <c r="T56" s="790"/>
      <c r="V56" s="225"/>
      <c r="W56" s="227"/>
      <c r="X56" s="667"/>
      <c r="Y56" s="227"/>
      <c r="Z56" s="227"/>
      <c r="AA56" s="231"/>
      <c r="AD56" s="1037"/>
      <c r="AE56" s="1037"/>
      <c r="AF56" s="1016"/>
      <c r="AG56" s="1016"/>
      <c r="AH56" s="1016"/>
      <c r="AI56" s="1052"/>
      <c r="AJ56" s="1052"/>
      <c r="AK56" s="1053"/>
      <c r="AL56" s="1054"/>
      <c r="AM56" s="1055"/>
      <c r="AN56" s="1039"/>
      <c r="AO56" s="1039"/>
      <c r="AP56" s="1056"/>
      <c r="AQ56" s="1039"/>
      <c r="AR56" s="1039"/>
      <c r="AS56" s="1056"/>
      <c r="AT56" s="1039"/>
      <c r="AU56" s="1039"/>
      <c r="AV56" s="1056"/>
      <c r="AW56" s="1039"/>
      <c r="AX56" s="1057"/>
      <c r="AY56" s="1039"/>
      <c r="AZ56" s="1039"/>
      <c r="BA56" s="1058"/>
      <c r="BB56" s="1039"/>
      <c r="BC56" s="1039"/>
      <c r="BD56" s="1071"/>
      <c r="BE56" s="1071"/>
    </row>
    <row r="57" spans="1:57" ht="16.5" thickBot="1" x14ac:dyDescent="0.3">
      <c r="A57" s="137"/>
      <c r="B57" s="29"/>
      <c r="C57" s="161"/>
      <c r="D57" s="161"/>
      <c r="E57" s="161"/>
      <c r="F57" s="983" t="s">
        <v>203</v>
      </c>
      <c r="G57" s="984" t="s">
        <v>24</v>
      </c>
      <c r="H57" s="984" t="s">
        <v>29</v>
      </c>
      <c r="I57" s="985" t="s">
        <v>30</v>
      </c>
      <c r="J57" s="161"/>
      <c r="K57" s="145"/>
      <c r="L57" s="145"/>
      <c r="P57" s="1134"/>
      <c r="Q57" s="1134"/>
      <c r="R57" s="1134"/>
      <c r="S57" s="1134"/>
      <c r="T57" s="790"/>
      <c r="V57" s="225"/>
      <c r="W57" s="227"/>
      <c r="X57" s="667"/>
      <c r="Y57" s="227"/>
      <c r="Z57" s="227"/>
      <c r="AA57" s="231"/>
      <c r="AD57" s="1037"/>
      <c r="AE57" s="1037"/>
      <c r="AF57" s="1016"/>
      <c r="AG57" s="1016"/>
      <c r="AH57" s="1016"/>
      <c r="AI57" s="1052"/>
      <c r="AJ57" s="1052"/>
      <c r="AK57" s="1053"/>
      <c r="AL57" s="1054"/>
      <c r="AM57" s="1055"/>
      <c r="AN57" s="1039"/>
      <c r="AO57" s="1039"/>
      <c r="AP57" s="1056"/>
      <c r="AQ57" s="1039"/>
      <c r="AR57" s="1039"/>
      <c r="AS57" s="1056"/>
      <c r="AT57" s="1039"/>
      <c r="AU57" s="1039"/>
      <c r="AV57" s="1056"/>
      <c r="AW57" s="1039"/>
      <c r="AX57" s="1057"/>
      <c r="AY57" s="1039"/>
      <c r="AZ57" s="1039"/>
      <c r="BA57" s="1058"/>
      <c r="BB57" s="1039"/>
      <c r="BC57" s="1039"/>
      <c r="BD57" s="1071"/>
      <c r="BE57" s="1071"/>
    </row>
    <row r="58" spans="1:57" ht="16.5" thickBot="1" x14ac:dyDescent="0.3">
      <c r="A58" s="141"/>
      <c r="B58" s="162"/>
      <c r="C58" s="162"/>
      <c r="D58" s="162"/>
      <c r="E58" s="672"/>
      <c r="F58" s="986" t="s">
        <v>17</v>
      </c>
      <c r="G58" s="987">
        <f>SUM(G59:G60)</f>
        <v>0</v>
      </c>
      <c r="H58" s="988">
        <f>SUM(H59:H60)</f>
        <v>0</v>
      </c>
      <c r="I58" s="991">
        <f>SUM(I59:I60)</f>
        <v>0</v>
      </c>
      <c r="J58" s="162"/>
      <c r="K58" s="1266" t="s">
        <v>213</v>
      </c>
      <c r="L58" s="1267"/>
      <c r="M58" s="1267"/>
      <c r="N58" s="1267"/>
      <c r="O58" s="1267"/>
      <c r="P58" s="1268"/>
      <c r="Q58" s="974"/>
      <c r="R58" s="974"/>
      <c r="S58" s="974"/>
      <c r="T58" s="790"/>
      <c r="V58" s="225"/>
      <c r="W58" s="227"/>
      <c r="X58" s="667"/>
      <c r="Y58" s="227"/>
      <c r="Z58" s="227"/>
      <c r="AA58" s="231"/>
      <c r="AD58" s="1037"/>
      <c r="AE58" s="1037"/>
      <c r="AF58" s="1016"/>
      <c r="AG58" s="1016"/>
      <c r="AH58" s="1016"/>
      <c r="AI58" s="1052"/>
      <c r="AJ58" s="1052"/>
      <c r="AK58" s="1053"/>
      <c r="AL58" s="1054"/>
      <c r="AM58" s="1055"/>
      <c r="AN58" s="1039"/>
      <c r="AO58" s="1039"/>
      <c r="AP58" s="1056"/>
      <c r="AQ58" s="1039"/>
      <c r="AR58" s="1039"/>
      <c r="AS58" s="1056"/>
      <c r="AT58" s="1039"/>
      <c r="AU58" s="1039"/>
      <c r="AV58" s="1056"/>
      <c r="AW58" s="1039"/>
      <c r="AX58" s="1057"/>
      <c r="AY58" s="1039"/>
      <c r="AZ58" s="1039"/>
      <c r="BA58" s="1058"/>
      <c r="BB58" s="1039"/>
      <c r="BC58" s="1039"/>
      <c r="BD58" s="1071"/>
      <c r="BE58" s="1071"/>
    </row>
    <row r="59" spans="1:57" x14ac:dyDescent="0.25">
      <c r="A59" s="141"/>
      <c r="B59" s="162"/>
      <c r="C59" s="162"/>
      <c r="D59" s="162"/>
      <c r="E59" s="672"/>
      <c r="F59" s="980" t="s">
        <v>27</v>
      </c>
      <c r="G59" s="824">
        <f>COUNTIF(R50,"HW")</f>
        <v>0</v>
      </c>
      <c r="H59" s="989">
        <f>COUNTIF(R50,"HD")</f>
        <v>0</v>
      </c>
      <c r="I59" s="992">
        <f>COUNTIF(R50,"HL")</f>
        <v>0</v>
      </c>
      <c r="J59" s="162"/>
      <c r="K59" s="1269" t="s">
        <v>22</v>
      </c>
      <c r="L59" s="1270"/>
      <c r="M59" s="1271" t="s">
        <v>212</v>
      </c>
      <c r="N59" s="1272"/>
      <c r="O59" s="1273" t="s">
        <v>225</v>
      </c>
      <c r="P59" s="1274"/>
      <c r="Q59" s="974"/>
      <c r="R59" s="974"/>
      <c r="S59" s="974"/>
      <c r="T59" s="790"/>
      <c r="V59" s="225"/>
      <c r="W59" s="227"/>
      <c r="X59" s="667"/>
      <c r="Y59" s="227"/>
      <c r="Z59" s="227"/>
      <c r="AA59" s="231"/>
      <c r="AD59" s="1037"/>
      <c r="AE59" s="1037"/>
      <c r="AF59" s="1016"/>
      <c r="AG59" s="1016"/>
      <c r="AH59" s="1016"/>
      <c r="AI59" s="1052"/>
      <c r="AJ59" s="1052"/>
      <c r="AK59" s="1053"/>
      <c r="AL59" s="1054"/>
      <c r="AM59" s="1055"/>
      <c r="AN59" s="1039"/>
      <c r="AO59" s="1039"/>
      <c r="AP59" s="1056"/>
      <c r="AQ59" s="1039"/>
      <c r="AR59" s="1039"/>
      <c r="AS59" s="1056"/>
      <c r="AT59" s="1039"/>
      <c r="AU59" s="1039"/>
      <c r="AV59" s="1056"/>
      <c r="AW59" s="1039"/>
      <c r="AX59" s="1057"/>
      <c r="AY59" s="1039"/>
      <c r="AZ59" s="1039"/>
      <c r="BA59" s="1058"/>
      <c r="BB59" s="1039"/>
      <c r="BC59" s="1039"/>
      <c r="BD59" s="1071"/>
      <c r="BE59" s="1071"/>
    </row>
    <row r="60" spans="1:57" ht="16.5" thickBot="1" x14ac:dyDescent="0.3">
      <c r="F60" s="981" t="s">
        <v>28</v>
      </c>
      <c r="G60" s="982">
        <f>COUNTIF(R50,"AW")</f>
        <v>0</v>
      </c>
      <c r="H60" s="990">
        <f>COUNTIF(R50,"AD")</f>
        <v>0</v>
      </c>
      <c r="I60" s="993">
        <f>COUNTIF(R50,"AL")</f>
        <v>0</v>
      </c>
      <c r="J60" s="146"/>
      <c r="K60" s="1275"/>
      <c r="L60" s="1276"/>
      <c r="M60" s="1255"/>
      <c r="N60" s="1277"/>
      <c r="O60" s="1131"/>
      <c r="P60" s="1278"/>
      <c r="Q60" s="974"/>
      <c r="R60" s="974"/>
      <c r="S60" s="974"/>
      <c r="T60" s="790"/>
      <c r="V60" s="225"/>
      <c r="W60" s="227"/>
      <c r="X60" s="667"/>
      <c r="Y60" s="227"/>
      <c r="Z60" s="227"/>
      <c r="AA60" s="231"/>
      <c r="AD60" s="1037"/>
      <c r="AE60" s="1037"/>
      <c r="AF60" s="1016"/>
      <c r="AG60" s="1016"/>
      <c r="AH60" s="1016"/>
      <c r="AI60" s="1052"/>
      <c r="AJ60" s="1052"/>
      <c r="AK60" s="1053"/>
      <c r="AL60" s="1054"/>
      <c r="AM60" s="1055"/>
      <c r="AN60" s="1039"/>
      <c r="AO60" s="1039"/>
      <c r="AP60" s="1056"/>
      <c r="AQ60" s="1039"/>
      <c r="AR60" s="1039"/>
      <c r="AS60" s="1056"/>
      <c r="AT60" s="1039"/>
      <c r="AU60" s="1039"/>
      <c r="AV60" s="1056"/>
      <c r="AW60" s="1039"/>
      <c r="AX60" s="1057"/>
      <c r="AY60" s="1039"/>
      <c r="AZ60" s="1039"/>
      <c r="BA60" s="1058"/>
      <c r="BB60" s="1039"/>
      <c r="BC60" s="1039"/>
      <c r="BD60" s="1071"/>
      <c r="BE60" s="1071"/>
    </row>
    <row r="61" spans="1:57" ht="16.5" thickBot="1" x14ac:dyDescent="0.3">
      <c r="G61" s="145"/>
      <c r="H61" s="146"/>
      <c r="I61" s="144"/>
      <c r="J61" s="146"/>
      <c r="K61" s="1279"/>
      <c r="L61" s="1255"/>
      <c r="M61" s="1255"/>
      <c r="N61" s="1255"/>
      <c r="O61" s="1282"/>
      <c r="P61" s="1283"/>
      <c r="T61" s="794"/>
      <c r="V61" s="226"/>
      <c r="W61" s="228"/>
      <c r="X61" s="229"/>
      <c r="Y61" s="228"/>
      <c r="Z61" s="228"/>
      <c r="AA61" s="232"/>
      <c r="AD61" s="1037"/>
      <c r="AE61" s="1037"/>
      <c r="AF61" s="1016"/>
      <c r="AG61" s="1016"/>
      <c r="AH61" s="1016"/>
      <c r="AI61" s="1052"/>
      <c r="AJ61" s="1052"/>
      <c r="AK61" s="1053"/>
      <c r="AL61" s="1054"/>
      <c r="AM61" s="1055"/>
      <c r="AN61" s="1039"/>
      <c r="AO61" s="1039"/>
      <c r="AP61" s="1056"/>
      <c r="AQ61" s="1039"/>
      <c r="AR61" s="1039"/>
      <c r="AS61" s="1056"/>
      <c r="AT61" s="1039"/>
      <c r="AU61" s="1039"/>
      <c r="AV61" s="1056"/>
      <c r="AW61" s="1039"/>
      <c r="AX61" s="1057"/>
      <c r="AY61" s="1039"/>
      <c r="AZ61" s="1039"/>
      <c r="BA61" s="1058"/>
      <c r="BB61" s="1039"/>
      <c r="BC61" s="1039"/>
      <c r="BD61" s="1071"/>
      <c r="BE61" s="1071"/>
    </row>
    <row r="62" spans="1:57" x14ac:dyDescent="0.25">
      <c r="F62" s="572" t="s">
        <v>31</v>
      </c>
      <c r="G62" s="573" t="s">
        <v>24</v>
      </c>
      <c r="H62" s="574" t="s">
        <v>29</v>
      </c>
      <c r="I62" s="575" t="s">
        <v>30</v>
      </c>
      <c r="J62" s="29"/>
      <c r="K62" s="1279"/>
      <c r="L62" s="1255"/>
      <c r="M62" s="1255"/>
      <c r="N62" s="1255"/>
      <c r="O62" s="1255"/>
      <c r="P62" s="1284"/>
      <c r="T62" s="794"/>
      <c r="V62" s="226"/>
      <c r="W62" s="228"/>
      <c r="X62" s="229"/>
      <c r="Y62" s="228"/>
      <c r="Z62" s="228"/>
      <c r="AA62" s="232"/>
      <c r="AD62" s="1037"/>
      <c r="AE62" s="1037"/>
      <c r="AF62" s="1016"/>
      <c r="AG62" s="1016"/>
      <c r="AH62" s="1016"/>
      <c r="AI62" s="1052"/>
      <c r="AJ62" s="1052"/>
      <c r="AK62" s="1053"/>
      <c r="AL62" s="1054"/>
      <c r="AM62" s="1055"/>
      <c r="AN62" s="1039"/>
      <c r="AO62" s="1039"/>
      <c r="AP62" s="1056"/>
      <c r="AQ62" s="1039"/>
      <c r="AR62" s="1039"/>
      <c r="AS62" s="1056"/>
      <c r="AT62" s="1039"/>
      <c r="AU62" s="1039"/>
      <c r="AV62" s="1056"/>
      <c r="AW62" s="1039"/>
      <c r="AX62" s="1057"/>
      <c r="AY62" s="1039"/>
      <c r="AZ62" s="1039"/>
      <c r="BA62" s="1058"/>
      <c r="BB62" s="1039"/>
      <c r="BC62" s="1039"/>
      <c r="BD62" s="1071"/>
      <c r="BE62" s="1071"/>
    </row>
    <row r="63" spans="1:57" x14ac:dyDescent="0.25">
      <c r="F63" s="576" t="s">
        <v>17</v>
      </c>
      <c r="G63" s="198">
        <f t="shared" ref="G63:I65" si="11">SUM(G28,G33,G38,G43,G48,G53,G58)</f>
        <v>0</v>
      </c>
      <c r="H63" s="199">
        <f t="shared" si="11"/>
        <v>0</v>
      </c>
      <c r="I63" s="577">
        <f t="shared" si="11"/>
        <v>0</v>
      </c>
      <c r="J63" s="29"/>
      <c r="K63" s="1279"/>
      <c r="L63" s="1255"/>
      <c r="M63" s="1255"/>
      <c r="N63" s="1255"/>
      <c r="O63" s="1255"/>
      <c r="P63" s="1284"/>
      <c r="Q63" s="972"/>
      <c r="R63" s="972"/>
      <c r="S63" s="972"/>
      <c r="T63" s="794"/>
      <c r="V63" s="226"/>
      <c r="W63" s="228"/>
      <c r="X63" s="229"/>
      <c r="Y63" s="228"/>
      <c r="Z63" s="228"/>
      <c r="AA63" s="232"/>
      <c r="AD63" s="1037"/>
      <c r="AE63" s="1037"/>
      <c r="AF63" s="1016"/>
      <c r="AG63" s="1016"/>
      <c r="AH63" s="1016"/>
      <c r="AI63" s="1052"/>
      <c r="AJ63" s="1052"/>
      <c r="AK63" s="1053"/>
      <c r="AL63" s="1054"/>
      <c r="AM63" s="1055"/>
      <c r="AN63" s="1039"/>
      <c r="AO63" s="1039"/>
      <c r="AP63" s="1056"/>
      <c r="AQ63" s="1039"/>
      <c r="AR63" s="1039"/>
      <c r="AS63" s="1056"/>
      <c r="AT63" s="1039"/>
      <c r="AU63" s="1039"/>
      <c r="AV63" s="1056"/>
      <c r="AW63" s="1039"/>
      <c r="AX63" s="1057"/>
      <c r="AY63" s="1039"/>
      <c r="AZ63" s="1039"/>
      <c r="BA63" s="1058"/>
      <c r="BB63" s="1039"/>
      <c r="BC63" s="1039"/>
      <c r="BD63" s="1071"/>
      <c r="BE63" s="1071"/>
    </row>
    <row r="64" spans="1:57" x14ac:dyDescent="0.25">
      <c r="F64" s="578" t="s">
        <v>27</v>
      </c>
      <c r="G64" s="105">
        <f t="shared" si="11"/>
        <v>0</v>
      </c>
      <c r="H64" s="196">
        <f t="shared" si="11"/>
        <v>0</v>
      </c>
      <c r="I64" s="579">
        <f t="shared" si="11"/>
        <v>0</v>
      </c>
      <c r="J64" s="29"/>
      <c r="K64" s="1279"/>
      <c r="L64" s="1255"/>
      <c r="M64" s="1255"/>
      <c r="N64" s="1255"/>
      <c r="O64" s="1255"/>
      <c r="P64" s="1284"/>
      <c r="Q64" s="973"/>
      <c r="R64" s="973"/>
      <c r="S64" s="973"/>
      <c r="T64" s="794"/>
      <c r="V64" s="226"/>
      <c r="W64" s="228"/>
      <c r="X64" s="229"/>
      <c r="Y64" s="228"/>
      <c r="Z64" s="228"/>
      <c r="AA64" s="232"/>
      <c r="AD64" s="1037"/>
      <c r="AE64" s="1037"/>
      <c r="AF64" s="1016"/>
      <c r="AG64" s="1016"/>
      <c r="AH64" s="1016"/>
      <c r="AI64" s="1052"/>
      <c r="AJ64" s="1052"/>
      <c r="AK64" s="1053"/>
      <c r="AL64" s="1054"/>
      <c r="AM64" s="1055"/>
      <c r="AN64" s="1039"/>
      <c r="AO64" s="1039"/>
      <c r="AP64" s="1056"/>
      <c r="AQ64" s="1039"/>
      <c r="AR64" s="1039"/>
      <c r="AS64" s="1056"/>
      <c r="AT64" s="1039"/>
      <c r="AU64" s="1039"/>
      <c r="AV64" s="1056"/>
      <c r="AW64" s="1039"/>
      <c r="AX64" s="1057"/>
      <c r="AY64" s="1039"/>
      <c r="AZ64" s="1039"/>
      <c r="BA64" s="1058"/>
      <c r="BB64" s="1039"/>
      <c r="BC64" s="1039"/>
      <c r="BD64" s="1071"/>
      <c r="BE64" s="1071"/>
    </row>
    <row r="65" spans="2:57" ht="16.5" thickBot="1" x14ac:dyDescent="0.3">
      <c r="F65" s="580" t="s">
        <v>28</v>
      </c>
      <c r="G65" s="581">
        <f t="shared" si="11"/>
        <v>0</v>
      </c>
      <c r="H65" s="582">
        <f t="shared" si="11"/>
        <v>0</v>
      </c>
      <c r="I65" s="583">
        <f t="shared" si="11"/>
        <v>0</v>
      </c>
      <c r="J65" s="146"/>
      <c r="K65" s="1279"/>
      <c r="L65" s="1255"/>
      <c r="M65" s="1255"/>
      <c r="N65" s="1255"/>
      <c r="O65" s="1255"/>
      <c r="P65" s="1284"/>
      <c r="Q65" s="974"/>
      <c r="R65" s="974"/>
      <c r="S65" s="974"/>
      <c r="T65" s="794"/>
      <c r="V65" s="226"/>
      <c r="W65" s="228"/>
      <c r="X65" s="229"/>
      <c r="Y65" s="228"/>
      <c r="Z65" s="228"/>
      <c r="AA65" s="232"/>
      <c r="AD65" s="1037"/>
      <c r="AE65" s="1037"/>
      <c r="AF65" s="1016"/>
      <c r="AG65" s="1016"/>
      <c r="AH65" s="1016"/>
      <c r="AI65" s="1052"/>
      <c r="AJ65" s="1052"/>
      <c r="AK65" s="1053"/>
      <c r="AL65" s="1054"/>
      <c r="AM65" s="1055"/>
      <c r="AN65" s="1039"/>
      <c r="AO65" s="1039"/>
      <c r="AP65" s="1056"/>
      <c r="AQ65" s="1039"/>
      <c r="AR65" s="1039"/>
      <c r="AS65" s="1056"/>
      <c r="AT65" s="1039"/>
      <c r="AU65" s="1039"/>
      <c r="AV65" s="1056"/>
      <c r="AW65" s="1039"/>
      <c r="AX65" s="1057"/>
      <c r="AY65" s="1039"/>
      <c r="AZ65" s="1039"/>
      <c r="BA65" s="1058"/>
      <c r="BB65" s="1039"/>
      <c r="BC65" s="1039"/>
      <c r="BD65" s="1071"/>
      <c r="BE65" s="1071"/>
    </row>
    <row r="66" spans="2:57" x14ac:dyDescent="0.25">
      <c r="G66" s="145"/>
      <c r="H66" s="146"/>
      <c r="I66" s="144"/>
      <c r="J66" s="146"/>
      <c r="K66" s="1279"/>
      <c r="L66" s="1255"/>
      <c r="M66" s="1255"/>
      <c r="N66" s="1255"/>
      <c r="O66" s="1255"/>
      <c r="P66" s="1284"/>
      <c r="Q66" s="974"/>
      <c r="R66" s="974"/>
      <c r="S66" s="974"/>
      <c r="T66" s="794"/>
      <c r="V66" s="226"/>
      <c r="W66" s="228"/>
      <c r="X66" s="229"/>
      <c r="Y66" s="228"/>
      <c r="Z66" s="228"/>
      <c r="AA66" s="232"/>
      <c r="AD66" s="1037"/>
      <c r="AE66" s="1037"/>
      <c r="AF66" s="1016"/>
      <c r="AG66" s="1016"/>
      <c r="AH66" s="1016"/>
      <c r="AI66" s="1052"/>
      <c r="AJ66" s="1052"/>
      <c r="AK66" s="1053"/>
      <c r="AL66" s="1054"/>
      <c r="AM66" s="1055"/>
      <c r="AN66" s="1039"/>
      <c r="AO66" s="1039"/>
      <c r="AP66" s="1056"/>
      <c r="AQ66" s="1039"/>
      <c r="AR66" s="1039"/>
      <c r="AS66" s="1056"/>
      <c r="AT66" s="1039"/>
      <c r="AU66" s="1039"/>
      <c r="AV66" s="1056"/>
      <c r="AW66" s="1039"/>
      <c r="AX66" s="1057"/>
      <c r="AY66" s="1039"/>
      <c r="AZ66" s="1039"/>
      <c r="BA66" s="1058"/>
      <c r="BB66" s="1039"/>
      <c r="BC66" s="1039"/>
      <c r="BD66" s="1071"/>
      <c r="BE66" s="1071"/>
    </row>
    <row r="67" spans="2:57" x14ac:dyDescent="0.25">
      <c r="G67" s="145"/>
      <c r="H67" s="146"/>
      <c r="I67" s="147"/>
      <c r="J67" s="146"/>
      <c r="K67" s="1279"/>
      <c r="L67" s="1255"/>
      <c r="M67" s="1255"/>
      <c r="N67" s="1255"/>
      <c r="O67" s="1255"/>
      <c r="P67" s="1284"/>
      <c r="Q67" s="974"/>
      <c r="R67" s="974"/>
      <c r="S67" s="974"/>
      <c r="T67" s="794"/>
      <c r="V67" s="226"/>
      <c r="W67" s="618"/>
      <c r="X67" s="229"/>
      <c r="Y67" s="228"/>
      <c r="Z67" s="228"/>
      <c r="AA67" s="232"/>
      <c r="AD67" s="1037"/>
      <c r="AE67" s="1037"/>
      <c r="AF67" s="1016"/>
      <c r="AG67" s="1016"/>
      <c r="AH67" s="1016"/>
      <c r="AI67" s="1052"/>
      <c r="AJ67" s="1052"/>
      <c r="AK67" s="1053"/>
      <c r="AL67" s="1054"/>
      <c r="AM67" s="1055"/>
      <c r="AN67" s="1039"/>
      <c r="AO67" s="1039"/>
      <c r="AP67" s="1056"/>
      <c r="AQ67" s="1039"/>
      <c r="AR67" s="1039"/>
      <c r="AS67" s="1056"/>
      <c r="AT67" s="1039"/>
      <c r="AU67" s="1039"/>
      <c r="AV67" s="1056"/>
      <c r="AW67" s="1039"/>
      <c r="AX67" s="1057"/>
      <c r="AY67" s="1039"/>
      <c r="AZ67" s="1039"/>
      <c r="BA67" s="1058"/>
      <c r="BB67" s="1039"/>
      <c r="BC67" s="1039"/>
      <c r="BD67" s="1071"/>
      <c r="BE67" s="1071"/>
    </row>
    <row r="68" spans="2:57" x14ac:dyDescent="0.25">
      <c r="G68" s="145"/>
      <c r="H68" s="146"/>
      <c r="I68" s="148"/>
      <c r="J68" s="29"/>
      <c r="K68" s="1279"/>
      <c r="L68" s="1255"/>
      <c r="M68" s="1255"/>
      <c r="N68" s="1255"/>
      <c r="O68" s="1255"/>
      <c r="P68" s="1284"/>
      <c r="Q68" s="974"/>
      <c r="R68" s="974"/>
      <c r="S68" s="974"/>
      <c r="T68" s="794"/>
      <c r="V68" s="226"/>
      <c r="W68" s="618"/>
      <c r="X68" s="229"/>
      <c r="Y68" s="228"/>
      <c r="Z68" s="228"/>
      <c r="AA68" s="232"/>
      <c r="AD68" s="1037"/>
      <c r="AE68" s="1037"/>
      <c r="AF68" s="1016"/>
      <c r="AG68" s="1016"/>
      <c r="AH68" s="1016"/>
      <c r="AI68" s="1052"/>
      <c r="AJ68" s="1052"/>
      <c r="AK68" s="1053"/>
      <c r="AL68" s="1054"/>
      <c r="AM68" s="1055"/>
      <c r="AN68" s="1039"/>
      <c r="AO68" s="1039"/>
      <c r="AP68" s="1056"/>
      <c r="AQ68" s="1039"/>
      <c r="AR68" s="1039"/>
      <c r="AS68" s="1056"/>
      <c r="AT68" s="1039"/>
      <c r="AU68" s="1039"/>
      <c r="AV68" s="1039"/>
      <c r="AW68" s="1039"/>
      <c r="AX68" s="1057"/>
      <c r="AY68" s="1039"/>
      <c r="AZ68" s="1039"/>
      <c r="BA68" s="1058"/>
      <c r="BB68" s="1039"/>
      <c r="BC68" s="1039"/>
      <c r="BD68" s="1071"/>
      <c r="BE68" s="1071"/>
    </row>
    <row r="69" spans="2:57" ht="16.5" thickBot="1" x14ac:dyDescent="0.3">
      <c r="H69" s="49"/>
      <c r="I69" s="142"/>
      <c r="J69" s="29"/>
      <c r="K69" s="1285"/>
      <c r="L69" s="1286"/>
      <c r="M69" s="1286"/>
      <c r="N69" s="1286"/>
      <c r="O69" s="1286"/>
      <c r="P69" s="1287"/>
      <c r="Q69" s="974"/>
      <c r="R69" s="974"/>
      <c r="S69" s="974"/>
      <c r="T69" s="794"/>
      <c r="V69" s="226"/>
      <c r="W69" s="618"/>
      <c r="X69" s="229"/>
      <c r="Y69" s="228"/>
      <c r="Z69" s="228"/>
      <c r="AA69" s="232"/>
      <c r="AD69" s="1037"/>
      <c r="AE69" s="1037"/>
      <c r="AF69" s="1016"/>
      <c r="AG69" s="1016"/>
      <c r="AH69" s="1016"/>
      <c r="AI69" s="1052"/>
      <c r="AJ69" s="1052"/>
      <c r="AK69" s="1053"/>
      <c r="AL69" s="1054"/>
      <c r="AM69" s="1055"/>
      <c r="AN69" s="1039"/>
      <c r="AO69" s="1039"/>
      <c r="AP69" s="1056"/>
      <c r="AQ69" s="1039"/>
      <c r="AR69" s="1039"/>
      <c r="AS69" s="1056"/>
      <c r="AT69" s="1039"/>
      <c r="AU69" s="1039"/>
      <c r="AV69" s="1039"/>
      <c r="AW69" s="1039"/>
      <c r="AX69" s="1057"/>
      <c r="AY69" s="1039"/>
      <c r="AZ69" s="1039"/>
      <c r="BA69" s="1058"/>
      <c r="BB69" s="1039"/>
      <c r="BC69" s="1039"/>
      <c r="BD69" s="1071"/>
      <c r="BE69" s="1071"/>
    </row>
    <row r="70" spans="2:57" ht="16.5" thickBot="1" x14ac:dyDescent="0.3">
      <c r="H70" s="49"/>
      <c r="I70" s="142"/>
      <c r="J70" s="29"/>
      <c r="K70" s="794"/>
      <c r="L70" s="794"/>
      <c r="M70" s="794"/>
      <c r="N70" s="794"/>
      <c r="O70" s="794"/>
      <c r="P70" s="794"/>
      <c r="Q70" s="794"/>
      <c r="R70" s="794"/>
      <c r="S70" s="794"/>
      <c r="T70" s="794"/>
      <c r="V70" s="226"/>
      <c r="W70" s="618"/>
      <c r="X70" s="229"/>
      <c r="Y70" s="228"/>
      <c r="Z70" s="228"/>
      <c r="AA70" s="232"/>
      <c r="AD70" s="1037"/>
      <c r="AE70" s="1037"/>
      <c r="AF70" s="1016"/>
      <c r="AG70" s="1016"/>
      <c r="AH70" s="1016"/>
      <c r="AI70" s="1052"/>
      <c r="AJ70" s="1052"/>
      <c r="AK70" s="1053"/>
      <c r="AL70" s="1054"/>
      <c r="AM70" s="1055"/>
      <c r="AN70" s="1039"/>
      <c r="AO70" s="1039"/>
      <c r="AP70" s="1056"/>
      <c r="AQ70" s="1039"/>
      <c r="AR70" s="1039"/>
      <c r="AS70" s="1056"/>
      <c r="AT70" s="1039"/>
      <c r="AU70" s="1039"/>
      <c r="AV70" s="1039"/>
      <c r="AW70" s="1039"/>
      <c r="AX70" s="1057"/>
      <c r="AY70" s="1039"/>
      <c r="AZ70" s="1039"/>
      <c r="BA70" s="1058"/>
      <c r="BB70" s="1039"/>
      <c r="BC70" s="1039"/>
      <c r="BD70" s="1071"/>
      <c r="BE70" s="1071"/>
    </row>
    <row r="71" spans="2:57" x14ac:dyDescent="0.25">
      <c r="B71" s="1231" t="s">
        <v>232</v>
      </c>
      <c r="C71" s="1232"/>
      <c r="D71" s="1232"/>
      <c r="E71" s="1232"/>
      <c r="F71" s="1232"/>
      <c r="G71" s="1232"/>
      <c r="H71" s="1232"/>
      <c r="I71" s="1232"/>
      <c r="J71" s="1232"/>
      <c r="K71" s="1232"/>
      <c r="L71" s="1232"/>
      <c r="M71" s="1232"/>
      <c r="N71" s="1232"/>
      <c r="O71" s="1232"/>
      <c r="P71" s="1232"/>
      <c r="Q71" s="1232"/>
      <c r="R71" s="1232"/>
      <c r="S71" s="1233"/>
      <c r="T71" s="794"/>
      <c r="V71" s="226"/>
      <c r="W71" s="618"/>
      <c r="X71" s="229"/>
      <c r="Y71" s="228"/>
      <c r="Z71" s="228"/>
      <c r="AA71" s="232"/>
      <c r="AD71" s="1037"/>
      <c r="AE71" s="1037"/>
      <c r="AF71" s="1016"/>
      <c r="AG71" s="1016"/>
      <c r="AH71" s="1016"/>
      <c r="AI71" s="1052"/>
      <c r="AJ71" s="1052"/>
      <c r="AK71" s="1053"/>
      <c r="AL71" s="1054"/>
      <c r="AM71" s="1055"/>
      <c r="AN71" s="1039"/>
      <c r="AO71" s="1039"/>
      <c r="AP71" s="1056"/>
      <c r="AQ71" s="1039"/>
      <c r="AR71" s="1039"/>
      <c r="AS71" s="1056"/>
      <c r="AT71" s="1039"/>
      <c r="AU71" s="1039"/>
      <c r="AV71" s="1039"/>
      <c r="AW71" s="1039"/>
      <c r="AX71" s="1057"/>
      <c r="AY71" s="1039"/>
      <c r="AZ71" s="1039"/>
      <c r="BA71" s="1058"/>
      <c r="BB71" s="1039"/>
      <c r="BC71" s="1039"/>
      <c r="BD71" s="1071"/>
      <c r="BE71" s="1071"/>
    </row>
    <row r="72" spans="2:57" x14ac:dyDescent="0.25">
      <c r="B72" s="1228"/>
      <c r="C72" s="1229"/>
      <c r="D72" s="1229"/>
      <c r="E72" s="1230" t="s">
        <v>242</v>
      </c>
      <c r="F72" s="1230"/>
      <c r="G72" s="1230"/>
      <c r="H72" s="1234" t="s">
        <v>237</v>
      </c>
      <c r="I72" s="1230"/>
      <c r="J72" s="1230"/>
      <c r="K72" s="1230"/>
      <c r="L72" s="1230" t="s">
        <v>239</v>
      </c>
      <c r="M72" s="1230"/>
      <c r="N72" s="1230"/>
      <c r="O72" s="1230"/>
      <c r="P72" s="1230" t="s">
        <v>199</v>
      </c>
      <c r="Q72" s="1230"/>
      <c r="R72" s="1230"/>
      <c r="S72" s="1235"/>
      <c r="T72" s="794"/>
      <c r="V72" s="226"/>
      <c r="W72" s="618"/>
      <c r="X72" s="229"/>
      <c r="Y72" s="228"/>
      <c r="Z72" s="228"/>
      <c r="AA72" s="232"/>
      <c r="AD72" s="1037"/>
      <c r="AE72" s="1037"/>
      <c r="AF72" s="1016"/>
      <c r="AG72" s="1016"/>
      <c r="AH72" s="1016"/>
      <c r="AI72" s="1052"/>
      <c r="AJ72" s="1052"/>
      <c r="AK72" s="1053"/>
      <c r="AL72" s="1054"/>
      <c r="AM72" s="1055"/>
      <c r="AN72" s="1039"/>
      <c r="AO72" s="1039"/>
      <c r="AP72" s="1056"/>
      <c r="AQ72" s="1039"/>
      <c r="AR72" s="1039"/>
      <c r="AS72" s="1056"/>
      <c r="AT72" s="1039"/>
      <c r="AU72" s="1039"/>
      <c r="AV72" s="1039"/>
      <c r="AW72" s="1039"/>
      <c r="AX72" s="1057"/>
      <c r="AY72" s="1039"/>
      <c r="AZ72" s="1039"/>
      <c r="BA72" s="1058"/>
      <c r="BB72" s="1039"/>
      <c r="BC72" s="1039"/>
      <c r="BD72" s="1071"/>
      <c r="BE72" s="1071"/>
    </row>
    <row r="73" spans="2:57" x14ac:dyDescent="0.25">
      <c r="B73" s="1228"/>
      <c r="C73" s="1229"/>
      <c r="D73" s="1229"/>
      <c r="E73" s="1230"/>
      <c r="F73" s="1230"/>
      <c r="G73" s="1230"/>
      <c r="H73" s="1234" t="s">
        <v>243</v>
      </c>
      <c r="I73" s="1230"/>
      <c r="J73" s="1230" t="s">
        <v>199</v>
      </c>
      <c r="K73" s="1230"/>
      <c r="L73" s="1230" t="s">
        <v>243</v>
      </c>
      <c r="M73" s="1230"/>
      <c r="N73" s="1230" t="s">
        <v>199</v>
      </c>
      <c r="O73" s="1230"/>
      <c r="P73" s="1230" t="s">
        <v>240</v>
      </c>
      <c r="Q73" s="1230"/>
      <c r="R73" s="1230" t="s">
        <v>241</v>
      </c>
      <c r="S73" s="1235"/>
      <c r="V73" s="226"/>
      <c r="W73" s="618"/>
      <c r="X73" s="229"/>
      <c r="Y73" s="228"/>
      <c r="Z73" s="228"/>
      <c r="AA73" s="232"/>
      <c r="AD73" s="1037"/>
      <c r="AE73" s="1037"/>
      <c r="AF73" s="1016"/>
      <c r="AG73" s="1016"/>
      <c r="AH73" s="1016"/>
      <c r="AI73" s="1052"/>
      <c r="AJ73" s="1052"/>
      <c r="AK73" s="1053"/>
      <c r="AL73" s="1054"/>
      <c r="AM73" s="1055"/>
      <c r="AN73" s="1039"/>
      <c r="AO73" s="1039"/>
      <c r="AP73" s="1056"/>
      <c r="AQ73" s="1039"/>
      <c r="AR73" s="1039"/>
      <c r="AS73" s="1056"/>
      <c r="AT73" s="1039"/>
      <c r="AU73" s="1039"/>
      <c r="AV73" s="1039"/>
      <c r="AW73" s="1039"/>
      <c r="AX73" s="1057"/>
      <c r="AY73" s="1039"/>
      <c r="AZ73" s="1039"/>
      <c r="BA73" s="1058"/>
      <c r="BB73" s="1039"/>
      <c r="BC73" s="1039"/>
      <c r="BD73" s="1071"/>
      <c r="BE73" s="1071"/>
    </row>
    <row r="74" spans="2:57" x14ac:dyDescent="0.25">
      <c r="B74" s="1227" t="s">
        <v>126</v>
      </c>
      <c r="C74" s="1220"/>
      <c r="D74" s="1220"/>
      <c r="E74" s="1220"/>
      <c r="F74" s="1220"/>
      <c r="G74" s="1220"/>
      <c r="H74" s="1219"/>
      <c r="I74" s="1220"/>
      <c r="J74" s="1219"/>
      <c r="K74" s="1220"/>
      <c r="L74" s="1219"/>
      <c r="M74" s="1220"/>
      <c r="N74" s="1219"/>
      <c r="O74" s="1220"/>
      <c r="P74" s="1219"/>
      <c r="Q74" s="1220"/>
      <c r="R74" s="1219"/>
      <c r="S74" s="1221"/>
      <c r="V74" s="226"/>
      <c r="W74" s="618"/>
      <c r="X74" s="229"/>
      <c r="Y74" s="228"/>
      <c r="Z74" s="228"/>
      <c r="AA74" s="232"/>
      <c r="AD74" s="1037"/>
      <c r="AE74" s="1037"/>
      <c r="AF74" s="1016"/>
      <c r="AG74" s="1016"/>
      <c r="AH74" s="1016"/>
      <c r="AI74" s="1052"/>
      <c r="AJ74" s="1052"/>
      <c r="AK74" s="1053"/>
      <c r="AL74" s="1054"/>
      <c r="AM74" s="1055"/>
      <c r="AN74" s="1039"/>
      <c r="AO74" s="1039"/>
      <c r="AP74" s="1056"/>
      <c r="AQ74" s="1039"/>
      <c r="AR74" s="1039"/>
      <c r="AS74" s="1056"/>
      <c r="AT74" s="1039"/>
      <c r="AU74" s="1039"/>
      <c r="AV74" s="1039"/>
      <c r="AW74" s="1039"/>
      <c r="AX74" s="1057"/>
      <c r="AY74" s="1039"/>
      <c r="AZ74" s="1039"/>
      <c r="BA74" s="1058"/>
      <c r="BB74" s="1039"/>
      <c r="BC74" s="1039"/>
      <c r="BD74" s="1071"/>
      <c r="BE74" s="1071"/>
    </row>
    <row r="75" spans="2:57" x14ac:dyDescent="0.25">
      <c r="B75" s="1227" t="s">
        <v>127</v>
      </c>
      <c r="C75" s="1220"/>
      <c r="D75" s="1220"/>
      <c r="E75" s="1220"/>
      <c r="F75" s="1220"/>
      <c r="G75" s="1220"/>
      <c r="H75" s="1219"/>
      <c r="I75" s="1220"/>
      <c r="J75" s="1219"/>
      <c r="K75" s="1220"/>
      <c r="L75" s="1219"/>
      <c r="M75" s="1220"/>
      <c r="N75" s="1219"/>
      <c r="O75" s="1220"/>
      <c r="P75" s="1219"/>
      <c r="Q75" s="1220"/>
      <c r="R75" s="1219"/>
      <c r="S75" s="1221"/>
      <c r="V75" s="612"/>
      <c r="W75" s="619"/>
      <c r="X75" s="668"/>
      <c r="Y75" s="615"/>
      <c r="Z75" s="615"/>
      <c r="AA75" s="622"/>
      <c r="AD75" s="1037"/>
      <c r="AE75" s="1037"/>
      <c r="AF75" s="1016"/>
      <c r="AG75" s="1016"/>
      <c r="AH75" s="1016"/>
      <c r="AI75" s="1052"/>
      <c r="AJ75" s="1052"/>
      <c r="AK75" s="1053"/>
      <c r="AL75" s="1054"/>
      <c r="AM75" s="1055"/>
      <c r="AN75" s="1039"/>
      <c r="AO75" s="1039"/>
      <c r="AP75" s="1056"/>
      <c r="AQ75" s="1039"/>
      <c r="AR75" s="1039"/>
      <c r="AS75" s="1056"/>
      <c r="AT75" s="1039"/>
      <c r="AU75" s="1039"/>
      <c r="AV75" s="1039"/>
      <c r="AW75" s="1039"/>
      <c r="AX75" s="1057"/>
      <c r="AY75" s="1039"/>
      <c r="AZ75" s="1039"/>
      <c r="BA75" s="1058"/>
      <c r="BB75" s="1039"/>
      <c r="BC75" s="1039"/>
      <c r="BD75" s="1071"/>
      <c r="BE75" s="1071"/>
    </row>
    <row r="76" spans="2:57" x14ac:dyDescent="0.25">
      <c r="B76" s="1227" t="s">
        <v>128</v>
      </c>
      <c r="C76" s="1220"/>
      <c r="D76" s="1220"/>
      <c r="E76" s="1220"/>
      <c r="F76" s="1220"/>
      <c r="G76" s="1220"/>
      <c r="H76" s="1219"/>
      <c r="I76" s="1220"/>
      <c r="J76" s="1219"/>
      <c r="K76" s="1220"/>
      <c r="L76" s="1219"/>
      <c r="M76" s="1220"/>
      <c r="N76" s="1219"/>
      <c r="O76" s="1220"/>
      <c r="P76" s="1219"/>
      <c r="Q76" s="1220"/>
      <c r="R76" s="1219"/>
      <c r="S76" s="1221"/>
      <c r="V76" s="613"/>
      <c r="W76" s="620"/>
      <c r="X76" s="669"/>
      <c r="Y76" s="616"/>
      <c r="Z76" s="616"/>
      <c r="AA76" s="623"/>
      <c r="AD76" s="1037"/>
      <c r="AE76" s="1037"/>
      <c r="AF76" s="1016"/>
      <c r="AG76" s="1016"/>
      <c r="AH76" s="1016"/>
      <c r="AI76" s="1052"/>
      <c r="AJ76" s="1052"/>
      <c r="AK76" s="1053"/>
      <c r="AL76" s="1054"/>
      <c r="AM76" s="1055"/>
      <c r="AN76" s="1039"/>
      <c r="AO76" s="1039"/>
      <c r="AP76" s="1056"/>
      <c r="AQ76" s="1039"/>
      <c r="AR76" s="1039"/>
      <c r="AS76" s="1056"/>
      <c r="AT76" s="1039"/>
      <c r="AU76" s="1039"/>
      <c r="AV76" s="1039"/>
      <c r="AW76" s="1039"/>
      <c r="AX76" s="1057"/>
      <c r="AY76" s="1039"/>
      <c r="AZ76" s="1039"/>
      <c r="BA76" s="1058"/>
      <c r="BB76" s="1039"/>
      <c r="BC76" s="1039"/>
      <c r="BD76" s="1071"/>
      <c r="BE76" s="1071"/>
    </row>
    <row r="77" spans="2:57" ht="16.5" thickBot="1" x14ac:dyDescent="0.3">
      <c r="B77" s="1227" t="s">
        <v>129</v>
      </c>
      <c r="C77" s="1220"/>
      <c r="D77" s="1220"/>
      <c r="E77" s="1220"/>
      <c r="F77" s="1220"/>
      <c r="G77" s="1220"/>
      <c r="H77" s="1219"/>
      <c r="I77" s="1220"/>
      <c r="J77" s="1219"/>
      <c r="K77" s="1220"/>
      <c r="L77" s="1219"/>
      <c r="M77" s="1220"/>
      <c r="N77" s="1219"/>
      <c r="O77" s="1220"/>
      <c r="P77" s="1219"/>
      <c r="Q77" s="1220"/>
      <c r="R77" s="1219"/>
      <c r="S77" s="1221"/>
      <c r="V77" s="614"/>
      <c r="W77" s="621"/>
      <c r="X77" s="670"/>
      <c r="Y77" s="617"/>
      <c r="Z77" s="617"/>
      <c r="AA77" s="624"/>
      <c r="AD77" s="1037"/>
      <c r="AE77" s="1037"/>
      <c r="AF77" s="1016"/>
      <c r="AG77" s="1016"/>
      <c r="AH77" s="1016"/>
      <c r="AI77" s="1052"/>
      <c r="AJ77" s="1052"/>
      <c r="AK77" s="1053"/>
      <c r="AL77" s="1054"/>
      <c r="AM77" s="1055"/>
      <c r="AN77" s="1039"/>
      <c r="AO77" s="1039"/>
      <c r="AP77" s="1056"/>
      <c r="AQ77" s="1039"/>
      <c r="AR77" s="1039"/>
      <c r="AS77" s="1056"/>
      <c r="AT77" s="1039"/>
      <c r="AU77" s="1039"/>
      <c r="AV77" s="1039"/>
      <c r="AW77" s="1039"/>
      <c r="AX77" s="1057"/>
      <c r="AY77" s="1039"/>
      <c r="AZ77" s="1039"/>
      <c r="BA77" s="1058"/>
      <c r="BB77" s="1039"/>
      <c r="BC77" s="1039"/>
      <c r="BD77" s="1071"/>
      <c r="BE77" s="1071"/>
    </row>
    <row r="78" spans="2:57" x14ac:dyDescent="0.25">
      <c r="B78" s="1227" t="s">
        <v>32</v>
      </c>
      <c r="C78" s="1220"/>
      <c r="D78" s="1220"/>
      <c r="E78" s="1220"/>
      <c r="F78" s="1220"/>
      <c r="G78" s="1220"/>
      <c r="H78" s="1219"/>
      <c r="I78" s="1220"/>
      <c r="J78" s="1219"/>
      <c r="K78" s="1220"/>
      <c r="L78" s="1219"/>
      <c r="M78" s="1220"/>
      <c r="N78" s="1219"/>
      <c r="O78" s="1220"/>
      <c r="P78" s="1219"/>
      <c r="Q78" s="1220"/>
      <c r="R78" s="1219"/>
      <c r="S78" s="1221"/>
      <c r="AD78" s="1037"/>
      <c r="AE78" s="1037"/>
      <c r="AF78" s="1016"/>
      <c r="AG78" s="1016"/>
      <c r="AH78" s="1016"/>
      <c r="AI78" s="1052"/>
      <c r="AJ78" s="1052"/>
      <c r="AK78" s="1053"/>
      <c r="AL78" s="1054"/>
      <c r="AM78" s="1055"/>
      <c r="AN78" s="1039"/>
      <c r="AO78" s="1039"/>
      <c r="AP78" s="1056"/>
      <c r="AQ78" s="1039"/>
      <c r="AR78" s="1039"/>
      <c r="AS78" s="1056"/>
      <c r="AT78" s="1039"/>
      <c r="AU78" s="1039"/>
      <c r="AV78" s="1039"/>
      <c r="AW78" s="1039"/>
      <c r="AX78" s="1057"/>
      <c r="AY78" s="1039"/>
      <c r="AZ78" s="1039"/>
      <c r="BA78" s="1058"/>
      <c r="BB78" s="1039"/>
      <c r="BC78" s="1039"/>
      <c r="BD78" s="1071"/>
      <c r="BE78" s="1071"/>
    </row>
    <row r="79" spans="2:57" x14ac:dyDescent="0.25">
      <c r="B79" s="1227" t="s">
        <v>112</v>
      </c>
      <c r="C79" s="1220"/>
      <c r="D79" s="1220"/>
      <c r="E79" s="1220"/>
      <c r="F79" s="1220"/>
      <c r="G79" s="1220"/>
      <c r="H79" s="1219"/>
      <c r="I79" s="1220"/>
      <c r="J79" s="1219"/>
      <c r="K79" s="1220"/>
      <c r="L79" s="1219"/>
      <c r="M79" s="1220"/>
      <c r="N79" s="1219"/>
      <c r="O79" s="1220"/>
      <c r="P79" s="1219"/>
      <c r="Q79" s="1220"/>
      <c r="R79" s="1219"/>
      <c r="S79" s="1221"/>
      <c r="AD79" s="1037"/>
      <c r="AE79" s="1037"/>
      <c r="AF79" s="1016"/>
      <c r="AG79" s="1016"/>
      <c r="AH79" s="1016"/>
      <c r="AI79" s="1052"/>
      <c r="AJ79" s="1052"/>
      <c r="AK79" s="1053"/>
      <c r="AL79" s="1054"/>
      <c r="AM79" s="1055"/>
      <c r="AN79" s="1039"/>
      <c r="AO79" s="1039"/>
      <c r="AP79" s="1056"/>
      <c r="AQ79" s="1039"/>
      <c r="AR79" s="1039"/>
      <c r="AS79" s="1056"/>
      <c r="AT79" s="1039"/>
      <c r="AU79" s="1039"/>
      <c r="AV79" s="1039"/>
      <c r="AW79" s="1039"/>
      <c r="AX79" s="1057"/>
      <c r="AY79" s="1039"/>
      <c r="AZ79" s="1039"/>
      <c r="BA79" s="1058"/>
      <c r="BB79" s="1039"/>
      <c r="BC79" s="1039"/>
      <c r="BD79" s="1071"/>
      <c r="BE79" s="1071"/>
    </row>
    <row r="80" spans="2:57" ht="16.5" thickBot="1" x14ac:dyDescent="0.3">
      <c r="B80" s="1347" t="s">
        <v>224</v>
      </c>
      <c r="C80" s="1346"/>
      <c r="D80" s="1346"/>
      <c r="E80" s="1346"/>
      <c r="F80" s="1346"/>
      <c r="G80" s="1346"/>
      <c r="H80" s="1343"/>
      <c r="I80" s="1346"/>
      <c r="J80" s="1343"/>
      <c r="K80" s="1346"/>
      <c r="L80" s="1343"/>
      <c r="M80" s="1346"/>
      <c r="N80" s="1343"/>
      <c r="O80" s="1346"/>
      <c r="P80" s="1343"/>
      <c r="Q80" s="1346"/>
      <c r="R80" s="1343"/>
      <c r="S80" s="1344"/>
      <c r="AD80" s="1037"/>
      <c r="AE80" s="1037"/>
      <c r="AF80" s="1016"/>
      <c r="AG80" s="1016"/>
      <c r="AH80" s="1016"/>
      <c r="AI80" s="1052"/>
      <c r="AJ80" s="1052"/>
      <c r="AK80" s="1053"/>
      <c r="AL80" s="1054"/>
      <c r="AM80" s="1055"/>
      <c r="AN80" s="1039"/>
      <c r="AO80" s="1039"/>
      <c r="AP80" s="1056"/>
      <c r="AQ80" s="1039"/>
      <c r="AR80" s="1039"/>
      <c r="AS80" s="1056"/>
      <c r="AT80" s="1039"/>
      <c r="AU80" s="1039"/>
      <c r="AV80" s="1039"/>
      <c r="AW80" s="1039"/>
      <c r="AX80" s="1057"/>
      <c r="AY80" s="1039"/>
      <c r="AZ80" s="1039"/>
      <c r="BA80" s="1058"/>
      <c r="BB80" s="1039"/>
      <c r="BC80" s="1039"/>
      <c r="BD80" s="1071"/>
      <c r="BE80" s="1071"/>
    </row>
    <row r="81" spans="30:57" x14ac:dyDescent="0.25">
      <c r="AD81" s="1037"/>
      <c r="AE81" s="1037"/>
      <c r="AF81" s="1016"/>
      <c r="AG81" s="1016"/>
      <c r="AH81" s="1016"/>
      <c r="AI81" s="1052"/>
      <c r="AJ81" s="1052"/>
      <c r="AK81" s="1053"/>
      <c r="AL81" s="1054"/>
      <c r="AM81" s="1055"/>
      <c r="AN81" s="1039"/>
      <c r="AO81" s="1039"/>
      <c r="AP81" s="1056"/>
      <c r="AQ81" s="1039"/>
      <c r="AR81" s="1039"/>
      <c r="AS81" s="1056"/>
      <c r="AT81" s="1039"/>
      <c r="AU81" s="1039"/>
      <c r="AV81" s="1039"/>
      <c r="AW81" s="1039"/>
      <c r="AX81" s="1057"/>
      <c r="AY81" s="1039"/>
      <c r="AZ81" s="1039"/>
      <c r="BA81" s="1058"/>
      <c r="BB81" s="1039"/>
      <c r="BC81" s="1039"/>
      <c r="BD81" s="1071"/>
      <c r="BE81" s="1071"/>
    </row>
    <row r="82" spans="30:57" x14ac:dyDescent="0.25">
      <c r="AD82" s="1037"/>
      <c r="AE82" s="1037"/>
      <c r="AF82" s="1016"/>
      <c r="AG82" s="1016"/>
      <c r="AH82" s="1016"/>
      <c r="AI82" s="1052"/>
      <c r="AJ82" s="1052"/>
      <c r="AK82" s="1053"/>
      <c r="AL82" s="1054"/>
      <c r="AM82" s="1055"/>
      <c r="AN82" s="1039"/>
      <c r="AO82" s="1039"/>
      <c r="AP82" s="1056"/>
      <c r="AQ82" s="1039"/>
      <c r="AR82" s="1039"/>
      <c r="AS82" s="1056"/>
      <c r="AT82" s="1039"/>
      <c r="AU82" s="1039"/>
      <c r="AV82" s="1039"/>
      <c r="AW82" s="1039"/>
      <c r="AX82" s="1057"/>
      <c r="AY82" s="1039"/>
      <c r="AZ82" s="1039"/>
      <c r="BA82" s="1058"/>
      <c r="BB82" s="1039"/>
      <c r="BC82" s="1039"/>
      <c r="BD82" s="1071"/>
      <c r="BE82" s="1071"/>
    </row>
    <row r="83" spans="30:57" x14ac:dyDescent="0.25">
      <c r="AD83" s="1037"/>
      <c r="AE83" s="1037"/>
      <c r="AF83" s="1016"/>
      <c r="AG83" s="1016"/>
      <c r="AH83" s="1016"/>
      <c r="AI83" s="1052"/>
      <c r="AJ83" s="1052"/>
      <c r="AK83" s="1053"/>
      <c r="AL83" s="1054"/>
      <c r="AM83" s="1055"/>
      <c r="AN83" s="1039"/>
      <c r="AO83" s="1039"/>
      <c r="AP83" s="1056"/>
      <c r="AQ83" s="1039"/>
      <c r="AR83" s="1039"/>
      <c r="AS83" s="1056"/>
      <c r="AT83" s="1039"/>
      <c r="AU83" s="1039"/>
      <c r="AV83" s="1039"/>
      <c r="AW83" s="1039"/>
      <c r="AX83" s="1057"/>
      <c r="AY83" s="1039"/>
      <c r="AZ83" s="1039"/>
      <c r="BA83" s="1058"/>
      <c r="BB83" s="1039"/>
      <c r="BC83" s="1039"/>
      <c r="BD83" s="1071"/>
      <c r="BE83" s="1071"/>
    </row>
    <row r="84" spans="30:57" x14ac:dyDescent="0.25">
      <c r="AD84" s="1037"/>
      <c r="AE84" s="1037"/>
      <c r="AF84" s="1016"/>
      <c r="AG84" s="1016"/>
      <c r="AH84" s="1016"/>
      <c r="AI84" s="1052"/>
      <c r="AJ84" s="1052"/>
      <c r="AK84" s="1053"/>
      <c r="AL84" s="1054"/>
      <c r="AM84" s="1055"/>
      <c r="AN84" s="1039"/>
      <c r="AO84" s="1039"/>
      <c r="AP84" s="1056"/>
      <c r="AQ84" s="1039"/>
      <c r="AR84" s="1039"/>
      <c r="AS84" s="1056"/>
      <c r="AT84" s="1039"/>
      <c r="AU84" s="1039"/>
      <c r="AV84" s="1039"/>
      <c r="AW84" s="1039"/>
      <c r="AX84" s="1057"/>
      <c r="AY84" s="1039"/>
      <c r="AZ84" s="1039"/>
      <c r="BA84" s="1058"/>
      <c r="BB84" s="1039"/>
      <c r="BC84" s="1039"/>
      <c r="BD84" s="1071"/>
      <c r="BE84" s="1071"/>
    </row>
    <row r="85" spans="30:57" x14ac:dyDescent="0.25">
      <c r="AD85" s="1037"/>
      <c r="AE85" s="1037"/>
      <c r="AF85" s="1016"/>
      <c r="AG85" s="1016"/>
      <c r="AH85" s="1016"/>
      <c r="AI85" s="1052"/>
      <c r="AJ85" s="1052"/>
      <c r="AK85" s="1053"/>
      <c r="AL85" s="1054"/>
      <c r="AM85" s="1055"/>
      <c r="AN85" s="1039"/>
      <c r="AO85" s="1039"/>
      <c r="AP85" s="1056"/>
      <c r="AQ85" s="1039"/>
      <c r="AR85" s="1039"/>
      <c r="AS85" s="1056"/>
      <c r="AT85" s="1039"/>
      <c r="AU85" s="1039"/>
      <c r="AV85" s="1039"/>
      <c r="AW85" s="1039"/>
      <c r="AX85" s="1057"/>
      <c r="AY85" s="1039"/>
      <c r="AZ85" s="1039"/>
      <c r="BA85" s="1058"/>
      <c r="BB85" s="1039"/>
      <c r="BC85" s="1039"/>
      <c r="BD85" s="1071"/>
      <c r="BE85" s="1071"/>
    </row>
    <row r="86" spans="30:57" x14ac:dyDescent="0.25">
      <c r="AD86" s="1037"/>
      <c r="AE86" s="1037"/>
      <c r="AF86" s="1016"/>
      <c r="AG86" s="1016"/>
      <c r="AH86" s="1016"/>
      <c r="AI86" s="1052"/>
      <c r="AJ86" s="1052"/>
      <c r="AK86" s="1053"/>
      <c r="AL86" s="1054"/>
      <c r="AM86" s="1055"/>
      <c r="AN86" s="1039"/>
      <c r="AO86" s="1039"/>
      <c r="AP86" s="1056"/>
      <c r="AQ86" s="1039"/>
      <c r="AR86" s="1039"/>
      <c r="AS86" s="1056"/>
      <c r="AT86" s="1039"/>
      <c r="AU86" s="1039"/>
      <c r="AV86" s="1039"/>
      <c r="AW86" s="1039"/>
      <c r="AX86" s="1057"/>
      <c r="AY86" s="1039"/>
      <c r="AZ86" s="1039"/>
      <c r="BA86" s="1058"/>
      <c r="BB86" s="1039"/>
      <c r="BC86" s="1039"/>
      <c r="BD86" s="1071"/>
      <c r="BE86" s="1071"/>
    </row>
    <row r="87" spans="30:57" x14ac:dyDescent="0.25">
      <c r="AD87" s="1037"/>
      <c r="AE87" s="1037"/>
      <c r="AF87" s="1016"/>
      <c r="AG87" s="1016"/>
      <c r="AH87" s="1016"/>
      <c r="AI87" s="1052"/>
      <c r="AJ87" s="1052"/>
      <c r="AK87" s="1053"/>
      <c r="AL87" s="1054"/>
      <c r="AM87" s="1055"/>
      <c r="AN87" s="1039"/>
      <c r="AO87" s="1039"/>
      <c r="AP87" s="1056"/>
      <c r="AQ87" s="1039"/>
      <c r="AR87" s="1039"/>
      <c r="AS87" s="1056"/>
      <c r="AT87" s="1039"/>
      <c r="AU87" s="1039"/>
      <c r="AV87" s="1039"/>
      <c r="AW87" s="1039"/>
      <c r="AX87" s="1057"/>
      <c r="AY87" s="1039"/>
      <c r="AZ87" s="1039"/>
      <c r="BA87" s="1058"/>
      <c r="BB87" s="1039"/>
      <c r="BC87" s="1039"/>
      <c r="BD87" s="1071"/>
      <c r="BE87" s="1071"/>
    </row>
    <row r="88" spans="30:57" x14ac:dyDescent="0.25">
      <c r="AD88" s="1037"/>
      <c r="AE88" s="1037"/>
      <c r="AF88" s="1016"/>
      <c r="AG88" s="1016"/>
      <c r="AH88" s="1016"/>
      <c r="AI88" s="1052"/>
      <c r="AJ88" s="1052"/>
      <c r="AK88" s="1053"/>
      <c r="AL88" s="1054"/>
      <c r="AM88" s="1055"/>
      <c r="AN88" s="1039"/>
      <c r="AO88" s="1039"/>
      <c r="AP88" s="1056"/>
      <c r="AQ88" s="1039"/>
      <c r="AR88" s="1039"/>
      <c r="AS88" s="1056"/>
      <c r="AT88" s="1039"/>
      <c r="AU88" s="1039"/>
      <c r="AV88" s="1039"/>
      <c r="AW88" s="1039"/>
      <c r="AX88" s="1057"/>
      <c r="AY88" s="1039"/>
      <c r="AZ88" s="1039"/>
      <c r="BA88" s="1058"/>
      <c r="BB88" s="1039"/>
      <c r="BC88" s="1039"/>
      <c r="BD88" s="1071"/>
      <c r="BE88" s="1071"/>
    </row>
    <row r="89" spans="30:57" x14ac:dyDescent="0.25">
      <c r="AD89" s="1037"/>
      <c r="AE89" s="1037"/>
      <c r="AF89" s="1016"/>
      <c r="AG89" s="1016"/>
      <c r="AH89" s="1016"/>
      <c r="AI89" s="1052"/>
      <c r="AJ89" s="1052"/>
      <c r="AK89" s="1053"/>
      <c r="AL89" s="1054"/>
      <c r="AM89" s="1055"/>
      <c r="AN89" s="1039"/>
      <c r="AO89" s="1039"/>
      <c r="AP89" s="1056"/>
      <c r="AQ89" s="1039"/>
      <c r="AR89" s="1039"/>
      <c r="AS89" s="1056"/>
      <c r="AT89" s="1039"/>
      <c r="AU89" s="1039"/>
      <c r="AV89" s="1039"/>
      <c r="AW89" s="1039"/>
      <c r="AX89" s="1057"/>
      <c r="AY89" s="1039"/>
      <c r="AZ89" s="1039"/>
      <c r="BA89" s="1058"/>
      <c r="BB89" s="1039"/>
      <c r="BC89" s="1039"/>
      <c r="BD89" s="1071"/>
      <c r="BE89" s="1071"/>
    </row>
    <row r="90" spans="30:57" x14ac:dyDescent="0.25">
      <c r="AD90" s="1037"/>
      <c r="AE90" s="1037"/>
      <c r="AF90" s="1016"/>
      <c r="AG90" s="1016"/>
      <c r="AH90" s="1016"/>
      <c r="AI90" s="1052"/>
      <c r="AJ90" s="1052"/>
      <c r="AK90" s="1053"/>
      <c r="AL90" s="1054"/>
      <c r="AM90" s="1055"/>
      <c r="AN90" s="1039"/>
      <c r="AO90" s="1039"/>
      <c r="AP90" s="1056"/>
      <c r="AQ90" s="1039"/>
      <c r="AR90" s="1039"/>
      <c r="AS90" s="1056"/>
      <c r="AT90" s="1039"/>
      <c r="AU90" s="1039"/>
      <c r="AV90" s="1039"/>
      <c r="AW90" s="1039"/>
      <c r="AX90" s="1057"/>
      <c r="AY90" s="1039"/>
      <c r="AZ90" s="1039"/>
      <c r="BA90" s="1058"/>
      <c r="BB90" s="1039"/>
      <c r="BC90" s="1039"/>
      <c r="BD90" s="1071"/>
      <c r="BE90" s="1071"/>
    </row>
    <row r="91" spans="30:57" x14ac:dyDescent="0.25">
      <c r="AD91" s="1037"/>
      <c r="AE91" s="1037"/>
      <c r="AF91" s="1016"/>
      <c r="AG91" s="1016"/>
      <c r="AH91" s="1016"/>
      <c r="AI91" s="1052"/>
      <c r="AJ91" s="1052"/>
      <c r="AK91" s="1053"/>
      <c r="AL91" s="1054"/>
      <c r="AM91" s="1055"/>
      <c r="AN91" s="1039"/>
      <c r="AO91" s="1039"/>
      <c r="AP91" s="1056"/>
      <c r="AQ91" s="1039"/>
      <c r="AR91" s="1039"/>
      <c r="AS91" s="1056"/>
      <c r="AT91" s="1039"/>
      <c r="AU91" s="1039"/>
      <c r="AV91" s="1039"/>
      <c r="AW91" s="1039"/>
      <c r="AX91" s="1057"/>
      <c r="AY91" s="1039"/>
      <c r="AZ91" s="1039"/>
      <c r="BA91" s="1058"/>
      <c r="BB91" s="1039"/>
      <c r="BC91" s="1039"/>
      <c r="BD91" s="1071"/>
      <c r="BE91" s="1071"/>
    </row>
    <row r="92" spans="30:57" x14ac:dyDescent="0.25">
      <c r="AD92" s="1037"/>
      <c r="AE92" s="1037"/>
      <c r="AF92" s="1016"/>
      <c r="AG92" s="1016"/>
      <c r="AH92" s="1016"/>
      <c r="AI92" s="1052"/>
      <c r="AJ92" s="1052"/>
      <c r="AK92" s="1053"/>
      <c r="AL92" s="1054"/>
      <c r="AM92" s="1055"/>
      <c r="AN92" s="1039"/>
      <c r="AO92" s="1039"/>
      <c r="AP92" s="1056"/>
      <c r="AQ92" s="1039"/>
      <c r="AR92" s="1039"/>
      <c r="AS92" s="1056"/>
      <c r="AT92" s="1039"/>
      <c r="AU92" s="1039"/>
      <c r="AV92" s="1039"/>
      <c r="AW92" s="1039"/>
      <c r="AX92" s="1057"/>
      <c r="AY92" s="1039"/>
      <c r="AZ92" s="1039"/>
      <c r="BA92" s="1058"/>
      <c r="BB92" s="1039"/>
      <c r="BC92" s="1039"/>
      <c r="BD92" s="1071"/>
      <c r="BE92" s="1071"/>
    </row>
    <row r="93" spans="30:57" x14ac:dyDescent="0.25">
      <c r="AD93" s="1037"/>
      <c r="AE93" s="1037"/>
      <c r="AF93" s="1016"/>
      <c r="AG93" s="1016"/>
      <c r="AH93" s="1016"/>
      <c r="AI93" s="1052"/>
      <c r="AJ93" s="1052"/>
      <c r="AK93" s="1053"/>
      <c r="AL93" s="1054"/>
      <c r="AM93" s="1055"/>
      <c r="AN93" s="1039"/>
      <c r="AO93" s="1039"/>
      <c r="AP93" s="1056"/>
      <c r="AQ93" s="1039"/>
      <c r="AR93" s="1039"/>
      <c r="AS93" s="1056"/>
      <c r="AT93" s="1039"/>
      <c r="AU93" s="1039"/>
      <c r="AV93" s="1039"/>
      <c r="AW93" s="1039"/>
      <c r="AX93" s="1057"/>
      <c r="AY93" s="1039"/>
      <c r="AZ93" s="1039"/>
      <c r="BA93" s="1058"/>
      <c r="BB93" s="1039"/>
      <c r="BC93" s="1039"/>
      <c r="BD93" s="1071"/>
      <c r="BE93" s="1071"/>
    </row>
    <row r="94" spans="30:57" x14ac:dyDescent="0.25">
      <c r="AD94" s="1037"/>
      <c r="AE94" s="1037"/>
      <c r="AF94" s="1016"/>
      <c r="AG94" s="1016"/>
      <c r="AH94" s="1016"/>
      <c r="AI94" s="1052"/>
      <c r="AJ94" s="1052"/>
      <c r="AK94" s="1053"/>
      <c r="AL94" s="1054"/>
      <c r="AM94" s="1055"/>
      <c r="AN94" s="1039"/>
      <c r="AO94" s="1039"/>
      <c r="AP94" s="1056"/>
      <c r="AQ94" s="1039"/>
      <c r="AR94" s="1039"/>
      <c r="AS94" s="1056"/>
      <c r="AT94" s="1039"/>
      <c r="AU94" s="1039"/>
      <c r="AV94" s="1039"/>
      <c r="AW94" s="1039"/>
      <c r="AX94" s="1057"/>
      <c r="AY94" s="1039"/>
      <c r="AZ94" s="1039"/>
      <c r="BA94" s="1058"/>
      <c r="BB94" s="1039"/>
      <c r="BC94" s="1039"/>
      <c r="BD94" s="1071"/>
      <c r="BE94" s="1071"/>
    </row>
    <row r="95" spans="30:57" x14ac:dyDescent="0.25">
      <c r="AD95" s="1037"/>
      <c r="AE95" s="1037"/>
      <c r="AF95" s="1016"/>
      <c r="AG95" s="1016"/>
      <c r="AH95" s="1016"/>
      <c r="AI95" s="1052"/>
      <c r="AJ95" s="1052"/>
      <c r="AK95" s="1053"/>
      <c r="AL95" s="1054"/>
      <c r="AM95" s="1055"/>
      <c r="AN95" s="1039"/>
      <c r="AO95" s="1039"/>
      <c r="AP95" s="1056"/>
      <c r="AQ95" s="1039"/>
      <c r="AR95" s="1039"/>
      <c r="AS95" s="1056"/>
      <c r="AT95" s="1039"/>
      <c r="AU95" s="1039"/>
      <c r="AV95" s="1039"/>
      <c r="AW95" s="1039"/>
      <c r="AX95" s="1057"/>
      <c r="AY95" s="1039"/>
      <c r="AZ95" s="1039"/>
      <c r="BA95" s="1058"/>
      <c r="BB95" s="1039"/>
      <c r="BC95" s="1039"/>
      <c r="BD95" s="1071"/>
      <c r="BE95" s="1071"/>
    </row>
    <row r="96" spans="30:57" x14ac:dyDescent="0.25">
      <c r="AD96" s="1037"/>
      <c r="AE96" s="1037"/>
      <c r="AF96" s="1016"/>
      <c r="AG96" s="1016"/>
      <c r="AH96" s="1016"/>
      <c r="AI96" s="1052"/>
      <c r="AJ96" s="1052"/>
      <c r="AK96" s="1053"/>
      <c r="AL96" s="1054"/>
      <c r="AM96" s="1055"/>
      <c r="AN96" s="1039"/>
      <c r="AO96" s="1039"/>
      <c r="AP96" s="1056"/>
      <c r="AQ96" s="1039"/>
      <c r="AR96" s="1039"/>
      <c r="AS96" s="1056"/>
      <c r="AT96" s="1039"/>
      <c r="AU96" s="1039"/>
      <c r="AV96" s="1039"/>
      <c r="AW96" s="1039"/>
      <c r="AX96" s="1057"/>
      <c r="AY96" s="1039"/>
      <c r="AZ96" s="1039"/>
      <c r="BA96" s="1058"/>
      <c r="BB96" s="1039"/>
      <c r="BC96" s="1039"/>
      <c r="BD96" s="1071"/>
      <c r="BE96" s="1071"/>
    </row>
    <row r="97" spans="30:57" x14ac:dyDescent="0.25">
      <c r="AD97" s="1037"/>
      <c r="AE97" s="1037"/>
      <c r="AF97" s="1016"/>
      <c r="AG97" s="1016"/>
      <c r="AH97" s="1016"/>
      <c r="AI97" s="1052"/>
      <c r="AJ97" s="1052"/>
      <c r="AK97" s="1053"/>
      <c r="AL97" s="1054"/>
      <c r="AM97" s="1055"/>
      <c r="AN97" s="1039"/>
      <c r="AO97" s="1039"/>
      <c r="AP97" s="1056"/>
      <c r="AQ97" s="1039"/>
      <c r="AR97" s="1039"/>
      <c r="AS97" s="1056"/>
      <c r="AT97" s="1039"/>
      <c r="AU97" s="1039"/>
      <c r="AV97" s="1039"/>
      <c r="AW97" s="1039"/>
      <c r="AX97" s="1057"/>
      <c r="AY97" s="1039"/>
      <c r="AZ97" s="1039"/>
      <c r="BA97" s="1058"/>
      <c r="BB97" s="1039"/>
      <c r="BC97" s="1039"/>
      <c r="BD97" s="1071"/>
      <c r="BE97" s="1071"/>
    </row>
    <row r="98" spans="30:57" x14ac:dyDescent="0.25">
      <c r="AD98" s="1037"/>
      <c r="AE98" s="1037"/>
      <c r="AF98" s="1016"/>
      <c r="AG98" s="1016"/>
      <c r="AH98" s="1016"/>
      <c r="AI98" s="1052"/>
      <c r="AJ98" s="1052"/>
      <c r="AK98" s="1053"/>
      <c r="AL98" s="1054"/>
      <c r="AM98" s="1055"/>
      <c r="AN98" s="1039"/>
      <c r="AO98" s="1039"/>
      <c r="AP98" s="1056"/>
      <c r="AQ98" s="1039"/>
      <c r="AR98" s="1039"/>
      <c r="AS98" s="1056"/>
      <c r="AT98" s="1039"/>
      <c r="AU98" s="1039"/>
      <c r="AV98" s="1039"/>
      <c r="AW98" s="1039"/>
      <c r="AX98" s="1057"/>
      <c r="AY98" s="1039"/>
      <c r="AZ98" s="1039"/>
      <c r="BA98" s="1058"/>
      <c r="BB98" s="1039"/>
      <c r="BC98" s="1039"/>
      <c r="BD98" s="1071"/>
      <c r="BE98" s="1071"/>
    </row>
    <row r="99" spans="30:57" x14ac:dyDescent="0.25">
      <c r="AD99" s="1037"/>
      <c r="AE99" s="1037"/>
      <c r="AF99" s="1016"/>
      <c r="AG99" s="1016"/>
      <c r="AH99" s="1016"/>
      <c r="AI99" s="1052"/>
      <c r="AJ99" s="1052"/>
      <c r="AK99" s="1053"/>
      <c r="AL99" s="1054"/>
      <c r="AM99" s="1055"/>
      <c r="AN99" s="1039"/>
      <c r="AO99" s="1039"/>
      <c r="AP99" s="1056"/>
      <c r="AQ99" s="1039"/>
      <c r="AR99" s="1039"/>
      <c r="AS99" s="1056"/>
      <c r="AT99" s="1039"/>
      <c r="AU99" s="1039"/>
      <c r="AV99" s="1039"/>
      <c r="AW99" s="1039"/>
      <c r="AX99" s="1057"/>
      <c r="AY99" s="1039"/>
      <c r="AZ99" s="1039"/>
      <c r="BA99" s="1058"/>
      <c r="BB99" s="1039"/>
      <c r="BC99" s="1039"/>
      <c r="BD99" s="1071"/>
      <c r="BE99" s="1071"/>
    </row>
    <row r="100" spans="30:57" x14ac:dyDescent="0.25">
      <c r="AD100" s="1037"/>
      <c r="AE100" s="1037"/>
      <c r="AF100" s="1016"/>
      <c r="AG100" s="1016"/>
      <c r="AH100" s="1016"/>
      <c r="AI100" s="1052"/>
      <c r="AJ100" s="1052"/>
      <c r="AK100" s="1053"/>
      <c r="AL100" s="1054"/>
      <c r="AM100" s="1055"/>
      <c r="AN100" s="1039"/>
      <c r="AO100" s="1039"/>
      <c r="AP100" s="1056"/>
      <c r="AQ100" s="1039"/>
      <c r="AR100" s="1039"/>
      <c r="AS100" s="1056"/>
      <c r="AT100" s="1039"/>
      <c r="AU100" s="1039"/>
      <c r="AV100" s="1039"/>
      <c r="AW100" s="1039"/>
      <c r="AX100" s="1057"/>
      <c r="AY100" s="1039"/>
      <c r="AZ100" s="1039"/>
      <c r="BA100" s="1058"/>
      <c r="BB100" s="1039"/>
      <c r="BC100" s="1039"/>
      <c r="BD100" s="1071"/>
      <c r="BE100" s="1071"/>
    </row>
    <row r="101" spans="30:57" x14ac:dyDescent="0.25">
      <c r="AD101" s="1037"/>
      <c r="AE101" s="1037"/>
      <c r="AF101" s="1016"/>
      <c r="AG101" s="1016"/>
      <c r="AH101" s="1016"/>
      <c r="AI101" s="1052"/>
      <c r="AJ101" s="1052"/>
      <c r="AK101" s="1053"/>
      <c r="AL101" s="1054"/>
      <c r="AM101" s="1055"/>
      <c r="AN101" s="1039"/>
      <c r="AO101" s="1039"/>
      <c r="AP101" s="1056"/>
      <c r="AQ101" s="1039"/>
      <c r="AR101" s="1039"/>
      <c r="AS101" s="1056"/>
      <c r="AT101" s="1039"/>
      <c r="AU101" s="1039"/>
      <c r="AV101" s="1039"/>
      <c r="AW101" s="1039"/>
      <c r="AX101" s="1057"/>
      <c r="AY101" s="1039"/>
      <c r="AZ101" s="1039"/>
      <c r="BA101" s="1058"/>
      <c r="BB101" s="1039"/>
      <c r="BC101" s="1039"/>
      <c r="BD101" s="1071"/>
      <c r="BE101" s="1071"/>
    </row>
    <row r="102" spans="30:57" x14ac:dyDescent="0.25">
      <c r="AD102" s="1037"/>
      <c r="AE102" s="1037"/>
      <c r="AF102" s="1016"/>
      <c r="AG102" s="1016"/>
      <c r="AH102" s="1016"/>
      <c r="AI102" s="1052"/>
      <c r="AJ102" s="1052"/>
      <c r="AK102" s="1053"/>
      <c r="AL102" s="1054"/>
      <c r="AM102" s="1055"/>
      <c r="AN102" s="1039"/>
      <c r="AO102" s="1039"/>
      <c r="AP102" s="1056"/>
      <c r="AQ102" s="1039"/>
      <c r="AR102" s="1039"/>
      <c r="AS102" s="1056"/>
      <c r="AT102" s="1039"/>
      <c r="AU102" s="1039"/>
      <c r="AV102" s="1039"/>
      <c r="AW102" s="1039"/>
      <c r="AX102" s="1057"/>
      <c r="AY102" s="1039"/>
      <c r="AZ102" s="1039"/>
      <c r="BA102" s="1058"/>
      <c r="BB102" s="1039"/>
      <c r="BC102" s="1039"/>
      <c r="BD102" s="1071"/>
      <c r="BE102" s="1071"/>
    </row>
    <row r="103" spans="30:57" x14ac:dyDescent="0.25">
      <c r="AD103" s="1037"/>
      <c r="AE103" s="1037"/>
      <c r="AF103" s="1016"/>
      <c r="AG103" s="1016"/>
      <c r="AH103" s="1016"/>
      <c r="AI103" s="1052"/>
      <c r="AJ103" s="1052"/>
      <c r="AK103" s="1053"/>
      <c r="AL103" s="1054"/>
      <c r="AM103" s="1055"/>
      <c r="AN103" s="1039"/>
      <c r="AO103" s="1039"/>
      <c r="AP103" s="1056"/>
      <c r="AQ103" s="1039"/>
      <c r="AR103" s="1039"/>
      <c r="AS103" s="1056"/>
      <c r="AT103" s="1039"/>
      <c r="AU103" s="1039"/>
      <c r="AV103" s="1039"/>
      <c r="AW103" s="1039"/>
      <c r="AX103" s="1057"/>
      <c r="AY103" s="1039"/>
      <c r="AZ103" s="1039"/>
      <c r="BA103" s="1058"/>
      <c r="BB103" s="1039"/>
      <c r="BC103" s="1039"/>
      <c r="BD103" s="1071"/>
      <c r="BE103" s="1071"/>
    </row>
    <row r="104" spans="30:57" x14ac:dyDescent="0.25">
      <c r="AD104" s="1037"/>
      <c r="AE104" s="1037"/>
      <c r="AF104" s="1016"/>
      <c r="AG104" s="1016"/>
      <c r="AH104" s="1016"/>
      <c r="AI104" s="1052"/>
      <c r="AJ104" s="1052"/>
      <c r="AK104" s="1053"/>
      <c r="AL104" s="1054"/>
      <c r="AM104" s="1055"/>
      <c r="AN104" s="1039"/>
      <c r="AO104" s="1039"/>
      <c r="AP104" s="1056"/>
      <c r="AQ104" s="1039"/>
      <c r="AR104" s="1039"/>
      <c r="AS104" s="1056"/>
      <c r="AT104" s="1039"/>
      <c r="AU104" s="1039"/>
      <c r="AV104" s="1039"/>
      <c r="AW104" s="1039"/>
      <c r="AX104" s="1057"/>
      <c r="AY104" s="1039"/>
      <c r="AZ104" s="1039"/>
      <c r="BA104" s="1058"/>
      <c r="BB104" s="1039"/>
      <c r="BC104" s="1039"/>
      <c r="BD104" s="1071"/>
      <c r="BE104" s="1071"/>
    </row>
    <row r="105" spans="30:57" x14ac:dyDescent="0.25">
      <c r="AD105" s="1256"/>
      <c r="AE105" s="1256"/>
      <c r="AF105" s="1060"/>
      <c r="AG105" s="1060"/>
      <c r="AH105" s="1098"/>
      <c r="AI105" s="589"/>
      <c r="AJ105" s="589"/>
      <c r="AK105" s="1061"/>
      <c r="AL105" s="1062"/>
      <c r="AM105" s="1063"/>
      <c r="AN105" s="1071"/>
      <c r="AO105" s="1071"/>
      <c r="AP105" s="1064"/>
      <c r="AQ105" s="1071"/>
      <c r="AR105" s="1071"/>
      <c r="AS105" s="1065"/>
      <c r="AT105" s="1071"/>
      <c r="AU105" s="1071"/>
      <c r="AV105" s="1071"/>
      <c r="AW105" s="1071"/>
      <c r="AX105" s="1066"/>
      <c r="AY105" s="1071"/>
      <c r="AZ105" s="1071"/>
      <c r="BA105" s="1067"/>
      <c r="BB105" s="1071"/>
      <c r="BC105" s="1071"/>
      <c r="BD105" s="1068"/>
      <c r="BE105" s="1068"/>
    </row>
    <row r="106" spans="30:57" x14ac:dyDescent="0.25">
      <c r="AD106" s="1037"/>
      <c r="AE106" s="1037"/>
      <c r="AF106" s="1037"/>
      <c r="AG106" s="1037"/>
      <c r="AH106" s="1097"/>
      <c r="AI106" s="1070"/>
      <c r="AJ106" s="1070"/>
      <c r="AK106" s="1070"/>
      <c r="AL106" s="1070"/>
      <c r="AM106" s="1070"/>
      <c r="AN106" s="1258"/>
      <c r="AO106" s="1258"/>
      <c r="AP106" s="1258"/>
      <c r="AQ106" s="1258"/>
      <c r="AR106" s="1258"/>
      <c r="AS106" s="1258"/>
      <c r="AT106" s="1258"/>
      <c r="AU106" s="1258"/>
      <c r="AV106" s="1070"/>
      <c r="AW106" s="1258"/>
      <c r="AX106" s="1258"/>
      <c r="AY106" s="1258"/>
      <c r="AZ106" s="1258"/>
      <c r="BA106" s="1070"/>
      <c r="BB106" s="1070"/>
      <c r="BC106" s="1070"/>
      <c r="BD106" s="1257"/>
      <c r="BE106" s="1257"/>
    </row>
    <row r="107" spans="30:57" x14ac:dyDescent="0.25">
      <c r="AD107" s="1037"/>
      <c r="AE107" s="1037"/>
      <c r="AF107" s="1037"/>
      <c r="AG107" s="1037"/>
      <c r="AH107" s="1097"/>
      <c r="AI107" s="1032"/>
      <c r="AJ107" s="1032"/>
      <c r="AK107" s="1032"/>
      <c r="AL107" s="1032"/>
      <c r="AM107" s="1032"/>
      <c r="AN107" s="1072"/>
      <c r="AO107" s="1072"/>
      <c r="AP107" s="1072"/>
      <c r="AQ107" s="1072"/>
      <c r="AR107" s="1072"/>
      <c r="AS107" s="1072"/>
      <c r="AT107" s="1072"/>
      <c r="AU107" s="1072"/>
      <c r="AV107" s="1072"/>
      <c r="AW107" s="1072"/>
      <c r="AX107" s="1072"/>
      <c r="AY107" s="1072"/>
      <c r="AZ107" s="1072"/>
      <c r="BA107" s="1072"/>
      <c r="BB107" s="1032"/>
      <c r="BC107" s="1032"/>
      <c r="BD107" s="794"/>
      <c r="BE107" s="794"/>
    </row>
  </sheetData>
  <mergeCells count="159">
    <mergeCell ref="AT54:AV54"/>
    <mergeCell ref="AQ2:AS2"/>
    <mergeCell ref="AW2:AX2"/>
    <mergeCell ref="B1:I1"/>
    <mergeCell ref="AN1:AS1"/>
    <mergeCell ref="L47:M47"/>
    <mergeCell ref="L48:M48"/>
    <mergeCell ref="BD106:BE106"/>
    <mergeCell ref="AD105:AE105"/>
    <mergeCell ref="AN106:AP106"/>
    <mergeCell ref="AQ106:AS106"/>
    <mergeCell ref="AT106:AU106"/>
    <mergeCell ref="AW106:AX106"/>
    <mergeCell ref="AY106:AZ106"/>
    <mergeCell ref="O60:P60"/>
    <mergeCell ref="K61:L61"/>
    <mergeCell ref="M61:N61"/>
    <mergeCell ref="O61:P61"/>
    <mergeCell ref="K62:L62"/>
    <mergeCell ref="M62:N62"/>
    <mergeCell ref="O62:P62"/>
    <mergeCell ref="K60:L60"/>
    <mergeCell ref="M60:N60"/>
    <mergeCell ref="K63:L63"/>
    <mergeCell ref="N73:O73"/>
    <mergeCell ref="M67:N67"/>
    <mergeCell ref="K68:L68"/>
    <mergeCell ref="AY54:BA54"/>
    <mergeCell ref="BD2:BE2"/>
    <mergeCell ref="A3:D3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A6:D6"/>
    <mergeCell ref="AF2:AG2"/>
    <mergeCell ref="AY2:BA2"/>
    <mergeCell ref="AT2:AV2"/>
    <mergeCell ref="G2:J7"/>
    <mergeCell ref="Q2:T7"/>
    <mergeCell ref="AN2:AP2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B72:D72"/>
    <mergeCell ref="E72:G72"/>
    <mergeCell ref="H72:K72"/>
    <mergeCell ref="L72:O72"/>
    <mergeCell ref="P72:S72"/>
    <mergeCell ref="P51:S56"/>
    <mergeCell ref="P57:Q57"/>
    <mergeCell ref="R57:S57"/>
    <mergeCell ref="K58:P58"/>
    <mergeCell ref="K59:L59"/>
    <mergeCell ref="M59:N59"/>
    <mergeCell ref="O59:P59"/>
    <mergeCell ref="K51:N56"/>
    <mergeCell ref="K65:L65"/>
    <mergeCell ref="M65:N65"/>
    <mergeCell ref="O65:P65"/>
    <mergeCell ref="K66:L66"/>
    <mergeCell ref="M66:N66"/>
    <mergeCell ref="O66:P66"/>
    <mergeCell ref="K69:L69"/>
    <mergeCell ref="M69:N69"/>
    <mergeCell ref="O69:P69"/>
    <mergeCell ref="K67:L67"/>
    <mergeCell ref="O67:P67"/>
    <mergeCell ref="B74:D74"/>
    <mergeCell ref="E74:G74"/>
    <mergeCell ref="H74:I74"/>
    <mergeCell ref="J74:K74"/>
    <mergeCell ref="L74:M74"/>
    <mergeCell ref="N74:O74"/>
    <mergeCell ref="P74:Q74"/>
    <mergeCell ref="R74:S74"/>
    <mergeCell ref="B73:D73"/>
    <mergeCell ref="E73:G73"/>
    <mergeCell ref="H73:I73"/>
    <mergeCell ref="J73:K73"/>
    <mergeCell ref="L73:M73"/>
    <mergeCell ref="P73:Q73"/>
    <mergeCell ref="B76:D76"/>
    <mergeCell ref="E76:G76"/>
    <mergeCell ref="H76:I76"/>
    <mergeCell ref="J76:K76"/>
    <mergeCell ref="L76:M76"/>
    <mergeCell ref="N76:O76"/>
    <mergeCell ref="P76:Q76"/>
    <mergeCell ref="R76:S76"/>
    <mergeCell ref="B75:D75"/>
    <mergeCell ref="E75:G75"/>
    <mergeCell ref="H75:I75"/>
    <mergeCell ref="J75:K75"/>
    <mergeCell ref="L75:M75"/>
    <mergeCell ref="B78:D78"/>
    <mergeCell ref="E78:G78"/>
    <mergeCell ref="H78:I78"/>
    <mergeCell ref="J78:K78"/>
    <mergeCell ref="L78:M78"/>
    <mergeCell ref="N78:O78"/>
    <mergeCell ref="P78:Q78"/>
    <mergeCell ref="R78:S78"/>
    <mergeCell ref="B77:D77"/>
    <mergeCell ref="E77:G77"/>
    <mergeCell ref="H77:I77"/>
    <mergeCell ref="J77:K77"/>
    <mergeCell ref="L77:M77"/>
    <mergeCell ref="B80:D80"/>
    <mergeCell ref="E80:G80"/>
    <mergeCell ref="H80:I80"/>
    <mergeCell ref="J80:K80"/>
    <mergeCell ref="L80:M80"/>
    <mergeCell ref="N80:O80"/>
    <mergeCell ref="P80:Q80"/>
    <mergeCell ref="R80:S80"/>
    <mergeCell ref="B79:D79"/>
    <mergeCell ref="E79:G79"/>
    <mergeCell ref="H79:I79"/>
    <mergeCell ref="J79:K79"/>
    <mergeCell ref="L79:M79"/>
    <mergeCell ref="AD53:AE53"/>
    <mergeCell ref="AN54:AP54"/>
    <mergeCell ref="AQ54:AS54"/>
    <mergeCell ref="AW54:AX54"/>
    <mergeCell ref="BD54:BE54"/>
    <mergeCell ref="BD55:BE55"/>
    <mergeCell ref="N79:O79"/>
    <mergeCell ref="P79:Q79"/>
    <mergeCell ref="R79:S79"/>
    <mergeCell ref="N77:O77"/>
    <mergeCell ref="P77:Q77"/>
    <mergeCell ref="R77:S77"/>
    <mergeCell ref="N75:O75"/>
    <mergeCell ref="P75:Q75"/>
    <mergeCell ref="R75:S75"/>
    <mergeCell ref="R73:S73"/>
    <mergeCell ref="M68:N68"/>
    <mergeCell ref="O68:P68"/>
    <mergeCell ref="B71:S71"/>
    <mergeCell ref="M63:N63"/>
    <mergeCell ref="O63:P63"/>
    <mergeCell ref="K64:L64"/>
    <mergeCell ref="M64:N64"/>
    <mergeCell ref="O64:P64"/>
  </mergeCells>
  <conditionalFormatting sqref="L5:L8">
    <cfRule type="containsText" dxfId="1809" priority="317" operator="containsText" text="AL">
      <formula>NOT(ISERROR(SEARCH("AL",L5)))</formula>
    </cfRule>
    <cfRule type="containsText" dxfId="1808" priority="318" operator="containsText" text="AD">
      <formula>NOT(ISERROR(SEARCH("AD",L5)))</formula>
    </cfRule>
    <cfRule type="containsText" dxfId="1807" priority="319" operator="containsText" text="AW">
      <formula>NOT(ISERROR(SEARCH("AW",L5)))</formula>
    </cfRule>
  </conditionalFormatting>
  <conditionalFormatting sqref="L5:L8">
    <cfRule type="containsText" dxfId="1806" priority="314" operator="containsText" text="HL">
      <formula>NOT(ISERROR(SEARCH("HL",L5)))</formula>
    </cfRule>
    <cfRule type="containsText" dxfId="1805" priority="315" operator="containsText" text="HD">
      <formula>NOT(ISERROR(SEARCH("HD",L5)))</formula>
    </cfRule>
    <cfRule type="containsText" dxfId="1804" priority="316" operator="containsText" text="HW">
      <formula>NOT(ISERROR(SEARCH("HW",L5)))</formula>
    </cfRule>
  </conditionalFormatting>
  <conditionalFormatting sqref="P7:P8">
    <cfRule type="containsText" dxfId="1803" priority="311" operator="containsText" text="AL">
      <formula>NOT(ISERROR(SEARCH("AL",P7)))</formula>
    </cfRule>
    <cfRule type="containsText" dxfId="1802" priority="312" operator="containsText" text="AD">
      <formula>NOT(ISERROR(SEARCH("AD",P7)))</formula>
    </cfRule>
    <cfRule type="containsText" dxfId="1801" priority="313" operator="containsText" text="AW">
      <formula>NOT(ISERROR(SEARCH("AW",P7)))</formula>
    </cfRule>
  </conditionalFormatting>
  <conditionalFormatting sqref="P7:P8">
    <cfRule type="containsText" dxfId="1800" priority="308" operator="containsText" text="HL">
      <formula>NOT(ISERROR(SEARCH("HL",P7)))</formula>
    </cfRule>
    <cfRule type="containsText" dxfId="1799" priority="309" operator="containsText" text="HD">
      <formula>NOT(ISERROR(SEARCH("HD",P7)))</formula>
    </cfRule>
    <cfRule type="containsText" dxfId="1798" priority="310" operator="containsText" text="HW">
      <formula>NOT(ISERROR(SEARCH("HW",P7)))</formula>
    </cfRule>
  </conditionalFormatting>
  <conditionalFormatting sqref="S8">
    <cfRule type="containsText" dxfId="1797" priority="305" operator="containsText" text="AL">
      <formula>NOT(ISERROR(SEARCH("AL",S8)))</formula>
    </cfRule>
    <cfRule type="containsText" dxfId="1796" priority="306" operator="containsText" text="AD">
      <formula>NOT(ISERROR(SEARCH("AD",S8)))</formula>
    </cfRule>
    <cfRule type="containsText" dxfId="1795" priority="307" operator="containsText" text="AW">
      <formula>NOT(ISERROR(SEARCH("AW",S8)))</formula>
    </cfRule>
  </conditionalFormatting>
  <conditionalFormatting sqref="S8">
    <cfRule type="containsText" dxfId="1794" priority="302" operator="containsText" text="HL">
      <formula>NOT(ISERROR(SEARCH("HL",S8)))</formula>
    </cfRule>
    <cfRule type="containsText" dxfId="1793" priority="303" operator="containsText" text="HD">
      <formula>NOT(ISERROR(SEARCH("HD",S8)))</formula>
    </cfRule>
    <cfRule type="containsText" dxfId="1792" priority="304" operator="containsText" text="HW">
      <formula>NOT(ISERROR(SEARCH("HW",S8)))</formula>
    </cfRule>
  </conditionalFormatting>
  <conditionalFormatting sqref="O8">
    <cfRule type="containsText" dxfId="1791" priority="299" operator="containsText" text="AL">
      <formula>NOT(ISERROR(SEARCH("AL",O8)))</formula>
    </cfRule>
    <cfRule type="containsText" dxfId="1790" priority="300" operator="containsText" text="AD">
      <formula>NOT(ISERROR(SEARCH("AD",O8)))</formula>
    </cfRule>
    <cfRule type="containsText" dxfId="1789" priority="301" operator="containsText" text="AW">
      <formula>NOT(ISERROR(SEARCH("AW",O8)))</formula>
    </cfRule>
  </conditionalFormatting>
  <conditionalFormatting sqref="O8">
    <cfRule type="containsText" dxfId="1788" priority="296" operator="containsText" text="HL">
      <formula>NOT(ISERROR(SEARCH("HL",O8)))</formula>
    </cfRule>
    <cfRule type="containsText" dxfId="1787" priority="297" operator="containsText" text="HD">
      <formula>NOT(ISERROR(SEARCH("HD",O8)))</formula>
    </cfRule>
    <cfRule type="containsText" dxfId="1786" priority="298" operator="containsText" text="HW">
      <formula>NOT(ISERROR(SEARCH("HW",O8)))</formula>
    </cfRule>
  </conditionalFormatting>
  <conditionalFormatting sqref="O7:O8">
    <cfRule type="containsText" dxfId="1785" priority="293" operator="containsText" text="AL">
      <formula>NOT(ISERROR(SEARCH("AL",O7)))</formula>
    </cfRule>
    <cfRule type="containsText" dxfId="1784" priority="294" operator="containsText" text="AD">
      <formula>NOT(ISERROR(SEARCH("AD",O7)))</formula>
    </cfRule>
    <cfRule type="containsText" dxfId="1783" priority="295" operator="containsText" text="AW">
      <formula>NOT(ISERROR(SEARCH("AW",O7)))</formula>
    </cfRule>
  </conditionalFormatting>
  <conditionalFormatting sqref="O7:O8">
    <cfRule type="containsText" dxfId="1782" priority="290" operator="containsText" text="HL">
      <formula>NOT(ISERROR(SEARCH("HL",O7)))</formula>
    </cfRule>
    <cfRule type="containsText" dxfId="1781" priority="291" operator="containsText" text="HD">
      <formula>NOT(ISERROR(SEARCH("HD",O7)))</formula>
    </cfRule>
    <cfRule type="containsText" dxfId="1780" priority="292" operator="containsText" text="HW">
      <formula>NOT(ISERROR(SEARCH("HW",O7)))</formula>
    </cfRule>
  </conditionalFormatting>
  <conditionalFormatting sqref="N8">
    <cfRule type="containsText" dxfId="1779" priority="287" operator="containsText" text="AL">
      <formula>NOT(ISERROR(SEARCH("AL",N8)))</formula>
    </cfRule>
    <cfRule type="containsText" dxfId="1778" priority="288" operator="containsText" text="AD">
      <formula>NOT(ISERROR(SEARCH("AD",N8)))</formula>
    </cfRule>
    <cfRule type="containsText" dxfId="1777" priority="289" operator="containsText" text="AW">
      <formula>NOT(ISERROR(SEARCH("AW",N8)))</formula>
    </cfRule>
  </conditionalFormatting>
  <conditionalFormatting sqref="N8">
    <cfRule type="containsText" dxfId="1776" priority="284" operator="containsText" text="HL">
      <formula>NOT(ISERROR(SEARCH("HL",N8)))</formula>
    </cfRule>
    <cfRule type="containsText" dxfId="1775" priority="285" operator="containsText" text="HD">
      <formula>NOT(ISERROR(SEARCH("HD",N8)))</formula>
    </cfRule>
    <cfRule type="containsText" dxfId="1774" priority="286" operator="containsText" text="HW">
      <formula>NOT(ISERROR(SEARCH("HW",N8)))</formula>
    </cfRule>
  </conditionalFormatting>
  <conditionalFormatting sqref="I8">
    <cfRule type="containsText" dxfId="1773" priority="281" operator="containsText" text="AL">
      <formula>NOT(ISERROR(SEARCH("AL",I8)))</formula>
    </cfRule>
    <cfRule type="containsText" dxfId="1772" priority="282" operator="containsText" text="AD">
      <formula>NOT(ISERROR(SEARCH("AD",I8)))</formula>
    </cfRule>
    <cfRule type="containsText" dxfId="1771" priority="283" operator="containsText" text="AW">
      <formula>NOT(ISERROR(SEARCH("AW",I8)))</formula>
    </cfRule>
  </conditionalFormatting>
  <conditionalFormatting sqref="I8">
    <cfRule type="containsText" dxfId="1770" priority="278" operator="containsText" text="HL">
      <formula>NOT(ISERROR(SEARCH("HL",I8)))</formula>
    </cfRule>
    <cfRule type="containsText" dxfId="1769" priority="279" operator="containsText" text="HD">
      <formula>NOT(ISERROR(SEARCH("HD",I8)))</formula>
    </cfRule>
    <cfRule type="containsText" dxfId="1768" priority="280" operator="containsText" text="HW">
      <formula>NOT(ISERROR(SEARCH("HW",I8)))</formula>
    </cfRule>
  </conditionalFormatting>
  <conditionalFormatting sqref="C9:C54 I9:I16 N9:N16 S9:S25">
    <cfRule type="containsText" dxfId="1767" priority="256" operator="containsText" text="HL">
      <formula>NOT(ISERROR(SEARCH("HL",C9)))</formula>
    </cfRule>
    <cfRule type="containsText" dxfId="1766" priority="257" operator="containsText" text="HD">
      <formula>NOT(ISERROR(SEARCH("HD",C9)))</formula>
    </cfRule>
    <cfRule type="containsText" dxfId="1765" priority="258" operator="containsText" text="HW">
      <formula>NOT(ISERROR(SEARCH("HW",C9)))</formula>
    </cfRule>
    <cfRule type="containsText" dxfId="1764" priority="259" operator="containsText" text="AL">
      <formula>NOT(ISERROR(SEARCH("AL",C9)))</formula>
    </cfRule>
    <cfRule type="containsText" dxfId="1763" priority="260" operator="containsText" text="AD">
      <formula>NOT(ISERROR(SEARCH("AD",C9)))</formula>
    </cfRule>
    <cfRule type="containsText" dxfId="1762" priority="261" operator="containsText" text="AW">
      <formula>NOT(ISERROR(SEARCH("AW",C9)))</formula>
    </cfRule>
  </conditionalFormatting>
  <conditionalFormatting sqref="O20">
    <cfRule type="containsText" dxfId="1761" priority="247" operator="containsText" text="AL">
      <formula>NOT(ISERROR(SEARCH("AL",O20)))</formula>
    </cfRule>
    <cfRule type="containsText" dxfId="1760" priority="248" operator="containsText" text="AD">
      <formula>NOT(ISERROR(SEARCH("AD",O20)))</formula>
    </cfRule>
    <cfRule type="containsText" dxfId="1759" priority="249" operator="containsText" text="AW">
      <formula>NOT(ISERROR(SEARCH("AW",O20)))</formula>
    </cfRule>
  </conditionalFormatting>
  <conditionalFormatting sqref="O20">
    <cfRule type="containsText" dxfId="1758" priority="244" operator="containsText" text="HL">
      <formula>NOT(ISERROR(SEARCH("HL",O20)))</formula>
    </cfRule>
    <cfRule type="containsText" dxfId="1757" priority="245" operator="containsText" text="HD">
      <formula>NOT(ISERROR(SEARCH("HD",O20)))</formula>
    </cfRule>
    <cfRule type="containsText" dxfId="1756" priority="246" operator="containsText" text="HW">
      <formula>NOT(ISERROR(SEARCH("HW",O20)))</formula>
    </cfRule>
  </conditionalFormatting>
  <conditionalFormatting sqref="O20">
    <cfRule type="containsText" dxfId="1755" priority="241" operator="containsText" text="AL">
      <formula>NOT(ISERROR(SEARCH("AL",O20)))</formula>
    </cfRule>
    <cfRule type="containsText" dxfId="1754" priority="242" operator="containsText" text="AD">
      <formula>NOT(ISERROR(SEARCH("AD",O20)))</formula>
    </cfRule>
    <cfRule type="containsText" dxfId="1753" priority="243" operator="containsText" text="AW">
      <formula>NOT(ISERROR(SEARCH("AW",O20)))</formula>
    </cfRule>
  </conditionalFormatting>
  <conditionalFormatting sqref="O20">
    <cfRule type="containsText" dxfId="1752" priority="238" operator="containsText" text="HL">
      <formula>NOT(ISERROR(SEARCH("HL",O20)))</formula>
    </cfRule>
    <cfRule type="containsText" dxfId="1751" priority="239" operator="containsText" text="HD">
      <formula>NOT(ISERROR(SEARCH("HD",O20)))</formula>
    </cfRule>
    <cfRule type="containsText" dxfId="1750" priority="240" operator="containsText" text="HW">
      <formula>NOT(ISERROR(SEARCH("HW",O20)))</formula>
    </cfRule>
  </conditionalFormatting>
  <conditionalFormatting sqref="N20">
    <cfRule type="containsText" dxfId="1749" priority="235" operator="containsText" text="AL">
      <formula>NOT(ISERROR(SEARCH("AL",N20)))</formula>
    </cfRule>
    <cfRule type="containsText" dxfId="1748" priority="236" operator="containsText" text="AD">
      <formula>NOT(ISERROR(SEARCH("AD",N20)))</formula>
    </cfRule>
    <cfRule type="containsText" dxfId="1747" priority="237" operator="containsText" text="AW">
      <formula>NOT(ISERROR(SEARCH("AW",N20)))</formula>
    </cfRule>
  </conditionalFormatting>
  <conditionalFormatting sqref="N20">
    <cfRule type="containsText" dxfId="1746" priority="232" operator="containsText" text="HL">
      <formula>NOT(ISERROR(SEARCH("HL",N20)))</formula>
    </cfRule>
    <cfRule type="containsText" dxfId="1745" priority="233" operator="containsText" text="HD">
      <formula>NOT(ISERROR(SEARCH("HD",N20)))</formula>
    </cfRule>
    <cfRule type="containsText" dxfId="1744" priority="234" operator="containsText" text="HW">
      <formula>NOT(ISERROR(SEARCH("HW",N20)))</formula>
    </cfRule>
  </conditionalFormatting>
  <conditionalFormatting sqref="L19">
    <cfRule type="containsText" dxfId="1743" priority="229" operator="containsText" text="AL">
      <formula>NOT(ISERROR(SEARCH("AL",L19)))</formula>
    </cfRule>
    <cfRule type="containsText" dxfId="1742" priority="230" operator="containsText" text="AD">
      <formula>NOT(ISERROR(SEARCH("AD",L19)))</formula>
    </cfRule>
    <cfRule type="containsText" dxfId="1741" priority="231" operator="containsText" text="AW">
      <formula>NOT(ISERROR(SEARCH("AW",L19)))</formula>
    </cfRule>
  </conditionalFormatting>
  <conditionalFormatting sqref="L19">
    <cfRule type="containsText" dxfId="1740" priority="226" operator="containsText" text="HL">
      <formula>NOT(ISERROR(SEARCH("HL",L19)))</formula>
    </cfRule>
    <cfRule type="containsText" dxfId="1739" priority="227" operator="containsText" text="HD">
      <formula>NOT(ISERROR(SEARCH("HD",L19)))</formula>
    </cfRule>
    <cfRule type="containsText" dxfId="1738" priority="228" operator="containsText" text="HW">
      <formula>NOT(ISERROR(SEARCH("HW",L19)))</formula>
    </cfRule>
  </conditionalFormatting>
  <conditionalFormatting sqref="O19">
    <cfRule type="containsText" dxfId="1737" priority="223" operator="containsText" text="AL">
      <formula>NOT(ISERROR(SEARCH("AL",O19)))</formula>
    </cfRule>
    <cfRule type="containsText" dxfId="1736" priority="224" operator="containsText" text="AD">
      <formula>NOT(ISERROR(SEARCH("AD",O19)))</formula>
    </cfRule>
    <cfRule type="containsText" dxfId="1735" priority="225" operator="containsText" text="AW">
      <formula>NOT(ISERROR(SEARCH("AW",O19)))</formula>
    </cfRule>
  </conditionalFormatting>
  <conditionalFormatting sqref="O19">
    <cfRule type="containsText" dxfId="1734" priority="220" operator="containsText" text="HL">
      <formula>NOT(ISERROR(SEARCH("HL",O19)))</formula>
    </cfRule>
    <cfRule type="containsText" dxfId="1733" priority="221" operator="containsText" text="HD">
      <formula>NOT(ISERROR(SEARCH("HD",O19)))</formula>
    </cfRule>
    <cfRule type="containsText" dxfId="1732" priority="222" operator="containsText" text="HW">
      <formula>NOT(ISERROR(SEARCH("HW",O19)))</formula>
    </cfRule>
  </conditionalFormatting>
  <conditionalFormatting sqref="O19">
    <cfRule type="containsText" dxfId="1731" priority="217" operator="containsText" text="AL">
      <formula>NOT(ISERROR(SEARCH("AL",O19)))</formula>
    </cfRule>
    <cfRule type="containsText" dxfId="1730" priority="218" operator="containsText" text="AD">
      <formula>NOT(ISERROR(SEARCH("AD",O19)))</formula>
    </cfRule>
    <cfRule type="containsText" dxfId="1729" priority="219" operator="containsText" text="AW">
      <formula>NOT(ISERROR(SEARCH("AW",O19)))</formula>
    </cfRule>
  </conditionalFormatting>
  <conditionalFormatting sqref="O19">
    <cfRule type="containsText" dxfId="1728" priority="214" operator="containsText" text="HL">
      <formula>NOT(ISERROR(SEARCH("HL",O19)))</formula>
    </cfRule>
    <cfRule type="containsText" dxfId="1727" priority="215" operator="containsText" text="HD">
      <formula>NOT(ISERROR(SEARCH("HD",O19)))</formula>
    </cfRule>
    <cfRule type="containsText" dxfId="1726" priority="216" operator="containsText" text="HW">
      <formula>NOT(ISERROR(SEARCH("HW",O19)))</formula>
    </cfRule>
  </conditionalFormatting>
  <conditionalFormatting sqref="N19">
    <cfRule type="containsText" dxfId="1725" priority="211" operator="containsText" text="AL">
      <formula>NOT(ISERROR(SEARCH("AL",N19)))</formula>
    </cfRule>
    <cfRule type="containsText" dxfId="1724" priority="212" operator="containsText" text="AD">
      <formula>NOT(ISERROR(SEARCH("AD",N19)))</formula>
    </cfRule>
    <cfRule type="containsText" dxfId="1723" priority="213" operator="containsText" text="AW">
      <formula>NOT(ISERROR(SEARCH("AW",N19)))</formula>
    </cfRule>
  </conditionalFormatting>
  <conditionalFormatting sqref="N19">
    <cfRule type="containsText" dxfId="1722" priority="208" operator="containsText" text="HL">
      <formula>NOT(ISERROR(SEARCH("HL",N19)))</formula>
    </cfRule>
    <cfRule type="containsText" dxfId="1721" priority="209" operator="containsText" text="HD">
      <formula>NOT(ISERROR(SEARCH("HD",N19)))</formula>
    </cfRule>
    <cfRule type="containsText" dxfId="1720" priority="210" operator="containsText" text="HW">
      <formula>NOT(ISERROR(SEARCH("HW",N19)))</formula>
    </cfRule>
  </conditionalFormatting>
  <conditionalFormatting sqref="N20:N24">
    <cfRule type="containsText" dxfId="1719" priority="250" operator="containsText" text="HL">
      <formula>NOT(ISERROR(SEARCH("HL",N20)))</formula>
    </cfRule>
    <cfRule type="containsText" dxfId="1718" priority="251" operator="containsText" text="HD">
      <formula>NOT(ISERROR(SEARCH("HD",N20)))</formula>
    </cfRule>
    <cfRule type="containsText" dxfId="1717" priority="252" operator="containsText" text="HW">
      <formula>NOT(ISERROR(SEARCH("HW",N20)))</formula>
    </cfRule>
    <cfRule type="containsText" dxfId="1716" priority="253" operator="containsText" text="AL">
      <formula>NOT(ISERROR(SEARCH("AL",N20)))</formula>
    </cfRule>
    <cfRule type="containsText" dxfId="1715" priority="254" operator="containsText" text="AD">
      <formula>NOT(ISERROR(SEARCH("AD",N20)))</formula>
    </cfRule>
    <cfRule type="containsText" dxfId="1714" priority="255" operator="containsText" text="AW">
      <formula>NOT(ISERROR(SEARCH("AW",N20)))</formula>
    </cfRule>
  </conditionalFormatting>
  <conditionalFormatting sqref="L20">
    <cfRule type="containsText" dxfId="1713" priority="163" operator="containsText" text="AL">
      <formula>NOT(ISERROR(SEARCH("AL",L20)))</formula>
    </cfRule>
    <cfRule type="containsText" dxfId="1712" priority="164" operator="containsText" text="AD">
      <formula>NOT(ISERROR(SEARCH("AD",L20)))</formula>
    </cfRule>
    <cfRule type="containsText" dxfId="1711" priority="165" operator="containsText" text="AW">
      <formula>NOT(ISERROR(SEARCH("AW",L20)))</formula>
    </cfRule>
  </conditionalFormatting>
  <conditionalFormatting sqref="L20">
    <cfRule type="containsText" dxfId="1710" priority="160" operator="containsText" text="HL">
      <formula>NOT(ISERROR(SEARCH("HL",L20)))</formula>
    </cfRule>
    <cfRule type="containsText" dxfId="1709" priority="161" operator="containsText" text="HD">
      <formula>NOT(ISERROR(SEARCH("HD",L20)))</formula>
    </cfRule>
    <cfRule type="containsText" dxfId="1708" priority="162" operator="containsText" text="HW">
      <formula>NOT(ISERROR(SEARCH("HW",L20)))</formula>
    </cfRule>
  </conditionalFormatting>
  <conditionalFormatting sqref="X48:X77">
    <cfRule type="containsText" dxfId="1707" priority="262" operator="containsText" text="RW">
      <formula>NOT(ISERROR(SEARCH("RW",X48)))</formula>
    </cfRule>
    <cfRule type="containsText" dxfId="1706" priority="263" operator="containsText" text="LW">
      <formula>NOT(ISERROR(SEARCH("LW",X48)))</formula>
    </cfRule>
    <cfRule type="containsText" dxfId="1705" priority="264" operator="containsText" text="LF">
      <formula>NOT(ISERROR(SEARCH("LF",X48)))</formula>
    </cfRule>
    <cfRule type="containsText" dxfId="1704" priority="265" operator="containsText" text="CF">
      <formula>NOT(ISERROR(SEARCH("CF",X48)))</formula>
    </cfRule>
    <cfRule type="containsText" dxfId="1703" priority="266" operator="containsText" text="CF">
      <formula>NOT(ISERROR(SEARCH("CF",X48)))</formula>
    </cfRule>
    <cfRule type="containsText" dxfId="1702" priority="267" operator="containsText" text="CAM">
      <formula>NOT(ISERROR(SEARCH("CAM",X48)))</formula>
    </cfRule>
    <cfRule type="containsText" dxfId="1701" priority="268" operator="containsText" text="LM">
      <formula>NOT(ISERROR(SEARCH("LM",X48)))</formula>
    </cfRule>
    <cfRule type="containsText" dxfId="1700" priority="269" operator="containsText" text="CM">
      <formula>NOT(ISERROR(SEARCH("CM",X48)))</formula>
    </cfRule>
    <cfRule type="containsText" dxfId="1699" priority="270" operator="containsText" text="RM">
      <formula>NOT(ISERROR(SEARCH("RM",X48)))</formula>
    </cfRule>
    <cfRule type="containsText" dxfId="1698" priority="271" operator="containsText" text="CDM">
      <formula>NOT(ISERROR(SEARCH("CDM",X48)))</formula>
    </cfRule>
    <cfRule type="containsText" dxfId="1697" priority="272" operator="containsText" text="LWB">
      <formula>NOT(ISERROR(SEARCH("LWB",X48)))</formula>
    </cfRule>
    <cfRule type="containsText" dxfId="1696" priority="273" operator="containsText" text="RWB">
      <formula>NOT(ISERROR(SEARCH("RWB",X48)))</formula>
    </cfRule>
    <cfRule type="containsText" dxfId="1695" priority="274" operator="containsText" text="RB">
      <formula>NOT(ISERROR(SEARCH("RB",X48)))</formula>
    </cfRule>
    <cfRule type="containsText" dxfId="1694" priority="275" operator="containsText" text="CB">
      <formula>NOT(ISERROR(SEARCH("CB",X48)))</formula>
    </cfRule>
    <cfRule type="containsText" dxfId="1693" priority="276" operator="containsText" text="LB">
      <formula>NOT(ISERROR(SEARCH("LB",X48)))</formula>
    </cfRule>
    <cfRule type="containsText" dxfId="1692" priority="277" operator="containsText" text="GK">
      <formula>NOT(ISERROR(SEARCH("GK",X48)))</formula>
    </cfRule>
    <cfRule type="containsText" dxfId="1691" priority="320" operator="containsText" text="ST">
      <formula>NOT(ISERROR(SEARCH("ST",X48)))</formula>
    </cfRule>
  </conditionalFormatting>
  <conditionalFormatting sqref="AD34:AD52 AD56:AD104">
    <cfRule type="containsText" dxfId="1690" priority="143" operator="containsText" text="ST">
      <formula>NOT(ISERROR(SEARCH("ST",AD34)))</formula>
    </cfRule>
    <cfRule type="containsText" dxfId="1689" priority="144" operator="containsText" text="RW">
      <formula>NOT(ISERROR(SEARCH("RW",AD34)))</formula>
    </cfRule>
    <cfRule type="containsText" dxfId="1688" priority="145" operator="containsText" text="LW">
      <formula>NOT(ISERROR(SEARCH("LW",AD34)))</formula>
    </cfRule>
    <cfRule type="containsText" dxfId="1687" priority="146" operator="containsText" text="LF">
      <formula>NOT(ISERROR(SEARCH("LF",AD34)))</formula>
    </cfRule>
    <cfRule type="containsText" dxfId="1686" priority="147" operator="containsText" text="CF">
      <formula>NOT(ISERROR(SEARCH("CF",AD34)))</formula>
    </cfRule>
    <cfRule type="containsText" dxfId="1685" priority="148" operator="containsText" text="CF">
      <formula>NOT(ISERROR(SEARCH("CF",AD34)))</formula>
    </cfRule>
    <cfRule type="containsText" dxfId="1684" priority="149" operator="containsText" text="CAM">
      <formula>NOT(ISERROR(SEARCH("CAM",AD34)))</formula>
    </cfRule>
    <cfRule type="containsText" dxfId="1683" priority="150" operator="containsText" text="LM">
      <formula>NOT(ISERROR(SEARCH("LM",AD34)))</formula>
    </cfRule>
    <cfRule type="containsText" dxfId="1682" priority="151" operator="containsText" text="CM">
      <formula>NOT(ISERROR(SEARCH("CM",AD34)))</formula>
    </cfRule>
    <cfRule type="containsText" dxfId="1681" priority="152" operator="containsText" text="RM">
      <formula>NOT(ISERROR(SEARCH("RM",AD34)))</formula>
    </cfRule>
    <cfRule type="containsText" dxfId="1680" priority="153" operator="containsText" text="CDM">
      <formula>NOT(ISERROR(SEARCH("CDM",AD34)))</formula>
    </cfRule>
    <cfRule type="containsText" dxfId="1679" priority="154" operator="containsText" text="LWB">
      <formula>NOT(ISERROR(SEARCH("LWB",AD34)))</formula>
    </cfRule>
    <cfRule type="containsText" dxfId="1678" priority="155" operator="containsText" text="RWB">
      <formula>NOT(ISERROR(SEARCH("RWB",AD34)))</formula>
    </cfRule>
    <cfRule type="containsText" dxfId="1677" priority="156" operator="containsText" text="RB">
      <formula>NOT(ISERROR(SEARCH("RB",AD34)))</formula>
    </cfRule>
    <cfRule type="containsText" dxfId="1676" priority="157" operator="containsText" text="CB">
      <formula>NOT(ISERROR(SEARCH("CB",AD34)))</formula>
    </cfRule>
    <cfRule type="containsText" dxfId="1675" priority="158" operator="containsText" text="LB">
      <formula>NOT(ISERROR(SEARCH("LB",AD34)))</formula>
    </cfRule>
    <cfRule type="containsText" dxfId="1674" priority="159" operator="containsText" text="GK">
      <formula>NOT(ISERROR(SEARCH("GK",AD34)))</formula>
    </cfRule>
  </conditionalFormatting>
  <conditionalFormatting sqref="AE4:AE52 AE56:AE104">
    <cfRule type="containsText" dxfId="1673" priority="109" operator="containsText" text="ST">
      <formula>NOT(ISERROR(SEARCH("ST",AE4)))</formula>
    </cfRule>
    <cfRule type="containsText" dxfId="1672" priority="110" operator="containsText" text="RW">
      <formula>NOT(ISERROR(SEARCH("RW",AE4)))</formula>
    </cfRule>
    <cfRule type="containsText" dxfId="1671" priority="111" operator="containsText" text="LW">
      <formula>NOT(ISERROR(SEARCH("LW",AE4)))</formula>
    </cfRule>
    <cfRule type="containsText" dxfId="1670" priority="112" operator="containsText" text="LF">
      <formula>NOT(ISERROR(SEARCH("LF",AE4)))</formula>
    </cfRule>
    <cfRule type="containsText" dxfId="1669" priority="113" operator="containsText" text="CF">
      <formula>NOT(ISERROR(SEARCH("CF",AE4)))</formula>
    </cfRule>
    <cfRule type="containsText" dxfId="1668" priority="114" operator="containsText" text="CF">
      <formula>NOT(ISERROR(SEARCH("CF",AE4)))</formula>
    </cfRule>
    <cfRule type="containsText" dxfId="1667" priority="115" operator="containsText" text="CAM">
      <formula>NOT(ISERROR(SEARCH("CAM",AE4)))</formula>
    </cfRule>
    <cfRule type="containsText" dxfId="1666" priority="116" operator="containsText" text="LM">
      <formula>NOT(ISERROR(SEARCH("LM",AE4)))</formula>
    </cfRule>
    <cfRule type="containsText" dxfId="1665" priority="117" operator="containsText" text="CM">
      <formula>NOT(ISERROR(SEARCH("CM",AE4)))</formula>
    </cfRule>
    <cfRule type="containsText" dxfId="1664" priority="118" operator="containsText" text="RM">
      <formula>NOT(ISERROR(SEARCH("RM",AE4)))</formula>
    </cfRule>
    <cfRule type="containsText" dxfId="1663" priority="119" operator="containsText" text="CDM">
      <formula>NOT(ISERROR(SEARCH("CDM",AE4)))</formula>
    </cfRule>
    <cfRule type="containsText" dxfId="1662" priority="120" operator="containsText" text="LWB">
      <formula>NOT(ISERROR(SEARCH("LWB",AE4)))</formula>
    </cfRule>
    <cfRule type="containsText" dxfId="1661" priority="121" operator="containsText" text="RWB">
      <formula>NOT(ISERROR(SEARCH("RWB",AE4)))</formula>
    </cfRule>
    <cfRule type="containsText" dxfId="1660" priority="122" operator="containsText" text="RB">
      <formula>NOT(ISERROR(SEARCH("RB",AE4)))</formula>
    </cfRule>
    <cfRule type="containsText" dxfId="1659" priority="123" operator="containsText" text="CB">
      <formula>NOT(ISERROR(SEARCH("CB",AE4)))</formula>
    </cfRule>
    <cfRule type="containsText" dxfId="1658" priority="124" operator="containsText" text="LB">
      <formula>NOT(ISERROR(SEARCH("LB",AE4)))</formula>
    </cfRule>
    <cfRule type="containsText" dxfId="1657" priority="125" operator="containsText" text="GK">
      <formula>NOT(ISERROR(SEARCH("GK",AE4)))</formula>
    </cfRule>
  </conditionalFormatting>
  <conditionalFormatting sqref="M49">
    <cfRule type="containsText" dxfId="1656" priority="67" operator="containsText" text="HL">
      <formula>NOT(ISERROR(SEARCH("HL",M49)))</formula>
    </cfRule>
    <cfRule type="containsText" dxfId="1655" priority="68" operator="containsText" text="HD">
      <formula>NOT(ISERROR(SEARCH("HD",M49)))</formula>
    </cfRule>
    <cfRule type="containsText" dxfId="1654" priority="69" operator="containsText" text="HW">
      <formula>NOT(ISERROR(SEARCH("HW",M49)))</formula>
    </cfRule>
  </conditionalFormatting>
  <conditionalFormatting sqref="M49">
    <cfRule type="containsText" dxfId="1653" priority="100" operator="containsText" text="AL">
      <formula>NOT(ISERROR(SEARCH("AL",M49)))</formula>
    </cfRule>
    <cfRule type="containsText" dxfId="1652" priority="101" operator="containsText" text="AD">
      <formula>NOT(ISERROR(SEARCH("AD",M49)))</formula>
    </cfRule>
    <cfRule type="containsText" dxfId="1651" priority="102" operator="containsText" text="AW">
      <formula>NOT(ISERROR(SEARCH("AW",M49)))</formula>
    </cfRule>
  </conditionalFormatting>
  <conditionalFormatting sqref="M49">
    <cfRule type="containsText" dxfId="1650" priority="97" operator="containsText" text="HL">
      <formula>NOT(ISERROR(SEARCH("HL",M49)))</formula>
    </cfRule>
    <cfRule type="containsText" dxfId="1649" priority="98" operator="containsText" text="HD">
      <formula>NOT(ISERROR(SEARCH("HD",M49)))</formula>
    </cfRule>
    <cfRule type="containsText" dxfId="1648" priority="99" operator="containsText" text="HW">
      <formula>NOT(ISERROR(SEARCH("HW",M49)))</formula>
    </cfRule>
  </conditionalFormatting>
  <conditionalFormatting sqref="M49">
    <cfRule type="containsText" dxfId="1647" priority="94" operator="containsText" text="AL">
      <formula>NOT(ISERROR(SEARCH("AL",M49)))</formula>
    </cfRule>
    <cfRule type="containsText" dxfId="1646" priority="95" operator="containsText" text="AD">
      <formula>NOT(ISERROR(SEARCH("AD",M49)))</formula>
    </cfRule>
    <cfRule type="containsText" dxfId="1645" priority="96" operator="containsText" text="AW">
      <formula>NOT(ISERROR(SEARCH("AW",M49)))</formula>
    </cfRule>
  </conditionalFormatting>
  <conditionalFormatting sqref="M49">
    <cfRule type="containsText" dxfId="1644" priority="91" operator="containsText" text="HL">
      <formula>NOT(ISERROR(SEARCH("HL",M49)))</formula>
    </cfRule>
    <cfRule type="containsText" dxfId="1643" priority="92" operator="containsText" text="HD">
      <formula>NOT(ISERROR(SEARCH("HD",M49)))</formula>
    </cfRule>
    <cfRule type="containsText" dxfId="1642" priority="93" operator="containsText" text="HW">
      <formula>NOT(ISERROR(SEARCH("HW",M49)))</formula>
    </cfRule>
  </conditionalFormatting>
  <conditionalFormatting sqref="L49">
    <cfRule type="containsText" dxfId="1641" priority="88" operator="containsText" text="AL">
      <formula>NOT(ISERROR(SEARCH("AL",L49)))</formula>
    </cfRule>
    <cfRule type="containsText" dxfId="1640" priority="89" operator="containsText" text="AD">
      <formula>NOT(ISERROR(SEARCH("AD",L49)))</formula>
    </cfRule>
    <cfRule type="containsText" dxfId="1639" priority="90" operator="containsText" text="AW">
      <formula>NOT(ISERROR(SEARCH("AW",L49)))</formula>
    </cfRule>
  </conditionalFormatting>
  <conditionalFormatting sqref="L49">
    <cfRule type="containsText" dxfId="1638" priority="85" operator="containsText" text="HL">
      <formula>NOT(ISERROR(SEARCH("HL",L49)))</formula>
    </cfRule>
    <cfRule type="containsText" dxfId="1637" priority="86" operator="containsText" text="HD">
      <formula>NOT(ISERROR(SEARCH("HD",L49)))</formula>
    </cfRule>
    <cfRule type="containsText" dxfId="1636" priority="87" operator="containsText" text="HW">
      <formula>NOT(ISERROR(SEARCH("HW",L49)))</formula>
    </cfRule>
  </conditionalFormatting>
  <conditionalFormatting sqref="N49">
    <cfRule type="containsText" dxfId="1635" priority="82" operator="containsText" text="AL">
      <formula>NOT(ISERROR(SEARCH("AL",N49)))</formula>
    </cfRule>
    <cfRule type="containsText" dxfId="1634" priority="83" operator="containsText" text="AD">
      <formula>NOT(ISERROR(SEARCH("AD",N49)))</formula>
    </cfRule>
    <cfRule type="containsText" dxfId="1633" priority="84" operator="containsText" text="AW">
      <formula>NOT(ISERROR(SEARCH("AW",N49)))</formula>
    </cfRule>
  </conditionalFormatting>
  <conditionalFormatting sqref="N49">
    <cfRule type="containsText" dxfId="1632" priority="79" operator="containsText" text="HL">
      <formula>NOT(ISERROR(SEARCH("HL",N49)))</formula>
    </cfRule>
    <cfRule type="containsText" dxfId="1631" priority="80" operator="containsText" text="HD">
      <formula>NOT(ISERROR(SEARCH("HD",N49)))</formula>
    </cfRule>
    <cfRule type="containsText" dxfId="1630" priority="81" operator="containsText" text="HW">
      <formula>NOT(ISERROR(SEARCH("HW",N49)))</formula>
    </cfRule>
  </conditionalFormatting>
  <conditionalFormatting sqref="N49">
    <cfRule type="containsText" dxfId="1629" priority="76" operator="containsText" text="AL">
      <formula>NOT(ISERROR(SEARCH("AL",N49)))</formula>
    </cfRule>
    <cfRule type="containsText" dxfId="1628" priority="77" operator="containsText" text="AD">
      <formula>NOT(ISERROR(SEARCH("AD",N49)))</formula>
    </cfRule>
    <cfRule type="containsText" dxfId="1627" priority="78" operator="containsText" text="AW">
      <formula>NOT(ISERROR(SEARCH("AW",N49)))</formula>
    </cfRule>
  </conditionalFormatting>
  <conditionalFormatting sqref="N49">
    <cfRule type="containsText" dxfId="1626" priority="73" operator="containsText" text="HL">
      <formula>NOT(ISERROR(SEARCH("HL",N49)))</formula>
    </cfRule>
    <cfRule type="containsText" dxfId="1625" priority="74" operator="containsText" text="HD">
      <formula>NOT(ISERROR(SEARCH("HD",N49)))</formula>
    </cfRule>
    <cfRule type="containsText" dxfId="1624" priority="75" operator="containsText" text="HW">
      <formula>NOT(ISERROR(SEARCH("HW",N49)))</formula>
    </cfRule>
  </conditionalFormatting>
  <conditionalFormatting sqref="M49">
    <cfRule type="containsText" dxfId="1623" priority="70" operator="containsText" text="AL">
      <formula>NOT(ISERROR(SEARCH("AL",M49)))</formula>
    </cfRule>
    <cfRule type="containsText" dxfId="1622" priority="71" operator="containsText" text="AD">
      <formula>NOT(ISERROR(SEARCH("AD",M49)))</formula>
    </cfRule>
    <cfRule type="containsText" dxfId="1621" priority="72" operator="containsText" text="AW">
      <formula>NOT(ISERROR(SEARCH("AW",M49)))</formula>
    </cfRule>
  </conditionalFormatting>
  <conditionalFormatting sqref="M50">
    <cfRule type="containsText" dxfId="1620" priority="103" operator="containsText" text="HL">
      <formula>NOT(ISERROR(SEARCH("HL",M50)))</formula>
    </cfRule>
    <cfRule type="containsText" dxfId="1619" priority="104" operator="containsText" text="HD">
      <formula>NOT(ISERROR(SEARCH("HD",M50)))</formula>
    </cfRule>
    <cfRule type="containsText" dxfId="1618" priority="105" operator="containsText" text="HW">
      <formula>NOT(ISERROR(SEARCH("HW",M50)))</formula>
    </cfRule>
    <cfRule type="containsText" dxfId="1617" priority="106" operator="containsText" text="AL">
      <formula>NOT(ISERROR(SEARCH("AL",M50)))</formula>
    </cfRule>
    <cfRule type="containsText" dxfId="1616" priority="107" operator="containsText" text="AD">
      <formula>NOT(ISERROR(SEARCH("AD",M50)))</formula>
    </cfRule>
    <cfRule type="containsText" dxfId="1615" priority="108" operator="containsText" text="AW">
      <formula>NOT(ISERROR(SEARCH("AW",M50)))</formula>
    </cfRule>
  </conditionalFormatting>
  <conditionalFormatting sqref="R49">
    <cfRule type="containsText" dxfId="1614" priority="25" operator="containsText" text="HL">
      <formula>NOT(ISERROR(SEARCH("HL",R49)))</formula>
    </cfRule>
    <cfRule type="containsText" dxfId="1613" priority="26" operator="containsText" text="HD">
      <formula>NOT(ISERROR(SEARCH("HD",R49)))</formula>
    </cfRule>
    <cfRule type="containsText" dxfId="1612" priority="27" operator="containsText" text="HW">
      <formula>NOT(ISERROR(SEARCH("HW",R49)))</formula>
    </cfRule>
  </conditionalFormatting>
  <conditionalFormatting sqref="R49">
    <cfRule type="containsText" dxfId="1611" priority="58" operator="containsText" text="AL">
      <formula>NOT(ISERROR(SEARCH("AL",R49)))</formula>
    </cfRule>
    <cfRule type="containsText" dxfId="1610" priority="59" operator="containsText" text="AD">
      <formula>NOT(ISERROR(SEARCH("AD",R49)))</formula>
    </cfRule>
    <cfRule type="containsText" dxfId="1609" priority="60" operator="containsText" text="AW">
      <formula>NOT(ISERROR(SEARCH("AW",R49)))</formula>
    </cfRule>
  </conditionalFormatting>
  <conditionalFormatting sqref="R49">
    <cfRule type="containsText" dxfId="1608" priority="55" operator="containsText" text="HL">
      <formula>NOT(ISERROR(SEARCH("HL",R49)))</formula>
    </cfRule>
    <cfRule type="containsText" dxfId="1607" priority="56" operator="containsText" text="HD">
      <formula>NOT(ISERROR(SEARCH("HD",R49)))</formula>
    </cfRule>
    <cfRule type="containsText" dxfId="1606" priority="57" operator="containsText" text="HW">
      <formula>NOT(ISERROR(SEARCH("HW",R49)))</formula>
    </cfRule>
  </conditionalFormatting>
  <conditionalFormatting sqref="R49">
    <cfRule type="containsText" dxfId="1605" priority="52" operator="containsText" text="AL">
      <formula>NOT(ISERROR(SEARCH("AL",R49)))</formula>
    </cfRule>
    <cfRule type="containsText" dxfId="1604" priority="53" operator="containsText" text="AD">
      <formula>NOT(ISERROR(SEARCH("AD",R49)))</formula>
    </cfRule>
    <cfRule type="containsText" dxfId="1603" priority="54" operator="containsText" text="AW">
      <formula>NOT(ISERROR(SEARCH("AW",R49)))</formula>
    </cfRule>
  </conditionalFormatting>
  <conditionalFormatting sqref="R49">
    <cfRule type="containsText" dxfId="1602" priority="49" operator="containsText" text="HL">
      <formula>NOT(ISERROR(SEARCH("HL",R49)))</formula>
    </cfRule>
    <cfRule type="containsText" dxfId="1601" priority="50" operator="containsText" text="HD">
      <formula>NOT(ISERROR(SEARCH("HD",R49)))</formula>
    </cfRule>
    <cfRule type="containsText" dxfId="1600" priority="51" operator="containsText" text="HW">
      <formula>NOT(ISERROR(SEARCH("HW",R49)))</formula>
    </cfRule>
  </conditionalFormatting>
  <conditionalFormatting sqref="Q49">
    <cfRule type="containsText" dxfId="1599" priority="46" operator="containsText" text="AL">
      <formula>NOT(ISERROR(SEARCH("AL",Q49)))</formula>
    </cfRule>
    <cfRule type="containsText" dxfId="1598" priority="47" operator="containsText" text="AD">
      <formula>NOT(ISERROR(SEARCH("AD",Q49)))</formula>
    </cfRule>
    <cfRule type="containsText" dxfId="1597" priority="48" operator="containsText" text="AW">
      <formula>NOT(ISERROR(SEARCH("AW",Q49)))</formula>
    </cfRule>
  </conditionalFormatting>
  <conditionalFormatting sqref="Q49">
    <cfRule type="containsText" dxfId="1596" priority="43" operator="containsText" text="HL">
      <formula>NOT(ISERROR(SEARCH("HL",Q49)))</formula>
    </cfRule>
    <cfRule type="containsText" dxfId="1595" priority="44" operator="containsText" text="HD">
      <formula>NOT(ISERROR(SEARCH("HD",Q49)))</formula>
    </cfRule>
    <cfRule type="containsText" dxfId="1594" priority="45" operator="containsText" text="HW">
      <formula>NOT(ISERROR(SEARCH("HW",Q49)))</formula>
    </cfRule>
  </conditionalFormatting>
  <conditionalFormatting sqref="S49">
    <cfRule type="containsText" dxfId="1593" priority="40" operator="containsText" text="AL">
      <formula>NOT(ISERROR(SEARCH("AL",S49)))</formula>
    </cfRule>
    <cfRule type="containsText" dxfId="1592" priority="41" operator="containsText" text="AD">
      <formula>NOT(ISERROR(SEARCH("AD",S49)))</formula>
    </cfRule>
    <cfRule type="containsText" dxfId="1591" priority="42" operator="containsText" text="AW">
      <formula>NOT(ISERROR(SEARCH("AW",S49)))</formula>
    </cfRule>
  </conditionalFormatting>
  <conditionalFormatting sqref="S49">
    <cfRule type="containsText" dxfId="1590" priority="37" operator="containsText" text="HL">
      <formula>NOT(ISERROR(SEARCH("HL",S49)))</formula>
    </cfRule>
    <cfRule type="containsText" dxfId="1589" priority="38" operator="containsText" text="HD">
      <formula>NOT(ISERROR(SEARCH("HD",S49)))</formula>
    </cfRule>
    <cfRule type="containsText" dxfId="1588" priority="39" operator="containsText" text="HW">
      <formula>NOT(ISERROR(SEARCH("HW",S49)))</formula>
    </cfRule>
  </conditionalFormatting>
  <conditionalFormatting sqref="S49">
    <cfRule type="containsText" dxfId="1587" priority="34" operator="containsText" text="AL">
      <formula>NOT(ISERROR(SEARCH("AL",S49)))</formula>
    </cfRule>
    <cfRule type="containsText" dxfId="1586" priority="35" operator="containsText" text="AD">
      <formula>NOT(ISERROR(SEARCH("AD",S49)))</formula>
    </cfRule>
    <cfRule type="containsText" dxfId="1585" priority="36" operator="containsText" text="AW">
      <formula>NOT(ISERROR(SEARCH("AW",S49)))</formula>
    </cfRule>
  </conditionalFormatting>
  <conditionalFormatting sqref="S49">
    <cfRule type="containsText" dxfId="1584" priority="31" operator="containsText" text="HL">
      <formula>NOT(ISERROR(SEARCH("HL",S49)))</formula>
    </cfRule>
    <cfRule type="containsText" dxfId="1583" priority="32" operator="containsText" text="HD">
      <formula>NOT(ISERROR(SEARCH("HD",S49)))</formula>
    </cfRule>
    <cfRule type="containsText" dxfId="1582" priority="33" operator="containsText" text="HW">
      <formula>NOT(ISERROR(SEARCH("HW",S49)))</formula>
    </cfRule>
  </conditionalFormatting>
  <conditionalFormatting sqref="R49">
    <cfRule type="containsText" dxfId="1581" priority="28" operator="containsText" text="AL">
      <formula>NOT(ISERROR(SEARCH("AL",R49)))</formula>
    </cfRule>
    <cfRule type="containsText" dxfId="1580" priority="29" operator="containsText" text="AD">
      <formula>NOT(ISERROR(SEARCH("AD",R49)))</formula>
    </cfRule>
    <cfRule type="containsText" dxfId="1579" priority="30" operator="containsText" text="AW">
      <formula>NOT(ISERROR(SEARCH("AW",R49)))</formula>
    </cfRule>
  </conditionalFormatting>
  <conditionalFormatting sqref="R50">
    <cfRule type="containsText" dxfId="1578" priority="61" operator="containsText" text="HL">
      <formula>NOT(ISERROR(SEARCH("HL",R50)))</formula>
    </cfRule>
    <cfRule type="containsText" dxfId="1577" priority="62" operator="containsText" text="HD">
      <formula>NOT(ISERROR(SEARCH("HD",R50)))</formula>
    </cfRule>
    <cfRule type="containsText" dxfId="1576" priority="63" operator="containsText" text="HW">
      <formula>NOT(ISERROR(SEARCH("HW",R50)))</formula>
    </cfRule>
    <cfRule type="containsText" dxfId="1575" priority="64" operator="containsText" text="AL">
      <formula>NOT(ISERROR(SEARCH("AL",R50)))</formula>
    </cfRule>
    <cfRule type="containsText" dxfId="1574" priority="65" operator="containsText" text="AD">
      <formula>NOT(ISERROR(SEARCH("AD",R50)))</formula>
    </cfRule>
    <cfRule type="containsText" dxfId="1573" priority="66" operator="containsText" text="AW">
      <formula>NOT(ISERROR(SEARCH("AW",R50)))</formula>
    </cfRule>
  </conditionalFormatting>
  <conditionalFormatting sqref="AF5:AH52 AG4:AH4 AF56:AH104">
    <cfRule type="containsText" dxfId="1572" priority="8" operator="containsText" text="ST">
      <formula>NOT(ISERROR(SEARCH("ST",AF4)))</formula>
    </cfRule>
    <cfRule type="containsText" dxfId="1571" priority="9" operator="containsText" text="RW">
      <formula>NOT(ISERROR(SEARCH("RW",AF4)))</formula>
    </cfRule>
    <cfRule type="containsText" dxfId="1570" priority="10" operator="containsText" text="LW">
      <formula>NOT(ISERROR(SEARCH("LW",AF4)))</formula>
    </cfRule>
    <cfRule type="containsText" dxfId="1569" priority="11" operator="containsText" text="LF">
      <formula>NOT(ISERROR(SEARCH("LF",AF4)))</formula>
    </cfRule>
    <cfRule type="containsText" dxfId="1568" priority="12" operator="containsText" text="CF">
      <formula>NOT(ISERROR(SEARCH("CF",AF4)))</formula>
    </cfRule>
    <cfRule type="containsText" dxfId="1567" priority="13" operator="containsText" text="CF">
      <formula>NOT(ISERROR(SEARCH("CF",AF4)))</formula>
    </cfRule>
    <cfRule type="containsText" dxfId="1566" priority="14" operator="containsText" text="CAM">
      <formula>NOT(ISERROR(SEARCH("CAM",AF4)))</formula>
    </cfRule>
    <cfRule type="containsText" dxfId="1565" priority="15" operator="containsText" text="LM">
      <formula>NOT(ISERROR(SEARCH("LM",AF4)))</formula>
    </cfRule>
    <cfRule type="containsText" dxfId="1564" priority="16" operator="containsText" text="CM">
      <formula>NOT(ISERROR(SEARCH("CM",AF4)))</formula>
    </cfRule>
    <cfRule type="containsText" dxfId="1563" priority="17" operator="containsText" text="RM">
      <formula>NOT(ISERROR(SEARCH("RM",AF4)))</formula>
    </cfRule>
    <cfRule type="containsText" dxfId="1562" priority="18" operator="containsText" text="CDM">
      <formula>NOT(ISERROR(SEARCH("CDM",AF4)))</formula>
    </cfRule>
    <cfRule type="containsText" dxfId="1561" priority="19" operator="containsText" text="LWB">
      <formula>NOT(ISERROR(SEARCH("LWB",AF4)))</formula>
    </cfRule>
    <cfRule type="containsText" dxfId="1560" priority="20" operator="containsText" text="RWB">
      <formula>NOT(ISERROR(SEARCH("RWB",AF4)))</formula>
    </cfRule>
    <cfRule type="containsText" dxfId="1559" priority="21" operator="containsText" text="RB">
      <formula>NOT(ISERROR(SEARCH("RB",AF4)))</formula>
    </cfRule>
    <cfRule type="containsText" dxfId="1558" priority="22" operator="containsText" text="CB">
      <formula>NOT(ISERROR(SEARCH("CB",AF4)))</formula>
    </cfRule>
    <cfRule type="containsText" dxfId="1557" priority="23" operator="containsText" text="LB">
      <formula>NOT(ISERROR(SEARCH("LB",AF4)))</formula>
    </cfRule>
    <cfRule type="containsText" dxfId="1556" priority="24" operator="containsText" text="GK">
      <formula>NOT(ISERROR(SEARCH("GK",AF4)))</formula>
    </cfRule>
  </conditionalFormatting>
  <conditionalFormatting sqref="AF4:AH52 AF56:AH104">
    <cfRule type="cellIs" dxfId="1555" priority="1" operator="between">
      <formula>30</formula>
      <formula>39</formula>
    </cfRule>
    <cfRule type="cellIs" dxfId="1554" priority="2" operator="between">
      <formula>90</formula>
      <formula>99</formula>
    </cfRule>
    <cfRule type="cellIs" dxfId="1553" priority="3" operator="between">
      <formula>40</formula>
      <formula>49</formula>
    </cfRule>
    <cfRule type="cellIs" dxfId="1552" priority="4" operator="between">
      <formula>50</formula>
      <formula>59</formula>
    </cfRule>
    <cfRule type="cellIs" dxfId="1551" priority="5" operator="between">
      <formula>60</formula>
      <formula>69</formula>
    </cfRule>
    <cfRule type="cellIs" dxfId="1550" priority="6" operator="between">
      <formula>70</formula>
      <formula>79</formula>
    </cfRule>
    <cfRule type="cellIs" dxfId="1549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F107"/>
  <sheetViews>
    <sheetView showGridLines="0" zoomScaleNormal="100" workbookViewId="0">
      <selection activeCell="AH2" sqref="AH2:AH3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441" customWidth="1"/>
    <col min="31" max="31" width="5.140625" style="441" customWidth="1"/>
    <col min="32" max="33" width="5.140625" style="1010" customWidth="1"/>
    <col min="34" max="34" width="5.140625" style="1096" customWidth="1"/>
    <col min="35" max="37" width="6.28515625" customWidth="1"/>
    <col min="38" max="39" width="7" customWidth="1"/>
    <col min="40" max="53" width="7.42578125" customWidth="1"/>
    <col min="54" max="57" width="6.7109375" customWidth="1"/>
  </cols>
  <sheetData>
    <row r="1" spans="1:58" ht="30" customHeight="1" thickBot="1" x14ac:dyDescent="0.45">
      <c r="A1" s="1107"/>
      <c r="B1" s="1288" t="s">
        <v>330</v>
      </c>
      <c r="C1" s="1288"/>
      <c r="D1" s="1288"/>
      <c r="E1" s="1288"/>
      <c r="F1" s="1288"/>
      <c r="G1" s="1288"/>
      <c r="H1" s="1288"/>
      <c r="I1" s="1288"/>
      <c r="J1" s="1108"/>
      <c r="K1" s="1109"/>
      <c r="L1" s="1109"/>
      <c r="M1" s="1109"/>
      <c r="N1" s="1109"/>
      <c r="O1" s="1109"/>
      <c r="P1" s="1109"/>
      <c r="Q1" s="1109"/>
      <c r="R1" s="1109"/>
      <c r="S1" s="1109"/>
      <c r="T1" s="1109"/>
      <c r="U1" s="1121"/>
      <c r="V1" s="1120"/>
      <c r="W1" s="1110"/>
      <c r="X1" s="1110"/>
      <c r="Y1" s="1110"/>
      <c r="Z1" s="1110"/>
      <c r="AA1" s="1110"/>
      <c r="AB1" s="1113"/>
      <c r="AC1" s="1111"/>
      <c r="AD1" s="1112"/>
      <c r="AE1" s="1112"/>
      <c r="AF1" s="1112"/>
      <c r="AG1" s="1112"/>
      <c r="AH1" s="1112"/>
      <c r="AI1" s="1111"/>
      <c r="AJ1" s="1111"/>
      <c r="AK1" s="1111"/>
      <c r="AL1" s="1111"/>
      <c r="AM1" s="1111"/>
      <c r="AN1" s="1301" t="s">
        <v>192</v>
      </c>
      <c r="AO1" s="1302"/>
      <c r="AP1" s="1302"/>
      <c r="AQ1" s="1302"/>
      <c r="AR1" s="1302"/>
      <c r="AS1" s="1302"/>
      <c r="AT1" s="1111"/>
      <c r="AU1" s="1111"/>
      <c r="AV1" s="1111"/>
      <c r="AW1" s="1111"/>
      <c r="AX1" s="1111"/>
      <c r="AY1" s="1111"/>
      <c r="AZ1" s="1111"/>
      <c r="BA1" s="1111"/>
      <c r="BB1" s="1111"/>
      <c r="BC1" s="1111"/>
      <c r="BD1" s="1111"/>
      <c r="BE1" s="1111"/>
      <c r="BF1" s="1111"/>
    </row>
    <row r="2" spans="1:58" ht="16.5" thickTop="1" x14ac:dyDescent="0.25">
      <c r="A2" s="417"/>
      <c r="B2" s="303"/>
      <c r="C2" s="303"/>
      <c r="D2" s="418"/>
      <c r="E2" s="794"/>
      <c r="F2" s="284"/>
      <c r="G2" s="1260"/>
      <c r="H2" s="1261"/>
      <c r="I2" s="1261"/>
      <c r="J2" s="1262"/>
      <c r="L2" s="379"/>
      <c r="M2" s="380"/>
      <c r="N2" s="380"/>
      <c r="O2" s="381"/>
      <c r="Q2" s="1364"/>
      <c r="R2" s="1365"/>
      <c r="S2" s="1365"/>
      <c r="T2" s="1366"/>
      <c r="AD2" s="1122" t="s">
        <v>22</v>
      </c>
      <c r="AE2" s="1122" t="s">
        <v>21</v>
      </c>
      <c r="AF2" s="1294" t="s">
        <v>245</v>
      </c>
      <c r="AG2" s="1296"/>
      <c r="AH2" s="1127" t="s">
        <v>333</v>
      </c>
      <c r="AI2" s="1115" t="s">
        <v>18</v>
      </c>
      <c r="AJ2" s="1115" t="s">
        <v>19</v>
      </c>
      <c r="AK2" s="1115" t="s">
        <v>20</v>
      </c>
      <c r="AL2" s="1115" t="s">
        <v>3</v>
      </c>
      <c r="AM2" s="1115" t="s">
        <v>4</v>
      </c>
      <c r="AN2" s="1247" t="s">
        <v>100</v>
      </c>
      <c r="AO2" s="1245"/>
      <c r="AP2" s="1246"/>
      <c r="AQ2" s="1248" t="s">
        <v>105</v>
      </c>
      <c r="AR2" s="1248"/>
      <c r="AS2" s="1248"/>
      <c r="AT2" s="1294" t="s">
        <v>108</v>
      </c>
      <c r="AU2" s="1295"/>
      <c r="AV2" s="1296"/>
      <c r="AW2" s="1245" t="s">
        <v>109</v>
      </c>
      <c r="AX2" s="1246"/>
      <c r="AY2" s="1294" t="s">
        <v>5</v>
      </c>
      <c r="AZ2" s="1295"/>
      <c r="BA2" s="1296"/>
      <c r="BB2" s="1115" t="s">
        <v>39</v>
      </c>
      <c r="BC2" s="1115" t="s">
        <v>40</v>
      </c>
      <c r="BD2" s="1237" t="s">
        <v>151</v>
      </c>
      <c r="BE2" s="1238"/>
      <c r="BF2" s="3"/>
    </row>
    <row r="3" spans="1:58" x14ac:dyDescent="0.25">
      <c r="A3" s="1348"/>
      <c r="B3" s="1349"/>
      <c r="C3" s="1349"/>
      <c r="D3" s="1350"/>
      <c r="E3" s="795"/>
      <c r="F3" s="160"/>
      <c r="G3" s="1260"/>
      <c r="H3" s="1261"/>
      <c r="I3" s="1261"/>
      <c r="J3" s="1262"/>
      <c r="K3" s="115"/>
      <c r="L3" s="382"/>
      <c r="M3" s="383"/>
      <c r="N3" s="383"/>
      <c r="O3" s="384"/>
      <c r="P3" s="115"/>
      <c r="Q3" s="1364"/>
      <c r="R3" s="1365"/>
      <c r="S3" s="1365"/>
      <c r="T3" s="1366"/>
      <c r="U3" s="49"/>
      <c r="V3" s="127"/>
      <c r="W3" s="127"/>
      <c r="X3" s="128"/>
      <c r="Y3" s="244"/>
      <c r="Z3" s="127"/>
      <c r="AA3" s="128"/>
      <c r="AB3" s="127"/>
      <c r="AC3" s="49"/>
      <c r="AD3" s="1125"/>
      <c r="AE3" s="1125"/>
      <c r="AF3" s="1116" t="s">
        <v>246</v>
      </c>
      <c r="AG3" s="1116" t="s">
        <v>247</v>
      </c>
      <c r="AH3" s="1129"/>
      <c r="AI3" s="19"/>
      <c r="AJ3" s="19"/>
      <c r="AK3" s="19"/>
      <c r="AL3" s="19"/>
      <c r="AM3" s="19"/>
      <c r="AN3" s="1117" t="s">
        <v>98</v>
      </c>
      <c r="AO3" s="1117" t="s">
        <v>99</v>
      </c>
      <c r="AP3" s="1117" t="s">
        <v>114</v>
      </c>
      <c r="AQ3" s="1117" t="s">
        <v>106</v>
      </c>
      <c r="AR3" s="1117" t="s">
        <v>107</v>
      </c>
      <c r="AS3" s="1117" t="s">
        <v>113</v>
      </c>
      <c r="AT3" s="1117" t="s">
        <v>106</v>
      </c>
      <c r="AU3" s="1117" t="s">
        <v>107</v>
      </c>
      <c r="AV3" s="1117" t="s">
        <v>249</v>
      </c>
      <c r="AW3" s="1117" t="s">
        <v>106</v>
      </c>
      <c r="AX3" s="1117" t="s">
        <v>125</v>
      </c>
      <c r="AY3" s="1117" t="s">
        <v>16</v>
      </c>
      <c r="AZ3" s="1117" t="s">
        <v>107</v>
      </c>
      <c r="BA3" s="1117" t="s">
        <v>249</v>
      </c>
      <c r="BB3" s="19"/>
      <c r="BC3" s="19"/>
      <c r="BD3" s="445" t="s">
        <v>152</v>
      </c>
      <c r="BE3" s="445" t="s">
        <v>153</v>
      </c>
      <c r="BF3" s="3"/>
    </row>
    <row r="4" spans="1:58" x14ac:dyDescent="0.25">
      <c r="A4" s="306"/>
      <c r="B4" s="304"/>
      <c r="C4" s="304"/>
      <c r="D4" s="307"/>
      <c r="E4" s="796"/>
      <c r="F4" s="137"/>
      <c r="G4" s="1260"/>
      <c r="H4" s="1261"/>
      <c r="I4" s="1261"/>
      <c r="J4" s="1262"/>
      <c r="K4" s="31"/>
      <c r="L4" s="385"/>
      <c r="M4" s="386"/>
      <c r="N4" s="386"/>
      <c r="O4" s="387"/>
      <c r="P4" s="58"/>
      <c r="Q4" s="1364"/>
      <c r="R4" s="1365"/>
      <c r="S4" s="1365"/>
      <c r="T4" s="1366"/>
      <c r="U4" s="49"/>
      <c r="V4" s="127"/>
      <c r="W4" s="127"/>
      <c r="X4" s="128"/>
      <c r="Y4" s="247"/>
      <c r="Z4" s="129"/>
      <c r="AA4" s="127"/>
      <c r="AB4" s="127"/>
      <c r="AC4" s="49"/>
      <c r="AD4" s="1123" t="s">
        <v>146</v>
      </c>
      <c r="AE4" s="1124"/>
      <c r="AF4" s="1016"/>
      <c r="AG4" s="1014"/>
      <c r="AH4" s="1014"/>
      <c r="AI4" s="45"/>
      <c r="AJ4" s="45"/>
      <c r="AK4" s="1030"/>
      <c r="AL4" s="46"/>
      <c r="AM4" s="278"/>
      <c r="AN4" s="7"/>
      <c r="AO4" s="7"/>
      <c r="AP4" s="630" t="str">
        <f>IFERROR(AO4/AN4,"-")</f>
        <v>-</v>
      </c>
      <c r="AQ4" s="7"/>
      <c r="AR4" s="7"/>
      <c r="AS4" s="630" t="str">
        <f>IFERROR(AQ4/AR4,"-")</f>
        <v>-</v>
      </c>
      <c r="AT4" s="7"/>
      <c r="AU4" s="7"/>
      <c r="AV4" s="630" t="str">
        <f>IFERROR(AT4/AU4,"-")</f>
        <v>-</v>
      </c>
      <c r="AW4" s="7"/>
      <c r="AX4" s="631" t="str">
        <f>IFERROR(AW4/AI4,"-")</f>
        <v>-</v>
      </c>
      <c r="AY4" s="7"/>
      <c r="AZ4" s="7"/>
      <c r="BA4" s="1012" t="str">
        <f>IFERROR(AY4/AZ4,"-")</f>
        <v>-</v>
      </c>
      <c r="BB4" s="39"/>
      <c r="BC4" s="38"/>
      <c r="BD4" s="1089"/>
      <c r="BE4" s="1090"/>
    </row>
    <row r="5" spans="1:58" x14ac:dyDescent="0.25">
      <c r="A5" s="308"/>
      <c r="B5" s="305"/>
      <c r="C5" s="305"/>
      <c r="D5" s="309"/>
      <c r="E5" s="797"/>
      <c r="F5" s="141"/>
      <c r="G5" s="1260"/>
      <c r="H5" s="1261"/>
      <c r="I5" s="1261"/>
      <c r="J5" s="1262"/>
      <c r="K5" s="15"/>
      <c r="L5" s="388"/>
      <c r="M5" s="389"/>
      <c r="N5" s="390"/>
      <c r="O5" s="391"/>
      <c r="P5" s="18"/>
      <c r="Q5" s="1364"/>
      <c r="R5" s="1365"/>
      <c r="S5" s="1365"/>
      <c r="T5" s="1366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146</v>
      </c>
      <c r="AE5" s="65"/>
      <c r="AF5" s="1014"/>
      <c r="AG5" s="1014"/>
      <c r="AH5" s="1014"/>
      <c r="AI5" s="45"/>
      <c r="AJ5" s="45"/>
      <c r="AK5" s="1030"/>
      <c r="AL5" s="46"/>
      <c r="AM5" s="278"/>
      <c r="AN5" s="7"/>
      <c r="AO5" s="7"/>
      <c r="AP5" s="630" t="str">
        <f t="shared" ref="AP5:AP43" si="0">IFERROR(AO5/AN5,"-")</f>
        <v>-</v>
      </c>
      <c r="AQ5" s="7"/>
      <c r="AR5" s="7"/>
      <c r="AS5" s="630" t="str">
        <f t="shared" ref="AS5:AS52" si="1">IFERROR(AQ5/AR5,"-")</f>
        <v>-</v>
      </c>
      <c r="AT5" s="7"/>
      <c r="AU5" s="7"/>
      <c r="AV5" s="630" t="str">
        <f t="shared" ref="AV5:AV52" si="2">IFERROR(AT5/AU5,"-")</f>
        <v>-</v>
      </c>
      <c r="AW5" s="7"/>
      <c r="AX5" s="631" t="str">
        <f t="shared" ref="AX5:AX53" si="3">IFERROR(AW5/AI5,"-")</f>
        <v>-</v>
      </c>
      <c r="AY5" s="7"/>
      <c r="AZ5" s="7"/>
      <c r="BA5" s="1012" t="str">
        <f t="shared" ref="BA5:BA52" si="4">IFERROR(AY5/AZ5,"-")</f>
        <v>-</v>
      </c>
      <c r="BB5" s="39"/>
      <c r="BC5" s="38"/>
      <c r="BD5" s="1089"/>
      <c r="BE5" s="1090"/>
    </row>
    <row r="6" spans="1:58" ht="16.5" thickBot="1" x14ac:dyDescent="0.3">
      <c r="A6" s="1348"/>
      <c r="B6" s="1349"/>
      <c r="C6" s="1349"/>
      <c r="D6" s="1350"/>
      <c r="E6" s="795"/>
      <c r="F6" s="115"/>
      <c r="G6" s="1260"/>
      <c r="H6" s="1261"/>
      <c r="I6" s="1261"/>
      <c r="J6" s="1262"/>
      <c r="K6" s="15"/>
      <c r="L6" s="388"/>
      <c r="M6" s="389"/>
      <c r="N6" s="390"/>
      <c r="O6" s="391"/>
      <c r="P6" s="18"/>
      <c r="Q6" s="1364"/>
      <c r="R6" s="1365"/>
      <c r="S6" s="1365"/>
      <c r="T6" s="1366"/>
      <c r="U6" s="49"/>
      <c r="V6" s="127"/>
      <c r="W6" s="127"/>
      <c r="X6" s="130"/>
      <c r="Y6" s="607"/>
      <c r="Z6" s="131"/>
      <c r="AA6" s="127"/>
      <c r="AB6" s="127"/>
      <c r="AC6" s="49"/>
      <c r="AD6" s="5" t="s">
        <v>146</v>
      </c>
      <c r="AE6" s="65"/>
      <c r="AF6" s="1014"/>
      <c r="AG6" s="1014"/>
      <c r="AH6" s="1014"/>
      <c r="AI6" s="45"/>
      <c r="AJ6" s="45"/>
      <c r="AK6" s="1030"/>
      <c r="AL6" s="46"/>
      <c r="AM6" s="278"/>
      <c r="AN6" s="7"/>
      <c r="AO6" s="7"/>
      <c r="AP6" s="630" t="str">
        <f t="shared" si="0"/>
        <v>-</v>
      </c>
      <c r="AQ6" s="7"/>
      <c r="AR6" s="7"/>
      <c r="AS6" s="630" t="str">
        <f t="shared" si="1"/>
        <v>-</v>
      </c>
      <c r="AT6" s="7"/>
      <c r="AU6" s="7"/>
      <c r="AV6" s="630" t="str">
        <f t="shared" si="2"/>
        <v>-</v>
      </c>
      <c r="AW6" s="7"/>
      <c r="AX6" s="631" t="str">
        <f t="shared" si="3"/>
        <v>-</v>
      </c>
      <c r="AY6" s="7"/>
      <c r="AZ6" s="7"/>
      <c r="BA6" s="1012" t="str">
        <f t="shared" si="4"/>
        <v>-</v>
      </c>
      <c r="BB6" s="39"/>
      <c r="BC6" s="38"/>
      <c r="BD6" s="1089"/>
      <c r="BE6" s="1090"/>
    </row>
    <row r="7" spans="1:58" ht="16.5" thickBot="1" x14ac:dyDescent="0.3">
      <c r="A7" s="310"/>
      <c r="B7" s="311"/>
      <c r="C7" s="311"/>
      <c r="D7" s="312"/>
      <c r="E7" s="796"/>
      <c r="F7" s="58"/>
      <c r="G7" s="1263"/>
      <c r="H7" s="1264"/>
      <c r="I7" s="1264"/>
      <c r="J7" s="1265"/>
      <c r="K7" s="15"/>
      <c r="L7" s="392"/>
      <c r="M7" s="393"/>
      <c r="N7" s="393"/>
      <c r="O7" s="394"/>
      <c r="P7" s="58"/>
      <c r="Q7" s="1367"/>
      <c r="R7" s="1368"/>
      <c r="S7" s="1368"/>
      <c r="T7" s="1369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146</v>
      </c>
      <c r="AE7" s="65"/>
      <c r="AF7" s="1014"/>
      <c r="AG7" s="1014"/>
      <c r="AH7" s="1014"/>
      <c r="AI7" s="45"/>
      <c r="AJ7" s="45"/>
      <c r="AK7" s="1030"/>
      <c r="AL7" s="46"/>
      <c r="AM7" s="278"/>
      <c r="AN7" s="7"/>
      <c r="AO7" s="7"/>
      <c r="AP7" s="630" t="str">
        <f t="shared" si="0"/>
        <v>-</v>
      </c>
      <c r="AQ7" s="7"/>
      <c r="AR7" s="7"/>
      <c r="AS7" s="630" t="str">
        <f t="shared" si="1"/>
        <v>-</v>
      </c>
      <c r="AT7" s="7"/>
      <c r="AU7" s="7"/>
      <c r="AV7" s="630" t="str">
        <f t="shared" si="2"/>
        <v>-</v>
      </c>
      <c r="AW7" s="7"/>
      <c r="AX7" s="631" t="str">
        <f t="shared" si="3"/>
        <v>-</v>
      </c>
      <c r="AY7" s="7"/>
      <c r="AZ7" s="7"/>
      <c r="BA7" s="1012" t="str">
        <f t="shared" si="4"/>
        <v>-</v>
      </c>
      <c r="BB7" s="39"/>
      <c r="BC7" s="38"/>
      <c r="BD7" s="1089"/>
      <c r="BE7" s="1090"/>
    </row>
    <row r="8" spans="1:58" x14ac:dyDescent="0.25">
      <c r="A8" s="313" t="s">
        <v>2</v>
      </c>
      <c r="B8" s="314" t="s">
        <v>26</v>
      </c>
      <c r="C8" s="314" t="s">
        <v>1</v>
      </c>
      <c r="D8" s="315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632" t="s">
        <v>2</v>
      </c>
      <c r="R8" s="633" t="s">
        <v>26</v>
      </c>
      <c r="S8" s="633" t="s">
        <v>1</v>
      </c>
      <c r="T8" s="634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146</v>
      </c>
      <c r="AE8" s="65"/>
      <c r="AF8" s="1014"/>
      <c r="AG8" s="1014"/>
      <c r="AH8" s="1014"/>
      <c r="AI8" s="45"/>
      <c r="AJ8" s="45"/>
      <c r="AK8" s="1030"/>
      <c r="AL8" s="46"/>
      <c r="AM8" s="278"/>
      <c r="AN8" s="7"/>
      <c r="AO8" s="7"/>
      <c r="AP8" s="630" t="str">
        <f t="shared" si="0"/>
        <v>-</v>
      </c>
      <c r="AQ8" s="7"/>
      <c r="AR8" s="7"/>
      <c r="AS8" s="630" t="str">
        <f t="shared" si="1"/>
        <v>-</v>
      </c>
      <c r="AT8" s="7"/>
      <c r="AU8" s="7"/>
      <c r="AV8" s="630" t="str">
        <f t="shared" si="2"/>
        <v>-</v>
      </c>
      <c r="AW8" s="7"/>
      <c r="AX8" s="631" t="str">
        <f t="shared" si="3"/>
        <v>-</v>
      </c>
      <c r="AY8" s="7"/>
      <c r="AZ8" s="7"/>
      <c r="BA8" s="1012" t="str">
        <f t="shared" si="4"/>
        <v>-</v>
      </c>
      <c r="BB8" s="39"/>
      <c r="BC8" s="38"/>
      <c r="BD8" s="1089"/>
      <c r="BE8" s="1090"/>
    </row>
    <row r="9" spans="1:58" x14ac:dyDescent="0.25">
      <c r="A9" s="316">
        <v>1</v>
      </c>
      <c r="B9" s="6"/>
      <c r="C9" s="6"/>
      <c r="D9" s="317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339" t="s">
        <v>150</v>
      </c>
      <c r="R9" s="210"/>
      <c r="S9" s="210" t="s">
        <v>146</v>
      </c>
      <c r="T9" s="340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146</v>
      </c>
      <c r="AE9" s="65"/>
      <c r="AF9" s="1014"/>
      <c r="AG9" s="1014"/>
      <c r="AH9" s="1014"/>
      <c r="AI9" s="45"/>
      <c r="AJ9" s="45"/>
      <c r="AK9" s="1030"/>
      <c r="AL9" s="46"/>
      <c r="AM9" s="278"/>
      <c r="AN9" s="7"/>
      <c r="AO9" s="7"/>
      <c r="AP9" s="630" t="str">
        <f t="shared" si="0"/>
        <v>-</v>
      </c>
      <c r="AQ9" s="7"/>
      <c r="AR9" s="7"/>
      <c r="AS9" s="630" t="str">
        <f t="shared" si="1"/>
        <v>-</v>
      </c>
      <c r="AT9" s="7"/>
      <c r="AU9" s="7"/>
      <c r="AV9" s="630" t="str">
        <f t="shared" si="2"/>
        <v>-</v>
      </c>
      <c r="AW9" s="7"/>
      <c r="AX9" s="631" t="str">
        <f t="shared" si="3"/>
        <v>-</v>
      </c>
      <c r="AY9" s="7"/>
      <c r="AZ9" s="7"/>
      <c r="BA9" s="1012" t="str">
        <f t="shared" si="4"/>
        <v>-</v>
      </c>
      <c r="BB9" s="39"/>
      <c r="BC9" s="38"/>
      <c r="BD9" s="1089"/>
      <c r="BE9" s="1090"/>
    </row>
    <row r="10" spans="1:58" x14ac:dyDescent="0.25">
      <c r="A10" s="316">
        <v>2</v>
      </c>
      <c r="B10" s="6"/>
      <c r="C10" s="6"/>
      <c r="D10" s="317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339" t="s">
        <v>150</v>
      </c>
      <c r="R10" s="210"/>
      <c r="S10" s="210" t="s">
        <v>146</v>
      </c>
      <c r="T10" s="340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146</v>
      </c>
      <c r="AE10" s="65"/>
      <c r="AF10" s="1014"/>
      <c r="AG10" s="1014"/>
      <c r="AH10" s="1014"/>
      <c r="AI10" s="45"/>
      <c r="AJ10" s="45"/>
      <c r="AK10" s="1030"/>
      <c r="AL10" s="46"/>
      <c r="AM10" s="278"/>
      <c r="AN10" s="7"/>
      <c r="AO10" s="7"/>
      <c r="AP10" s="630" t="str">
        <f t="shared" si="0"/>
        <v>-</v>
      </c>
      <c r="AQ10" s="7"/>
      <c r="AR10" s="7"/>
      <c r="AS10" s="630" t="str">
        <f t="shared" si="1"/>
        <v>-</v>
      </c>
      <c r="AT10" s="7"/>
      <c r="AU10" s="7"/>
      <c r="AV10" s="630" t="str">
        <f t="shared" si="2"/>
        <v>-</v>
      </c>
      <c r="AW10" s="7"/>
      <c r="AX10" s="631" t="str">
        <f t="shared" si="3"/>
        <v>-</v>
      </c>
      <c r="AY10" s="7"/>
      <c r="AZ10" s="7"/>
      <c r="BA10" s="1012" t="str">
        <f t="shared" si="4"/>
        <v>-</v>
      </c>
      <c r="BB10" s="39"/>
      <c r="BC10" s="38"/>
      <c r="BD10" s="1089"/>
      <c r="BE10" s="1090"/>
    </row>
    <row r="11" spans="1:58" x14ac:dyDescent="0.25">
      <c r="A11" s="316">
        <v>3</v>
      </c>
      <c r="B11" s="6"/>
      <c r="C11" s="6"/>
      <c r="D11" s="317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339" t="s">
        <v>150</v>
      </c>
      <c r="R11" s="210"/>
      <c r="S11" s="210"/>
      <c r="T11" s="340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146</v>
      </c>
      <c r="AE11" s="65"/>
      <c r="AF11" s="1014"/>
      <c r="AG11" s="1014"/>
      <c r="AH11" s="1014"/>
      <c r="AI11" s="45"/>
      <c r="AJ11" s="45"/>
      <c r="AK11" s="1030"/>
      <c r="AL11" s="46"/>
      <c r="AM11" s="278"/>
      <c r="AN11" s="7"/>
      <c r="AO11" s="7"/>
      <c r="AP11" s="630" t="str">
        <f t="shared" si="0"/>
        <v>-</v>
      </c>
      <c r="AQ11" s="7"/>
      <c r="AR11" s="7"/>
      <c r="AS11" s="630" t="str">
        <f t="shared" si="1"/>
        <v>-</v>
      </c>
      <c r="AT11" s="7"/>
      <c r="AU11" s="7"/>
      <c r="AV11" s="630" t="str">
        <f t="shared" si="2"/>
        <v>-</v>
      </c>
      <c r="AW11" s="7"/>
      <c r="AX11" s="631" t="str">
        <f t="shared" si="3"/>
        <v>-</v>
      </c>
      <c r="AY11" s="7"/>
      <c r="AZ11" s="7"/>
      <c r="BA11" s="1012" t="str">
        <f t="shared" si="4"/>
        <v>-</v>
      </c>
      <c r="BB11" s="39"/>
      <c r="BC11" s="38"/>
      <c r="BD11" s="1089"/>
      <c r="BE11" s="1090"/>
    </row>
    <row r="12" spans="1:58" x14ac:dyDescent="0.25">
      <c r="A12" s="316">
        <v>4</v>
      </c>
      <c r="B12" s="6"/>
      <c r="C12" s="6"/>
      <c r="D12" s="317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339" t="s">
        <v>150</v>
      </c>
      <c r="R12" s="210"/>
      <c r="S12" s="210"/>
      <c r="T12" s="340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146</v>
      </c>
      <c r="AE12" s="65"/>
      <c r="AF12" s="1014"/>
      <c r="AG12" s="1014"/>
      <c r="AH12" s="1014"/>
      <c r="AI12" s="45"/>
      <c r="AJ12" s="45"/>
      <c r="AK12" s="1030"/>
      <c r="AL12" s="46"/>
      <c r="AM12" s="278"/>
      <c r="AN12" s="7"/>
      <c r="AO12" s="7"/>
      <c r="AP12" s="630" t="str">
        <f t="shared" si="0"/>
        <v>-</v>
      </c>
      <c r="AQ12" s="7"/>
      <c r="AR12" s="7"/>
      <c r="AS12" s="630" t="str">
        <f t="shared" si="1"/>
        <v>-</v>
      </c>
      <c r="AT12" s="7"/>
      <c r="AU12" s="7"/>
      <c r="AV12" s="630" t="str">
        <f t="shared" si="2"/>
        <v>-</v>
      </c>
      <c r="AW12" s="7"/>
      <c r="AX12" s="631" t="str">
        <f t="shared" si="3"/>
        <v>-</v>
      </c>
      <c r="AY12" s="7"/>
      <c r="AZ12" s="7"/>
      <c r="BA12" s="1012" t="str">
        <f t="shared" si="4"/>
        <v>-</v>
      </c>
      <c r="BB12" s="39"/>
      <c r="BC12" s="38"/>
      <c r="BD12" s="1089"/>
      <c r="BE12" s="1090"/>
    </row>
    <row r="13" spans="1:58" x14ac:dyDescent="0.25">
      <c r="A13" s="316">
        <v>5</v>
      </c>
      <c r="B13" s="6"/>
      <c r="C13" s="6"/>
      <c r="D13" s="317"/>
      <c r="E13" s="18"/>
      <c r="F13" s="15"/>
      <c r="G13" s="68" t="s">
        <v>81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339" t="s">
        <v>150</v>
      </c>
      <c r="R13" s="210"/>
      <c r="S13" s="210"/>
      <c r="T13" s="340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146</v>
      </c>
      <c r="AE13" s="65"/>
      <c r="AF13" s="1014"/>
      <c r="AG13" s="1014"/>
      <c r="AH13" s="1014"/>
      <c r="AI13" s="45"/>
      <c r="AJ13" s="45"/>
      <c r="AK13" s="1030"/>
      <c r="AL13" s="46"/>
      <c r="AM13" s="278"/>
      <c r="AN13" s="7"/>
      <c r="AO13" s="7"/>
      <c r="AP13" s="630" t="str">
        <f t="shared" si="0"/>
        <v>-</v>
      </c>
      <c r="AQ13" s="7"/>
      <c r="AR13" s="7"/>
      <c r="AS13" s="630" t="str">
        <f t="shared" si="1"/>
        <v>-</v>
      </c>
      <c r="AT13" s="7"/>
      <c r="AU13" s="7"/>
      <c r="AV13" s="630" t="str">
        <f t="shared" si="2"/>
        <v>-</v>
      </c>
      <c r="AW13" s="7"/>
      <c r="AX13" s="631" t="str">
        <f t="shared" si="3"/>
        <v>-</v>
      </c>
      <c r="AY13" s="7"/>
      <c r="AZ13" s="7"/>
      <c r="BA13" s="1012" t="str">
        <f t="shared" si="4"/>
        <v>-</v>
      </c>
      <c r="BB13" s="39"/>
      <c r="BC13" s="38"/>
      <c r="BD13" s="1089"/>
      <c r="BE13" s="1090"/>
    </row>
    <row r="14" spans="1:58" ht="16.5" thickBot="1" x14ac:dyDescent="0.3">
      <c r="A14" s="316">
        <v>6</v>
      </c>
      <c r="B14" s="6"/>
      <c r="C14" s="6"/>
      <c r="D14" s="317"/>
      <c r="E14" s="18"/>
      <c r="F14" s="15"/>
      <c r="G14" s="68" t="s">
        <v>82</v>
      </c>
      <c r="H14" s="6"/>
      <c r="I14" s="6"/>
      <c r="J14" s="69"/>
      <c r="K14" s="117"/>
      <c r="L14" s="209" t="s">
        <v>81</v>
      </c>
      <c r="M14" s="210"/>
      <c r="N14" s="210"/>
      <c r="O14" s="211"/>
      <c r="P14" s="248"/>
      <c r="Q14" s="339" t="s">
        <v>150</v>
      </c>
      <c r="R14" s="210"/>
      <c r="S14" s="210"/>
      <c r="T14" s="340"/>
      <c r="U14" s="49"/>
      <c r="V14" s="253"/>
      <c r="W14" s="254"/>
      <c r="X14" s="253"/>
      <c r="Y14" s="253"/>
      <c r="Z14" s="253"/>
      <c r="AA14" s="254"/>
      <c r="AB14" s="253"/>
      <c r="AC14" s="49"/>
      <c r="AD14" s="5" t="s">
        <v>146</v>
      </c>
      <c r="AE14" s="65"/>
      <c r="AF14" s="1014"/>
      <c r="AG14" s="1014"/>
      <c r="AH14" s="1014"/>
      <c r="AI14" s="45"/>
      <c r="AJ14" s="45"/>
      <c r="AK14" s="1030"/>
      <c r="AL14" s="46"/>
      <c r="AM14" s="278"/>
      <c r="AN14" s="7"/>
      <c r="AO14" s="7"/>
      <c r="AP14" s="630" t="str">
        <f t="shared" si="0"/>
        <v>-</v>
      </c>
      <c r="AQ14" s="7"/>
      <c r="AR14" s="7"/>
      <c r="AS14" s="630" t="str">
        <f t="shared" si="1"/>
        <v>-</v>
      </c>
      <c r="AT14" s="7"/>
      <c r="AU14" s="7"/>
      <c r="AV14" s="630" t="str">
        <f t="shared" si="2"/>
        <v>-</v>
      </c>
      <c r="AW14" s="7"/>
      <c r="AX14" s="631" t="str">
        <f t="shared" si="3"/>
        <v>-</v>
      </c>
      <c r="AY14" s="7"/>
      <c r="AZ14" s="7"/>
      <c r="BA14" s="1012" t="str">
        <f t="shared" si="4"/>
        <v>-</v>
      </c>
      <c r="BB14" s="39"/>
      <c r="BC14" s="38"/>
      <c r="BD14" s="1089"/>
      <c r="BE14" s="1090"/>
    </row>
    <row r="15" spans="1:58" x14ac:dyDescent="0.25">
      <c r="A15" s="316">
        <v>7</v>
      </c>
      <c r="B15" s="6"/>
      <c r="C15" s="6"/>
      <c r="D15" s="317"/>
      <c r="E15" s="18"/>
      <c r="F15" s="15"/>
      <c r="G15" s="68" t="s">
        <v>204</v>
      </c>
      <c r="H15" s="6"/>
      <c r="I15" s="6"/>
      <c r="J15" s="69"/>
      <c r="K15" s="15"/>
      <c r="L15" s="209" t="s">
        <v>82</v>
      </c>
      <c r="M15" s="210"/>
      <c r="N15" s="210"/>
      <c r="O15" s="211"/>
      <c r="P15" s="248"/>
      <c r="Q15" s="714" t="s">
        <v>214</v>
      </c>
      <c r="R15" s="709"/>
      <c r="S15" s="709"/>
      <c r="T15" s="715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146</v>
      </c>
      <c r="AE15" s="65"/>
      <c r="AF15" s="1014"/>
      <c r="AG15" s="1014"/>
      <c r="AH15" s="1014"/>
      <c r="AI15" s="45"/>
      <c r="AJ15" s="45"/>
      <c r="AK15" s="1030"/>
      <c r="AL15" s="46"/>
      <c r="AM15" s="278"/>
      <c r="AN15" s="7"/>
      <c r="AO15" s="7"/>
      <c r="AP15" s="630" t="str">
        <f t="shared" si="0"/>
        <v>-</v>
      </c>
      <c r="AQ15" s="7"/>
      <c r="AR15" s="7"/>
      <c r="AS15" s="630" t="str">
        <f t="shared" si="1"/>
        <v>-</v>
      </c>
      <c r="AT15" s="7"/>
      <c r="AU15" s="7"/>
      <c r="AV15" s="630" t="str">
        <f t="shared" si="2"/>
        <v>-</v>
      </c>
      <c r="AW15" s="7"/>
      <c r="AX15" s="631" t="str">
        <f t="shared" si="3"/>
        <v>-</v>
      </c>
      <c r="AY15" s="7"/>
      <c r="AZ15" s="7"/>
      <c r="BA15" s="1012" t="str">
        <f t="shared" si="4"/>
        <v>-</v>
      </c>
      <c r="BB15" s="39"/>
      <c r="BC15" s="38"/>
      <c r="BD15" s="1089"/>
      <c r="BE15" s="1090"/>
    </row>
    <row r="16" spans="1:58" ht="16.5" thickBot="1" x14ac:dyDescent="0.3">
      <c r="A16" s="316">
        <v>8</v>
      </c>
      <c r="B16" s="6"/>
      <c r="C16" s="6"/>
      <c r="D16" s="317"/>
      <c r="E16" s="18"/>
      <c r="F16" s="4"/>
      <c r="G16" s="181" t="s">
        <v>92</v>
      </c>
      <c r="H16" s="182"/>
      <c r="I16" s="182"/>
      <c r="J16" s="183"/>
      <c r="K16" s="4"/>
      <c r="L16" s="217" t="s">
        <v>92</v>
      </c>
      <c r="M16" s="218"/>
      <c r="N16" s="218"/>
      <c r="O16" s="219"/>
      <c r="P16" s="248"/>
      <c r="Q16" s="714" t="s">
        <v>216</v>
      </c>
      <c r="R16" s="709"/>
      <c r="S16" s="709"/>
      <c r="T16" s="715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146</v>
      </c>
      <c r="AE16" s="65"/>
      <c r="AF16" s="1014"/>
      <c r="AG16" s="1014"/>
      <c r="AH16" s="1014"/>
      <c r="AI16" s="45"/>
      <c r="AJ16" s="45"/>
      <c r="AK16" s="1030"/>
      <c r="AL16" s="46"/>
      <c r="AM16" s="278"/>
      <c r="AN16" s="7"/>
      <c r="AO16" s="7"/>
      <c r="AP16" s="630" t="str">
        <f t="shared" si="0"/>
        <v>-</v>
      </c>
      <c r="AQ16" s="7"/>
      <c r="AR16" s="7"/>
      <c r="AS16" s="630" t="str">
        <f t="shared" si="1"/>
        <v>-</v>
      </c>
      <c r="AT16" s="7"/>
      <c r="AU16" s="7"/>
      <c r="AV16" s="630" t="str">
        <f t="shared" si="2"/>
        <v>-</v>
      </c>
      <c r="AW16" s="7"/>
      <c r="AX16" s="631" t="str">
        <f t="shared" si="3"/>
        <v>-</v>
      </c>
      <c r="AY16" s="7"/>
      <c r="AZ16" s="7"/>
      <c r="BA16" s="1012" t="str">
        <f t="shared" si="4"/>
        <v>-</v>
      </c>
      <c r="BB16" s="39"/>
      <c r="BC16" s="38"/>
      <c r="BD16" s="1089"/>
      <c r="BE16" s="1090"/>
    </row>
    <row r="17" spans="1:57" x14ac:dyDescent="0.25">
      <c r="A17" s="316">
        <v>9</v>
      </c>
      <c r="B17" s="6"/>
      <c r="C17" s="6"/>
      <c r="D17" s="317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716" t="s">
        <v>81</v>
      </c>
      <c r="R17" s="709"/>
      <c r="S17" s="709"/>
      <c r="T17" s="715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146</v>
      </c>
      <c r="AE17" s="65"/>
      <c r="AF17" s="1014"/>
      <c r="AG17" s="1014"/>
      <c r="AH17" s="1014"/>
      <c r="AI17" s="45"/>
      <c r="AJ17" s="45"/>
      <c r="AK17" s="1030"/>
      <c r="AL17" s="46"/>
      <c r="AM17" s="278"/>
      <c r="AN17" s="7"/>
      <c r="AO17" s="7"/>
      <c r="AP17" s="630" t="str">
        <f t="shared" si="0"/>
        <v>-</v>
      </c>
      <c r="AQ17" s="7"/>
      <c r="AR17" s="7"/>
      <c r="AS17" s="630" t="str">
        <f t="shared" si="1"/>
        <v>-</v>
      </c>
      <c r="AT17" s="7"/>
      <c r="AU17" s="7"/>
      <c r="AV17" s="630" t="str">
        <f t="shared" si="2"/>
        <v>-</v>
      </c>
      <c r="AW17" s="7"/>
      <c r="AX17" s="631" t="str">
        <f t="shared" si="3"/>
        <v>-</v>
      </c>
      <c r="AY17" s="7"/>
      <c r="AZ17" s="7"/>
      <c r="BA17" s="1012" t="str">
        <f t="shared" si="4"/>
        <v>-</v>
      </c>
      <c r="BB17" s="39"/>
      <c r="BC17" s="38"/>
      <c r="BD17" s="1089"/>
      <c r="BE17" s="1090"/>
    </row>
    <row r="18" spans="1:57" ht="16.5" thickBot="1" x14ac:dyDescent="0.3">
      <c r="A18" s="316">
        <v>10</v>
      </c>
      <c r="B18" s="6"/>
      <c r="C18" s="6"/>
      <c r="D18" s="317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717" t="s">
        <v>206</v>
      </c>
      <c r="R18" s="709"/>
      <c r="S18" s="709"/>
      <c r="T18" s="715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146</v>
      </c>
      <c r="AE18" s="65"/>
      <c r="AF18" s="1014"/>
      <c r="AG18" s="1014"/>
      <c r="AH18" s="1014"/>
      <c r="AI18" s="45"/>
      <c r="AJ18" s="45"/>
      <c r="AK18" s="1030"/>
      <c r="AL18" s="46"/>
      <c r="AM18" s="278"/>
      <c r="AN18" s="7"/>
      <c r="AO18" s="7"/>
      <c r="AP18" s="630" t="str">
        <f t="shared" si="0"/>
        <v>-</v>
      </c>
      <c r="AQ18" s="7"/>
      <c r="AR18" s="7"/>
      <c r="AS18" s="630" t="str">
        <f t="shared" si="1"/>
        <v>-</v>
      </c>
      <c r="AT18" s="7"/>
      <c r="AU18" s="7"/>
      <c r="AV18" s="630" t="str">
        <f t="shared" si="2"/>
        <v>-</v>
      </c>
      <c r="AW18" s="7"/>
      <c r="AX18" s="631" t="str">
        <f t="shared" si="3"/>
        <v>-</v>
      </c>
      <c r="AY18" s="7"/>
      <c r="AZ18" s="7"/>
      <c r="BA18" s="1012" t="str">
        <f t="shared" si="4"/>
        <v>-</v>
      </c>
      <c r="BB18" s="39"/>
      <c r="BC18" s="38"/>
      <c r="BD18" s="1089"/>
      <c r="BE18" s="1090"/>
    </row>
    <row r="19" spans="1:57" x14ac:dyDescent="0.25">
      <c r="A19" s="316">
        <v>11</v>
      </c>
      <c r="B19" s="6"/>
      <c r="C19" s="6"/>
      <c r="D19" s="317"/>
      <c r="E19" s="18"/>
      <c r="F19" s="141"/>
      <c r="G19" s="162"/>
      <c r="H19" s="162"/>
      <c r="I19" s="512"/>
      <c r="J19" s="513"/>
      <c r="K19" s="514"/>
      <c r="L19" s="501" t="s">
        <v>2</v>
      </c>
      <c r="M19" s="502" t="s">
        <v>26</v>
      </c>
      <c r="N19" s="502" t="s">
        <v>1</v>
      </c>
      <c r="O19" s="503" t="s">
        <v>25</v>
      </c>
      <c r="P19" s="249"/>
      <c r="Q19" s="718" t="s">
        <v>82</v>
      </c>
      <c r="R19" s="709"/>
      <c r="S19" s="709"/>
      <c r="T19" s="715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146</v>
      </c>
      <c r="AE19" s="65"/>
      <c r="AF19" s="1014"/>
      <c r="AG19" s="1014"/>
      <c r="AH19" s="1014"/>
      <c r="AI19" s="45"/>
      <c r="AJ19" s="45"/>
      <c r="AK19" s="1030"/>
      <c r="AL19" s="46"/>
      <c r="AM19" s="278"/>
      <c r="AN19" s="7"/>
      <c r="AO19" s="7"/>
      <c r="AP19" s="630" t="str">
        <f t="shared" si="0"/>
        <v>-</v>
      </c>
      <c r="AQ19" s="7"/>
      <c r="AR19" s="7"/>
      <c r="AS19" s="630" t="str">
        <f t="shared" si="1"/>
        <v>-</v>
      </c>
      <c r="AT19" s="7"/>
      <c r="AU19" s="7"/>
      <c r="AV19" s="630" t="str">
        <f t="shared" si="2"/>
        <v>-</v>
      </c>
      <c r="AW19" s="7"/>
      <c r="AX19" s="631" t="str">
        <f t="shared" si="3"/>
        <v>-</v>
      </c>
      <c r="AY19" s="7"/>
      <c r="AZ19" s="7"/>
      <c r="BA19" s="1012" t="str">
        <f t="shared" si="4"/>
        <v>-</v>
      </c>
      <c r="BB19" s="39"/>
      <c r="BC19" s="38"/>
      <c r="BD19" s="1089"/>
      <c r="BE19" s="1090"/>
    </row>
    <row r="20" spans="1:57" x14ac:dyDescent="0.25">
      <c r="A20" s="316">
        <v>12</v>
      </c>
      <c r="B20" s="6"/>
      <c r="C20" s="6"/>
      <c r="D20" s="317"/>
      <c r="E20" s="18"/>
      <c r="F20" s="141"/>
      <c r="G20" s="162"/>
      <c r="H20" s="162"/>
      <c r="I20" s="515"/>
      <c r="J20" s="516"/>
      <c r="K20" s="517"/>
      <c r="L20" s="547" t="s">
        <v>150</v>
      </c>
      <c r="M20" s="548"/>
      <c r="N20" s="548"/>
      <c r="O20" s="549"/>
      <c r="P20" s="249"/>
      <c r="Q20" s="718" t="s">
        <v>204</v>
      </c>
      <c r="R20" s="709"/>
      <c r="S20" s="709"/>
      <c r="T20" s="715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146</v>
      </c>
      <c r="AE20" s="65"/>
      <c r="AF20" s="1014"/>
      <c r="AG20" s="1014"/>
      <c r="AH20" s="1014"/>
      <c r="AI20" s="45"/>
      <c r="AJ20" s="45"/>
      <c r="AK20" s="1030"/>
      <c r="AL20" s="46"/>
      <c r="AM20" s="278"/>
      <c r="AN20" s="7"/>
      <c r="AO20" s="7"/>
      <c r="AP20" s="630" t="str">
        <f t="shared" si="0"/>
        <v>-</v>
      </c>
      <c r="AQ20" s="7"/>
      <c r="AR20" s="7"/>
      <c r="AS20" s="630" t="str">
        <f t="shared" si="1"/>
        <v>-</v>
      </c>
      <c r="AT20" s="7"/>
      <c r="AU20" s="7"/>
      <c r="AV20" s="630" t="str">
        <f t="shared" si="2"/>
        <v>-</v>
      </c>
      <c r="AW20" s="7"/>
      <c r="AX20" s="631" t="str">
        <f t="shared" si="3"/>
        <v>-</v>
      </c>
      <c r="AY20" s="7"/>
      <c r="AZ20" s="7"/>
      <c r="BA20" s="1012" t="str">
        <f t="shared" si="4"/>
        <v>-</v>
      </c>
      <c r="BB20" s="39"/>
      <c r="BC20" s="38"/>
      <c r="BD20" s="1089"/>
      <c r="BE20" s="1090"/>
    </row>
    <row r="21" spans="1:57" ht="16.5" thickBot="1" x14ac:dyDescent="0.3">
      <c r="A21" s="316">
        <v>13</v>
      </c>
      <c r="B21" s="6"/>
      <c r="C21" s="6"/>
      <c r="D21" s="317"/>
      <c r="E21" s="18"/>
      <c r="F21" s="15"/>
      <c r="G21" s="15"/>
      <c r="H21" s="15"/>
      <c r="I21" s="518"/>
      <c r="J21" s="516"/>
      <c r="K21" s="517"/>
      <c r="L21" s="547" t="s">
        <v>150</v>
      </c>
      <c r="M21" s="550"/>
      <c r="N21" s="550"/>
      <c r="O21" s="551"/>
      <c r="P21" s="250"/>
      <c r="Q21" s="719" t="s">
        <v>92</v>
      </c>
      <c r="R21" s="720"/>
      <c r="S21" s="720"/>
      <c r="T21" s="721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146</v>
      </c>
      <c r="AE21" s="65"/>
      <c r="AF21" s="1014"/>
      <c r="AG21" s="1014"/>
      <c r="AH21" s="1014"/>
      <c r="AI21" s="45"/>
      <c r="AJ21" s="45"/>
      <c r="AK21" s="1030"/>
      <c r="AL21" s="46"/>
      <c r="AM21" s="278"/>
      <c r="AN21" s="7"/>
      <c r="AO21" s="7"/>
      <c r="AP21" s="630" t="str">
        <f t="shared" si="0"/>
        <v>-</v>
      </c>
      <c r="AQ21" s="7"/>
      <c r="AR21" s="7"/>
      <c r="AS21" s="630" t="str">
        <f t="shared" si="1"/>
        <v>-</v>
      </c>
      <c r="AT21" s="7"/>
      <c r="AU21" s="7"/>
      <c r="AV21" s="630" t="str">
        <f t="shared" si="2"/>
        <v>-</v>
      </c>
      <c r="AW21" s="7"/>
      <c r="AX21" s="631" t="str">
        <f t="shared" si="3"/>
        <v>-</v>
      </c>
      <c r="AY21" s="7"/>
      <c r="AZ21" s="7"/>
      <c r="BA21" s="1012" t="str">
        <f t="shared" si="4"/>
        <v>-</v>
      </c>
      <c r="BB21" s="39"/>
      <c r="BC21" s="38"/>
      <c r="BD21" s="1089"/>
      <c r="BE21" s="1090"/>
    </row>
    <row r="22" spans="1:57" x14ac:dyDescent="0.25">
      <c r="A22" s="316">
        <v>14</v>
      </c>
      <c r="B22" s="6"/>
      <c r="C22" s="6"/>
      <c r="D22" s="317"/>
      <c r="E22" s="18"/>
      <c r="F22" s="163"/>
      <c r="G22" s="163"/>
      <c r="H22" s="163"/>
      <c r="I22" s="519"/>
      <c r="J22" s="516"/>
      <c r="K22" s="520"/>
      <c r="L22" s="547" t="s">
        <v>150</v>
      </c>
      <c r="M22" s="550"/>
      <c r="N22" s="550"/>
      <c r="O22" s="551"/>
      <c r="P22" s="224"/>
      <c r="Q22" s="711"/>
      <c r="R22" s="710"/>
      <c r="S22" s="710"/>
      <c r="T22" s="710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146</v>
      </c>
      <c r="AE22" s="65"/>
      <c r="AF22" s="1014"/>
      <c r="AG22" s="1014"/>
      <c r="AH22" s="1014"/>
      <c r="AI22" s="45"/>
      <c r="AJ22" s="45"/>
      <c r="AK22" s="1030"/>
      <c r="AL22" s="46"/>
      <c r="AM22" s="278"/>
      <c r="AN22" s="7"/>
      <c r="AO22" s="7"/>
      <c r="AP22" s="630" t="str">
        <f t="shared" si="0"/>
        <v>-</v>
      </c>
      <c r="AQ22" s="7"/>
      <c r="AR22" s="7"/>
      <c r="AS22" s="630" t="str">
        <f t="shared" si="1"/>
        <v>-</v>
      </c>
      <c r="AT22" s="7"/>
      <c r="AU22" s="7"/>
      <c r="AV22" s="630" t="str">
        <f t="shared" si="2"/>
        <v>-</v>
      </c>
      <c r="AW22" s="7"/>
      <c r="AX22" s="631" t="str">
        <f t="shared" si="3"/>
        <v>-</v>
      </c>
      <c r="AY22" s="7"/>
      <c r="AZ22" s="7"/>
      <c r="BA22" s="1012" t="str">
        <f t="shared" si="4"/>
        <v>-</v>
      </c>
      <c r="BB22" s="39"/>
      <c r="BC22" s="38"/>
      <c r="BD22" s="1089"/>
      <c r="BE22" s="1090"/>
    </row>
    <row r="23" spans="1:57" x14ac:dyDescent="0.25">
      <c r="A23" s="316">
        <v>15</v>
      </c>
      <c r="B23" s="6"/>
      <c r="C23" s="6"/>
      <c r="D23" s="317"/>
      <c r="E23" s="18"/>
      <c r="F23" s="137"/>
      <c r="G23" s="161"/>
      <c r="H23" s="161"/>
      <c r="I23" s="521"/>
      <c r="J23" s="522"/>
      <c r="K23" s="523"/>
      <c r="L23" s="552" t="s">
        <v>82</v>
      </c>
      <c r="M23" s="550"/>
      <c r="N23" s="550"/>
      <c r="O23" s="551"/>
      <c r="P23" s="222"/>
      <c r="Q23" s="713"/>
      <c r="R23" s="708"/>
      <c r="S23" s="708"/>
      <c r="T23" s="712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146</v>
      </c>
      <c r="AE23" s="65"/>
      <c r="AF23" s="1014"/>
      <c r="AG23" s="1014"/>
      <c r="AH23" s="1014"/>
      <c r="AI23" s="45"/>
      <c r="AJ23" s="45"/>
      <c r="AK23" s="1030"/>
      <c r="AL23" s="46"/>
      <c r="AM23" s="278"/>
      <c r="AN23" s="7"/>
      <c r="AO23" s="7"/>
      <c r="AP23" s="630" t="str">
        <f t="shared" si="0"/>
        <v>-</v>
      </c>
      <c r="AQ23" s="7"/>
      <c r="AR23" s="7"/>
      <c r="AS23" s="630" t="str">
        <f t="shared" si="1"/>
        <v>-</v>
      </c>
      <c r="AT23" s="7"/>
      <c r="AU23" s="7"/>
      <c r="AV23" s="630" t="str">
        <f t="shared" si="2"/>
        <v>-</v>
      </c>
      <c r="AW23" s="7"/>
      <c r="AX23" s="631" t="str">
        <f t="shared" si="3"/>
        <v>-</v>
      </c>
      <c r="AY23" s="7"/>
      <c r="AZ23" s="7"/>
      <c r="BA23" s="1012" t="str">
        <f t="shared" si="4"/>
        <v>-</v>
      </c>
      <c r="BB23" s="39"/>
      <c r="BC23" s="38"/>
      <c r="BD23" s="1089"/>
      <c r="BE23" s="1090"/>
    </row>
    <row r="24" spans="1:57" ht="16.5" thickBot="1" x14ac:dyDescent="0.3">
      <c r="A24" s="316">
        <v>16</v>
      </c>
      <c r="B24" s="6"/>
      <c r="C24" s="6"/>
      <c r="D24" s="317"/>
      <c r="E24" s="18"/>
      <c r="F24" s="141"/>
      <c r="G24" s="162"/>
      <c r="H24" s="162"/>
      <c r="I24" s="524"/>
      <c r="J24" s="525"/>
      <c r="K24" s="526"/>
      <c r="L24" s="553" t="s">
        <v>92</v>
      </c>
      <c r="M24" s="554"/>
      <c r="N24" s="554"/>
      <c r="O24" s="555"/>
      <c r="P24" s="222"/>
      <c r="Q24" s="711"/>
      <c r="R24" s="708"/>
      <c r="S24" s="708"/>
      <c r="T24" s="712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146</v>
      </c>
      <c r="AE24" s="65"/>
      <c r="AF24" s="1014"/>
      <c r="AG24" s="1014"/>
      <c r="AH24" s="1014"/>
      <c r="AI24" s="45"/>
      <c r="AJ24" s="45"/>
      <c r="AK24" s="1030"/>
      <c r="AL24" s="46"/>
      <c r="AM24" s="278"/>
      <c r="AN24" s="7"/>
      <c r="AO24" s="7"/>
      <c r="AP24" s="630" t="str">
        <f t="shared" si="0"/>
        <v>-</v>
      </c>
      <c r="AQ24" s="7"/>
      <c r="AR24" s="7"/>
      <c r="AS24" s="630" t="str">
        <f t="shared" si="1"/>
        <v>-</v>
      </c>
      <c r="AT24" s="7"/>
      <c r="AU24" s="7"/>
      <c r="AV24" s="630" t="str">
        <f t="shared" si="2"/>
        <v>-</v>
      </c>
      <c r="AW24" s="7"/>
      <c r="AX24" s="631" t="str">
        <f t="shared" si="3"/>
        <v>-</v>
      </c>
      <c r="AY24" s="7"/>
      <c r="AZ24" s="7"/>
      <c r="BA24" s="1012" t="str">
        <f t="shared" si="4"/>
        <v>-</v>
      </c>
      <c r="BB24" s="39"/>
      <c r="BC24" s="38"/>
      <c r="BD24" s="1089"/>
      <c r="BE24" s="1090"/>
    </row>
    <row r="25" spans="1:57" ht="15.75" customHeight="1" x14ac:dyDescent="0.25">
      <c r="A25" s="316">
        <v>17</v>
      </c>
      <c r="B25" s="6"/>
      <c r="C25" s="6"/>
      <c r="D25" s="317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24"/>
      <c r="R25" s="442"/>
      <c r="S25" s="442"/>
      <c r="T25" s="442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146</v>
      </c>
      <c r="AE25" s="65"/>
      <c r="AF25" s="1014"/>
      <c r="AG25" s="1014"/>
      <c r="AH25" s="1014"/>
      <c r="AI25" s="45"/>
      <c r="AJ25" s="45"/>
      <c r="AK25" s="1030"/>
      <c r="AL25" s="46"/>
      <c r="AM25" s="278"/>
      <c r="AN25" s="7"/>
      <c r="AO25" s="7"/>
      <c r="AP25" s="630" t="str">
        <f t="shared" si="0"/>
        <v>-</v>
      </c>
      <c r="AQ25" s="7"/>
      <c r="AR25" s="7"/>
      <c r="AS25" s="630" t="str">
        <f t="shared" si="1"/>
        <v>-</v>
      </c>
      <c r="AT25" s="7"/>
      <c r="AU25" s="7"/>
      <c r="AV25" s="630" t="str">
        <f t="shared" si="2"/>
        <v>-</v>
      </c>
      <c r="AW25" s="7"/>
      <c r="AX25" s="631" t="str">
        <f t="shared" si="3"/>
        <v>-</v>
      </c>
      <c r="AY25" s="7"/>
      <c r="AZ25" s="7"/>
      <c r="BA25" s="1012" t="str">
        <f t="shared" si="4"/>
        <v>-</v>
      </c>
      <c r="BB25" s="39"/>
      <c r="BC25" s="38"/>
      <c r="BD25" s="1089"/>
      <c r="BE25" s="1090"/>
    </row>
    <row r="26" spans="1:57" ht="16.5" thickBot="1" x14ac:dyDescent="0.3">
      <c r="A26" s="316">
        <v>18</v>
      </c>
      <c r="B26" s="6"/>
      <c r="C26" s="6"/>
      <c r="D26" s="317"/>
      <c r="E26" s="18"/>
      <c r="F26" s="15"/>
      <c r="G26" s="15"/>
      <c r="H26" s="15"/>
      <c r="I26" s="15"/>
      <c r="J26" s="25"/>
      <c r="K26" s="141"/>
      <c r="L26" s="1251"/>
      <c r="M26" s="1251"/>
      <c r="N26" s="222"/>
      <c r="O26" s="443"/>
      <c r="P26" s="443"/>
      <c r="Q26" s="443"/>
      <c r="R26" s="443"/>
      <c r="S26" s="443"/>
      <c r="T26" s="223"/>
      <c r="Y26" s="237"/>
      <c r="AC26" s="49"/>
      <c r="AD26" s="5" t="s">
        <v>146</v>
      </c>
      <c r="AE26" s="65"/>
      <c r="AF26" s="1014"/>
      <c r="AG26" s="1014"/>
      <c r="AH26" s="1014"/>
      <c r="AI26" s="45"/>
      <c r="AJ26" s="45"/>
      <c r="AK26" s="1030"/>
      <c r="AL26" s="46"/>
      <c r="AM26" s="278"/>
      <c r="AN26" s="7"/>
      <c r="AO26" s="7"/>
      <c r="AP26" s="630" t="str">
        <f t="shared" si="0"/>
        <v>-</v>
      </c>
      <c r="AQ26" s="7"/>
      <c r="AR26" s="7"/>
      <c r="AS26" s="630" t="str">
        <f t="shared" si="1"/>
        <v>-</v>
      </c>
      <c r="AT26" s="7"/>
      <c r="AU26" s="7"/>
      <c r="AV26" s="630" t="str">
        <f t="shared" si="2"/>
        <v>-</v>
      </c>
      <c r="AW26" s="7"/>
      <c r="AX26" s="631" t="str">
        <f t="shared" si="3"/>
        <v>-</v>
      </c>
      <c r="AY26" s="7"/>
      <c r="AZ26" s="7"/>
      <c r="BA26" s="1012" t="str">
        <f t="shared" si="4"/>
        <v>-</v>
      </c>
      <c r="BB26" s="39"/>
      <c r="BC26" s="38"/>
      <c r="BD26" s="1089"/>
      <c r="BE26" s="1090"/>
    </row>
    <row r="27" spans="1:57" thickBot="1" x14ac:dyDescent="0.3">
      <c r="A27" s="316">
        <v>19</v>
      </c>
      <c r="B27" s="6"/>
      <c r="C27" s="6"/>
      <c r="D27" s="317"/>
      <c r="E27" s="18"/>
      <c r="F27" s="320" t="s">
        <v>0</v>
      </c>
      <c r="G27" s="321" t="s">
        <v>24</v>
      </c>
      <c r="H27" s="321" t="s">
        <v>29</v>
      </c>
      <c r="I27" s="322" t="s">
        <v>30</v>
      </c>
      <c r="J27" s="25"/>
      <c r="K27" s="419"/>
      <c r="L27" s="1352" t="s">
        <v>104</v>
      </c>
      <c r="M27" s="1352"/>
      <c r="N27" s="450" t="s">
        <v>185</v>
      </c>
      <c r="O27" s="450" t="s">
        <v>24</v>
      </c>
      <c r="P27" s="450" t="s">
        <v>29</v>
      </c>
      <c r="Q27" s="450" t="s">
        <v>30</v>
      </c>
      <c r="R27" s="450" t="s">
        <v>102</v>
      </c>
      <c r="S27" s="421" t="s">
        <v>103</v>
      </c>
      <c r="T27" s="422" t="s">
        <v>101</v>
      </c>
      <c r="V27" s="239" t="s">
        <v>187</v>
      </c>
      <c r="W27" s="239" t="s">
        <v>188</v>
      </c>
      <c r="X27" s="240" t="s">
        <v>189</v>
      </c>
      <c r="Y27" s="635" t="s">
        <v>207</v>
      </c>
      <c r="Z27" s="235" t="s">
        <v>190</v>
      </c>
      <c r="AA27" s="235" t="s">
        <v>188</v>
      </c>
      <c r="AB27" s="238" t="s">
        <v>191</v>
      </c>
      <c r="AC27" s="49"/>
      <c r="AD27" s="5" t="s">
        <v>146</v>
      </c>
      <c r="AE27" s="65"/>
      <c r="AF27" s="1014"/>
      <c r="AG27" s="1014"/>
      <c r="AH27" s="1014"/>
      <c r="AI27" s="45"/>
      <c r="AJ27" s="45"/>
      <c r="AK27" s="1030"/>
      <c r="AL27" s="46"/>
      <c r="AM27" s="278"/>
      <c r="AN27" s="7"/>
      <c r="AO27" s="7"/>
      <c r="AP27" s="630" t="str">
        <f t="shared" si="0"/>
        <v>-</v>
      </c>
      <c r="AQ27" s="7"/>
      <c r="AR27" s="7"/>
      <c r="AS27" s="630" t="str">
        <f t="shared" si="1"/>
        <v>-</v>
      </c>
      <c r="AT27" s="7"/>
      <c r="AU27" s="7"/>
      <c r="AV27" s="630" t="str">
        <f t="shared" si="2"/>
        <v>-</v>
      </c>
      <c r="AW27" s="7"/>
      <c r="AX27" s="631" t="str">
        <f t="shared" si="3"/>
        <v>-</v>
      </c>
      <c r="AY27" s="7"/>
      <c r="AZ27" s="7"/>
      <c r="BA27" s="1012" t="str">
        <f t="shared" si="4"/>
        <v>-</v>
      </c>
      <c r="BB27" s="39"/>
      <c r="BC27" s="38"/>
      <c r="BD27" s="1089"/>
      <c r="BE27" s="1090"/>
    </row>
    <row r="28" spans="1:57" ht="15" x14ac:dyDescent="0.25">
      <c r="A28" s="316">
        <v>20</v>
      </c>
      <c r="B28" s="6"/>
      <c r="C28" s="6"/>
      <c r="D28" s="317"/>
      <c r="E28" s="18"/>
      <c r="F28" s="481" t="s">
        <v>17</v>
      </c>
      <c r="G28" s="482">
        <f>SUM(G29:G30)</f>
        <v>0</v>
      </c>
      <c r="H28" s="483">
        <f>SUM(H29:H30)</f>
        <v>0</v>
      </c>
      <c r="I28" s="484">
        <f>SUM(I29:I30)</f>
        <v>0</v>
      </c>
      <c r="J28" s="27"/>
      <c r="K28" s="835">
        <v>1</v>
      </c>
      <c r="L28" s="1353" t="s">
        <v>218</v>
      </c>
      <c r="M28" s="1354"/>
      <c r="N28" s="836">
        <f>O28+P28+Q28</f>
        <v>0</v>
      </c>
      <c r="O28" s="836"/>
      <c r="P28" s="837"/>
      <c r="Q28" s="837"/>
      <c r="R28" s="837"/>
      <c r="S28" s="838"/>
      <c r="T28" s="527">
        <f>O28*3+P28</f>
        <v>0</v>
      </c>
      <c r="V28" s="636"/>
      <c r="W28" s="637"/>
      <c r="X28" s="638"/>
      <c r="Y28" s="627"/>
      <c r="Z28" s="639"/>
      <c r="AA28" s="640"/>
      <c r="AB28" s="641"/>
      <c r="AC28" s="49"/>
      <c r="AD28" s="5" t="s">
        <v>146</v>
      </c>
      <c r="AE28" s="65"/>
      <c r="AF28" s="1014"/>
      <c r="AG28" s="1014"/>
      <c r="AH28" s="1014"/>
      <c r="AI28" s="45"/>
      <c r="AJ28" s="45"/>
      <c r="AK28" s="1030"/>
      <c r="AL28" s="46"/>
      <c r="AM28" s="278"/>
      <c r="AN28" s="7"/>
      <c r="AO28" s="7"/>
      <c r="AP28" s="630" t="str">
        <f t="shared" si="0"/>
        <v>-</v>
      </c>
      <c r="AQ28" s="7"/>
      <c r="AR28" s="7"/>
      <c r="AS28" s="630" t="str">
        <f t="shared" si="1"/>
        <v>-</v>
      </c>
      <c r="AT28" s="7"/>
      <c r="AU28" s="7"/>
      <c r="AV28" s="630" t="str">
        <f t="shared" si="2"/>
        <v>-</v>
      </c>
      <c r="AW28" s="7"/>
      <c r="AX28" s="631" t="str">
        <f t="shared" si="3"/>
        <v>-</v>
      </c>
      <c r="AY28" s="7"/>
      <c r="AZ28" s="7"/>
      <c r="BA28" s="1012" t="str">
        <f t="shared" si="4"/>
        <v>-</v>
      </c>
      <c r="BB28" s="39"/>
      <c r="BC28" s="38"/>
      <c r="BD28" s="1089"/>
      <c r="BE28" s="1090"/>
    </row>
    <row r="29" spans="1:57" ht="15" x14ac:dyDescent="0.25">
      <c r="A29" s="316">
        <v>21</v>
      </c>
      <c r="B29" s="6"/>
      <c r="C29" s="6"/>
      <c r="D29" s="317"/>
      <c r="E29" s="18"/>
      <c r="F29" s="318" t="s">
        <v>27</v>
      </c>
      <c r="G29" s="59">
        <f>COUNTIF($C$9:$C$54,"HW")</f>
        <v>0</v>
      </c>
      <c r="H29" s="328">
        <f>COUNTIF($C$9:$C$54,"HD")</f>
        <v>0</v>
      </c>
      <c r="I29" s="330">
        <f>COUNTIF($C$9:$C$54,"HL")</f>
        <v>0</v>
      </c>
      <c r="J29" s="27"/>
      <c r="K29" s="825">
        <v>2</v>
      </c>
      <c r="L29" s="1355" t="s">
        <v>219</v>
      </c>
      <c r="M29" s="1356"/>
      <c r="N29" s="826">
        <f t="shared" ref="N29:N33" si="5">O29+P29+Q29</f>
        <v>0</v>
      </c>
      <c r="O29" s="827"/>
      <c r="P29" s="828"/>
      <c r="Q29" s="828"/>
      <c r="R29" s="828"/>
      <c r="S29" s="829"/>
      <c r="T29" s="528">
        <f t="shared" ref="T29:T47" si="6">O29*3+P29</f>
        <v>0</v>
      </c>
      <c r="V29" s="636"/>
      <c r="W29" s="637"/>
      <c r="X29" s="638"/>
      <c r="Y29" s="627"/>
      <c r="Z29" s="639"/>
      <c r="AA29" s="640"/>
      <c r="AB29" s="641"/>
      <c r="AC29" s="49"/>
      <c r="AD29" s="5" t="s">
        <v>146</v>
      </c>
      <c r="AE29" s="5"/>
      <c r="AF29" s="1015"/>
      <c r="AG29" s="1015"/>
      <c r="AH29" s="1015"/>
      <c r="AI29" s="45"/>
      <c r="AJ29" s="45"/>
      <c r="AK29" s="1030"/>
      <c r="AL29" s="46"/>
      <c r="AM29" s="278"/>
      <c r="AN29" s="7"/>
      <c r="AO29" s="7"/>
      <c r="AP29" s="630" t="str">
        <f t="shared" si="0"/>
        <v>-</v>
      </c>
      <c r="AQ29" s="7"/>
      <c r="AR29" s="7"/>
      <c r="AS29" s="630" t="str">
        <f t="shared" si="1"/>
        <v>-</v>
      </c>
      <c r="AT29" s="7"/>
      <c r="AU29" s="7"/>
      <c r="AV29" s="630" t="str">
        <f t="shared" si="2"/>
        <v>-</v>
      </c>
      <c r="AW29" s="7"/>
      <c r="AX29" s="631" t="str">
        <f t="shared" si="3"/>
        <v>-</v>
      </c>
      <c r="AY29" s="7"/>
      <c r="AZ29" s="7"/>
      <c r="BA29" s="1012" t="str">
        <f t="shared" si="4"/>
        <v>-</v>
      </c>
      <c r="BB29" s="39"/>
      <c r="BC29" s="38"/>
      <c r="BD29" s="1089"/>
      <c r="BE29" s="1090"/>
    </row>
    <row r="30" spans="1:57" thickBot="1" x14ac:dyDescent="0.3">
      <c r="A30" s="316">
        <v>22</v>
      </c>
      <c r="B30" s="6"/>
      <c r="C30" s="6"/>
      <c r="D30" s="317"/>
      <c r="E30" s="18"/>
      <c r="F30" s="319" t="s">
        <v>28</v>
      </c>
      <c r="G30" s="60">
        <f>COUNTIF($C$9:$C$54,"AW")</f>
        <v>0</v>
      </c>
      <c r="H30" s="329">
        <f>COUNTIF($C$9:$C$54,"AD")</f>
        <v>0</v>
      </c>
      <c r="I30" s="331">
        <f>COUNTIF($C$9:$C$54,"AL")</f>
        <v>0</v>
      </c>
      <c r="J30" s="27"/>
      <c r="K30" s="825">
        <v>3</v>
      </c>
      <c r="L30" s="1355" t="s">
        <v>221</v>
      </c>
      <c r="M30" s="1356"/>
      <c r="N30" s="826">
        <f t="shared" si="5"/>
        <v>0</v>
      </c>
      <c r="O30" s="827"/>
      <c r="P30" s="828"/>
      <c r="Q30" s="828"/>
      <c r="R30" s="828"/>
      <c r="S30" s="829"/>
      <c r="T30" s="528">
        <f t="shared" si="6"/>
        <v>0</v>
      </c>
      <c r="V30" s="636"/>
      <c r="W30" s="637"/>
      <c r="X30" s="638"/>
      <c r="Y30" s="627"/>
      <c r="Z30" s="639"/>
      <c r="AA30" s="640"/>
      <c r="AB30" s="641"/>
      <c r="AC30" s="49"/>
      <c r="AD30" s="5" t="s">
        <v>146</v>
      </c>
      <c r="AE30" s="65"/>
      <c r="AF30" s="1014"/>
      <c r="AG30" s="1014"/>
      <c r="AH30" s="1014"/>
      <c r="AI30" s="45"/>
      <c r="AJ30" s="45"/>
      <c r="AK30" s="1030"/>
      <c r="AL30" s="46"/>
      <c r="AM30" s="278"/>
      <c r="AN30" s="7"/>
      <c r="AO30" s="7"/>
      <c r="AP30" s="630" t="str">
        <f t="shared" si="0"/>
        <v>-</v>
      </c>
      <c r="AQ30" s="7"/>
      <c r="AR30" s="7"/>
      <c r="AS30" s="630" t="str">
        <f t="shared" si="1"/>
        <v>-</v>
      </c>
      <c r="AT30" s="7"/>
      <c r="AU30" s="7"/>
      <c r="AV30" s="630" t="str">
        <f t="shared" si="2"/>
        <v>-</v>
      </c>
      <c r="AW30" s="7"/>
      <c r="AX30" s="631" t="str">
        <f t="shared" si="3"/>
        <v>-</v>
      </c>
      <c r="AY30" s="7"/>
      <c r="AZ30" s="7"/>
      <c r="BA30" s="1012" t="str">
        <f t="shared" si="4"/>
        <v>-</v>
      </c>
      <c r="BB30" s="39"/>
      <c r="BC30" s="38"/>
      <c r="BD30" s="1089"/>
      <c r="BE30" s="1090"/>
    </row>
    <row r="31" spans="1:57" thickBot="1" x14ac:dyDescent="0.3">
      <c r="A31" s="316">
        <v>23</v>
      </c>
      <c r="B31" s="6"/>
      <c r="C31" s="6"/>
      <c r="D31" s="317"/>
      <c r="E31" s="18"/>
      <c r="F31" s="15"/>
      <c r="G31" s="15"/>
      <c r="H31" s="15"/>
      <c r="I31" s="18"/>
      <c r="J31" s="27"/>
      <c r="K31" s="825">
        <v>4</v>
      </c>
      <c r="L31" s="1355" t="s">
        <v>220</v>
      </c>
      <c r="M31" s="1356"/>
      <c r="N31" s="826">
        <f t="shared" si="5"/>
        <v>0</v>
      </c>
      <c r="O31" s="827"/>
      <c r="P31" s="828"/>
      <c r="Q31" s="828"/>
      <c r="R31" s="828"/>
      <c r="S31" s="829"/>
      <c r="T31" s="528">
        <f t="shared" si="6"/>
        <v>0</v>
      </c>
      <c r="V31" s="636"/>
      <c r="W31" s="637"/>
      <c r="X31" s="638"/>
      <c r="Y31" s="627"/>
      <c r="Z31" s="639"/>
      <c r="AA31" s="640"/>
      <c r="AB31" s="641"/>
      <c r="AC31" s="49"/>
      <c r="AD31" s="5" t="s">
        <v>146</v>
      </c>
      <c r="AE31" s="65"/>
      <c r="AF31" s="1014"/>
      <c r="AG31" s="1014"/>
      <c r="AH31" s="1014"/>
      <c r="AI31" s="45"/>
      <c r="AJ31" s="45"/>
      <c r="AK31" s="1030"/>
      <c r="AL31" s="46"/>
      <c r="AM31" s="278"/>
      <c r="AN31" s="7"/>
      <c r="AO31" s="7"/>
      <c r="AP31" s="630" t="str">
        <f t="shared" si="0"/>
        <v>-</v>
      </c>
      <c r="AQ31" s="7"/>
      <c r="AR31" s="7"/>
      <c r="AS31" s="630" t="str">
        <f t="shared" si="1"/>
        <v>-</v>
      </c>
      <c r="AT31" s="7"/>
      <c r="AU31" s="7"/>
      <c r="AV31" s="630" t="str">
        <f t="shared" si="2"/>
        <v>-</v>
      </c>
      <c r="AW31" s="7"/>
      <c r="AX31" s="631" t="str">
        <f t="shared" si="3"/>
        <v>-</v>
      </c>
      <c r="AY31" s="7"/>
      <c r="AZ31" s="7"/>
      <c r="BA31" s="1012" t="str">
        <f t="shared" si="4"/>
        <v>-</v>
      </c>
      <c r="BB31" s="39"/>
      <c r="BC31" s="38"/>
      <c r="BD31" s="1089"/>
      <c r="BE31" s="1090"/>
    </row>
    <row r="32" spans="1:57" thickBot="1" x14ac:dyDescent="0.3">
      <c r="A32" s="316">
        <v>24</v>
      </c>
      <c r="B32" s="6"/>
      <c r="C32" s="6"/>
      <c r="D32" s="317"/>
      <c r="E32" s="18"/>
      <c r="F32" s="812" t="s">
        <v>127</v>
      </c>
      <c r="G32" s="85" t="s">
        <v>24</v>
      </c>
      <c r="H32" s="87" t="s">
        <v>29</v>
      </c>
      <c r="I32" s="86" t="s">
        <v>30</v>
      </c>
      <c r="J32" s="25"/>
      <c r="K32" s="830">
        <v>5</v>
      </c>
      <c r="L32" s="1357" t="s">
        <v>222</v>
      </c>
      <c r="M32" s="1358"/>
      <c r="N32" s="831">
        <f t="shared" si="5"/>
        <v>0</v>
      </c>
      <c r="O32" s="832"/>
      <c r="P32" s="833"/>
      <c r="Q32" s="833"/>
      <c r="R32" s="833"/>
      <c r="S32" s="834"/>
      <c r="T32" s="528">
        <f t="shared" si="6"/>
        <v>0</v>
      </c>
      <c r="V32" s="636"/>
      <c r="W32" s="637"/>
      <c r="X32" s="638"/>
      <c r="Y32" s="627"/>
      <c r="Z32" s="639"/>
      <c r="AA32" s="640"/>
      <c r="AB32" s="641"/>
      <c r="AC32" s="49"/>
      <c r="AD32" s="5" t="s">
        <v>146</v>
      </c>
      <c r="AE32" s="65"/>
      <c r="AF32" s="1014"/>
      <c r="AG32" s="1014"/>
      <c r="AH32" s="1014"/>
      <c r="AI32" s="45"/>
      <c r="AJ32" s="45"/>
      <c r="AK32" s="1030"/>
      <c r="AL32" s="46"/>
      <c r="AM32" s="278"/>
      <c r="AN32" s="7"/>
      <c r="AO32" s="7"/>
      <c r="AP32" s="630" t="str">
        <f t="shared" si="0"/>
        <v>-</v>
      </c>
      <c r="AQ32" s="7"/>
      <c r="AR32" s="7"/>
      <c r="AS32" s="630" t="str">
        <f t="shared" si="1"/>
        <v>-</v>
      </c>
      <c r="AT32" s="7"/>
      <c r="AU32" s="7"/>
      <c r="AV32" s="630" t="str">
        <f t="shared" si="2"/>
        <v>-</v>
      </c>
      <c r="AW32" s="7"/>
      <c r="AX32" s="631" t="str">
        <f t="shared" si="3"/>
        <v>-</v>
      </c>
      <c r="AY32" s="7"/>
      <c r="AZ32" s="7"/>
      <c r="BA32" s="1012" t="str">
        <f t="shared" si="4"/>
        <v>-</v>
      </c>
      <c r="BB32" s="39"/>
      <c r="BC32" s="38"/>
      <c r="BD32" s="1089"/>
      <c r="BE32" s="1090"/>
    </row>
    <row r="33" spans="1:57" ht="15" x14ac:dyDescent="0.25">
      <c r="A33" s="316">
        <v>25</v>
      </c>
      <c r="B33" s="6"/>
      <c r="C33" s="6"/>
      <c r="D33" s="317"/>
      <c r="E33" s="18"/>
      <c r="F33" s="813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77">
        <v>6</v>
      </c>
      <c r="L33" s="1321" t="s">
        <v>223</v>
      </c>
      <c r="M33" s="1359"/>
      <c r="N33" s="674">
        <f t="shared" si="5"/>
        <v>0</v>
      </c>
      <c r="O33" s="675"/>
      <c r="P33" s="676"/>
      <c r="Q33" s="676"/>
      <c r="R33" s="676"/>
      <c r="S33" s="677"/>
      <c r="T33" s="528">
        <f t="shared" si="6"/>
        <v>0</v>
      </c>
      <c r="V33" s="636"/>
      <c r="W33" s="637"/>
      <c r="X33" s="638"/>
      <c r="Y33" s="627"/>
      <c r="Z33" s="639"/>
      <c r="AA33" s="640"/>
      <c r="AB33" s="641"/>
      <c r="AC33" s="49"/>
      <c r="AD33" s="5" t="s">
        <v>146</v>
      </c>
      <c r="AE33" s="65"/>
      <c r="AF33" s="1014"/>
      <c r="AG33" s="1014"/>
      <c r="AH33" s="1014"/>
      <c r="AI33" s="45"/>
      <c r="AJ33" s="45"/>
      <c r="AK33" s="1030"/>
      <c r="AL33" s="46"/>
      <c r="AM33" s="278"/>
      <c r="AN33" s="7"/>
      <c r="AO33" s="7"/>
      <c r="AP33" s="630" t="str">
        <f t="shared" si="0"/>
        <v>-</v>
      </c>
      <c r="AQ33" s="7"/>
      <c r="AR33" s="7"/>
      <c r="AS33" s="630" t="str">
        <f t="shared" si="1"/>
        <v>-</v>
      </c>
      <c r="AT33" s="7"/>
      <c r="AU33" s="7"/>
      <c r="AV33" s="630" t="str">
        <f t="shared" si="2"/>
        <v>-</v>
      </c>
      <c r="AW33" s="7"/>
      <c r="AX33" s="631" t="str">
        <f t="shared" si="3"/>
        <v>-</v>
      </c>
      <c r="AY33" s="7"/>
      <c r="AZ33" s="7"/>
      <c r="BA33" s="1012" t="str">
        <f t="shared" si="4"/>
        <v>-</v>
      </c>
      <c r="BB33" s="39"/>
      <c r="BC33" s="38"/>
      <c r="BD33" s="1089"/>
      <c r="BE33" s="1090"/>
    </row>
    <row r="34" spans="1:57" ht="15" x14ac:dyDescent="0.25">
      <c r="A34" s="316">
        <v>26</v>
      </c>
      <c r="B34" s="6"/>
      <c r="C34" s="6"/>
      <c r="D34" s="317"/>
      <c r="E34" s="18"/>
      <c r="F34" s="814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77">
        <v>7</v>
      </c>
      <c r="L34" s="1321"/>
      <c r="M34" s="1359"/>
      <c r="N34" s="674">
        <f t="shared" ref="N34" si="7">O34+P34+Q34</f>
        <v>0</v>
      </c>
      <c r="O34" s="675"/>
      <c r="P34" s="676"/>
      <c r="Q34" s="676"/>
      <c r="R34" s="676"/>
      <c r="S34" s="677"/>
      <c r="T34" s="528">
        <f t="shared" si="6"/>
        <v>0</v>
      </c>
      <c r="V34" s="636"/>
      <c r="W34" s="637"/>
      <c r="X34" s="638"/>
      <c r="Y34" s="627"/>
      <c r="Z34" s="639"/>
      <c r="AA34" s="640"/>
      <c r="AB34" s="641"/>
      <c r="AC34" s="49"/>
      <c r="AD34" s="5" t="s">
        <v>146</v>
      </c>
      <c r="AE34" s="5"/>
      <c r="AF34" s="1015"/>
      <c r="AG34" s="1015"/>
      <c r="AH34" s="1015"/>
      <c r="AI34" s="45"/>
      <c r="AJ34" s="45"/>
      <c r="AK34" s="1030"/>
      <c r="AL34" s="46"/>
      <c r="AM34" s="278"/>
      <c r="AN34" s="7"/>
      <c r="AO34" s="7"/>
      <c r="AP34" s="630" t="str">
        <f t="shared" si="0"/>
        <v>-</v>
      </c>
      <c r="AQ34" s="7"/>
      <c r="AR34" s="7"/>
      <c r="AS34" s="630" t="str">
        <f t="shared" si="1"/>
        <v>-</v>
      </c>
      <c r="AT34" s="7"/>
      <c r="AU34" s="7"/>
      <c r="AV34" s="630" t="str">
        <f t="shared" si="2"/>
        <v>-</v>
      </c>
      <c r="AW34" s="7"/>
      <c r="AX34" s="631" t="str">
        <f t="shared" si="3"/>
        <v>-</v>
      </c>
      <c r="AY34" s="7"/>
      <c r="AZ34" s="7"/>
      <c r="BA34" s="1012" t="str">
        <f t="shared" si="4"/>
        <v>-</v>
      </c>
      <c r="BB34" s="39"/>
      <c r="BC34" s="38"/>
      <c r="BD34" s="1089"/>
      <c r="BE34" s="1090"/>
    </row>
    <row r="35" spans="1:57" thickBot="1" x14ac:dyDescent="0.3">
      <c r="A35" s="316">
        <v>27</v>
      </c>
      <c r="B35" s="6"/>
      <c r="C35" s="6"/>
      <c r="D35" s="317"/>
      <c r="E35" s="18"/>
      <c r="F35" s="815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77">
        <v>8</v>
      </c>
      <c r="L35" s="1249"/>
      <c r="M35" s="1351"/>
      <c r="N35" s="323">
        <f t="shared" ref="N35:N47" si="8">O35+P35+Q35</f>
        <v>0</v>
      </c>
      <c r="O35" s="327"/>
      <c r="P35" s="326"/>
      <c r="Q35" s="326"/>
      <c r="R35" s="326"/>
      <c r="S35" s="449"/>
      <c r="T35" s="528">
        <f t="shared" si="6"/>
        <v>0</v>
      </c>
      <c r="V35" s="636"/>
      <c r="W35" s="637"/>
      <c r="X35" s="638"/>
      <c r="Y35" s="642"/>
      <c r="Z35" s="639"/>
      <c r="AA35" s="640"/>
      <c r="AB35" s="641"/>
      <c r="AC35" s="49"/>
      <c r="AD35" s="5" t="s">
        <v>146</v>
      </c>
      <c r="AE35" s="5"/>
      <c r="AF35" s="1015"/>
      <c r="AG35" s="1015"/>
      <c r="AH35" s="1015"/>
      <c r="AI35" s="45"/>
      <c r="AJ35" s="45"/>
      <c r="AK35" s="1030"/>
      <c r="AL35" s="46"/>
      <c r="AM35" s="278"/>
      <c r="AN35" s="7"/>
      <c r="AO35" s="7"/>
      <c r="AP35" s="630" t="str">
        <f t="shared" si="0"/>
        <v>-</v>
      </c>
      <c r="AQ35" s="7"/>
      <c r="AR35" s="7"/>
      <c r="AS35" s="630" t="str">
        <f t="shared" si="1"/>
        <v>-</v>
      </c>
      <c r="AT35" s="7"/>
      <c r="AU35" s="7"/>
      <c r="AV35" s="630" t="str">
        <f t="shared" si="2"/>
        <v>-</v>
      </c>
      <c r="AW35" s="7"/>
      <c r="AX35" s="631" t="str">
        <f t="shared" si="3"/>
        <v>-</v>
      </c>
      <c r="AY35" s="7"/>
      <c r="AZ35" s="7"/>
      <c r="BA35" s="1012" t="str">
        <f t="shared" si="4"/>
        <v>-</v>
      </c>
      <c r="BB35" s="39"/>
      <c r="BC35" s="38"/>
      <c r="BD35" s="1089"/>
      <c r="BE35" s="1090"/>
    </row>
    <row r="36" spans="1:57" thickBot="1" x14ac:dyDescent="0.3">
      <c r="A36" s="316">
        <v>28</v>
      </c>
      <c r="B36" s="6"/>
      <c r="C36" s="6"/>
      <c r="D36" s="317"/>
      <c r="E36" s="18"/>
      <c r="F36" s="15"/>
      <c r="G36" s="15"/>
      <c r="H36" s="15"/>
      <c r="I36" s="18"/>
      <c r="J36" s="25"/>
      <c r="K36" s="477">
        <v>9</v>
      </c>
      <c r="L36" s="1249"/>
      <c r="M36" s="1351"/>
      <c r="N36" s="323">
        <f t="shared" si="8"/>
        <v>0</v>
      </c>
      <c r="O36" s="327"/>
      <c r="P36" s="326"/>
      <c r="Q36" s="326"/>
      <c r="R36" s="326"/>
      <c r="S36" s="449"/>
      <c r="T36" s="528">
        <f t="shared" si="6"/>
        <v>0</v>
      </c>
      <c r="V36" s="636"/>
      <c r="W36" s="637"/>
      <c r="X36" s="638"/>
      <c r="Y36" s="627"/>
      <c r="Z36" s="639"/>
      <c r="AA36" s="640"/>
      <c r="AB36" s="641"/>
      <c r="AC36" s="49"/>
      <c r="AD36" s="5" t="s">
        <v>146</v>
      </c>
      <c r="AE36" s="5"/>
      <c r="AF36" s="1015"/>
      <c r="AG36" s="1015"/>
      <c r="AH36" s="1015"/>
      <c r="AI36" s="45"/>
      <c r="AJ36" s="45"/>
      <c r="AK36" s="1030"/>
      <c r="AL36" s="46"/>
      <c r="AM36" s="278"/>
      <c r="AN36" s="7"/>
      <c r="AO36" s="7"/>
      <c r="AP36" s="630" t="str">
        <f t="shared" si="0"/>
        <v>-</v>
      </c>
      <c r="AQ36" s="7"/>
      <c r="AR36" s="7"/>
      <c r="AS36" s="630" t="str">
        <f t="shared" si="1"/>
        <v>-</v>
      </c>
      <c r="AT36" s="7"/>
      <c r="AU36" s="7"/>
      <c r="AV36" s="630" t="str">
        <f t="shared" si="2"/>
        <v>-</v>
      </c>
      <c r="AW36" s="7"/>
      <c r="AX36" s="631" t="str">
        <f t="shared" si="3"/>
        <v>-</v>
      </c>
      <c r="AY36" s="7"/>
      <c r="AZ36" s="7"/>
      <c r="BA36" s="1012" t="str">
        <f t="shared" si="4"/>
        <v>-</v>
      </c>
      <c r="BB36" s="39"/>
      <c r="BC36" s="38"/>
      <c r="BD36" s="1089"/>
      <c r="BE36" s="1090"/>
    </row>
    <row r="37" spans="1:57" ht="15" x14ac:dyDescent="0.25">
      <c r="A37" s="316">
        <v>29</v>
      </c>
      <c r="B37" s="6"/>
      <c r="C37" s="6"/>
      <c r="D37" s="317"/>
      <c r="E37" s="18"/>
      <c r="F37" s="798" t="s">
        <v>128</v>
      </c>
      <c r="G37" s="80" t="s">
        <v>24</v>
      </c>
      <c r="H37" s="81" t="s">
        <v>29</v>
      </c>
      <c r="I37" s="82" t="s">
        <v>30</v>
      </c>
      <c r="J37" s="25"/>
      <c r="K37" s="478">
        <v>10</v>
      </c>
      <c r="L37" s="1249"/>
      <c r="M37" s="1351"/>
      <c r="N37" s="323">
        <f t="shared" si="8"/>
        <v>0</v>
      </c>
      <c r="O37" s="327"/>
      <c r="P37" s="326"/>
      <c r="Q37" s="326"/>
      <c r="R37" s="326"/>
      <c r="S37" s="449"/>
      <c r="T37" s="528">
        <f t="shared" si="6"/>
        <v>0</v>
      </c>
      <c r="V37" s="636"/>
      <c r="W37" s="637"/>
      <c r="X37" s="638"/>
      <c r="Y37" s="627"/>
      <c r="Z37" s="639"/>
      <c r="AA37" s="640"/>
      <c r="AB37" s="641"/>
      <c r="AC37" s="49"/>
      <c r="AD37" s="5" t="s">
        <v>146</v>
      </c>
      <c r="AE37" s="5"/>
      <c r="AF37" s="1015"/>
      <c r="AG37" s="1015"/>
      <c r="AH37" s="1015"/>
      <c r="AI37" s="45"/>
      <c r="AJ37" s="45"/>
      <c r="AK37" s="1030"/>
      <c r="AL37" s="46"/>
      <c r="AM37" s="278"/>
      <c r="AN37" s="7"/>
      <c r="AO37" s="7"/>
      <c r="AP37" s="630" t="str">
        <f t="shared" si="0"/>
        <v>-</v>
      </c>
      <c r="AQ37" s="7"/>
      <c r="AR37" s="7"/>
      <c r="AS37" s="630" t="str">
        <f t="shared" si="1"/>
        <v>-</v>
      </c>
      <c r="AT37" s="7"/>
      <c r="AU37" s="7"/>
      <c r="AV37" s="630" t="str">
        <f t="shared" si="2"/>
        <v>-</v>
      </c>
      <c r="AW37" s="7"/>
      <c r="AX37" s="631" t="str">
        <f t="shared" si="3"/>
        <v>-</v>
      </c>
      <c r="AY37" s="7"/>
      <c r="AZ37" s="7"/>
      <c r="BA37" s="1012" t="str">
        <f t="shared" si="4"/>
        <v>-</v>
      </c>
      <c r="BB37" s="39"/>
      <c r="BC37" s="38"/>
      <c r="BD37" s="1089"/>
      <c r="BE37" s="1090"/>
    </row>
    <row r="38" spans="1:57" thickBot="1" x14ac:dyDescent="0.3">
      <c r="A38" s="316">
        <v>30</v>
      </c>
      <c r="B38" s="6"/>
      <c r="C38" s="6"/>
      <c r="D38" s="317"/>
      <c r="E38" s="18"/>
      <c r="F38" s="799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78">
        <v>11</v>
      </c>
      <c r="L38" s="1249"/>
      <c r="M38" s="1351"/>
      <c r="N38" s="323">
        <f t="shared" si="8"/>
        <v>0</v>
      </c>
      <c r="O38" s="327"/>
      <c r="P38" s="326"/>
      <c r="Q38" s="326"/>
      <c r="R38" s="326"/>
      <c r="S38" s="449"/>
      <c r="T38" s="528">
        <f t="shared" si="6"/>
        <v>0</v>
      </c>
      <c r="V38" s="643"/>
      <c r="W38" s="644"/>
      <c r="X38" s="645"/>
      <c r="Y38" s="627"/>
      <c r="Z38" s="646"/>
      <c r="AA38" s="647"/>
      <c r="AB38" s="648"/>
      <c r="AC38" s="49"/>
      <c r="AD38" s="5" t="s">
        <v>146</v>
      </c>
      <c r="AE38" s="5"/>
      <c r="AF38" s="1015"/>
      <c r="AG38" s="1015"/>
      <c r="AH38" s="1015"/>
      <c r="AI38" s="45"/>
      <c r="AJ38" s="45"/>
      <c r="AK38" s="1030"/>
      <c r="AL38" s="46"/>
      <c r="AM38" s="278"/>
      <c r="AN38" s="7"/>
      <c r="AO38" s="7"/>
      <c r="AP38" s="630" t="str">
        <f t="shared" si="0"/>
        <v>-</v>
      </c>
      <c r="AQ38" s="7"/>
      <c r="AR38" s="7"/>
      <c r="AS38" s="630" t="str">
        <f t="shared" si="1"/>
        <v>-</v>
      </c>
      <c r="AT38" s="7"/>
      <c r="AU38" s="7"/>
      <c r="AV38" s="630" t="str">
        <f t="shared" si="2"/>
        <v>-</v>
      </c>
      <c r="AW38" s="7"/>
      <c r="AX38" s="631" t="str">
        <f t="shared" si="3"/>
        <v>-</v>
      </c>
      <c r="AY38" s="7"/>
      <c r="AZ38" s="7"/>
      <c r="BA38" s="1012" t="str">
        <f t="shared" si="4"/>
        <v>-</v>
      </c>
      <c r="BB38" s="39"/>
      <c r="BC38" s="38"/>
      <c r="BD38" s="1089"/>
      <c r="BE38" s="1090"/>
    </row>
    <row r="39" spans="1:57" thickTop="1" x14ac:dyDescent="0.25">
      <c r="A39" s="316">
        <v>31</v>
      </c>
      <c r="B39" s="6"/>
      <c r="C39" s="6"/>
      <c r="D39" s="317"/>
      <c r="E39" s="18"/>
      <c r="F39" s="800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78">
        <v>12</v>
      </c>
      <c r="L39" s="1249"/>
      <c r="M39" s="1351"/>
      <c r="N39" s="323">
        <f t="shared" si="8"/>
        <v>0</v>
      </c>
      <c r="O39" s="327"/>
      <c r="P39" s="326"/>
      <c r="Q39" s="326"/>
      <c r="R39" s="326"/>
      <c r="S39" s="449"/>
      <c r="T39" s="528">
        <f t="shared" si="6"/>
        <v>0</v>
      </c>
      <c r="V39" s="636"/>
      <c r="W39" s="637"/>
      <c r="X39" s="638"/>
      <c r="Y39" s="629" t="s">
        <v>208</v>
      </c>
      <c r="Z39" s="639"/>
      <c r="AA39" s="640"/>
      <c r="AB39" s="641"/>
      <c r="AC39" s="49"/>
      <c r="AD39" s="5" t="s">
        <v>146</v>
      </c>
      <c r="AE39" s="5"/>
      <c r="AF39" s="1015"/>
      <c r="AG39" s="1015"/>
      <c r="AH39" s="1015"/>
      <c r="AI39" s="45"/>
      <c r="AJ39" s="45"/>
      <c r="AK39" s="1030"/>
      <c r="AL39" s="46"/>
      <c r="AM39" s="278"/>
      <c r="AN39" s="7"/>
      <c r="AO39" s="7"/>
      <c r="AP39" s="630" t="str">
        <f t="shared" si="0"/>
        <v>-</v>
      </c>
      <c r="AQ39" s="7"/>
      <c r="AR39" s="7"/>
      <c r="AS39" s="630" t="str">
        <f t="shared" si="1"/>
        <v>-</v>
      </c>
      <c r="AT39" s="7"/>
      <c r="AU39" s="7"/>
      <c r="AV39" s="630" t="str">
        <f t="shared" si="2"/>
        <v>-</v>
      </c>
      <c r="AW39" s="7"/>
      <c r="AX39" s="631" t="str">
        <f t="shared" si="3"/>
        <v>-</v>
      </c>
      <c r="AY39" s="7"/>
      <c r="AZ39" s="7"/>
      <c r="BA39" s="1012" t="str">
        <f t="shared" si="4"/>
        <v>-</v>
      </c>
      <c r="BB39" s="39"/>
      <c r="BC39" s="38"/>
      <c r="BD39" s="1089"/>
      <c r="BE39" s="1090"/>
    </row>
    <row r="40" spans="1:57" thickBot="1" x14ac:dyDescent="0.3">
      <c r="A40" s="316">
        <v>32</v>
      </c>
      <c r="B40" s="6"/>
      <c r="C40" s="6"/>
      <c r="D40" s="317"/>
      <c r="E40" s="18"/>
      <c r="F40" s="801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78">
        <v>13</v>
      </c>
      <c r="L40" s="1249"/>
      <c r="M40" s="1351"/>
      <c r="N40" s="323">
        <f t="shared" si="8"/>
        <v>0</v>
      </c>
      <c r="O40" s="327"/>
      <c r="P40" s="326"/>
      <c r="Q40" s="326"/>
      <c r="R40" s="326"/>
      <c r="S40" s="449"/>
      <c r="T40" s="528">
        <f t="shared" si="6"/>
        <v>0</v>
      </c>
      <c r="V40" s="649"/>
      <c r="W40" s="650"/>
      <c r="X40" s="651"/>
      <c r="Y40" s="627"/>
      <c r="Z40" s="652"/>
      <c r="AA40" s="653"/>
      <c r="AB40" s="654"/>
      <c r="AC40" s="49"/>
      <c r="AD40" s="5" t="s">
        <v>146</v>
      </c>
      <c r="AE40" s="5"/>
      <c r="AF40" s="1015"/>
      <c r="AG40" s="1015"/>
      <c r="AH40" s="1015"/>
      <c r="AI40" s="45"/>
      <c r="AJ40" s="45"/>
      <c r="AK40" s="1030"/>
      <c r="AL40" s="46"/>
      <c r="AM40" s="278"/>
      <c r="AN40" s="7"/>
      <c r="AO40" s="7"/>
      <c r="AP40" s="630" t="str">
        <f t="shared" si="0"/>
        <v>-</v>
      </c>
      <c r="AQ40" s="7"/>
      <c r="AR40" s="7"/>
      <c r="AS40" s="630" t="str">
        <f t="shared" si="1"/>
        <v>-</v>
      </c>
      <c r="AT40" s="7"/>
      <c r="AU40" s="7"/>
      <c r="AV40" s="630" t="str">
        <f t="shared" si="2"/>
        <v>-</v>
      </c>
      <c r="AW40" s="7"/>
      <c r="AX40" s="631" t="str">
        <f t="shared" si="3"/>
        <v>-</v>
      </c>
      <c r="AY40" s="7"/>
      <c r="AZ40" s="7"/>
      <c r="BA40" s="1012" t="str">
        <f t="shared" si="4"/>
        <v>-</v>
      </c>
      <c r="BB40" s="39"/>
      <c r="BC40" s="38"/>
      <c r="BD40" s="1089"/>
      <c r="BE40" s="1090"/>
    </row>
    <row r="41" spans="1:57" thickBot="1" x14ac:dyDescent="0.3">
      <c r="A41" s="316">
        <v>33</v>
      </c>
      <c r="B41" s="6"/>
      <c r="C41" s="6"/>
      <c r="D41" s="317"/>
      <c r="E41" s="18"/>
      <c r="F41" s="4"/>
      <c r="G41" s="4"/>
      <c r="H41" s="4"/>
      <c r="I41" s="14"/>
      <c r="J41" s="25"/>
      <c r="K41" s="478">
        <v>14</v>
      </c>
      <c r="L41" s="1249"/>
      <c r="M41" s="1351"/>
      <c r="N41" s="323">
        <f t="shared" si="8"/>
        <v>0</v>
      </c>
      <c r="O41" s="327"/>
      <c r="P41" s="326"/>
      <c r="Q41" s="326"/>
      <c r="R41" s="326"/>
      <c r="S41" s="449"/>
      <c r="T41" s="528">
        <f t="shared" si="6"/>
        <v>0</v>
      </c>
      <c r="V41" s="655"/>
      <c r="W41" s="656"/>
      <c r="X41" s="657"/>
      <c r="Y41" s="642"/>
      <c r="Z41" s="658"/>
      <c r="AA41" s="659"/>
      <c r="AB41" s="641"/>
      <c r="AC41" s="49"/>
      <c r="AD41" s="5" t="s">
        <v>146</v>
      </c>
      <c r="AE41" s="5"/>
      <c r="AF41" s="1015"/>
      <c r="AG41" s="1015"/>
      <c r="AH41" s="1015"/>
      <c r="AI41" s="45"/>
      <c r="AJ41" s="45"/>
      <c r="AK41" s="1030"/>
      <c r="AL41" s="46"/>
      <c r="AM41" s="278"/>
      <c r="AN41" s="7"/>
      <c r="AO41" s="7"/>
      <c r="AP41" s="630" t="str">
        <f t="shared" si="0"/>
        <v>-</v>
      </c>
      <c r="AQ41" s="7"/>
      <c r="AR41" s="7"/>
      <c r="AS41" s="630" t="str">
        <f t="shared" si="1"/>
        <v>-</v>
      </c>
      <c r="AT41" s="7"/>
      <c r="AU41" s="7"/>
      <c r="AV41" s="630" t="str">
        <f t="shared" si="2"/>
        <v>-</v>
      </c>
      <c r="AW41" s="7"/>
      <c r="AX41" s="631" t="str">
        <f t="shared" si="3"/>
        <v>-</v>
      </c>
      <c r="AY41" s="7"/>
      <c r="AZ41" s="7"/>
      <c r="BA41" s="1012" t="str">
        <f t="shared" si="4"/>
        <v>-</v>
      </c>
      <c r="BB41" s="39"/>
      <c r="BC41" s="38"/>
      <c r="BD41" s="1089"/>
      <c r="BE41" s="1090"/>
    </row>
    <row r="42" spans="1:57" ht="15" x14ac:dyDescent="0.25">
      <c r="A42" s="316">
        <v>34</v>
      </c>
      <c r="B42" s="6"/>
      <c r="C42" s="6"/>
      <c r="D42" s="317"/>
      <c r="E42" s="18"/>
      <c r="F42" s="816" t="s">
        <v>194</v>
      </c>
      <c r="G42" s="83" t="s">
        <v>24</v>
      </c>
      <c r="H42" s="83" t="s">
        <v>29</v>
      </c>
      <c r="I42" s="84" t="s">
        <v>30</v>
      </c>
      <c r="J42" s="25"/>
      <c r="K42" s="478">
        <v>15</v>
      </c>
      <c r="L42" s="1249"/>
      <c r="M42" s="1351"/>
      <c r="N42" s="323">
        <f t="shared" si="8"/>
        <v>0</v>
      </c>
      <c r="O42" s="327"/>
      <c r="P42" s="326"/>
      <c r="Q42" s="326"/>
      <c r="R42" s="326"/>
      <c r="S42" s="449"/>
      <c r="T42" s="528">
        <f t="shared" si="6"/>
        <v>0</v>
      </c>
      <c r="V42" s="660"/>
      <c r="W42" s="637"/>
      <c r="X42" s="661"/>
      <c r="Y42" s="628"/>
      <c r="Z42" s="639"/>
      <c r="AA42" s="662"/>
      <c r="AB42" s="641"/>
      <c r="AC42" s="49"/>
      <c r="AD42" s="5" t="s">
        <v>146</v>
      </c>
      <c r="AE42" s="5"/>
      <c r="AF42" s="1015"/>
      <c r="AG42" s="1015"/>
      <c r="AH42" s="1015"/>
      <c r="AI42" s="45"/>
      <c r="AJ42" s="45"/>
      <c r="AK42" s="1030"/>
      <c r="AL42" s="46"/>
      <c r="AM42" s="278"/>
      <c r="AN42" s="7"/>
      <c r="AO42" s="7"/>
      <c r="AP42" s="630" t="str">
        <f t="shared" si="0"/>
        <v>-</v>
      </c>
      <c r="AQ42" s="7"/>
      <c r="AR42" s="7"/>
      <c r="AS42" s="630" t="str">
        <f t="shared" si="1"/>
        <v>-</v>
      </c>
      <c r="AT42" s="7"/>
      <c r="AU42" s="7"/>
      <c r="AV42" s="630" t="str">
        <f t="shared" si="2"/>
        <v>-</v>
      </c>
      <c r="AW42" s="7"/>
      <c r="AX42" s="631" t="str">
        <f t="shared" si="3"/>
        <v>-</v>
      </c>
      <c r="AY42" s="7"/>
      <c r="AZ42" s="7"/>
      <c r="BA42" s="1012" t="str">
        <f t="shared" si="4"/>
        <v>-</v>
      </c>
      <c r="BB42" s="39"/>
      <c r="BC42" s="38"/>
      <c r="BD42" s="1089"/>
      <c r="BE42" s="1090"/>
    </row>
    <row r="43" spans="1:57" ht="15" x14ac:dyDescent="0.25">
      <c r="A43" s="316">
        <v>35</v>
      </c>
      <c r="B43" s="6"/>
      <c r="C43" s="6"/>
      <c r="D43" s="317"/>
      <c r="E43" s="18"/>
      <c r="F43" s="817" t="s">
        <v>17</v>
      </c>
      <c r="G43" s="414">
        <f>SUM(G44:G45)</f>
        <v>0</v>
      </c>
      <c r="H43" s="415">
        <f>SUM(H44:H45)</f>
        <v>0</v>
      </c>
      <c r="I43" s="416">
        <f>SUM(I44:I45)</f>
        <v>0</v>
      </c>
      <c r="J43" s="25"/>
      <c r="K43" s="478">
        <v>16</v>
      </c>
      <c r="L43" s="1249"/>
      <c r="M43" s="1351"/>
      <c r="N43" s="323">
        <f t="shared" si="8"/>
        <v>0</v>
      </c>
      <c r="O43" s="327"/>
      <c r="P43" s="326"/>
      <c r="Q43" s="326"/>
      <c r="R43" s="326"/>
      <c r="S43" s="449"/>
      <c r="T43" s="528">
        <f t="shared" si="6"/>
        <v>0</v>
      </c>
      <c r="V43" s="636"/>
      <c r="W43" s="663"/>
      <c r="X43" s="664"/>
      <c r="Y43" s="642"/>
      <c r="Z43" s="639"/>
      <c r="AA43" s="665"/>
      <c r="AB43" s="666"/>
      <c r="AC43" s="49"/>
      <c r="AD43" s="5" t="s">
        <v>146</v>
      </c>
      <c r="AE43" s="5"/>
      <c r="AF43" s="1015"/>
      <c r="AG43" s="1015"/>
      <c r="AH43" s="1015"/>
      <c r="AI43" s="45"/>
      <c r="AJ43" s="45"/>
      <c r="AK43" s="1030"/>
      <c r="AL43" s="46"/>
      <c r="AM43" s="278"/>
      <c r="AN43" s="7"/>
      <c r="AO43" s="7"/>
      <c r="AP43" s="630" t="str">
        <f t="shared" si="0"/>
        <v>-</v>
      </c>
      <c r="AQ43" s="7"/>
      <c r="AR43" s="7"/>
      <c r="AS43" s="630" t="str">
        <f t="shared" si="1"/>
        <v>-</v>
      </c>
      <c r="AT43" s="7"/>
      <c r="AU43" s="7"/>
      <c r="AV43" s="630" t="str">
        <f t="shared" si="2"/>
        <v>-</v>
      </c>
      <c r="AW43" s="7"/>
      <c r="AX43" s="631" t="str">
        <f t="shared" si="3"/>
        <v>-</v>
      </c>
      <c r="AY43" s="7"/>
      <c r="AZ43" s="7"/>
      <c r="BA43" s="1012" t="str">
        <f t="shared" si="4"/>
        <v>-</v>
      </c>
      <c r="BB43" s="39"/>
      <c r="BC43" s="38"/>
      <c r="BD43" s="1089"/>
      <c r="BE43" s="1090"/>
    </row>
    <row r="44" spans="1:57" ht="15" x14ac:dyDescent="0.25">
      <c r="A44" s="316">
        <v>36</v>
      </c>
      <c r="B44" s="6"/>
      <c r="C44" s="6"/>
      <c r="D44" s="317"/>
      <c r="E44" s="18"/>
      <c r="F44" s="818" t="s">
        <v>27</v>
      </c>
      <c r="G44" s="201">
        <f>COUNTIF($S$9:$S$25,"HW")</f>
        <v>0</v>
      </c>
      <c r="H44" s="412">
        <f>COUNTIF($S$9:$S$25,"HD")</f>
        <v>0</v>
      </c>
      <c r="I44" s="410">
        <f>COUNTIF($S$9:$S$25,"HL")</f>
        <v>0</v>
      </c>
      <c r="J44" s="25"/>
      <c r="K44" s="478">
        <v>17</v>
      </c>
      <c r="L44" s="1250"/>
      <c r="M44" s="1360"/>
      <c r="N44" s="323">
        <f t="shared" si="8"/>
        <v>0</v>
      </c>
      <c r="O44" s="327"/>
      <c r="P44" s="326"/>
      <c r="Q44" s="326"/>
      <c r="R44" s="326"/>
      <c r="S44" s="449"/>
      <c r="T44" s="528">
        <f t="shared" si="6"/>
        <v>0</v>
      </c>
      <c r="V44" s="636"/>
      <c r="W44" s="663"/>
      <c r="X44" s="664"/>
      <c r="Y44" s="628"/>
      <c r="Z44" s="639"/>
      <c r="AA44" s="665"/>
      <c r="AB44" s="666"/>
      <c r="AC44" s="49"/>
      <c r="AD44" s="5" t="s">
        <v>146</v>
      </c>
      <c r="AE44" s="5"/>
      <c r="AF44" s="1015"/>
      <c r="AG44" s="1015"/>
      <c r="AH44" s="1015"/>
      <c r="AI44" s="45"/>
      <c r="AJ44" s="45"/>
      <c r="AK44" s="1030"/>
      <c r="AL44" s="46"/>
      <c r="AM44" s="278"/>
      <c r="AN44" s="7"/>
      <c r="AO44" s="7"/>
      <c r="AP44" s="630" t="str">
        <f>IFERROR(AO44/AN44,"-")</f>
        <v>-</v>
      </c>
      <c r="AQ44" s="7"/>
      <c r="AR44" s="7"/>
      <c r="AS44" s="630" t="str">
        <f t="shared" si="1"/>
        <v>-</v>
      </c>
      <c r="AT44" s="7"/>
      <c r="AU44" s="7"/>
      <c r="AV44" s="630" t="str">
        <f t="shared" si="2"/>
        <v>-</v>
      </c>
      <c r="AW44" s="7"/>
      <c r="AX44" s="631" t="str">
        <f t="shared" si="3"/>
        <v>-</v>
      </c>
      <c r="AY44" s="7"/>
      <c r="AZ44" s="7"/>
      <c r="BA44" s="1012" t="str">
        <f t="shared" si="4"/>
        <v>-</v>
      </c>
      <c r="BB44" s="39"/>
      <c r="BC44" s="38"/>
      <c r="BD44" s="1089"/>
      <c r="BE44" s="1090"/>
    </row>
    <row r="45" spans="1:57" thickBot="1" x14ac:dyDescent="0.3">
      <c r="A45" s="316">
        <v>37</v>
      </c>
      <c r="B45" s="6"/>
      <c r="C45" s="6"/>
      <c r="D45" s="317"/>
      <c r="E45" s="18"/>
      <c r="F45" s="819" t="s">
        <v>28</v>
      </c>
      <c r="G45" s="409">
        <f>COUNTIF($S$9:$S$25,"AW")</f>
        <v>0</v>
      </c>
      <c r="H45" s="413">
        <f>COUNTIF($S$9:$S$25,"AD")</f>
        <v>0</v>
      </c>
      <c r="I45" s="411">
        <f>COUNTIF($S$9:$S$25,"AL")</f>
        <v>0</v>
      </c>
      <c r="J45" s="139"/>
      <c r="K45" s="479">
        <v>18</v>
      </c>
      <c r="L45" s="1280"/>
      <c r="M45" s="1361"/>
      <c r="N45" s="324">
        <f t="shared" si="8"/>
        <v>0</v>
      </c>
      <c r="O45" s="597"/>
      <c r="P45" s="598"/>
      <c r="Q45" s="598"/>
      <c r="R45" s="598"/>
      <c r="S45" s="447"/>
      <c r="T45" s="528">
        <f t="shared" si="6"/>
        <v>0</v>
      </c>
      <c r="V45" s="636"/>
      <c r="W45" s="663"/>
      <c r="X45" s="664"/>
      <c r="Y45" s="628"/>
      <c r="Z45" s="639"/>
      <c r="AA45" s="665"/>
      <c r="AB45" s="666"/>
      <c r="AC45" s="49"/>
      <c r="AD45" s="5" t="s">
        <v>146</v>
      </c>
      <c r="AE45" s="5"/>
      <c r="AF45" s="1015"/>
      <c r="AG45" s="1015"/>
      <c r="AH45" s="1015"/>
      <c r="AI45" s="45"/>
      <c r="AJ45" s="45"/>
      <c r="AK45" s="1030"/>
      <c r="AL45" s="46"/>
      <c r="AM45" s="278"/>
      <c r="AN45" s="7"/>
      <c r="AO45" s="7"/>
      <c r="AP45" s="630" t="str">
        <f t="shared" ref="AP45:AP52" si="9">IFERROR(AO45/AN45,"-")</f>
        <v>-</v>
      </c>
      <c r="AQ45" s="7"/>
      <c r="AR45" s="7"/>
      <c r="AS45" s="630" t="str">
        <f t="shared" si="1"/>
        <v>-</v>
      </c>
      <c r="AT45" s="7"/>
      <c r="AU45" s="7"/>
      <c r="AV45" s="630" t="str">
        <f t="shared" si="2"/>
        <v>-</v>
      </c>
      <c r="AW45" s="7"/>
      <c r="AX45" s="631" t="str">
        <f t="shared" si="3"/>
        <v>-</v>
      </c>
      <c r="AY45" s="7"/>
      <c r="AZ45" s="7"/>
      <c r="BA45" s="1012" t="str">
        <f t="shared" si="4"/>
        <v>-</v>
      </c>
      <c r="BB45" s="39"/>
      <c r="BC45" s="38"/>
      <c r="BD45" s="1089"/>
      <c r="BE45" s="1090"/>
    </row>
    <row r="46" spans="1:57" thickBot="1" x14ac:dyDescent="0.3">
      <c r="A46" s="591">
        <v>38</v>
      </c>
      <c r="B46" s="592"/>
      <c r="C46" s="592"/>
      <c r="D46" s="593"/>
      <c r="E46" s="18"/>
      <c r="F46" s="140"/>
      <c r="G46" s="140"/>
      <c r="H46" s="140"/>
      <c r="I46" s="140"/>
      <c r="J46" s="139"/>
      <c r="K46" s="479">
        <v>19</v>
      </c>
      <c r="L46" s="1280"/>
      <c r="M46" s="1361"/>
      <c r="N46" s="324">
        <f t="shared" si="8"/>
        <v>0</v>
      </c>
      <c r="O46" s="597"/>
      <c r="P46" s="598"/>
      <c r="Q46" s="598"/>
      <c r="R46" s="598"/>
      <c r="S46" s="447"/>
      <c r="T46" s="528">
        <f t="shared" si="6"/>
        <v>0</v>
      </c>
      <c r="V46" s="636"/>
      <c r="W46" s="663"/>
      <c r="X46" s="664"/>
      <c r="Y46" s="628"/>
      <c r="Z46" s="639"/>
      <c r="AA46" s="665"/>
      <c r="AB46" s="666"/>
      <c r="AD46" s="5" t="s">
        <v>146</v>
      </c>
      <c r="AE46" s="5"/>
      <c r="AF46" s="1015"/>
      <c r="AG46" s="1015"/>
      <c r="AH46" s="1015"/>
      <c r="AI46" s="45"/>
      <c r="AJ46" s="45"/>
      <c r="AK46" s="1030"/>
      <c r="AL46" s="46"/>
      <c r="AM46" s="278"/>
      <c r="AN46" s="7"/>
      <c r="AO46" s="7"/>
      <c r="AP46" s="630" t="str">
        <f t="shared" si="9"/>
        <v>-</v>
      </c>
      <c r="AQ46" s="7"/>
      <c r="AR46" s="7"/>
      <c r="AS46" s="630" t="str">
        <f t="shared" si="1"/>
        <v>-</v>
      </c>
      <c r="AT46" s="7"/>
      <c r="AU46" s="7"/>
      <c r="AV46" s="630" t="str">
        <f t="shared" si="2"/>
        <v>-</v>
      </c>
      <c r="AW46" s="7"/>
      <c r="AX46" s="631" t="str">
        <f t="shared" si="3"/>
        <v>-</v>
      </c>
      <c r="AY46" s="7"/>
      <c r="AZ46" s="7"/>
      <c r="BA46" s="1012" t="str">
        <f t="shared" si="4"/>
        <v>-</v>
      </c>
      <c r="BB46" s="39"/>
      <c r="BC46" s="38"/>
      <c r="BD46" s="1089"/>
      <c r="BE46" s="1090"/>
    </row>
    <row r="47" spans="1:57" ht="18" thickBot="1" x14ac:dyDescent="0.4">
      <c r="A47" s="29" t="s">
        <v>70</v>
      </c>
      <c r="B47" s="49"/>
      <c r="C47" s="49"/>
      <c r="D47" s="49"/>
      <c r="E47" s="49"/>
      <c r="F47" s="594" t="s">
        <v>202</v>
      </c>
      <c r="G47" s="456" t="s">
        <v>24</v>
      </c>
      <c r="H47" s="456" t="s">
        <v>29</v>
      </c>
      <c r="I47" s="457" t="s">
        <v>30</v>
      </c>
      <c r="J47" s="141"/>
      <c r="K47" s="480">
        <v>20</v>
      </c>
      <c r="L47" s="1362"/>
      <c r="M47" s="1363"/>
      <c r="N47" s="325">
        <f t="shared" si="8"/>
        <v>0</v>
      </c>
      <c r="O47" s="599"/>
      <c r="P47" s="600"/>
      <c r="Q47" s="600"/>
      <c r="R47" s="600"/>
      <c r="S47" s="448"/>
      <c r="T47" s="529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146</v>
      </c>
      <c r="AE47" s="5"/>
      <c r="AF47" s="1015"/>
      <c r="AG47" s="1015"/>
      <c r="AH47" s="1015"/>
      <c r="AI47" s="45"/>
      <c r="AJ47" s="45"/>
      <c r="AK47" s="1030"/>
      <c r="AL47" s="46"/>
      <c r="AM47" s="278"/>
      <c r="AN47" s="7"/>
      <c r="AO47" s="7"/>
      <c r="AP47" s="630" t="str">
        <f t="shared" si="9"/>
        <v>-</v>
      </c>
      <c r="AQ47" s="7"/>
      <c r="AR47" s="7"/>
      <c r="AS47" s="630" t="str">
        <f t="shared" si="1"/>
        <v>-</v>
      </c>
      <c r="AT47" s="7"/>
      <c r="AU47" s="7"/>
      <c r="AV47" s="630" t="str">
        <f t="shared" si="2"/>
        <v>-</v>
      </c>
      <c r="AW47" s="7"/>
      <c r="AX47" s="631" t="str">
        <f t="shared" si="3"/>
        <v>-</v>
      </c>
      <c r="AY47" s="7"/>
      <c r="AZ47" s="7"/>
      <c r="BA47" s="1012" t="str">
        <f t="shared" si="4"/>
        <v>-</v>
      </c>
      <c r="BB47" s="39"/>
      <c r="BC47" s="38"/>
      <c r="BD47" s="1089"/>
      <c r="BE47" s="1090"/>
    </row>
    <row r="48" spans="1:57" ht="16.5" thickBot="1" x14ac:dyDescent="0.3">
      <c r="A48" s="29" t="s">
        <v>72</v>
      </c>
      <c r="B48" s="590"/>
      <c r="C48" s="49"/>
      <c r="D48" s="49"/>
      <c r="E48" s="49"/>
      <c r="F48" s="595" t="s">
        <v>17</v>
      </c>
      <c r="G48" s="462">
        <f>SUM(G49:G50)</f>
        <v>0</v>
      </c>
      <c r="H48" s="463">
        <f>SUM(H49:H50)</f>
        <v>0</v>
      </c>
      <c r="I48" s="464">
        <f>SUM(I49:I50)</f>
        <v>0</v>
      </c>
      <c r="J48" s="16"/>
      <c r="K48" s="586"/>
      <c r="L48" s="1321"/>
      <c r="M48" s="1321"/>
      <c r="N48" s="587"/>
      <c r="O48" s="588"/>
      <c r="P48" s="588"/>
      <c r="Q48" s="588"/>
      <c r="R48" s="588"/>
      <c r="S48" s="588"/>
      <c r="T48" s="589"/>
      <c r="V48" s="236"/>
      <c r="W48" s="236"/>
      <c r="X48" s="625"/>
      <c r="Y48" s="236"/>
      <c r="Z48" s="236"/>
      <c r="AA48" s="626"/>
      <c r="AD48" s="5" t="s">
        <v>146</v>
      </c>
      <c r="AE48" s="5"/>
      <c r="AF48" s="1015"/>
      <c r="AG48" s="1015"/>
      <c r="AH48" s="1015"/>
      <c r="AI48" s="45"/>
      <c r="AJ48" s="45"/>
      <c r="AK48" s="1030"/>
      <c r="AL48" s="46"/>
      <c r="AM48" s="278"/>
      <c r="AN48" s="7"/>
      <c r="AO48" s="7"/>
      <c r="AP48" s="630" t="str">
        <f t="shared" si="9"/>
        <v>-</v>
      </c>
      <c r="AQ48" s="7"/>
      <c r="AR48" s="7"/>
      <c r="AS48" s="630" t="str">
        <f t="shared" si="1"/>
        <v>-</v>
      </c>
      <c r="AT48" s="7"/>
      <c r="AU48" s="7"/>
      <c r="AV48" s="630" t="str">
        <f t="shared" si="2"/>
        <v>-</v>
      </c>
      <c r="AW48" s="7"/>
      <c r="AX48" s="631" t="str">
        <f t="shared" si="3"/>
        <v>-</v>
      </c>
      <c r="AY48" s="7"/>
      <c r="AZ48" s="7"/>
      <c r="BA48" s="1012" t="str">
        <f t="shared" si="4"/>
        <v>-</v>
      </c>
      <c r="BB48" s="39"/>
      <c r="BC48" s="38"/>
      <c r="BD48" s="1089"/>
      <c r="BE48" s="1090"/>
    </row>
    <row r="49" spans="1:57" x14ac:dyDescent="0.25">
      <c r="A49" s="29" t="s">
        <v>71</v>
      </c>
      <c r="B49" s="49"/>
      <c r="C49" s="49"/>
      <c r="D49" s="49"/>
      <c r="E49" s="49"/>
      <c r="F49" s="596" t="s">
        <v>27</v>
      </c>
      <c r="G49" s="59">
        <f>COUNTIF($N$20:$N$24,"HW")</f>
        <v>0</v>
      </c>
      <c r="H49" s="460">
        <f>COUNTIF($N$20:$N$24,"HD")</f>
        <v>0</v>
      </c>
      <c r="I49" s="455">
        <f>COUNTIF($N$20:$N$24,"HL")</f>
        <v>0</v>
      </c>
      <c r="J49" s="143"/>
      <c r="K49" s="543" t="s">
        <v>2</v>
      </c>
      <c r="L49" s="544" t="s">
        <v>26</v>
      </c>
      <c r="M49" s="544" t="s">
        <v>1</v>
      </c>
      <c r="N49" s="545" t="s">
        <v>25</v>
      </c>
      <c r="P49" s="975" t="s">
        <v>2</v>
      </c>
      <c r="Q49" s="976" t="s">
        <v>26</v>
      </c>
      <c r="R49" s="976" t="s">
        <v>1</v>
      </c>
      <c r="S49" s="977" t="s">
        <v>25</v>
      </c>
      <c r="T49" s="972"/>
      <c r="V49" s="608" t="s">
        <v>111</v>
      </c>
      <c r="W49" s="609" t="s">
        <v>38</v>
      </c>
      <c r="X49" s="609" t="s">
        <v>36</v>
      </c>
      <c r="Y49" s="610" t="s">
        <v>35</v>
      </c>
      <c r="Z49" s="610" t="s">
        <v>34</v>
      </c>
      <c r="AA49" s="611" t="s">
        <v>110</v>
      </c>
      <c r="AD49" s="5" t="s">
        <v>146</v>
      </c>
      <c r="AE49" s="5"/>
      <c r="AF49" s="1015"/>
      <c r="AG49" s="1015"/>
      <c r="AH49" s="1015"/>
      <c r="AI49" s="45"/>
      <c r="AJ49" s="45"/>
      <c r="AK49" s="1030"/>
      <c r="AL49" s="46"/>
      <c r="AM49" s="278"/>
      <c r="AN49" s="7"/>
      <c r="AO49" s="7"/>
      <c r="AP49" s="630" t="str">
        <f t="shared" si="9"/>
        <v>-</v>
      </c>
      <c r="AQ49" s="7"/>
      <c r="AR49" s="7"/>
      <c r="AS49" s="630" t="str">
        <f t="shared" si="1"/>
        <v>-</v>
      </c>
      <c r="AT49" s="7"/>
      <c r="AU49" s="7"/>
      <c r="AV49" s="630" t="str">
        <f t="shared" si="2"/>
        <v>-</v>
      </c>
      <c r="AW49" s="7"/>
      <c r="AX49" s="631" t="str">
        <f t="shared" si="3"/>
        <v>-</v>
      </c>
      <c r="AY49" s="7"/>
      <c r="AZ49" s="7"/>
      <c r="BA49" s="1012" t="str">
        <f t="shared" si="4"/>
        <v>-</v>
      </c>
      <c r="BB49" s="39"/>
      <c r="BC49" s="38"/>
      <c r="BD49" s="1089"/>
      <c r="BE49" s="1090"/>
    </row>
    <row r="50" spans="1:57" ht="16.5" thickBot="1" x14ac:dyDescent="0.3">
      <c r="A50" s="586"/>
      <c r="B50" s="49"/>
      <c r="C50" s="49"/>
      <c r="D50" s="49"/>
      <c r="E50" s="49"/>
      <c r="F50" s="542" t="s">
        <v>28</v>
      </c>
      <c r="G50" s="458">
        <f>COUNTIF($N$20:$N$24,"AW")</f>
        <v>0</v>
      </c>
      <c r="H50" s="461">
        <f>COUNTIF($N$20:$N$24,"AD")</f>
        <v>0</v>
      </c>
      <c r="I50" s="459">
        <f>COUNTIF($N$20:$N$24,"AL")</f>
        <v>0</v>
      </c>
      <c r="J50" s="143"/>
      <c r="K50" s="556" t="s">
        <v>92</v>
      </c>
      <c r="L50" s="6"/>
      <c r="M50" s="6"/>
      <c r="N50" s="557"/>
      <c r="P50" s="978" t="s">
        <v>92</v>
      </c>
      <c r="Q50" s="6"/>
      <c r="R50" s="6"/>
      <c r="S50" s="979"/>
      <c r="T50" s="201"/>
      <c r="V50" s="225"/>
      <c r="W50" s="227"/>
      <c r="X50" s="667"/>
      <c r="Y50" s="227"/>
      <c r="Z50" s="227"/>
      <c r="AA50" s="230"/>
      <c r="AD50" s="5" t="s">
        <v>146</v>
      </c>
      <c r="AE50" s="5"/>
      <c r="AF50" s="1015"/>
      <c r="AG50" s="1015"/>
      <c r="AH50" s="1015"/>
      <c r="AI50" s="45"/>
      <c r="AJ50" s="45"/>
      <c r="AK50" s="1030"/>
      <c r="AL50" s="46"/>
      <c r="AM50" s="278"/>
      <c r="AN50" s="7"/>
      <c r="AO50" s="7"/>
      <c r="AP50" s="630" t="str">
        <f t="shared" si="9"/>
        <v>-</v>
      </c>
      <c r="AQ50" s="7"/>
      <c r="AR50" s="7"/>
      <c r="AS50" s="630" t="str">
        <f t="shared" si="1"/>
        <v>-</v>
      </c>
      <c r="AT50" s="7"/>
      <c r="AU50" s="7"/>
      <c r="AV50" s="630" t="str">
        <f t="shared" si="2"/>
        <v>-</v>
      </c>
      <c r="AW50" s="7"/>
      <c r="AX50" s="631" t="str">
        <f t="shared" si="3"/>
        <v>-</v>
      </c>
      <c r="AY50" s="7"/>
      <c r="AZ50" s="7"/>
      <c r="BA50" s="1012" t="str">
        <f t="shared" si="4"/>
        <v>-</v>
      </c>
      <c r="BB50" s="39"/>
      <c r="BC50" s="38"/>
      <c r="BD50" s="1089"/>
      <c r="BE50" s="1090"/>
    </row>
    <row r="51" spans="1:57" ht="16.5" thickBot="1" x14ac:dyDescent="0.3">
      <c r="A51" s="586"/>
      <c r="B51" s="49"/>
      <c r="C51" s="49"/>
      <c r="D51" s="49"/>
      <c r="E51" s="49"/>
      <c r="F51" s="53"/>
      <c r="G51" s="163"/>
      <c r="H51" s="163"/>
      <c r="I51" s="163"/>
      <c r="J51" s="146"/>
      <c r="K51" s="1303"/>
      <c r="L51" s="1304"/>
      <c r="M51" s="1304"/>
      <c r="N51" s="1305"/>
      <c r="P51" s="1334"/>
      <c r="Q51" s="1335"/>
      <c r="R51" s="1335"/>
      <c r="S51" s="1336"/>
      <c r="T51" s="790"/>
      <c r="V51" s="225"/>
      <c r="W51" s="227"/>
      <c r="X51" s="667"/>
      <c r="Y51" s="227"/>
      <c r="Z51" s="227"/>
      <c r="AA51" s="230"/>
      <c r="AD51" s="5" t="s">
        <v>146</v>
      </c>
      <c r="AE51" s="5"/>
      <c r="AF51" s="1015"/>
      <c r="AG51" s="1015"/>
      <c r="AH51" s="1015"/>
      <c r="AI51" s="45"/>
      <c r="AJ51" s="45"/>
      <c r="AK51" s="1030"/>
      <c r="AL51" s="46"/>
      <c r="AM51" s="278"/>
      <c r="AN51" s="7"/>
      <c r="AO51" s="7"/>
      <c r="AP51" s="630" t="str">
        <f t="shared" si="9"/>
        <v>-</v>
      </c>
      <c r="AQ51" s="7"/>
      <c r="AR51" s="7"/>
      <c r="AS51" s="630" t="str">
        <f t="shared" si="1"/>
        <v>-</v>
      </c>
      <c r="AT51" s="7"/>
      <c r="AU51" s="7"/>
      <c r="AV51" s="630" t="str">
        <f t="shared" si="2"/>
        <v>-</v>
      </c>
      <c r="AW51" s="7"/>
      <c r="AX51" s="631" t="str">
        <f t="shared" si="3"/>
        <v>-</v>
      </c>
      <c r="AY51" s="7"/>
      <c r="AZ51" s="7"/>
      <c r="BA51" s="1012" t="str">
        <f t="shared" si="4"/>
        <v>-</v>
      </c>
      <c r="BB51" s="39"/>
      <c r="BC51" s="38"/>
      <c r="BD51" s="1089"/>
      <c r="BE51" s="1090"/>
    </row>
    <row r="52" spans="1:57" x14ac:dyDescent="0.25">
      <c r="A52" s="586"/>
      <c r="B52" s="49"/>
      <c r="C52" s="49"/>
      <c r="D52" s="49"/>
      <c r="E52" s="49"/>
      <c r="F52" s="558" t="s">
        <v>203</v>
      </c>
      <c r="G52" s="559" t="s">
        <v>24</v>
      </c>
      <c r="H52" s="559" t="s">
        <v>29</v>
      </c>
      <c r="I52" s="563" t="s">
        <v>30</v>
      </c>
      <c r="J52" s="146"/>
      <c r="K52" s="1306"/>
      <c r="L52" s="1307"/>
      <c r="M52" s="1307"/>
      <c r="N52" s="1308"/>
      <c r="O52" s="140"/>
      <c r="P52" s="1337"/>
      <c r="Q52" s="1338"/>
      <c r="R52" s="1338"/>
      <c r="S52" s="1339"/>
      <c r="T52" s="790"/>
      <c r="V52" s="225"/>
      <c r="W52" s="227"/>
      <c r="X52" s="667"/>
      <c r="Y52" s="227"/>
      <c r="Z52" s="227"/>
      <c r="AA52" s="231"/>
      <c r="AD52" s="1040" t="s">
        <v>146</v>
      </c>
      <c r="AE52" s="1040"/>
      <c r="AF52" s="1041"/>
      <c r="AG52" s="1041"/>
      <c r="AH52" s="1041"/>
      <c r="AI52" s="1042"/>
      <c r="AJ52" s="1042"/>
      <c r="AK52" s="1043"/>
      <c r="AL52" s="1044"/>
      <c r="AM52" s="1045"/>
      <c r="AN52" s="1046"/>
      <c r="AO52" s="1046"/>
      <c r="AP52" s="1047" t="str">
        <f t="shared" si="9"/>
        <v>-</v>
      </c>
      <c r="AQ52" s="1046"/>
      <c r="AR52" s="1046"/>
      <c r="AS52" s="1047" t="str">
        <f t="shared" si="1"/>
        <v>-</v>
      </c>
      <c r="AT52" s="1046"/>
      <c r="AU52" s="1046"/>
      <c r="AV52" s="1047" t="str">
        <f t="shared" si="2"/>
        <v>-</v>
      </c>
      <c r="AW52" s="1046"/>
      <c r="AX52" s="1048" t="str">
        <f t="shared" si="3"/>
        <v>-</v>
      </c>
      <c r="AY52" s="1046"/>
      <c r="AZ52" s="1046"/>
      <c r="BA52" s="1049" t="str">
        <f t="shared" si="4"/>
        <v>-</v>
      </c>
      <c r="BB52" s="1050"/>
      <c r="BC52" s="1051"/>
      <c r="BD52" s="1093"/>
      <c r="BE52" s="1090"/>
    </row>
    <row r="53" spans="1:57" x14ac:dyDescent="0.25">
      <c r="A53" s="586"/>
      <c r="B53" s="49"/>
      <c r="C53" s="49"/>
      <c r="D53" s="49"/>
      <c r="E53" s="49"/>
      <c r="F53" s="568" t="s">
        <v>17</v>
      </c>
      <c r="G53" s="569">
        <f>SUM(G54:G55)</f>
        <v>0</v>
      </c>
      <c r="H53" s="570">
        <f>SUM(H54:H55)</f>
        <v>0</v>
      </c>
      <c r="I53" s="571">
        <f>SUM(I54:I55)</f>
        <v>0</v>
      </c>
      <c r="J53" s="146"/>
      <c r="K53" s="1306"/>
      <c r="L53" s="1307"/>
      <c r="M53" s="1307"/>
      <c r="N53" s="1308"/>
      <c r="O53" s="161"/>
      <c r="P53" s="1337"/>
      <c r="Q53" s="1338"/>
      <c r="R53" s="1338"/>
      <c r="S53" s="1339"/>
      <c r="T53" s="790"/>
      <c r="V53" s="225"/>
      <c r="W53" s="227"/>
      <c r="X53" s="667"/>
      <c r="Y53" s="227"/>
      <c r="Z53" s="227"/>
      <c r="AA53" s="231"/>
      <c r="AD53" s="1297" t="s">
        <v>41</v>
      </c>
      <c r="AE53" s="1297"/>
      <c r="AF53" s="1038"/>
      <c r="AG53" s="1038"/>
      <c r="AH53" s="1099"/>
      <c r="AI53" s="35">
        <f t="shared" ref="AI53:AO53" si="10">SUM(AI4:AI52)</f>
        <v>0</v>
      </c>
      <c r="AJ53" s="35">
        <f t="shared" si="10"/>
        <v>0</v>
      </c>
      <c r="AK53" s="279">
        <f t="shared" si="10"/>
        <v>0</v>
      </c>
      <c r="AL53" s="47">
        <f t="shared" si="10"/>
        <v>0</v>
      </c>
      <c r="AM53" s="280">
        <f t="shared" si="10"/>
        <v>0</v>
      </c>
      <c r="AN53" s="20">
        <f t="shared" si="10"/>
        <v>0</v>
      </c>
      <c r="AO53" s="20">
        <f t="shared" si="10"/>
        <v>0</v>
      </c>
      <c r="AP53" s="34" t="str">
        <f>IFERROR(AO53/AN53,"-")</f>
        <v>-</v>
      </c>
      <c r="AQ53" s="20">
        <f>SUM(AQ4:AQ52)</f>
        <v>0</v>
      </c>
      <c r="AR53" s="20">
        <f>SUM(AR4:AR52)</f>
        <v>0</v>
      </c>
      <c r="AS53" s="1073" t="str">
        <f>IFERROR(AQ53/AR53,"-")</f>
        <v>-</v>
      </c>
      <c r="AT53" s="20">
        <f>SUM(AT4:AT52)</f>
        <v>0</v>
      </c>
      <c r="AU53" s="20">
        <f>SUM(AU4:AU52)</f>
        <v>0</v>
      </c>
      <c r="AV53" s="1073" t="str">
        <f>IFERROR(AT53/AU53,"-")</f>
        <v>-</v>
      </c>
      <c r="AW53" s="20">
        <f>SUM(AW4:AW52)</f>
        <v>0</v>
      </c>
      <c r="AX53" s="36" t="str">
        <f t="shared" si="3"/>
        <v>-</v>
      </c>
      <c r="AY53" s="20">
        <f>SUM(AY4:AY52)</f>
        <v>0</v>
      </c>
      <c r="AZ53" s="20">
        <f>SUM(AZ4:AZ52)</f>
        <v>0</v>
      </c>
      <c r="BA53" s="1013" t="str">
        <f>IFERROR(AY53/AZ53,"-")</f>
        <v>-</v>
      </c>
      <c r="BB53" s="20">
        <f>SUM(BB4:BB52)</f>
        <v>0</v>
      </c>
      <c r="BC53" s="20">
        <f>SUM(BC4:BC52)</f>
        <v>0</v>
      </c>
      <c r="BD53" s="1091" t="e">
        <f>AVERAGE(BD4:BD52)</f>
        <v>#DIV/0!</v>
      </c>
      <c r="BE53" s="1092" t="e">
        <f>AVERAGE(BE4:BE52)</f>
        <v>#DIV/0!</v>
      </c>
    </row>
    <row r="54" spans="1:57" x14ac:dyDescent="0.25">
      <c r="A54" s="586"/>
      <c r="B54" s="49"/>
      <c r="C54" s="49"/>
      <c r="D54" s="49"/>
      <c r="E54" s="49"/>
      <c r="F54" s="560" t="s">
        <v>27</v>
      </c>
      <c r="G54" s="162">
        <f>COUNTIF(M50,"HW")</f>
        <v>0</v>
      </c>
      <c r="H54" s="564">
        <f>COUNTIF(M50,"HD")</f>
        <v>0</v>
      </c>
      <c r="I54" s="566">
        <f>COUNTIF(M50,"HL")</f>
        <v>0</v>
      </c>
      <c r="J54" s="146"/>
      <c r="K54" s="1306"/>
      <c r="L54" s="1307"/>
      <c r="M54" s="1307"/>
      <c r="N54" s="1308"/>
      <c r="O54" s="824"/>
      <c r="P54" s="1337"/>
      <c r="Q54" s="1338"/>
      <c r="R54" s="1338"/>
      <c r="S54" s="1339"/>
      <c r="T54" s="790"/>
      <c r="V54" s="225"/>
      <c r="W54" s="227"/>
      <c r="X54" s="667"/>
      <c r="Y54" s="227"/>
      <c r="Z54" s="227"/>
      <c r="AA54" s="231"/>
      <c r="AD54" s="1033"/>
      <c r="AE54" s="1033"/>
      <c r="AF54" s="1033"/>
      <c r="AG54" s="1033"/>
      <c r="AI54" s="1118" t="s">
        <v>18</v>
      </c>
      <c r="AJ54" s="1118" t="s">
        <v>19</v>
      </c>
      <c r="AK54" s="1118" t="s">
        <v>20</v>
      </c>
      <c r="AL54" s="1118" t="s">
        <v>3</v>
      </c>
      <c r="AM54" s="1118" t="s">
        <v>4</v>
      </c>
      <c r="AN54" s="1289" t="s">
        <v>100</v>
      </c>
      <c r="AO54" s="1290"/>
      <c r="AP54" s="1291"/>
      <c r="AQ54" s="1298" t="s">
        <v>105</v>
      </c>
      <c r="AR54" s="1298"/>
      <c r="AS54" s="1298"/>
      <c r="AT54" s="1298" t="s">
        <v>108</v>
      </c>
      <c r="AU54" s="1298"/>
      <c r="AV54" s="1298"/>
      <c r="AW54" s="1290" t="s">
        <v>109</v>
      </c>
      <c r="AX54" s="1291"/>
      <c r="AY54" s="1289" t="s">
        <v>5</v>
      </c>
      <c r="AZ54" s="1290"/>
      <c r="BA54" s="1291"/>
      <c r="BB54" s="1118" t="s">
        <v>39</v>
      </c>
      <c r="BC54" s="1118" t="s">
        <v>40</v>
      </c>
      <c r="BD54" s="1299" t="e">
        <f>AVERAGE(BD53,BE53)</f>
        <v>#DIV/0!</v>
      </c>
      <c r="BE54" s="1300"/>
    </row>
    <row r="55" spans="1:57" ht="16.5" thickBot="1" x14ac:dyDescent="0.3">
      <c r="B55" s="29"/>
      <c r="F55" s="561" t="s">
        <v>28</v>
      </c>
      <c r="G55" s="562">
        <f>COUNTIF(M50,"AW")</f>
        <v>0</v>
      </c>
      <c r="H55" s="565">
        <f>COUNTIF(M50,"AD")</f>
        <v>0</v>
      </c>
      <c r="I55" s="567">
        <f>COUNTIF(M50,"AL")</f>
        <v>0</v>
      </c>
      <c r="J55" s="146"/>
      <c r="K55" s="1306"/>
      <c r="L55" s="1307"/>
      <c r="M55" s="1307"/>
      <c r="N55" s="1308"/>
      <c r="O55" s="824"/>
      <c r="P55" s="1337"/>
      <c r="Q55" s="1338"/>
      <c r="R55" s="1338"/>
      <c r="S55" s="1339"/>
      <c r="T55" s="790"/>
      <c r="V55" s="225"/>
      <c r="W55" s="227"/>
      <c r="X55" s="667"/>
      <c r="Y55" s="227"/>
      <c r="Z55" s="227"/>
      <c r="AA55" s="231"/>
      <c r="AD55" s="1033"/>
      <c r="AE55" s="1033"/>
      <c r="AF55" s="1033"/>
      <c r="AG55" s="1033"/>
      <c r="AI55" s="19"/>
      <c r="AJ55" s="19"/>
      <c r="AK55" s="19"/>
      <c r="AL55" s="19"/>
      <c r="AM55" s="19"/>
      <c r="AN55" s="1117" t="s">
        <v>98</v>
      </c>
      <c r="AO55" s="1117" t="s">
        <v>99</v>
      </c>
      <c r="AP55" s="1117" t="s">
        <v>114</v>
      </c>
      <c r="AQ55" s="1117" t="s">
        <v>106</v>
      </c>
      <c r="AR55" s="1117" t="s">
        <v>107</v>
      </c>
      <c r="AS55" s="1117" t="s">
        <v>113</v>
      </c>
      <c r="AT55" s="1117" t="s">
        <v>106</v>
      </c>
      <c r="AU55" s="1117" t="s">
        <v>107</v>
      </c>
      <c r="AV55" s="1117" t="s">
        <v>249</v>
      </c>
      <c r="AW55" s="1117" t="s">
        <v>106</v>
      </c>
      <c r="AX55" s="1117" t="s">
        <v>125</v>
      </c>
      <c r="AY55" s="1117" t="s">
        <v>16</v>
      </c>
      <c r="AZ55" s="1117" t="s">
        <v>107</v>
      </c>
      <c r="BA55" s="1117" t="s">
        <v>249</v>
      </c>
      <c r="BB55" s="19"/>
      <c r="BC55" s="19"/>
      <c r="BD55" s="1292" t="s">
        <v>151</v>
      </c>
      <c r="BE55" s="1293"/>
    </row>
    <row r="56" spans="1:57" ht="16.5" thickBot="1" x14ac:dyDescent="0.3">
      <c r="A56" s="163"/>
      <c r="B56" s="29"/>
      <c r="C56" s="163"/>
      <c r="D56" s="163"/>
      <c r="E56" s="163"/>
      <c r="F56" s="53"/>
      <c r="G56" s="163"/>
      <c r="H56" s="163"/>
      <c r="I56" s="163"/>
      <c r="J56" s="163"/>
      <c r="K56" s="1309"/>
      <c r="L56" s="1310"/>
      <c r="M56" s="1310"/>
      <c r="N56" s="1311"/>
      <c r="P56" s="1340"/>
      <c r="Q56" s="1341"/>
      <c r="R56" s="1341"/>
      <c r="S56" s="1342"/>
      <c r="T56" s="790"/>
      <c r="V56" s="225"/>
      <c r="W56" s="227"/>
      <c r="X56" s="667"/>
      <c r="Y56" s="227"/>
      <c r="Z56" s="227"/>
      <c r="AA56" s="231"/>
      <c r="AD56" s="1037"/>
      <c r="AE56" s="1037"/>
      <c r="AF56" s="1016"/>
      <c r="AG56" s="1016"/>
      <c r="AH56" s="1016"/>
      <c r="AI56" s="1052"/>
      <c r="AJ56" s="1052"/>
      <c r="AK56" s="1053"/>
      <c r="AL56" s="1054"/>
      <c r="AM56" s="1055"/>
      <c r="AN56" s="1039"/>
      <c r="AO56" s="1039"/>
      <c r="AP56" s="1056"/>
      <c r="AQ56" s="1039"/>
      <c r="AR56" s="1039"/>
      <c r="AS56" s="1056"/>
      <c r="AT56" s="1039"/>
      <c r="AU56" s="1039"/>
      <c r="AV56" s="1056"/>
      <c r="AW56" s="1039"/>
      <c r="AX56" s="1057"/>
      <c r="AY56" s="1039"/>
      <c r="AZ56" s="1039"/>
      <c r="BA56" s="1058"/>
      <c r="BB56" s="1039"/>
      <c r="BC56" s="1039"/>
      <c r="BD56" s="1071"/>
      <c r="BE56" s="1071"/>
    </row>
    <row r="57" spans="1:57" ht="16.5" thickBot="1" x14ac:dyDescent="0.3">
      <c r="A57" s="137"/>
      <c r="B57" s="29"/>
      <c r="C57" s="161"/>
      <c r="D57" s="161"/>
      <c r="E57" s="161"/>
      <c r="F57" s="983" t="s">
        <v>203</v>
      </c>
      <c r="G57" s="984" t="s">
        <v>24</v>
      </c>
      <c r="H57" s="984" t="s">
        <v>29</v>
      </c>
      <c r="I57" s="985" t="s">
        <v>30</v>
      </c>
      <c r="J57" s="161"/>
      <c r="K57" s="145"/>
      <c r="L57" s="145"/>
      <c r="P57" s="1134"/>
      <c r="Q57" s="1134"/>
      <c r="R57" s="1134"/>
      <c r="S57" s="1134"/>
      <c r="T57" s="790"/>
      <c r="V57" s="225"/>
      <c r="W57" s="227"/>
      <c r="X57" s="667"/>
      <c r="Y57" s="227"/>
      <c r="Z57" s="227"/>
      <c r="AA57" s="231"/>
      <c r="AD57" s="1037"/>
      <c r="AE57" s="1037"/>
      <c r="AF57" s="1016"/>
      <c r="AG57" s="1016"/>
      <c r="AH57" s="1016"/>
      <c r="AI57" s="1052"/>
      <c r="AJ57" s="1052"/>
      <c r="AK57" s="1053"/>
      <c r="AL57" s="1054"/>
      <c r="AM57" s="1055"/>
      <c r="AN57" s="1039"/>
      <c r="AO57" s="1039"/>
      <c r="AP57" s="1056"/>
      <c r="AQ57" s="1039"/>
      <c r="AR57" s="1039"/>
      <c r="AS57" s="1056"/>
      <c r="AT57" s="1039"/>
      <c r="AU57" s="1039"/>
      <c r="AV57" s="1056"/>
      <c r="AW57" s="1039"/>
      <c r="AX57" s="1057"/>
      <c r="AY57" s="1039"/>
      <c r="AZ57" s="1039"/>
      <c r="BA57" s="1058"/>
      <c r="BB57" s="1039"/>
      <c r="BC57" s="1039"/>
      <c r="BD57" s="1071"/>
      <c r="BE57" s="1071"/>
    </row>
    <row r="58" spans="1:57" ht="16.5" thickBot="1" x14ac:dyDescent="0.3">
      <c r="A58" s="141"/>
      <c r="B58" s="162"/>
      <c r="C58" s="162"/>
      <c r="D58" s="162"/>
      <c r="E58" s="672"/>
      <c r="F58" s="986" t="s">
        <v>17</v>
      </c>
      <c r="G58" s="987">
        <f>SUM(G59:G60)</f>
        <v>0</v>
      </c>
      <c r="H58" s="988">
        <f>SUM(H59:H60)</f>
        <v>0</v>
      </c>
      <c r="I58" s="991">
        <f>SUM(I59:I60)</f>
        <v>0</v>
      </c>
      <c r="J58" s="162"/>
      <c r="K58" s="1266" t="s">
        <v>213</v>
      </c>
      <c r="L58" s="1267"/>
      <c r="M58" s="1267"/>
      <c r="N58" s="1267"/>
      <c r="O58" s="1267"/>
      <c r="P58" s="1268"/>
      <c r="Q58" s="974"/>
      <c r="R58" s="974"/>
      <c r="S58" s="974"/>
      <c r="T58" s="790"/>
      <c r="V58" s="225"/>
      <c r="W58" s="227"/>
      <c r="X58" s="667"/>
      <c r="Y58" s="227"/>
      <c r="Z58" s="227"/>
      <c r="AA58" s="231"/>
      <c r="AD58" s="1037"/>
      <c r="AE58" s="1037"/>
      <c r="AF58" s="1016"/>
      <c r="AG58" s="1016"/>
      <c r="AH58" s="1016"/>
      <c r="AI58" s="1052"/>
      <c r="AJ58" s="1052"/>
      <c r="AK58" s="1053"/>
      <c r="AL58" s="1054"/>
      <c r="AM58" s="1055"/>
      <c r="AN58" s="1039"/>
      <c r="AO58" s="1039"/>
      <c r="AP58" s="1056"/>
      <c r="AQ58" s="1039"/>
      <c r="AR58" s="1039"/>
      <c r="AS58" s="1056"/>
      <c r="AT58" s="1039"/>
      <c r="AU58" s="1039"/>
      <c r="AV58" s="1056"/>
      <c r="AW58" s="1039"/>
      <c r="AX58" s="1057"/>
      <c r="AY58" s="1039"/>
      <c r="AZ58" s="1039"/>
      <c r="BA58" s="1058"/>
      <c r="BB58" s="1039"/>
      <c r="BC58" s="1039"/>
      <c r="BD58" s="1071"/>
      <c r="BE58" s="1071"/>
    </row>
    <row r="59" spans="1:57" x14ac:dyDescent="0.25">
      <c r="A59" s="141"/>
      <c r="B59" s="162"/>
      <c r="C59" s="162"/>
      <c r="D59" s="162"/>
      <c r="E59" s="672"/>
      <c r="F59" s="980" t="s">
        <v>27</v>
      </c>
      <c r="G59" s="824">
        <f>COUNTIF(R50,"HW")</f>
        <v>0</v>
      </c>
      <c r="H59" s="989">
        <f>COUNTIF(R50,"HD")</f>
        <v>0</v>
      </c>
      <c r="I59" s="992">
        <f>COUNTIF(R50,"HL")</f>
        <v>0</v>
      </c>
      <c r="J59" s="162"/>
      <c r="K59" s="1269" t="s">
        <v>22</v>
      </c>
      <c r="L59" s="1270"/>
      <c r="M59" s="1271" t="s">
        <v>212</v>
      </c>
      <c r="N59" s="1272"/>
      <c r="O59" s="1273" t="s">
        <v>225</v>
      </c>
      <c r="P59" s="1274"/>
      <c r="Q59" s="974"/>
      <c r="R59" s="974"/>
      <c r="S59" s="974"/>
      <c r="T59" s="790"/>
      <c r="V59" s="225"/>
      <c r="W59" s="227"/>
      <c r="X59" s="667"/>
      <c r="Y59" s="227"/>
      <c r="Z59" s="227"/>
      <c r="AA59" s="231"/>
      <c r="AD59" s="1037"/>
      <c r="AE59" s="1037"/>
      <c r="AF59" s="1016"/>
      <c r="AG59" s="1016"/>
      <c r="AH59" s="1016"/>
      <c r="AI59" s="1052"/>
      <c r="AJ59" s="1052"/>
      <c r="AK59" s="1053"/>
      <c r="AL59" s="1054"/>
      <c r="AM59" s="1055"/>
      <c r="AN59" s="1039"/>
      <c r="AO59" s="1039"/>
      <c r="AP59" s="1056"/>
      <c r="AQ59" s="1039"/>
      <c r="AR59" s="1039"/>
      <c r="AS59" s="1056"/>
      <c r="AT59" s="1039"/>
      <c r="AU59" s="1039"/>
      <c r="AV59" s="1056"/>
      <c r="AW59" s="1039"/>
      <c r="AX59" s="1057"/>
      <c r="AY59" s="1039"/>
      <c r="AZ59" s="1039"/>
      <c r="BA59" s="1058"/>
      <c r="BB59" s="1039"/>
      <c r="BC59" s="1039"/>
      <c r="BD59" s="1071"/>
      <c r="BE59" s="1071"/>
    </row>
    <row r="60" spans="1:57" ht="16.5" thickBot="1" x14ac:dyDescent="0.3">
      <c r="F60" s="981" t="s">
        <v>28</v>
      </c>
      <c r="G60" s="982">
        <f>COUNTIF(R50,"AW")</f>
        <v>0</v>
      </c>
      <c r="H60" s="990">
        <f>COUNTIF(R50,"AD")</f>
        <v>0</v>
      </c>
      <c r="I60" s="993">
        <f>COUNTIF(R50,"AL")</f>
        <v>0</v>
      </c>
      <c r="J60" s="146"/>
      <c r="K60" s="1275"/>
      <c r="L60" s="1276"/>
      <c r="M60" s="1255"/>
      <c r="N60" s="1277"/>
      <c r="O60" s="1131"/>
      <c r="P60" s="1278"/>
      <c r="Q60" s="974"/>
      <c r="R60" s="974"/>
      <c r="S60" s="974"/>
      <c r="T60" s="790"/>
      <c r="V60" s="225"/>
      <c r="W60" s="227"/>
      <c r="X60" s="667"/>
      <c r="Y60" s="227"/>
      <c r="Z60" s="227"/>
      <c r="AA60" s="231"/>
      <c r="AD60" s="1037"/>
      <c r="AE60" s="1037"/>
      <c r="AF60" s="1016"/>
      <c r="AG60" s="1016"/>
      <c r="AH60" s="1016"/>
      <c r="AI60" s="1052"/>
      <c r="AJ60" s="1052"/>
      <c r="AK60" s="1053"/>
      <c r="AL60" s="1054"/>
      <c r="AM60" s="1055"/>
      <c r="AN60" s="1039"/>
      <c r="AO60" s="1039"/>
      <c r="AP60" s="1056"/>
      <c r="AQ60" s="1039"/>
      <c r="AR60" s="1039"/>
      <c r="AS60" s="1056"/>
      <c r="AT60" s="1039"/>
      <c r="AU60" s="1039"/>
      <c r="AV60" s="1056"/>
      <c r="AW60" s="1039"/>
      <c r="AX60" s="1057"/>
      <c r="AY60" s="1039"/>
      <c r="AZ60" s="1039"/>
      <c r="BA60" s="1058"/>
      <c r="BB60" s="1039"/>
      <c r="BC60" s="1039"/>
      <c r="BD60" s="1071"/>
      <c r="BE60" s="1071"/>
    </row>
    <row r="61" spans="1:57" ht="16.5" thickBot="1" x14ac:dyDescent="0.3">
      <c r="G61" s="145"/>
      <c r="H61" s="146"/>
      <c r="I61" s="144"/>
      <c r="J61" s="146"/>
      <c r="K61" s="1279"/>
      <c r="L61" s="1255"/>
      <c r="M61" s="1255"/>
      <c r="N61" s="1255"/>
      <c r="O61" s="1282"/>
      <c r="P61" s="1283"/>
      <c r="T61" s="794"/>
      <c r="V61" s="226"/>
      <c r="W61" s="228"/>
      <c r="X61" s="229"/>
      <c r="Y61" s="228"/>
      <c r="Z61" s="228"/>
      <c r="AA61" s="232"/>
      <c r="AD61" s="1037"/>
      <c r="AE61" s="1037"/>
      <c r="AF61" s="1016"/>
      <c r="AG61" s="1016"/>
      <c r="AH61" s="1016"/>
      <c r="AI61" s="1052"/>
      <c r="AJ61" s="1052"/>
      <c r="AK61" s="1053"/>
      <c r="AL61" s="1054"/>
      <c r="AM61" s="1055"/>
      <c r="AN61" s="1039"/>
      <c r="AO61" s="1039"/>
      <c r="AP61" s="1056"/>
      <c r="AQ61" s="1039"/>
      <c r="AR61" s="1039"/>
      <c r="AS61" s="1056"/>
      <c r="AT61" s="1039"/>
      <c r="AU61" s="1039"/>
      <c r="AV61" s="1056"/>
      <c r="AW61" s="1039"/>
      <c r="AX61" s="1057"/>
      <c r="AY61" s="1039"/>
      <c r="AZ61" s="1039"/>
      <c r="BA61" s="1058"/>
      <c r="BB61" s="1039"/>
      <c r="BC61" s="1039"/>
      <c r="BD61" s="1071"/>
      <c r="BE61" s="1071"/>
    </row>
    <row r="62" spans="1:57" x14ac:dyDescent="0.25">
      <c r="F62" s="572" t="s">
        <v>31</v>
      </c>
      <c r="G62" s="573" t="s">
        <v>24</v>
      </c>
      <c r="H62" s="574" t="s">
        <v>29</v>
      </c>
      <c r="I62" s="575" t="s">
        <v>30</v>
      </c>
      <c r="J62" s="29"/>
      <c r="K62" s="1279"/>
      <c r="L62" s="1255"/>
      <c r="M62" s="1255"/>
      <c r="N62" s="1255"/>
      <c r="O62" s="1255"/>
      <c r="P62" s="1284"/>
      <c r="T62" s="794"/>
      <c r="V62" s="226"/>
      <c r="W62" s="228"/>
      <c r="X62" s="229"/>
      <c r="Y62" s="228"/>
      <c r="Z62" s="228"/>
      <c r="AA62" s="232"/>
      <c r="AD62" s="1037"/>
      <c r="AE62" s="1037"/>
      <c r="AF62" s="1016"/>
      <c r="AG62" s="1016"/>
      <c r="AH62" s="1016"/>
      <c r="AI62" s="1052"/>
      <c r="AJ62" s="1052"/>
      <c r="AK62" s="1053"/>
      <c r="AL62" s="1054"/>
      <c r="AM62" s="1055"/>
      <c r="AN62" s="1039"/>
      <c r="AO62" s="1039"/>
      <c r="AP62" s="1056"/>
      <c r="AQ62" s="1039"/>
      <c r="AR62" s="1039"/>
      <c r="AS62" s="1056"/>
      <c r="AT62" s="1039"/>
      <c r="AU62" s="1039"/>
      <c r="AV62" s="1056"/>
      <c r="AW62" s="1039"/>
      <c r="AX62" s="1057"/>
      <c r="AY62" s="1039"/>
      <c r="AZ62" s="1039"/>
      <c r="BA62" s="1058"/>
      <c r="BB62" s="1039"/>
      <c r="BC62" s="1039"/>
      <c r="BD62" s="1071"/>
      <c r="BE62" s="1071"/>
    </row>
    <row r="63" spans="1:57" x14ac:dyDescent="0.25">
      <c r="F63" s="576" t="s">
        <v>17</v>
      </c>
      <c r="G63" s="198">
        <f t="shared" ref="G63:I65" si="11">SUM(G28,G33,G38,G43,G48,G53,G58)</f>
        <v>0</v>
      </c>
      <c r="H63" s="199">
        <f t="shared" si="11"/>
        <v>0</v>
      </c>
      <c r="I63" s="577">
        <f t="shared" si="11"/>
        <v>0</v>
      </c>
      <c r="J63" s="29"/>
      <c r="K63" s="1279"/>
      <c r="L63" s="1255"/>
      <c r="M63" s="1255"/>
      <c r="N63" s="1255"/>
      <c r="O63" s="1255"/>
      <c r="P63" s="1284"/>
      <c r="Q63" s="972"/>
      <c r="R63" s="972"/>
      <c r="S63" s="972"/>
      <c r="T63" s="794"/>
      <c r="V63" s="226"/>
      <c r="W63" s="228"/>
      <c r="X63" s="229"/>
      <c r="Y63" s="228"/>
      <c r="Z63" s="228"/>
      <c r="AA63" s="232"/>
      <c r="AD63" s="1037"/>
      <c r="AE63" s="1037"/>
      <c r="AF63" s="1016"/>
      <c r="AG63" s="1016"/>
      <c r="AH63" s="1016"/>
      <c r="AI63" s="1052"/>
      <c r="AJ63" s="1052"/>
      <c r="AK63" s="1053"/>
      <c r="AL63" s="1054"/>
      <c r="AM63" s="1055"/>
      <c r="AN63" s="1039"/>
      <c r="AO63" s="1039"/>
      <c r="AP63" s="1056"/>
      <c r="AQ63" s="1039"/>
      <c r="AR63" s="1039"/>
      <c r="AS63" s="1056"/>
      <c r="AT63" s="1039"/>
      <c r="AU63" s="1039"/>
      <c r="AV63" s="1056"/>
      <c r="AW63" s="1039"/>
      <c r="AX63" s="1057"/>
      <c r="AY63" s="1039"/>
      <c r="AZ63" s="1039"/>
      <c r="BA63" s="1058"/>
      <c r="BB63" s="1039"/>
      <c r="BC63" s="1039"/>
      <c r="BD63" s="1071"/>
      <c r="BE63" s="1071"/>
    </row>
    <row r="64" spans="1:57" x14ac:dyDescent="0.25">
      <c r="F64" s="578" t="s">
        <v>27</v>
      </c>
      <c r="G64" s="105">
        <f t="shared" si="11"/>
        <v>0</v>
      </c>
      <c r="H64" s="196">
        <f t="shared" si="11"/>
        <v>0</v>
      </c>
      <c r="I64" s="579">
        <f t="shared" si="11"/>
        <v>0</v>
      </c>
      <c r="J64" s="29"/>
      <c r="K64" s="1279"/>
      <c r="L64" s="1255"/>
      <c r="M64" s="1255"/>
      <c r="N64" s="1255"/>
      <c r="O64" s="1255"/>
      <c r="P64" s="1284"/>
      <c r="Q64" s="973"/>
      <c r="R64" s="973"/>
      <c r="S64" s="973"/>
      <c r="T64" s="794"/>
      <c r="V64" s="226"/>
      <c r="W64" s="228"/>
      <c r="X64" s="229"/>
      <c r="Y64" s="228"/>
      <c r="Z64" s="228"/>
      <c r="AA64" s="232"/>
      <c r="AD64" s="1037"/>
      <c r="AE64" s="1037"/>
      <c r="AF64" s="1016"/>
      <c r="AG64" s="1016"/>
      <c r="AH64" s="1016"/>
      <c r="AI64" s="1052"/>
      <c r="AJ64" s="1052"/>
      <c r="AK64" s="1053"/>
      <c r="AL64" s="1054"/>
      <c r="AM64" s="1055"/>
      <c r="AN64" s="1039"/>
      <c r="AO64" s="1039"/>
      <c r="AP64" s="1056"/>
      <c r="AQ64" s="1039"/>
      <c r="AR64" s="1039"/>
      <c r="AS64" s="1056"/>
      <c r="AT64" s="1039"/>
      <c r="AU64" s="1039"/>
      <c r="AV64" s="1056"/>
      <c r="AW64" s="1039"/>
      <c r="AX64" s="1057"/>
      <c r="AY64" s="1039"/>
      <c r="AZ64" s="1039"/>
      <c r="BA64" s="1058"/>
      <c r="BB64" s="1039"/>
      <c r="BC64" s="1039"/>
      <c r="BD64" s="1071"/>
      <c r="BE64" s="1071"/>
    </row>
    <row r="65" spans="2:57" ht="16.5" thickBot="1" x14ac:dyDescent="0.3">
      <c r="F65" s="580" t="s">
        <v>28</v>
      </c>
      <c r="G65" s="581">
        <f t="shared" si="11"/>
        <v>0</v>
      </c>
      <c r="H65" s="582">
        <f t="shared" si="11"/>
        <v>0</v>
      </c>
      <c r="I65" s="583">
        <f t="shared" si="11"/>
        <v>0</v>
      </c>
      <c r="J65" s="146"/>
      <c r="K65" s="1279"/>
      <c r="L65" s="1255"/>
      <c r="M65" s="1255"/>
      <c r="N65" s="1255"/>
      <c r="O65" s="1255"/>
      <c r="P65" s="1284"/>
      <c r="Q65" s="974"/>
      <c r="R65" s="974"/>
      <c r="S65" s="974"/>
      <c r="T65" s="794"/>
      <c r="V65" s="226"/>
      <c r="W65" s="228"/>
      <c r="X65" s="229"/>
      <c r="Y65" s="228"/>
      <c r="Z65" s="228"/>
      <c r="AA65" s="232"/>
      <c r="AD65" s="1037"/>
      <c r="AE65" s="1037"/>
      <c r="AF65" s="1016"/>
      <c r="AG65" s="1016"/>
      <c r="AH65" s="1016"/>
      <c r="AI65" s="1052"/>
      <c r="AJ65" s="1052"/>
      <c r="AK65" s="1053"/>
      <c r="AL65" s="1054"/>
      <c r="AM65" s="1055"/>
      <c r="AN65" s="1039"/>
      <c r="AO65" s="1039"/>
      <c r="AP65" s="1056"/>
      <c r="AQ65" s="1039"/>
      <c r="AR65" s="1039"/>
      <c r="AS65" s="1056"/>
      <c r="AT65" s="1039"/>
      <c r="AU65" s="1039"/>
      <c r="AV65" s="1056"/>
      <c r="AW65" s="1039"/>
      <c r="AX65" s="1057"/>
      <c r="AY65" s="1039"/>
      <c r="AZ65" s="1039"/>
      <c r="BA65" s="1058"/>
      <c r="BB65" s="1039"/>
      <c r="BC65" s="1039"/>
      <c r="BD65" s="1071"/>
      <c r="BE65" s="1071"/>
    </row>
    <row r="66" spans="2:57" x14ac:dyDescent="0.25">
      <c r="G66" s="145"/>
      <c r="H66" s="146"/>
      <c r="I66" s="144"/>
      <c r="J66" s="146"/>
      <c r="K66" s="1279"/>
      <c r="L66" s="1255"/>
      <c r="M66" s="1255"/>
      <c r="N66" s="1255"/>
      <c r="O66" s="1255"/>
      <c r="P66" s="1284"/>
      <c r="Q66" s="974"/>
      <c r="R66" s="974"/>
      <c r="S66" s="974"/>
      <c r="T66" s="794"/>
      <c r="V66" s="226"/>
      <c r="W66" s="228"/>
      <c r="X66" s="229"/>
      <c r="Y66" s="228"/>
      <c r="Z66" s="228"/>
      <c r="AA66" s="232"/>
      <c r="AD66" s="1037"/>
      <c r="AE66" s="1037"/>
      <c r="AF66" s="1016"/>
      <c r="AG66" s="1016"/>
      <c r="AH66" s="1016"/>
      <c r="AI66" s="1052"/>
      <c r="AJ66" s="1052"/>
      <c r="AK66" s="1053"/>
      <c r="AL66" s="1054"/>
      <c r="AM66" s="1055"/>
      <c r="AN66" s="1039"/>
      <c r="AO66" s="1039"/>
      <c r="AP66" s="1056"/>
      <c r="AQ66" s="1039"/>
      <c r="AR66" s="1039"/>
      <c r="AS66" s="1056"/>
      <c r="AT66" s="1039"/>
      <c r="AU66" s="1039"/>
      <c r="AV66" s="1056"/>
      <c r="AW66" s="1039"/>
      <c r="AX66" s="1057"/>
      <c r="AY66" s="1039"/>
      <c r="AZ66" s="1039"/>
      <c r="BA66" s="1058"/>
      <c r="BB66" s="1039"/>
      <c r="BC66" s="1039"/>
      <c r="BD66" s="1071"/>
      <c r="BE66" s="1071"/>
    </row>
    <row r="67" spans="2:57" x14ac:dyDescent="0.25">
      <c r="G67" s="145"/>
      <c r="H67" s="146"/>
      <c r="I67" s="147"/>
      <c r="J67" s="146"/>
      <c r="K67" s="1279"/>
      <c r="L67" s="1255"/>
      <c r="M67" s="1255"/>
      <c r="N67" s="1255"/>
      <c r="O67" s="1255"/>
      <c r="P67" s="1284"/>
      <c r="Q67" s="974"/>
      <c r="R67" s="974"/>
      <c r="S67" s="974"/>
      <c r="T67" s="794"/>
      <c r="V67" s="226"/>
      <c r="W67" s="618"/>
      <c r="X67" s="229"/>
      <c r="Y67" s="228"/>
      <c r="Z67" s="228"/>
      <c r="AA67" s="232"/>
      <c r="AD67" s="1037"/>
      <c r="AE67" s="1037"/>
      <c r="AF67" s="1016"/>
      <c r="AG67" s="1016"/>
      <c r="AH67" s="1016"/>
      <c r="AI67" s="1052"/>
      <c r="AJ67" s="1052"/>
      <c r="AK67" s="1053"/>
      <c r="AL67" s="1054"/>
      <c r="AM67" s="1055"/>
      <c r="AN67" s="1039"/>
      <c r="AO67" s="1039"/>
      <c r="AP67" s="1056"/>
      <c r="AQ67" s="1039"/>
      <c r="AR67" s="1039"/>
      <c r="AS67" s="1056"/>
      <c r="AT67" s="1039"/>
      <c r="AU67" s="1039"/>
      <c r="AV67" s="1056"/>
      <c r="AW67" s="1039"/>
      <c r="AX67" s="1057"/>
      <c r="AY67" s="1039"/>
      <c r="AZ67" s="1039"/>
      <c r="BA67" s="1058"/>
      <c r="BB67" s="1039"/>
      <c r="BC67" s="1039"/>
      <c r="BD67" s="1071"/>
      <c r="BE67" s="1071"/>
    </row>
    <row r="68" spans="2:57" x14ac:dyDescent="0.25">
      <c r="G68" s="145"/>
      <c r="H68" s="146"/>
      <c r="I68" s="148"/>
      <c r="J68" s="29"/>
      <c r="K68" s="1279"/>
      <c r="L68" s="1255"/>
      <c r="M68" s="1255"/>
      <c r="N68" s="1255"/>
      <c r="O68" s="1255"/>
      <c r="P68" s="1284"/>
      <c r="Q68" s="974"/>
      <c r="R68" s="974"/>
      <c r="S68" s="974"/>
      <c r="V68" s="226"/>
      <c r="W68" s="618"/>
      <c r="X68" s="229"/>
      <c r="Y68" s="228"/>
      <c r="Z68" s="228"/>
      <c r="AA68" s="232"/>
      <c r="AD68" s="1037"/>
      <c r="AE68" s="1037"/>
      <c r="AF68" s="1016"/>
      <c r="AG68" s="1016"/>
      <c r="AH68" s="1016"/>
      <c r="AI68" s="1052"/>
      <c r="AJ68" s="1052"/>
      <c r="AK68" s="1053"/>
      <c r="AL68" s="1054"/>
      <c r="AM68" s="1055"/>
      <c r="AN68" s="1039"/>
      <c r="AO68" s="1039"/>
      <c r="AP68" s="1056"/>
      <c r="AQ68" s="1039"/>
      <c r="AR68" s="1039"/>
      <c r="AS68" s="1056"/>
      <c r="AT68" s="1039"/>
      <c r="AU68" s="1039"/>
      <c r="AV68" s="1056"/>
      <c r="AW68" s="1039"/>
      <c r="AX68" s="1057"/>
      <c r="AY68" s="1039"/>
      <c r="AZ68" s="1039"/>
      <c r="BA68" s="1058"/>
      <c r="BB68" s="1039"/>
      <c r="BC68" s="1039"/>
      <c r="BD68" s="1071"/>
      <c r="BE68" s="1071"/>
    </row>
    <row r="69" spans="2:57" ht="16.5" thickBot="1" x14ac:dyDescent="0.3">
      <c r="H69" s="49"/>
      <c r="I69" s="142"/>
      <c r="J69" s="29"/>
      <c r="K69" s="1285"/>
      <c r="L69" s="1286"/>
      <c r="M69" s="1286"/>
      <c r="N69" s="1286"/>
      <c r="O69" s="1286"/>
      <c r="P69" s="1287"/>
      <c r="Q69" s="974"/>
      <c r="R69" s="974"/>
      <c r="S69" s="974"/>
      <c r="V69" s="226"/>
      <c r="W69" s="618"/>
      <c r="X69" s="229"/>
      <c r="Y69" s="228"/>
      <c r="Z69" s="228"/>
      <c r="AA69" s="232"/>
      <c r="AD69" s="1037"/>
      <c r="AE69" s="1037"/>
      <c r="AF69" s="1016"/>
      <c r="AG69" s="1016"/>
      <c r="AH69" s="1016"/>
      <c r="AI69" s="1052"/>
      <c r="AJ69" s="1052"/>
      <c r="AK69" s="1053"/>
      <c r="AL69" s="1054"/>
      <c r="AM69" s="1055"/>
      <c r="AN69" s="1039"/>
      <c r="AO69" s="1039"/>
      <c r="AP69" s="1056"/>
      <c r="AQ69" s="1039"/>
      <c r="AR69" s="1039"/>
      <c r="AS69" s="1056"/>
      <c r="AT69" s="1039"/>
      <c r="AU69" s="1039"/>
      <c r="AV69" s="1056"/>
      <c r="AW69" s="1039"/>
      <c r="AX69" s="1057"/>
      <c r="AY69" s="1039"/>
      <c r="AZ69" s="1039"/>
      <c r="BA69" s="1058"/>
      <c r="BB69" s="1039"/>
      <c r="BC69" s="1039"/>
      <c r="BD69" s="1071"/>
      <c r="BE69" s="1071"/>
    </row>
    <row r="70" spans="2:57" ht="16.5" thickBot="1" x14ac:dyDescent="0.3">
      <c r="H70" s="49"/>
      <c r="I70" s="142"/>
      <c r="J70" s="29"/>
      <c r="V70" s="226"/>
      <c r="W70" s="618"/>
      <c r="X70" s="229"/>
      <c r="Y70" s="228"/>
      <c r="Z70" s="228"/>
      <c r="AA70" s="232"/>
      <c r="AD70" s="1037"/>
      <c r="AE70" s="1037"/>
      <c r="AF70" s="1016"/>
      <c r="AG70" s="1016"/>
      <c r="AH70" s="1016"/>
      <c r="AI70" s="1052"/>
      <c r="AJ70" s="1052"/>
      <c r="AK70" s="1053"/>
      <c r="AL70" s="1054"/>
      <c r="AM70" s="1055"/>
      <c r="AN70" s="1039"/>
      <c r="AO70" s="1039"/>
      <c r="AP70" s="1056"/>
      <c r="AQ70" s="1039"/>
      <c r="AR70" s="1039"/>
      <c r="AS70" s="1056"/>
      <c r="AT70" s="1039"/>
      <c r="AU70" s="1039"/>
      <c r="AV70" s="1056"/>
      <c r="AW70" s="1039"/>
      <c r="AX70" s="1057"/>
      <c r="AY70" s="1039"/>
      <c r="AZ70" s="1039"/>
      <c r="BA70" s="1058"/>
      <c r="BB70" s="1039"/>
      <c r="BC70" s="1039"/>
      <c r="BD70" s="1071"/>
      <c r="BE70" s="1071"/>
    </row>
    <row r="71" spans="2:57" x14ac:dyDescent="0.25">
      <c r="B71" s="1231" t="s">
        <v>232</v>
      </c>
      <c r="C71" s="1232"/>
      <c r="D71" s="1232"/>
      <c r="E71" s="1232"/>
      <c r="F71" s="1232"/>
      <c r="G71" s="1232"/>
      <c r="H71" s="1232"/>
      <c r="I71" s="1232"/>
      <c r="J71" s="1232"/>
      <c r="K71" s="1232"/>
      <c r="L71" s="1232"/>
      <c r="M71" s="1232"/>
      <c r="N71" s="1232"/>
      <c r="O71" s="1232"/>
      <c r="P71" s="1232"/>
      <c r="Q71" s="1232"/>
      <c r="R71" s="1232"/>
      <c r="S71" s="1233"/>
      <c r="V71" s="226"/>
      <c r="W71" s="618"/>
      <c r="X71" s="229"/>
      <c r="Y71" s="228"/>
      <c r="Z71" s="228"/>
      <c r="AA71" s="232"/>
      <c r="AD71" s="1037"/>
      <c r="AE71" s="1037"/>
      <c r="AF71" s="1016"/>
      <c r="AG71" s="1016"/>
      <c r="AH71" s="1016"/>
      <c r="AI71" s="1052"/>
      <c r="AJ71" s="1052"/>
      <c r="AK71" s="1053"/>
      <c r="AL71" s="1054"/>
      <c r="AM71" s="1055"/>
      <c r="AN71" s="1039"/>
      <c r="AO71" s="1039"/>
      <c r="AP71" s="1056"/>
      <c r="AQ71" s="1039"/>
      <c r="AR71" s="1039"/>
      <c r="AS71" s="1056"/>
      <c r="AT71" s="1039"/>
      <c r="AU71" s="1039"/>
      <c r="AV71" s="1056"/>
      <c r="AW71" s="1039"/>
      <c r="AX71" s="1057"/>
      <c r="AY71" s="1039"/>
      <c r="AZ71" s="1039"/>
      <c r="BA71" s="1058"/>
      <c r="BB71" s="1039"/>
      <c r="BC71" s="1039"/>
      <c r="BD71" s="1071"/>
      <c r="BE71" s="1071"/>
    </row>
    <row r="72" spans="2:57" x14ac:dyDescent="0.25">
      <c r="B72" s="1228"/>
      <c r="C72" s="1229"/>
      <c r="D72" s="1229"/>
      <c r="E72" s="1230" t="s">
        <v>242</v>
      </c>
      <c r="F72" s="1230"/>
      <c r="G72" s="1230"/>
      <c r="H72" s="1234" t="s">
        <v>237</v>
      </c>
      <c r="I72" s="1230"/>
      <c r="J72" s="1230"/>
      <c r="K72" s="1230"/>
      <c r="L72" s="1230" t="s">
        <v>239</v>
      </c>
      <c r="M72" s="1230"/>
      <c r="N72" s="1230"/>
      <c r="O72" s="1230"/>
      <c r="P72" s="1230" t="s">
        <v>199</v>
      </c>
      <c r="Q72" s="1230"/>
      <c r="R72" s="1230"/>
      <c r="S72" s="1235"/>
      <c r="V72" s="226"/>
      <c r="W72" s="618"/>
      <c r="X72" s="229"/>
      <c r="Y72" s="228"/>
      <c r="Z72" s="228"/>
      <c r="AA72" s="232"/>
      <c r="AD72" s="1037"/>
      <c r="AE72" s="1037"/>
      <c r="AF72" s="1016"/>
      <c r="AG72" s="1016"/>
      <c r="AH72" s="1016"/>
      <c r="AI72" s="1052"/>
      <c r="AJ72" s="1052"/>
      <c r="AK72" s="1053"/>
      <c r="AL72" s="1054"/>
      <c r="AM72" s="1055"/>
      <c r="AN72" s="1039"/>
      <c r="AO72" s="1039"/>
      <c r="AP72" s="1056"/>
      <c r="AQ72" s="1039"/>
      <c r="AR72" s="1039"/>
      <c r="AS72" s="1056"/>
      <c r="AT72" s="1039"/>
      <c r="AU72" s="1039"/>
      <c r="AV72" s="1056"/>
      <c r="AW72" s="1039"/>
      <c r="AX72" s="1057"/>
      <c r="AY72" s="1039"/>
      <c r="AZ72" s="1039"/>
      <c r="BA72" s="1058"/>
      <c r="BB72" s="1039"/>
      <c r="BC72" s="1039"/>
      <c r="BD72" s="1071"/>
      <c r="BE72" s="1071"/>
    </row>
    <row r="73" spans="2:57" x14ac:dyDescent="0.25">
      <c r="B73" s="1228"/>
      <c r="C73" s="1229"/>
      <c r="D73" s="1229"/>
      <c r="E73" s="1230"/>
      <c r="F73" s="1230"/>
      <c r="G73" s="1230"/>
      <c r="H73" s="1234" t="s">
        <v>243</v>
      </c>
      <c r="I73" s="1230"/>
      <c r="J73" s="1230" t="s">
        <v>199</v>
      </c>
      <c r="K73" s="1230"/>
      <c r="L73" s="1230" t="s">
        <v>243</v>
      </c>
      <c r="M73" s="1230"/>
      <c r="N73" s="1230" t="s">
        <v>199</v>
      </c>
      <c r="O73" s="1230"/>
      <c r="P73" s="1230" t="s">
        <v>240</v>
      </c>
      <c r="Q73" s="1230"/>
      <c r="R73" s="1230" t="s">
        <v>241</v>
      </c>
      <c r="S73" s="1235"/>
      <c r="V73" s="226"/>
      <c r="W73" s="618"/>
      <c r="X73" s="229"/>
      <c r="Y73" s="228"/>
      <c r="Z73" s="228"/>
      <c r="AA73" s="232"/>
      <c r="AD73" s="1037"/>
      <c r="AE73" s="1037"/>
      <c r="AF73" s="1016"/>
      <c r="AG73" s="1016"/>
      <c r="AH73" s="1016"/>
      <c r="AI73" s="1052"/>
      <c r="AJ73" s="1052"/>
      <c r="AK73" s="1053"/>
      <c r="AL73" s="1054"/>
      <c r="AM73" s="1055"/>
      <c r="AN73" s="1039"/>
      <c r="AO73" s="1039"/>
      <c r="AP73" s="1056"/>
      <c r="AQ73" s="1039"/>
      <c r="AR73" s="1039"/>
      <c r="AS73" s="1056"/>
      <c r="AT73" s="1039"/>
      <c r="AU73" s="1039"/>
      <c r="AV73" s="1056"/>
      <c r="AW73" s="1039"/>
      <c r="AX73" s="1057"/>
      <c r="AY73" s="1039"/>
      <c r="AZ73" s="1039"/>
      <c r="BA73" s="1058"/>
      <c r="BB73" s="1039"/>
      <c r="BC73" s="1039"/>
      <c r="BD73" s="1071"/>
      <c r="BE73" s="1071"/>
    </row>
    <row r="74" spans="2:57" x14ac:dyDescent="0.25">
      <c r="B74" s="1227" t="s">
        <v>126</v>
      </c>
      <c r="C74" s="1220"/>
      <c r="D74" s="1220"/>
      <c r="E74" s="1220"/>
      <c r="F74" s="1220"/>
      <c r="G74" s="1220"/>
      <c r="H74" s="1219"/>
      <c r="I74" s="1220"/>
      <c r="J74" s="1219"/>
      <c r="K74" s="1220"/>
      <c r="L74" s="1219"/>
      <c r="M74" s="1220"/>
      <c r="N74" s="1219"/>
      <c r="O74" s="1220"/>
      <c r="P74" s="1219"/>
      <c r="Q74" s="1220"/>
      <c r="R74" s="1219"/>
      <c r="S74" s="1221"/>
      <c r="V74" s="226"/>
      <c r="W74" s="618"/>
      <c r="X74" s="229"/>
      <c r="Y74" s="228"/>
      <c r="Z74" s="228"/>
      <c r="AA74" s="232"/>
      <c r="AD74" s="1037"/>
      <c r="AE74" s="1037"/>
      <c r="AF74" s="1016"/>
      <c r="AG74" s="1016"/>
      <c r="AH74" s="1016"/>
      <c r="AI74" s="1052"/>
      <c r="AJ74" s="1052"/>
      <c r="AK74" s="1053"/>
      <c r="AL74" s="1054"/>
      <c r="AM74" s="1055"/>
      <c r="AN74" s="1039"/>
      <c r="AO74" s="1039"/>
      <c r="AP74" s="1056"/>
      <c r="AQ74" s="1039"/>
      <c r="AR74" s="1039"/>
      <c r="AS74" s="1056"/>
      <c r="AT74" s="1039"/>
      <c r="AU74" s="1039"/>
      <c r="AV74" s="1056"/>
      <c r="AW74" s="1039"/>
      <c r="AX74" s="1057"/>
      <c r="AY74" s="1039"/>
      <c r="AZ74" s="1039"/>
      <c r="BA74" s="1058"/>
      <c r="BB74" s="1039"/>
      <c r="BC74" s="1039"/>
      <c r="BD74" s="1071"/>
      <c r="BE74" s="1071"/>
    </row>
    <row r="75" spans="2:57" x14ac:dyDescent="0.25">
      <c r="B75" s="1227" t="s">
        <v>127</v>
      </c>
      <c r="C75" s="1220"/>
      <c r="D75" s="1220"/>
      <c r="E75" s="1220"/>
      <c r="F75" s="1220"/>
      <c r="G75" s="1220"/>
      <c r="H75" s="1219"/>
      <c r="I75" s="1220"/>
      <c r="J75" s="1219"/>
      <c r="K75" s="1220"/>
      <c r="L75" s="1219"/>
      <c r="M75" s="1220"/>
      <c r="N75" s="1219"/>
      <c r="O75" s="1220"/>
      <c r="P75" s="1219"/>
      <c r="Q75" s="1220"/>
      <c r="R75" s="1219"/>
      <c r="S75" s="1221"/>
      <c r="V75" s="612"/>
      <c r="W75" s="619"/>
      <c r="X75" s="668"/>
      <c r="Y75" s="615"/>
      <c r="Z75" s="615"/>
      <c r="AA75" s="622"/>
      <c r="AD75" s="1037"/>
      <c r="AE75" s="1037"/>
      <c r="AF75" s="1016"/>
      <c r="AG75" s="1016"/>
      <c r="AH75" s="1016"/>
      <c r="AI75" s="1052"/>
      <c r="AJ75" s="1052"/>
      <c r="AK75" s="1053"/>
      <c r="AL75" s="1054"/>
      <c r="AM75" s="1055"/>
      <c r="AN75" s="1039"/>
      <c r="AO75" s="1039"/>
      <c r="AP75" s="1056"/>
      <c r="AQ75" s="1039"/>
      <c r="AR75" s="1039"/>
      <c r="AS75" s="1056"/>
      <c r="AT75" s="1039"/>
      <c r="AU75" s="1039"/>
      <c r="AV75" s="1056"/>
      <c r="AW75" s="1039"/>
      <c r="AX75" s="1057"/>
      <c r="AY75" s="1039"/>
      <c r="AZ75" s="1039"/>
      <c r="BA75" s="1058"/>
      <c r="BB75" s="1039"/>
      <c r="BC75" s="1039"/>
      <c r="BD75" s="1071"/>
      <c r="BE75" s="1071"/>
    </row>
    <row r="76" spans="2:57" x14ac:dyDescent="0.25">
      <c r="B76" s="1227" t="s">
        <v>128</v>
      </c>
      <c r="C76" s="1220"/>
      <c r="D76" s="1220"/>
      <c r="E76" s="1220"/>
      <c r="F76" s="1220"/>
      <c r="G76" s="1220"/>
      <c r="H76" s="1219"/>
      <c r="I76" s="1220"/>
      <c r="J76" s="1219"/>
      <c r="K76" s="1220"/>
      <c r="L76" s="1219"/>
      <c r="M76" s="1220"/>
      <c r="N76" s="1219"/>
      <c r="O76" s="1220"/>
      <c r="P76" s="1219"/>
      <c r="Q76" s="1220"/>
      <c r="R76" s="1219"/>
      <c r="S76" s="1221"/>
      <c r="V76" s="613"/>
      <c r="W76" s="620"/>
      <c r="X76" s="669"/>
      <c r="Y76" s="616"/>
      <c r="Z76" s="616"/>
      <c r="AA76" s="623"/>
      <c r="AD76" s="1037"/>
      <c r="AE76" s="1037"/>
      <c r="AF76" s="1016"/>
      <c r="AG76" s="1016"/>
      <c r="AH76" s="1016"/>
      <c r="AI76" s="1052"/>
      <c r="AJ76" s="1052"/>
      <c r="AK76" s="1053"/>
      <c r="AL76" s="1054"/>
      <c r="AM76" s="1055"/>
      <c r="AN76" s="1039"/>
      <c r="AO76" s="1039"/>
      <c r="AP76" s="1056"/>
      <c r="AQ76" s="1039"/>
      <c r="AR76" s="1039"/>
      <c r="AS76" s="1056"/>
      <c r="AT76" s="1039"/>
      <c r="AU76" s="1039"/>
      <c r="AV76" s="1056"/>
      <c r="AW76" s="1039"/>
      <c r="AX76" s="1057"/>
      <c r="AY76" s="1039"/>
      <c r="AZ76" s="1039"/>
      <c r="BA76" s="1058"/>
      <c r="BB76" s="1039"/>
      <c r="BC76" s="1039"/>
      <c r="BD76" s="1071"/>
      <c r="BE76" s="1071"/>
    </row>
    <row r="77" spans="2:57" ht="16.5" thickBot="1" x14ac:dyDescent="0.3">
      <c r="B77" s="1227" t="s">
        <v>129</v>
      </c>
      <c r="C77" s="1220"/>
      <c r="D77" s="1220"/>
      <c r="E77" s="1220"/>
      <c r="F77" s="1220"/>
      <c r="G77" s="1220"/>
      <c r="H77" s="1219"/>
      <c r="I77" s="1220"/>
      <c r="J77" s="1219"/>
      <c r="K77" s="1220"/>
      <c r="L77" s="1219"/>
      <c r="M77" s="1220"/>
      <c r="N77" s="1219"/>
      <c r="O77" s="1220"/>
      <c r="P77" s="1219"/>
      <c r="Q77" s="1220"/>
      <c r="R77" s="1219"/>
      <c r="S77" s="1221"/>
      <c r="V77" s="614"/>
      <c r="W77" s="621"/>
      <c r="X77" s="670"/>
      <c r="Y77" s="617"/>
      <c r="Z77" s="617"/>
      <c r="AA77" s="624"/>
      <c r="AD77" s="1037"/>
      <c r="AE77" s="1037"/>
      <c r="AF77" s="1016"/>
      <c r="AG77" s="1016"/>
      <c r="AH77" s="1016"/>
      <c r="AI77" s="1052"/>
      <c r="AJ77" s="1052"/>
      <c r="AK77" s="1053"/>
      <c r="AL77" s="1054"/>
      <c r="AM77" s="1055"/>
      <c r="AN77" s="1039"/>
      <c r="AO77" s="1039"/>
      <c r="AP77" s="1056"/>
      <c r="AQ77" s="1039"/>
      <c r="AR77" s="1039"/>
      <c r="AS77" s="1056"/>
      <c r="AT77" s="1039"/>
      <c r="AU77" s="1039"/>
      <c r="AV77" s="1056"/>
      <c r="AW77" s="1039"/>
      <c r="AX77" s="1057"/>
      <c r="AY77" s="1039"/>
      <c r="AZ77" s="1039"/>
      <c r="BA77" s="1058"/>
      <c r="BB77" s="1039"/>
      <c r="BC77" s="1039"/>
      <c r="BD77" s="1071"/>
      <c r="BE77" s="1071"/>
    </row>
    <row r="78" spans="2:57" x14ac:dyDescent="0.25">
      <c r="B78" s="1227" t="s">
        <v>32</v>
      </c>
      <c r="C78" s="1220"/>
      <c r="D78" s="1220"/>
      <c r="E78" s="1220"/>
      <c r="F78" s="1220"/>
      <c r="G78" s="1220"/>
      <c r="H78" s="1219"/>
      <c r="I78" s="1220"/>
      <c r="J78" s="1219"/>
      <c r="K78" s="1220"/>
      <c r="L78" s="1219"/>
      <c r="M78" s="1220"/>
      <c r="N78" s="1219"/>
      <c r="O78" s="1220"/>
      <c r="P78" s="1219"/>
      <c r="Q78" s="1220"/>
      <c r="R78" s="1219"/>
      <c r="S78" s="1221"/>
      <c r="AD78" s="1037"/>
      <c r="AE78" s="1037"/>
      <c r="AF78" s="1016"/>
      <c r="AG78" s="1016"/>
      <c r="AH78" s="1016"/>
      <c r="AI78" s="1052"/>
      <c r="AJ78" s="1052"/>
      <c r="AK78" s="1053"/>
      <c r="AL78" s="1054"/>
      <c r="AM78" s="1055"/>
      <c r="AN78" s="1039"/>
      <c r="AO78" s="1039"/>
      <c r="AP78" s="1056"/>
      <c r="AQ78" s="1039"/>
      <c r="AR78" s="1039"/>
      <c r="AS78" s="1056"/>
      <c r="AT78" s="1039"/>
      <c r="AU78" s="1039"/>
      <c r="AV78" s="1056"/>
      <c r="AW78" s="1039"/>
      <c r="AX78" s="1057"/>
      <c r="AY78" s="1039"/>
      <c r="AZ78" s="1039"/>
      <c r="BA78" s="1058"/>
      <c r="BB78" s="1039"/>
      <c r="BC78" s="1039"/>
      <c r="BD78" s="1071"/>
      <c r="BE78" s="1071"/>
    </row>
    <row r="79" spans="2:57" x14ac:dyDescent="0.25">
      <c r="B79" s="1227" t="s">
        <v>112</v>
      </c>
      <c r="C79" s="1220"/>
      <c r="D79" s="1220"/>
      <c r="E79" s="1220"/>
      <c r="F79" s="1220"/>
      <c r="G79" s="1220"/>
      <c r="H79" s="1219"/>
      <c r="I79" s="1220"/>
      <c r="J79" s="1219"/>
      <c r="K79" s="1220"/>
      <c r="L79" s="1219"/>
      <c r="M79" s="1220"/>
      <c r="N79" s="1219"/>
      <c r="O79" s="1220"/>
      <c r="P79" s="1219"/>
      <c r="Q79" s="1220"/>
      <c r="R79" s="1219"/>
      <c r="S79" s="1221"/>
      <c r="AD79" s="1037"/>
      <c r="AE79" s="1037"/>
      <c r="AF79" s="1016"/>
      <c r="AG79" s="1016"/>
      <c r="AH79" s="1016"/>
      <c r="AI79" s="1052"/>
      <c r="AJ79" s="1052"/>
      <c r="AK79" s="1053"/>
      <c r="AL79" s="1054"/>
      <c r="AM79" s="1055"/>
      <c r="AN79" s="1039"/>
      <c r="AO79" s="1039"/>
      <c r="AP79" s="1056"/>
      <c r="AQ79" s="1039"/>
      <c r="AR79" s="1039"/>
      <c r="AS79" s="1056"/>
      <c r="AT79" s="1039"/>
      <c r="AU79" s="1039"/>
      <c r="AV79" s="1056"/>
      <c r="AW79" s="1039"/>
      <c r="AX79" s="1057"/>
      <c r="AY79" s="1039"/>
      <c r="AZ79" s="1039"/>
      <c r="BA79" s="1058"/>
      <c r="BB79" s="1039"/>
      <c r="BC79" s="1039"/>
      <c r="BD79" s="1071"/>
      <c r="BE79" s="1071"/>
    </row>
    <row r="80" spans="2:57" ht="16.5" thickBot="1" x14ac:dyDescent="0.3">
      <c r="B80" s="1347" t="s">
        <v>224</v>
      </c>
      <c r="C80" s="1346"/>
      <c r="D80" s="1346"/>
      <c r="E80" s="1346"/>
      <c r="F80" s="1346"/>
      <c r="G80" s="1346"/>
      <c r="H80" s="1343"/>
      <c r="I80" s="1346"/>
      <c r="J80" s="1343"/>
      <c r="K80" s="1346"/>
      <c r="L80" s="1343"/>
      <c r="M80" s="1346"/>
      <c r="N80" s="1343"/>
      <c r="O80" s="1346"/>
      <c r="P80" s="1343"/>
      <c r="Q80" s="1346"/>
      <c r="R80" s="1343"/>
      <c r="S80" s="1344"/>
      <c r="AD80" s="1037"/>
      <c r="AE80" s="1037"/>
      <c r="AF80" s="1016"/>
      <c r="AG80" s="1016"/>
      <c r="AH80" s="1016"/>
      <c r="AI80" s="1052"/>
      <c r="AJ80" s="1052"/>
      <c r="AK80" s="1053"/>
      <c r="AL80" s="1054"/>
      <c r="AM80" s="1055"/>
      <c r="AN80" s="1039"/>
      <c r="AO80" s="1039"/>
      <c r="AP80" s="1056"/>
      <c r="AQ80" s="1039"/>
      <c r="AR80" s="1039"/>
      <c r="AS80" s="1056"/>
      <c r="AT80" s="1039"/>
      <c r="AU80" s="1039"/>
      <c r="AV80" s="1056"/>
      <c r="AW80" s="1039"/>
      <c r="AX80" s="1057"/>
      <c r="AY80" s="1039"/>
      <c r="AZ80" s="1039"/>
      <c r="BA80" s="1058"/>
      <c r="BB80" s="1039"/>
      <c r="BC80" s="1039"/>
      <c r="BD80" s="1071"/>
      <c r="BE80" s="1071"/>
    </row>
    <row r="81" spans="30:57" x14ac:dyDescent="0.25">
      <c r="AD81" s="1037"/>
      <c r="AE81" s="1037"/>
      <c r="AF81" s="1016"/>
      <c r="AG81" s="1016"/>
      <c r="AH81" s="1016"/>
      <c r="AI81" s="1052"/>
      <c r="AJ81" s="1052"/>
      <c r="AK81" s="1053"/>
      <c r="AL81" s="1054"/>
      <c r="AM81" s="1055"/>
      <c r="AN81" s="1039"/>
      <c r="AO81" s="1039"/>
      <c r="AP81" s="1056"/>
      <c r="AQ81" s="1039"/>
      <c r="AR81" s="1039"/>
      <c r="AS81" s="1056"/>
      <c r="AT81" s="1039"/>
      <c r="AU81" s="1039"/>
      <c r="AV81" s="1056"/>
      <c r="AW81" s="1039"/>
      <c r="AX81" s="1057"/>
      <c r="AY81" s="1039"/>
      <c r="AZ81" s="1039"/>
      <c r="BA81" s="1058"/>
      <c r="BB81" s="1039"/>
      <c r="BC81" s="1039"/>
      <c r="BD81" s="1071"/>
      <c r="BE81" s="1071"/>
    </row>
    <row r="82" spans="30:57" x14ac:dyDescent="0.25">
      <c r="AD82" s="1037"/>
      <c r="AE82" s="1037"/>
      <c r="AF82" s="1016"/>
      <c r="AG82" s="1016"/>
      <c r="AH82" s="1016"/>
      <c r="AI82" s="1052"/>
      <c r="AJ82" s="1052"/>
      <c r="AK82" s="1053"/>
      <c r="AL82" s="1054"/>
      <c r="AM82" s="1055"/>
      <c r="AN82" s="1039"/>
      <c r="AO82" s="1039"/>
      <c r="AP82" s="1056"/>
      <c r="AQ82" s="1039"/>
      <c r="AR82" s="1039"/>
      <c r="AS82" s="1056"/>
      <c r="AT82" s="1039"/>
      <c r="AU82" s="1039"/>
      <c r="AV82" s="1056"/>
      <c r="AW82" s="1039"/>
      <c r="AX82" s="1057"/>
      <c r="AY82" s="1039"/>
      <c r="AZ82" s="1039"/>
      <c r="BA82" s="1058"/>
      <c r="BB82" s="1039"/>
      <c r="BC82" s="1039"/>
      <c r="BD82" s="1071"/>
      <c r="BE82" s="1071"/>
    </row>
    <row r="83" spans="30:57" x14ac:dyDescent="0.25">
      <c r="AD83" s="1037"/>
      <c r="AE83" s="1037"/>
      <c r="AF83" s="1016"/>
      <c r="AG83" s="1016"/>
      <c r="AH83" s="1016"/>
      <c r="AI83" s="1052"/>
      <c r="AJ83" s="1052"/>
      <c r="AK83" s="1053"/>
      <c r="AL83" s="1054"/>
      <c r="AM83" s="1055"/>
      <c r="AN83" s="1039"/>
      <c r="AO83" s="1039"/>
      <c r="AP83" s="1056"/>
      <c r="AQ83" s="1039"/>
      <c r="AR83" s="1039"/>
      <c r="AS83" s="1056"/>
      <c r="AT83" s="1039"/>
      <c r="AU83" s="1039"/>
      <c r="AV83" s="1056"/>
      <c r="AW83" s="1039"/>
      <c r="AX83" s="1057"/>
      <c r="AY83" s="1039"/>
      <c r="AZ83" s="1039"/>
      <c r="BA83" s="1058"/>
      <c r="BB83" s="1039"/>
      <c r="BC83" s="1039"/>
      <c r="BD83" s="1071"/>
      <c r="BE83" s="1071"/>
    </row>
    <row r="84" spans="30:57" x14ac:dyDescent="0.25">
      <c r="AD84" s="1037"/>
      <c r="AE84" s="1037"/>
      <c r="AF84" s="1016"/>
      <c r="AG84" s="1016"/>
      <c r="AH84" s="1016"/>
      <c r="AI84" s="1052"/>
      <c r="AJ84" s="1052"/>
      <c r="AK84" s="1053"/>
      <c r="AL84" s="1054"/>
      <c r="AM84" s="1055"/>
      <c r="AN84" s="1039"/>
      <c r="AO84" s="1039"/>
      <c r="AP84" s="1056"/>
      <c r="AQ84" s="1039"/>
      <c r="AR84" s="1039"/>
      <c r="AS84" s="1056"/>
      <c r="AT84" s="1039"/>
      <c r="AU84" s="1039"/>
      <c r="AV84" s="1056"/>
      <c r="AW84" s="1039"/>
      <c r="AX84" s="1057"/>
      <c r="AY84" s="1039"/>
      <c r="AZ84" s="1039"/>
      <c r="BA84" s="1058"/>
      <c r="BB84" s="1039"/>
      <c r="BC84" s="1039"/>
      <c r="BD84" s="1071"/>
      <c r="BE84" s="1071"/>
    </row>
    <row r="85" spans="30:57" x14ac:dyDescent="0.25">
      <c r="AD85" s="1037"/>
      <c r="AE85" s="1037"/>
      <c r="AF85" s="1016"/>
      <c r="AG85" s="1016"/>
      <c r="AH85" s="1016"/>
      <c r="AI85" s="1052"/>
      <c r="AJ85" s="1052"/>
      <c r="AK85" s="1053"/>
      <c r="AL85" s="1054"/>
      <c r="AM85" s="1055"/>
      <c r="AN85" s="1039"/>
      <c r="AO85" s="1039"/>
      <c r="AP85" s="1056"/>
      <c r="AQ85" s="1039"/>
      <c r="AR85" s="1039"/>
      <c r="AS85" s="1056"/>
      <c r="AT85" s="1039"/>
      <c r="AU85" s="1039"/>
      <c r="AV85" s="1056"/>
      <c r="AW85" s="1039"/>
      <c r="AX85" s="1057"/>
      <c r="AY85" s="1039"/>
      <c r="AZ85" s="1039"/>
      <c r="BA85" s="1058"/>
      <c r="BB85" s="1039"/>
      <c r="BC85" s="1039"/>
      <c r="BD85" s="1071"/>
      <c r="BE85" s="1071"/>
    </row>
    <row r="86" spans="30:57" x14ac:dyDescent="0.25">
      <c r="AD86" s="1037"/>
      <c r="AE86" s="1037"/>
      <c r="AF86" s="1016"/>
      <c r="AG86" s="1016"/>
      <c r="AH86" s="1016"/>
      <c r="AI86" s="1052"/>
      <c r="AJ86" s="1052"/>
      <c r="AK86" s="1053"/>
      <c r="AL86" s="1054"/>
      <c r="AM86" s="1055"/>
      <c r="AN86" s="1039"/>
      <c r="AO86" s="1039"/>
      <c r="AP86" s="1056"/>
      <c r="AQ86" s="1039"/>
      <c r="AR86" s="1039"/>
      <c r="AS86" s="1056"/>
      <c r="AT86" s="1039"/>
      <c r="AU86" s="1039"/>
      <c r="AV86" s="1056"/>
      <c r="AW86" s="1039"/>
      <c r="AX86" s="1057"/>
      <c r="AY86" s="1039"/>
      <c r="AZ86" s="1039"/>
      <c r="BA86" s="1058"/>
      <c r="BB86" s="1039"/>
      <c r="BC86" s="1039"/>
      <c r="BD86" s="1071"/>
      <c r="BE86" s="1071"/>
    </row>
    <row r="87" spans="30:57" x14ac:dyDescent="0.25">
      <c r="AD87" s="1037"/>
      <c r="AE87" s="1037"/>
      <c r="AF87" s="1016"/>
      <c r="AG87" s="1016"/>
      <c r="AH87" s="1016"/>
      <c r="AI87" s="1052"/>
      <c r="AJ87" s="1052"/>
      <c r="AK87" s="1053"/>
      <c r="AL87" s="1054"/>
      <c r="AM87" s="1055"/>
      <c r="AN87" s="1039"/>
      <c r="AO87" s="1039"/>
      <c r="AP87" s="1056"/>
      <c r="AQ87" s="1039"/>
      <c r="AR87" s="1039"/>
      <c r="AS87" s="1056"/>
      <c r="AT87" s="1039"/>
      <c r="AU87" s="1039"/>
      <c r="AV87" s="1056"/>
      <c r="AW87" s="1039"/>
      <c r="AX87" s="1057"/>
      <c r="AY87" s="1039"/>
      <c r="AZ87" s="1039"/>
      <c r="BA87" s="1058"/>
      <c r="BB87" s="1039"/>
      <c r="BC87" s="1039"/>
      <c r="BD87" s="1071"/>
      <c r="BE87" s="1071"/>
    </row>
    <row r="88" spans="30:57" x14ac:dyDescent="0.25">
      <c r="AD88" s="1037"/>
      <c r="AE88" s="1037"/>
      <c r="AF88" s="1016"/>
      <c r="AG88" s="1016"/>
      <c r="AH88" s="1016"/>
      <c r="AI88" s="1052"/>
      <c r="AJ88" s="1052"/>
      <c r="AK88" s="1053"/>
      <c r="AL88" s="1054"/>
      <c r="AM88" s="1055"/>
      <c r="AN88" s="1039"/>
      <c r="AO88" s="1039"/>
      <c r="AP88" s="1056"/>
      <c r="AQ88" s="1039"/>
      <c r="AR88" s="1039"/>
      <c r="AS88" s="1056"/>
      <c r="AT88" s="1039"/>
      <c r="AU88" s="1039"/>
      <c r="AV88" s="1056"/>
      <c r="AW88" s="1039"/>
      <c r="AX88" s="1057"/>
      <c r="AY88" s="1039"/>
      <c r="AZ88" s="1039"/>
      <c r="BA88" s="1058"/>
      <c r="BB88" s="1039"/>
      <c r="BC88" s="1039"/>
      <c r="BD88" s="1071"/>
      <c r="BE88" s="1071"/>
    </row>
    <row r="89" spans="30:57" x14ac:dyDescent="0.25">
      <c r="AD89" s="1037"/>
      <c r="AE89" s="1037"/>
      <c r="AF89" s="1016"/>
      <c r="AG89" s="1016"/>
      <c r="AH89" s="1016"/>
      <c r="AI89" s="1052"/>
      <c r="AJ89" s="1052"/>
      <c r="AK89" s="1053"/>
      <c r="AL89" s="1054"/>
      <c r="AM89" s="1055"/>
      <c r="AN89" s="1039"/>
      <c r="AO89" s="1039"/>
      <c r="AP89" s="1056"/>
      <c r="AQ89" s="1039"/>
      <c r="AR89" s="1039"/>
      <c r="AS89" s="1056"/>
      <c r="AT89" s="1039"/>
      <c r="AU89" s="1039"/>
      <c r="AV89" s="1056"/>
      <c r="AW89" s="1039"/>
      <c r="AX89" s="1057"/>
      <c r="AY89" s="1039"/>
      <c r="AZ89" s="1039"/>
      <c r="BA89" s="1058"/>
      <c r="BB89" s="1039"/>
      <c r="BC89" s="1039"/>
      <c r="BD89" s="1071"/>
      <c r="BE89" s="1071"/>
    </row>
    <row r="90" spans="30:57" x14ac:dyDescent="0.25">
      <c r="AD90" s="1037"/>
      <c r="AE90" s="1037"/>
      <c r="AF90" s="1016"/>
      <c r="AG90" s="1016"/>
      <c r="AH90" s="1016"/>
      <c r="AI90" s="1052"/>
      <c r="AJ90" s="1052"/>
      <c r="AK90" s="1053"/>
      <c r="AL90" s="1054"/>
      <c r="AM90" s="1055"/>
      <c r="AN90" s="1039"/>
      <c r="AO90" s="1039"/>
      <c r="AP90" s="1056"/>
      <c r="AQ90" s="1039"/>
      <c r="AR90" s="1039"/>
      <c r="AS90" s="1056"/>
      <c r="AT90" s="1039"/>
      <c r="AU90" s="1039"/>
      <c r="AV90" s="1056"/>
      <c r="AW90" s="1039"/>
      <c r="AX90" s="1057"/>
      <c r="AY90" s="1039"/>
      <c r="AZ90" s="1039"/>
      <c r="BA90" s="1058"/>
      <c r="BB90" s="1039"/>
      <c r="BC90" s="1039"/>
      <c r="BD90" s="1071"/>
      <c r="BE90" s="1071"/>
    </row>
    <row r="91" spans="30:57" x14ac:dyDescent="0.25">
      <c r="AD91" s="1037"/>
      <c r="AE91" s="1037"/>
      <c r="AF91" s="1016"/>
      <c r="AG91" s="1016"/>
      <c r="AH91" s="1016"/>
      <c r="AI91" s="1052"/>
      <c r="AJ91" s="1052"/>
      <c r="AK91" s="1053"/>
      <c r="AL91" s="1054"/>
      <c r="AM91" s="1055"/>
      <c r="AN91" s="1039"/>
      <c r="AO91" s="1039"/>
      <c r="AP91" s="1056"/>
      <c r="AQ91" s="1039"/>
      <c r="AR91" s="1039"/>
      <c r="AS91" s="1056"/>
      <c r="AT91" s="1039"/>
      <c r="AU91" s="1039"/>
      <c r="AV91" s="1039"/>
      <c r="AW91" s="1039"/>
      <c r="AX91" s="1057"/>
      <c r="AY91" s="1039"/>
      <c r="AZ91" s="1039"/>
      <c r="BA91" s="1058"/>
      <c r="BB91" s="1039"/>
      <c r="BC91" s="1039"/>
      <c r="BD91" s="1071"/>
      <c r="BE91" s="1071"/>
    </row>
    <row r="92" spans="30:57" x14ac:dyDescent="0.25">
      <c r="AD92" s="1037"/>
      <c r="AE92" s="1037"/>
      <c r="AF92" s="1016"/>
      <c r="AG92" s="1016"/>
      <c r="AH92" s="1016"/>
      <c r="AI92" s="1052"/>
      <c r="AJ92" s="1052"/>
      <c r="AK92" s="1053"/>
      <c r="AL92" s="1054"/>
      <c r="AM92" s="1055"/>
      <c r="AN92" s="1039"/>
      <c r="AO92" s="1039"/>
      <c r="AP92" s="1056"/>
      <c r="AQ92" s="1039"/>
      <c r="AR92" s="1039"/>
      <c r="AS92" s="1056"/>
      <c r="AT92" s="1039"/>
      <c r="AU92" s="1039"/>
      <c r="AV92" s="1039"/>
      <c r="AW92" s="1039"/>
      <c r="AX92" s="1057"/>
      <c r="AY92" s="1039"/>
      <c r="AZ92" s="1039"/>
      <c r="BA92" s="1058"/>
      <c r="BB92" s="1039"/>
      <c r="BC92" s="1039"/>
      <c r="BD92" s="1071"/>
      <c r="BE92" s="1071"/>
    </row>
    <row r="93" spans="30:57" x14ac:dyDescent="0.25">
      <c r="AD93" s="1037"/>
      <c r="AE93" s="1037"/>
      <c r="AF93" s="1016"/>
      <c r="AG93" s="1016"/>
      <c r="AH93" s="1016"/>
      <c r="AI93" s="1052"/>
      <c r="AJ93" s="1052"/>
      <c r="AK93" s="1053"/>
      <c r="AL93" s="1054"/>
      <c r="AM93" s="1055"/>
      <c r="AN93" s="1039"/>
      <c r="AO93" s="1039"/>
      <c r="AP93" s="1056"/>
      <c r="AQ93" s="1039"/>
      <c r="AR93" s="1039"/>
      <c r="AS93" s="1056"/>
      <c r="AT93" s="1039"/>
      <c r="AU93" s="1039"/>
      <c r="AV93" s="1039"/>
      <c r="AW93" s="1039"/>
      <c r="AX93" s="1057"/>
      <c r="AY93" s="1039"/>
      <c r="AZ93" s="1039"/>
      <c r="BA93" s="1058"/>
      <c r="BB93" s="1039"/>
      <c r="BC93" s="1039"/>
      <c r="BD93" s="1071"/>
      <c r="BE93" s="1071"/>
    </row>
    <row r="94" spans="30:57" x14ac:dyDescent="0.25">
      <c r="AD94" s="1037"/>
      <c r="AE94" s="1037"/>
      <c r="AF94" s="1016"/>
      <c r="AG94" s="1016"/>
      <c r="AH94" s="1016"/>
      <c r="AI94" s="1052"/>
      <c r="AJ94" s="1052"/>
      <c r="AK94" s="1053"/>
      <c r="AL94" s="1054"/>
      <c r="AM94" s="1055"/>
      <c r="AN94" s="1039"/>
      <c r="AO94" s="1039"/>
      <c r="AP94" s="1056"/>
      <c r="AQ94" s="1039"/>
      <c r="AR94" s="1039"/>
      <c r="AS94" s="1056"/>
      <c r="AT94" s="1039"/>
      <c r="AU94" s="1039"/>
      <c r="AV94" s="1039"/>
      <c r="AW94" s="1039"/>
      <c r="AX94" s="1057"/>
      <c r="AY94" s="1039"/>
      <c r="AZ94" s="1039"/>
      <c r="BA94" s="1058"/>
      <c r="BB94" s="1039"/>
      <c r="BC94" s="1039"/>
      <c r="BD94" s="1071"/>
      <c r="BE94" s="1071"/>
    </row>
    <row r="95" spans="30:57" x14ac:dyDescent="0.25">
      <c r="AD95" s="1037"/>
      <c r="AE95" s="1037"/>
      <c r="AF95" s="1016"/>
      <c r="AG95" s="1016"/>
      <c r="AH95" s="1016"/>
      <c r="AI95" s="1052"/>
      <c r="AJ95" s="1052"/>
      <c r="AK95" s="1053"/>
      <c r="AL95" s="1054"/>
      <c r="AM95" s="1055"/>
      <c r="AN95" s="1039"/>
      <c r="AO95" s="1039"/>
      <c r="AP95" s="1056"/>
      <c r="AQ95" s="1039"/>
      <c r="AR95" s="1039"/>
      <c r="AS95" s="1056"/>
      <c r="AT95" s="1039"/>
      <c r="AU95" s="1039"/>
      <c r="AV95" s="1039"/>
      <c r="AW95" s="1039"/>
      <c r="AX95" s="1057"/>
      <c r="AY95" s="1039"/>
      <c r="AZ95" s="1039"/>
      <c r="BA95" s="1058"/>
      <c r="BB95" s="1039"/>
      <c r="BC95" s="1039"/>
      <c r="BD95" s="1071"/>
      <c r="BE95" s="1071"/>
    </row>
    <row r="96" spans="30:57" x14ac:dyDescent="0.25">
      <c r="AD96" s="1037"/>
      <c r="AE96" s="1037"/>
      <c r="AF96" s="1016"/>
      <c r="AG96" s="1016"/>
      <c r="AH96" s="1016"/>
      <c r="AI96" s="1052"/>
      <c r="AJ96" s="1052"/>
      <c r="AK96" s="1053"/>
      <c r="AL96" s="1054"/>
      <c r="AM96" s="1055"/>
      <c r="AN96" s="1039"/>
      <c r="AO96" s="1039"/>
      <c r="AP96" s="1056"/>
      <c r="AQ96" s="1039"/>
      <c r="AR96" s="1039"/>
      <c r="AS96" s="1056"/>
      <c r="AT96" s="1039"/>
      <c r="AU96" s="1039"/>
      <c r="AV96" s="1039"/>
      <c r="AW96" s="1039"/>
      <c r="AX96" s="1057"/>
      <c r="AY96" s="1039"/>
      <c r="AZ96" s="1039"/>
      <c r="BA96" s="1058"/>
      <c r="BB96" s="1039"/>
      <c r="BC96" s="1039"/>
      <c r="BD96" s="1071"/>
      <c r="BE96" s="1071"/>
    </row>
    <row r="97" spans="30:57" x14ac:dyDescent="0.25">
      <c r="AD97" s="1037"/>
      <c r="AE97" s="1037"/>
      <c r="AF97" s="1016"/>
      <c r="AG97" s="1016"/>
      <c r="AH97" s="1016"/>
      <c r="AI97" s="1052"/>
      <c r="AJ97" s="1052"/>
      <c r="AK97" s="1053"/>
      <c r="AL97" s="1054"/>
      <c r="AM97" s="1055"/>
      <c r="AN97" s="1039"/>
      <c r="AO97" s="1039"/>
      <c r="AP97" s="1056"/>
      <c r="AQ97" s="1039"/>
      <c r="AR97" s="1039"/>
      <c r="AS97" s="1056"/>
      <c r="AT97" s="1039"/>
      <c r="AU97" s="1039"/>
      <c r="AV97" s="1039"/>
      <c r="AW97" s="1039"/>
      <c r="AX97" s="1057"/>
      <c r="AY97" s="1039"/>
      <c r="AZ97" s="1039"/>
      <c r="BA97" s="1058"/>
      <c r="BB97" s="1039"/>
      <c r="BC97" s="1039"/>
      <c r="BD97" s="1071"/>
      <c r="BE97" s="1071"/>
    </row>
    <row r="98" spans="30:57" x14ac:dyDescent="0.25">
      <c r="AD98" s="1037"/>
      <c r="AE98" s="1037"/>
      <c r="AF98" s="1016"/>
      <c r="AG98" s="1016"/>
      <c r="AH98" s="1016"/>
      <c r="AI98" s="1052"/>
      <c r="AJ98" s="1052"/>
      <c r="AK98" s="1053"/>
      <c r="AL98" s="1054"/>
      <c r="AM98" s="1055"/>
      <c r="AN98" s="1039"/>
      <c r="AO98" s="1039"/>
      <c r="AP98" s="1056"/>
      <c r="AQ98" s="1039"/>
      <c r="AR98" s="1039"/>
      <c r="AS98" s="1056"/>
      <c r="AT98" s="1039"/>
      <c r="AU98" s="1039"/>
      <c r="AV98" s="1039"/>
      <c r="AW98" s="1039"/>
      <c r="AX98" s="1057"/>
      <c r="AY98" s="1039"/>
      <c r="AZ98" s="1039"/>
      <c r="BA98" s="1058"/>
      <c r="BB98" s="1039"/>
      <c r="BC98" s="1039"/>
      <c r="BD98" s="1071"/>
      <c r="BE98" s="1071"/>
    </row>
    <row r="99" spans="30:57" x14ac:dyDescent="0.25">
      <c r="AD99" s="1037"/>
      <c r="AE99" s="1037"/>
      <c r="AF99" s="1016"/>
      <c r="AG99" s="1016"/>
      <c r="AH99" s="1016"/>
      <c r="AI99" s="1052"/>
      <c r="AJ99" s="1052"/>
      <c r="AK99" s="1053"/>
      <c r="AL99" s="1054"/>
      <c r="AM99" s="1055"/>
      <c r="AN99" s="1039"/>
      <c r="AO99" s="1039"/>
      <c r="AP99" s="1056"/>
      <c r="AQ99" s="1039"/>
      <c r="AR99" s="1039"/>
      <c r="AS99" s="1056"/>
      <c r="AT99" s="1039"/>
      <c r="AU99" s="1039"/>
      <c r="AV99" s="1039"/>
      <c r="AW99" s="1039"/>
      <c r="AX99" s="1057"/>
      <c r="AY99" s="1039"/>
      <c r="AZ99" s="1039"/>
      <c r="BA99" s="1058"/>
      <c r="BB99" s="1039"/>
      <c r="BC99" s="1039"/>
      <c r="BD99" s="1071"/>
      <c r="BE99" s="1071"/>
    </row>
    <row r="100" spans="30:57" x14ac:dyDescent="0.25">
      <c r="AD100" s="1037"/>
      <c r="AE100" s="1037"/>
      <c r="AF100" s="1016"/>
      <c r="AG100" s="1016"/>
      <c r="AH100" s="1016"/>
      <c r="AI100" s="1052"/>
      <c r="AJ100" s="1052"/>
      <c r="AK100" s="1053"/>
      <c r="AL100" s="1054"/>
      <c r="AM100" s="1055"/>
      <c r="AN100" s="1039"/>
      <c r="AO100" s="1039"/>
      <c r="AP100" s="1056"/>
      <c r="AQ100" s="1039"/>
      <c r="AR100" s="1039"/>
      <c r="AS100" s="1056"/>
      <c r="AT100" s="1039"/>
      <c r="AU100" s="1039"/>
      <c r="AV100" s="1039"/>
      <c r="AW100" s="1039"/>
      <c r="AX100" s="1057"/>
      <c r="AY100" s="1039"/>
      <c r="AZ100" s="1039"/>
      <c r="BA100" s="1058"/>
      <c r="BB100" s="1039"/>
      <c r="BC100" s="1039"/>
      <c r="BD100" s="1071"/>
      <c r="BE100" s="1071"/>
    </row>
    <row r="101" spans="30:57" x14ac:dyDescent="0.25">
      <c r="AD101" s="1037"/>
      <c r="AE101" s="1037"/>
      <c r="AF101" s="1016"/>
      <c r="AG101" s="1016"/>
      <c r="AH101" s="1016"/>
      <c r="AI101" s="1052"/>
      <c r="AJ101" s="1052"/>
      <c r="AK101" s="1053"/>
      <c r="AL101" s="1054"/>
      <c r="AM101" s="1055"/>
      <c r="AN101" s="1039"/>
      <c r="AO101" s="1039"/>
      <c r="AP101" s="1056"/>
      <c r="AQ101" s="1039"/>
      <c r="AR101" s="1039"/>
      <c r="AS101" s="1056"/>
      <c r="AT101" s="1039"/>
      <c r="AU101" s="1039"/>
      <c r="AV101" s="1039"/>
      <c r="AW101" s="1039"/>
      <c r="AX101" s="1057"/>
      <c r="AY101" s="1039"/>
      <c r="AZ101" s="1039"/>
      <c r="BA101" s="1058"/>
      <c r="BB101" s="1039"/>
      <c r="BC101" s="1039"/>
      <c r="BD101" s="1071"/>
      <c r="BE101" s="1071"/>
    </row>
    <row r="102" spans="30:57" x14ac:dyDescent="0.25">
      <c r="AD102" s="1037"/>
      <c r="AE102" s="1037"/>
      <c r="AF102" s="1016"/>
      <c r="AG102" s="1016"/>
      <c r="AH102" s="1016"/>
      <c r="AI102" s="1052"/>
      <c r="AJ102" s="1052"/>
      <c r="AK102" s="1053"/>
      <c r="AL102" s="1054"/>
      <c r="AM102" s="1055"/>
      <c r="AN102" s="1039"/>
      <c r="AO102" s="1039"/>
      <c r="AP102" s="1056"/>
      <c r="AQ102" s="1039"/>
      <c r="AR102" s="1039"/>
      <c r="AS102" s="1056"/>
      <c r="AT102" s="1039"/>
      <c r="AU102" s="1039"/>
      <c r="AV102" s="1039"/>
      <c r="AW102" s="1039"/>
      <c r="AX102" s="1057"/>
      <c r="AY102" s="1039"/>
      <c r="AZ102" s="1039"/>
      <c r="BA102" s="1058"/>
      <c r="BB102" s="1039"/>
      <c r="BC102" s="1039"/>
      <c r="BD102" s="1071"/>
      <c r="BE102" s="1071"/>
    </row>
    <row r="103" spans="30:57" x14ac:dyDescent="0.25">
      <c r="AD103" s="1037"/>
      <c r="AE103" s="1037"/>
      <c r="AF103" s="1016"/>
      <c r="AG103" s="1016"/>
      <c r="AH103" s="1016"/>
      <c r="AI103" s="1052"/>
      <c r="AJ103" s="1052"/>
      <c r="AK103" s="1053"/>
      <c r="AL103" s="1054"/>
      <c r="AM103" s="1055"/>
      <c r="AN103" s="1039"/>
      <c r="AO103" s="1039"/>
      <c r="AP103" s="1056"/>
      <c r="AQ103" s="1039"/>
      <c r="AR103" s="1039"/>
      <c r="AS103" s="1056"/>
      <c r="AT103" s="1039"/>
      <c r="AU103" s="1039"/>
      <c r="AV103" s="1039"/>
      <c r="AW103" s="1039"/>
      <c r="AX103" s="1057"/>
      <c r="AY103" s="1039"/>
      <c r="AZ103" s="1039"/>
      <c r="BA103" s="1058"/>
      <c r="BB103" s="1039"/>
      <c r="BC103" s="1039"/>
      <c r="BD103" s="1071"/>
      <c r="BE103" s="1071"/>
    </row>
    <row r="104" spans="30:57" x14ac:dyDescent="0.25">
      <c r="AD104" s="1037"/>
      <c r="AE104" s="1037"/>
      <c r="AF104" s="1016"/>
      <c r="AG104" s="1016"/>
      <c r="AH104" s="1016"/>
      <c r="AI104" s="1052"/>
      <c r="AJ104" s="1052"/>
      <c r="AK104" s="1053"/>
      <c r="AL104" s="1054"/>
      <c r="AM104" s="1055"/>
      <c r="AN104" s="1039"/>
      <c r="AO104" s="1039"/>
      <c r="AP104" s="1056"/>
      <c r="AQ104" s="1039"/>
      <c r="AR104" s="1039"/>
      <c r="AS104" s="1056"/>
      <c r="AT104" s="1039"/>
      <c r="AU104" s="1039"/>
      <c r="AV104" s="1039"/>
      <c r="AW104" s="1039"/>
      <c r="AX104" s="1057"/>
      <c r="AY104" s="1039"/>
      <c r="AZ104" s="1039"/>
      <c r="BA104" s="1058"/>
      <c r="BB104" s="1039"/>
      <c r="BC104" s="1039"/>
      <c r="BD104" s="1071"/>
      <c r="BE104" s="1071"/>
    </row>
    <row r="105" spans="30:57" x14ac:dyDescent="0.25">
      <c r="AD105" s="1256"/>
      <c r="AE105" s="1256"/>
      <c r="AF105" s="1060"/>
      <c r="AG105" s="1060"/>
      <c r="AH105" s="1098"/>
      <c r="AI105" s="589"/>
      <c r="AJ105" s="589"/>
      <c r="AK105" s="1061"/>
      <c r="AL105" s="1062"/>
      <c r="AM105" s="1063"/>
      <c r="AN105" s="1071"/>
      <c r="AO105" s="1071"/>
      <c r="AP105" s="1064"/>
      <c r="AQ105" s="1071"/>
      <c r="AR105" s="1071"/>
      <c r="AS105" s="1065"/>
      <c r="AT105" s="1071"/>
      <c r="AU105" s="1071"/>
      <c r="AV105" s="1071"/>
      <c r="AW105" s="1071"/>
      <c r="AX105" s="1066"/>
      <c r="AY105" s="1071"/>
      <c r="AZ105" s="1071"/>
      <c r="BA105" s="1067"/>
      <c r="BB105" s="1071"/>
      <c r="BC105" s="1071"/>
      <c r="BD105" s="1068"/>
      <c r="BE105" s="1068"/>
    </row>
    <row r="106" spans="30:57" x14ac:dyDescent="0.25">
      <c r="AD106" s="1037"/>
      <c r="AE106" s="1037"/>
      <c r="AF106" s="1037"/>
      <c r="AG106" s="1037"/>
      <c r="AH106" s="1097"/>
      <c r="AI106" s="1070"/>
      <c r="AJ106" s="1070"/>
      <c r="AK106" s="1070"/>
      <c r="AL106" s="1070"/>
      <c r="AM106" s="1070"/>
      <c r="AN106" s="1258"/>
      <c r="AO106" s="1258"/>
      <c r="AP106" s="1258"/>
      <c r="AQ106" s="1258"/>
      <c r="AR106" s="1258"/>
      <c r="AS106" s="1258"/>
      <c r="AT106" s="1258"/>
      <c r="AU106" s="1258"/>
      <c r="AV106" s="1070"/>
      <c r="AW106" s="1258"/>
      <c r="AX106" s="1258"/>
      <c r="AY106" s="1258"/>
      <c r="AZ106" s="1258"/>
      <c r="BA106" s="1070"/>
      <c r="BB106" s="1070"/>
      <c r="BC106" s="1070"/>
      <c r="BD106" s="1257"/>
      <c r="BE106" s="1257"/>
    </row>
    <row r="107" spans="30:57" x14ac:dyDescent="0.25">
      <c r="AD107" s="1037"/>
      <c r="AE107" s="1037"/>
      <c r="AF107" s="1037"/>
      <c r="AG107" s="1037"/>
      <c r="AH107" s="1097"/>
      <c r="AI107" s="1032"/>
      <c r="AJ107" s="1032"/>
      <c r="AK107" s="1032"/>
      <c r="AL107" s="1032"/>
      <c r="AM107" s="1032"/>
      <c r="AN107" s="1072"/>
      <c r="AO107" s="1072"/>
      <c r="AP107" s="1072"/>
      <c r="AQ107" s="1072"/>
      <c r="AR107" s="1072"/>
      <c r="AS107" s="1072"/>
      <c r="AT107" s="1072"/>
      <c r="AU107" s="1072"/>
      <c r="AV107" s="1072"/>
      <c r="AW107" s="1072"/>
      <c r="AX107" s="1072"/>
      <c r="AY107" s="1072"/>
      <c r="AZ107" s="1072"/>
      <c r="BA107" s="1072"/>
      <c r="BB107" s="1032"/>
      <c r="BC107" s="1032"/>
      <c r="BD107" s="794"/>
      <c r="BE107" s="794"/>
    </row>
  </sheetData>
  <mergeCells count="159">
    <mergeCell ref="AT54:AV54"/>
    <mergeCell ref="AQ2:AS2"/>
    <mergeCell ref="AW2:AX2"/>
    <mergeCell ref="B1:I1"/>
    <mergeCell ref="AN1:AS1"/>
    <mergeCell ref="L47:M47"/>
    <mergeCell ref="L48:M48"/>
    <mergeCell ref="BD106:BE106"/>
    <mergeCell ref="AD105:AE105"/>
    <mergeCell ref="AN106:AP106"/>
    <mergeCell ref="AQ106:AS106"/>
    <mergeCell ref="AT106:AU106"/>
    <mergeCell ref="AW106:AX106"/>
    <mergeCell ref="AY106:AZ106"/>
    <mergeCell ref="O60:P60"/>
    <mergeCell ref="K61:L61"/>
    <mergeCell ref="M61:N61"/>
    <mergeCell ref="O61:P61"/>
    <mergeCell ref="K62:L62"/>
    <mergeCell ref="M62:N62"/>
    <mergeCell ref="O62:P62"/>
    <mergeCell ref="K60:L60"/>
    <mergeCell ref="M60:N60"/>
    <mergeCell ref="K63:L63"/>
    <mergeCell ref="N73:O73"/>
    <mergeCell ref="M67:N67"/>
    <mergeCell ref="K68:L68"/>
    <mergeCell ref="AY54:BA54"/>
    <mergeCell ref="BD2:BE2"/>
    <mergeCell ref="A3:D3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A6:D6"/>
    <mergeCell ref="AF2:AG2"/>
    <mergeCell ref="AY2:BA2"/>
    <mergeCell ref="AT2:AV2"/>
    <mergeCell ref="G2:J7"/>
    <mergeCell ref="Q2:T7"/>
    <mergeCell ref="AN2:AP2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B72:D72"/>
    <mergeCell ref="E72:G72"/>
    <mergeCell ref="H72:K72"/>
    <mergeCell ref="L72:O72"/>
    <mergeCell ref="P72:S72"/>
    <mergeCell ref="P51:S56"/>
    <mergeCell ref="P57:Q57"/>
    <mergeCell ref="R57:S57"/>
    <mergeCell ref="K58:P58"/>
    <mergeCell ref="K59:L59"/>
    <mergeCell ref="M59:N59"/>
    <mergeCell ref="O59:P59"/>
    <mergeCell ref="K51:N56"/>
    <mergeCell ref="K65:L65"/>
    <mergeCell ref="M65:N65"/>
    <mergeCell ref="O65:P65"/>
    <mergeCell ref="K66:L66"/>
    <mergeCell ref="M66:N66"/>
    <mergeCell ref="O66:P66"/>
    <mergeCell ref="K69:L69"/>
    <mergeCell ref="M69:N69"/>
    <mergeCell ref="O69:P69"/>
    <mergeCell ref="K67:L67"/>
    <mergeCell ref="O67:P67"/>
    <mergeCell ref="B74:D74"/>
    <mergeCell ref="E74:G74"/>
    <mergeCell ref="H74:I74"/>
    <mergeCell ref="J74:K74"/>
    <mergeCell ref="L74:M74"/>
    <mergeCell ref="N74:O74"/>
    <mergeCell ref="P74:Q74"/>
    <mergeCell ref="R74:S74"/>
    <mergeCell ref="B73:D73"/>
    <mergeCell ref="E73:G73"/>
    <mergeCell ref="H73:I73"/>
    <mergeCell ref="J73:K73"/>
    <mergeCell ref="L73:M73"/>
    <mergeCell ref="P73:Q73"/>
    <mergeCell ref="B76:D76"/>
    <mergeCell ref="E76:G76"/>
    <mergeCell ref="H76:I76"/>
    <mergeCell ref="J76:K76"/>
    <mergeCell ref="L76:M76"/>
    <mergeCell ref="N76:O76"/>
    <mergeCell ref="P76:Q76"/>
    <mergeCell ref="R76:S76"/>
    <mergeCell ref="B75:D75"/>
    <mergeCell ref="E75:G75"/>
    <mergeCell ref="H75:I75"/>
    <mergeCell ref="J75:K75"/>
    <mergeCell ref="L75:M75"/>
    <mergeCell ref="B78:D78"/>
    <mergeCell ref="E78:G78"/>
    <mergeCell ref="H78:I78"/>
    <mergeCell ref="J78:K78"/>
    <mergeCell ref="L78:M78"/>
    <mergeCell ref="N78:O78"/>
    <mergeCell ref="P78:Q78"/>
    <mergeCell ref="R78:S78"/>
    <mergeCell ref="B77:D77"/>
    <mergeCell ref="E77:G77"/>
    <mergeCell ref="H77:I77"/>
    <mergeCell ref="J77:K77"/>
    <mergeCell ref="L77:M77"/>
    <mergeCell ref="B80:D80"/>
    <mergeCell ref="E80:G80"/>
    <mergeCell ref="H80:I80"/>
    <mergeCell ref="J80:K80"/>
    <mergeCell ref="L80:M80"/>
    <mergeCell ref="N80:O80"/>
    <mergeCell ref="P80:Q80"/>
    <mergeCell ref="R80:S80"/>
    <mergeCell ref="B79:D79"/>
    <mergeCell ref="E79:G79"/>
    <mergeCell ref="H79:I79"/>
    <mergeCell ref="J79:K79"/>
    <mergeCell ref="L79:M79"/>
    <mergeCell ref="AD53:AE53"/>
    <mergeCell ref="AN54:AP54"/>
    <mergeCell ref="AQ54:AS54"/>
    <mergeCell ref="AW54:AX54"/>
    <mergeCell ref="BD54:BE54"/>
    <mergeCell ref="BD55:BE55"/>
    <mergeCell ref="N79:O79"/>
    <mergeCell ref="P79:Q79"/>
    <mergeCell ref="R79:S79"/>
    <mergeCell ref="N77:O77"/>
    <mergeCell ref="P77:Q77"/>
    <mergeCell ref="R77:S77"/>
    <mergeCell ref="N75:O75"/>
    <mergeCell ref="P75:Q75"/>
    <mergeCell ref="R75:S75"/>
    <mergeCell ref="R73:S73"/>
    <mergeCell ref="M68:N68"/>
    <mergeCell ref="O68:P68"/>
    <mergeCell ref="B71:S71"/>
    <mergeCell ref="M63:N63"/>
    <mergeCell ref="O63:P63"/>
    <mergeCell ref="K64:L64"/>
    <mergeCell ref="M64:N64"/>
    <mergeCell ref="O64:P64"/>
  </mergeCells>
  <conditionalFormatting sqref="L5:L8">
    <cfRule type="containsText" dxfId="1548" priority="317" operator="containsText" text="AL">
      <formula>NOT(ISERROR(SEARCH("AL",L5)))</formula>
    </cfRule>
    <cfRule type="containsText" dxfId="1547" priority="318" operator="containsText" text="AD">
      <formula>NOT(ISERROR(SEARCH("AD",L5)))</formula>
    </cfRule>
    <cfRule type="containsText" dxfId="1546" priority="319" operator="containsText" text="AW">
      <formula>NOT(ISERROR(SEARCH("AW",L5)))</formula>
    </cfRule>
  </conditionalFormatting>
  <conditionalFormatting sqref="L5:L8">
    <cfRule type="containsText" dxfId="1545" priority="314" operator="containsText" text="HL">
      <formula>NOT(ISERROR(SEARCH("HL",L5)))</formula>
    </cfRule>
    <cfRule type="containsText" dxfId="1544" priority="315" operator="containsText" text="HD">
      <formula>NOT(ISERROR(SEARCH("HD",L5)))</formula>
    </cfRule>
    <cfRule type="containsText" dxfId="1543" priority="316" operator="containsText" text="HW">
      <formula>NOT(ISERROR(SEARCH("HW",L5)))</formula>
    </cfRule>
  </conditionalFormatting>
  <conditionalFormatting sqref="P7:P8">
    <cfRule type="containsText" dxfId="1542" priority="311" operator="containsText" text="AL">
      <formula>NOT(ISERROR(SEARCH("AL",P7)))</formula>
    </cfRule>
    <cfRule type="containsText" dxfId="1541" priority="312" operator="containsText" text="AD">
      <formula>NOT(ISERROR(SEARCH("AD",P7)))</formula>
    </cfRule>
    <cfRule type="containsText" dxfId="1540" priority="313" operator="containsText" text="AW">
      <formula>NOT(ISERROR(SEARCH("AW",P7)))</formula>
    </cfRule>
  </conditionalFormatting>
  <conditionalFormatting sqref="P7:P8">
    <cfRule type="containsText" dxfId="1539" priority="308" operator="containsText" text="HL">
      <formula>NOT(ISERROR(SEARCH("HL",P7)))</formula>
    </cfRule>
    <cfRule type="containsText" dxfId="1538" priority="309" operator="containsText" text="HD">
      <formula>NOT(ISERROR(SEARCH("HD",P7)))</formula>
    </cfRule>
    <cfRule type="containsText" dxfId="1537" priority="310" operator="containsText" text="HW">
      <formula>NOT(ISERROR(SEARCH("HW",P7)))</formula>
    </cfRule>
  </conditionalFormatting>
  <conditionalFormatting sqref="S8">
    <cfRule type="containsText" dxfId="1536" priority="305" operator="containsText" text="AL">
      <formula>NOT(ISERROR(SEARCH("AL",S8)))</formula>
    </cfRule>
    <cfRule type="containsText" dxfId="1535" priority="306" operator="containsText" text="AD">
      <formula>NOT(ISERROR(SEARCH("AD",S8)))</formula>
    </cfRule>
    <cfRule type="containsText" dxfId="1534" priority="307" operator="containsText" text="AW">
      <formula>NOT(ISERROR(SEARCH("AW",S8)))</formula>
    </cfRule>
  </conditionalFormatting>
  <conditionalFormatting sqref="S8">
    <cfRule type="containsText" dxfId="1533" priority="302" operator="containsText" text="HL">
      <formula>NOT(ISERROR(SEARCH("HL",S8)))</formula>
    </cfRule>
    <cfRule type="containsText" dxfId="1532" priority="303" operator="containsText" text="HD">
      <formula>NOT(ISERROR(SEARCH("HD",S8)))</formula>
    </cfRule>
    <cfRule type="containsText" dxfId="1531" priority="304" operator="containsText" text="HW">
      <formula>NOT(ISERROR(SEARCH("HW",S8)))</formula>
    </cfRule>
  </conditionalFormatting>
  <conditionalFormatting sqref="O8">
    <cfRule type="containsText" dxfId="1530" priority="299" operator="containsText" text="AL">
      <formula>NOT(ISERROR(SEARCH("AL",O8)))</formula>
    </cfRule>
    <cfRule type="containsText" dxfId="1529" priority="300" operator="containsText" text="AD">
      <formula>NOT(ISERROR(SEARCH("AD",O8)))</formula>
    </cfRule>
    <cfRule type="containsText" dxfId="1528" priority="301" operator="containsText" text="AW">
      <formula>NOT(ISERROR(SEARCH("AW",O8)))</formula>
    </cfRule>
  </conditionalFormatting>
  <conditionalFormatting sqref="O8">
    <cfRule type="containsText" dxfId="1527" priority="296" operator="containsText" text="HL">
      <formula>NOT(ISERROR(SEARCH("HL",O8)))</formula>
    </cfRule>
    <cfRule type="containsText" dxfId="1526" priority="297" operator="containsText" text="HD">
      <formula>NOT(ISERROR(SEARCH("HD",O8)))</formula>
    </cfRule>
    <cfRule type="containsText" dxfId="1525" priority="298" operator="containsText" text="HW">
      <formula>NOT(ISERROR(SEARCH("HW",O8)))</formula>
    </cfRule>
  </conditionalFormatting>
  <conditionalFormatting sqref="O7:O8">
    <cfRule type="containsText" dxfId="1524" priority="293" operator="containsText" text="AL">
      <formula>NOT(ISERROR(SEARCH("AL",O7)))</formula>
    </cfRule>
    <cfRule type="containsText" dxfId="1523" priority="294" operator="containsText" text="AD">
      <formula>NOT(ISERROR(SEARCH("AD",O7)))</formula>
    </cfRule>
    <cfRule type="containsText" dxfId="1522" priority="295" operator="containsText" text="AW">
      <formula>NOT(ISERROR(SEARCH("AW",O7)))</formula>
    </cfRule>
  </conditionalFormatting>
  <conditionalFormatting sqref="O7:O8">
    <cfRule type="containsText" dxfId="1521" priority="290" operator="containsText" text="HL">
      <formula>NOT(ISERROR(SEARCH("HL",O7)))</formula>
    </cfRule>
    <cfRule type="containsText" dxfId="1520" priority="291" operator="containsText" text="HD">
      <formula>NOT(ISERROR(SEARCH("HD",O7)))</formula>
    </cfRule>
    <cfRule type="containsText" dxfId="1519" priority="292" operator="containsText" text="HW">
      <formula>NOT(ISERROR(SEARCH("HW",O7)))</formula>
    </cfRule>
  </conditionalFormatting>
  <conditionalFormatting sqref="N8">
    <cfRule type="containsText" dxfId="1518" priority="287" operator="containsText" text="AL">
      <formula>NOT(ISERROR(SEARCH("AL",N8)))</formula>
    </cfRule>
    <cfRule type="containsText" dxfId="1517" priority="288" operator="containsText" text="AD">
      <formula>NOT(ISERROR(SEARCH("AD",N8)))</formula>
    </cfRule>
    <cfRule type="containsText" dxfId="1516" priority="289" operator="containsText" text="AW">
      <formula>NOT(ISERROR(SEARCH("AW",N8)))</formula>
    </cfRule>
  </conditionalFormatting>
  <conditionalFormatting sqref="N8">
    <cfRule type="containsText" dxfId="1515" priority="284" operator="containsText" text="HL">
      <formula>NOT(ISERROR(SEARCH("HL",N8)))</formula>
    </cfRule>
    <cfRule type="containsText" dxfId="1514" priority="285" operator="containsText" text="HD">
      <formula>NOT(ISERROR(SEARCH("HD",N8)))</formula>
    </cfRule>
    <cfRule type="containsText" dxfId="1513" priority="286" operator="containsText" text="HW">
      <formula>NOT(ISERROR(SEARCH("HW",N8)))</formula>
    </cfRule>
  </conditionalFormatting>
  <conditionalFormatting sqref="I8">
    <cfRule type="containsText" dxfId="1512" priority="281" operator="containsText" text="AL">
      <formula>NOT(ISERROR(SEARCH("AL",I8)))</formula>
    </cfRule>
    <cfRule type="containsText" dxfId="1511" priority="282" operator="containsText" text="AD">
      <formula>NOT(ISERROR(SEARCH("AD",I8)))</formula>
    </cfRule>
    <cfRule type="containsText" dxfId="1510" priority="283" operator="containsText" text="AW">
      <formula>NOT(ISERROR(SEARCH("AW",I8)))</formula>
    </cfRule>
  </conditionalFormatting>
  <conditionalFormatting sqref="I8">
    <cfRule type="containsText" dxfId="1509" priority="278" operator="containsText" text="HL">
      <formula>NOT(ISERROR(SEARCH("HL",I8)))</formula>
    </cfRule>
    <cfRule type="containsText" dxfId="1508" priority="279" operator="containsText" text="HD">
      <formula>NOT(ISERROR(SEARCH("HD",I8)))</formula>
    </cfRule>
    <cfRule type="containsText" dxfId="1507" priority="280" operator="containsText" text="HW">
      <formula>NOT(ISERROR(SEARCH("HW",I8)))</formula>
    </cfRule>
  </conditionalFormatting>
  <conditionalFormatting sqref="C9:C54 I9:I16 N9:N16 S9:S25">
    <cfRule type="containsText" dxfId="1506" priority="256" operator="containsText" text="HL">
      <formula>NOT(ISERROR(SEARCH("HL",C9)))</formula>
    </cfRule>
    <cfRule type="containsText" dxfId="1505" priority="257" operator="containsText" text="HD">
      <formula>NOT(ISERROR(SEARCH("HD",C9)))</formula>
    </cfRule>
    <cfRule type="containsText" dxfId="1504" priority="258" operator="containsText" text="HW">
      <formula>NOT(ISERROR(SEARCH("HW",C9)))</formula>
    </cfRule>
    <cfRule type="containsText" dxfId="1503" priority="259" operator="containsText" text="AL">
      <formula>NOT(ISERROR(SEARCH("AL",C9)))</formula>
    </cfRule>
    <cfRule type="containsText" dxfId="1502" priority="260" operator="containsText" text="AD">
      <formula>NOT(ISERROR(SEARCH("AD",C9)))</formula>
    </cfRule>
    <cfRule type="containsText" dxfId="1501" priority="261" operator="containsText" text="AW">
      <formula>NOT(ISERROR(SEARCH("AW",C9)))</formula>
    </cfRule>
  </conditionalFormatting>
  <conditionalFormatting sqref="O20">
    <cfRule type="containsText" dxfId="1500" priority="247" operator="containsText" text="AL">
      <formula>NOT(ISERROR(SEARCH("AL",O20)))</formula>
    </cfRule>
    <cfRule type="containsText" dxfId="1499" priority="248" operator="containsText" text="AD">
      <formula>NOT(ISERROR(SEARCH("AD",O20)))</formula>
    </cfRule>
    <cfRule type="containsText" dxfId="1498" priority="249" operator="containsText" text="AW">
      <formula>NOT(ISERROR(SEARCH("AW",O20)))</formula>
    </cfRule>
  </conditionalFormatting>
  <conditionalFormatting sqref="O20">
    <cfRule type="containsText" dxfId="1497" priority="244" operator="containsText" text="HL">
      <formula>NOT(ISERROR(SEARCH("HL",O20)))</formula>
    </cfRule>
    <cfRule type="containsText" dxfId="1496" priority="245" operator="containsText" text="HD">
      <formula>NOT(ISERROR(SEARCH("HD",O20)))</formula>
    </cfRule>
    <cfRule type="containsText" dxfId="1495" priority="246" operator="containsText" text="HW">
      <formula>NOT(ISERROR(SEARCH("HW",O20)))</formula>
    </cfRule>
  </conditionalFormatting>
  <conditionalFormatting sqref="O20">
    <cfRule type="containsText" dxfId="1494" priority="241" operator="containsText" text="AL">
      <formula>NOT(ISERROR(SEARCH("AL",O20)))</formula>
    </cfRule>
    <cfRule type="containsText" dxfId="1493" priority="242" operator="containsText" text="AD">
      <formula>NOT(ISERROR(SEARCH("AD",O20)))</formula>
    </cfRule>
    <cfRule type="containsText" dxfId="1492" priority="243" operator="containsText" text="AW">
      <formula>NOT(ISERROR(SEARCH("AW",O20)))</formula>
    </cfRule>
  </conditionalFormatting>
  <conditionalFormatting sqref="O20">
    <cfRule type="containsText" dxfId="1491" priority="238" operator="containsText" text="HL">
      <formula>NOT(ISERROR(SEARCH("HL",O20)))</formula>
    </cfRule>
    <cfRule type="containsText" dxfId="1490" priority="239" operator="containsText" text="HD">
      <formula>NOT(ISERROR(SEARCH("HD",O20)))</formula>
    </cfRule>
    <cfRule type="containsText" dxfId="1489" priority="240" operator="containsText" text="HW">
      <formula>NOT(ISERROR(SEARCH("HW",O20)))</formula>
    </cfRule>
  </conditionalFormatting>
  <conditionalFormatting sqref="N20">
    <cfRule type="containsText" dxfId="1488" priority="235" operator="containsText" text="AL">
      <formula>NOT(ISERROR(SEARCH("AL",N20)))</formula>
    </cfRule>
    <cfRule type="containsText" dxfId="1487" priority="236" operator="containsText" text="AD">
      <formula>NOT(ISERROR(SEARCH("AD",N20)))</formula>
    </cfRule>
    <cfRule type="containsText" dxfId="1486" priority="237" operator="containsText" text="AW">
      <formula>NOT(ISERROR(SEARCH("AW",N20)))</formula>
    </cfRule>
  </conditionalFormatting>
  <conditionalFormatting sqref="N20">
    <cfRule type="containsText" dxfId="1485" priority="232" operator="containsText" text="HL">
      <formula>NOT(ISERROR(SEARCH("HL",N20)))</formula>
    </cfRule>
    <cfRule type="containsText" dxfId="1484" priority="233" operator="containsText" text="HD">
      <formula>NOT(ISERROR(SEARCH("HD",N20)))</formula>
    </cfRule>
    <cfRule type="containsText" dxfId="1483" priority="234" operator="containsText" text="HW">
      <formula>NOT(ISERROR(SEARCH("HW",N20)))</formula>
    </cfRule>
  </conditionalFormatting>
  <conditionalFormatting sqref="L19">
    <cfRule type="containsText" dxfId="1482" priority="229" operator="containsText" text="AL">
      <formula>NOT(ISERROR(SEARCH("AL",L19)))</formula>
    </cfRule>
    <cfRule type="containsText" dxfId="1481" priority="230" operator="containsText" text="AD">
      <formula>NOT(ISERROR(SEARCH("AD",L19)))</formula>
    </cfRule>
    <cfRule type="containsText" dxfId="1480" priority="231" operator="containsText" text="AW">
      <formula>NOT(ISERROR(SEARCH("AW",L19)))</formula>
    </cfRule>
  </conditionalFormatting>
  <conditionalFormatting sqref="L19">
    <cfRule type="containsText" dxfId="1479" priority="226" operator="containsText" text="HL">
      <formula>NOT(ISERROR(SEARCH("HL",L19)))</formula>
    </cfRule>
    <cfRule type="containsText" dxfId="1478" priority="227" operator="containsText" text="HD">
      <formula>NOT(ISERROR(SEARCH("HD",L19)))</formula>
    </cfRule>
    <cfRule type="containsText" dxfId="1477" priority="228" operator="containsText" text="HW">
      <formula>NOT(ISERROR(SEARCH("HW",L19)))</formula>
    </cfRule>
  </conditionalFormatting>
  <conditionalFormatting sqref="O19">
    <cfRule type="containsText" dxfId="1476" priority="223" operator="containsText" text="AL">
      <formula>NOT(ISERROR(SEARCH("AL",O19)))</formula>
    </cfRule>
    <cfRule type="containsText" dxfId="1475" priority="224" operator="containsText" text="AD">
      <formula>NOT(ISERROR(SEARCH("AD",O19)))</formula>
    </cfRule>
    <cfRule type="containsText" dxfId="1474" priority="225" operator="containsText" text="AW">
      <formula>NOT(ISERROR(SEARCH("AW",O19)))</formula>
    </cfRule>
  </conditionalFormatting>
  <conditionalFormatting sqref="O19">
    <cfRule type="containsText" dxfId="1473" priority="220" operator="containsText" text="HL">
      <formula>NOT(ISERROR(SEARCH("HL",O19)))</formula>
    </cfRule>
    <cfRule type="containsText" dxfId="1472" priority="221" operator="containsText" text="HD">
      <formula>NOT(ISERROR(SEARCH("HD",O19)))</formula>
    </cfRule>
    <cfRule type="containsText" dxfId="1471" priority="222" operator="containsText" text="HW">
      <formula>NOT(ISERROR(SEARCH("HW",O19)))</formula>
    </cfRule>
  </conditionalFormatting>
  <conditionalFormatting sqref="O19">
    <cfRule type="containsText" dxfId="1470" priority="217" operator="containsText" text="AL">
      <formula>NOT(ISERROR(SEARCH("AL",O19)))</formula>
    </cfRule>
    <cfRule type="containsText" dxfId="1469" priority="218" operator="containsText" text="AD">
      <formula>NOT(ISERROR(SEARCH("AD",O19)))</formula>
    </cfRule>
    <cfRule type="containsText" dxfId="1468" priority="219" operator="containsText" text="AW">
      <formula>NOT(ISERROR(SEARCH("AW",O19)))</formula>
    </cfRule>
  </conditionalFormatting>
  <conditionalFormatting sqref="O19">
    <cfRule type="containsText" dxfId="1467" priority="214" operator="containsText" text="HL">
      <formula>NOT(ISERROR(SEARCH("HL",O19)))</formula>
    </cfRule>
    <cfRule type="containsText" dxfId="1466" priority="215" operator="containsText" text="HD">
      <formula>NOT(ISERROR(SEARCH("HD",O19)))</formula>
    </cfRule>
    <cfRule type="containsText" dxfId="1465" priority="216" operator="containsText" text="HW">
      <formula>NOT(ISERROR(SEARCH("HW",O19)))</formula>
    </cfRule>
  </conditionalFormatting>
  <conditionalFormatting sqref="N19">
    <cfRule type="containsText" dxfId="1464" priority="211" operator="containsText" text="AL">
      <formula>NOT(ISERROR(SEARCH("AL",N19)))</formula>
    </cfRule>
    <cfRule type="containsText" dxfId="1463" priority="212" operator="containsText" text="AD">
      <formula>NOT(ISERROR(SEARCH("AD",N19)))</formula>
    </cfRule>
    <cfRule type="containsText" dxfId="1462" priority="213" operator="containsText" text="AW">
      <formula>NOT(ISERROR(SEARCH("AW",N19)))</formula>
    </cfRule>
  </conditionalFormatting>
  <conditionalFormatting sqref="N19">
    <cfRule type="containsText" dxfId="1461" priority="208" operator="containsText" text="HL">
      <formula>NOT(ISERROR(SEARCH("HL",N19)))</formula>
    </cfRule>
    <cfRule type="containsText" dxfId="1460" priority="209" operator="containsText" text="HD">
      <formula>NOT(ISERROR(SEARCH("HD",N19)))</formula>
    </cfRule>
    <cfRule type="containsText" dxfId="1459" priority="210" operator="containsText" text="HW">
      <formula>NOT(ISERROR(SEARCH("HW",N19)))</formula>
    </cfRule>
  </conditionalFormatting>
  <conditionalFormatting sqref="N20:N24">
    <cfRule type="containsText" dxfId="1458" priority="250" operator="containsText" text="HL">
      <formula>NOT(ISERROR(SEARCH("HL",N20)))</formula>
    </cfRule>
    <cfRule type="containsText" dxfId="1457" priority="251" operator="containsText" text="HD">
      <formula>NOT(ISERROR(SEARCH("HD",N20)))</formula>
    </cfRule>
    <cfRule type="containsText" dxfId="1456" priority="252" operator="containsText" text="HW">
      <formula>NOT(ISERROR(SEARCH("HW",N20)))</formula>
    </cfRule>
    <cfRule type="containsText" dxfId="1455" priority="253" operator="containsText" text="AL">
      <formula>NOT(ISERROR(SEARCH("AL",N20)))</formula>
    </cfRule>
    <cfRule type="containsText" dxfId="1454" priority="254" operator="containsText" text="AD">
      <formula>NOT(ISERROR(SEARCH("AD",N20)))</formula>
    </cfRule>
    <cfRule type="containsText" dxfId="1453" priority="255" operator="containsText" text="AW">
      <formula>NOT(ISERROR(SEARCH("AW",N20)))</formula>
    </cfRule>
  </conditionalFormatting>
  <conditionalFormatting sqref="L20">
    <cfRule type="containsText" dxfId="1452" priority="163" operator="containsText" text="AL">
      <formula>NOT(ISERROR(SEARCH("AL",L20)))</formula>
    </cfRule>
    <cfRule type="containsText" dxfId="1451" priority="164" operator="containsText" text="AD">
      <formula>NOT(ISERROR(SEARCH("AD",L20)))</formula>
    </cfRule>
    <cfRule type="containsText" dxfId="1450" priority="165" operator="containsText" text="AW">
      <formula>NOT(ISERROR(SEARCH("AW",L20)))</formula>
    </cfRule>
  </conditionalFormatting>
  <conditionalFormatting sqref="L20">
    <cfRule type="containsText" dxfId="1449" priority="160" operator="containsText" text="HL">
      <formula>NOT(ISERROR(SEARCH("HL",L20)))</formula>
    </cfRule>
    <cfRule type="containsText" dxfId="1448" priority="161" operator="containsText" text="HD">
      <formula>NOT(ISERROR(SEARCH("HD",L20)))</formula>
    </cfRule>
    <cfRule type="containsText" dxfId="1447" priority="162" operator="containsText" text="HW">
      <formula>NOT(ISERROR(SEARCH("HW",L20)))</formula>
    </cfRule>
  </conditionalFormatting>
  <conditionalFormatting sqref="X48:X77">
    <cfRule type="containsText" dxfId="1446" priority="262" operator="containsText" text="RW">
      <formula>NOT(ISERROR(SEARCH("RW",X48)))</formula>
    </cfRule>
    <cfRule type="containsText" dxfId="1445" priority="263" operator="containsText" text="LW">
      <formula>NOT(ISERROR(SEARCH("LW",X48)))</formula>
    </cfRule>
    <cfRule type="containsText" dxfId="1444" priority="264" operator="containsText" text="LF">
      <formula>NOT(ISERROR(SEARCH("LF",X48)))</formula>
    </cfRule>
    <cfRule type="containsText" dxfId="1443" priority="265" operator="containsText" text="CF">
      <formula>NOT(ISERROR(SEARCH("CF",X48)))</formula>
    </cfRule>
    <cfRule type="containsText" dxfId="1442" priority="266" operator="containsText" text="CF">
      <formula>NOT(ISERROR(SEARCH("CF",X48)))</formula>
    </cfRule>
    <cfRule type="containsText" dxfId="1441" priority="267" operator="containsText" text="CAM">
      <formula>NOT(ISERROR(SEARCH("CAM",X48)))</formula>
    </cfRule>
    <cfRule type="containsText" dxfId="1440" priority="268" operator="containsText" text="LM">
      <formula>NOT(ISERROR(SEARCH("LM",X48)))</formula>
    </cfRule>
    <cfRule type="containsText" dxfId="1439" priority="269" operator="containsText" text="CM">
      <formula>NOT(ISERROR(SEARCH("CM",X48)))</formula>
    </cfRule>
    <cfRule type="containsText" dxfId="1438" priority="270" operator="containsText" text="RM">
      <formula>NOT(ISERROR(SEARCH("RM",X48)))</formula>
    </cfRule>
    <cfRule type="containsText" dxfId="1437" priority="271" operator="containsText" text="CDM">
      <formula>NOT(ISERROR(SEARCH("CDM",X48)))</formula>
    </cfRule>
    <cfRule type="containsText" dxfId="1436" priority="272" operator="containsText" text="LWB">
      <formula>NOT(ISERROR(SEARCH("LWB",X48)))</formula>
    </cfRule>
    <cfRule type="containsText" dxfId="1435" priority="273" operator="containsText" text="RWB">
      <formula>NOT(ISERROR(SEARCH("RWB",X48)))</formula>
    </cfRule>
    <cfRule type="containsText" dxfId="1434" priority="274" operator="containsText" text="RB">
      <formula>NOT(ISERROR(SEARCH("RB",X48)))</formula>
    </cfRule>
    <cfRule type="containsText" dxfId="1433" priority="275" operator="containsText" text="CB">
      <formula>NOT(ISERROR(SEARCH("CB",X48)))</formula>
    </cfRule>
    <cfRule type="containsText" dxfId="1432" priority="276" operator="containsText" text="LB">
      <formula>NOT(ISERROR(SEARCH("LB",X48)))</formula>
    </cfRule>
    <cfRule type="containsText" dxfId="1431" priority="277" operator="containsText" text="GK">
      <formula>NOT(ISERROR(SEARCH("GK",X48)))</formula>
    </cfRule>
    <cfRule type="containsText" dxfId="1430" priority="320" operator="containsText" text="ST">
      <formula>NOT(ISERROR(SEARCH("ST",X48)))</formula>
    </cfRule>
  </conditionalFormatting>
  <conditionalFormatting sqref="AD34:AD52 AD56:AD104">
    <cfRule type="containsText" dxfId="1429" priority="143" operator="containsText" text="ST">
      <formula>NOT(ISERROR(SEARCH("ST",AD34)))</formula>
    </cfRule>
    <cfRule type="containsText" dxfId="1428" priority="144" operator="containsText" text="RW">
      <formula>NOT(ISERROR(SEARCH("RW",AD34)))</formula>
    </cfRule>
    <cfRule type="containsText" dxfId="1427" priority="145" operator="containsText" text="LW">
      <formula>NOT(ISERROR(SEARCH("LW",AD34)))</formula>
    </cfRule>
    <cfRule type="containsText" dxfId="1426" priority="146" operator="containsText" text="LF">
      <formula>NOT(ISERROR(SEARCH("LF",AD34)))</formula>
    </cfRule>
    <cfRule type="containsText" dxfId="1425" priority="147" operator="containsText" text="CF">
      <formula>NOT(ISERROR(SEARCH("CF",AD34)))</formula>
    </cfRule>
    <cfRule type="containsText" dxfId="1424" priority="148" operator="containsText" text="CF">
      <formula>NOT(ISERROR(SEARCH("CF",AD34)))</formula>
    </cfRule>
    <cfRule type="containsText" dxfId="1423" priority="149" operator="containsText" text="CAM">
      <formula>NOT(ISERROR(SEARCH("CAM",AD34)))</formula>
    </cfRule>
    <cfRule type="containsText" dxfId="1422" priority="150" operator="containsText" text="LM">
      <formula>NOT(ISERROR(SEARCH("LM",AD34)))</formula>
    </cfRule>
    <cfRule type="containsText" dxfId="1421" priority="151" operator="containsText" text="CM">
      <formula>NOT(ISERROR(SEARCH("CM",AD34)))</formula>
    </cfRule>
    <cfRule type="containsText" dxfId="1420" priority="152" operator="containsText" text="RM">
      <formula>NOT(ISERROR(SEARCH("RM",AD34)))</formula>
    </cfRule>
    <cfRule type="containsText" dxfId="1419" priority="153" operator="containsText" text="CDM">
      <formula>NOT(ISERROR(SEARCH("CDM",AD34)))</formula>
    </cfRule>
    <cfRule type="containsText" dxfId="1418" priority="154" operator="containsText" text="LWB">
      <formula>NOT(ISERROR(SEARCH("LWB",AD34)))</formula>
    </cfRule>
    <cfRule type="containsText" dxfId="1417" priority="155" operator="containsText" text="RWB">
      <formula>NOT(ISERROR(SEARCH("RWB",AD34)))</formula>
    </cfRule>
    <cfRule type="containsText" dxfId="1416" priority="156" operator="containsText" text="RB">
      <formula>NOT(ISERROR(SEARCH("RB",AD34)))</formula>
    </cfRule>
    <cfRule type="containsText" dxfId="1415" priority="157" operator="containsText" text="CB">
      <formula>NOT(ISERROR(SEARCH("CB",AD34)))</formula>
    </cfRule>
    <cfRule type="containsText" dxfId="1414" priority="158" operator="containsText" text="LB">
      <formula>NOT(ISERROR(SEARCH("LB",AD34)))</formula>
    </cfRule>
    <cfRule type="containsText" dxfId="1413" priority="159" operator="containsText" text="GK">
      <formula>NOT(ISERROR(SEARCH("GK",AD34)))</formula>
    </cfRule>
  </conditionalFormatting>
  <conditionalFormatting sqref="AE4:AE52 AE56:AE104">
    <cfRule type="containsText" dxfId="1412" priority="109" operator="containsText" text="ST">
      <formula>NOT(ISERROR(SEARCH("ST",AE4)))</formula>
    </cfRule>
    <cfRule type="containsText" dxfId="1411" priority="110" operator="containsText" text="RW">
      <formula>NOT(ISERROR(SEARCH("RW",AE4)))</formula>
    </cfRule>
    <cfRule type="containsText" dxfId="1410" priority="111" operator="containsText" text="LW">
      <formula>NOT(ISERROR(SEARCH("LW",AE4)))</formula>
    </cfRule>
    <cfRule type="containsText" dxfId="1409" priority="112" operator="containsText" text="LF">
      <formula>NOT(ISERROR(SEARCH("LF",AE4)))</formula>
    </cfRule>
    <cfRule type="containsText" dxfId="1408" priority="113" operator="containsText" text="CF">
      <formula>NOT(ISERROR(SEARCH("CF",AE4)))</formula>
    </cfRule>
    <cfRule type="containsText" dxfId="1407" priority="114" operator="containsText" text="CF">
      <formula>NOT(ISERROR(SEARCH("CF",AE4)))</formula>
    </cfRule>
    <cfRule type="containsText" dxfId="1406" priority="115" operator="containsText" text="CAM">
      <formula>NOT(ISERROR(SEARCH("CAM",AE4)))</formula>
    </cfRule>
    <cfRule type="containsText" dxfId="1405" priority="116" operator="containsText" text="LM">
      <formula>NOT(ISERROR(SEARCH("LM",AE4)))</formula>
    </cfRule>
    <cfRule type="containsText" dxfId="1404" priority="117" operator="containsText" text="CM">
      <formula>NOT(ISERROR(SEARCH("CM",AE4)))</formula>
    </cfRule>
    <cfRule type="containsText" dxfId="1403" priority="118" operator="containsText" text="RM">
      <formula>NOT(ISERROR(SEARCH("RM",AE4)))</formula>
    </cfRule>
    <cfRule type="containsText" dxfId="1402" priority="119" operator="containsText" text="CDM">
      <formula>NOT(ISERROR(SEARCH("CDM",AE4)))</formula>
    </cfRule>
    <cfRule type="containsText" dxfId="1401" priority="120" operator="containsText" text="LWB">
      <formula>NOT(ISERROR(SEARCH("LWB",AE4)))</formula>
    </cfRule>
    <cfRule type="containsText" dxfId="1400" priority="121" operator="containsText" text="RWB">
      <formula>NOT(ISERROR(SEARCH("RWB",AE4)))</formula>
    </cfRule>
    <cfRule type="containsText" dxfId="1399" priority="122" operator="containsText" text="RB">
      <formula>NOT(ISERROR(SEARCH("RB",AE4)))</formula>
    </cfRule>
    <cfRule type="containsText" dxfId="1398" priority="123" operator="containsText" text="CB">
      <formula>NOT(ISERROR(SEARCH("CB",AE4)))</formula>
    </cfRule>
    <cfRule type="containsText" dxfId="1397" priority="124" operator="containsText" text="LB">
      <formula>NOT(ISERROR(SEARCH("LB",AE4)))</formula>
    </cfRule>
    <cfRule type="containsText" dxfId="1396" priority="125" operator="containsText" text="GK">
      <formula>NOT(ISERROR(SEARCH("GK",AE4)))</formula>
    </cfRule>
  </conditionalFormatting>
  <conditionalFormatting sqref="M49">
    <cfRule type="containsText" dxfId="1395" priority="67" operator="containsText" text="HL">
      <formula>NOT(ISERROR(SEARCH("HL",M49)))</formula>
    </cfRule>
    <cfRule type="containsText" dxfId="1394" priority="68" operator="containsText" text="HD">
      <formula>NOT(ISERROR(SEARCH("HD",M49)))</formula>
    </cfRule>
    <cfRule type="containsText" dxfId="1393" priority="69" operator="containsText" text="HW">
      <formula>NOT(ISERROR(SEARCH("HW",M49)))</formula>
    </cfRule>
  </conditionalFormatting>
  <conditionalFormatting sqref="M49">
    <cfRule type="containsText" dxfId="1392" priority="100" operator="containsText" text="AL">
      <formula>NOT(ISERROR(SEARCH("AL",M49)))</formula>
    </cfRule>
    <cfRule type="containsText" dxfId="1391" priority="101" operator="containsText" text="AD">
      <formula>NOT(ISERROR(SEARCH("AD",M49)))</formula>
    </cfRule>
    <cfRule type="containsText" dxfId="1390" priority="102" operator="containsText" text="AW">
      <formula>NOT(ISERROR(SEARCH("AW",M49)))</formula>
    </cfRule>
  </conditionalFormatting>
  <conditionalFormatting sqref="M49">
    <cfRule type="containsText" dxfId="1389" priority="97" operator="containsText" text="HL">
      <formula>NOT(ISERROR(SEARCH("HL",M49)))</formula>
    </cfRule>
    <cfRule type="containsText" dxfId="1388" priority="98" operator="containsText" text="HD">
      <formula>NOT(ISERROR(SEARCH("HD",M49)))</formula>
    </cfRule>
    <cfRule type="containsText" dxfId="1387" priority="99" operator="containsText" text="HW">
      <formula>NOT(ISERROR(SEARCH("HW",M49)))</formula>
    </cfRule>
  </conditionalFormatting>
  <conditionalFormatting sqref="M49">
    <cfRule type="containsText" dxfId="1386" priority="94" operator="containsText" text="AL">
      <formula>NOT(ISERROR(SEARCH("AL",M49)))</formula>
    </cfRule>
    <cfRule type="containsText" dxfId="1385" priority="95" operator="containsText" text="AD">
      <formula>NOT(ISERROR(SEARCH("AD",M49)))</formula>
    </cfRule>
    <cfRule type="containsText" dxfId="1384" priority="96" operator="containsText" text="AW">
      <formula>NOT(ISERROR(SEARCH("AW",M49)))</formula>
    </cfRule>
  </conditionalFormatting>
  <conditionalFormatting sqref="M49">
    <cfRule type="containsText" dxfId="1383" priority="91" operator="containsText" text="HL">
      <formula>NOT(ISERROR(SEARCH("HL",M49)))</formula>
    </cfRule>
    <cfRule type="containsText" dxfId="1382" priority="92" operator="containsText" text="HD">
      <formula>NOT(ISERROR(SEARCH("HD",M49)))</formula>
    </cfRule>
    <cfRule type="containsText" dxfId="1381" priority="93" operator="containsText" text="HW">
      <formula>NOT(ISERROR(SEARCH("HW",M49)))</formula>
    </cfRule>
  </conditionalFormatting>
  <conditionalFormatting sqref="L49">
    <cfRule type="containsText" dxfId="1380" priority="88" operator="containsText" text="AL">
      <formula>NOT(ISERROR(SEARCH("AL",L49)))</formula>
    </cfRule>
    <cfRule type="containsText" dxfId="1379" priority="89" operator="containsText" text="AD">
      <formula>NOT(ISERROR(SEARCH("AD",L49)))</formula>
    </cfRule>
    <cfRule type="containsText" dxfId="1378" priority="90" operator="containsText" text="AW">
      <formula>NOT(ISERROR(SEARCH("AW",L49)))</formula>
    </cfRule>
  </conditionalFormatting>
  <conditionalFormatting sqref="L49">
    <cfRule type="containsText" dxfId="1377" priority="85" operator="containsText" text="HL">
      <formula>NOT(ISERROR(SEARCH("HL",L49)))</formula>
    </cfRule>
    <cfRule type="containsText" dxfId="1376" priority="86" operator="containsText" text="HD">
      <formula>NOT(ISERROR(SEARCH("HD",L49)))</formula>
    </cfRule>
    <cfRule type="containsText" dxfId="1375" priority="87" operator="containsText" text="HW">
      <formula>NOT(ISERROR(SEARCH("HW",L49)))</formula>
    </cfRule>
  </conditionalFormatting>
  <conditionalFormatting sqref="N49">
    <cfRule type="containsText" dxfId="1374" priority="82" operator="containsText" text="AL">
      <formula>NOT(ISERROR(SEARCH("AL",N49)))</formula>
    </cfRule>
    <cfRule type="containsText" dxfId="1373" priority="83" operator="containsText" text="AD">
      <formula>NOT(ISERROR(SEARCH("AD",N49)))</formula>
    </cfRule>
    <cfRule type="containsText" dxfId="1372" priority="84" operator="containsText" text="AW">
      <formula>NOT(ISERROR(SEARCH("AW",N49)))</formula>
    </cfRule>
  </conditionalFormatting>
  <conditionalFormatting sqref="N49">
    <cfRule type="containsText" dxfId="1371" priority="79" operator="containsText" text="HL">
      <formula>NOT(ISERROR(SEARCH("HL",N49)))</formula>
    </cfRule>
    <cfRule type="containsText" dxfId="1370" priority="80" operator="containsText" text="HD">
      <formula>NOT(ISERROR(SEARCH("HD",N49)))</formula>
    </cfRule>
    <cfRule type="containsText" dxfId="1369" priority="81" operator="containsText" text="HW">
      <formula>NOT(ISERROR(SEARCH("HW",N49)))</formula>
    </cfRule>
  </conditionalFormatting>
  <conditionalFormatting sqref="N49">
    <cfRule type="containsText" dxfId="1368" priority="76" operator="containsText" text="AL">
      <formula>NOT(ISERROR(SEARCH("AL",N49)))</formula>
    </cfRule>
    <cfRule type="containsText" dxfId="1367" priority="77" operator="containsText" text="AD">
      <formula>NOT(ISERROR(SEARCH("AD",N49)))</formula>
    </cfRule>
    <cfRule type="containsText" dxfId="1366" priority="78" operator="containsText" text="AW">
      <formula>NOT(ISERROR(SEARCH("AW",N49)))</formula>
    </cfRule>
  </conditionalFormatting>
  <conditionalFormatting sqref="N49">
    <cfRule type="containsText" dxfId="1365" priority="73" operator="containsText" text="HL">
      <formula>NOT(ISERROR(SEARCH("HL",N49)))</formula>
    </cfRule>
    <cfRule type="containsText" dxfId="1364" priority="74" operator="containsText" text="HD">
      <formula>NOT(ISERROR(SEARCH("HD",N49)))</formula>
    </cfRule>
    <cfRule type="containsText" dxfId="1363" priority="75" operator="containsText" text="HW">
      <formula>NOT(ISERROR(SEARCH("HW",N49)))</formula>
    </cfRule>
  </conditionalFormatting>
  <conditionalFormatting sqref="M49">
    <cfRule type="containsText" dxfId="1362" priority="70" operator="containsText" text="AL">
      <formula>NOT(ISERROR(SEARCH("AL",M49)))</formula>
    </cfRule>
    <cfRule type="containsText" dxfId="1361" priority="71" operator="containsText" text="AD">
      <formula>NOT(ISERROR(SEARCH("AD",M49)))</formula>
    </cfRule>
    <cfRule type="containsText" dxfId="1360" priority="72" operator="containsText" text="AW">
      <formula>NOT(ISERROR(SEARCH("AW",M49)))</formula>
    </cfRule>
  </conditionalFormatting>
  <conditionalFormatting sqref="M50">
    <cfRule type="containsText" dxfId="1359" priority="103" operator="containsText" text="HL">
      <formula>NOT(ISERROR(SEARCH("HL",M50)))</formula>
    </cfRule>
    <cfRule type="containsText" dxfId="1358" priority="104" operator="containsText" text="HD">
      <formula>NOT(ISERROR(SEARCH("HD",M50)))</formula>
    </cfRule>
    <cfRule type="containsText" dxfId="1357" priority="105" operator="containsText" text="HW">
      <formula>NOT(ISERROR(SEARCH("HW",M50)))</formula>
    </cfRule>
    <cfRule type="containsText" dxfId="1356" priority="106" operator="containsText" text="AL">
      <formula>NOT(ISERROR(SEARCH("AL",M50)))</formula>
    </cfRule>
    <cfRule type="containsText" dxfId="1355" priority="107" operator="containsText" text="AD">
      <formula>NOT(ISERROR(SEARCH("AD",M50)))</formula>
    </cfRule>
    <cfRule type="containsText" dxfId="1354" priority="108" operator="containsText" text="AW">
      <formula>NOT(ISERROR(SEARCH("AW",M50)))</formula>
    </cfRule>
  </conditionalFormatting>
  <conditionalFormatting sqref="R49">
    <cfRule type="containsText" dxfId="1353" priority="25" operator="containsText" text="HL">
      <formula>NOT(ISERROR(SEARCH("HL",R49)))</formula>
    </cfRule>
    <cfRule type="containsText" dxfId="1352" priority="26" operator="containsText" text="HD">
      <formula>NOT(ISERROR(SEARCH("HD",R49)))</formula>
    </cfRule>
    <cfRule type="containsText" dxfId="1351" priority="27" operator="containsText" text="HW">
      <formula>NOT(ISERROR(SEARCH("HW",R49)))</formula>
    </cfRule>
  </conditionalFormatting>
  <conditionalFormatting sqref="R49">
    <cfRule type="containsText" dxfId="1350" priority="58" operator="containsText" text="AL">
      <formula>NOT(ISERROR(SEARCH("AL",R49)))</formula>
    </cfRule>
    <cfRule type="containsText" dxfId="1349" priority="59" operator="containsText" text="AD">
      <formula>NOT(ISERROR(SEARCH("AD",R49)))</formula>
    </cfRule>
    <cfRule type="containsText" dxfId="1348" priority="60" operator="containsText" text="AW">
      <formula>NOT(ISERROR(SEARCH("AW",R49)))</formula>
    </cfRule>
  </conditionalFormatting>
  <conditionalFormatting sqref="R49">
    <cfRule type="containsText" dxfId="1347" priority="55" operator="containsText" text="HL">
      <formula>NOT(ISERROR(SEARCH("HL",R49)))</formula>
    </cfRule>
    <cfRule type="containsText" dxfId="1346" priority="56" operator="containsText" text="HD">
      <formula>NOT(ISERROR(SEARCH("HD",R49)))</formula>
    </cfRule>
    <cfRule type="containsText" dxfId="1345" priority="57" operator="containsText" text="HW">
      <formula>NOT(ISERROR(SEARCH("HW",R49)))</formula>
    </cfRule>
  </conditionalFormatting>
  <conditionalFormatting sqref="R49">
    <cfRule type="containsText" dxfId="1344" priority="52" operator="containsText" text="AL">
      <formula>NOT(ISERROR(SEARCH("AL",R49)))</formula>
    </cfRule>
    <cfRule type="containsText" dxfId="1343" priority="53" operator="containsText" text="AD">
      <formula>NOT(ISERROR(SEARCH("AD",R49)))</formula>
    </cfRule>
    <cfRule type="containsText" dxfId="1342" priority="54" operator="containsText" text="AW">
      <formula>NOT(ISERROR(SEARCH("AW",R49)))</formula>
    </cfRule>
  </conditionalFormatting>
  <conditionalFormatting sqref="R49">
    <cfRule type="containsText" dxfId="1341" priority="49" operator="containsText" text="HL">
      <formula>NOT(ISERROR(SEARCH("HL",R49)))</formula>
    </cfRule>
    <cfRule type="containsText" dxfId="1340" priority="50" operator="containsText" text="HD">
      <formula>NOT(ISERROR(SEARCH("HD",R49)))</formula>
    </cfRule>
    <cfRule type="containsText" dxfId="1339" priority="51" operator="containsText" text="HW">
      <formula>NOT(ISERROR(SEARCH("HW",R49)))</formula>
    </cfRule>
  </conditionalFormatting>
  <conditionalFormatting sqref="Q49">
    <cfRule type="containsText" dxfId="1338" priority="46" operator="containsText" text="AL">
      <formula>NOT(ISERROR(SEARCH("AL",Q49)))</formula>
    </cfRule>
    <cfRule type="containsText" dxfId="1337" priority="47" operator="containsText" text="AD">
      <formula>NOT(ISERROR(SEARCH("AD",Q49)))</formula>
    </cfRule>
    <cfRule type="containsText" dxfId="1336" priority="48" operator="containsText" text="AW">
      <formula>NOT(ISERROR(SEARCH("AW",Q49)))</formula>
    </cfRule>
  </conditionalFormatting>
  <conditionalFormatting sqref="Q49">
    <cfRule type="containsText" dxfId="1335" priority="43" operator="containsText" text="HL">
      <formula>NOT(ISERROR(SEARCH("HL",Q49)))</formula>
    </cfRule>
    <cfRule type="containsText" dxfId="1334" priority="44" operator="containsText" text="HD">
      <formula>NOT(ISERROR(SEARCH("HD",Q49)))</formula>
    </cfRule>
    <cfRule type="containsText" dxfId="1333" priority="45" operator="containsText" text="HW">
      <formula>NOT(ISERROR(SEARCH("HW",Q49)))</formula>
    </cfRule>
  </conditionalFormatting>
  <conditionalFormatting sqref="S49">
    <cfRule type="containsText" dxfId="1332" priority="40" operator="containsText" text="AL">
      <formula>NOT(ISERROR(SEARCH("AL",S49)))</formula>
    </cfRule>
    <cfRule type="containsText" dxfId="1331" priority="41" operator="containsText" text="AD">
      <formula>NOT(ISERROR(SEARCH("AD",S49)))</formula>
    </cfRule>
    <cfRule type="containsText" dxfId="1330" priority="42" operator="containsText" text="AW">
      <formula>NOT(ISERROR(SEARCH("AW",S49)))</formula>
    </cfRule>
  </conditionalFormatting>
  <conditionalFormatting sqref="S49">
    <cfRule type="containsText" dxfId="1329" priority="37" operator="containsText" text="HL">
      <formula>NOT(ISERROR(SEARCH("HL",S49)))</formula>
    </cfRule>
    <cfRule type="containsText" dxfId="1328" priority="38" operator="containsText" text="HD">
      <formula>NOT(ISERROR(SEARCH("HD",S49)))</formula>
    </cfRule>
    <cfRule type="containsText" dxfId="1327" priority="39" operator="containsText" text="HW">
      <formula>NOT(ISERROR(SEARCH("HW",S49)))</formula>
    </cfRule>
  </conditionalFormatting>
  <conditionalFormatting sqref="S49">
    <cfRule type="containsText" dxfId="1326" priority="34" operator="containsText" text="AL">
      <formula>NOT(ISERROR(SEARCH("AL",S49)))</formula>
    </cfRule>
    <cfRule type="containsText" dxfId="1325" priority="35" operator="containsText" text="AD">
      <formula>NOT(ISERROR(SEARCH("AD",S49)))</formula>
    </cfRule>
    <cfRule type="containsText" dxfId="1324" priority="36" operator="containsText" text="AW">
      <formula>NOT(ISERROR(SEARCH("AW",S49)))</formula>
    </cfRule>
  </conditionalFormatting>
  <conditionalFormatting sqref="S49">
    <cfRule type="containsText" dxfId="1323" priority="31" operator="containsText" text="HL">
      <formula>NOT(ISERROR(SEARCH("HL",S49)))</formula>
    </cfRule>
    <cfRule type="containsText" dxfId="1322" priority="32" operator="containsText" text="HD">
      <formula>NOT(ISERROR(SEARCH("HD",S49)))</formula>
    </cfRule>
    <cfRule type="containsText" dxfId="1321" priority="33" operator="containsText" text="HW">
      <formula>NOT(ISERROR(SEARCH("HW",S49)))</formula>
    </cfRule>
  </conditionalFormatting>
  <conditionalFormatting sqref="R49">
    <cfRule type="containsText" dxfId="1320" priority="28" operator="containsText" text="AL">
      <formula>NOT(ISERROR(SEARCH("AL",R49)))</formula>
    </cfRule>
    <cfRule type="containsText" dxfId="1319" priority="29" operator="containsText" text="AD">
      <formula>NOT(ISERROR(SEARCH("AD",R49)))</formula>
    </cfRule>
    <cfRule type="containsText" dxfId="1318" priority="30" operator="containsText" text="AW">
      <formula>NOT(ISERROR(SEARCH("AW",R49)))</formula>
    </cfRule>
  </conditionalFormatting>
  <conditionalFormatting sqref="R50">
    <cfRule type="containsText" dxfId="1317" priority="61" operator="containsText" text="HL">
      <formula>NOT(ISERROR(SEARCH("HL",R50)))</formula>
    </cfRule>
    <cfRule type="containsText" dxfId="1316" priority="62" operator="containsText" text="HD">
      <formula>NOT(ISERROR(SEARCH("HD",R50)))</formula>
    </cfRule>
    <cfRule type="containsText" dxfId="1315" priority="63" operator="containsText" text="HW">
      <formula>NOT(ISERROR(SEARCH("HW",R50)))</formula>
    </cfRule>
    <cfRule type="containsText" dxfId="1314" priority="64" operator="containsText" text="AL">
      <formula>NOT(ISERROR(SEARCH("AL",R50)))</formula>
    </cfRule>
    <cfRule type="containsText" dxfId="1313" priority="65" operator="containsText" text="AD">
      <formula>NOT(ISERROR(SEARCH("AD",R50)))</formula>
    </cfRule>
    <cfRule type="containsText" dxfId="1312" priority="66" operator="containsText" text="AW">
      <formula>NOT(ISERROR(SEARCH("AW",R50)))</formula>
    </cfRule>
  </conditionalFormatting>
  <conditionalFormatting sqref="AF5:AH52 AG4:AH4 AF56:AH104">
    <cfRule type="containsText" dxfId="1311" priority="8" operator="containsText" text="ST">
      <formula>NOT(ISERROR(SEARCH("ST",AF4)))</formula>
    </cfRule>
    <cfRule type="containsText" dxfId="1310" priority="9" operator="containsText" text="RW">
      <formula>NOT(ISERROR(SEARCH("RW",AF4)))</formula>
    </cfRule>
    <cfRule type="containsText" dxfId="1309" priority="10" operator="containsText" text="LW">
      <formula>NOT(ISERROR(SEARCH("LW",AF4)))</formula>
    </cfRule>
    <cfRule type="containsText" dxfId="1308" priority="11" operator="containsText" text="LF">
      <formula>NOT(ISERROR(SEARCH("LF",AF4)))</formula>
    </cfRule>
    <cfRule type="containsText" dxfId="1307" priority="12" operator="containsText" text="CF">
      <formula>NOT(ISERROR(SEARCH("CF",AF4)))</formula>
    </cfRule>
    <cfRule type="containsText" dxfId="1306" priority="13" operator="containsText" text="CF">
      <formula>NOT(ISERROR(SEARCH("CF",AF4)))</formula>
    </cfRule>
    <cfRule type="containsText" dxfId="1305" priority="14" operator="containsText" text="CAM">
      <formula>NOT(ISERROR(SEARCH("CAM",AF4)))</formula>
    </cfRule>
    <cfRule type="containsText" dxfId="1304" priority="15" operator="containsText" text="LM">
      <formula>NOT(ISERROR(SEARCH("LM",AF4)))</formula>
    </cfRule>
    <cfRule type="containsText" dxfId="1303" priority="16" operator="containsText" text="CM">
      <formula>NOT(ISERROR(SEARCH("CM",AF4)))</formula>
    </cfRule>
    <cfRule type="containsText" dxfId="1302" priority="17" operator="containsText" text="RM">
      <formula>NOT(ISERROR(SEARCH("RM",AF4)))</formula>
    </cfRule>
    <cfRule type="containsText" dxfId="1301" priority="18" operator="containsText" text="CDM">
      <formula>NOT(ISERROR(SEARCH("CDM",AF4)))</formula>
    </cfRule>
    <cfRule type="containsText" dxfId="1300" priority="19" operator="containsText" text="LWB">
      <formula>NOT(ISERROR(SEARCH("LWB",AF4)))</formula>
    </cfRule>
    <cfRule type="containsText" dxfId="1299" priority="20" operator="containsText" text="RWB">
      <formula>NOT(ISERROR(SEARCH("RWB",AF4)))</formula>
    </cfRule>
    <cfRule type="containsText" dxfId="1298" priority="21" operator="containsText" text="RB">
      <formula>NOT(ISERROR(SEARCH("RB",AF4)))</formula>
    </cfRule>
    <cfRule type="containsText" dxfId="1297" priority="22" operator="containsText" text="CB">
      <formula>NOT(ISERROR(SEARCH("CB",AF4)))</formula>
    </cfRule>
    <cfRule type="containsText" dxfId="1296" priority="23" operator="containsText" text="LB">
      <formula>NOT(ISERROR(SEARCH("LB",AF4)))</formula>
    </cfRule>
    <cfRule type="containsText" dxfId="1295" priority="24" operator="containsText" text="GK">
      <formula>NOT(ISERROR(SEARCH("GK",AF4)))</formula>
    </cfRule>
  </conditionalFormatting>
  <conditionalFormatting sqref="AF4:AH52 AF56:AH104">
    <cfRule type="cellIs" dxfId="1294" priority="1" operator="between">
      <formula>30</formula>
      <formula>39</formula>
    </cfRule>
    <cfRule type="cellIs" dxfId="1293" priority="2" operator="between">
      <formula>90</formula>
      <formula>99</formula>
    </cfRule>
    <cfRule type="cellIs" dxfId="1292" priority="3" operator="between">
      <formula>40</formula>
      <formula>49</formula>
    </cfRule>
    <cfRule type="cellIs" dxfId="1291" priority="4" operator="between">
      <formula>50</formula>
      <formula>59</formula>
    </cfRule>
    <cfRule type="cellIs" dxfId="1290" priority="5" operator="between">
      <formula>60</formula>
      <formula>69</formula>
    </cfRule>
    <cfRule type="cellIs" dxfId="1289" priority="6" operator="between">
      <formula>70</formula>
      <formula>79</formula>
    </cfRule>
    <cfRule type="cellIs" dxfId="1288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F107"/>
  <sheetViews>
    <sheetView showGridLines="0" zoomScaleNormal="100" workbookViewId="0">
      <selection activeCell="AH2" sqref="AH2:AH3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441" customWidth="1"/>
    <col min="31" max="31" width="5.140625" style="441" customWidth="1"/>
    <col min="32" max="33" width="5.140625" style="1010" customWidth="1"/>
    <col min="34" max="34" width="5.140625" style="1096" customWidth="1"/>
    <col min="35" max="37" width="6.28515625" customWidth="1"/>
    <col min="38" max="39" width="7" customWidth="1"/>
    <col min="40" max="53" width="7.42578125" customWidth="1"/>
    <col min="54" max="57" width="6.7109375" customWidth="1"/>
  </cols>
  <sheetData>
    <row r="1" spans="1:58" ht="30" customHeight="1" thickBot="1" x14ac:dyDescent="0.45">
      <c r="A1" s="1107"/>
      <c r="B1" s="1288" t="s">
        <v>329</v>
      </c>
      <c r="C1" s="1288"/>
      <c r="D1" s="1288"/>
      <c r="E1" s="1288"/>
      <c r="F1" s="1288"/>
      <c r="G1" s="1288"/>
      <c r="H1" s="1288"/>
      <c r="I1" s="1288"/>
      <c r="J1" s="1108"/>
      <c r="K1" s="1109"/>
      <c r="L1" s="1109"/>
      <c r="M1" s="1109"/>
      <c r="N1" s="1109"/>
      <c r="O1" s="1109"/>
      <c r="P1" s="1109"/>
      <c r="Q1" s="1109"/>
      <c r="R1" s="1109"/>
      <c r="S1" s="1109"/>
      <c r="T1" s="1109"/>
      <c r="U1" s="1121"/>
      <c r="V1" s="1120"/>
      <c r="W1" s="1110"/>
      <c r="X1" s="1110"/>
      <c r="Y1" s="1110"/>
      <c r="Z1" s="1110"/>
      <c r="AA1" s="1110"/>
      <c r="AB1" s="1113"/>
      <c r="AC1" s="1111"/>
      <c r="AD1" s="1112"/>
      <c r="AE1" s="1112"/>
      <c r="AF1" s="1112"/>
      <c r="AG1" s="1112"/>
      <c r="AH1" s="1112"/>
      <c r="AI1" s="1111"/>
      <c r="AJ1" s="1111"/>
      <c r="AK1" s="1111"/>
      <c r="AL1" s="1111"/>
      <c r="AM1" s="1111"/>
      <c r="AN1" s="1301" t="s">
        <v>192</v>
      </c>
      <c r="AO1" s="1302"/>
      <c r="AP1" s="1302"/>
      <c r="AQ1" s="1302"/>
      <c r="AR1" s="1302"/>
      <c r="AS1" s="1302"/>
      <c r="AT1" s="1111"/>
      <c r="AU1" s="1111"/>
      <c r="AV1" s="1111"/>
      <c r="AW1" s="1111"/>
      <c r="AX1" s="1111"/>
      <c r="AY1" s="1111"/>
      <c r="AZ1" s="1111"/>
      <c r="BA1" s="1111"/>
      <c r="BB1" s="1111"/>
      <c r="BC1" s="1111"/>
      <c r="BD1" s="1111"/>
      <c r="BE1" s="1111"/>
      <c r="BF1" s="1111"/>
    </row>
    <row r="2" spans="1:58" ht="16.5" thickTop="1" x14ac:dyDescent="0.25">
      <c r="A2" s="417"/>
      <c r="B2" s="303"/>
      <c r="C2" s="303"/>
      <c r="D2" s="418"/>
      <c r="E2" s="794"/>
      <c r="F2" s="284"/>
      <c r="G2" s="1260"/>
      <c r="H2" s="1261"/>
      <c r="I2" s="1261"/>
      <c r="J2" s="1262"/>
      <c r="L2" s="379"/>
      <c r="M2" s="380"/>
      <c r="N2" s="380"/>
      <c r="O2" s="381"/>
      <c r="Q2" s="1364"/>
      <c r="R2" s="1365"/>
      <c r="S2" s="1365"/>
      <c r="T2" s="1366"/>
      <c r="AD2" s="1122" t="s">
        <v>22</v>
      </c>
      <c r="AE2" s="1122" t="s">
        <v>21</v>
      </c>
      <c r="AF2" s="1294" t="s">
        <v>245</v>
      </c>
      <c r="AG2" s="1296"/>
      <c r="AH2" s="1127" t="s">
        <v>333</v>
      </c>
      <c r="AI2" s="1115" t="s">
        <v>18</v>
      </c>
      <c r="AJ2" s="1115" t="s">
        <v>19</v>
      </c>
      <c r="AK2" s="1115" t="s">
        <v>20</v>
      </c>
      <c r="AL2" s="1115" t="s">
        <v>3</v>
      </c>
      <c r="AM2" s="1115" t="s">
        <v>4</v>
      </c>
      <c r="AN2" s="1247" t="s">
        <v>100</v>
      </c>
      <c r="AO2" s="1245"/>
      <c r="AP2" s="1246"/>
      <c r="AQ2" s="1248" t="s">
        <v>105</v>
      </c>
      <c r="AR2" s="1248"/>
      <c r="AS2" s="1248"/>
      <c r="AT2" s="1294" t="s">
        <v>108</v>
      </c>
      <c r="AU2" s="1295"/>
      <c r="AV2" s="1296"/>
      <c r="AW2" s="1245" t="s">
        <v>109</v>
      </c>
      <c r="AX2" s="1246"/>
      <c r="AY2" s="1294" t="s">
        <v>5</v>
      </c>
      <c r="AZ2" s="1295"/>
      <c r="BA2" s="1296"/>
      <c r="BB2" s="1115" t="s">
        <v>39</v>
      </c>
      <c r="BC2" s="1115" t="s">
        <v>40</v>
      </c>
      <c r="BD2" s="1237" t="s">
        <v>151</v>
      </c>
      <c r="BE2" s="1238"/>
      <c r="BF2" s="3"/>
    </row>
    <row r="3" spans="1:58" x14ac:dyDescent="0.25">
      <c r="A3" s="1348"/>
      <c r="B3" s="1349"/>
      <c r="C3" s="1349"/>
      <c r="D3" s="1350"/>
      <c r="E3" s="795"/>
      <c r="F3" s="160"/>
      <c r="G3" s="1260"/>
      <c r="H3" s="1261"/>
      <c r="I3" s="1261"/>
      <c r="J3" s="1262"/>
      <c r="K3" s="115"/>
      <c r="L3" s="382"/>
      <c r="M3" s="383"/>
      <c r="N3" s="383"/>
      <c r="O3" s="384"/>
      <c r="P3" s="115"/>
      <c r="Q3" s="1364"/>
      <c r="R3" s="1365"/>
      <c r="S3" s="1365"/>
      <c r="T3" s="1366"/>
      <c r="U3" s="49"/>
      <c r="V3" s="127"/>
      <c r="W3" s="127"/>
      <c r="X3" s="128"/>
      <c r="Y3" s="244"/>
      <c r="Z3" s="127"/>
      <c r="AA3" s="128"/>
      <c r="AB3" s="127"/>
      <c r="AC3" s="49"/>
      <c r="AD3" s="1125"/>
      <c r="AE3" s="1125"/>
      <c r="AF3" s="1116" t="s">
        <v>246</v>
      </c>
      <c r="AG3" s="1116" t="s">
        <v>247</v>
      </c>
      <c r="AH3" s="1129"/>
      <c r="AI3" s="19"/>
      <c r="AJ3" s="19"/>
      <c r="AK3" s="19"/>
      <c r="AL3" s="19"/>
      <c r="AM3" s="19"/>
      <c r="AN3" s="1117" t="s">
        <v>98</v>
      </c>
      <c r="AO3" s="1117" t="s">
        <v>99</v>
      </c>
      <c r="AP3" s="1117" t="s">
        <v>114</v>
      </c>
      <c r="AQ3" s="1117" t="s">
        <v>106</v>
      </c>
      <c r="AR3" s="1117" t="s">
        <v>107</v>
      </c>
      <c r="AS3" s="1117" t="s">
        <v>113</v>
      </c>
      <c r="AT3" s="1117" t="s">
        <v>106</v>
      </c>
      <c r="AU3" s="1117" t="s">
        <v>107</v>
      </c>
      <c r="AV3" s="1117" t="s">
        <v>249</v>
      </c>
      <c r="AW3" s="1117" t="s">
        <v>106</v>
      </c>
      <c r="AX3" s="1117" t="s">
        <v>125</v>
      </c>
      <c r="AY3" s="1117" t="s">
        <v>16</v>
      </c>
      <c r="AZ3" s="1117" t="s">
        <v>107</v>
      </c>
      <c r="BA3" s="1117" t="s">
        <v>249</v>
      </c>
      <c r="BB3" s="19"/>
      <c r="BC3" s="19"/>
      <c r="BD3" s="445" t="s">
        <v>152</v>
      </c>
      <c r="BE3" s="445" t="s">
        <v>153</v>
      </c>
      <c r="BF3" s="3"/>
    </row>
    <row r="4" spans="1:58" x14ac:dyDescent="0.25">
      <c r="A4" s="306"/>
      <c r="B4" s="304"/>
      <c r="C4" s="304"/>
      <c r="D4" s="307"/>
      <c r="E4" s="796"/>
      <c r="F4" s="137"/>
      <c r="G4" s="1260"/>
      <c r="H4" s="1261"/>
      <c r="I4" s="1261"/>
      <c r="J4" s="1262"/>
      <c r="K4" s="31"/>
      <c r="L4" s="385"/>
      <c r="M4" s="386"/>
      <c r="N4" s="386"/>
      <c r="O4" s="387"/>
      <c r="P4" s="58"/>
      <c r="Q4" s="1364"/>
      <c r="R4" s="1365"/>
      <c r="S4" s="1365"/>
      <c r="T4" s="1366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146</v>
      </c>
      <c r="AE4" s="65"/>
      <c r="AF4" s="1016"/>
      <c r="AG4" s="1014"/>
      <c r="AH4" s="1014"/>
      <c r="AI4" s="45"/>
      <c r="AJ4" s="45"/>
      <c r="AK4" s="1030"/>
      <c r="AL4" s="46"/>
      <c r="AM4" s="278"/>
      <c r="AN4" s="7"/>
      <c r="AO4" s="7"/>
      <c r="AP4" s="630" t="str">
        <f>IFERROR(AO4/AN4,"-")</f>
        <v>-</v>
      </c>
      <c r="AQ4" s="7"/>
      <c r="AR4" s="7"/>
      <c r="AS4" s="630" t="str">
        <f>IFERROR(AQ4/AR4,"-")</f>
        <v>-</v>
      </c>
      <c r="AT4" s="7"/>
      <c r="AU4" s="7"/>
      <c r="AV4" s="630" t="str">
        <f>IFERROR(AT4/AU4,"-")</f>
        <v>-</v>
      </c>
      <c r="AW4" s="7"/>
      <c r="AX4" s="631" t="str">
        <f>IFERROR(AW4/AI4,"-")</f>
        <v>-</v>
      </c>
      <c r="AY4" s="7"/>
      <c r="AZ4" s="7"/>
      <c r="BA4" s="1012" t="str">
        <f>IFERROR(AY4/AZ4,"-")</f>
        <v>-</v>
      </c>
      <c r="BB4" s="39"/>
      <c r="BC4" s="38"/>
      <c r="BD4" s="1089"/>
      <c r="BE4" s="1090"/>
    </row>
    <row r="5" spans="1:58" x14ac:dyDescent="0.25">
      <c r="A5" s="308"/>
      <c r="B5" s="305"/>
      <c r="C5" s="305"/>
      <c r="D5" s="309"/>
      <c r="E5" s="797"/>
      <c r="F5" s="141"/>
      <c r="G5" s="1260"/>
      <c r="H5" s="1261"/>
      <c r="I5" s="1261"/>
      <c r="J5" s="1262"/>
      <c r="K5" s="15"/>
      <c r="L5" s="388"/>
      <c r="M5" s="389"/>
      <c r="N5" s="390"/>
      <c r="O5" s="391"/>
      <c r="P5" s="18"/>
      <c r="Q5" s="1364"/>
      <c r="R5" s="1365"/>
      <c r="S5" s="1365"/>
      <c r="T5" s="1366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146</v>
      </c>
      <c r="AE5" s="65"/>
      <c r="AF5" s="1014"/>
      <c r="AG5" s="1014"/>
      <c r="AH5" s="1014"/>
      <c r="AI5" s="45"/>
      <c r="AJ5" s="45"/>
      <c r="AK5" s="1030"/>
      <c r="AL5" s="46"/>
      <c r="AM5" s="278"/>
      <c r="AN5" s="7"/>
      <c r="AO5" s="7"/>
      <c r="AP5" s="630" t="str">
        <f t="shared" ref="AP5:AP43" si="0">IFERROR(AO5/AN5,"-")</f>
        <v>-</v>
      </c>
      <c r="AQ5" s="7"/>
      <c r="AR5" s="7"/>
      <c r="AS5" s="630" t="str">
        <f t="shared" ref="AS5:AS52" si="1">IFERROR(AQ5/AR5,"-")</f>
        <v>-</v>
      </c>
      <c r="AT5" s="7"/>
      <c r="AU5" s="7"/>
      <c r="AV5" s="630" t="str">
        <f t="shared" ref="AV5:AV52" si="2">IFERROR(AT5/AU5,"-")</f>
        <v>-</v>
      </c>
      <c r="AW5" s="7"/>
      <c r="AX5" s="631" t="str">
        <f t="shared" ref="AX5:AX53" si="3">IFERROR(AW5/AI5,"-")</f>
        <v>-</v>
      </c>
      <c r="AY5" s="7"/>
      <c r="AZ5" s="7"/>
      <c r="BA5" s="1012" t="str">
        <f t="shared" ref="BA5:BA52" si="4">IFERROR(AY5/AZ5,"-")</f>
        <v>-</v>
      </c>
      <c r="BB5" s="39"/>
      <c r="BC5" s="38"/>
      <c r="BD5" s="1089"/>
      <c r="BE5" s="1090"/>
    </row>
    <row r="6" spans="1:58" ht="16.5" thickBot="1" x14ac:dyDescent="0.3">
      <c r="A6" s="1348"/>
      <c r="B6" s="1349"/>
      <c r="C6" s="1349"/>
      <c r="D6" s="1350"/>
      <c r="E6" s="795"/>
      <c r="F6" s="115"/>
      <c r="G6" s="1260"/>
      <c r="H6" s="1261"/>
      <c r="I6" s="1261"/>
      <c r="J6" s="1262"/>
      <c r="K6" s="15"/>
      <c r="L6" s="388"/>
      <c r="M6" s="389"/>
      <c r="N6" s="390"/>
      <c r="O6" s="391"/>
      <c r="P6" s="18"/>
      <c r="Q6" s="1364"/>
      <c r="R6" s="1365"/>
      <c r="S6" s="1365"/>
      <c r="T6" s="1366"/>
      <c r="U6" s="49"/>
      <c r="V6" s="127"/>
      <c r="W6" s="127"/>
      <c r="X6" s="130"/>
      <c r="Y6" s="607"/>
      <c r="Z6" s="131"/>
      <c r="AA6" s="127"/>
      <c r="AB6" s="127"/>
      <c r="AC6" s="49"/>
      <c r="AD6" s="5" t="s">
        <v>146</v>
      </c>
      <c r="AE6" s="65"/>
      <c r="AF6" s="1014"/>
      <c r="AG6" s="1014"/>
      <c r="AH6" s="1014"/>
      <c r="AI6" s="45"/>
      <c r="AJ6" s="45"/>
      <c r="AK6" s="1030"/>
      <c r="AL6" s="46"/>
      <c r="AM6" s="278"/>
      <c r="AN6" s="7"/>
      <c r="AO6" s="7"/>
      <c r="AP6" s="630" t="str">
        <f t="shared" si="0"/>
        <v>-</v>
      </c>
      <c r="AQ6" s="7"/>
      <c r="AR6" s="7"/>
      <c r="AS6" s="630" t="str">
        <f t="shared" si="1"/>
        <v>-</v>
      </c>
      <c r="AT6" s="7"/>
      <c r="AU6" s="7"/>
      <c r="AV6" s="630" t="str">
        <f t="shared" si="2"/>
        <v>-</v>
      </c>
      <c r="AW6" s="7"/>
      <c r="AX6" s="631" t="str">
        <f t="shared" si="3"/>
        <v>-</v>
      </c>
      <c r="AY6" s="7"/>
      <c r="AZ6" s="7"/>
      <c r="BA6" s="1012" t="str">
        <f t="shared" si="4"/>
        <v>-</v>
      </c>
      <c r="BB6" s="39"/>
      <c r="BC6" s="38"/>
      <c r="BD6" s="1089"/>
      <c r="BE6" s="1090"/>
    </row>
    <row r="7" spans="1:58" ht="16.5" thickBot="1" x14ac:dyDescent="0.3">
      <c r="A7" s="310"/>
      <c r="B7" s="311"/>
      <c r="C7" s="311"/>
      <c r="D7" s="312"/>
      <c r="E7" s="796"/>
      <c r="F7" s="58"/>
      <c r="G7" s="1263"/>
      <c r="H7" s="1264"/>
      <c r="I7" s="1264"/>
      <c r="J7" s="1265"/>
      <c r="K7" s="15"/>
      <c r="L7" s="392"/>
      <c r="M7" s="393"/>
      <c r="N7" s="393"/>
      <c r="O7" s="394"/>
      <c r="P7" s="58"/>
      <c r="Q7" s="1367"/>
      <c r="R7" s="1368"/>
      <c r="S7" s="1368"/>
      <c r="T7" s="1369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146</v>
      </c>
      <c r="AE7" s="65"/>
      <c r="AF7" s="1014"/>
      <c r="AG7" s="1014"/>
      <c r="AH7" s="1014"/>
      <c r="AI7" s="45"/>
      <c r="AJ7" s="45"/>
      <c r="AK7" s="1030"/>
      <c r="AL7" s="46"/>
      <c r="AM7" s="278"/>
      <c r="AN7" s="7"/>
      <c r="AO7" s="7"/>
      <c r="AP7" s="630" t="str">
        <f t="shared" si="0"/>
        <v>-</v>
      </c>
      <c r="AQ7" s="7"/>
      <c r="AR7" s="7"/>
      <c r="AS7" s="630" t="str">
        <f t="shared" si="1"/>
        <v>-</v>
      </c>
      <c r="AT7" s="7"/>
      <c r="AU7" s="7"/>
      <c r="AV7" s="630" t="str">
        <f t="shared" si="2"/>
        <v>-</v>
      </c>
      <c r="AW7" s="7"/>
      <c r="AX7" s="631" t="str">
        <f t="shared" si="3"/>
        <v>-</v>
      </c>
      <c r="AY7" s="7"/>
      <c r="AZ7" s="7"/>
      <c r="BA7" s="1012" t="str">
        <f t="shared" si="4"/>
        <v>-</v>
      </c>
      <c r="BB7" s="39"/>
      <c r="BC7" s="38"/>
      <c r="BD7" s="1089"/>
      <c r="BE7" s="1090"/>
    </row>
    <row r="8" spans="1:58" x14ac:dyDescent="0.25">
      <c r="A8" s="313" t="s">
        <v>2</v>
      </c>
      <c r="B8" s="314" t="s">
        <v>26</v>
      </c>
      <c r="C8" s="314" t="s">
        <v>1</v>
      </c>
      <c r="D8" s="315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632" t="s">
        <v>2</v>
      </c>
      <c r="R8" s="633" t="s">
        <v>26</v>
      </c>
      <c r="S8" s="633" t="s">
        <v>1</v>
      </c>
      <c r="T8" s="634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146</v>
      </c>
      <c r="AE8" s="65"/>
      <c r="AF8" s="1014"/>
      <c r="AG8" s="1014"/>
      <c r="AH8" s="1014"/>
      <c r="AI8" s="45"/>
      <c r="AJ8" s="45"/>
      <c r="AK8" s="1030"/>
      <c r="AL8" s="46"/>
      <c r="AM8" s="278"/>
      <c r="AN8" s="7"/>
      <c r="AO8" s="7"/>
      <c r="AP8" s="630" t="str">
        <f t="shared" si="0"/>
        <v>-</v>
      </c>
      <c r="AQ8" s="7"/>
      <c r="AR8" s="7"/>
      <c r="AS8" s="630" t="str">
        <f t="shared" si="1"/>
        <v>-</v>
      </c>
      <c r="AT8" s="7"/>
      <c r="AU8" s="7"/>
      <c r="AV8" s="630" t="str">
        <f t="shared" si="2"/>
        <v>-</v>
      </c>
      <c r="AW8" s="7"/>
      <c r="AX8" s="631" t="str">
        <f t="shared" si="3"/>
        <v>-</v>
      </c>
      <c r="AY8" s="7"/>
      <c r="AZ8" s="7"/>
      <c r="BA8" s="1012" t="str">
        <f t="shared" si="4"/>
        <v>-</v>
      </c>
      <c r="BB8" s="39"/>
      <c r="BC8" s="38"/>
      <c r="BD8" s="1089"/>
      <c r="BE8" s="1090"/>
    </row>
    <row r="9" spans="1:58" x14ac:dyDescent="0.25">
      <c r="A9" s="316">
        <v>1</v>
      </c>
      <c r="B9" s="6"/>
      <c r="C9" s="6"/>
      <c r="D9" s="317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339" t="s">
        <v>150</v>
      </c>
      <c r="R9" s="210"/>
      <c r="S9" s="210" t="s">
        <v>146</v>
      </c>
      <c r="T9" s="340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146</v>
      </c>
      <c r="AE9" s="65"/>
      <c r="AF9" s="1014"/>
      <c r="AG9" s="1014"/>
      <c r="AH9" s="1014"/>
      <c r="AI9" s="45"/>
      <c r="AJ9" s="45"/>
      <c r="AK9" s="1030"/>
      <c r="AL9" s="46"/>
      <c r="AM9" s="278"/>
      <c r="AN9" s="7"/>
      <c r="AO9" s="7"/>
      <c r="AP9" s="630" t="str">
        <f t="shared" si="0"/>
        <v>-</v>
      </c>
      <c r="AQ9" s="7"/>
      <c r="AR9" s="7"/>
      <c r="AS9" s="630" t="str">
        <f t="shared" si="1"/>
        <v>-</v>
      </c>
      <c r="AT9" s="7"/>
      <c r="AU9" s="7"/>
      <c r="AV9" s="630" t="str">
        <f t="shared" si="2"/>
        <v>-</v>
      </c>
      <c r="AW9" s="7"/>
      <c r="AX9" s="631" t="str">
        <f t="shared" si="3"/>
        <v>-</v>
      </c>
      <c r="AY9" s="7"/>
      <c r="AZ9" s="7"/>
      <c r="BA9" s="1012" t="str">
        <f t="shared" si="4"/>
        <v>-</v>
      </c>
      <c r="BB9" s="39"/>
      <c r="BC9" s="38"/>
      <c r="BD9" s="1089"/>
      <c r="BE9" s="1090"/>
    </row>
    <row r="10" spans="1:58" x14ac:dyDescent="0.25">
      <c r="A10" s="316">
        <v>2</v>
      </c>
      <c r="B10" s="6"/>
      <c r="C10" s="6"/>
      <c r="D10" s="317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339" t="s">
        <v>150</v>
      </c>
      <c r="R10" s="210"/>
      <c r="S10" s="210" t="s">
        <v>146</v>
      </c>
      <c r="T10" s="340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146</v>
      </c>
      <c r="AE10" s="65"/>
      <c r="AF10" s="1014"/>
      <c r="AG10" s="1014"/>
      <c r="AH10" s="1014"/>
      <c r="AI10" s="45"/>
      <c r="AJ10" s="45"/>
      <c r="AK10" s="1030"/>
      <c r="AL10" s="46"/>
      <c r="AM10" s="278"/>
      <c r="AN10" s="7"/>
      <c r="AO10" s="7"/>
      <c r="AP10" s="630" t="str">
        <f t="shared" si="0"/>
        <v>-</v>
      </c>
      <c r="AQ10" s="7"/>
      <c r="AR10" s="7"/>
      <c r="AS10" s="630" t="str">
        <f t="shared" si="1"/>
        <v>-</v>
      </c>
      <c r="AT10" s="7"/>
      <c r="AU10" s="7"/>
      <c r="AV10" s="630" t="str">
        <f t="shared" si="2"/>
        <v>-</v>
      </c>
      <c r="AW10" s="7"/>
      <c r="AX10" s="631" t="str">
        <f t="shared" si="3"/>
        <v>-</v>
      </c>
      <c r="AY10" s="7"/>
      <c r="AZ10" s="7"/>
      <c r="BA10" s="1012" t="str">
        <f t="shared" si="4"/>
        <v>-</v>
      </c>
      <c r="BB10" s="39"/>
      <c r="BC10" s="38"/>
      <c r="BD10" s="1089"/>
      <c r="BE10" s="1090"/>
    </row>
    <row r="11" spans="1:58" x14ac:dyDescent="0.25">
      <c r="A11" s="316">
        <v>3</v>
      </c>
      <c r="B11" s="6"/>
      <c r="C11" s="6"/>
      <c r="D11" s="317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339" t="s">
        <v>150</v>
      </c>
      <c r="R11" s="210"/>
      <c r="S11" s="210"/>
      <c r="T11" s="340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146</v>
      </c>
      <c r="AE11" s="65"/>
      <c r="AF11" s="1014"/>
      <c r="AG11" s="1014"/>
      <c r="AH11" s="1014"/>
      <c r="AI11" s="45"/>
      <c r="AJ11" s="45"/>
      <c r="AK11" s="1030"/>
      <c r="AL11" s="46"/>
      <c r="AM11" s="278"/>
      <c r="AN11" s="7"/>
      <c r="AO11" s="7"/>
      <c r="AP11" s="630" t="str">
        <f t="shared" si="0"/>
        <v>-</v>
      </c>
      <c r="AQ11" s="7"/>
      <c r="AR11" s="7"/>
      <c r="AS11" s="630" t="str">
        <f t="shared" si="1"/>
        <v>-</v>
      </c>
      <c r="AT11" s="7"/>
      <c r="AU11" s="7"/>
      <c r="AV11" s="630" t="str">
        <f t="shared" si="2"/>
        <v>-</v>
      </c>
      <c r="AW11" s="7"/>
      <c r="AX11" s="631" t="str">
        <f t="shared" si="3"/>
        <v>-</v>
      </c>
      <c r="AY11" s="7"/>
      <c r="AZ11" s="7"/>
      <c r="BA11" s="1012" t="str">
        <f t="shared" si="4"/>
        <v>-</v>
      </c>
      <c r="BB11" s="39"/>
      <c r="BC11" s="38"/>
      <c r="BD11" s="1089"/>
      <c r="BE11" s="1090"/>
    </row>
    <row r="12" spans="1:58" x14ac:dyDescent="0.25">
      <c r="A12" s="316">
        <v>4</v>
      </c>
      <c r="B12" s="6"/>
      <c r="C12" s="6"/>
      <c r="D12" s="317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339" t="s">
        <v>150</v>
      </c>
      <c r="R12" s="210"/>
      <c r="S12" s="210"/>
      <c r="T12" s="340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146</v>
      </c>
      <c r="AE12" s="65"/>
      <c r="AF12" s="1014"/>
      <c r="AG12" s="1014"/>
      <c r="AH12" s="1014"/>
      <c r="AI12" s="45"/>
      <c r="AJ12" s="45"/>
      <c r="AK12" s="1030"/>
      <c r="AL12" s="46"/>
      <c r="AM12" s="278"/>
      <c r="AN12" s="7"/>
      <c r="AO12" s="7"/>
      <c r="AP12" s="630" t="str">
        <f t="shared" si="0"/>
        <v>-</v>
      </c>
      <c r="AQ12" s="7"/>
      <c r="AR12" s="7"/>
      <c r="AS12" s="630" t="str">
        <f t="shared" si="1"/>
        <v>-</v>
      </c>
      <c r="AT12" s="7"/>
      <c r="AU12" s="7"/>
      <c r="AV12" s="630" t="str">
        <f t="shared" si="2"/>
        <v>-</v>
      </c>
      <c r="AW12" s="7"/>
      <c r="AX12" s="631" t="str">
        <f t="shared" si="3"/>
        <v>-</v>
      </c>
      <c r="AY12" s="7"/>
      <c r="AZ12" s="7"/>
      <c r="BA12" s="1012" t="str">
        <f t="shared" si="4"/>
        <v>-</v>
      </c>
      <c r="BB12" s="39"/>
      <c r="BC12" s="38"/>
      <c r="BD12" s="1089"/>
      <c r="BE12" s="1090"/>
    </row>
    <row r="13" spans="1:58" x14ac:dyDescent="0.25">
      <c r="A13" s="316">
        <v>5</v>
      </c>
      <c r="B13" s="6"/>
      <c r="C13" s="6"/>
      <c r="D13" s="317"/>
      <c r="E13" s="18"/>
      <c r="F13" s="15"/>
      <c r="G13" s="68" t="s">
        <v>81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339" t="s">
        <v>150</v>
      </c>
      <c r="R13" s="210"/>
      <c r="S13" s="210"/>
      <c r="T13" s="340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146</v>
      </c>
      <c r="AE13" s="65"/>
      <c r="AF13" s="1014"/>
      <c r="AG13" s="1014"/>
      <c r="AH13" s="1014"/>
      <c r="AI13" s="45"/>
      <c r="AJ13" s="45"/>
      <c r="AK13" s="1030"/>
      <c r="AL13" s="46"/>
      <c r="AM13" s="278"/>
      <c r="AN13" s="7"/>
      <c r="AO13" s="7"/>
      <c r="AP13" s="630" t="str">
        <f t="shared" si="0"/>
        <v>-</v>
      </c>
      <c r="AQ13" s="7"/>
      <c r="AR13" s="7"/>
      <c r="AS13" s="630" t="str">
        <f t="shared" si="1"/>
        <v>-</v>
      </c>
      <c r="AT13" s="7"/>
      <c r="AU13" s="7"/>
      <c r="AV13" s="630" t="str">
        <f t="shared" si="2"/>
        <v>-</v>
      </c>
      <c r="AW13" s="7"/>
      <c r="AX13" s="631" t="str">
        <f t="shared" si="3"/>
        <v>-</v>
      </c>
      <c r="AY13" s="7"/>
      <c r="AZ13" s="7"/>
      <c r="BA13" s="1012" t="str">
        <f t="shared" si="4"/>
        <v>-</v>
      </c>
      <c r="BB13" s="39"/>
      <c r="BC13" s="38"/>
      <c r="BD13" s="1089"/>
      <c r="BE13" s="1090"/>
    </row>
    <row r="14" spans="1:58" ht="16.5" thickBot="1" x14ac:dyDescent="0.3">
      <c r="A14" s="316">
        <v>6</v>
      </c>
      <c r="B14" s="6"/>
      <c r="C14" s="6"/>
      <c r="D14" s="317"/>
      <c r="E14" s="18"/>
      <c r="F14" s="15"/>
      <c r="G14" s="68" t="s">
        <v>82</v>
      </c>
      <c r="H14" s="6"/>
      <c r="I14" s="6"/>
      <c r="J14" s="69"/>
      <c r="K14" s="117"/>
      <c r="L14" s="209" t="s">
        <v>81</v>
      </c>
      <c r="M14" s="210"/>
      <c r="N14" s="210"/>
      <c r="O14" s="211"/>
      <c r="P14" s="248"/>
      <c r="Q14" s="339" t="s">
        <v>150</v>
      </c>
      <c r="R14" s="210"/>
      <c r="S14" s="210"/>
      <c r="T14" s="340"/>
      <c r="U14" s="49"/>
      <c r="V14" s="253"/>
      <c r="W14" s="254"/>
      <c r="X14" s="253"/>
      <c r="Y14" s="253"/>
      <c r="Z14" s="253"/>
      <c r="AA14" s="254"/>
      <c r="AB14" s="253"/>
      <c r="AC14" s="49"/>
      <c r="AD14" s="5" t="s">
        <v>146</v>
      </c>
      <c r="AE14" s="65"/>
      <c r="AF14" s="1014"/>
      <c r="AG14" s="1014"/>
      <c r="AH14" s="1014"/>
      <c r="AI14" s="45"/>
      <c r="AJ14" s="45"/>
      <c r="AK14" s="1030"/>
      <c r="AL14" s="46"/>
      <c r="AM14" s="278"/>
      <c r="AN14" s="7"/>
      <c r="AO14" s="7"/>
      <c r="AP14" s="630" t="str">
        <f t="shared" si="0"/>
        <v>-</v>
      </c>
      <c r="AQ14" s="7"/>
      <c r="AR14" s="7"/>
      <c r="AS14" s="630" t="str">
        <f t="shared" si="1"/>
        <v>-</v>
      </c>
      <c r="AT14" s="7"/>
      <c r="AU14" s="7"/>
      <c r="AV14" s="630" t="str">
        <f t="shared" si="2"/>
        <v>-</v>
      </c>
      <c r="AW14" s="7"/>
      <c r="AX14" s="631" t="str">
        <f t="shared" si="3"/>
        <v>-</v>
      </c>
      <c r="AY14" s="7"/>
      <c r="AZ14" s="7"/>
      <c r="BA14" s="1012" t="str">
        <f t="shared" si="4"/>
        <v>-</v>
      </c>
      <c r="BB14" s="39"/>
      <c r="BC14" s="38"/>
      <c r="BD14" s="1089"/>
      <c r="BE14" s="1090"/>
    </row>
    <row r="15" spans="1:58" x14ac:dyDescent="0.25">
      <c r="A15" s="316">
        <v>7</v>
      </c>
      <c r="B15" s="6"/>
      <c r="C15" s="6"/>
      <c r="D15" s="317"/>
      <c r="E15" s="18"/>
      <c r="F15" s="15"/>
      <c r="G15" s="68" t="s">
        <v>204</v>
      </c>
      <c r="H15" s="6"/>
      <c r="I15" s="6"/>
      <c r="J15" s="69"/>
      <c r="K15" s="15"/>
      <c r="L15" s="209" t="s">
        <v>82</v>
      </c>
      <c r="M15" s="210"/>
      <c r="N15" s="210"/>
      <c r="O15" s="211"/>
      <c r="P15" s="248"/>
      <c r="Q15" s="728" t="s">
        <v>214</v>
      </c>
      <c r="R15" s="723"/>
      <c r="S15" s="723"/>
      <c r="T15" s="729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146</v>
      </c>
      <c r="AE15" s="65"/>
      <c r="AF15" s="1014"/>
      <c r="AG15" s="1014"/>
      <c r="AH15" s="1014"/>
      <c r="AI15" s="45"/>
      <c r="AJ15" s="45"/>
      <c r="AK15" s="1030"/>
      <c r="AL15" s="46"/>
      <c r="AM15" s="278"/>
      <c r="AN15" s="7"/>
      <c r="AO15" s="7"/>
      <c r="AP15" s="630" t="str">
        <f t="shared" si="0"/>
        <v>-</v>
      </c>
      <c r="AQ15" s="7"/>
      <c r="AR15" s="7"/>
      <c r="AS15" s="630" t="str">
        <f t="shared" si="1"/>
        <v>-</v>
      </c>
      <c r="AT15" s="7"/>
      <c r="AU15" s="7"/>
      <c r="AV15" s="630" t="str">
        <f t="shared" si="2"/>
        <v>-</v>
      </c>
      <c r="AW15" s="7"/>
      <c r="AX15" s="631" t="str">
        <f t="shared" si="3"/>
        <v>-</v>
      </c>
      <c r="AY15" s="7"/>
      <c r="AZ15" s="7"/>
      <c r="BA15" s="1012" t="str">
        <f t="shared" si="4"/>
        <v>-</v>
      </c>
      <c r="BB15" s="39"/>
      <c r="BC15" s="38"/>
      <c r="BD15" s="1089"/>
      <c r="BE15" s="1090"/>
    </row>
    <row r="16" spans="1:58" ht="16.5" thickBot="1" x14ac:dyDescent="0.3">
      <c r="A16" s="316">
        <v>8</v>
      </c>
      <c r="B16" s="6"/>
      <c r="C16" s="6"/>
      <c r="D16" s="317"/>
      <c r="E16" s="18"/>
      <c r="F16" s="4"/>
      <c r="G16" s="181" t="s">
        <v>92</v>
      </c>
      <c r="H16" s="182"/>
      <c r="I16" s="182"/>
      <c r="J16" s="183"/>
      <c r="K16" s="4"/>
      <c r="L16" s="217" t="s">
        <v>92</v>
      </c>
      <c r="M16" s="218"/>
      <c r="N16" s="218"/>
      <c r="O16" s="219"/>
      <c r="P16" s="248"/>
      <c r="Q16" s="728" t="s">
        <v>216</v>
      </c>
      <c r="R16" s="723"/>
      <c r="S16" s="723"/>
      <c r="T16" s="729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146</v>
      </c>
      <c r="AE16" s="65"/>
      <c r="AF16" s="1014"/>
      <c r="AG16" s="1014"/>
      <c r="AH16" s="1014"/>
      <c r="AI16" s="45"/>
      <c r="AJ16" s="45"/>
      <c r="AK16" s="1030"/>
      <c r="AL16" s="46"/>
      <c r="AM16" s="278"/>
      <c r="AN16" s="7"/>
      <c r="AO16" s="7"/>
      <c r="AP16" s="630" t="str">
        <f t="shared" si="0"/>
        <v>-</v>
      </c>
      <c r="AQ16" s="7"/>
      <c r="AR16" s="7"/>
      <c r="AS16" s="630" t="str">
        <f t="shared" si="1"/>
        <v>-</v>
      </c>
      <c r="AT16" s="7"/>
      <c r="AU16" s="7"/>
      <c r="AV16" s="630" t="str">
        <f t="shared" si="2"/>
        <v>-</v>
      </c>
      <c r="AW16" s="7"/>
      <c r="AX16" s="631" t="str">
        <f t="shared" si="3"/>
        <v>-</v>
      </c>
      <c r="AY16" s="7"/>
      <c r="AZ16" s="7"/>
      <c r="BA16" s="1012" t="str">
        <f t="shared" si="4"/>
        <v>-</v>
      </c>
      <c r="BB16" s="39"/>
      <c r="BC16" s="38"/>
      <c r="BD16" s="1089"/>
      <c r="BE16" s="1090"/>
    </row>
    <row r="17" spans="1:57" x14ac:dyDescent="0.25">
      <c r="A17" s="316">
        <v>9</v>
      </c>
      <c r="B17" s="6"/>
      <c r="C17" s="6"/>
      <c r="D17" s="317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730" t="s">
        <v>81</v>
      </c>
      <c r="R17" s="723"/>
      <c r="S17" s="723"/>
      <c r="T17" s="729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146</v>
      </c>
      <c r="AE17" s="65"/>
      <c r="AF17" s="1014"/>
      <c r="AG17" s="1014"/>
      <c r="AH17" s="1014"/>
      <c r="AI17" s="45"/>
      <c r="AJ17" s="45"/>
      <c r="AK17" s="1030"/>
      <c r="AL17" s="46"/>
      <c r="AM17" s="278"/>
      <c r="AN17" s="7"/>
      <c r="AO17" s="7"/>
      <c r="AP17" s="630" t="str">
        <f t="shared" si="0"/>
        <v>-</v>
      </c>
      <c r="AQ17" s="7"/>
      <c r="AR17" s="7"/>
      <c r="AS17" s="630" t="str">
        <f t="shared" si="1"/>
        <v>-</v>
      </c>
      <c r="AT17" s="7"/>
      <c r="AU17" s="7"/>
      <c r="AV17" s="630" t="str">
        <f t="shared" si="2"/>
        <v>-</v>
      </c>
      <c r="AW17" s="7"/>
      <c r="AX17" s="631" t="str">
        <f t="shared" si="3"/>
        <v>-</v>
      </c>
      <c r="AY17" s="7"/>
      <c r="AZ17" s="7"/>
      <c r="BA17" s="1012" t="str">
        <f t="shared" si="4"/>
        <v>-</v>
      </c>
      <c r="BB17" s="39"/>
      <c r="BC17" s="38"/>
      <c r="BD17" s="1089"/>
      <c r="BE17" s="1090"/>
    </row>
    <row r="18" spans="1:57" ht="16.5" thickBot="1" x14ac:dyDescent="0.3">
      <c r="A18" s="316">
        <v>10</v>
      </c>
      <c r="B18" s="6"/>
      <c r="C18" s="6"/>
      <c r="D18" s="317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731" t="s">
        <v>206</v>
      </c>
      <c r="R18" s="723"/>
      <c r="S18" s="723"/>
      <c r="T18" s="729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146</v>
      </c>
      <c r="AE18" s="65"/>
      <c r="AF18" s="1014"/>
      <c r="AG18" s="1014"/>
      <c r="AH18" s="1014"/>
      <c r="AI18" s="45"/>
      <c r="AJ18" s="45"/>
      <c r="AK18" s="1030"/>
      <c r="AL18" s="46"/>
      <c r="AM18" s="278"/>
      <c r="AN18" s="7"/>
      <c r="AO18" s="7"/>
      <c r="AP18" s="630" t="str">
        <f t="shared" si="0"/>
        <v>-</v>
      </c>
      <c r="AQ18" s="7"/>
      <c r="AR18" s="7"/>
      <c r="AS18" s="630" t="str">
        <f t="shared" si="1"/>
        <v>-</v>
      </c>
      <c r="AT18" s="7"/>
      <c r="AU18" s="7"/>
      <c r="AV18" s="630" t="str">
        <f t="shared" si="2"/>
        <v>-</v>
      </c>
      <c r="AW18" s="7"/>
      <c r="AX18" s="631" t="str">
        <f t="shared" si="3"/>
        <v>-</v>
      </c>
      <c r="AY18" s="7"/>
      <c r="AZ18" s="7"/>
      <c r="BA18" s="1012" t="str">
        <f t="shared" si="4"/>
        <v>-</v>
      </c>
      <c r="BB18" s="39"/>
      <c r="BC18" s="38"/>
      <c r="BD18" s="1089"/>
      <c r="BE18" s="1090"/>
    </row>
    <row r="19" spans="1:57" x14ac:dyDescent="0.25">
      <c r="A19" s="316">
        <v>11</v>
      </c>
      <c r="B19" s="6"/>
      <c r="C19" s="6"/>
      <c r="D19" s="317"/>
      <c r="E19" s="18"/>
      <c r="F19" s="141"/>
      <c r="G19" s="162"/>
      <c r="H19" s="162"/>
      <c r="I19" s="512"/>
      <c r="J19" s="513"/>
      <c r="K19" s="514"/>
      <c r="L19" s="501" t="s">
        <v>2</v>
      </c>
      <c r="M19" s="502" t="s">
        <v>26</v>
      </c>
      <c r="N19" s="502" t="s">
        <v>1</v>
      </c>
      <c r="O19" s="503" t="s">
        <v>25</v>
      </c>
      <c r="P19" s="249"/>
      <c r="Q19" s="732" t="s">
        <v>82</v>
      </c>
      <c r="R19" s="723"/>
      <c r="S19" s="723"/>
      <c r="T19" s="729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146</v>
      </c>
      <c r="AE19" s="65"/>
      <c r="AF19" s="1014"/>
      <c r="AG19" s="1014"/>
      <c r="AH19" s="1014"/>
      <c r="AI19" s="45"/>
      <c r="AJ19" s="45"/>
      <c r="AK19" s="1030"/>
      <c r="AL19" s="46"/>
      <c r="AM19" s="278"/>
      <c r="AN19" s="7"/>
      <c r="AO19" s="7"/>
      <c r="AP19" s="630" t="str">
        <f t="shared" si="0"/>
        <v>-</v>
      </c>
      <c r="AQ19" s="7"/>
      <c r="AR19" s="7"/>
      <c r="AS19" s="630" t="str">
        <f t="shared" si="1"/>
        <v>-</v>
      </c>
      <c r="AT19" s="7"/>
      <c r="AU19" s="7"/>
      <c r="AV19" s="630" t="str">
        <f t="shared" si="2"/>
        <v>-</v>
      </c>
      <c r="AW19" s="7"/>
      <c r="AX19" s="631" t="str">
        <f t="shared" si="3"/>
        <v>-</v>
      </c>
      <c r="AY19" s="7"/>
      <c r="AZ19" s="7"/>
      <c r="BA19" s="1012" t="str">
        <f t="shared" si="4"/>
        <v>-</v>
      </c>
      <c r="BB19" s="39"/>
      <c r="BC19" s="38"/>
      <c r="BD19" s="1089"/>
      <c r="BE19" s="1090"/>
    </row>
    <row r="20" spans="1:57" x14ac:dyDescent="0.25">
      <c r="A20" s="316">
        <v>12</v>
      </c>
      <c r="B20" s="6"/>
      <c r="C20" s="6"/>
      <c r="D20" s="317"/>
      <c r="E20" s="18"/>
      <c r="F20" s="141"/>
      <c r="G20" s="162"/>
      <c r="H20" s="162"/>
      <c r="I20" s="515"/>
      <c r="J20" s="516"/>
      <c r="K20" s="517"/>
      <c r="L20" s="547" t="s">
        <v>150</v>
      </c>
      <c r="M20" s="548"/>
      <c r="N20" s="548"/>
      <c r="O20" s="549"/>
      <c r="P20" s="249"/>
      <c r="Q20" s="732" t="s">
        <v>204</v>
      </c>
      <c r="R20" s="723"/>
      <c r="S20" s="723"/>
      <c r="T20" s="729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146</v>
      </c>
      <c r="AE20" s="65"/>
      <c r="AF20" s="1014"/>
      <c r="AG20" s="1014"/>
      <c r="AH20" s="1014"/>
      <c r="AI20" s="45"/>
      <c r="AJ20" s="45"/>
      <c r="AK20" s="1030"/>
      <c r="AL20" s="46"/>
      <c r="AM20" s="278"/>
      <c r="AN20" s="7"/>
      <c r="AO20" s="7"/>
      <c r="AP20" s="630" t="str">
        <f t="shared" si="0"/>
        <v>-</v>
      </c>
      <c r="AQ20" s="7"/>
      <c r="AR20" s="7"/>
      <c r="AS20" s="630" t="str">
        <f t="shared" si="1"/>
        <v>-</v>
      </c>
      <c r="AT20" s="7"/>
      <c r="AU20" s="7"/>
      <c r="AV20" s="630" t="str">
        <f t="shared" si="2"/>
        <v>-</v>
      </c>
      <c r="AW20" s="7"/>
      <c r="AX20" s="631" t="str">
        <f t="shared" si="3"/>
        <v>-</v>
      </c>
      <c r="AY20" s="7"/>
      <c r="AZ20" s="7"/>
      <c r="BA20" s="1012" t="str">
        <f t="shared" si="4"/>
        <v>-</v>
      </c>
      <c r="BB20" s="39"/>
      <c r="BC20" s="38"/>
      <c r="BD20" s="1089"/>
      <c r="BE20" s="1090"/>
    </row>
    <row r="21" spans="1:57" ht="16.5" thickBot="1" x14ac:dyDescent="0.3">
      <c r="A21" s="316">
        <v>13</v>
      </c>
      <c r="B21" s="6"/>
      <c r="C21" s="6"/>
      <c r="D21" s="317"/>
      <c r="E21" s="18"/>
      <c r="F21" s="15"/>
      <c r="G21" s="15"/>
      <c r="H21" s="15"/>
      <c r="I21" s="518"/>
      <c r="J21" s="516"/>
      <c r="K21" s="517"/>
      <c r="L21" s="547" t="s">
        <v>150</v>
      </c>
      <c r="M21" s="550"/>
      <c r="N21" s="550"/>
      <c r="O21" s="551"/>
      <c r="P21" s="250"/>
      <c r="Q21" s="733" t="s">
        <v>92</v>
      </c>
      <c r="R21" s="734"/>
      <c r="S21" s="734"/>
      <c r="T21" s="735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146</v>
      </c>
      <c r="AE21" s="65"/>
      <c r="AF21" s="1014"/>
      <c r="AG21" s="1014"/>
      <c r="AH21" s="1014"/>
      <c r="AI21" s="45"/>
      <c r="AJ21" s="45"/>
      <c r="AK21" s="1030"/>
      <c r="AL21" s="46"/>
      <c r="AM21" s="278"/>
      <c r="AN21" s="7"/>
      <c r="AO21" s="7"/>
      <c r="AP21" s="630" t="str">
        <f t="shared" si="0"/>
        <v>-</v>
      </c>
      <c r="AQ21" s="7"/>
      <c r="AR21" s="7"/>
      <c r="AS21" s="630" t="str">
        <f t="shared" si="1"/>
        <v>-</v>
      </c>
      <c r="AT21" s="7"/>
      <c r="AU21" s="7"/>
      <c r="AV21" s="630" t="str">
        <f t="shared" si="2"/>
        <v>-</v>
      </c>
      <c r="AW21" s="7"/>
      <c r="AX21" s="631" t="str">
        <f t="shared" si="3"/>
        <v>-</v>
      </c>
      <c r="AY21" s="7"/>
      <c r="AZ21" s="7"/>
      <c r="BA21" s="1012" t="str">
        <f t="shared" si="4"/>
        <v>-</v>
      </c>
      <c r="BB21" s="39"/>
      <c r="BC21" s="38"/>
      <c r="BD21" s="1089"/>
      <c r="BE21" s="1090"/>
    </row>
    <row r="22" spans="1:57" x14ac:dyDescent="0.25">
      <c r="A22" s="316">
        <v>14</v>
      </c>
      <c r="B22" s="6"/>
      <c r="C22" s="6"/>
      <c r="D22" s="317"/>
      <c r="E22" s="18"/>
      <c r="F22" s="163"/>
      <c r="G22" s="163"/>
      <c r="H22" s="163"/>
      <c r="I22" s="519"/>
      <c r="J22" s="516"/>
      <c r="K22" s="520"/>
      <c r="L22" s="547" t="s">
        <v>150</v>
      </c>
      <c r="M22" s="550"/>
      <c r="N22" s="550"/>
      <c r="O22" s="551"/>
      <c r="P22" s="224"/>
      <c r="Q22" s="725"/>
      <c r="R22" s="724"/>
      <c r="S22" s="724"/>
      <c r="T22" s="724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146</v>
      </c>
      <c r="AE22" s="65"/>
      <c r="AF22" s="1014"/>
      <c r="AG22" s="1014"/>
      <c r="AH22" s="1014"/>
      <c r="AI22" s="45"/>
      <c r="AJ22" s="45"/>
      <c r="AK22" s="1030"/>
      <c r="AL22" s="46"/>
      <c r="AM22" s="278"/>
      <c r="AN22" s="7"/>
      <c r="AO22" s="7"/>
      <c r="AP22" s="630" t="str">
        <f t="shared" si="0"/>
        <v>-</v>
      </c>
      <c r="AQ22" s="7"/>
      <c r="AR22" s="7"/>
      <c r="AS22" s="630" t="str">
        <f t="shared" si="1"/>
        <v>-</v>
      </c>
      <c r="AT22" s="7"/>
      <c r="AU22" s="7"/>
      <c r="AV22" s="630" t="str">
        <f t="shared" si="2"/>
        <v>-</v>
      </c>
      <c r="AW22" s="7"/>
      <c r="AX22" s="631" t="str">
        <f t="shared" si="3"/>
        <v>-</v>
      </c>
      <c r="AY22" s="7"/>
      <c r="AZ22" s="7"/>
      <c r="BA22" s="1012" t="str">
        <f t="shared" si="4"/>
        <v>-</v>
      </c>
      <c r="BB22" s="39"/>
      <c r="BC22" s="38"/>
      <c r="BD22" s="1089"/>
      <c r="BE22" s="1090"/>
    </row>
    <row r="23" spans="1:57" x14ac:dyDescent="0.25">
      <c r="A23" s="316">
        <v>15</v>
      </c>
      <c r="B23" s="6"/>
      <c r="C23" s="6"/>
      <c r="D23" s="317"/>
      <c r="E23" s="18"/>
      <c r="F23" s="137"/>
      <c r="G23" s="161"/>
      <c r="H23" s="161"/>
      <c r="I23" s="521"/>
      <c r="J23" s="522"/>
      <c r="K23" s="523"/>
      <c r="L23" s="552" t="s">
        <v>82</v>
      </c>
      <c r="M23" s="550"/>
      <c r="N23" s="550"/>
      <c r="O23" s="551"/>
      <c r="P23" s="222"/>
      <c r="Q23" s="727"/>
      <c r="R23" s="722"/>
      <c r="S23" s="722"/>
      <c r="T23" s="726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146</v>
      </c>
      <c r="AE23" s="65"/>
      <c r="AF23" s="1014"/>
      <c r="AG23" s="1014"/>
      <c r="AH23" s="1014"/>
      <c r="AI23" s="45"/>
      <c r="AJ23" s="45"/>
      <c r="AK23" s="1030"/>
      <c r="AL23" s="46"/>
      <c r="AM23" s="278"/>
      <c r="AN23" s="7"/>
      <c r="AO23" s="7"/>
      <c r="AP23" s="630" t="str">
        <f t="shared" si="0"/>
        <v>-</v>
      </c>
      <c r="AQ23" s="7"/>
      <c r="AR23" s="7"/>
      <c r="AS23" s="630" t="str">
        <f t="shared" si="1"/>
        <v>-</v>
      </c>
      <c r="AT23" s="7"/>
      <c r="AU23" s="7"/>
      <c r="AV23" s="630" t="str">
        <f t="shared" si="2"/>
        <v>-</v>
      </c>
      <c r="AW23" s="7"/>
      <c r="AX23" s="631" t="str">
        <f t="shared" si="3"/>
        <v>-</v>
      </c>
      <c r="AY23" s="7"/>
      <c r="AZ23" s="7"/>
      <c r="BA23" s="1012" t="str">
        <f t="shared" si="4"/>
        <v>-</v>
      </c>
      <c r="BB23" s="39"/>
      <c r="BC23" s="38"/>
      <c r="BD23" s="1089"/>
      <c r="BE23" s="1090"/>
    </row>
    <row r="24" spans="1:57" ht="16.5" thickBot="1" x14ac:dyDescent="0.3">
      <c r="A24" s="316">
        <v>16</v>
      </c>
      <c r="B24" s="6"/>
      <c r="C24" s="6"/>
      <c r="D24" s="317"/>
      <c r="E24" s="18"/>
      <c r="F24" s="141"/>
      <c r="G24" s="162"/>
      <c r="H24" s="162"/>
      <c r="I24" s="524"/>
      <c r="J24" s="525"/>
      <c r="K24" s="526"/>
      <c r="L24" s="553" t="s">
        <v>92</v>
      </c>
      <c r="M24" s="554"/>
      <c r="N24" s="554"/>
      <c r="O24" s="555"/>
      <c r="P24" s="222"/>
      <c r="Q24" s="725"/>
      <c r="R24" s="722"/>
      <c r="S24" s="722"/>
      <c r="T24" s="726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146</v>
      </c>
      <c r="AE24" s="65"/>
      <c r="AF24" s="1014"/>
      <c r="AG24" s="1014"/>
      <c r="AH24" s="1014"/>
      <c r="AI24" s="45"/>
      <c r="AJ24" s="45"/>
      <c r="AK24" s="1030"/>
      <c r="AL24" s="46"/>
      <c r="AM24" s="278"/>
      <c r="AN24" s="7"/>
      <c r="AO24" s="7"/>
      <c r="AP24" s="630" t="str">
        <f t="shared" si="0"/>
        <v>-</v>
      </c>
      <c r="AQ24" s="7"/>
      <c r="AR24" s="7"/>
      <c r="AS24" s="630" t="str">
        <f t="shared" si="1"/>
        <v>-</v>
      </c>
      <c r="AT24" s="7"/>
      <c r="AU24" s="7"/>
      <c r="AV24" s="630" t="str">
        <f t="shared" si="2"/>
        <v>-</v>
      </c>
      <c r="AW24" s="7"/>
      <c r="AX24" s="631" t="str">
        <f t="shared" si="3"/>
        <v>-</v>
      </c>
      <c r="AY24" s="7"/>
      <c r="AZ24" s="7"/>
      <c r="BA24" s="1012" t="str">
        <f t="shared" si="4"/>
        <v>-</v>
      </c>
      <c r="BB24" s="39"/>
      <c r="BC24" s="38"/>
      <c r="BD24" s="1089"/>
      <c r="BE24" s="1090"/>
    </row>
    <row r="25" spans="1:57" ht="15.75" customHeight="1" x14ac:dyDescent="0.25">
      <c r="A25" s="316">
        <v>17</v>
      </c>
      <c r="B25" s="6"/>
      <c r="C25" s="6"/>
      <c r="D25" s="317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24"/>
      <c r="R25" s="442"/>
      <c r="S25" s="442"/>
      <c r="T25" s="442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146</v>
      </c>
      <c r="AE25" s="65"/>
      <c r="AF25" s="1014"/>
      <c r="AG25" s="1014"/>
      <c r="AH25" s="1014"/>
      <c r="AI25" s="45"/>
      <c r="AJ25" s="45"/>
      <c r="AK25" s="1030"/>
      <c r="AL25" s="46"/>
      <c r="AM25" s="278"/>
      <c r="AN25" s="7"/>
      <c r="AO25" s="7"/>
      <c r="AP25" s="630" t="str">
        <f t="shared" si="0"/>
        <v>-</v>
      </c>
      <c r="AQ25" s="7"/>
      <c r="AR25" s="7"/>
      <c r="AS25" s="630" t="str">
        <f t="shared" si="1"/>
        <v>-</v>
      </c>
      <c r="AT25" s="7"/>
      <c r="AU25" s="7"/>
      <c r="AV25" s="630" t="str">
        <f t="shared" si="2"/>
        <v>-</v>
      </c>
      <c r="AW25" s="7"/>
      <c r="AX25" s="631" t="str">
        <f t="shared" si="3"/>
        <v>-</v>
      </c>
      <c r="AY25" s="7"/>
      <c r="AZ25" s="7"/>
      <c r="BA25" s="1012" t="str">
        <f t="shared" si="4"/>
        <v>-</v>
      </c>
      <c r="BB25" s="39"/>
      <c r="BC25" s="38"/>
      <c r="BD25" s="1089"/>
      <c r="BE25" s="1090"/>
    </row>
    <row r="26" spans="1:57" ht="16.5" thickBot="1" x14ac:dyDescent="0.3">
      <c r="A26" s="316">
        <v>18</v>
      </c>
      <c r="B26" s="6"/>
      <c r="C26" s="6"/>
      <c r="D26" s="317"/>
      <c r="E26" s="18"/>
      <c r="F26" s="15"/>
      <c r="G26" s="15"/>
      <c r="H26" s="15"/>
      <c r="I26" s="15"/>
      <c r="J26" s="25"/>
      <c r="K26" s="141"/>
      <c r="L26" s="1251"/>
      <c r="M26" s="1251"/>
      <c r="N26" s="222"/>
      <c r="O26" s="443"/>
      <c r="P26" s="443"/>
      <c r="Q26" s="443"/>
      <c r="R26" s="443"/>
      <c r="S26" s="443"/>
      <c r="T26" s="223"/>
      <c r="Y26" s="237"/>
      <c r="AC26" s="49"/>
      <c r="AD26" s="5" t="s">
        <v>146</v>
      </c>
      <c r="AE26" s="65"/>
      <c r="AF26" s="1014"/>
      <c r="AG26" s="1014"/>
      <c r="AH26" s="1014"/>
      <c r="AI26" s="45"/>
      <c r="AJ26" s="45"/>
      <c r="AK26" s="1030"/>
      <c r="AL26" s="46"/>
      <c r="AM26" s="278"/>
      <c r="AN26" s="7"/>
      <c r="AO26" s="7"/>
      <c r="AP26" s="630" t="str">
        <f t="shared" si="0"/>
        <v>-</v>
      </c>
      <c r="AQ26" s="7"/>
      <c r="AR26" s="7"/>
      <c r="AS26" s="630" t="str">
        <f t="shared" si="1"/>
        <v>-</v>
      </c>
      <c r="AT26" s="7"/>
      <c r="AU26" s="7"/>
      <c r="AV26" s="630" t="str">
        <f t="shared" si="2"/>
        <v>-</v>
      </c>
      <c r="AW26" s="7"/>
      <c r="AX26" s="631" t="str">
        <f t="shared" si="3"/>
        <v>-</v>
      </c>
      <c r="AY26" s="7"/>
      <c r="AZ26" s="7"/>
      <c r="BA26" s="1012" t="str">
        <f t="shared" si="4"/>
        <v>-</v>
      </c>
      <c r="BB26" s="39"/>
      <c r="BC26" s="38"/>
      <c r="BD26" s="1089"/>
      <c r="BE26" s="1090"/>
    </row>
    <row r="27" spans="1:57" thickBot="1" x14ac:dyDescent="0.3">
      <c r="A27" s="316">
        <v>19</v>
      </c>
      <c r="B27" s="6"/>
      <c r="C27" s="6"/>
      <c r="D27" s="317"/>
      <c r="E27" s="18"/>
      <c r="F27" s="320" t="s">
        <v>0</v>
      </c>
      <c r="G27" s="321" t="s">
        <v>24</v>
      </c>
      <c r="H27" s="321" t="s">
        <v>29</v>
      </c>
      <c r="I27" s="322" t="s">
        <v>30</v>
      </c>
      <c r="J27" s="25"/>
      <c r="K27" s="419"/>
      <c r="L27" s="1352" t="s">
        <v>104</v>
      </c>
      <c r="M27" s="1352"/>
      <c r="N27" s="450" t="s">
        <v>185</v>
      </c>
      <c r="O27" s="450" t="s">
        <v>24</v>
      </c>
      <c r="P27" s="450" t="s">
        <v>29</v>
      </c>
      <c r="Q27" s="450" t="s">
        <v>30</v>
      </c>
      <c r="R27" s="450" t="s">
        <v>102</v>
      </c>
      <c r="S27" s="421" t="s">
        <v>103</v>
      </c>
      <c r="T27" s="422" t="s">
        <v>101</v>
      </c>
      <c r="V27" s="239" t="s">
        <v>187</v>
      </c>
      <c r="W27" s="239" t="s">
        <v>188</v>
      </c>
      <c r="X27" s="240" t="s">
        <v>189</v>
      </c>
      <c r="Y27" s="635" t="s">
        <v>207</v>
      </c>
      <c r="Z27" s="235" t="s">
        <v>190</v>
      </c>
      <c r="AA27" s="235" t="s">
        <v>188</v>
      </c>
      <c r="AB27" s="238" t="s">
        <v>191</v>
      </c>
      <c r="AC27" s="49"/>
      <c r="AD27" s="5" t="s">
        <v>146</v>
      </c>
      <c r="AE27" s="65"/>
      <c r="AF27" s="1014"/>
      <c r="AG27" s="1014"/>
      <c r="AH27" s="1014"/>
      <c r="AI27" s="45"/>
      <c r="AJ27" s="45"/>
      <c r="AK27" s="1030"/>
      <c r="AL27" s="46"/>
      <c r="AM27" s="278"/>
      <c r="AN27" s="7"/>
      <c r="AO27" s="7"/>
      <c r="AP27" s="630" t="str">
        <f t="shared" si="0"/>
        <v>-</v>
      </c>
      <c r="AQ27" s="7"/>
      <c r="AR27" s="7"/>
      <c r="AS27" s="630" t="str">
        <f t="shared" si="1"/>
        <v>-</v>
      </c>
      <c r="AT27" s="7"/>
      <c r="AU27" s="7"/>
      <c r="AV27" s="630" t="str">
        <f t="shared" si="2"/>
        <v>-</v>
      </c>
      <c r="AW27" s="7"/>
      <c r="AX27" s="631" t="str">
        <f t="shared" si="3"/>
        <v>-</v>
      </c>
      <c r="AY27" s="7"/>
      <c r="AZ27" s="7"/>
      <c r="BA27" s="1012" t="str">
        <f t="shared" si="4"/>
        <v>-</v>
      </c>
      <c r="BB27" s="39"/>
      <c r="BC27" s="38"/>
      <c r="BD27" s="1089"/>
      <c r="BE27" s="1090"/>
    </row>
    <row r="28" spans="1:57" ht="15" x14ac:dyDescent="0.25">
      <c r="A28" s="316">
        <v>20</v>
      </c>
      <c r="B28" s="6"/>
      <c r="C28" s="6"/>
      <c r="D28" s="317"/>
      <c r="E28" s="18"/>
      <c r="F28" s="481" t="s">
        <v>17</v>
      </c>
      <c r="G28" s="482">
        <f>SUM(G29:G30)</f>
        <v>0</v>
      </c>
      <c r="H28" s="483">
        <f>SUM(H29:H30)</f>
        <v>0</v>
      </c>
      <c r="I28" s="484">
        <f>SUM(I29:I30)</f>
        <v>0</v>
      </c>
      <c r="J28" s="27"/>
      <c r="K28" s="835">
        <v>1</v>
      </c>
      <c r="L28" s="1353" t="s">
        <v>218</v>
      </c>
      <c r="M28" s="1354"/>
      <c r="N28" s="836">
        <f>O28+P28+Q28</f>
        <v>0</v>
      </c>
      <c r="O28" s="836"/>
      <c r="P28" s="837"/>
      <c r="Q28" s="837"/>
      <c r="R28" s="837"/>
      <c r="S28" s="838"/>
      <c r="T28" s="527">
        <f>O28*3+P28</f>
        <v>0</v>
      </c>
      <c r="V28" s="636"/>
      <c r="W28" s="637"/>
      <c r="X28" s="638"/>
      <c r="Y28" s="627"/>
      <c r="Z28" s="639"/>
      <c r="AA28" s="640"/>
      <c r="AB28" s="641"/>
      <c r="AC28" s="49"/>
      <c r="AD28" s="5" t="s">
        <v>146</v>
      </c>
      <c r="AE28" s="65"/>
      <c r="AF28" s="1014"/>
      <c r="AG28" s="1014"/>
      <c r="AH28" s="1014"/>
      <c r="AI28" s="45"/>
      <c r="AJ28" s="45"/>
      <c r="AK28" s="1030"/>
      <c r="AL28" s="46"/>
      <c r="AM28" s="278"/>
      <c r="AN28" s="7"/>
      <c r="AO28" s="7"/>
      <c r="AP28" s="630" t="str">
        <f t="shared" si="0"/>
        <v>-</v>
      </c>
      <c r="AQ28" s="7"/>
      <c r="AR28" s="7"/>
      <c r="AS28" s="630" t="str">
        <f t="shared" si="1"/>
        <v>-</v>
      </c>
      <c r="AT28" s="7"/>
      <c r="AU28" s="7"/>
      <c r="AV28" s="630" t="str">
        <f t="shared" si="2"/>
        <v>-</v>
      </c>
      <c r="AW28" s="7"/>
      <c r="AX28" s="631" t="str">
        <f t="shared" si="3"/>
        <v>-</v>
      </c>
      <c r="AY28" s="7"/>
      <c r="AZ28" s="7"/>
      <c r="BA28" s="1012" t="str">
        <f t="shared" si="4"/>
        <v>-</v>
      </c>
      <c r="BB28" s="39"/>
      <c r="BC28" s="38"/>
      <c r="BD28" s="1089"/>
      <c r="BE28" s="1090"/>
    </row>
    <row r="29" spans="1:57" ht="15" x14ac:dyDescent="0.25">
      <c r="A29" s="316">
        <v>21</v>
      </c>
      <c r="B29" s="6"/>
      <c r="C29" s="6"/>
      <c r="D29" s="317"/>
      <c r="E29" s="18"/>
      <c r="F29" s="318" t="s">
        <v>27</v>
      </c>
      <c r="G29" s="59">
        <f>COUNTIF($C$9:$C$54,"HW")</f>
        <v>0</v>
      </c>
      <c r="H29" s="328">
        <f>COUNTIF($C$9:$C$54,"HD")</f>
        <v>0</v>
      </c>
      <c r="I29" s="330">
        <f>COUNTIF($C$9:$C$54,"HL")</f>
        <v>0</v>
      </c>
      <c r="J29" s="27"/>
      <c r="K29" s="825">
        <v>2</v>
      </c>
      <c r="L29" s="1355" t="s">
        <v>219</v>
      </c>
      <c r="M29" s="1356"/>
      <c r="N29" s="826">
        <f t="shared" ref="N29:N33" si="5">O29+P29+Q29</f>
        <v>0</v>
      </c>
      <c r="O29" s="827"/>
      <c r="P29" s="828"/>
      <c r="Q29" s="828"/>
      <c r="R29" s="828"/>
      <c r="S29" s="829"/>
      <c r="T29" s="528">
        <f t="shared" ref="T29:T47" si="6">O29*3+P29</f>
        <v>0</v>
      </c>
      <c r="V29" s="636"/>
      <c r="W29" s="637"/>
      <c r="X29" s="638"/>
      <c r="Y29" s="627"/>
      <c r="Z29" s="639"/>
      <c r="AA29" s="640"/>
      <c r="AB29" s="641"/>
      <c r="AC29" s="49"/>
      <c r="AD29" s="5" t="s">
        <v>146</v>
      </c>
      <c r="AE29" s="5"/>
      <c r="AF29" s="1015"/>
      <c r="AG29" s="1015"/>
      <c r="AH29" s="1015"/>
      <c r="AI29" s="45"/>
      <c r="AJ29" s="45"/>
      <c r="AK29" s="1030"/>
      <c r="AL29" s="46"/>
      <c r="AM29" s="278"/>
      <c r="AN29" s="7"/>
      <c r="AO29" s="7"/>
      <c r="AP29" s="630" t="str">
        <f t="shared" si="0"/>
        <v>-</v>
      </c>
      <c r="AQ29" s="7"/>
      <c r="AR29" s="7"/>
      <c r="AS29" s="630" t="str">
        <f t="shared" si="1"/>
        <v>-</v>
      </c>
      <c r="AT29" s="7"/>
      <c r="AU29" s="7"/>
      <c r="AV29" s="630" t="str">
        <f t="shared" si="2"/>
        <v>-</v>
      </c>
      <c r="AW29" s="7"/>
      <c r="AX29" s="631" t="str">
        <f t="shared" si="3"/>
        <v>-</v>
      </c>
      <c r="AY29" s="7"/>
      <c r="AZ29" s="7"/>
      <c r="BA29" s="1012" t="str">
        <f t="shared" si="4"/>
        <v>-</v>
      </c>
      <c r="BB29" s="39"/>
      <c r="BC29" s="38"/>
      <c r="BD29" s="1089"/>
      <c r="BE29" s="1090"/>
    </row>
    <row r="30" spans="1:57" thickBot="1" x14ac:dyDescent="0.3">
      <c r="A30" s="316">
        <v>22</v>
      </c>
      <c r="B30" s="6"/>
      <c r="C30" s="6"/>
      <c r="D30" s="317"/>
      <c r="E30" s="18"/>
      <c r="F30" s="319" t="s">
        <v>28</v>
      </c>
      <c r="G30" s="60">
        <f>COUNTIF($C$9:$C$54,"AW")</f>
        <v>0</v>
      </c>
      <c r="H30" s="329">
        <f>COUNTIF($C$9:$C$54,"AD")</f>
        <v>0</v>
      </c>
      <c r="I30" s="331">
        <f>COUNTIF($C$9:$C$54,"AL")</f>
        <v>0</v>
      </c>
      <c r="J30" s="27"/>
      <c r="K30" s="825">
        <v>3</v>
      </c>
      <c r="L30" s="1355" t="s">
        <v>221</v>
      </c>
      <c r="M30" s="1356"/>
      <c r="N30" s="826">
        <f t="shared" si="5"/>
        <v>0</v>
      </c>
      <c r="O30" s="827"/>
      <c r="P30" s="828"/>
      <c r="Q30" s="828"/>
      <c r="R30" s="828"/>
      <c r="S30" s="829"/>
      <c r="T30" s="528">
        <f t="shared" si="6"/>
        <v>0</v>
      </c>
      <c r="V30" s="636"/>
      <c r="W30" s="637"/>
      <c r="X30" s="638"/>
      <c r="Y30" s="627"/>
      <c r="Z30" s="639"/>
      <c r="AA30" s="640"/>
      <c r="AB30" s="641"/>
      <c r="AC30" s="49"/>
      <c r="AD30" s="5" t="s">
        <v>146</v>
      </c>
      <c r="AE30" s="65"/>
      <c r="AF30" s="1014"/>
      <c r="AG30" s="1014"/>
      <c r="AH30" s="1014"/>
      <c r="AI30" s="45"/>
      <c r="AJ30" s="45"/>
      <c r="AK30" s="1030"/>
      <c r="AL30" s="46"/>
      <c r="AM30" s="278"/>
      <c r="AN30" s="7"/>
      <c r="AO30" s="7"/>
      <c r="AP30" s="630" t="str">
        <f t="shared" si="0"/>
        <v>-</v>
      </c>
      <c r="AQ30" s="7"/>
      <c r="AR30" s="7"/>
      <c r="AS30" s="630" t="str">
        <f t="shared" si="1"/>
        <v>-</v>
      </c>
      <c r="AT30" s="7"/>
      <c r="AU30" s="7"/>
      <c r="AV30" s="630" t="str">
        <f t="shared" si="2"/>
        <v>-</v>
      </c>
      <c r="AW30" s="7"/>
      <c r="AX30" s="631" t="str">
        <f t="shared" si="3"/>
        <v>-</v>
      </c>
      <c r="AY30" s="7"/>
      <c r="AZ30" s="7"/>
      <c r="BA30" s="1012" t="str">
        <f t="shared" si="4"/>
        <v>-</v>
      </c>
      <c r="BB30" s="39"/>
      <c r="BC30" s="38"/>
      <c r="BD30" s="1089"/>
      <c r="BE30" s="1090"/>
    </row>
    <row r="31" spans="1:57" thickBot="1" x14ac:dyDescent="0.3">
      <c r="A31" s="316">
        <v>23</v>
      </c>
      <c r="B31" s="6"/>
      <c r="C31" s="6"/>
      <c r="D31" s="317"/>
      <c r="E31" s="18"/>
      <c r="F31" s="15"/>
      <c r="G31" s="15"/>
      <c r="H31" s="15"/>
      <c r="I31" s="18"/>
      <c r="J31" s="27"/>
      <c r="K31" s="825">
        <v>4</v>
      </c>
      <c r="L31" s="1355" t="s">
        <v>220</v>
      </c>
      <c r="M31" s="1356"/>
      <c r="N31" s="826">
        <f t="shared" si="5"/>
        <v>0</v>
      </c>
      <c r="O31" s="827"/>
      <c r="P31" s="828"/>
      <c r="Q31" s="828"/>
      <c r="R31" s="828"/>
      <c r="S31" s="829"/>
      <c r="T31" s="528">
        <f t="shared" si="6"/>
        <v>0</v>
      </c>
      <c r="V31" s="636"/>
      <c r="W31" s="637"/>
      <c r="X31" s="638"/>
      <c r="Y31" s="627"/>
      <c r="Z31" s="639"/>
      <c r="AA31" s="640"/>
      <c r="AB31" s="641"/>
      <c r="AC31" s="49"/>
      <c r="AD31" s="5" t="s">
        <v>146</v>
      </c>
      <c r="AE31" s="65"/>
      <c r="AF31" s="1014"/>
      <c r="AG31" s="1014"/>
      <c r="AH31" s="1014"/>
      <c r="AI31" s="45"/>
      <c r="AJ31" s="45"/>
      <c r="AK31" s="1030"/>
      <c r="AL31" s="46"/>
      <c r="AM31" s="278"/>
      <c r="AN31" s="7"/>
      <c r="AO31" s="7"/>
      <c r="AP31" s="630" t="str">
        <f t="shared" si="0"/>
        <v>-</v>
      </c>
      <c r="AQ31" s="7"/>
      <c r="AR31" s="7"/>
      <c r="AS31" s="630" t="str">
        <f t="shared" si="1"/>
        <v>-</v>
      </c>
      <c r="AT31" s="7"/>
      <c r="AU31" s="7"/>
      <c r="AV31" s="630" t="str">
        <f t="shared" si="2"/>
        <v>-</v>
      </c>
      <c r="AW31" s="7"/>
      <c r="AX31" s="631" t="str">
        <f t="shared" si="3"/>
        <v>-</v>
      </c>
      <c r="AY31" s="7"/>
      <c r="AZ31" s="7"/>
      <c r="BA31" s="1012" t="str">
        <f t="shared" si="4"/>
        <v>-</v>
      </c>
      <c r="BB31" s="39"/>
      <c r="BC31" s="38"/>
      <c r="BD31" s="1089"/>
      <c r="BE31" s="1090"/>
    </row>
    <row r="32" spans="1:57" thickBot="1" x14ac:dyDescent="0.3">
      <c r="A32" s="316">
        <v>24</v>
      </c>
      <c r="B32" s="6"/>
      <c r="C32" s="6"/>
      <c r="D32" s="317"/>
      <c r="E32" s="18"/>
      <c r="F32" s="812" t="s">
        <v>127</v>
      </c>
      <c r="G32" s="85" t="s">
        <v>24</v>
      </c>
      <c r="H32" s="87" t="s">
        <v>29</v>
      </c>
      <c r="I32" s="86" t="s">
        <v>30</v>
      </c>
      <c r="J32" s="25"/>
      <c r="K32" s="830">
        <v>5</v>
      </c>
      <c r="L32" s="1357" t="s">
        <v>222</v>
      </c>
      <c r="M32" s="1358"/>
      <c r="N32" s="831">
        <f t="shared" si="5"/>
        <v>0</v>
      </c>
      <c r="O32" s="832"/>
      <c r="P32" s="833"/>
      <c r="Q32" s="833"/>
      <c r="R32" s="833"/>
      <c r="S32" s="834"/>
      <c r="T32" s="528">
        <f t="shared" si="6"/>
        <v>0</v>
      </c>
      <c r="V32" s="636"/>
      <c r="W32" s="637"/>
      <c r="X32" s="638"/>
      <c r="Y32" s="627"/>
      <c r="Z32" s="639"/>
      <c r="AA32" s="640"/>
      <c r="AB32" s="641"/>
      <c r="AC32" s="49"/>
      <c r="AD32" s="5" t="s">
        <v>146</v>
      </c>
      <c r="AE32" s="65"/>
      <c r="AF32" s="1014"/>
      <c r="AG32" s="1014"/>
      <c r="AH32" s="1014"/>
      <c r="AI32" s="45"/>
      <c r="AJ32" s="45"/>
      <c r="AK32" s="1030"/>
      <c r="AL32" s="46"/>
      <c r="AM32" s="278"/>
      <c r="AN32" s="7"/>
      <c r="AO32" s="7"/>
      <c r="AP32" s="630" t="str">
        <f t="shared" si="0"/>
        <v>-</v>
      </c>
      <c r="AQ32" s="7"/>
      <c r="AR32" s="7"/>
      <c r="AS32" s="630" t="str">
        <f t="shared" si="1"/>
        <v>-</v>
      </c>
      <c r="AT32" s="7"/>
      <c r="AU32" s="7"/>
      <c r="AV32" s="630" t="str">
        <f t="shared" si="2"/>
        <v>-</v>
      </c>
      <c r="AW32" s="7"/>
      <c r="AX32" s="631" t="str">
        <f t="shared" si="3"/>
        <v>-</v>
      </c>
      <c r="AY32" s="7"/>
      <c r="AZ32" s="7"/>
      <c r="BA32" s="1012" t="str">
        <f t="shared" si="4"/>
        <v>-</v>
      </c>
      <c r="BB32" s="39"/>
      <c r="BC32" s="38"/>
      <c r="BD32" s="1089"/>
      <c r="BE32" s="1090"/>
    </row>
    <row r="33" spans="1:57" ht="15" x14ac:dyDescent="0.25">
      <c r="A33" s="316">
        <v>25</v>
      </c>
      <c r="B33" s="6"/>
      <c r="C33" s="6"/>
      <c r="D33" s="317"/>
      <c r="E33" s="18"/>
      <c r="F33" s="813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77">
        <v>6</v>
      </c>
      <c r="L33" s="1321" t="s">
        <v>223</v>
      </c>
      <c r="M33" s="1359"/>
      <c r="N33" s="674">
        <f t="shared" si="5"/>
        <v>0</v>
      </c>
      <c r="O33" s="675"/>
      <c r="P33" s="676"/>
      <c r="Q33" s="676"/>
      <c r="R33" s="676"/>
      <c r="S33" s="677"/>
      <c r="T33" s="528">
        <f t="shared" si="6"/>
        <v>0</v>
      </c>
      <c r="V33" s="636"/>
      <c r="W33" s="637"/>
      <c r="X33" s="638"/>
      <c r="Y33" s="627"/>
      <c r="Z33" s="639"/>
      <c r="AA33" s="640"/>
      <c r="AB33" s="641"/>
      <c r="AC33" s="49"/>
      <c r="AD33" s="5" t="s">
        <v>146</v>
      </c>
      <c r="AE33" s="65"/>
      <c r="AF33" s="1014"/>
      <c r="AG33" s="1014"/>
      <c r="AH33" s="1014"/>
      <c r="AI33" s="45"/>
      <c r="AJ33" s="45"/>
      <c r="AK33" s="1030"/>
      <c r="AL33" s="46"/>
      <c r="AM33" s="278"/>
      <c r="AN33" s="7"/>
      <c r="AO33" s="7"/>
      <c r="AP33" s="630" t="str">
        <f t="shared" si="0"/>
        <v>-</v>
      </c>
      <c r="AQ33" s="7"/>
      <c r="AR33" s="7"/>
      <c r="AS33" s="630" t="str">
        <f t="shared" si="1"/>
        <v>-</v>
      </c>
      <c r="AT33" s="7"/>
      <c r="AU33" s="7"/>
      <c r="AV33" s="630" t="str">
        <f t="shared" si="2"/>
        <v>-</v>
      </c>
      <c r="AW33" s="7"/>
      <c r="AX33" s="631" t="str">
        <f t="shared" si="3"/>
        <v>-</v>
      </c>
      <c r="AY33" s="7"/>
      <c r="AZ33" s="7"/>
      <c r="BA33" s="1012" t="str">
        <f t="shared" si="4"/>
        <v>-</v>
      </c>
      <c r="BB33" s="39"/>
      <c r="BC33" s="38"/>
      <c r="BD33" s="1089"/>
      <c r="BE33" s="1090"/>
    </row>
    <row r="34" spans="1:57" ht="15" x14ac:dyDescent="0.25">
      <c r="A34" s="316">
        <v>26</v>
      </c>
      <c r="B34" s="6"/>
      <c r="C34" s="6"/>
      <c r="D34" s="317"/>
      <c r="E34" s="18"/>
      <c r="F34" s="814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77">
        <v>7</v>
      </c>
      <c r="L34" s="1321"/>
      <c r="M34" s="1359"/>
      <c r="N34" s="674">
        <f t="shared" ref="N34" si="7">O34+P34+Q34</f>
        <v>0</v>
      </c>
      <c r="O34" s="675"/>
      <c r="P34" s="676"/>
      <c r="Q34" s="676"/>
      <c r="R34" s="676"/>
      <c r="S34" s="677"/>
      <c r="T34" s="528">
        <f t="shared" si="6"/>
        <v>0</v>
      </c>
      <c r="V34" s="636"/>
      <c r="W34" s="637"/>
      <c r="X34" s="638"/>
      <c r="Y34" s="627"/>
      <c r="Z34" s="639"/>
      <c r="AA34" s="640"/>
      <c r="AB34" s="641"/>
      <c r="AC34" s="49"/>
      <c r="AD34" s="5" t="s">
        <v>146</v>
      </c>
      <c r="AE34" s="5"/>
      <c r="AF34" s="1015"/>
      <c r="AG34" s="1015"/>
      <c r="AH34" s="1015"/>
      <c r="AI34" s="45"/>
      <c r="AJ34" s="45"/>
      <c r="AK34" s="1030"/>
      <c r="AL34" s="46"/>
      <c r="AM34" s="278"/>
      <c r="AN34" s="7"/>
      <c r="AO34" s="7"/>
      <c r="AP34" s="630" t="str">
        <f t="shared" si="0"/>
        <v>-</v>
      </c>
      <c r="AQ34" s="7"/>
      <c r="AR34" s="7"/>
      <c r="AS34" s="630" t="str">
        <f t="shared" si="1"/>
        <v>-</v>
      </c>
      <c r="AT34" s="7"/>
      <c r="AU34" s="7"/>
      <c r="AV34" s="630" t="str">
        <f t="shared" si="2"/>
        <v>-</v>
      </c>
      <c r="AW34" s="7"/>
      <c r="AX34" s="631" t="str">
        <f t="shared" si="3"/>
        <v>-</v>
      </c>
      <c r="AY34" s="7"/>
      <c r="AZ34" s="7"/>
      <c r="BA34" s="1012" t="str">
        <f t="shared" si="4"/>
        <v>-</v>
      </c>
      <c r="BB34" s="39"/>
      <c r="BC34" s="38"/>
      <c r="BD34" s="1089"/>
      <c r="BE34" s="1090"/>
    </row>
    <row r="35" spans="1:57" thickBot="1" x14ac:dyDescent="0.3">
      <c r="A35" s="316">
        <v>27</v>
      </c>
      <c r="B35" s="6"/>
      <c r="C35" s="6"/>
      <c r="D35" s="317"/>
      <c r="E35" s="18"/>
      <c r="F35" s="815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77">
        <v>8</v>
      </c>
      <c r="L35" s="1249"/>
      <c r="M35" s="1351"/>
      <c r="N35" s="323">
        <f t="shared" ref="N35:N47" si="8">O35+P35+Q35</f>
        <v>0</v>
      </c>
      <c r="O35" s="327"/>
      <c r="P35" s="326"/>
      <c r="Q35" s="326"/>
      <c r="R35" s="326"/>
      <c r="S35" s="449"/>
      <c r="T35" s="528">
        <f t="shared" si="6"/>
        <v>0</v>
      </c>
      <c r="V35" s="636"/>
      <c r="W35" s="637"/>
      <c r="X35" s="638"/>
      <c r="Y35" s="642"/>
      <c r="Z35" s="639"/>
      <c r="AA35" s="640"/>
      <c r="AB35" s="641"/>
      <c r="AC35" s="49"/>
      <c r="AD35" s="5" t="s">
        <v>146</v>
      </c>
      <c r="AE35" s="5"/>
      <c r="AF35" s="1015"/>
      <c r="AG35" s="1015"/>
      <c r="AH35" s="1015"/>
      <c r="AI35" s="45"/>
      <c r="AJ35" s="45"/>
      <c r="AK35" s="1030"/>
      <c r="AL35" s="46"/>
      <c r="AM35" s="278"/>
      <c r="AN35" s="7"/>
      <c r="AO35" s="7"/>
      <c r="AP35" s="630" t="str">
        <f t="shared" si="0"/>
        <v>-</v>
      </c>
      <c r="AQ35" s="7"/>
      <c r="AR35" s="7"/>
      <c r="AS35" s="630" t="str">
        <f t="shared" si="1"/>
        <v>-</v>
      </c>
      <c r="AT35" s="7"/>
      <c r="AU35" s="7"/>
      <c r="AV35" s="630" t="str">
        <f t="shared" si="2"/>
        <v>-</v>
      </c>
      <c r="AW35" s="7"/>
      <c r="AX35" s="631" t="str">
        <f t="shared" si="3"/>
        <v>-</v>
      </c>
      <c r="AY35" s="7"/>
      <c r="AZ35" s="7"/>
      <c r="BA35" s="1012" t="str">
        <f t="shared" si="4"/>
        <v>-</v>
      </c>
      <c r="BB35" s="39"/>
      <c r="BC35" s="38"/>
      <c r="BD35" s="1089"/>
      <c r="BE35" s="1090"/>
    </row>
    <row r="36" spans="1:57" thickBot="1" x14ac:dyDescent="0.3">
      <c r="A36" s="316">
        <v>28</v>
      </c>
      <c r="B36" s="6"/>
      <c r="C36" s="6"/>
      <c r="D36" s="317"/>
      <c r="E36" s="18"/>
      <c r="F36" s="15"/>
      <c r="G36" s="15"/>
      <c r="H36" s="15"/>
      <c r="I36" s="18"/>
      <c r="J36" s="25"/>
      <c r="K36" s="477">
        <v>9</v>
      </c>
      <c r="L36" s="1249"/>
      <c r="M36" s="1351"/>
      <c r="N36" s="323">
        <f t="shared" si="8"/>
        <v>0</v>
      </c>
      <c r="O36" s="327"/>
      <c r="P36" s="326"/>
      <c r="Q36" s="326"/>
      <c r="R36" s="326"/>
      <c r="S36" s="449"/>
      <c r="T36" s="528">
        <f t="shared" si="6"/>
        <v>0</v>
      </c>
      <c r="V36" s="636"/>
      <c r="W36" s="637"/>
      <c r="X36" s="638"/>
      <c r="Y36" s="627"/>
      <c r="Z36" s="639"/>
      <c r="AA36" s="640"/>
      <c r="AB36" s="641"/>
      <c r="AC36" s="49"/>
      <c r="AD36" s="5" t="s">
        <v>146</v>
      </c>
      <c r="AE36" s="5"/>
      <c r="AF36" s="1015"/>
      <c r="AG36" s="1015"/>
      <c r="AH36" s="1015"/>
      <c r="AI36" s="45"/>
      <c r="AJ36" s="45"/>
      <c r="AK36" s="1030"/>
      <c r="AL36" s="46"/>
      <c r="AM36" s="278"/>
      <c r="AN36" s="7"/>
      <c r="AO36" s="7"/>
      <c r="AP36" s="630" t="str">
        <f t="shared" si="0"/>
        <v>-</v>
      </c>
      <c r="AQ36" s="7"/>
      <c r="AR36" s="7"/>
      <c r="AS36" s="630" t="str">
        <f t="shared" si="1"/>
        <v>-</v>
      </c>
      <c r="AT36" s="7"/>
      <c r="AU36" s="7"/>
      <c r="AV36" s="630" t="str">
        <f t="shared" si="2"/>
        <v>-</v>
      </c>
      <c r="AW36" s="7"/>
      <c r="AX36" s="631" t="str">
        <f t="shared" si="3"/>
        <v>-</v>
      </c>
      <c r="AY36" s="7"/>
      <c r="AZ36" s="7"/>
      <c r="BA36" s="1012" t="str">
        <f t="shared" si="4"/>
        <v>-</v>
      </c>
      <c r="BB36" s="39"/>
      <c r="BC36" s="38"/>
      <c r="BD36" s="1089"/>
      <c r="BE36" s="1090"/>
    </row>
    <row r="37" spans="1:57" ht="15" x14ac:dyDescent="0.25">
      <c r="A37" s="316">
        <v>29</v>
      </c>
      <c r="B37" s="6"/>
      <c r="C37" s="6"/>
      <c r="D37" s="317"/>
      <c r="E37" s="18"/>
      <c r="F37" s="798" t="s">
        <v>128</v>
      </c>
      <c r="G37" s="80" t="s">
        <v>24</v>
      </c>
      <c r="H37" s="81" t="s">
        <v>29</v>
      </c>
      <c r="I37" s="82" t="s">
        <v>30</v>
      </c>
      <c r="J37" s="25"/>
      <c r="K37" s="478">
        <v>10</v>
      </c>
      <c r="L37" s="1249"/>
      <c r="M37" s="1351"/>
      <c r="N37" s="323">
        <f t="shared" si="8"/>
        <v>0</v>
      </c>
      <c r="O37" s="327"/>
      <c r="P37" s="326"/>
      <c r="Q37" s="326"/>
      <c r="R37" s="326"/>
      <c r="S37" s="449"/>
      <c r="T37" s="528">
        <f t="shared" si="6"/>
        <v>0</v>
      </c>
      <c r="V37" s="636"/>
      <c r="W37" s="637"/>
      <c r="X37" s="638"/>
      <c r="Y37" s="627"/>
      <c r="Z37" s="639"/>
      <c r="AA37" s="640"/>
      <c r="AB37" s="641"/>
      <c r="AC37" s="49"/>
      <c r="AD37" s="5" t="s">
        <v>146</v>
      </c>
      <c r="AE37" s="5"/>
      <c r="AF37" s="1015"/>
      <c r="AG37" s="1015"/>
      <c r="AH37" s="1015"/>
      <c r="AI37" s="45"/>
      <c r="AJ37" s="45"/>
      <c r="AK37" s="1030"/>
      <c r="AL37" s="46"/>
      <c r="AM37" s="278"/>
      <c r="AN37" s="7"/>
      <c r="AO37" s="7"/>
      <c r="AP37" s="630" t="str">
        <f t="shared" si="0"/>
        <v>-</v>
      </c>
      <c r="AQ37" s="7"/>
      <c r="AR37" s="7"/>
      <c r="AS37" s="630" t="str">
        <f t="shared" si="1"/>
        <v>-</v>
      </c>
      <c r="AT37" s="7"/>
      <c r="AU37" s="7"/>
      <c r="AV37" s="630" t="str">
        <f t="shared" si="2"/>
        <v>-</v>
      </c>
      <c r="AW37" s="7"/>
      <c r="AX37" s="631" t="str">
        <f t="shared" si="3"/>
        <v>-</v>
      </c>
      <c r="AY37" s="7"/>
      <c r="AZ37" s="7"/>
      <c r="BA37" s="1012" t="str">
        <f t="shared" si="4"/>
        <v>-</v>
      </c>
      <c r="BB37" s="39"/>
      <c r="BC37" s="38"/>
      <c r="BD37" s="1089"/>
      <c r="BE37" s="1090"/>
    </row>
    <row r="38" spans="1:57" thickBot="1" x14ac:dyDescent="0.3">
      <c r="A38" s="316">
        <v>30</v>
      </c>
      <c r="B38" s="6"/>
      <c r="C38" s="6"/>
      <c r="D38" s="317"/>
      <c r="E38" s="18"/>
      <c r="F38" s="799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78">
        <v>11</v>
      </c>
      <c r="L38" s="1249"/>
      <c r="M38" s="1351"/>
      <c r="N38" s="323">
        <f t="shared" si="8"/>
        <v>0</v>
      </c>
      <c r="O38" s="327"/>
      <c r="P38" s="326"/>
      <c r="Q38" s="326"/>
      <c r="R38" s="326"/>
      <c r="S38" s="449"/>
      <c r="T38" s="528">
        <f t="shared" si="6"/>
        <v>0</v>
      </c>
      <c r="V38" s="643"/>
      <c r="W38" s="644"/>
      <c r="X38" s="645"/>
      <c r="Y38" s="627"/>
      <c r="Z38" s="646"/>
      <c r="AA38" s="647"/>
      <c r="AB38" s="648"/>
      <c r="AC38" s="49"/>
      <c r="AD38" s="5" t="s">
        <v>146</v>
      </c>
      <c r="AE38" s="5"/>
      <c r="AF38" s="1015"/>
      <c r="AG38" s="1015"/>
      <c r="AH38" s="1015"/>
      <c r="AI38" s="45"/>
      <c r="AJ38" s="45"/>
      <c r="AK38" s="1030"/>
      <c r="AL38" s="46"/>
      <c r="AM38" s="278"/>
      <c r="AN38" s="7"/>
      <c r="AO38" s="7"/>
      <c r="AP38" s="630" t="str">
        <f t="shared" si="0"/>
        <v>-</v>
      </c>
      <c r="AQ38" s="7"/>
      <c r="AR38" s="7"/>
      <c r="AS38" s="630" t="str">
        <f t="shared" si="1"/>
        <v>-</v>
      </c>
      <c r="AT38" s="7"/>
      <c r="AU38" s="7"/>
      <c r="AV38" s="630" t="str">
        <f t="shared" si="2"/>
        <v>-</v>
      </c>
      <c r="AW38" s="7"/>
      <c r="AX38" s="631" t="str">
        <f t="shared" si="3"/>
        <v>-</v>
      </c>
      <c r="AY38" s="7"/>
      <c r="AZ38" s="7"/>
      <c r="BA38" s="1012" t="str">
        <f t="shared" si="4"/>
        <v>-</v>
      </c>
      <c r="BB38" s="39"/>
      <c r="BC38" s="38"/>
      <c r="BD38" s="1089"/>
      <c r="BE38" s="1090"/>
    </row>
    <row r="39" spans="1:57" thickTop="1" x14ac:dyDescent="0.25">
      <c r="A39" s="316">
        <v>31</v>
      </c>
      <c r="B39" s="6"/>
      <c r="C39" s="6"/>
      <c r="D39" s="317"/>
      <c r="E39" s="18"/>
      <c r="F39" s="800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78">
        <v>12</v>
      </c>
      <c r="L39" s="1249"/>
      <c r="M39" s="1351"/>
      <c r="N39" s="323">
        <f t="shared" si="8"/>
        <v>0</v>
      </c>
      <c r="O39" s="327"/>
      <c r="P39" s="326"/>
      <c r="Q39" s="326"/>
      <c r="R39" s="326"/>
      <c r="S39" s="449"/>
      <c r="T39" s="528">
        <f t="shared" si="6"/>
        <v>0</v>
      </c>
      <c r="V39" s="636"/>
      <c r="W39" s="637"/>
      <c r="X39" s="638"/>
      <c r="Y39" s="629" t="s">
        <v>208</v>
      </c>
      <c r="Z39" s="639"/>
      <c r="AA39" s="640"/>
      <c r="AB39" s="641"/>
      <c r="AC39" s="49"/>
      <c r="AD39" s="5" t="s">
        <v>146</v>
      </c>
      <c r="AE39" s="5"/>
      <c r="AF39" s="1015"/>
      <c r="AG39" s="1015"/>
      <c r="AH39" s="1015"/>
      <c r="AI39" s="45"/>
      <c r="AJ39" s="45"/>
      <c r="AK39" s="1030"/>
      <c r="AL39" s="46"/>
      <c r="AM39" s="278"/>
      <c r="AN39" s="7"/>
      <c r="AO39" s="7"/>
      <c r="AP39" s="630" t="str">
        <f t="shared" si="0"/>
        <v>-</v>
      </c>
      <c r="AQ39" s="7"/>
      <c r="AR39" s="7"/>
      <c r="AS39" s="630" t="str">
        <f t="shared" si="1"/>
        <v>-</v>
      </c>
      <c r="AT39" s="7"/>
      <c r="AU39" s="7"/>
      <c r="AV39" s="630" t="str">
        <f t="shared" si="2"/>
        <v>-</v>
      </c>
      <c r="AW39" s="7"/>
      <c r="AX39" s="631" t="str">
        <f t="shared" si="3"/>
        <v>-</v>
      </c>
      <c r="AY39" s="7"/>
      <c r="AZ39" s="7"/>
      <c r="BA39" s="1012" t="str">
        <f t="shared" si="4"/>
        <v>-</v>
      </c>
      <c r="BB39" s="39"/>
      <c r="BC39" s="38"/>
      <c r="BD39" s="1089"/>
      <c r="BE39" s="1090"/>
    </row>
    <row r="40" spans="1:57" thickBot="1" x14ac:dyDescent="0.3">
      <c r="A40" s="316">
        <v>32</v>
      </c>
      <c r="B40" s="6"/>
      <c r="C40" s="6"/>
      <c r="D40" s="317"/>
      <c r="E40" s="18"/>
      <c r="F40" s="801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78">
        <v>13</v>
      </c>
      <c r="L40" s="1249"/>
      <c r="M40" s="1351"/>
      <c r="N40" s="323">
        <f t="shared" si="8"/>
        <v>0</v>
      </c>
      <c r="O40" s="327"/>
      <c r="P40" s="326"/>
      <c r="Q40" s="326"/>
      <c r="R40" s="326"/>
      <c r="S40" s="449"/>
      <c r="T40" s="528">
        <f t="shared" si="6"/>
        <v>0</v>
      </c>
      <c r="V40" s="649"/>
      <c r="W40" s="650"/>
      <c r="X40" s="651"/>
      <c r="Y40" s="627"/>
      <c r="Z40" s="652"/>
      <c r="AA40" s="653"/>
      <c r="AB40" s="654"/>
      <c r="AC40" s="49"/>
      <c r="AD40" s="5" t="s">
        <v>146</v>
      </c>
      <c r="AE40" s="5"/>
      <c r="AF40" s="1015"/>
      <c r="AG40" s="1015"/>
      <c r="AH40" s="1015"/>
      <c r="AI40" s="45"/>
      <c r="AJ40" s="45"/>
      <c r="AK40" s="1030"/>
      <c r="AL40" s="46"/>
      <c r="AM40" s="278"/>
      <c r="AN40" s="7"/>
      <c r="AO40" s="7"/>
      <c r="AP40" s="630" t="str">
        <f t="shared" si="0"/>
        <v>-</v>
      </c>
      <c r="AQ40" s="7"/>
      <c r="AR40" s="7"/>
      <c r="AS40" s="630" t="str">
        <f t="shared" si="1"/>
        <v>-</v>
      </c>
      <c r="AT40" s="7"/>
      <c r="AU40" s="7"/>
      <c r="AV40" s="630" t="str">
        <f t="shared" si="2"/>
        <v>-</v>
      </c>
      <c r="AW40" s="7"/>
      <c r="AX40" s="631" t="str">
        <f t="shared" si="3"/>
        <v>-</v>
      </c>
      <c r="AY40" s="7"/>
      <c r="AZ40" s="7"/>
      <c r="BA40" s="1012" t="str">
        <f t="shared" si="4"/>
        <v>-</v>
      </c>
      <c r="BB40" s="39"/>
      <c r="BC40" s="38"/>
      <c r="BD40" s="1089"/>
      <c r="BE40" s="1090"/>
    </row>
    <row r="41" spans="1:57" thickBot="1" x14ac:dyDescent="0.3">
      <c r="A41" s="316">
        <v>33</v>
      </c>
      <c r="B41" s="6"/>
      <c r="C41" s="6"/>
      <c r="D41" s="317"/>
      <c r="E41" s="18"/>
      <c r="F41" s="4"/>
      <c r="G41" s="4"/>
      <c r="H41" s="4"/>
      <c r="I41" s="14"/>
      <c r="J41" s="25"/>
      <c r="K41" s="478">
        <v>14</v>
      </c>
      <c r="L41" s="1249"/>
      <c r="M41" s="1351"/>
      <c r="N41" s="323">
        <f t="shared" si="8"/>
        <v>0</v>
      </c>
      <c r="O41" s="327"/>
      <c r="P41" s="326"/>
      <c r="Q41" s="326"/>
      <c r="R41" s="326"/>
      <c r="S41" s="449"/>
      <c r="T41" s="528">
        <f t="shared" si="6"/>
        <v>0</v>
      </c>
      <c r="V41" s="655"/>
      <c r="W41" s="656"/>
      <c r="X41" s="657"/>
      <c r="Y41" s="642"/>
      <c r="Z41" s="658"/>
      <c r="AA41" s="659"/>
      <c r="AB41" s="641"/>
      <c r="AC41" s="49"/>
      <c r="AD41" s="5" t="s">
        <v>146</v>
      </c>
      <c r="AE41" s="5"/>
      <c r="AF41" s="1015"/>
      <c r="AG41" s="1015"/>
      <c r="AH41" s="1015"/>
      <c r="AI41" s="45"/>
      <c r="AJ41" s="45"/>
      <c r="AK41" s="1030"/>
      <c r="AL41" s="46"/>
      <c r="AM41" s="278"/>
      <c r="AN41" s="7"/>
      <c r="AO41" s="7"/>
      <c r="AP41" s="630" t="str">
        <f t="shared" si="0"/>
        <v>-</v>
      </c>
      <c r="AQ41" s="7"/>
      <c r="AR41" s="7"/>
      <c r="AS41" s="630" t="str">
        <f t="shared" si="1"/>
        <v>-</v>
      </c>
      <c r="AT41" s="7"/>
      <c r="AU41" s="7"/>
      <c r="AV41" s="630" t="str">
        <f t="shared" si="2"/>
        <v>-</v>
      </c>
      <c r="AW41" s="7"/>
      <c r="AX41" s="631" t="str">
        <f t="shared" si="3"/>
        <v>-</v>
      </c>
      <c r="AY41" s="7"/>
      <c r="AZ41" s="7"/>
      <c r="BA41" s="1012" t="str">
        <f t="shared" si="4"/>
        <v>-</v>
      </c>
      <c r="BB41" s="39"/>
      <c r="BC41" s="38"/>
      <c r="BD41" s="1089"/>
      <c r="BE41" s="1090"/>
    </row>
    <row r="42" spans="1:57" ht="15" x14ac:dyDescent="0.25">
      <c r="A42" s="316">
        <v>34</v>
      </c>
      <c r="B42" s="6"/>
      <c r="C42" s="6"/>
      <c r="D42" s="317"/>
      <c r="E42" s="18"/>
      <c r="F42" s="816" t="s">
        <v>194</v>
      </c>
      <c r="G42" s="83" t="s">
        <v>24</v>
      </c>
      <c r="H42" s="83" t="s">
        <v>29</v>
      </c>
      <c r="I42" s="84" t="s">
        <v>30</v>
      </c>
      <c r="J42" s="25"/>
      <c r="K42" s="478">
        <v>15</v>
      </c>
      <c r="L42" s="1249"/>
      <c r="M42" s="1351"/>
      <c r="N42" s="323">
        <f t="shared" si="8"/>
        <v>0</v>
      </c>
      <c r="O42" s="327"/>
      <c r="P42" s="326"/>
      <c r="Q42" s="326"/>
      <c r="R42" s="326"/>
      <c r="S42" s="449"/>
      <c r="T42" s="528">
        <f t="shared" si="6"/>
        <v>0</v>
      </c>
      <c r="V42" s="660"/>
      <c r="W42" s="637"/>
      <c r="X42" s="661"/>
      <c r="Y42" s="628"/>
      <c r="Z42" s="639"/>
      <c r="AA42" s="662"/>
      <c r="AB42" s="641"/>
      <c r="AC42" s="49"/>
      <c r="AD42" s="5" t="s">
        <v>146</v>
      </c>
      <c r="AE42" s="5"/>
      <c r="AF42" s="1015"/>
      <c r="AG42" s="1015"/>
      <c r="AH42" s="1015"/>
      <c r="AI42" s="45"/>
      <c r="AJ42" s="45"/>
      <c r="AK42" s="1030"/>
      <c r="AL42" s="46"/>
      <c r="AM42" s="278"/>
      <c r="AN42" s="7"/>
      <c r="AO42" s="7"/>
      <c r="AP42" s="630" t="str">
        <f t="shared" si="0"/>
        <v>-</v>
      </c>
      <c r="AQ42" s="7"/>
      <c r="AR42" s="7"/>
      <c r="AS42" s="630" t="str">
        <f t="shared" si="1"/>
        <v>-</v>
      </c>
      <c r="AT42" s="7"/>
      <c r="AU42" s="7"/>
      <c r="AV42" s="630" t="str">
        <f t="shared" si="2"/>
        <v>-</v>
      </c>
      <c r="AW42" s="7"/>
      <c r="AX42" s="631" t="str">
        <f t="shared" si="3"/>
        <v>-</v>
      </c>
      <c r="AY42" s="7"/>
      <c r="AZ42" s="7"/>
      <c r="BA42" s="1012" t="str">
        <f t="shared" si="4"/>
        <v>-</v>
      </c>
      <c r="BB42" s="39"/>
      <c r="BC42" s="38"/>
      <c r="BD42" s="1089"/>
      <c r="BE42" s="1090"/>
    </row>
    <row r="43" spans="1:57" ht="15" x14ac:dyDescent="0.25">
      <c r="A43" s="316">
        <v>35</v>
      </c>
      <c r="B43" s="6"/>
      <c r="C43" s="6"/>
      <c r="D43" s="317"/>
      <c r="E43" s="18"/>
      <c r="F43" s="817" t="s">
        <v>17</v>
      </c>
      <c r="G43" s="414">
        <f>SUM(G44:G45)</f>
        <v>0</v>
      </c>
      <c r="H43" s="415">
        <f>SUM(H44:H45)</f>
        <v>0</v>
      </c>
      <c r="I43" s="416">
        <f>SUM(I44:I45)</f>
        <v>0</v>
      </c>
      <c r="J43" s="25"/>
      <c r="K43" s="478">
        <v>16</v>
      </c>
      <c r="L43" s="1249"/>
      <c r="M43" s="1351"/>
      <c r="N43" s="323">
        <f t="shared" si="8"/>
        <v>0</v>
      </c>
      <c r="O43" s="327"/>
      <c r="P43" s="326"/>
      <c r="Q43" s="326"/>
      <c r="R43" s="326"/>
      <c r="S43" s="449"/>
      <c r="T43" s="528">
        <f t="shared" si="6"/>
        <v>0</v>
      </c>
      <c r="V43" s="636"/>
      <c r="W43" s="663"/>
      <c r="X43" s="664"/>
      <c r="Y43" s="642"/>
      <c r="Z43" s="639"/>
      <c r="AA43" s="665"/>
      <c r="AB43" s="666"/>
      <c r="AC43" s="49"/>
      <c r="AD43" s="5" t="s">
        <v>146</v>
      </c>
      <c r="AE43" s="5"/>
      <c r="AF43" s="1015"/>
      <c r="AG43" s="1015"/>
      <c r="AH43" s="1015"/>
      <c r="AI43" s="45"/>
      <c r="AJ43" s="45"/>
      <c r="AK43" s="1030"/>
      <c r="AL43" s="46"/>
      <c r="AM43" s="278"/>
      <c r="AN43" s="7"/>
      <c r="AO43" s="7"/>
      <c r="AP43" s="630" t="str">
        <f t="shared" si="0"/>
        <v>-</v>
      </c>
      <c r="AQ43" s="7"/>
      <c r="AR43" s="7"/>
      <c r="AS43" s="630" t="str">
        <f t="shared" si="1"/>
        <v>-</v>
      </c>
      <c r="AT43" s="7"/>
      <c r="AU43" s="7"/>
      <c r="AV43" s="630" t="str">
        <f t="shared" si="2"/>
        <v>-</v>
      </c>
      <c r="AW43" s="7"/>
      <c r="AX43" s="631" t="str">
        <f t="shared" si="3"/>
        <v>-</v>
      </c>
      <c r="AY43" s="7"/>
      <c r="AZ43" s="7"/>
      <c r="BA43" s="1012" t="str">
        <f t="shared" si="4"/>
        <v>-</v>
      </c>
      <c r="BB43" s="39"/>
      <c r="BC43" s="38"/>
      <c r="BD43" s="1089"/>
      <c r="BE43" s="1090"/>
    </row>
    <row r="44" spans="1:57" ht="15" x14ac:dyDescent="0.25">
      <c r="A44" s="316">
        <v>36</v>
      </c>
      <c r="B44" s="6"/>
      <c r="C44" s="6"/>
      <c r="D44" s="317"/>
      <c r="E44" s="18"/>
      <c r="F44" s="818" t="s">
        <v>27</v>
      </c>
      <c r="G44" s="201">
        <f>COUNTIF($S$9:$S$25,"HW")</f>
        <v>0</v>
      </c>
      <c r="H44" s="412">
        <f>COUNTIF($S$9:$S$25,"HD")</f>
        <v>0</v>
      </c>
      <c r="I44" s="410">
        <f>COUNTIF($S$9:$S$25,"HL")</f>
        <v>0</v>
      </c>
      <c r="J44" s="25"/>
      <c r="K44" s="478">
        <v>17</v>
      </c>
      <c r="L44" s="1250"/>
      <c r="M44" s="1360"/>
      <c r="N44" s="323">
        <f t="shared" si="8"/>
        <v>0</v>
      </c>
      <c r="O44" s="327"/>
      <c r="P44" s="326"/>
      <c r="Q44" s="326"/>
      <c r="R44" s="326"/>
      <c r="S44" s="449"/>
      <c r="T44" s="528">
        <f t="shared" si="6"/>
        <v>0</v>
      </c>
      <c r="V44" s="636"/>
      <c r="W44" s="663"/>
      <c r="X44" s="664"/>
      <c r="Y44" s="628"/>
      <c r="Z44" s="639"/>
      <c r="AA44" s="665"/>
      <c r="AB44" s="666"/>
      <c r="AC44" s="49"/>
      <c r="AD44" s="5" t="s">
        <v>146</v>
      </c>
      <c r="AE44" s="5"/>
      <c r="AF44" s="1015"/>
      <c r="AG44" s="1015"/>
      <c r="AH44" s="1015"/>
      <c r="AI44" s="45"/>
      <c r="AJ44" s="45"/>
      <c r="AK44" s="1030"/>
      <c r="AL44" s="46"/>
      <c r="AM44" s="278"/>
      <c r="AN44" s="7"/>
      <c r="AO44" s="7"/>
      <c r="AP44" s="630" t="str">
        <f>IFERROR(AO44/AN44,"-")</f>
        <v>-</v>
      </c>
      <c r="AQ44" s="7"/>
      <c r="AR44" s="7"/>
      <c r="AS44" s="630" t="str">
        <f t="shared" si="1"/>
        <v>-</v>
      </c>
      <c r="AT44" s="7"/>
      <c r="AU44" s="7"/>
      <c r="AV44" s="630" t="str">
        <f t="shared" si="2"/>
        <v>-</v>
      </c>
      <c r="AW44" s="7"/>
      <c r="AX44" s="631" t="str">
        <f t="shared" si="3"/>
        <v>-</v>
      </c>
      <c r="AY44" s="7"/>
      <c r="AZ44" s="7"/>
      <c r="BA44" s="1012" t="str">
        <f t="shared" si="4"/>
        <v>-</v>
      </c>
      <c r="BB44" s="39"/>
      <c r="BC44" s="38"/>
      <c r="BD44" s="1089"/>
      <c r="BE44" s="1090"/>
    </row>
    <row r="45" spans="1:57" thickBot="1" x14ac:dyDescent="0.3">
      <c r="A45" s="316">
        <v>37</v>
      </c>
      <c r="B45" s="6"/>
      <c r="C45" s="6"/>
      <c r="D45" s="317"/>
      <c r="E45" s="18"/>
      <c r="F45" s="819" t="s">
        <v>28</v>
      </c>
      <c r="G45" s="409">
        <f>COUNTIF($S$9:$S$25,"AW")</f>
        <v>0</v>
      </c>
      <c r="H45" s="413">
        <f>COUNTIF($S$9:$S$25,"AD")</f>
        <v>0</v>
      </c>
      <c r="I45" s="411">
        <f>COUNTIF($S$9:$S$25,"AL")</f>
        <v>0</v>
      </c>
      <c r="J45" s="139"/>
      <c r="K45" s="479">
        <v>18</v>
      </c>
      <c r="L45" s="1280"/>
      <c r="M45" s="1361"/>
      <c r="N45" s="324">
        <f t="shared" si="8"/>
        <v>0</v>
      </c>
      <c r="O45" s="597"/>
      <c r="P45" s="598"/>
      <c r="Q45" s="598"/>
      <c r="R45" s="598"/>
      <c r="S45" s="447"/>
      <c r="T45" s="528">
        <f t="shared" si="6"/>
        <v>0</v>
      </c>
      <c r="V45" s="636"/>
      <c r="W45" s="663"/>
      <c r="X45" s="664"/>
      <c r="Y45" s="628"/>
      <c r="Z45" s="639"/>
      <c r="AA45" s="665"/>
      <c r="AB45" s="666"/>
      <c r="AC45" s="49"/>
      <c r="AD45" s="5" t="s">
        <v>146</v>
      </c>
      <c r="AE45" s="5"/>
      <c r="AF45" s="1015"/>
      <c r="AG45" s="1015"/>
      <c r="AH45" s="1015"/>
      <c r="AI45" s="45"/>
      <c r="AJ45" s="45"/>
      <c r="AK45" s="1030"/>
      <c r="AL45" s="46"/>
      <c r="AM45" s="278"/>
      <c r="AN45" s="7"/>
      <c r="AO45" s="7"/>
      <c r="AP45" s="630" t="str">
        <f t="shared" ref="AP45:AP52" si="9">IFERROR(AO45/AN45,"-")</f>
        <v>-</v>
      </c>
      <c r="AQ45" s="7"/>
      <c r="AR45" s="7"/>
      <c r="AS45" s="630" t="str">
        <f t="shared" si="1"/>
        <v>-</v>
      </c>
      <c r="AT45" s="7"/>
      <c r="AU45" s="7"/>
      <c r="AV45" s="630" t="str">
        <f t="shared" si="2"/>
        <v>-</v>
      </c>
      <c r="AW45" s="7"/>
      <c r="AX45" s="631" t="str">
        <f t="shared" si="3"/>
        <v>-</v>
      </c>
      <c r="AY45" s="7"/>
      <c r="AZ45" s="7"/>
      <c r="BA45" s="1012" t="str">
        <f t="shared" si="4"/>
        <v>-</v>
      </c>
      <c r="BB45" s="39"/>
      <c r="BC45" s="38"/>
      <c r="BD45" s="1089"/>
      <c r="BE45" s="1090"/>
    </row>
    <row r="46" spans="1:57" thickBot="1" x14ac:dyDescent="0.3">
      <c r="A46" s="591">
        <v>38</v>
      </c>
      <c r="B46" s="592"/>
      <c r="C46" s="592"/>
      <c r="D46" s="593"/>
      <c r="E46" s="18"/>
      <c r="F46" s="140"/>
      <c r="G46" s="140"/>
      <c r="H46" s="140"/>
      <c r="I46" s="140"/>
      <c r="J46" s="139"/>
      <c r="K46" s="479">
        <v>19</v>
      </c>
      <c r="L46" s="1280"/>
      <c r="M46" s="1361"/>
      <c r="N46" s="324">
        <f t="shared" si="8"/>
        <v>0</v>
      </c>
      <c r="O46" s="597"/>
      <c r="P46" s="598"/>
      <c r="Q46" s="598"/>
      <c r="R46" s="598"/>
      <c r="S46" s="447"/>
      <c r="T46" s="528">
        <f t="shared" si="6"/>
        <v>0</v>
      </c>
      <c r="V46" s="636"/>
      <c r="W46" s="663"/>
      <c r="X46" s="664"/>
      <c r="Y46" s="628"/>
      <c r="Z46" s="639"/>
      <c r="AA46" s="665"/>
      <c r="AB46" s="666"/>
      <c r="AD46" s="5" t="s">
        <v>146</v>
      </c>
      <c r="AE46" s="5"/>
      <c r="AF46" s="1015"/>
      <c r="AG46" s="1015"/>
      <c r="AH46" s="1015"/>
      <c r="AI46" s="45"/>
      <c r="AJ46" s="45"/>
      <c r="AK46" s="1030"/>
      <c r="AL46" s="46"/>
      <c r="AM46" s="278"/>
      <c r="AN46" s="7"/>
      <c r="AO46" s="7"/>
      <c r="AP46" s="630" t="str">
        <f t="shared" si="9"/>
        <v>-</v>
      </c>
      <c r="AQ46" s="7"/>
      <c r="AR46" s="7"/>
      <c r="AS46" s="630" t="str">
        <f t="shared" si="1"/>
        <v>-</v>
      </c>
      <c r="AT46" s="7"/>
      <c r="AU46" s="7"/>
      <c r="AV46" s="630" t="str">
        <f t="shared" si="2"/>
        <v>-</v>
      </c>
      <c r="AW46" s="7"/>
      <c r="AX46" s="631" t="str">
        <f t="shared" si="3"/>
        <v>-</v>
      </c>
      <c r="AY46" s="7"/>
      <c r="AZ46" s="7"/>
      <c r="BA46" s="1012" t="str">
        <f t="shared" si="4"/>
        <v>-</v>
      </c>
      <c r="BB46" s="39"/>
      <c r="BC46" s="38"/>
      <c r="BD46" s="1089"/>
      <c r="BE46" s="1090"/>
    </row>
    <row r="47" spans="1:57" ht="18" thickBot="1" x14ac:dyDescent="0.4">
      <c r="A47" s="29" t="s">
        <v>70</v>
      </c>
      <c r="B47" s="49"/>
      <c r="C47" s="49"/>
      <c r="D47" s="49"/>
      <c r="E47" s="49"/>
      <c r="F47" s="594" t="s">
        <v>202</v>
      </c>
      <c r="G47" s="456" t="s">
        <v>24</v>
      </c>
      <c r="H47" s="456" t="s">
        <v>29</v>
      </c>
      <c r="I47" s="457" t="s">
        <v>30</v>
      </c>
      <c r="J47" s="141"/>
      <c r="K47" s="480">
        <v>20</v>
      </c>
      <c r="L47" s="1362"/>
      <c r="M47" s="1363"/>
      <c r="N47" s="325">
        <f t="shared" si="8"/>
        <v>0</v>
      </c>
      <c r="O47" s="599"/>
      <c r="P47" s="600"/>
      <c r="Q47" s="600"/>
      <c r="R47" s="600"/>
      <c r="S47" s="448"/>
      <c r="T47" s="529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146</v>
      </c>
      <c r="AE47" s="5"/>
      <c r="AF47" s="1015"/>
      <c r="AG47" s="1015"/>
      <c r="AH47" s="1015"/>
      <c r="AI47" s="45"/>
      <c r="AJ47" s="45"/>
      <c r="AK47" s="1030"/>
      <c r="AL47" s="46"/>
      <c r="AM47" s="278"/>
      <c r="AN47" s="7"/>
      <c r="AO47" s="7"/>
      <c r="AP47" s="630" t="str">
        <f t="shared" si="9"/>
        <v>-</v>
      </c>
      <c r="AQ47" s="7"/>
      <c r="AR47" s="7"/>
      <c r="AS47" s="630" t="str">
        <f t="shared" si="1"/>
        <v>-</v>
      </c>
      <c r="AT47" s="7"/>
      <c r="AU47" s="7"/>
      <c r="AV47" s="630" t="str">
        <f t="shared" si="2"/>
        <v>-</v>
      </c>
      <c r="AW47" s="7"/>
      <c r="AX47" s="631" t="str">
        <f t="shared" si="3"/>
        <v>-</v>
      </c>
      <c r="AY47" s="7"/>
      <c r="AZ47" s="7"/>
      <c r="BA47" s="1012" t="str">
        <f t="shared" si="4"/>
        <v>-</v>
      </c>
      <c r="BB47" s="39"/>
      <c r="BC47" s="38"/>
      <c r="BD47" s="1089"/>
      <c r="BE47" s="1090"/>
    </row>
    <row r="48" spans="1:57" ht="16.5" thickBot="1" x14ac:dyDescent="0.3">
      <c r="A48" s="29" t="s">
        <v>72</v>
      </c>
      <c r="B48" s="590"/>
      <c r="C48" s="49"/>
      <c r="D48" s="49"/>
      <c r="E48" s="49"/>
      <c r="F48" s="595" t="s">
        <v>17</v>
      </c>
      <c r="G48" s="462">
        <f>SUM(G49:G50)</f>
        <v>0</v>
      </c>
      <c r="H48" s="463">
        <f>SUM(H49:H50)</f>
        <v>0</v>
      </c>
      <c r="I48" s="464">
        <f>SUM(I49:I50)</f>
        <v>0</v>
      </c>
      <c r="J48" s="16"/>
      <c r="K48" s="586"/>
      <c r="L48" s="1321"/>
      <c r="M48" s="1321"/>
      <c r="N48" s="587"/>
      <c r="O48" s="588"/>
      <c r="P48" s="588"/>
      <c r="Q48" s="588"/>
      <c r="R48" s="588"/>
      <c r="S48" s="588"/>
      <c r="T48" s="589"/>
      <c r="V48" s="236"/>
      <c r="W48" s="236"/>
      <c r="X48" s="625"/>
      <c r="Y48" s="236"/>
      <c r="Z48" s="236"/>
      <c r="AA48" s="626"/>
      <c r="AD48" s="5" t="s">
        <v>146</v>
      </c>
      <c r="AE48" s="5"/>
      <c r="AF48" s="1015"/>
      <c r="AG48" s="1015"/>
      <c r="AH48" s="1015"/>
      <c r="AI48" s="45"/>
      <c r="AJ48" s="45"/>
      <c r="AK48" s="1030"/>
      <c r="AL48" s="46"/>
      <c r="AM48" s="278"/>
      <c r="AN48" s="7"/>
      <c r="AO48" s="7"/>
      <c r="AP48" s="630" t="str">
        <f t="shared" si="9"/>
        <v>-</v>
      </c>
      <c r="AQ48" s="7"/>
      <c r="AR48" s="7"/>
      <c r="AS48" s="630" t="str">
        <f t="shared" si="1"/>
        <v>-</v>
      </c>
      <c r="AT48" s="7"/>
      <c r="AU48" s="7"/>
      <c r="AV48" s="630" t="str">
        <f t="shared" si="2"/>
        <v>-</v>
      </c>
      <c r="AW48" s="7"/>
      <c r="AX48" s="631" t="str">
        <f t="shared" si="3"/>
        <v>-</v>
      </c>
      <c r="AY48" s="7"/>
      <c r="AZ48" s="7"/>
      <c r="BA48" s="1012" t="str">
        <f t="shared" si="4"/>
        <v>-</v>
      </c>
      <c r="BB48" s="39"/>
      <c r="BC48" s="38"/>
      <c r="BD48" s="1089"/>
      <c r="BE48" s="1090"/>
    </row>
    <row r="49" spans="1:57" x14ac:dyDescent="0.25">
      <c r="A49" s="29" t="s">
        <v>71</v>
      </c>
      <c r="B49" s="49"/>
      <c r="C49" s="49"/>
      <c r="D49" s="49"/>
      <c r="E49" s="49"/>
      <c r="F49" s="596" t="s">
        <v>27</v>
      </c>
      <c r="G49" s="59">
        <f>COUNTIF($N$20:$N$24,"HW")</f>
        <v>0</v>
      </c>
      <c r="H49" s="460">
        <f>COUNTIF($N$20:$N$24,"HD")</f>
        <v>0</v>
      </c>
      <c r="I49" s="455">
        <f>COUNTIF($N$20:$N$24,"HL")</f>
        <v>0</v>
      </c>
      <c r="J49" s="143"/>
      <c r="K49" s="543" t="s">
        <v>2</v>
      </c>
      <c r="L49" s="544" t="s">
        <v>26</v>
      </c>
      <c r="M49" s="544" t="s">
        <v>1</v>
      </c>
      <c r="N49" s="545" t="s">
        <v>25</v>
      </c>
      <c r="P49" s="975" t="s">
        <v>2</v>
      </c>
      <c r="Q49" s="976" t="s">
        <v>26</v>
      </c>
      <c r="R49" s="976" t="s">
        <v>1</v>
      </c>
      <c r="S49" s="977" t="s">
        <v>25</v>
      </c>
      <c r="T49" s="972"/>
      <c r="V49" s="608" t="s">
        <v>111</v>
      </c>
      <c r="W49" s="609" t="s">
        <v>38</v>
      </c>
      <c r="X49" s="609" t="s">
        <v>36</v>
      </c>
      <c r="Y49" s="610" t="s">
        <v>35</v>
      </c>
      <c r="Z49" s="610" t="s">
        <v>34</v>
      </c>
      <c r="AA49" s="611" t="s">
        <v>110</v>
      </c>
      <c r="AD49" s="5" t="s">
        <v>146</v>
      </c>
      <c r="AE49" s="5"/>
      <c r="AF49" s="1015"/>
      <c r="AG49" s="1015"/>
      <c r="AH49" s="1015"/>
      <c r="AI49" s="45"/>
      <c r="AJ49" s="45"/>
      <c r="AK49" s="1030"/>
      <c r="AL49" s="46"/>
      <c r="AM49" s="278"/>
      <c r="AN49" s="7"/>
      <c r="AO49" s="7"/>
      <c r="AP49" s="630" t="str">
        <f t="shared" si="9"/>
        <v>-</v>
      </c>
      <c r="AQ49" s="7"/>
      <c r="AR49" s="7"/>
      <c r="AS49" s="630" t="str">
        <f t="shared" si="1"/>
        <v>-</v>
      </c>
      <c r="AT49" s="7"/>
      <c r="AU49" s="7"/>
      <c r="AV49" s="630" t="str">
        <f t="shared" si="2"/>
        <v>-</v>
      </c>
      <c r="AW49" s="7"/>
      <c r="AX49" s="631" t="str">
        <f t="shared" si="3"/>
        <v>-</v>
      </c>
      <c r="AY49" s="7"/>
      <c r="AZ49" s="7"/>
      <c r="BA49" s="1012" t="str">
        <f t="shared" si="4"/>
        <v>-</v>
      </c>
      <c r="BB49" s="39"/>
      <c r="BC49" s="38"/>
      <c r="BD49" s="1089"/>
      <c r="BE49" s="1090"/>
    </row>
    <row r="50" spans="1:57" ht="16.5" thickBot="1" x14ac:dyDescent="0.3">
      <c r="A50" s="586"/>
      <c r="B50" s="49"/>
      <c r="C50" s="49"/>
      <c r="D50" s="49"/>
      <c r="E50" s="49"/>
      <c r="F50" s="542" t="s">
        <v>28</v>
      </c>
      <c r="G50" s="458">
        <f>COUNTIF($N$20:$N$24,"AW")</f>
        <v>0</v>
      </c>
      <c r="H50" s="461">
        <f>COUNTIF($N$20:$N$24,"AD")</f>
        <v>0</v>
      </c>
      <c r="I50" s="459">
        <f>COUNTIF($N$20:$N$24,"AL")</f>
        <v>0</v>
      </c>
      <c r="J50" s="143"/>
      <c r="K50" s="556" t="s">
        <v>92</v>
      </c>
      <c r="L50" s="6"/>
      <c r="M50" s="6"/>
      <c r="N50" s="557"/>
      <c r="P50" s="978" t="s">
        <v>92</v>
      </c>
      <c r="Q50" s="6"/>
      <c r="R50" s="6"/>
      <c r="S50" s="979"/>
      <c r="T50" s="201"/>
      <c r="V50" s="225"/>
      <c r="W50" s="227"/>
      <c r="X50" s="667"/>
      <c r="Y50" s="227"/>
      <c r="Z50" s="227"/>
      <c r="AA50" s="230"/>
      <c r="AD50" s="5" t="s">
        <v>146</v>
      </c>
      <c r="AE50" s="5"/>
      <c r="AF50" s="1015"/>
      <c r="AG50" s="1015"/>
      <c r="AH50" s="1015"/>
      <c r="AI50" s="45"/>
      <c r="AJ50" s="45"/>
      <c r="AK50" s="1030"/>
      <c r="AL50" s="46"/>
      <c r="AM50" s="278"/>
      <c r="AN50" s="7"/>
      <c r="AO50" s="7"/>
      <c r="AP50" s="630" t="str">
        <f t="shared" si="9"/>
        <v>-</v>
      </c>
      <c r="AQ50" s="7"/>
      <c r="AR50" s="7"/>
      <c r="AS50" s="630" t="str">
        <f t="shared" si="1"/>
        <v>-</v>
      </c>
      <c r="AT50" s="7"/>
      <c r="AU50" s="7"/>
      <c r="AV50" s="630" t="str">
        <f t="shared" si="2"/>
        <v>-</v>
      </c>
      <c r="AW50" s="7"/>
      <c r="AX50" s="631" t="str">
        <f t="shared" si="3"/>
        <v>-</v>
      </c>
      <c r="AY50" s="7"/>
      <c r="AZ50" s="7"/>
      <c r="BA50" s="1012" t="str">
        <f t="shared" si="4"/>
        <v>-</v>
      </c>
      <c r="BB50" s="39"/>
      <c r="BC50" s="38"/>
      <c r="BD50" s="1089"/>
      <c r="BE50" s="1090"/>
    </row>
    <row r="51" spans="1:57" ht="16.5" thickBot="1" x14ac:dyDescent="0.3">
      <c r="A51" s="586"/>
      <c r="B51" s="49"/>
      <c r="C51" s="49"/>
      <c r="D51" s="49"/>
      <c r="E51" s="49"/>
      <c r="F51" s="53"/>
      <c r="G51" s="163"/>
      <c r="H51" s="163"/>
      <c r="I51" s="163"/>
      <c r="J51" s="146"/>
      <c r="K51" s="1303"/>
      <c r="L51" s="1304"/>
      <c r="M51" s="1304"/>
      <c r="N51" s="1305"/>
      <c r="P51" s="1334"/>
      <c r="Q51" s="1335"/>
      <c r="R51" s="1335"/>
      <c r="S51" s="1336"/>
      <c r="T51" s="790"/>
      <c r="V51" s="225"/>
      <c r="W51" s="227"/>
      <c r="X51" s="667"/>
      <c r="Y51" s="227"/>
      <c r="Z51" s="227"/>
      <c r="AA51" s="230"/>
      <c r="AD51" s="5" t="s">
        <v>146</v>
      </c>
      <c r="AE51" s="5"/>
      <c r="AF51" s="1015"/>
      <c r="AG51" s="1015"/>
      <c r="AH51" s="1015"/>
      <c r="AI51" s="45"/>
      <c r="AJ51" s="45"/>
      <c r="AK51" s="1030"/>
      <c r="AL51" s="46"/>
      <c r="AM51" s="278"/>
      <c r="AN51" s="7"/>
      <c r="AO51" s="7"/>
      <c r="AP51" s="630" t="str">
        <f t="shared" si="9"/>
        <v>-</v>
      </c>
      <c r="AQ51" s="7"/>
      <c r="AR51" s="7"/>
      <c r="AS51" s="630" t="str">
        <f t="shared" si="1"/>
        <v>-</v>
      </c>
      <c r="AT51" s="7"/>
      <c r="AU51" s="7"/>
      <c r="AV51" s="630" t="str">
        <f t="shared" si="2"/>
        <v>-</v>
      </c>
      <c r="AW51" s="7"/>
      <c r="AX51" s="631" t="str">
        <f t="shared" si="3"/>
        <v>-</v>
      </c>
      <c r="AY51" s="7"/>
      <c r="AZ51" s="7"/>
      <c r="BA51" s="1012" t="str">
        <f t="shared" si="4"/>
        <v>-</v>
      </c>
      <c r="BB51" s="39"/>
      <c r="BC51" s="38"/>
      <c r="BD51" s="1089"/>
      <c r="BE51" s="1090"/>
    </row>
    <row r="52" spans="1:57" x14ac:dyDescent="0.25">
      <c r="A52" s="586"/>
      <c r="B52" s="49"/>
      <c r="C52" s="49"/>
      <c r="D52" s="49"/>
      <c r="E52" s="49"/>
      <c r="F52" s="558" t="s">
        <v>203</v>
      </c>
      <c r="G52" s="559" t="s">
        <v>24</v>
      </c>
      <c r="H52" s="559" t="s">
        <v>29</v>
      </c>
      <c r="I52" s="563" t="s">
        <v>30</v>
      </c>
      <c r="J52" s="146"/>
      <c r="K52" s="1306"/>
      <c r="L52" s="1307"/>
      <c r="M52" s="1307"/>
      <c r="N52" s="1308"/>
      <c r="O52" s="140"/>
      <c r="P52" s="1337"/>
      <c r="Q52" s="1338"/>
      <c r="R52" s="1338"/>
      <c r="S52" s="1339"/>
      <c r="T52" s="790"/>
      <c r="V52" s="225"/>
      <c r="W52" s="227"/>
      <c r="X52" s="667"/>
      <c r="Y52" s="227"/>
      <c r="Z52" s="227"/>
      <c r="AA52" s="231"/>
      <c r="AD52" s="1040" t="s">
        <v>146</v>
      </c>
      <c r="AE52" s="1040"/>
      <c r="AF52" s="1041"/>
      <c r="AG52" s="1041"/>
      <c r="AH52" s="1041"/>
      <c r="AI52" s="1042"/>
      <c r="AJ52" s="1042"/>
      <c r="AK52" s="1043"/>
      <c r="AL52" s="1044"/>
      <c r="AM52" s="1045"/>
      <c r="AN52" s="1046"/>
      <c r="AO52" s="1046"/>
      <c r="AP52" s="1047" t="str">
        <f t="shared" si="9"/>
        <v>-</v>
      </c>
      <c r="AQ52" s="1046"/>
      <c r="AR52" s="1046"/>
      <c r="AS52" s="1047" t="str">
        <f t="shared" si="1"/>
        <v>-</v>
      </c>
      <c r="AT52" s="1046"/>
      <c r="AU52" s="1046"/>
      <c r="AV52" s="1047" t="str">
        <f t="shared" si="2"/>
        <v>-</v>
      </c>
      <c r="AW52" s="1046"/>
      <c r="AX52" s="1048" t="str">
        <f t="shared" si="3"/>
        <v>-</v>
      </c>
      <c r="AY52" s="1046"/>
      <c r="AZ52" s="1046"/>
      <c r="BA52" s="1049" t="str">
        <f t="shared" si="4"/>
        <v>-</v>
      </c>
      <c r="BB52" s="1050"/>
      <c r="BC52" s="1051"/>
      <c r="BD52" s="1093"/>
      <c r="BE52" s="1090"/>
    </row>
    <row r="53" spans="1:57" x14ac:dyDescent="0.25">
      <c r="A53" s="586"/>
      <c r="B53" s="49"/>
      <c r="C53" s="49"/>
      <c r="D53" s="49"/>
      <c r="E53" s="49"/>
      <c r="F53" s="568" t="s">
        <v>17</v>
      </c>
      <c r="G53" s="569">
        <f>SUM(G54:G55)</f>
        <v>0</v>
      </c>
      <c r="H53" s="570">
        <f>SUM(H54:H55)</f>
        <v>0</v>
      </c>
      <c r="I53" s="571">
        <f>SUM(I54:I55)</f>
        <v>0</v>
      </c>
      <c r="J53" s="146"/>
      <c r="K53" s="1306"/>
      <c r="L53" s="1307"/>
      <c r="M53" s="1307"/>
      <c r="N53" s="1308"/>
      <c r="O53" s="161"/>
      <c r="P53" s="1337"/>
      <c r="Q53" s="1338"/>
      <c r="R53" s="1338"/>
      <c r="S53" s="1339"/>
      <c r="T53" s="790"/>
      <c r="V53" s="225"/>
      <c r="W53" s="227"/>
      <c r="X53" s="667"/>
      <c r="Y53" s="227"/>
      <c r="Z53" s="227"/>
      <c r="AA53" s="231"/>
      <c r="AD53" s="1297" t="s">
        <v>41</v>
      </c>
      <c r="AE53" s="1297"/>
      <c r="AF53" s="1038"/>
      <c r="AG53" s="1038"/>
      <c r="AH53" s="1099"/>
      <c r="AI53" s="35">
        <f t="shared" ref="AI53:AO53" si="10">SUM(AI4:AI52)</f>
        <v>0</v>
      </c>
      <c r="AJ53" s="35">
        <f t="shared" si="10"/>
        <v>0</v>
      </c>
      <c r="AK53" s="279">
        <f t="shared" si="10"/>
        <v>0</v>
      </c>
      <c r="AL53" s="47">
        <f t="shared" si="10"/>
        <v>0</v>
      </c>
      <c r="AM53" s="280">
        <f t="shared" si="10"/>
        <v>0</v>
      </c>
      <c r="AN53" s="20">
        <f t="shared" si="10"/>
        <v>0</v>
      </c>
      <c r="AO53" s="20">
        <f t="shared" si="10"/>
        <v>0</v>
      </c>
      <c r="AP53" s="34" t="str">
        <f>IFERROR(AO53/AN53,"-")</f>
        <v>-</v>
      </c>
      <c r="AQ53" s="20">
        <f>SUM(AQ4:AQ52)</f>
        <v>0</v>
      </c>
      <c r="AR53" s="20">
        <f>SUM(AR4:AR52)</f>
        <v>0</v>
      </c>
      <c r="AS53" s="1073" t="str">
        <f>IFERROR(AQ53/AR53,"-")</f>
        <v>-</v>
      </c>
      <c r="AT53" s="20">
        <f>SUM(AT4:AT52)</f>
        <v>0</v>
      </c>
      <c r="AU53" s="20">
        <f>SUM(AU4:AU52)</f>
        <v>0</v>
      </c>
      <c r="AV53" s="1073" t="str">
        <f>IFERROR(AT53/AU53,"-")</f>
        <v>-</v>
      </c>
      <c r="AW53" s="20">
        <f>SUM(AW4:AW52)</f>
        <v>0</v>
      </c>
      <c r="AX53" s="36" t="str">
        <f t="shared" si="3"/>
        <v>-</v>
      </c>
      <c r="AY53" s="20">
        <f>SUM(AY4:AY52)</f>
        <v>0</v>
      </c>
      <c r="AZ53" s="20">
        <f>SUM(AZ4:AZ52)</f>
        <v>0</v>
      </c>
      <c r="BA53" s="1013" t="str">
        <f>IFERROR(AY53/AZ53,"-")</f>
        <v>-</v>
      </c>
      <c r="BB53" s="20">
        <f>SUM(BB4:BB52)</f>
        <v>0</v>
      </c>
      <c r="BC53" s="20">
        <f>SUM(BC4:BC52)</f>
        <v>0</v>
      </c>
      <c r="BD53" s="1091" t="e">
        <f>AVERAGE(BD4:BD52)</f>
        <v>#DIV/0!</v>
      </c>
      <c r="BE53" s="1092" t="e">
        <f>AVERAGE(BE4:BE52)</f>
        <v>#DIV/0!</v>
      </c>
    </row>
    <row r="54" spans="1:57" x14ac:dyDescent="0.25">
      <c r="A54" s="586"/>
      <c r="B54" s="49"/>
      <c r="C54" s="49"/>
      <c r="D54" s="49"/>
      <c r="E54" s="49"/>
      <c r="F54" s="560" t="s">
        <v>27</v>
      </c>
      <c r="G54" s="162">
        <f>COUNTIF(M50,"HW")</f>
        <v>0</v>
      </c>
      <c r="H54" s="564">
        <f>COUNTIF(M50,"HD")</f>
        <v>0</v>
      </c>
      <c r="I54" s="566">
        <f>COUNTIF(M50,"HL")</f>
        <v>0</v>
      </c>
      <c r="J54" s="146"/>
      <c r="K54" s="1306"/>
      <c r="L54" s="1307"/>
      <c r="M54" s="1307"/>
      <c r="N54" s="1308"/>
      <c r="O54" s="824"/>
      <c r="P54" s="1337"/>
      <c r="Q54" s="1338"/>
      <c r="R54" s="1338"/>
      <c r="S54" s="1339"/>
      <c r="T54" s="790"/>
      <c r="V54" s="225"/>
      <c r="W54" s="227"/>
      <c r="X54" s="667"/>
      <c r="Y54" s="227"/>
      <c r="Z54" s="227"/>
      <c r="AA54" s="231"/>
      <c r="AD54" s="1033"/>
      <c r="AE54" s="1033"/>
      <c r="AF54" s="1033"/>
      <c r="AG54" s="1033"/>
      <c r="AI54" s="1118" t="s">
        <v>18</v>
      </c>
      <c r="AJ54" s="1118" t="s">
        <v>19</v>
      </c>
      <c r="AK54" s="1118" t="s">
        <v>20</v>
      </c>
      <c r="AL54" s="1118" t="s">
        <v>3</v>
      </c>
      <c r="AM54" s="1118" t="s">
        <v>4</v>
      </c>
      <c r="AN54" s="1289" t="s">
        <v>100</v>
      </c>
      <c r="AO54" s="1290"/>
      <c r="AP54" s="1291"/>
      <c r="AQ54" s="1298" t="s">
        <v>105</v>
      </c>
      <c r="AR54" s="1298"/>
      <c r="AS54" s="1298"/>
      <c r="AT54" s="1298" t="s">
        <v>108</v>
      </c>
      <c r="AU54" s="1298"/>
      <c r="AV54" s="1298"/>
      <c r="AW54" s="1290" t="s">
        <v>109</v>
      </c>
      <c r="AX54" s="1291"/>
      <c r="AY54" s="1289" t="s">
        <v>5</v>
      </c>
      <c r="AZ54" s="1290"/>
      <c r="BA54" s="1291"/>
      <c r="BB54" s="1118" t="s">
        <v>39</v>
      </c>
      <c r="BC54" s="1118" t="s">
        <v>40</v>
      </c>
      <c r="BD54" s="1299" t="e">
        <f>AVERAGE(BD53,BE53)</f>
        <v>#DIV/0!</v>
      </c>
      <c r="BE54" s="1300"/>
    </row>
    <row r="55" spans="1:57" ht="16.5" thickBot="1" x14ac:dyDescent="0.3">
      <c r="B55" s="29"/>
      <c r="F55" s="561" t="s">
        <v>28</v>
      </c>
      <c r="G55" s="562">
        <f>COUNTIF(M50,"AW")</f>
        <v>0</v>
      </c>
      <c r="H55" s="565">
        <f>COUNTIF(M50,"AD")</f>
        <v>0</v>
      </c>
      <c r="I55" s="567">
        <f>COUNTIF(M50,"AL")</f>
        <v>0</v>
      </c>
      <c r="J55" s="146"/>
      <c r="K55" s="1306"/>
      <c r="L55" s="1307"/>
      <c r="M55" s="1307"/>
      <c r="N55" s="1308"/>
      <c r="O55" s="824"/>
      <c r="P55" s="1337"/>
      <c r="Q55" s="1338"/>
      <c r="R55" s="1338"/>
      <c r="S55" s="1339"/>
      <c r="T55" s="790"/>
      <c r="V55" s="225"/>
      <c r="W55" s="227"/>
      <c r="X55" s="667"/>
      <c r="Y55" s="227"/>
      <c r="Z55" s="227"/>
      <c r="AA55" s="231"/>
      <c r="AD55" s="1033"/>
      <c r="AE55" s="1033"/>
      <c r="AF55" s="1033"/>
      <c r="AG55" s="1033"/>
      <c r="AI55" s="19"/>
      <c r="AJ55" s="19"/>
      <c r="AK55" s="19"/>
      <c r="AL55" s="19"/>
      <c r="AM55" s="19"/>
      <c r="AN55" s="1117" t="s">
        <v>98</v>
      </c>
      <c r="AO55" s="1117" t="s">
        <v>99</v>
      </c>
      <c r="AP55" s="1117" t="s">
        <v>114</v>
      </c>
      <c r="AQ55" s="1117" t="s">
        <v>106</v>
      </c>
      <c r="AR55" s="1117" t="s">
        <v>107</v>
      </c>
      <c r="AS55" s="1117" t="s">
        <v>113</v>
      </c>
      <c r="AT55" s="1117" t="s">
        <v>106</v>
      </c>
      <c r="AU55" s="1117" t="s">
        <v>107</v>
      </c>
      <c r="AV55" s="1117" t="s">
        <v>249</v>
      </c>
      <c r="AW55" s="1117" t="s">
        <v>106</v>
      </c>
      <c r="AX55" s="1117" t="s">
        <v>125</v>
      </c>
      <c r="AY55" s="1117" t="s">
        <v>16</v>
      </c>
      <c r="AZ55" s="1117" t="s">
        <v>107</v>
      </c>
      <c r="BA55" s="1117" t="s">
        <v>249</v>
      </c>
      <c r="BB55" s="19"/>
      <c r="BC55" s="19"/>
      <c r="BD55" s="1292" t="s">
        <v>151</v>
      </c>
      <c r="BE55" s="1293"/>
    </row>
    <row r="56" spans="1:57" ht="16.5" thickBot="1" x14ac:dyDescent="0.3">
      <c r="A56" s="163"/>
      <c r="B56" s="29"/>
      <c r="C56" s="163"/>
      <c r="D56" s="163"/>
      <c r="E56" s="163"/>
      <c r="F56" s="53"/>
      <c r="G56" s="163"/>
      <c r="H56" s="163"/>
      <c r="I56" s="163"/>
      <c r="J56" s="163"/>
      <c r="K56" s="1309"/>
      <c r="L56" s="1310"/>
      <c r="M56" s="1310"/>
      <c r="N56" s="1311"/>
      <c r="P56" s="1340"/>
      <c r="Q56" s="1341"/>
      <c r="R56" s="1341"/>
      <c r="S56" s="1342"/>
      <c r="T56" s="790"/>
      <c r="V56" s="225"/>
      <c r="W56" s="227"/>
      <c r="X56" s="667"/>
      <c r="Y56" s="227"/>
      <c r="Z56" s="227"/>
      <c r="AA56" s="231"/>
      <c r="AD56" s="1037"/>
      <c r="AE56" s="1037"/>
      <c r="AF56" s="1016"/>
      <c r="AG56" s="1016"/>
      <c r="AH56" s="1016"/>
      <c r="AI56" s="1052"/>
      <c r="AJ56" s="1052"/>
      <c r="AK56" s="1053"/>
      <c r="AL56" s="1054"/>
      <c r="AM56" s="1055"/>
      <c r="AN56" s="1039"/>
      <c r="AO56" s="1039"/>
      <c r="AP56" s="1056"/>
      <c r="AQ56" s="1039"/>
      <c r="AR56" s="1039"/>
      <c r="AS56" s="1056"/>
      <c r="AT56" s="1039"/>
      <c r="AU56" s="1039"/>
      <c r="AV56" s="1056"/>
      <c r="AW56" s="1039"/>
      <c r="AX56" s="1057"/>
      <c r="AY56" s="1039"/>
      <c r="AZ56" s="1039"/>
      <c r="BA56" s="1058"/>
      <c r="BB56" s="1039"/>
      <c r="BC56" s="1039"/>
      <c r="BD56" s="1071"/>
      <c r="BE56" s="1071"/>
    </row>
    <row r="57" spans="1:57" ht="16.5" thickBot="1" x14ac:dyDescent="0.3">
      <c r="A57" s="137"/>
      <c r="B57" s="29"/>
      <c r="C57" s="161"/>
      <c r="D57" s="161"/>
      <c r="E57" s="161"/>
      <c r="F57" s="983" t="s">
        <v>203</v>
      </c>
      <c r="G57" s="984" t="s">
        <v>24</v>
      </c>
      <c r="H57" s="984" t="s">
        <v>29</v>
      </c>
      <c r="I57" s="985" t="s">
        <v>30</v>
      </c>
      <c r="J57" s="161"/>
      <c r="K57" s="145"/>
      <c r="L57" s="145"/>
      <c r="P57" s="1134"/>
      <c r="Q57" s="1134"/>
      <c r="R57" s="1134"/>
      <c r="S57" s="1134"/>
      <c r="T57" s="790"/>
      <c r="V57" s="225"/>
      <c r="W57" s="227"/>
      <c r="X57" s="667"/>
      <c r="Y57" s="227"/>
      <c r="Z57" s="227"/>
      <c r="AA57" s="231"/>
      <c r="AD57" s="1037"/>
      <c r="AE57" s="1037"/>
      <c r="AF57" s="1016"/>
      <c r="AG57" s="1016"/>
      <c r="AH57" s="1016"/>
      <c r="AI57" s="1052"/>
      <c r="AJ57" s="1052"/>
      <c r="AK57" s="1053"/>
      <c r="AL57" s="1054"/>
      <c r="AM57" s="1055"/>
      <c r="AN57" s="1039"/>
      <c r="AO57" s="1039"/>
      <c r="AP57" s="1056"/>
      <c r="AQ57" s="1039"/>
      <c r="AR57" s="1039"/>
      <c r="AS57" s="1056"/>
      <c r="AT57" s="1039"/>
      <c r="AU57" s="1039"/>
      <c r="AV57" s="1056"/>
      <c r="AW57" s="1039"/>
      <c r="AX57" s="1057"/>
      <c r="AY57" s="1039"/>
      <c r="AZ57" s="1039"/>
      <c r="BA57" s="1058"/>
      <c r="BB57" s="1039"/>
      <c r="BC57" s="1039"/>
      <c r="BD57" s="1071"/>
      <c r="BE57" s="1071"/>
    </row>
    <row r="58" spans="1:57" ht="16.5" thickBot="1" x14ac:dyDescent="0.3">
      <c r="A58" s="141"/>
      <c r="B58" s="162"/>
      <c r="C58" s="162"/>
      <c r="D58" s="162"/>
      <c r="E58" s="672"/>
      <c r="F58" s="986" t="s">
        <v>17</v>
      </c>
      <c r="G58" s="987">
        <f>SUM(G59:G60)</f>
        <v>0</v>
      </c>
      <c r="H58" s="988">
        <f>SUM(H59:H60)</f>
        <v>0</v>
      </c>
      <c r="I58" s="991">
        <f>SUM(I59:I60)</f>
        <v>0</v>
      </c>
      <c r="J58" s="162"/>
      <c r="K58" s="1266" t="s">
        <v>213</v>
      </c>
      <c r="L58" s="1267"/>
      <c r="M58" s="1267"/>
      <c r="N58" s="1267"/>
      <c r="O58" s="1267"/>
      <c r="P58" s="1268"/>
      <c r="Q58" s="974"/>
      <c r="R58" s="974"/>
      <c r="S58" s="974"/>
      <c r="T58" s="790"/>
      <c r="V58" s="225"/>
      <c r="W58" s="227"/>
      <c r="X58" s="667"/>
      <c r="Y58" s="227"/>
      <c r="Z58" s="227"/>
      <c r="AA58" s="231"/>
      <c r="AD58" s="1037"/>
      <c r="AE58" s="1037"/>
      <c r="AF58" s="1016"/>
      <c r="AG58" s="1016"/>
      <c r="AH58" s="1016"/>
      <c r="AI58" s="1052"/>
      <c r="AJ58" s="1052"/>
      <c r="AK58" s="1053"/>
      <c r="AL58" s="1054"/>
      <c r="AM58" s="1055"/>
      <c r="AN58" s="1039"/>
      <c r="AO58" s="1039"/>
      <c r="AP58" s="1056"/>
      <c r="AQ58" s="1039"/>
      <c r="AR58" s="1039"/>
      <c r="AS58" s="1056"/>
      <c r="AT58" s="1039"/>
      <c r="AU58" s="1039"/>
      <c r="AV58" s="1056"/>
      <c r="AW58" s="1039"/>
      <c r="AX58" s="1057"/>
      <c r="AY58" s="1039"/>
      <c r="AZ58" s="1039"/>
      <c r="BA58" s="1058"/>
      <c r="BB58" s="1039"/>
      <c r="BC58" s="1039"/>
      <c r="BD58" s="1071"/>
      <c r="BE58" s="1071"/>
    </row>
    <row r="59" spans="1:57" x14ac:dyDescent="0.25">
      <c r="A59" s="141"/>
      <c r="B59" s="162"/>
      <c r="C59" s="162"/>
      <c r="D59" s="162"/>
      <c r="E59" s="672"/>
      <c r="F59" s="980" t="s">
        <v>27</v>
      </c>
      <c r="G59" s="824">
        <f>COUNTIF(R50,"HW")</f>
        <v>0</v>
      </c>
      <c r="H59" s="989">
        <f>COUNTIF(R50,"HD")</f>
        <v>0</v>
      </c>
      <c r="I59" s="992">
        <f>COUNTIF(R50,"HL")</f>
        <v>0</v>
      </c>
      <c r="J59" s="162"/>
      <c r="K59" s="1269" t="s">
        <v>22</v>
      </c>
      <c r="L59" s="1270"/>
      <c r="M59" s="1271" t="s">
        <v>212</v>
      </c>
      <c r="N59" s="1272"/>
      <c r="O59" s="1273" t="s">
        <v>225</v>
      </c>
      <c r="P59" s="1274"/>
      <c r="Q59" s="974"/>
      <c r="R59" s="974"/>
      <c r="S59" s="974"/>
      <c r="T59" s="790"/>
      <c r="V59" s="225"/>
      <c r="W59" s="227"/>
      <c r="X59" s="667"/>
      <c r="Y59" s="227"/>
      <c r="Z59" s="227"/>
      <c r="AA59" s="231"/>
      <c r="AD59" s="1037"/>
      <c r="AE59" s="1037"/>
      <c r="AF59" s="1016"/>
      <c r="AG59" s="1016"/>
      <c r="AH59" s="1016"/>
      <c r="AI59" s="1052"/>
      <c r="AJ59" s="1052"/>
      <c r="AK59" s="1053"/>
      <c r="AL59" s="1054"/>
      <c r="AM59" s="1055"/>
      <c r="AN59" s="1039"/>
      <c r="AO59" s="1039"/>
      <c r="AP59" s="1056"/>
      <c r="AQ59" s="1039"/>
      <c r="AR59" s="1039"/>
      <c r="AS59" s="1056"/>
      <c r="AT59" s="1039"/>
      <c r="AU59" s="1039"/>
      <c r="AV59" s="1039"/>
      <c r="AW59" s="1039"/>
      <c r="AX59" s="1057"/>
      <c r="AY59" s="1039"/>
      <c r="AZ59" s="1039"/>
      <c r="BA59" s="1058"/>
      <c r="BB59" s="1039"/>
      <c r="BC59" s="1039"/>
      <c r="BD59" s="1071"/>
      <c r="BE59" s="1071"/>
    </row>
    <row r="60" spans="1:57" ht="16.5" thickBot="1" x14ac:dyDescent="0.3">
      <c r="F60" s="981" t="s">
        <v>28</v>
      </c>
      <c r="G60" s="982">
        <f>COUNTIF(R50,"AW")</f>
        <v>0</v>
      </c>
      <c r="H60" s="990">
        <f>COUNTIF(R50,"AD")</f>
        <v>0</v>
      </c>
      <c r="I60" s="993">
        <f>COUNTIF(R50,"AL")</f>
        <v>0</v>
      </c>
      <c r="J60" s="146"/>
      <c r="K60" s="1275"/>
      <c r="L60" s="1276"/>
      <c r="M60" s="1255"/>
      <c r="N60" s="1277"/>
      <c r="O60" s="1131"/>
      <c r="P60" s="1278"/>
      <c r="Q60" s="974"/>
      <c r="R60" s="974"/>
      <c r="S60" s="974"/>
      <c r="T60" s="790"/>
      <c r="V60" s="225"/>
      <c r="W60" s="227"/>
      <c r="X60" s="667"/>
      <c r="Y60" s="227"/>
      <c r="Z60" s="227"/>
      <c r="AA60" s="231"/>
      <c r="AD60" s="1037"/>
      <c r="AE60" s="1037"/>
      <c r="AF60" s="1016"/>
      <c r="AG60" s="1016"/>
      <c r="AH60" s="1016"/>
      <c r="AI60" s="1052"/>
      <c r="AJ60" s="1052"/>
      <c r="AK60" s="1053"/>
      <c r="AL60" s="1054"/>
      <c r="AM60" s="1055"/>
      <c r="AN60" s="1039"/>
      <c r="AO60" s="1039"/>
      <c r="AP60" s="1056"/>
      <c r="AQ60" s="1039"/>
      <c r="AR60" s="1039"/>
      <c r="AS60" s="1056"/>
      <c r="AT60" s="1039"/>
      <c r="AU60" s="1039"/>
      <c r="AV60" s="1039"/>
      <c r="AW60" s="1039"/>
      <c r="AX60" s="1057"/>
      <c r="AY60" s="1039"/>
      <c r="AZ60" s="1039"/>
      <c r="BA60" s="1058"/>
      <c r="BB60" s="1039"/>
      <c r="BC60" s="1039"/>
      <c r="BD60" s="1071"/>
      <c r="BE60" s="1071"/>
    </row>
    <row r="61" spans="1:57" ht="16.5" thickBot="1" x14ac:dyDescent="0.3">
      <c r="G61" s="145"/>
      <c r="H61" s="146"/>
      <c r="I61" s="144"/>
      <c r="J61" s="146"/>
      <c r="K61" s="1279"/>
      <c r="L61" s="1255"/>
      <c r="M61" s="1255"/>
      <c r="N61" s="1255"/>
      <c r="O61" s="1282"/>
      <c r="P61" s="1283"/>
      <c r="T61" s="794"/>
      <c r="V61" s="226"/>
      <c r="W61" s="228"/>
      <c r="X61" s="229"/>
      <c r="Y61" s="228"/>
      <c r="Z61" s="228"/>
      <c r="AA61" s="232"/>
      <c r="AD61" s="1037"/>
      <c r="AE61" s="1037"/>
      <c r="AF61" s="1016"/>
      <c r="AG61" s="1016"/>
      <c r="AH61" s="1016"/>
      <c r="AI61" s="1052"/>
      <c r="AJ61" s="1052"/>
      <c r="AK61" s="1053"/>
      <c r="AL61" s="1054"/>
      <c r="AM61" s="1055"/>
      <c r="AN61" s="1039"/>
      <c r="AO61" s="1039"/>
      <c r="AP61" s="1056"/>
      <c r="AQ61" s="1039"/>
      <c r="AR61" s="1039"/>
      <c r="AS61" s="1056"/>
      <c r="AT61" s="1039"/>
      <c r="AU61" s="1039"/>
      <c r="AV61" s="1039"/>
      <c r="AW61" s="1039"/>
      <c r="AX61" s="1057"/>
      <c r="AY61" s="1039"/>
      <c r="AZ61" s="1039"/>
      <c r="BA61" s="1058"/>
      <c r="BB61" s="1039"/>
      <c r="BC61" s="1039"/>
      <c r="BD61" s="1071"/>
      <c r="BE61" s="1071"/>
    </row>
    <row r="62" spans="1:57" x14ac:dyDescent="0.25">
      <c r="F62" s="572" t="s">
        <v>31</v>
      </c>
      <c r="G62" s="573" t="s">
        <v>24</v>
      </c>
      <c r="H62" s="574" t="s">
        <v>29</v>
      </c>
      <c r="I62" s="575" t="s">
        <v>30</v>
      </c>
      <c r="J62" s="29"/>
      <c r="K62" s="1279"/>
      <c r="L62" s="1255"/>
      <c r="M62" s="1255"/>
      <c r="N62" s="1255"/>
      <c r="O62" s="1255"/>
      <c r="P62" s="1284"/>
      <c r="T62" s="794"/>
      <c r="V62" s="226"/>
      <c r="W62" s="228"/>
      <c r="X62" s="229"/>
      <c r="Y62" s="228"/>
      <c r="Z62" s="228"/>
      <c r="AA62" s="232"/>
      <c r="AD62" s="1037"/>
      <c r="AE62" s="1037"/>
      <c r="AF62" s="1016"/>
      <c r="AG62" s="1016"/>
      <c r="AH62" s="1016"/>
      <c r="AI62" s="1052"/>
      <c r="AJ62" s="1052"/>
      <c r="AK62" s="1053"/>
      <c r="AL62" s="1054"/>
      <c r="AM62" s="1055"/>
      <c r="AN62" s="1039"/>
      <c r="AO62" s="1039"/>
      <c r="AP62" s="1056"/>
      <c r="AQ62" s="1039"/>
      <c r="AR62" s="1039"/>
      <c r="AS62" s="1056"/>
      <c r="AT62" s="1039"/>
      <c r="AU62" s="1039"/>
      <c r="AV62" s="1039"/>
      <c r="AW62" s="1039"/>
      <c r="AX62" s="1057"/>
      <c r="AY62" s="1039"/>
      <c r="AZ62" s="1039"/>
      <c r="BA62" s="1058"/>
      <c r="BB62" s="1039"/>
      <c r="BC62" s="1039"/>
      <c r="BD62" s="1071"/>
      <c r="BE62" s="1071"/>
    </row>
    <row r="63" spans="1:57" x14ac:dyDescent="0.25">
      <c r="F63" s="576" t="s">
        <v>17</v>
      </c>
      <c r="G63" s="198">
        <f t="shared" ref="G63:I65" si="11">SUM(G28,G33,G38,G43,G48,G53,G58)</f>
        <v>0</v>
      </c>
      <c r="H63" s="199">
        <f t="shared" si="11"/>
        <v>0</v>
      </c>
      <c r="I63" s="577">
        <f t="shared" si="11"/>
        <v>0</v>
      </c>
      <c r="J63" s="29"/>
      <c r="K63" s="1279"/>
      <c r="L63" s="1255"/>
      <c r="M63" s="1255"/>
      <c r="N63" s="1255"/>
      <c r="O63" s="1255"/>
      <c r="P63" s="1284"/>
      <c r="Q63" s="972"/>
      <c r="R63" s="972"/>
      <c r="S63" s="972"/>
      <c r="T63" s="794"/>
      <c r="V63" s="226"/>
      <c r="W63" s="228"/>
      <c r="X63" s="229"/>
      <c r="Y63" s="228"/>
      <c r="Z63" s="228"/>
      <c r="AA63" s="232"/>
      <c r="AD63" s="1037"/>
      <c r="AE63" s="1037"/>
      <c r="AF63" s="1016"/>
      <c r="AG63" s="1016"/>
      <c r="AH63" s="1016"/>
      <c r="AI63" s="1052"/>
      <c r="AJ63" s="1052"/>
      <c r="AK63" s="1053"/>
      <c r="AL63" s="1054"/>
      <c r="AM63" s="1055"/>
      <c r="AN63" s="1039"/>
      <c r="AO63" s="1039"/>
      <c r="AP63" s="1056"/>
      <c r="AQ63" s="1039"/>
      <c r="AR63" s="1039"/>
      <c r="AS63" s="1056"/>
      <c r="AT63" s="1039"/>
      <c r="AU63" s="1039"/>
      <c r="AV63" s="1039"/>
      <c r="AW63" s="1039"/>
      <c r="AX63" s="1057"/>
      <c r="AY63" s="1039"/>
      <c r="AZ63" s="1039"/>
      <c r="BA63" s="1058"/>
      <c r="BB63" s="1039"/>
      <c r="BC63" s="1039"/>
      <c r="BD63" s="1071"/>
      <c r="BE63" s="1071"/>
    </row>
    <row r="64" spans="1:57" x14ac:dyDescent="0.25">
      <c r="F64" s="578" t="s">
        <v>27</v>
      </c>
      <c r="G64" s="105">
        <f t="shared" si="11"/>
        <v>0</v>
      </c>
      <c r="H64" s="196">
        <f t="shared" si="11"/>
        <v>0</v>
      </c>
      <c r="I64" s="579">
        <f t="shared" si="11"/>
        <v>0</v>
      </c>
      <c r="J64" s="29"/>
      <c r="K64" s="1279"/>
      <c r="L64" s="1255"/>
      <c r="M64" s="1255"/>
      <c r="N64" s="1255"/>
      <c r="O64" s="1255"/>
      <c r="P64" s="1284"/>
      <c r="Q64" s="973"/>
      <c r="R64" s="973"/>
      <c r="S64" s="973"/>
      <c r="T64" s="794"/>
      <c r="V64" s="226"/>
      <c r="W64" s="228"/>
      <c r="X64" s="229"/>
      <c r="Y64" s="228"/>
      <c r="Z64" s="228"/>
      <c r="AA64" s="232"/>
      <c r="AD64" s="1037"/>
      <c r="AE64" s="1037"/>
      <c r="AF64" s="1016"/>
      <c r="AG64" s="1016"/>
      <c r="AH64" s="1016"/>
      <c r="AI64" s="1052"/>
      <c r="AJ64" s="1052"/>
      <c r="AK64" s="1053"/>
      <c r="AL64" s="1054"/>
      <c r="AM64" s="1055"/>
      <c r="AN64" s="1039"/>
      <c r="AO64" s="1039"/>
      <c r="AP64" s="1056"/>
      <c r="AQ64" s="1039"/>
      <c r="AR64" s="1039"/>
      <c r="AS64" s="1056"/>
      <c r="AT64" s="1039"/>
      <c r="AU64" s="1039"/>
      <c r="AV64" s="1039"/>
      <c r="AW64" s="1039"/>
      <c r="AX64" s="1057"/>
      <c r="AY64" s="1039"/>
      <c r="AZ64" s="1039"/>
      <c r="BA64" s="1058"/>
      <c r="BB64" s="1039"/>
      <c r="BC64" s="1039"/>
      <c r="BD64" s="1071"/>
      <c r="BE64" s="1071"/>
    </row>
    <row r="65" spans="2:57" ht="16.5" thickBot="1" x14ac:dyDescent="0.3">
      <c r="F65" s="580" t="s">
        <v>28</v>
      </c>
      <c r="G65" s="581">
        <f t="shared" si="11"/>
        <v>0</v>
      </c>
      <c r="H65" s="582">
        <f t="shared" si="11"/>
        <v>0</v>
      </c>
      <c r="I65" s="583">
        <f t="shared" si="11"/>
        <v>0</v>
      </c>
      <c r="J65" s="146"/>
      <c r="K65" s="1279"/>
      <c r="L65" s="1255"/>
      <c r="M65" s="1255"/>
      <c r="N65" s="1255"/>
      <c r="O65" s="1255"/>
      <c r="P65" s="1284"/>
      <c r="Q65" s="974"/>
      <c r="R65" s="974"/>
      <c r="S65" s="974"/>
      <c r="T65" s="794"/>
      <c r="V65" s="226"/>
      <c r="W65" s="228"/>
      <c r="X65" s="229"/>
      <c r="Y65" s="228"/>
      <c r="Z65" s="228"/>
      <c r="AA65" s="232"/>
      <c r="AD65" s="1037"/>
      <c r="AE65" s="1037"/>
      <c r="AF65" s="1016"/>
      <c r="AG65" s="1016"/>
      <c r="AH65" s="1016"/>
      <c r="AI65" s="1052"/>
      <c r="AJ65" s="1052"/>
      <c r="AK65" s="1053"/>
      <c r="AL65" s="1054"/>
      <c r="AM65" s="1055"/>
      <c r="AN65" s="1039"/>
      <c r="AO65" s="1039"/>
      <c r="AP65" s="1056"/>
      <c r="AQ65" s="1039"/>
      <c r="AR65" s="1039"/>
      <c r="AS65" s="1056"/>
      <c r="AT65" s="1039"/>
      <c r="AU65" s="1039"/>
      <c r="AV65" s="1039"/>
      <c r="AW65" s="1039"/>
      <c r="AX65" s="1057"/>
      <c r="AY65" s="1039"/>
      <c r="AZ65" s="1039"/>
      <c r="BA65" s="1058"/>
      <c r="BB65" s="1039"/>
      <c r="BC65" s="1039"/>
      <c r="BD65" s="1071"/>
      <c r="BE65" s="1071"/>
    </row>
    <row r="66" spans="2:57" x14ac:dyDescent="0.25">
      <c r="G66" s="145"/>
      <c r="H66" s="146"/>
      <c r="I66" s="144"/>
      <c r="J66" s="146"/>
      <c r="K66" s="1279"/>
      <c r="L66" s="1255"/>
      <c r="M66" s="1255"/>
      <c r="N66" s="1255"/>
      <c r="O66" s="1255"/>
      <c r="P66" s="1284"/>
      <c r="Q66" s="974"/>
      <c r="R66" s="974"/>
      <c r="S66" s="974"/>
      <c r="T66" s="794"/>
      <c r="V66" s="226"/>
      <c r="W66" s="228"/>
      <c r="X66" s="229"/>
      <c r="Y66" s="228"/>
      <c r="Z66" s="228"/>
      <c r="AA66" s="232"/>
      <c r="AD66" s="1037"/>
      <c r="AE66" s="1037"/>
      <c r="AF66" s="1016"/>
      <c r="AG66" s="1016"/>
      <c r="AH66" s="1016"/>
      <c r="AI66" s="1052"/>
      <c r="AJ66" s="1052"/>
      <c r="AK66" s="1053"/>
      <c r="AL66" s="1054"/>
      <c r="AM66" s="1055"/>
      <c r="AN66" s="1039"/>
      <c r="AO66" s="1039"/>
      <c r="AP66" s="1056"/>
      <c r="AQ66" s="1039"/>
      <c r="AR66" s="1039"/>
      <c r="AS66" s="1056"/>
      <c r="AT66" s="1039"/>
      <c r="AU66" s="1039"/>
      <c r="AV66" s="1039"/>
      <c r="AW66" s="1039"/>
      <c r="AX66" s="1057"/>
      <c r="AY66" s="1039"/>
      <c r="AZ66" s="1039"/>
      <c r="BA66" s="1058"/>
      <c r="BB66" s="1039"/>
      <c r="BC66" s="1039"/>
      <c r="BD66" s="1071"/>
      <c r="BE66" s="1071"/>
    </row>
    <row r="67" spans="2:57" x14ac:dyDescent="0.25">
      <c r="G67" s="145"/>
      <c r="H67" s="146"/>
      <c r="I67" s="147"/>
      <c r="J67" s="146"/>
      <c r="K67" s="1279"/>
      <c r="L67" s="1255"/>
      <c r="M67" s="1255"/>
      <c r="N67" s="1255"/>
      <c r="O67" s="1255"/>
      <c r="P67" s="1284"/>
      <c r="Q67" s="974"/>
      <c r="R67" s="974"/>
      <c r="S67" s="974"/>
      <c r="T67" s="794"/>
      <c r="V67" s="226"/>
      <c r="W67" s="618"/>
      <c r="X67" s="229"/>
      <c r="Y67" s="228"/>
      <c r="Z67" s="228"/>
      <c r="AA67" s="232"/>
      <c r="AD67" s="1037"/>
      <c r="AE67" s="1037"/>
      <c r="AF67" s="1016"/>
      <c r="AG67" s="1016"/>
      <c r="AH67" s="1016"/>
      <c r="AI67" s="1052"/>
      <c r="AJ67" s="1052"/>
      <c r="AK67" s="1053"/>
      <c r="AL67" s="1054"/>
      <c r="AM67" s="1055"/>
      <c r="AN67" s="1039"/>
      <c r="AO67" s="1039"/>
      <c r="AP67" s="1056"/>
      <c r="AQ67" s="1039"/>
      <c r="AR67" s="1039"/>
      <c r="AS67" s="1056"/>
      <c r="AT67" s="1039"/>
      <c r="AU67" s="1039"/>
      <c r="AV67" s="1039"/>
      <c r="AW67" s="1039"/>
      <c r="AX67" s="1057"/>
      <c r="AY67" s="1039"/>
      <c r="AZ67" s="1039"/>
      <c r="BA67" s="1058"/>
      <c r="BB67" s="1039"/>
      <c r="BC67" s="1039"/>
      <c r="BD67" s="1071"/>
      <c r="BE67" s="1071"/>
    </row>
    <row r="68" spans="2:57" x14ac:dyDescent="0.25">
      <c r="G68" s="145"/>
      <c r="H68" s="146"/>
      <c r="I68" s="148"/>
      <c r="J68" s="29"/>
      <c r="K68" s="1279"/>
      <c r="L68" s="1255"/>
      <c r="M68" s="1255"/>
      <c r="N68" s="1255"/>
      <c r="O68" s="1255"/>
      <c r="P68" s="1284"/>
      <c r="Q68" s="974"/>
      <c r="R68" s="974"/>
      <c r="S68" s="974"/>
      <c r="T68" s="794"/>
      <c r="V68" s="226"/>
      <c r="W68" s="618"/>
      <c r="X68" s="229"/>
      <c r="Y68" s="228"/>
      <c r="Z68" s="228"/>
      <c r="AA68" s="232"/>
      <c r="AD68" s="1037"/>
      <c r="AE68" s="1037"/>
      <c r="AF68" s="1016"/>
      <c r="AG68" s="1016"/>
      <c r="AH68" s="1016"/>
      <c r="AI68" s="1052"/>
      <c r="AJ68" s="1052"/>
      <c r="AK68" s="1053"/>
      <c r="AL68" s="1054"/>
      <c r="AM68" s="1055"/>
      <c r="AN68" s="1039"/>
      <c r="AO68" s="1039"/>
      <c r="AP68" s="1056"/>
      <c r="AQ68" s="1039"/>
      <c r="AR68" s="1039"/>
      <c r="AS68" s="1056"/>
      <c r="AT68" s="1039"/>
      <c r="AU68" s="1039"/>
      <c r="AV68" s="1039"/>
      <c r="AW68" s="1039"/>
      <c r="AX68" s="1057"/>
      <c r="AY68" s="1039"/>
      <c r="AZ68" s="1039"/>
      <c r="BA68" s="1058"/>
      <c r="BB68" s="1039"/>
      <c r="BC68" s="1039"/>
      <c r="BD68" s="1071"/>
      <c r="BE68" s="1071"/>
    </row>
    <row r="69" spans="2:57" ht="16.5" thickBot="1" x14ac:dyDescent="0.3">
      <c r="H69" s="49"/>
      <c r="I69" s="142"/>
      <c r="J69" s="29"/>
      <c r="K69" s="1285"/>
      <c r="L69" s="1286"/>
      <c r="M69" s="1286"/>
      <c r="N69" s="1286"/>
      <c r="O69" s="1286"/>
      <c r="P69" s="1287"/>
      <c r="Q69" s="974"/>
      <c r="R69" s="974"/>
      <c r="S69" s="974"/>
      <c r="T69" s="794"/>
      <c r="V69" s="226"/>
      <c r="W69" s="618"/>
      <c r="X69" s="229"/>
      <c r="Y69" s="228"/>
      <c r="Z69" s="228"/>
      <c r="AA69" s="232"/>
      <c r="AD69" s="1037"/>
      <c r="AE69" s="1037"/>
      <c r="AF69" s="1016"/>
      <c r="AG69" s="1016"/>
      <c r="AH69" s="1016"/>
      <c r="AI69" s="1052"/>
      <c r="AJ69" s="1052"/>
      <c r="AK69" s="1053"/>
      <c r="AL69" s="1054"/>
      <c r="AM69" s="1055"/>
      <c r="AN69" s="1039"/>
      <c r="AO69" s="1039"/>
      <c r="AP69" s="1056"/>
      <c r="AQ69" s="1039"/>
      <c r="AR69" s="1039"/>
      <c r="AS69" s="1056"/>
      <c r="AT69" s="1039"/>
      <c r="AU69" s="1039"/>
      <c r="AV69" s="1039"/>
      <c r="AW69" s="1039"/>
      <c r="AX69" s="1057"/>
      <c r="AY69" s="1039"/>
      <c r="AZ69" s="1039"/>
      <c r="BA69" s="1058"/>
      <c r="BB69" s="1039"/>
      <c r="BC69" s="1039"/>
      <c r="BD69" s="1071"/>
      <c r="BE69" s="1071"/>
    </row>
    <row r="70" spans="2:57" ht="16.5" thickBot="1" x14ac:dyDescent="0.3">
      <c r="H70" s="49"/>
      <c r="I70" s="142"/>
      <c r="J70" s="29"/>
      <c r="V70" s="226"/>
      <c r="W70" s="618"/>
      <c r="X70" s="229"/>
      <c r="Y70" s="228"/>
      <c r="Z70" s="228"/>
      <c r="AA70" s="232"/>
      <c r="AD70" s="1037"/>
      <c r="AE70" s="1037"/>
      <c r="AF70" s="1016"/>
      <c r="AG70" s="1016"/>
      <c r="AH70" s="1016"/>
      <c r="AI70" s="1052"/>
      <c r="AJ70" s="1052"/>
      <c r="AK70" s="1053"/>
      <c r="AL70" s="1054"/>
      <c r="AM70" s="1055"/>
      <c r="AN70" s="1039"/>
      <c r="AO70" s="1039"/>
      <c r="AP70" s="1056"/>
      <c r="AQ70" s="1039"/>
      <c r="AR70" s="1039"/>
      <c r="AS70" s="1056"/>
      <c r="AT70" s="1039"/>
      <c r="AU70" s="1039"/>
      <c r="AV70" s="1039"/>
      <c r="AW70" s="1039"/>
      <c r="AX70" s="1057"/>
      <c r="AY70" s="1039"/>
      <c r="AZ70" s="1039"/>
      <c r="BA70" s="1058"/>
      <c r="BB70" s="1039"/>
      <c r="BC70" s="1039"/>
      <c r="BD70" s="1071"/>
      <c r="BE70" s="1071"/>
    </row>
    <row r="71" spans="2:57" x14ac:dyDescent="0.25">
      <c r="B71" s="1231" t="s">
        <v>232</v>
      </c>
      <c r="C71" s="1232"/>
      <c r="D71" s="1232"/>
      <c r="E71" s="1232"/>
      <c r="F71" s="1232"/>
      <c r="G71" s="1232"/>
      <c r="H71" s="1232"/>
      <c r="I71" s="1232"/>
      <c r="J71" s="1232"/>
      <c r="K71" s="1232"/>
      <c r="L71" s="1232"/>
      <c r="M71" s="1232"/>
      <c r="N71" s="1232"/>
      <c r="O71" s="1232"/>
      <c r="P71" s="1232"/>
      <c r="Q71" s="1232"/>
      <c r="R71" s="1232"/>
      <c r="S71" s="1233"/>
      <c r="V71" s="226"/>
      <c r="W71" s="618"/>
      <c r="X71" s="229"/>
      <c r="Y71" s="228"/>
      <c r="Z71" s="228"/>
      <c r="AA71" s="232"/>
      <c r="AD71" s="1037"/>
      <c r="AE71" s="1037"/>
      <c r="AF71" s="1016"/>
      <c r="AG71" s="1016"/>
      <c r="AH71" s="1016"/>
      <c r="AI71" s="1052"/>
      <c r="AJ71" s="1052"/>
      <c r="AK71" s="1053"/>
      <c r="AL71" s="1054"/>
      <c r="AM71" s="1055"/>
      <c r="AN71" s="1039"/>
      <c r="AO71" s="1039"/>
      <c r="AP71" s="1056"/>
      <c r="AQ71" s="1039"/>
      <c r="AR71" s="1039"/>
      <c r="AS71" s="1056"/>
      <c r="AT71" s="1039"/>
      <c r="AU71" s="1039"/>
      <c r="AV71" s="1039"/>
      <c r="AW71" s="1039"/>
      <c r="AX71" s="1057"/>
      <c r="AY71" s="1039"/>
      <c r="AZ71" s="1039"/>
      <c r="BA71" s="1058"/>
      <c r="BB71" s="1039"/>
      <c r="BC71" s="1039"/>
      <c r="BD71" s="1071"/>
      <c r="BE71" s="1071"/>
    </row>
    <row r="72" spans="2:57" x14ac:dyDescent="0.25">
      <c r="B72" s="1228"/>
      <c r="C72" s="1229"/>
      <c r="D72" s="1229"/>
      <c r="E72" s="1230" t="s">
        <v>242</v>
      </c>
      <c r="F72" s="1230"/>
      <c r="G72" s="1230"/>
      <c r="H72" s="1234" t="s">
        <v>237</v>
      </c>
      <c r="I72" s="1230"/>
      <c r="J72" s="1230"/>
      <c r="K72" s="1230"/>
      <c r="L72" s="1230" t="s">
        <v>239</v>
      </c>
      <c r="M72" s="1230"/>
      <c r="N72" s="1230"/>
      <c r="O72" s="1230"/>
      <c r="P72" s="1230" t="s">
        <v>199</v>
      </c>
      <c r="Q72" s="1230"/>
      <c r="R72" s="1230"/>
      <c r="S72" s="1235"/>
      <c r="V72" s="226"/>
      <c r="W72" s="618"/>
      <c r="X72" s="229"/>
      <c r="Y72" s="228"/>
      <c r="Z72" s="228"/>
      <c r="AA72" s="232"/>
      <c r="AD72" s="1037"/>
      <c r="AE72" s="1037"/>
      <c r="AF72" s="1016"/>
      <c r="AG72" s="1016"/>
      <c r="AH72" s="1016"/>
      <c r="AI72" s="1052"/>
      <c r="AJ72" s="1052"/>
      <c r="AK72" s="1053"/>
      <c r="AL72" s="1054"/>
      <c r="AM72" s="1055"/>
      <c r="AN72" s="1039"/>
      <c r="AO72" s="1039"/>
      <c r="AP72" s="1056"/>
      <c r="AQ72" s="1039"/>
      <c r="AR72" s="1039"/>
      <c r="AS72" s="1056"/>
      <c r="AT72" s="1039"/>
      <c r="AU72" s="1039"/>
      <c r="AV72" s="1039"/>
      <c r="AW72" s="1039"/>
      <c r="AX72" s="1057"/>
      <c r="AY72" s="1039"/>
      <c r="AZ72" s="1039"/>
      <c r="BA72" s="1058"/>
      <c r="BB72" s="1039"/>
      <c r="BC72" s="1039"/>
      <c r="BD72" s="1071"/>
      <c r="BE72" s="1071"/>
    </row>
    <row r="73" spans="2:57" x14ac:dyDescent="0.25">
      <c r="B73" s="1228"/>
      <c r="C73" s="1229"/>
      <c r="D73" s="1229"/>
      <c r="E73" s="1230"/>
      <c r="F73" s="1230"/>
      <c r="G73" s="1230"/>
      <c r="H73" s="1234" t="s">
        <v>243</v>
      </c>
      <c r="I73" s="1230"/>
      <c r="J73" s="1230" t="s">
        <v>199</v>
      </c>
      <c r="K73" s="1230"/>
      <c r="L73" s="1230" t="s">
        <v>243</v>
      </c>
      <c r="M73" s="1230"/>
      <c r="N73" s="1230" t="s">
        <v>199</v>
      </c>
      <c r="O73" s="1230"/>
      <c r="P73" s="1230" t="s">
        <v>240</v>
      </c>
      <c r="Q73" s="1230"/>
      <c r="R73" s="1230" t="s">
        <v>241</v>
      </c>
      <c r="S73" s="1235"/>
      <c r="V73" s="226"/>
      <c r="W73" s="618"/>
      <c r="X73" s="229"/>
      <c r="Y73" s="228"/>
      <c r="Z73" s="228"/>
      <c r="AA73" s="232"/>
      <c r="AD73" s="1037"/>
      <c r="AE73" s="1037"/>
      <c r="AF73" s="1016"/>
      <c r="AG73" s="1016"/>
      <c r="AH73" s="1016"/>
      <c r="AI73" s="1052"/>
      <c r="AJ73" s="1052"/>
      <c r="AK73" s="1053"/>
      <c r="AL73" s="1054"/>
      <c r="AM73" s="1055"/>
      <c r="AN73" s="1039"/>
      <c r="AO73" s="1039"/>
      <c r="AP73" s="1056"/>
      <c r="AQ73" s="1039"/>
      <c r="AR73" s="1039"/>
      <c r="AS73" s="1056"/>
      <c r="AT73" s="1039"/>
      <c r="AU73" s="1039"/>
      <c r="AV73" s="1039"/>
      <c r="AW73" s="1039"/>
      <c r="AX73" s="1057"/>
      <c r="AY73" s="1039"/>
      <c r="AZ73" s="1039"/>
      <c r="BA73" s="1058"/>
      <c r="BB73" s="1039"/>
      <c r="BC73" s="1039"/>
      <c r="BD73" s="1071"/>
      <c r="BE73" s="1071"/>
    </row>
    <row r="74" spans="2:57" x14ac:dyDescent="0.25">
      <c r="B74" s="1227" t="s">
        <v>126</v>
      </c>
      <c r="C74" s="1220"/>
      <c r="D74" s="1220"/>
      <c r="E74" s="1220"/>
      <c r="F74" s="1220"/>
      <c r="G74" s="1220"/>
      <c r="H74" s="1219"/>
      <c r="I74" s="1220"/>
      <c r="J74" s="1219"/>
      <c r="K74" s="1220"/>
      <c r="L74" s="1219"/>
      <c r="M74" s="1220"/>
      <c r="N74" s="1219"/>
      <c r="O74" s="1220"/>
      <c r="P74" s="1219"/>
      <c r="Q74" s="1220"/>
      <c r="R74" s="1219"/>
      <c r="S74" s="1221"/>
      <c r="V74" s="226"/>
      <c r="W74" s="618"/>
      <c r="X74" s="229"/>
      <c r="Y74" s="228"/>
      <c r="Z74" s="228"/>
      <c r="AA74" s="232"/>
      <c r="AD74" s="1037"/>
      <c r="AE74" s="1037"/>
      <c r="AF74" s="1016"/>
      <c r="AG74" s="1016"/>
      <c r="AH74" s="1016"/>
      <c r="AI74" s="1052"/>
      <c r="AJ74" s="1052"/>
      <c r="AK74" s="1053"/>
      <c r="AL74" s="1054"/>
      <c r="AM74" s="1055"/>
      <c r="AN74" s="1039"/>
      <c r="AO74" s="1039"/>
      <c r="AP74" s="1056"/>
      <c r="AQ74" s="1039"/>
      <c r="AR74" s="1039"/>
      <c r="AS74" s="1056"/>
      <c r="AT74" s="1039"/>
      <c r="AU74" s="1039"/>
      <c r="AV74" s="1039"/>
      <c r="AW74" s="1039"/>
      <c r="AX74" s="1057"/>
      <c r="AY74" s="1039"/>
      <c r="AZ74" s="1039"/>
      <c r="BA74" s="1058"/>
      <c r="BB74" s="1039"/>
      <c r="BC74" s="1039"/>
      <c r="BD74" s="1071"/>
      <c r="BE74" s="1071"/>
    </row>
    <row r="75" spans="2:57" x14ac:dyDescent="0.25">
      <c r="B75" s="1227" t="s">
        <v>127</v>
      </c>
      <c r="C75" s="1220"/>
      <c r="D75" s="1220"/>
      <c r="E75" s="1220"/>
      <c r="F75" s="1220"/>
      <c r="G75" s="1220"/>
      <c r="H75" s="1219"/>
      <c r="I75" s="1220"/>
      <c r="J75" s="1219"/>
      <c r="K75" s="1220"/>
      <c r="L75" s="1219"/>
      <c r="M75" s="1220"/>
      <c r="N75" s="1219"/>
      <c r="O75" s="1220"/>
      <c r="P75" s="1219"/>
      <c r="Q75" s="1220"/>
      <c r="R75" s="1219"/>
      <c r="S75" s="1221"/>
      <c r="V75" s="612"/>
      <c r="W75" s="619"/>
      <c r="X75" s="668"/>
      <c r="Y75" s="615"/>
      <c r="Z75" s="615"/>
      <c r="AA75" s="622"/>
      <c r="AD75" s="1037"/>
      <c r="AE75" s="1037"/>
      <c r="AF75" s="1016"/>
      <c r="AG75" s="1016"/>
      <c r="AH75" s="1016"/>
      <c r="AI75" s="1052"/>
      <c r="AJ75" s="1052"/>
      <c r="AK75" s="1053"/>
      <c r="AL75" s="1054"/>
      <c r="AM75" s="1055"/>
      <c r="AN75" s="1039"/>
      <c r="AO75" s="1039"/>
      <c r="AP75" s="1056"/>
      <c r="AQ75" s="1039"/>
      <c r="AR75" s="1039"/>
      <c r="AS75" s="1056"/>
      <c r="AT75" s="1039"/>
      <c r="AU75" s="1039"/>
      <c r="AV75" s="1039"/>
      <c r="AW75" s="1039"/>
      <c r="AX75" s="1057"/>
      <c r="AY75" s="1039"/>
      <c r="AZ75" s="1039"/>
      <c r="BA75" s="1058"/>
      <c r="BB75" s="1039"/>
      <c r="BC75" s="1039"/>
      <c r="BD75" s="1071"/>
      <c r="BE75" s="1071"/>
    </row>
    <row r="76" spans="2:57" x14ac:dyDescent="0.25">
      <c r="B76" s="1227" t="s">
        <v>128</v>
      </c>
      <c r="C76" s="1220"/>
      <c r="D76" s="1220"/>
      <c r="E76" s="1220"/>
      <c r="F76" s="1220"/>
      <c r="G76" s="1220"/>
      <c r="H76" s="1219"/>
      <c r="I76" s="1220"/>
      <c r="J76" s="1219"/>
      <c r="K76" s="1220"/>
      <c r="L76" s="1219"/>
      <c r="M76" s="1220"/>
      <c r="N76" s="1219"/>
      <c r="O76" s="1220"/>
      <c r="P76" s="1219"/>
      <c r="Q76" s="1220"/>
      <c r="R76" s="1219"/>
      <c r="S76" s="1221"/>
      <c r="V76" s="613"/>
      <c r="W76" s="620"/>
      <c r="X76" s="669"/>
      <c r="Y76" s="616"/>
      <c r="Z76" s="616"/>
      <c r="AA76" s="623"/>
      <c r="AD76" s="1037"/>
      <c r="AE76" s="1037"/>
      <c r="AF76" s="1016"/>
      <c r="AG76" s="1016"/>
      <c r="AH76" s="1016"/>
      <c r="AI76" s="1052"/>
      <c r="AJ76" s="1052"/>
      <c r="AK76" s="1053"/>
      <c r="AL76" s="1054"/>
      <c r="AM76" s="1055"/>
      <c r="AN76" s="1039"/>
      <c r="AO76" s="1039"/>
      <c r="AP76" s="1056"/>
      <c r="AQ76" s="1039"/>
      <c r="AR76" s="1039"/>
      <c r="AS76" s="1056"/>
      <c r="AT76" s="1039"/>
      <c r="AU76" s="1039"/>
      <c r="AV76" s="1039"/>
      <c r="AW76" s="1039"/>
      <c r="AX76" s="1057"/>
      <c r="AY76" s="1039"/>
      <c r="AZ76" s="1039"/>
      <c r="BA76" s="1058"/>
      <c r="BB76" s="1039"/>
      <c r="BC76" s="1039"/>
      <c r="BD76" s="1071"/>
      <c r="BE76" s="1071"/>
    </row>
    <row r="77" spans="2:57" ht="16.5" thickBot="1" x14ac:dyDescent="0.3">
      <c r="B77" s="1227" t="s">
        <v>129</v>
      </c>
      <c r="C77" s="1220"/>
      <c r="D77" s="1220"/>
      <c r="E77" s="1220"/>
      <c r="F77" s="1220"/>
      <c r="G77" s="1220"/>
      <c r="H77" s="1219"/>
      <c r="I77" s="1220"/>
      <c r="J77" s="1219"/>
      <c r="K77" s="1220"/>
      <c r="L77" s="1219"/>
      <c r="M77" s="1220"/>
      <c r="N77" s="1219"/>
      <c r="O77" s="1220"/>
      <c r="P77" s="1219"/>
      <c r="Q77" s="1220"/>
      <c r="R77" s="1219"/>
      <c r="S77" s="1221"/>
      <c r="V77" s="614"/>
      <c r="W77" s="621"/>
      <c r="X77" s="670"/>
      <c r="Y77" s="617"/>
      <c r="Z77" s="617"/>
      <c r="AA77" s="624"/>
      <c r="AD77" s="1037"/>
      <c r="AE77" s="1037"/>
      <c r="AF77" s="1016"/>
      <c r="AG77" s="1016"/>
      <c r="AH77" s="1016"/>
      <c r="AI77" s="1052"/>
      <c r="AJ77" s="1052"/>
      <c r="AK77" s="1053"/>
      <c r="AL77" s="1054"/>
      <c r="AM77" s="1055"/>
      <c r="AN77" s="1039"/>
      <c r="AO77" s="1039"/>
      <c r="AP77" s="1056"/>
      <c r="AQ77" s="1039"/>
      <c r="AR77" s="1039"/>
      <c r="AS77" s="1056"/>
      <c r="AT77" s="1039"/>
      <c r="AU77" s="1039"/>
      <c r="AV77" s="1039"/>
      <c r="AW77" s="1039"/>
      <c r="AX77" s="1057"/>
      <c r="AY77" s="1039"/>
      <c r="AZ77" s="1039"/>
      <c r="BA77" s="1058"/>
      <c r="BB77" s="1039"/>
      <c r="BC77" s="1039"/>
      <c r="BD77" s="1071"/>
      <c r="BE77" s="1071"/>
    </row>
    <row r="78" spans="2:57" x14ac:dyDescent="0.25">
      <c r="B78" s="1227" t="s">
        <v>32</v>
      </c>
      <c r="C78" s="1220"/>
      <c r="D78" s="1220"/>
      <c r="E78" s="1220"/>
      <c r="F78" s="1220"/>
      <c r="G78" s="1220"/>
      <c r="H78" s="1219"/>
      <c r="I78" s="1220"/>
      <c r="J78" s="1219"/>
      <c r="K78" s="1220"/>
      <c r="L78" s="1219"/>
      <c r="M78" s="1220"/>
      <c r="N78" s="1219"/>
      <c r="O78" s="1220"/>
      <c r="P78" s="1219"/>
      <c r="Q78" s="1220"/>
      <c r="R78" s="1219"/>
      <c r="S78" s="1221"/>
      <c r="AD78" s="1037"/>
      <c r="AE78" s="1037"/>
      <c r="AF78" s="1016"/>
      <c r="AG78" s="1016"/>
      <c r="AH78" s="1016"/>
      <c r="AI78" s="1052"/>
      <c r="AJ78" s="1052"/>
      <c r="AK78" s="1053"/>
      <c r="AL78" s="1054"/>
      <c r="AM78" s="1055"/>
      <c r="AN78" s="1039"/>
      <c r="AO78" s="1039"/>
      <c r="AP78" s="1056"/>
      <c r="AQ78" s="1039"/>
      <c r="AR78" s="1039"/>
      <c r="AS78" s="1056"/>
      <c r="AT78" s="1039"/>
      <c r="AU78" s="1039"/>
      <c r="AV78" s="1039"/>
      <c r="AW78" s="1039"/>
      <c r="AX78" s="1057"/>
      <c r="AY78" s="1039"/>
      <c r="AZ78" s="1039"/>
      <c r="BA78" s="1058"/>
      <c r="BB78" s="1039"/>
      <c r="BC78" s="1039"/>
      <c r="BD78" s="1071"/>
      <c r="BE78" s="1071"/>
    </row>
    <row r="79" spans="2:57" x14ac:dyDescent="0.25">
      <c r="B79" s="1227" t="s">
        <v>112</v>
      </c>
      <c r="C79" s="1220"/>
      <c r="D79" s="1220"/>
      <c r="E79" s="1220"/>
      <c r="F79" s="1220"/>
      <c r="G79" s="1220"/>
      <c r="H79" s="1219"/>
      <c r="I79" s="1220"/>
      <c r="J79" s="1219"/>
      <c r="K79" s="1220"/>
      <c r="L79" s="1219"/>
      <c r="M79" s="1220"/>
      <c r="N79" s="1219"/>
      <c r="O79" s="1220"/>
      <c r="P79" s="1219"/>
      <c r="Q79" s="1220"/>
      <c r="R79" s="1219"/>
      <c r="S79" s="1221"/>
      <c r="AD79" s="1037"/>
      <c r="AE79" s="1037"/>
      <c r="AF79" s="1016"/>
      <c r="AG79" s="1016"/>
      <c r="AH79" s="1016"/>
      <c r="AI79" s="1052"/>
      <c r="AJ79" s="1052"/>
      <c r="AK79" s="1053"/>
      <c r="AL79" s="1054"/>
      <c r="AM79" s="1055"/>
      <c r="AN79" s="1039"/>
      <c r="AO79" s="1039"/>
      <c r="AP79" s="1056"/>
      <c r="AQ79" s="1039"/>
      <c r="AR79" s="1039"/>
      <c r="AS79" s="1056"/>
      <c r="AT79" s="1039"/>
      <c r="AU79" s="1039"/>
      <c r="AV79" s="1039"/>
      <c r="AW79" s="1039"/>
      <c r="AX79" s="1057"/>
      <c r="AY79" s="1039"/>
      <c r="AZ79" s="1039"/>
      <c r="BA79" s="1058"/>
      <c r="BB79" s="1039"/>
      <c r="BC79" s="1039"/>
      <c r="BD79" s="1071"/>
      <c r="BE79" s="1071"/>
    </row>
    <row r="80" spans="2:57" ht="16.5" thickBot="1" x14ac:dyDescent="0.3">
      <c r="B80" s="1347" t="s">
        <v>224</v>
      </c>
      <c r="C80" s="1346"/>
      <c r="D80" s="1346"/>
      <c r="E80" s="1346"/>
      <c r="F80" s="1346"/>
      <c r="G80" s="1346"/>
      <c r="H80" s="1343"/>
      <c r="I80" s="1346"/>
      <c r="J80" s="1343"/>
      <c r="K80" s="1346"/>
      <c r="L80" s="1343"/>
      <c r="M80" s="1346"/>
      <c r="N80" s="1343"/>
      <c r="O80" s="1346"/>
      <c r="P80" s="1343"/>
      <c r="Q80" s="1346"/>
      <c r="R80" s="1343"/>
      <c r="S80" s="1344"/>
      <c r="AD80" s="1037"/>
      <c r="AE80" s="1037"/>
      <c r="AF80" s="1016"/>
      <c r="AG80" s="1016"/>
      <c r="AH80" s="1016"/>
      <c r="AI80" s="1052"/>
      <c r="AJ80" s="1052"/>
      <c r="AK80" s="1053"/>
      <c r="AL80" s="1054"/>
      <c r="AM80" s="1055"/>
      <c r="AN80" s="1039"/>
      <c r="AO80" s="1039"/>
      <c r="AP80" s="1056"/>
      <c r="AQ80" s="1039"/>
      <c r="AR80" s="1039"/>
      <c r="AS80" s="1056"/>
      <c r="AT80" s="1039"/>
      <c r="AU80" s="1039"/>
      <c r="AV80" s="1039"/>
      <c r="AW80" s="1039"/>
      <c r="AX80" s="1057"/>
      <c r="AY80" s="1039"/>
      <c r="AZ80" s="1039"/>
      <c r="BA80" s="1058"/>
      <c r="BB80" s="1039"/>
      <c r="BC80" s="1039"/>
      <c r="BD80" s="1071"/>
      <c r="BE80" s="1071"/>
    </row>
    <row r="81" spans="30:57" x14ac:dyDescent="0.25">
      <c r="AD81" s="1037"/>
      <c r="AE81" s="1037"/>
      <c r="AF81" s="1016"/>
      <c r="AG81" s="1016"/>
      <c r="AH81" s="1016"/>
      <c r="AI81" s="1052"/>
      <c r="AJ81" s="1052"/>
      <c r="AK81" s="1053"/>
      <c r="AL81" s="1054"/>
      <c r="AM81" s="1055"/>
      <c r="AN81" s="1039"/>
      <c r="AO81" s="1039"/>
      <c r="AP81" s="1056"/>
      <c r="AQ81" s="1039"/>
      <c r="AR81" s="1039"/>
      <c r="AS81" s="1056"/>
      <c r="AT81" s="1039"/>
      <c r="AU81" s="1039"/>
      <c r="AV81" s="1039"/>
      <c r="AW81" s="1039"/>
      <c r="AX81" s="1057"/>
      <c r="AY81" s="1039"/>
      <c r="AZ81" s="1039"/>
      <c r="BA81" s="1058"/>
      <c r="BB81" s="1039"/>
      <c r="BC81" s="1039"/>
      <c r="BD81" s="1071"/>
      <c r="BE81" s="1071"/>
    </row>
    <row r="82" spans="30:57" x14ac:dyDescent="0.25">
      <c r="AD82" s="1037"/>
      <c r="AE82" s="1037"/>
      <c r="AF82" s="1016"/>
      <c r="AG82" s="1016"/>
      <c r="AH82" s="1016"/>
      <c r="AI82" s="1052"/>
      <c r="AJ82" s="1052"/>
      <c r="AK82" s="1053"/>
      <c r="AL82" s="1054"/>
      <c r="AM82" s="1055"/>
      <c r="AN82" s="1039"/>
      <c r="AO82" s="1039"/>
      <c r="AP82" s="1056"/>
      <c r="AQ82" s="1039"/>
      <c r="AR82" s="1039"/>
      <c r="AS82" s="1056"/>
      <c r="AT82" s="1039"/>
      <c r="AU82" s="1039"/>
      <c r="AV82" s="1039"/>
      <c r="AW82" s="1039"/>
      <c r="AX82" s="1057"/>
      <c r="AY82" s="1039"/>
      <c r="AZ82" s="1039"/>
      <c r="BA82" s="1058"/>
      <c r="BB82" s="1039"/>
      <c r="BC82" s="1039"/>
      <c r="BD82" s="1071"/>
      <c r="BE82" s="1071"/>
    </row>
    <row r="83" spans="30:57" x14ac:dyDescent="0.25">
      <c r="AD83" s="1037"/>
      <c r="AE83" s="1037"/>
      <c r="AF83" s="1016"/>
      <c r="AG83" s="1016"/>
      <c r="AH83" s="1016"/>
      <c r="AI83" s="1052"/>
      <c r="AJ83" s="1052"/>
      <c r="AK83" s="1053"/>
      <c r="AL83" s="1054"/>
      <c r="AM83" s="1055"/>
      <c r="AN83" s="1039"/>
      <c r="AO83" s="1039"/>
      <c r="AP83" s="1056"/>
      <c r="AQ83" s="1039"/>
      <c r="AR83" s="1039"/>
      <c r="AS83" s="1056"/>
      <c r="AT83" s="1039"/>
      <c r="AU83" s="1039"/>
      <c r="AV83" s="1039"/>
      <c r="AW83" s="1039"/>
      <c r="AX83" s="1057"/>
      <c r="AY83" s="1039"/>
      <c r="AZ83" s="1039"/>
      <c r="BA83" s="1058"/>
      <c r="BB83" s="1039"/>
      <c r="BC83" s="1039"/>
      <c r="BD83" s="1071"/>
      <c r="BE83" s="1071"/>
    </row>
    <row r="84" spans="30:57" x14ac:dyDescent="0.25">
      <c r="AD84" s="1037"/>
      <c r="AE84" s="1037"/>
      <c r="AF84" s="1016"/>
      <c r="AG84" s="1016"/>
      <c r="AH84" s="1016"/>
      <c r="AI84" s="1052"/>
      <c r="AJ84" s="1052"/>
      <c r="AK84" s="1053"/>
      <c r="AL84" s="1054"/>
      <c r="AM84" s="1055"/>
      <c r="AN84" s="1039"/>
      <c r="AO84" s="1039"/>
      <c r="AP84" s="1056"/>
      <c r="AQ84" s="1039"/>
      <c r="AR84" s="1039"/>
      <c r="AS84" s="1056"/>
      <c r="AT84" s="1039"/>
      <c r="AU84" s="1039"/>
      <c r="AV84" s="1039"/>
      <c r="AW84" s="1039"/>
      <c r="AX84" s="1057"/>
      <c r="AY84" s="1039"/>
      <c r="AZ84" s="1039"/>
      <c r="BA84" s="1058"/>
      <c r="BB84" s="1039"/>
      <c r="BC84" s="1039"/>
      <c r="BD84" s="1071"/>
      <c r="BE84" s="1071"/>
    </row>
    <row r="85" spans="30:57" x14ac:dyDescent="0.25">
      <c r="AD85" s="1037"/>
      <c r="AE85" s="1037"/>
      <c r="AF85" s="1016"/>
      <c r="AG85" s="1016"/>
      <c r="AH85" s="1016"/>
      <c r="AI85" s="1052"/>
      <c r="AJ85" s="1052"/>
      <c r="AK85" s="1053"/>
      <c r="AL85" s="1054"/>
      <c r="AM85" s="1055"/>
      <c r="AN85" s="1039"/>
      <c r="AO85" s="1039"/>
      <c r="AP85" s="1056"/>
      <c r="AQ85" s="1039"/>
      <c r="AR85" s="1039"/>
      <c r="AS85" s="1056"/>
      <c r="AT85" s="1039"/>
      <c r="AU85" s="1039"/>
      <c r="AV85" s="1039"/>
      <c r="AW85" s="1039"/>
      <c r="AX85" s="1057"/>
      <c r="AY85" s="1039"/>
      <c r="AZ85" s="1039"/>
      <c r="BA85" s="1058"/>
      <c r="BB85" s="1039"/>
      <c r="BC85" s="1039"/>
      <c r="BD85" s="1071"/>
      <c r="BE85" s="1071"/>
    </row>
    <row r="86" spans="30:57" x14ac:dyDescent="0.25">
      <c r="AD86" s="1037"/>
      <c r="AE86" s="1037"/>
      <c r="AF86" s="1016"/>
      <c r="AG86" s="1016"/>
      <c r="AH86" s="1016"/>
      <c r="AI86" s="1052"/>
      <c r="AJ86" s="1052"/>
      <c r="AK86" s="1053"/>
      <c r="AL86" s="1054"/>
      <c r="AM86" s="1055"/>
      <c r="AN86" s="1039"/>
      <c r="AO86" s="1039"/>
      <c r="AP86" s="1056"/>
      <c r="AQ86" s="1039"/>
      <c r="AR86" s="1039"/>
      <c r="AS86" s="1056"/>
      <c r="AT86" s="1039"/>
      <c r="AU86" s="1039"/>
      <c r="AV86" s="1039"/>
      <c r="AW86" s="1039"/>
      <c r="AX86" s="1057"/>
      <c r="AY86" s="1039"/>
      <c r="AZ86" s="1039"/>
      <c r="BA86" s="1058"/>
      <c r="BB86" s="1039"/>
      <c r="BC86" s="1039"/>
      <c r="BD86" s="1071"/>
      <c r="BE86" s="1071"/>
    </row>
    <row r="87" spans="30:57" x14ac:dyDescent="0.25">
      <c r="AD87" s="1037"/>
      <c r="AE87" s="1037"/>
      <c r="AF87" s="1016"/>
      <c r="AG87" s="1016"/>
      <c r="AH87" s="1016"/>
      <c r="AI87" s="1052"/>
      <c r="AJ87" s="1052"/>
      <c r="AK87" s="1053"/>
      <c r="AL87" s="1054"/>
      <c r="AM87" s="1055"/>
      <c r="AN87" s="1039"/>
      <c r="AO87" s="1039"/>
      <c r="AP87" s="1056"/>
      <c r="AQ87" s="1039"/>
      <c r="AR87" s="1039"/>
      <c r="AS87" s="1056"/>
      <c r="AT87" s="1039"/>
      <c r="AU87" s="1039"/>
      <c r="AV87" s="1039"/>
      <c r="AW87" s="1039"/>
      <c r="AX87" s="1057"/>
      <c r="AY87" s="1039"/>
      <c r="AZ87" s="1039"/>
      <c r="BA87" s="1058"/>
      <c r="BB87" s="1039"/>
      <c r="BC87" s="1039"/>
      <c r="BD87" s="1071"/>
      <c r="BE87" s="1071"/>
    </row>
    <row r="88" spans="30:57" x14ac:dyDescent="0.25">
      <c r="AD88" s="1037"/>
      <c r="AE88" s="1037"/>
      <c r="AF88" s="1016"/>
      <c r="AG88" s="1016"/>
      <c r="AH88" s="1016"/>
      <c r="AI88" s="1052"/>
      <c r="AJ88" s="1052"/>
      <c r="AK88" s="1053"/>
      <c r="AL88" s="1054"/>
      <c r="AM88" s="1055"/>
      <c r="AN88" s="1039"/>
      <c r="AO88" s="1039"/>
      <c r="AP88" s="1056"/>
      <c r="AQ88" s="1039"/>
      <c r="AR88" s="1039"/>
      <c r="AS88" s="1056"/>
      <c r="AT88" s="1039"/>
      <c r="AU88" s="1039"/>
      <c r="AV88" s="1039"/>
      <c r="AW88" s="1039"/>
      <c r="AX88" s="1057"/>
      <c r="AY88" s="1039"/>
      <c r="AZ88" s="1039"/>
      <c r="BA88" s="1058"/>
      <c r="BB88" s="1039"/>
      <c r="BC88" s="1039"/>
      <c r="BD88" s="1071"/>
      <c r="BE88" s="1071"/>
    </row>
    <row r="89" spans="30:57" x14ac:dyDescent="0.25">
      <c r="AD89" s="1037"/>
      <c r="AE89" s="1037"/>
      <c r="AF89" s="1016"/>
      <c r="AG89" s="1016"/>
      <c r="AH89" s="1016"/>
      <c r="AI89" s="1052"/>
      <c r="AJ89" s="1052"/>
      <c r="AK89" s="1053"/>
      <c r="AL89" s="1054"/>
      <c r="AM89" s="1055"/>
      <c r="AN89" s="1039"/>
      <c r="AO89" s="1039"/>
      <c r="AP89" s="1056"/>
      <c r="AQ89" s="1039"/>
      <c r="AR89" s="1039"/>
      <c r="AS89" s="1056"/>
      <c r="AT89" s="1039"/>
      <c r="AU89" s="1039"/>
      <c r="AV89" s="1039"/>
      <c r="AW89" s="1039"/>
      <c r="AX89" s="1057"/>
      <c r="AY89" s="1039"/>
      <c r="AZ89" s="1039"/>
      <c r="BA89" s="1058"/>
      <c r="BB89" s="1039"/>
      <c r="BC89" s="1039"/>
      <c r="BD89" s="1071"/>
      <c r="BE89" s="1071"/>
    </row>
    <row r="90" spans="30:57" x14ac:dyDescent="0.25">
      <c r="AD90" s="1037"/>
      <c r="AE90" s="1037"/>
      <c r="AF90" s="1016"/>
      <c r="AG90" s="1016"/>
      <c r="AH90" s="1016"/>
      <c r="AI90" s="1052"/>
      <c r="AJ90" s="1052"/>
      <c r="AK90" s="1053"/>
      <c r="AL90" s="1054"/>
      <c r="AM90" s="1055"/>
      <c r="AN90" s="1039"/>
      <c r="AO90" s="1039"/>
      <c r="AP90" s="1056"/>
      <c r="AQ90" s="1039"/>
      <c r="AR90" s="1039"/>
      <c r="AS90" s="1056"/>
      <c r="AT90" s="1039"/>
      <c r="AU90" s="1039"/>
      <c r="AV90" s="1039"/>
      <c r="AW90" s="1039"/>
      <c r="AX90" s="1057"/>
      <c r="AY90" s="1039"/>
      <c r="AZ90" s="1039"/>
      <c r="BA90" s="1058"/>
      <c r="BB90" s="1039"/>
      <c r="BC90" s="1039"/>
      <c r="BD90" s="1071"/>
      <c r="BE90" s="1071"/>
    </row>
    <row r="91" spans="30:57" x14ac:dyDescent="0.25">
      <c r="AD91" s="1037"/>
      <c r="AE91" s="1037"/>
      <c r="AF91" s="1016"/>
      <c r="AG91" s="1016"/>
      <c r="AH91" s="1016"/>
      <c r="AI91" s="1052"/>
      <c r="AJ91" s="1052"/>
      <c r="AK91" s="1053"/>
      <c r="AL91" s="1054"/>
      <c r="AM91" s="1055"/>
      <c r="AN91" s="1039"/>
      <c r="AO91" s="1039"/>
      <c r="AP91" s="1056"/>
      <c r="AQ91" s="1039"/>
      <c r="AR91" s="1039"/>
      <c r="AS91" s="1056"/>
      <c r="AT91" s="1039"/>
      <c r="AU91" s="1039"/>
      <c r="AV91" s="1039"/>
      <c r="AW91" s="1039"/>
      <c r="AX91" s="1057"/>
      <c r="AY91" s="1039"/>
      <c r="AZ91" s="1039"/>
      <c r="BA91" s="1058"/>
      <c r="BB91" s="1039"/>
      <c r="BC91" s="1039"/>
      <c r="BD91" s="1071"/>
      <c r="BE91" s="1071"/>
    </row>
    <row r="92" spans="30:57" x14ac:dyDescent="0.25">
      <c r="AD92" s="1037"/>
      <c r="AE92" s="1037"/>
      <c r="AF92" s="1016"/>
      <c r="AG92" s="1016"/>
      <c r="AH92" s="1016"/>
      <c r="AI92" s="1052"/>
      <c r="AJ92" s="1052"/>
      <c r="AK92" s="1053"/>
      <c r="AL92" s="1054"/>
      <c r="AM92" s="1055"/>
      <c r="AN92" s="1039"/>
      <c r="AO92" s="1039"/>
      <c r="AP92" s="1056"/>
      <c r="AQ92" s="1039"/>
      <c r="AR92" s="1039"/>
      <c r="AS92" s="1056"/>
      <c r="AT92" s="1039"/>
      <c r="AU92" s="1039"/>
      <c r="AV92" s="1039"/>
      <c r="AW92" s="1039"/>
      <c r="AX92" s="1057"/>
      <c r="AY92" s="1039"/>
      <c r="AZ92" s="1039"/>
      <c r="BA92" s="1058"/>
      <c r="BB92" s="1039"/>
      <c r="BC92" s="1039"/>
      <c r="BD92" s="1071"/>
      <c r="BE92" s="1071"/>
    </row>
    <row r="93" spans="30:57" x14ac:dyDescent="0.25">
      <c r="AD93" s="1037"/>
      <c r="AE93" s="1037"/>
      <c r="AF93" s="1016"/>
      <c r="AG93" s="1016"/>
      <c r="AH93" s="1016"/>
      <c r="AI93" s="1052"/>
      <c r="AJ93" s="1052"/>
      <c r="AK93" s="1053"/>
      <c r="AL93" s="1054"/>
      <c r="AM93" s="1055"/>
      <c r="AN93" s="1039"/>
      <c r="AO93" s="1039"/>
      <c r="AP93" s="1056"/>
      <c r="AQ93" s="1039"/>
      <c r="AR93" s="1039"/>
      <c r="AS93" s="1056"/>
      <c r="AT93" s="1039"/>
      <c r="AU93" s="1039"/>
      <c r="AV93" s="1039"/>
      <c r="AW93" s="1039"/>
      <c r="AX93" s="1057"/>
      <c r="AY93" s="1039"/>
      <c r="AZ93" s="1039"/>
      <c r="BA93" s="1058"/>
      <c r="BB93" s="1039"/>
      <c r="BC93" s="1039"/>
      <c r="BD93" s="1071"/>
      <c r="BE93" s="1071"/>
    </row>
    <row r="94" spans="30:57" x14ac:dyDescent="0.25">
      <c r="AD94" s="1037"/>
      <c r="AE94" s="1037"/>
      <c r="AF94" s="1016"/>
      <c r="AG94" s="1016"/>
      <c r="AH94" s="1016"/>
      <c r="AI94" s="1052"/>
      <c r="AJ94" s="1052"/>
      <c r="AK94" s="1053"/>
      <c r="AL94" s="1054"/>
      <c r="AM94" s="1055"/>
      <c r="AN94" s="1039"/>
      <c r="AO94" s="1039"/>
      <c r="AP94" s="1056"/>
      <c r="AQ94" s="1039"/>
      <c r="AR94" s="1039"/>
      <c r="AS94" s="1056"/>
      <c r="AT94" s="1039"/>
      <c r="AU94" s="1039"/>
      <c r="AV94" s="1039"/>
      <c r="AW94" s="1039"/>
      <c r="AX94" s="1057"/>
      <c r="AY94" s="1039"/>
      <c r="AZ94" s="1039"/>
      <c r="BA94" s="1058"/>
      <c r="BB94" s="1039"/>
      <c r="BC94" s="1039"/>
      <c r="BD94" s="1071"/>
      <c r="BE94" s="1071"/>
    </row>
    <row r="95" spans="30:57" x14ac:dyDescent="0.25">
      <c r="AD95" s="1037"/>
      <c r="AE95" s="1037"/>
      <c r="AF95" s="1016"/>
      <c r="AG95" s="1016"/>
      <c r="AH95" s="1016"/>
      <c r="AI95" s="1052"/>
      <c r="AJ95" s="1052"/>
      <c r="AK95" s="1053"/>
      <c r="AL95" s="1054"/>
      <c r="AM95" s="1055"/>
      <c r="AN95" s="1039"/>
      <c r="AO95" s="1039"/>
      <c r="AP95" s="1056"/>
      <c r="AQ95" s="1039"/>
      <c r="AR95" s="1039"/>
      <c r="AS95" s="1056"/>
      <c r="AT95" s="1039"/>
      <c r="AU95" s="1039"/>
      <c r="AV95" s="1039"/>
      <c r="AW95" s="1039"/>
      <c r="AX95" s="1057"/>
      <c r="AY95" s="1039"/>
      <c r="AZ95" s="1039"/>
      <c r="BA95" s="1058"/>
      <c r="BB95" s="1039"/>
      <c r="BC95" s="1039"/>
      <c r="BD95" s="1071"/>
      <c r="BE95" s="1071"/>
    </row>
    <row r="96" spans="30:57" x14ac:dyDescent="0.25">
      <c r="AD96" s="1037"/>
      <c r="AE96" s="1037"/>
      <c r="AF96" s="1016"/>
      <c r="AG96" s="1016"/>
      <c r="AH96" s="1016"/>
      <c r="AI96" s="1052"/>
      <c r="AJ96" s="1052"/>
      <c r="AK96" s="1053"/>
      <c r="AL96" s="1054"/>
      <c r="AM96" s="1055"/>
      <c r="AN96" s="1039"/>
      <c r="AO96" s="1039"/>
      <c r="AP96" s="1056"/>
      <c r="AQ96" s="1039"/>
      <c r="AR96" s="1039"/>
      <c r="AS96" s="1056"/>
      <c r="AT96" s="1039"/>
      <c r="AU96" s="1039"/>
      <c r="AV96" s="1039"/>
      <c r="AW96" s="1039"/>
      <c r="AX96" s="1057"/>
      <c r="AY96" s="1039"/>
      <c r="AZ96" s="1039"/>
      <c r="BA96" s="1058"/>
      <c r="BB96" s="1039"/>
      <c r="BC96" s="1039"/>
      <c r="BD96" s="1071"/>
      <c r="BE96" s="1071"/>
    </row>
    <row r="97" spans="30:57" x14ac:dyDescent="0.25">
      <c r="AD97" s="1037"/>
      <c r="AE97" s="1037"/>
      <c r="AF97" s="1016"/>
      <c r="AG97" s="1016"/>
      <c r="AH97" s="1016"/>
      <c r="AI97" s="1052"/>
      <c r="AJ97" s="1052"/>
      <c r="AK97" s="1053"/>
      <c r="AL97" s="1054"/>
      <c r="AM97" s="1055"/>
      <c r="AN97" s="1039"/>
      <c r="AO97" s="1039"/>
      <c r="AP97" s="1056"/>
      <c r="AQ97" s="1039"/>
      <c r="AR97" s="1039"/>
      <c r="AS97" s="1056"/>
      <c r="AT97" s="1039"/>
      <c r="AU97" s="1039"/>
      <c r="AV97" s="1039"/>
      <c r="AW97" s="1039"/>
      <c r="AX97" s="1057"/>
      <c r="AY97" s="1039"/>
      <c r="AZ97" s="1039"/>
      <c r="BA97" s="1058"/>
      <c r="BB97" s="1039"/>
      <c r="BC97" s="1039"/>
      <c r="BD97" s="1071"/>
      <c r="BE97" s="1071"/>
    </row>
    <row r="98" spans="30:57" x14ac:dyDescent="0.25">
      <c r="AD98" s="1037"/>
      <c r="AE98" s="1037"/>
      <c r="AF98" s="1016"/>
      <c r="AG98" s="1016"/>
      <c r="AH98" s="1016"/>
      <c r="AI98" s="1052"/>
      <c r="AJ98" s="1052"/>
      <c r="AK98" s="1053"/>
      <c r="AL98" s="1054"/>
      <c r="AM98" s="1055"/>
      <c r="AN98" s="1039"/>
      <c r="AO98" s="1039"/>
      <c r="AP98" s="1056"/>
      <c r="AQ98" s="1039"/>
      <c r="AR98" s="1039"/>
      <c r="AS98" s="1056"/>
      <c r="AT98" s="1039"/>
      <c r="AU98" s="1039"/>
      <c r="AV98" s="1039"/>
      <c r="AW98" s="1039"/>
      <c r="AX98" s="1057"/>
      <c r="AY98" s="1039"/>
      <c r="AZ98" s="1039"/>
      <c r="BA98" s="1058"/>
      <c r="BB98" s="1039"/>
      <c r="BC98" s="1039"/>
      <c r="BD98" s="1071"/>
      <c r="BE98" s="1071"/>
    </row>
    <row r="99" spans="30:57" x14ac:dyDescent="0.25">
      <c r="AD99" s="1037"/>
      <c r="AE99" s="1037"/>
      <c r="AF99" s="1016"/>
      <c r="AG99" s="1016"/>
      <c r="AH99" s="1016"/>
      <c r="AI99" s="1052"/>
      <c r="AJ99" s="1052"/>
      <c r="AK99" s="1053"/>
      <c r="AL99" s="1054"/>
      <c r="AM99" s="1055"/>
      <c r="AN99" s="1039"/>
      <c r="AO99" s="1039"/>
      <c r="AP99" s="1056"/>
      <c r="AQ99" s="1039"/>
      <c r="AR99" s="1039"/>
      <c r="AS99" s="1056"/>
      <c r="AT99" s="1039"/>
      <c r="AU99" s="1039"/>
      <c r="AV99" s="1039"/>
      <c r="AW99" s="1039"/>
      <c r="AX99" s="1057"/>
      <c r="AY99" s="1039"/>
      <c r="AZ99" s="1039"/>
      <c r="BA99" s="1058"/>
      <c r="BB99" s="1039"/>
      <c r="BC99" s="1039"/>
      <c r="BD99" s="1071"/>
      <c r="BE99" s="1071"/>
    </row>
    <row r="100" spans="30:57" x14ac:dyDescent="0.25">
      <c r="AD100" s="1037"/>
      <c r="AE100" s="1037"/>
      <c r="AF100" s="1016"/>
      <c r="AG100" s="1016"/>
      <c r="AH100" s="1016"/>
      <c r="AI100" s="1052"/>
      <c r="AJ100" s="1052"/>
      <c r="AK100" s="1053"/>
      <c r="AL100" s="1054"/>
      <c r="AM100" s="1055"/>
      <c r="AN100" s="1039"/>
      <c r="AO100" s="1039"/>
      <c r="AP100" s="1056"/>
      <c r="AQ100" s="1039"/>
      <c r="AR100" s="1039"/>
      <c r="AS100" s="1056"/>
      <c r="AT100" s="1039"/>
      <c r="AU100" s="1039"/>
      <c r="AV100" s="1039"/>
      <c r="AW100" s="1039"/>
      <c r="AX100" s="1057"/>
      <c r="AY100" s="1039"/>
      <c r="AZ100" s="1039"/>
      <c r="BA100" s="1058"/>
      <c r="BB100" s="1039"/>
      <c r="BC100" s="1039"/>
      <c r="BD100" s="1071"/>
      <c r="BE100" s="1071"/>
    </row>
    <row r="101" spans="30:57" x14ac:dyDescent="0.25">
      <c r="AD101" s="1037"/>
      <c r="AE101" s="1037"/>
      <c r="AF101" s="1016"/>
      <c r="AG101" s="1016"/>
      <c r="AH101" s="1016"/>
      <c r="AI101" s="1052"/>
      <c r="AJ101" s="1052"/>
      <c r="AK101" s="1053"/>
      <c r="AL101" s="1054"/>
      <c r="AM101" s="1055"/>
      <c r="AN101" s="1039"/>
      <c r="AO101" s="1039"/>
      <c r="AP101" s="1056"/>
      <c r="AQ101" s="1039"/>
      <c r="AR101" s="1039"/>
      <c r="AS101" s="1056"/>
      <c r="AT101" s="1039"/>
      <c r="AU101" s="1039"/>
      <c r="AV101" s="1039"/>
      <c r="AW101" s="1039"/>
      <c r="AX101" s="1057"/>
      <c r="AY101" s="1039"/>
      <c r="AZ101" s="1039"/>
      <c r="BA101" s="1058"/>
      <c r="BB101" s="1039"/>
      <c r="BC101" s="1039"/>
      <c r="BD101" s="1071"/>
      <c r="BE101" s="1071"/>
    </row>
    <row r="102" spans="30:57" x14ac:dyDescent="0.25">
      <c r="AD102" s="1037"/>
      <c r="AE102" s="1037"/>
      <c r="AF102" s="1016"/>
      <c r="AG102" s="1016"/>
      <c r="AH102" s="1016"/>
      <c r="AI102" s="1052"/>
      <c r="AJ102" s="1052"/>
      <c r="AK102" s="1053"/>
      <c r="AL102" s="1054"/>
      <c r="AM102" s="1055"/>
      <c r="AN102" s="1039"/>
      <c r="AO102" s="1039"/>
      <c r="AP102" s="1056"/>
      <c r="AQ102" s="1039"/>
      <c r="AR102" s="1039"/>
      <c r="AS102" s="1056"/>
      <c r="AT102" s="1039"/>
      <c r="AU102" s="1039"/>
      <c r="AV102" s="1039"/>
      <c r="AW102" s="1039"/>
      <c r="AX102" s="1057"/>
      <c r="AY102" s="1039"/>
      <c r="AZ102" s="1039"/>
      <c r="BA102" s="1058"/>
      <c r="BB102" s="1039"/>
      <c r="BC102" s="1039"/>
      <c r="BD102" s="1071"/>
      <c r="BE102" s="1071"/>
    </row>
    <row r="103" spans="30:57" x14ac:dyDescent="0.25">
      <c r="AD103" s="1037"/>
      <c r="AE103" s="1037"/>
      <c r="AF103" s="1016"/>
      <c r="AG103" s="1016"/>
      <c r="AH103" s="1016"/>
      <c r="AI103" s="1052"/>
      <c r="AJ103" s="1052"/>
      <c r="AK103" s="1053"/>
      <c r="AL103" s="1054"/>
      <c r="AM103" s="1055"/>
      <c r="AN103" s="1039"/>
      <c r="AO103" s="1039"/>
      <c r="AP103" s="1056"/>
      <c r="AQ103" s="1039"/>
      <c r="AR103" s="1039"/>
      <c r="AS103" s="1056"/>
      <c r="AT103" s="1039"/>
      <c r="AU103" s="1039"/>
      <c r="AV103" s="1039"/>
      <c r="AW103" s="1039"/>
      <c r="AX103" s="1057"/>
      <c r="AY103" s="1039"/>
      <c r="AZ103" s="1039"/>
      <c r="BA103" s="1058"/>
      <c r="BB103" s="1039"/>
      <c r="BC103" s="1039"/>
      <c r="BD103" s="1071"/>
      <c r="BE103" s="1071"/>
    </row>
    <row r="104" spans="30:57" x14ac:dyDescent="0.25">
      <c r="AD104" s="1037"/>
      <c r="AE104" s="1037"/>
      <c r="AF104" s="1016"/>
      <c r="AG104" s="1016"/>
      <c r="AH104" s="1016"/>
      <c r="AI104" s="1052"/>
      <c r="AJ104" s="1052"/>
      <c r="AK104" s="1053"/>
      <c r="AL104" s="1054"/>
      <c r="AM104" s="1055"/>
      <c r="AN104" s="1039"/>
      <c r="AO104" s="1039"/>
      <c r="AP104" s="1056"/>
      <c r="AQ104" s="1039"/>
      <c r="AR104" s="1039"/>
      <c r="AS104" s="1056"/>
      <c r="AT104" s="1039"/>
      <c r="AU104" s="1039"/>
      <c r="AV104" s="1039"/>
      <c r="AW104" s="1039"/>
      <c r="AX104" s="1057"/>
      <c r="AY104" s="1039"/>
      <c r="AZ104" s="1039"/>
      <c r="BA104" s="1058"/>
      <c r="BB104" s="1039"/>
      <c r="BC104" s="1039"/>
      <c r="BD104" s="1071"/>
      <c r="BE104" s="1071"/>
    </row>
    <row r="105" spans="30:57" x14ac:dyDescent="0.25">
      <c r="AD105" s="1256"/>
      <c r="AE105" s="1256"/>
      <c r="AF105" s="1060"/>
      <c r="AG105" s="1060"/>
      <c r="AH105" s="1098"/>
      <c r="AI105" s="589"/>
      <c r="AJ105" s="589"/>
      <c r="AK105" s="1061"/>
      <c r="AL105" s="1062"/>
      <c r="AM105" s="1063"/>
      <c r="AN105" s="1071"/>
      <c r="AO105" s="1071"/>
      <c r="AP105" s="1064"/>
      <c r="AQ105" s="1071"/>
      <c r="AR105" s="1071"/>
      <c r="AS105" s="1065"/>
      <c r="AT105" s="1071"/>
      <c r="AU105" s="1071"/>
      <c r="AV105" s="1071"/>
      <c r="AW105" s="1071"/>
      <c r="AX105" s="1066"/>
      <c r="AY105" s="1071"/>
      <c r="AZ105" s="1071"/>
      <c r="BA105" s="1067"/>
      <c r="BB105" s="1071"/>
      <c r="BC105" s="1071"/>
      <c r="BD105" s="1068"/>
      <c r="BE105" s="1068"/>
    </row>
    <row r="106" spans="30:57" x14ac:dyDescent="0.25">
      <c r="AD106" s="1037"/>
      <c r="AE106" s="1037"/>
      <c r="AF106" s="1037"/>
      <c r="AG106" s="1037"/>
      <c r="AH106" s="1097"/>
      <c r="AI106" s="1070"/>
      <c r="AJ106" s="1070"/>
      <c r="AK106" s="1070"/>
      <c r="AL106" s="1070"/>
      <c r="AM106" s="1070"/>
      <c r="AN106" s="1258"/>
      <c r="AO106" s="1258"/>
      <c r="AP106" s="1258"/>
      <c r="AQ106" s="1258"/>
      <c r="AR106" s="1258"/>
      <c r="AS106" s="1258"/>
      <c r="AT106" s="1258"/>
      <c r="AU106" s="1258"/>
      <c r="AV106" s="1070"/>
      <c r="AW106" s="1258"/>
      <c r="AX106" s="1258"/>
      <c r="AY106" s="1258"/>
      <c r="AZ106" s="1258"/>
      <c r="BA106" s="1070"/>
      <c r="BB106" s="1070"/>
      <c r="BC106" s="1070"/>
      <c r="BD106" s="1257"/>
      <c r="BE106" s="1257"/>
    </row>
    <row r="107" spans="30:57" x14ac:dyDescent="0.25">
      <c r="AD107" s="1037"/>
      <c r="AE107" s="1037"/>
      <c r="AF107" s="1037"/>
      <c r="AG107" s="1037"/>
      <c r="AH107" s="1097"/>
      <c r="AI107" s="1032"/>
      <c r="AJ107" s="1032"/>
      <c r="AK107" s="1032"/>
      <c r="AL107" s="1032"/>
      <c r="AM107" s="1032"/>
      <c r="AN107" s="1072"/>
      <c r="AO107" s="1072"/>
      <c r="AP107" s="1072"/>
      <c r="AQ107" s="1072"/>
      <c r="AR107" s="1072"/>
      <c r="AS107" s="1072"/>
      <c r="AT107" s="1072"/>
      <c r="AU107" s="1072"/>
      <c r="AV107" s="1072"/>
      <c r="AW107" s="1072"/>
      <c r="AX107" s="1072"/>
      <c r="AY107" s="1072"/>
      <c r="AZ107" s="1072"/>
      <c r="BA107" s="1072"/>
      <c r="BB107" s="1032"/>
      <c r="BC107" s="1032"/>
      <c r="BD107" s="794"/>
      <c r="BE107" s="794"/>
    </row>
  </sheetData>
  <mergeCells count="159">
    <mergeCell ref="AT54:AV54"/>
    <mergeCell ref="AQ2:AS2"/>
    <mergeCell ref="AW2:AX2"/>
    <mergeCell ref="B1:I1"/>
    <mergeCell ref="AN1:AS1"/>
    <mergeCell ref="L47:M47"/>
    <mergeCell ref="L48:M48"/>
    <mergeCell ref="BD106:BE106"/>
    <mergeCell ref="AD105:AE105"/>
    <mergeCell ref="AN106:AP106"/>
    <mergeCell ref="AQ106:AS106"/>
    <mergeCell ref="AT106:AU106"/>
    <mergeCell ref="AW106:AX106"/>
    <mergeCell ref="AY106:AZ106"/>
    <mergeCell ref="O60:P60"/>
    <mergeCell ref="K61:L61"/>
    <mergeCell ref="M61:N61"/>
    <mergeCell ref="O61:P61"/>
    <mergeCell ref="K62:L62"/>
    <mergeCell ref="M62:N62"/>
    <mergeCell ref="O62:P62"/>
    <mergeCell ref="K60:L60"/>
    <mergeCell ref="M60:N60"/>
    <mergeCell ref="K63:L63"/>
    <mergeCell ref="N73:O73"/>
    <mergeCell ref="M67:N67"/>
    <mergeCell ref="K68:L68"/>
    <mergeCell ref="AY54:BA54"/>
    <mergeCell ref="BD2:BE2"/>
    <mergeCell ref="A3:D3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A6:D6"/>
    <mergeCell ref="AF2:AG2"/>
    <mergeCell ref="AY2:BA2"/>
    <mergeCell ref="AT2:AV2"/>
    <mergeCell ref="G2:J7"/>
    <mergeCell ref="Q2:T7"/>
    <mergeCell ref="AN2:AP2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B72:D72"/>
    <mergeCell ref="E72:G72"/>
    <mergeCell ref="H72:K72"/>
    <mergeCell ref="L72:O72"/>
    <mergeCell ref="P72:S72"/>
    <mergeCell ref="P51:S56"/>
    <mergeCell ref="P57:Q57"/>
    <mergeCell ref="R57:S57"/>
    <mergeCell ref="K58:P58"/>
    <mergeCell ref="K59:L59"/>
    <mergeCell ref="M59:N59"/>
    <mergeCell ref="O59:P59"/>
    <mergeCell ref="K51:N56"/>
    <mergeCell ref="K65:L65"/>
    <mergeCell ref="M65:N65"/>
    <mergeCell ref="O65:P65"/>
    <mergeCell ref="K66:L66"/>
    <mergeCell ref="M66:N66"/>
    <mergeCell ref="O66:P66"/>
    <mergeCell ref="K69:L69"/>
    <mergeCell ref="M69:N69"/>
    <mergeCell ref="O69:P69"/>
    <mergeCell ref="K67:L67"/>
    <mergeCell ref="O67:P67"/>
    <mergeCell ref="B74:D74"/>
    <mergeCell ref="E74:G74"/>
    <mergeCell ref="H74:I74"/>
    <mergeCell ref="J74:K74"/>
    <mergeCell ref="L74:M74"/>
    <mergeCell ref="N74:O74"/>
    <mergeCell ref="P74:Q74"/>
    <mergeCell ref="R74:S74"/>
    <mergeCell ref="B73:D73"/>
    <mergeCell ref="E73:G73"/>
    <mergeCell ref="H73:I73"/>
    <mergeCell ref="J73:K73"/>
    <mergeCell ref="L73:M73"/>
    <mergeCell ref="P73:Q73"/>
    <mergeCell ref="B76:D76"/>
    <mergeCell ref="E76:G76"/>
    <mergeCell ref="H76:I76"/>
    <mergeCell ref="J76:K76"/>
    <mergeCell ref="L76:M76"/>
    <mergeCell ref="N76:O76"/>
    <mergeCell ref="P76:Q76"/>
    <mergeCell ref="R76:S76"/>
    <mergeCell ref="B75:D75"/>
    <mergeCell ref="E75:G75"/>
    <mergeCell ref="H75:I75"/>
    <mergeCell ref="J75:K75"/>
    <mergeCell ref="L75:M75"/>
    <mergeCell ref="B78:D78"/>
    <mergeCell ref="E78:G78"/>
    <mergeCell ref="H78:I78"/>
    <mergeCell ref="J78:K78"/>
    <mergeCell ref="L78:M78"/>
    <mergeCell ref="N78:O78"/>
    <mergeCell ref="P78:Q78"/>
    <mergeCell ref="R78:S78"/>
    <mergeCell ref="B77:D77"/>
    <mergeCell ref="E77:G77"/>
    <mergeCell ref="H77:I77"/>
    <mergeCell ref="J77:K77"/>
    <mergeCell ref="L77:M77"/>
    <mergeCell ref="B80:D80"/>
    <mergeCell ref="E80:G80"/>
    <mergeCell ref="H80:I80"/>
    <mergeCell ref="J80:K80"/>
    <mergeCell ref="L80:M80"/>
    <mergeCell ref="N80:O80"/>
    <mergeCell ref="P80:Q80"/>
    <mergeCell ref="R80:S80"/>
    <mergeCell ref="B79:D79"/>
    <mergeCell ref="E79:G79"/>
    <mergeCell ref="H79:I79"/>
    <mergeCell ref="J79:K79"/>
    <mergeCell ref="L79:M79"/>
    <mergeCell ref="AD53:AE53"/>
    <mergeCell ref="AN54:AP54"/>
    <mergeCell ref="AQ54:AS54"/>
    <mergeCell ref="AW54:AX54"/>
    <mergeCell ref="BD54:BE54"/>
    <mergeCell ref="BD55:BE55"/>
    <mergeCell ref="N79:O79"/>
    <mergeCell ref="P79:Q79"/>
    <mergeCell ref="R79:S79"/>
    <mergeCell ref="N77:O77"/>
    <mergeCell ref="P77:Q77"/>
    <mergeCell ref="R77:S77"/>
    <mergeCell ref="N75:O75"/>
    <mergeCell ref="P75:Q75"/>
    <mergeCell ref="R75:S75"/>
    <mergeCell ref="R73:S73"/>
    <mergeCell ref="M68:N68"/>
    <mergeCell ref="O68:P68"/>
    <mergeCell ref="B71:S71"/>
    <mergeCell ref="M63:N63"/>
    <mergeCell ref="O63:P63"/>
    <mergeCell ref="K64:L64"/>
    <mergeCell ref="M64:N64"/>
    <mergeCell ref="O64:P64"/>
  </mergeCells>
  <conditionalFormatting sqref="L5:L8">
    <cfRule type="containsText" dxfId="1287" priority="317" operator="containsText" text="AL">
      <formula>NOT(ISERROR(SEARCH("AL",L5)))</formula>
    </cfRule>
    <cfRule type="containsText" dxfId="1286" priority="318" operator="containsText" text="AD">
      <formula>NOT(ISERROR(SEARCH("AD",L5)))</formula>
    </cfRule>
    <cfRule type="containsText" dxfId="1285" priority="319" operator="containsText" text="AW">
      <formula>NOT(ISERROR(SEARCH("AW",L5)))</formula>
    </cfRule>
  </conditionalFormatting>
  <conditionalFormatting sqref="L5:L8">
    <cfRule type="containsText" dxfId="1284" priority="314" operator="containsText" text="HL">
      <formula>NOT(ISERROR(SEARCH("HL",L5)))</formula>
    </cfRule>
    <cfRule type="containsText" dxfId="1283" priority="315" operator="containsText" text="HD">
      <formula>NOT(ISERROR(SEARCH("HD",L5)))</formula>
    </cfRule>
    <cfRule type="containsText" dxfId="1282" priority="316" operator="containsText" text="HW">
      <formula>NOT(ISERROR(SEARCH("HW",L5)))</formula>
    </cfRule>
  </conditionalFormatting>
  <conditionalFormatting sqref="P7:P8">
    <cfRule type="containsText" dxfId="1281" priority="311" operator="containsText" text="AL">
      <formula>NOT(ISERROR(SEARCH("AL",P7)))</formula>
    </cfRule>
    <cfRule type="containsText" dxfId="1280" priority="312" operator="containsText" text="AD">
      <formula>NOT(ISERROR(SEARCH("AD",P7)))</formula>
    </cfRule>
    <cfRule type="containsText" dxfId="1279" priority="313" operator="containsText" text="AW">
      <formula>NOT(ISERROR(SEARCH("AW",P7)))</formula>
    </cfRule>
  </conditionalFormatting>
  <conditionalFormatting sqref="P7:P8">
    <cfRule type="containsText" dxfId="1278" priority="308" operator="containsText" text="HL">
      <formula>NOT(ISERROR(SEARCH("HL",P7)))</formula>
    </cfRule>
    <cfRule type="containsText" dxfId="1277" priority="309" operator="containsText" text="HD">
      <formula>NOT(ISERROR(SEARCH("HD",P7)))</formula>
    </cfRule>
    <cfRule type="containsText" dxfId="1276" priority="310" operator="containsText" text="HW">
      <formula>NOT(ISERROR(SEARCH("HW",P7)))</formula>
    </cfRule>
  </conditionalFormatting>
  <conditionalFormatting sqref="S8">
    <cfRule type="containsText" dxfId="1275" priority="305" operator="containsText" text="AL">
      <formula>NOT(ISERROR(SEARCH("AL",S8)))</formula>
    </cfRule>
    <cfRule type="containsText" dxfId="1274" priority="306" operator="containsText" text="AD">
      <formula>NOT(ISERROR(SEARCH("AD",S8)))</formula>
    </cfRule>
    <cfRule type="containsText" dxfId="1273" priority="307" operator="containsText" text="AW">
      <formula>NOT(ISERROR(SEARCH("AW",S8)))</formula>
    </cfRule>
  </conditionalFormatting>
  <conditionalFormatting sqref="S8">
    <cfRule type="containsText" dxfId="1272" priority="302" operator="containsText" text="HL">
      <formula>NOT(ISERROR(SEARCH("HL",S8)))</formula>
    </cfRule>
    <cfRule type="containsText" dxfId="1271" priority="303" operator="containsText" text="HD">
      <formula>NOT(ISERROR(SEARCH("HD",S8)))</formula>
    </cfRule>
    <cfRule type="containsText" dxfId="1270" priority="304" operator="containsText" text="HW">
      <formula>NOT(ISERROR(SEARCH("HW",S8)))</formula>
    </cfRule>
  </conditionalFormatting>
  <conditionalFormatting sqref="O8">
    <cfRule type="containsText" dxfId="1269" priority="299" operator="containsText" text="AL">
      <formula>NOT(ISERROR(SEARCH("AL",O8)))</formula>
    </cfRule>
    <cfRule type="containsText" dxfId="1268" priority="300" operator="containsText" text="AD">
      <formula>NOT(ISERROR(SEARCH("AD",O8)))</formula>
    </cfRule>
    <cfRule type="containsText" dxfId="1267" priority="301" operator="containsText" text="AW">
      <formula>NOT(ISERROR(SEARCH("AW",O8)))</formula>
    </cfRule>
  </conditionalFormatting>
  <conditionalFormatting sqref="O8">
    <cfRule type="containsText" dxfId="1266" priority="296" operator="containsText" text="HL">
      <formula>NOT(ISERROR(SEARCH("HL",O8)))</formula>
    </cfRule>
    <cfRule type="containsText" dxfId="1265" priority="297" operator="containsText" text="HD">
      <formula>NOT(ISERROR(SEARCH("HD",O8)))</formula>
    </cfRule>
    <cfRule type="containsText" dxfId="1264" priority="298" operator="containsText" text="HW">
      <formula>NOT(ISERROR(SEARCH("HW",O8)))</formula>
    </cfRule>
  </conditionalFormatting>
  <conditionalFormatting sqref="O7:O8">
    <cfRule type="containsText" dxfId="1263" priority="293" operator="containsText" text="AL">
      <formula>NOT(ISERROR(SEARCH("AL",O7)))</formula>
    </cfRule>
    <cfRule type="containsText" dxfId="1262" priority="294" operator="containsText" text="AD">
      <formula>NOT(ISERROR(SEARCH("AD",O7)))</formula>
    </cfRule>
    <cfRule type="containsText" dxfId="1261" priority="295" operator="containsText" text="AW">
      <formula>NOT(ISERROR(SEARCH("AW",O7)))</formula>
    </cfRule>
  </conditionalFormatting>
  <conditionalFormatting sqref="O7:O8">
    <cfRule type="containsText" dxfId="1260" priority="290" operator="containsText" text="HL">
      <formula>NOT(ISERROR(SEARCH("HL",O7)))</formula>
    </cfRule>
    <cfRule type="containsText" dxfId="1259" priority="291" operator="containsText" text="HD">
      <formula>NOT(ISERROR(SEARCH("HD",O7)))</formula>
    </cfRule>
    <cfRule type="containsText" dxfId="1258" priority="292" operator="containsText" text="HW">
      <formula>NOT(ISERROR(SEARCH("HW",O7)))</formula>
    </cfRule>
  </conditionalFormatting>
  <conditionalFormatting sqref="N8">
    <cfRule type="containsText" dxfId="1257" priority="287" operator="containsText" text="AL">
      <formula>NOT(ISERROR(SEARCH("AL",N8)))</formula>
    </cfRule>
    <cfRule type="containsText" dxfId="1256" priority="288" operator="containsText" text="AD">
      <formula>NOT(ISERROR(SEARCH("AD",N8)))</formula>
    </cfRule>
    <cfRule type="containsText" dxfId="1255" priority="289" operator="containsText" text="AW">
      <formula>NOT(ISERROR(SEARCH("AW",N8)))</formula>
    </cfRule>
  </conditionalFormatting>
  <conditionalFormatting sqref="N8">
    <cfRule type="containsText" dxfId="1254" priority="284" operator="containsText" text="HL">
      <formula>NOT(ISERROR(SEARCH("HL",N8)))</formula>
    </cfRule>
    <cfRule type="containsText" dxfId="1253" priority="285" operator="containsText" text="HD">
      <formula>NOT(ISERROR(SEARCH("HD",N8)))</formula>
    </cfRule>
    <cfRule type="containsText" dxfId="1252" priority="286" operator="containsText" text="HW">
      <formula>NOT(ISERROR(SEARCH("HW",N8)))</formula>
    </cfRule>
  </conditionalFormatting>
  <conditionalFormatting sqref="I8">
    <cfRule type="containsText" dxfId="1251" priority="281" operator="containsText" text="AL">
      <formula>NOT(ISERROR(SEARCH("AL",I8)))</formula>
    </cfRule>
    <cfRule type="containsText" dxfId="1250" priority="282" operator="containsText" text="AD">
      <formula>NOT(ISERROR(SEARCH("AD",I8)))</formula>
    </cfRule>
    <cfRule type="containsText" dxfId="1249" priority="283" operator="containsText" text="AW">
      <formula>NOT(ISERROR(SEARCH("AW",I8)))</formula>
    </cfRule>
  </conditionalFormatting>
  <conditionalFormatting sqref="I8">
    <cfRule type="containsText" dxfId="1248" priority="278" operator="containsText" text="HL">
      <formula>NOT(ISERROR(SEARCH("HL",I8)))</formula>
    </cfRule>
    <cfRule type="containsText" dxfId="1247" priority="279" operator="containsText" text="HD">
      <formula>NOT(ISERROR(SEARCH("HD",I8)))</formula>
    </cfRule>
    <cfRule type="containsText" dxfId="1246" priority="280" operator="containsText" text="HW">
      <formula>NOT(ISERROR(SEARCH("HW",I8)))</formula>
    </cfRule>
  </conditionalFormatting>
  <conditionalFormatting sqref="C9:C54 I9:I16 N9:N16 S9:S25">
    <cfRule type="containsText" dxfId="1245" priority="256" operator="containsText" text="HL">
      <formula>NOT(ISERROR(SEARCH("HL",C9)))</formula>
    </cfRule>
    <cfRule type="containsText" dxfId="1244" priority="257" operator="containsText" text="HD">
      <formula>NOT(ISERROR(SEARCH("HD",C9)))</formula>
    </cfRule>
    <cfRule type="containsText" dxfId="1243" priority="258" operator="containsText" text="HW">
      <formula>NOT(ISERROR(SEARCH("HW",C9)))</formula>
    </cfRule>
    <cfRule type="containsText" dxfId="1242" priority="259" operator="containsText" text="AL">
      <formula>NOT(ISERROR(SEARCH("AL",C9)))</formula>
    </cfRule>
    <cfRule type="containsText" dxfId="1241" priority="260" operator="containsText" text="AD">
      <formula>NOT(ISERROR(SEARCH("AD",C9)))</formula>
    </cfRule>
    <cfRule type="containsText" dxfId="1240" priority="261" operator="containsText" text="AW">
      <formula>NOT(ISERROR(SEARCH("AW",C9)))</formula>
    </cfRule>
  </conditionalFormatting>
  <conditionalFormatting sqref="O20">
    <cfRule type="containsText" dxfId="1239" priority="247" operator="containsText" text="AL">
      <formula>NOT(ISERROR(SEARCH("AL",O20)))</formula>
    </cfRule>
    <cfRule type="containsText" dxfId="1238" priority="248" operator="containsText" text="AD">
      <formula>NOT(ISERROR(SEARCH("AD",O20)))</formula>
    </cfRule>
    <cfRule type="containsText" dxfId="1237" priority="249" operator="containsText" text="AW">
      <formula>NOT(ISERROR(SEARCH("AW",O20)))</formula>
    </cfRule>
  </conditionalFormatting>
  <conditionalFormatting sqref="O20">
    <cfRule type="containsText" dxfId="1236" priority="244" operator="containsText" text="HL">
      <formula>NOT(ISERROR(SEARCH("HL",O20)))</formula>
    </cfRule>
    <cfRule type="containsText" dxfId="1235" priority="245" operator="containsText" text="HD">
      <formula>NOT(ISERROR(SEARCH("HD",O20)))</formula>
    </cfRule>
    <cfRule type="containsText" dxfId="1234" priority="246" operator="containsText" text="HW">
      <formula>NOT(ISERROR(SEARCH("HW",O20)))</formula>
    </cfRule>
  </conditionalFormatting>
  <conditionalFormatting sqref="O20">
    <cfRule type="containsText" dxfId="1233" priority="241" operator="containsText" text="AL">
      <formula>NOT(ISERROR(SEARCH("AL",O20)))</formula>
    </cfRule>
    <cfRule type="containsText" dxfId="1232" priority="242" operator="containsText" text="AD">
      <formula>NOT(ISERROR(SEARCH("AD",O20)))</formula>
    </cfRule>
    <cfRule type="containsText" dxfId="1231" priority="243" operator="containsText" text="AW">
      <formula>NOT(ISERROR(SEARCH("AW",O20)))</formula>
    </cfRule>
  </conditionalFormatting>
  <conditionalFormatting sqref="O20">
    <cfRule type="containsText" dxfId="1230" priority="238" operator="containsText" text="HL">
      <formula>NOT(ISERROR(SEARCH("HL",O20)))</formula>
    </cfRule>
    <cfRule type="containsText" dxfId="1229" priority="239" operator="containsText" text="HD">
      <formula>NOT(ISERROR(SEARCH("HD",O20)))</formula>
    </cfRule>
    <cfRule type="containsText" dxfId="1228" priority="240" operator="containsText" text="HW">
      <formula>NOT(ISERROR(SEARCH("HW",O20)))</formula>
    </cfRule>
  </conditionalFormatting>
  <conditionalFormatting sqref="N20">
    <cfRule type="containsText" dxfId="1227" priority="235" operator="containsText" text="AL">
      <formula>NOT(ISERROR(SEARCH("AL",N20)))</formula>
    </cfRule>
    <cfRule type="containsText" dxfId="1226" priority="236" operator="containsText" text="AD">
      <formula>NOT(ISERROR(SEARCH("AD",N20)))</formula>
    </cfRule>
    <cfRule type="containsText" dxfId="1225" priority="237" operator="containsText" text="AW">
      <formula>NOT(ISERROR(SEARCH("AW",N20)))</formula>
    </cfRule>
  </conditionalFormatting>
  <conditionalFormatting sqref="N20">
    <cfRule type="containsText" dxfId="1224" priority="232" operator="containsText" text="HL">
      <formula>NOT(ISERROR(SEARCH("HL",N20)))</formula>
    </cfRule>
    <cfRule type="containsText" dxfId="1223" priority="233" operator="containsText" text="HD">
      <formula>NOT(ISERROR(SEARCH("HD",N20)))</formula>
    </cfRule>
    <cfRule type="containsText" dxfId="1222" priority="234" operator="containsText" text="HW">
      <formula>NOT(ISERROR(SEARCH("HW",N20)))</formula>
    </cfRule>
  </conditionalFormatting>
  <conditionalFormatting sqref="L19">
    <cfRule type="containsText" dxfId="1221" priority="229" operator="containsText" text="AL">
      <formula>NOT(ISERROR(SEARCH("AL",L19)))</formula>
    </cfRule>
    <cfRule type="containsText" dxfId="1220" priority="230" operator="containsText" text="AD">
      <formula>NOT(ISERROR(SEARCH("AD",L19)))</formula>
    </cfRule>
    <cfRule type="containsText" dxfId="1219" priority="231" operator="containsText" text="AW">
      <formula>NOT(ISERROR(SEARCH("AW",L19)))</formula>
    </cfRule>
  </conditionalFormatting>
  <conditionalFormatting sqref="L19">
    <cfRule type="containsText" dxfId="1218" priority="226" operator="containsText" text="HL">
      <formula>NOT(ISERROR(SEARCH("HL",L19)))</formula>
    </cfRule>
    <cfRule type="containsText" dxfId="1217" priority="227" operator="containsText" text="HD">
      <formula>NOT(ISERROR(SEARCH("HD",L19)))</formula>
    </cfRule>
    <cfRule type="containsText" dxfId="1216" priority="228" operator="containsText" text="HW">
      <formula>NOT(ISERROR(SEARCH("HW",L19)))</formula>
    </cfRule>
  </conditionalFormatting>
  <conditionalFormatting sqref="O19">
    <cfRule type="containsText" dxfId="1215" priority="223" operator="containsText" text="AL">
      <formula>NOT(ISERROR(SEARCH("AL",O19)))</formula>
    </cfRule>
    <cfRule type="containsText" dxfId="1214" priority="224" operator="containsText" text="AD">
      <formula>NOT(ISERROR(SEARCH("AD",O19)))</formula>
    </cfRule>
    <cfRule type="containsText" dxfId="1213" priority="225" operator="containsText" text="AW">
      <formula>NOT(ISERROR(SEARCH("AW",O19)))</formula>
    </cfRule>
  </conditionalFormatting>
  <conditionalFormatting sqref="O19">
    <cfRule type="containsText" dxfId="1212" priority="220" operator="containsText" text="HL">
      <formula>NOT(ISERROR(SEARCH("HL",O19)))</formula>
    </cfRule>
    <cfRule type="containsText" dxfId="1211" priority="221" operator="containsText" text="HD">
      <formula>NOT(ISERROR(SEARCH("HD",O19)))</formula>
    </cfRule>
    <cfRule type="containsText" dxfId="1210" priority="222" operator="containsText" text="HW">
      <formula>NOT(ISERROR(SEARCH("HW",O19)))</formula>
    </cfRule>
  </conditionalFormatting>
  <conditionalFormatting sqref="O19">
    <cfRule type="containsText" dxfId="1209" priority="217" operator="containsText" text="AL">
      <formula>NOT(ISERROR(SEARCH("AL",O19)))</formula>
    </cfRule>
    <cfRule type="containsText" dxfId="1208" priority="218" operator="containsText" text="AD">
      <formula>NOT(ISERROR(SEARCH("AD",O19)))</formula>
    </cfRule>
    <cfRule type="containsText" dxfId="1207" priority="219" operator="containsText" text="AW">
      <formula>NOT(ISERROR(SEARCH("AW",O19)))</formula>
    </cfRule>
  </conditionalFormatting>
  <conditionalFormatting sqref="O19">
    <cfRule type="containsText" dxfId="1206" priority="214" operator="containsText" text="HL">
      <formula>NOT(ISERROR(SEARCH("HL",O19)))</formula>
    </cfRule>
    <cfRule type="containsText" dxfId="1205" priority="215" operator="containsText" text="HD">
      <formula>NOT(ISERROR(SEARCH("HD",O19)))</formula>
    </cfRule>
    <cfRule type="containsText" dxfId="1204" priority="216" operator="containsText" text="HW">
      <formula>NOT(ISERROR(SEARCH("HW",O19)))</formula>
    </cfRule>
  </conditionalFormatting>
  <conditionalFormatting sqref="N19">
    <cfRule type="containsText" dxfId="1203" priority="211" operator="containsText" text="AL">
      <formula>NOT(ISERROR(SEARCH("AL",N19)))</formula>
    </cfRule>
    <cfRule type="containsText" dxfId="1202" priority="212" operator="containsText" text="AD">
      <formula>NOT(ISERROR(SEARCH("AD",N19)))</formula>
    </cfRule>
    <cfRule type="containsText" dxfId="1201" priority="213" operator="containsText" text="AW">
      <formula>NOT(ISERROR(SEARCH("AW",N19)))</formula>
    </cfRule>
  </conditionalFormatting>
  <conditionalFormatting sqref="N19">
    <cfRule type="containsText" dxfId="1200" priority="208" operator="containsText" text="HL">
      <formula>NOT(ISERROR(SEARCH("HL",N19)))</formula>
    </cfRule>
    <cfRule type="containsText" dxfId="1199" priority="209" operator="containsText" text="HD">
      <formula>NOT(ISERROR(SEARCH("HD",N19)))</formula>
    </cfRule>
    <cfRule type="containsText" dxfId="1198" priority="210" operator="containsText" text="HW">
      <formula>NOT(ISERROR(SEARCH("HW",N19)))</formula>
    </cfRule>
  </conditionalFormatting>
  <conditionalFormatting sqref="N20:N24">
    <cfRule type="containsText" dxfId="1197" priority="250" operator="containsText" text="HL">
      <formula>NOT(ISERROR(SEARCH("HL",N20)))</formula>
    </cfRule>
    <cfRule type="containsText" dxfId="1196" priority="251" operator="containsText" text="HD">
      <formula>NOT(ISERROR(SEARCH("HD",N20)))</formula>
    </cfRule>
    <cfRule type="containsText" dxfId="1195" priority="252" operator="containsText" text="HW">
      <formula>NOT(ISERROR(SEARCH("HW",N20)))</formula>
    </cfRule>
    <cfRule type="containsText" dxfId="1194" priority="253" operator="containsText" text="AL">
      <formula>NOT(ISERROR(SEARCH("AL",N20)))</formula>
    </cfRule>
    <cfRule type="containsText" dxfId="1193" priority="254" operator="containsText" text="AD">
      <formula>NOT(ISERROR(SEARCH("AD",N20)))</formula>
    </cfRule>
    <cfRule type="containsText" dxfId="1192" priority="255" operator="containsText" text="AW">
      <formula>NOT(ISERROR(SEARCH("AW",N20)))</formula>
    </cfRule>
  </conditionalFormatting>
  <conditionalFormatting sqref="L20">
    <cfRule type="containsText" dxfId="1191" priority="163" operator="containsText" text="AL">
      <formula>NOT(ISERROR(SEARCH("AL",L20)))</formula>
    </cfRule>
    <cfRule type="containsText" dxfId="1190" priority="164" operator="containsText" text="AD">
      <formula>NOT(ISERROR(SEARCH("AD",L20)))</formula>
    </cfRule>
    <cfRule type="containsText" dxfId="1189" priority="165" operator="containsText" text="AW">
      <formula>NOT(ISERROR(SEARCH("AW",L20)))</formula>
    </cfRule>
  </conditionalFormatting>
  <conditionalFormatting sqref="L20">
    <cfRule type="containsText" dxfId="1188" priority="160" operator="containsText" text="HL">
      <formula>NOT(ISERROR(SEARCH("HL",L20)))</formula>
    </cfRule>
    <cfRule type="containsText" dxfId="1187" priority="161" operator="containsText" text="HD">
      <formula>NOT(ISERROR(SEARCH("HD",L20)))</formula>
    </cfRule>
    <cfRule type="containsText" dxfId="1186" priority="162" operator="containsText" text="HW">
      <formula>NOT(ISERROR(SEARCH("HW",L20)))</formula>
    </cfRule>
  </conditionalFormatting>
  <conditionalFormatting sqref="X48:X77">
    <cfRule type="containsText" dxfId="1185" priority="262" operator="containsText" text="RW">
      <formula>NOT(ISERROR(SEARCH("RW",X48)))</formula>
    </cfRule>
    <cfRule type="containsText" dxfId="1184" priority="263" operator="containsText" text="LW">
      <formula>NOT(ISERROR(SEARCH("LW",X48)))</formula>
    </cfRule>
    <cfRule type="containsText" dxfId="1183" priority="264" operator="containsText" text="LF">
      <formula>NOT(ISERROR(SEARCH("LF",X48)))</formula>
    </cfRule>
    <cfRule type="containsText" dxfId="1182" priority="265" operator="containsText" text="CF">
      <formula>NOT(ISERROR(SEARCH("CF",X48)))</formula>
    </cfRule>
    <cfRule type="containsText" dxfId="1181" priority="266" operator="containsText" text="CF">
      <formula>NOT(ISERROR(SEARCH("CF",X48)))</formula>
    </cfRule>
    <cfRule type="containsText" dxfId="1180" priority="267" operator="containsText" text="CAM">
      <formula>NOT(ISERROR(SEARCH("CAM",X48)))</formula>
    </cfRule>
    <cfRule type="containsText" dxfId="1179" priority="268" operator="containsText" text="LM">
      <formula>NOT(ISERROR(SEARCH("LM",X48)))</formula>
    </cfRule>
    <cfRule type="containsText" dxfId="1178" priority="269" operator="containsText" text="CM">
      <formula>NOT(ISERROR(SEARCH("CM",X48)))</formula>
    </cfRule>
    <cfRule type="containsText" dxfId="1177" priority="270" operator="containsText" text="RM">
      <formula>NOT(ISERROR(SEARCH("RM",X48)))</formula>
    </cfRule>
    <cfRule type="containsText" dxfId="1176" priority="271" operator="containsText" text="CDM">
      <formula>NOT(ISERROR(SEARCH("CDM",X48)))</formula>
    </cfRule>
    <cfRule type="containsText" dxfId="1175" priority="272" operator="containsText" text="LWB">
      <formula>NOT(ISERROR(SEARCH("LWB",X48)))</formula>
    </cfRule>
    <cfRule type="containsText" dxfId="1174" priority="273" operator="containsText" text="RWB">
      <formula>NOT(ISERROR(SEARCH("RWB",X48)))</formula>
    </cfRule>
    <cfRule type="containsText" dxfId="1173" priority="274" operator="containsText" text="RB">
      <formula>NOT(ISERROR(SEARCH("RB",X48)))</formula>
    </cfRule>
    <cfRule type="containsText" dxfId="1172" priority="275" operator="containsText" text="CB">
      <formula>NOT(ISERROR(SEARCH("CB",X48)))</formula>
    </cfRule>
    <cfRule type="containsText" dxfId="1171" priority="276" operator="containsText" text="LB">
      <formula>NOT(ISERROR(SEARCH("LB",X48)))</formula>
    </cfRule>
    <cfRule type="containsText" dxfId="1170" priority="277" operator="containsText" text="GK">
      <formula>NOT(ISERROR(SEARCH("GK",X48)))</formula>
    </cfRule>
    <cfRule type="containsText" dxfId="1169" priority="320" operator="containsText" text="ST">
      <formula>NOT(ISERROR(SEARCH("ST",X48)))</formula>
    </cfRule>
  </conditionalFormatting>
  <conditionalFormatting sqref="AD34:AD52 AD56:AD104">
    <cfRule type="containsText" dxfId="1168" priority="143" operator="containsText" text="ST">
      <formula>NOT(ISERROR(SEARCH("ST",AD34)))</formula>
    </cfRule>
    <cfRule type="containsText" dxfId="1167" priority="144" operator="containsText" text="RW">
      <formula>NOT(ISERROR(SEARCH("RW",AD34)))</formula>
    </cfRule>
    <cfRule type="containsText" dxfId="1166" priority="145" operator="containsText" text="LW">
      <formula>NOT(ISERROR(SEARCH("LW",AD34)))</formula>
    </cfRule>
    <cfRule type="containsText" dxfId="1165" priority="146" operator="containsText" text="LF">
      <formula>NOT(ISERROR(SEARCH("LF",AD34)))</formula>
    </cfRule>
    <cfRule type="containsText" dxfId="1164" priority="147" operator="containsText" text="CF">
      <formula>NOT(ISERROR(SEARCH("CF",AD34)))</formula>
    </cfRule>
    <cfRule type="containsText" dxfId="1163" priority="148" operator="containsText" text="CF">
      <formula>NOT(ISERROR(SEARCH("CF",AD34)))</formula>
    </cfRule>
    <cfRule type="containsText" dxfId="1162" priority="149" operator="containsText" text="CAM">
      <formula>NOT(ISERROR(SEARCH("CAM",AD34)))</formula>
    </cfRule>
    <cfRule type="containsText" dxfId="1161" priority="150" operator="containsText" text="LM">
      <formula>NOT(ISERROR(SEARCH("LM",AD34)))</formula>
    </cfRule>
    <cfRule type="containsText" dxfId="1160" priority="151" operator="containsText" text="CM">
      <formula>NOT(ISERROR(SEARCH("CM",AD34)))</formula>
    </cfRule>
    <cfRule type="containsText" dxfId="1159" priority="152" operator="containsText" text="RM">
      <formula>NOT(ISERROR(SEARCH("RM",AD34)))</formula>
    </cfRule>
    <cfRule type="containsText" dxfId="1158" priority="153" operator="containsText" text="CDM">
      <formula>NOT(ISERROR(SEARCH("CDM",AD34)))</formula>
    </cfRule>
    <cfRule type="containsText" dxfId="1157" priority="154" operator="containsText" text="LWB">
      <formula>NOT(ISERROR(SEARCH("LWB",AD34)))</formula>
    </cfRule>
    <cfRule type="containsText" dxfId="1156" priority="155" operator="containsText" text="RWB">
      <formula>NOT(ISERROR(SEARCH("RWB",AD34)))</formula>
    </cfRule>
    <cfRule type="containsText" dxfId="1155" priority="156" operator="containsText" text="RB">
      <formula>NOT(ISERROR(SEARCH("RB",AD34)))</formula>
    </cfRule>
    <cfRule type="containsText" dxfId="1154" priority="157" operator="containsText" text="CB">
      <formula>NOT(ISERROR(SEARCH("CB",AD34)))</formula>
    </cfRule>
    <cfRule type="containsText" dxfId="1153" priority="158" operator="containsText" text="LB">
      <formula>NOT(ISERROR(SEARCH("LB",AD34)))</formula>
    </cfRule>
    <cfRule type="containsText" dxfId="1152" priority="159" operator="containsText" text="GK">
      <formula>NOT(ISERROR(SEARCH("GK",AD34)))</formula>
    </cfRule>
  </conditionalFormatting>
  <conditionalFormatting sqref="AE4:AE52 AE56:AE104">
    <cfRule type="containsText" dxfId="1151" priority="109" operator="containsText" text="ST">
      <formula>NOT(ISERROR(SEARCH("ST",AE4)))</formula>
    </cfRule>
    <cfRule type="containsText" dxfId="1150" priority="110" operator="containsText" text="RW">
      <formula>NOT(ISERROR(SEARCH("RW",AE4)))</formula>
    </cfRule>
    <cfRule type="containsText" dxfId="1149" priority="111" operator="containsText" text="LW">
      <formula>NOT(ISERROR(SEARCH("LW",AE4)))</formula>
    </cfRule>
    <cfRule type="containsText" dxfId="1148" priority="112" operator="containsText" text="LF">
      <formula>NOT(ISERROR(SEARCH("LF",AE4)))</formula>
    </cfRule>
    <cfRule type="containsText" dxfId="1147" priority="113" operator="containsText" text="CF">
      <formula>NOT(ISERROR(SEARCH("CF",AE4)))</formula>
    </cfRule>
    <cfRule type="containsText" dxfId="1146" priority="114" operator="containsText" text="CF">
      <formula>NOT(ISERROR(SEARCH("CF",AE4)))</formula>
    </cfRule>
    <cfRule type="containsText" dxfId="1145" priority="115" operator="containsText" text="CAM">
      <formula>NOT(ISERROR(SEARCH("CAM",AE4)))</formula>
    </cfRule>
    <cfRule type="containsText" dxfId="1144" priority="116" operator="containsText" text="LM">
      <formula>NOT(ISERROR(SEARCH("LM",AE4)))</formula>
    </cfRule>
    <cfRule type="containsText" dxfId="1143" priority="117" operator="containsText" text="CM">
      <formula>NOT(ISERROR(SEARCH("CM",AE4)))</formula>
    </cfRule>
    <cfRule type="containsText" dxfId="1142" priority="118" operator="containsText" text="RM">
      <formula>NOT(ISERROR(SEARCH("RM",AE4)))</formula>
    </cfRule>
    <cfRule type="containsText" dxfId="1141" priority="119" operator="containsText" text="CDM">
      <formula>NOT(ISERROR(SEARCH("CDM",AE4)))</formula>
    </cfRule>
    <cfRule type="containsText" dxfId="1140" priority="120" operator="containsText" text="LWB">
      <formula>NOT(ISERROR(SEARCH("LWB",AE4)))</formula>
    </cfRule>
    <cfRule type="containsText" dxfId="1139" priority="121" operator="containsText" text="RWB">
      <formula>NOT(ISERROR(SEARCH("RWB",AE4)))</formula>
    </cfRule>
    <cfRule type="containsText" dxfId="1138" priority="122" operator="containsText" text="RB">
      <formula>NOT(ISERROR(SEARCH("RB",AE4)))</formula>
    </cfRule>
    <cfRule type="containsText" dxfId="1137" priority="123" operator="containsText" text="CB">
      <formula>NOT(ISERROR(SEARCH("CB",AE4)))</formula>
    </cfRule>
    <cfRule type="containsText" dxfId="1136" priority="124" operator="containsText" text="LB">
      <formula>NOT(ISERROR(SEARCH("LB",AE4)))</formula>
    </cfRule>
    <cfRule type="containsText" dxfId="1135" priority="125" operator="containsText" text="GK">
      <formula>NOT(ISERROR(SEARCH("GK",AE4)))</formula>
    </cfRule>
  </conditionalFormatting>
  <conditionalFormatting sqref="M49">
    <cfRule type="containsText" dxfId="1134" priority="67" operator="containsText" text="HL">
      <formula>NOT(ISERROR(SEARCH("HL",M49)))</formula>
    </cfRule>
    <cfRule type="containsText" dxfId="1133" priority="68" operator="containsText" text="HD">
      <formula>NOT(ISERROR(SEARCH("HD",M49)))</formula>
    </cfRule>
    <cfRule type="containsText" dxfId="1132" priority="69" operator="containsText" text="HW">
      <formula>NOT(ISERROR(SEARCH("HW",M49)))</formula>
    </cfRule>
  </conditionalFormatting>
  <conditionalFormatting sqref="M49">
    <cfRule type="containsText" dxfId="1131" priority="100" operator="containsText" text="AL">
      <formula>NOT(ISERROR(SEARCH("AL",M49)))</formula>
    </cfRule>
    <cfRule type="containsText" dxfId="1130" priority="101" operator="containsText" text="AD">
      <formula>NOT(ISERROR(SEARCH("AD",M49)))</formula>
    </cfRule>
    <cfRule type="containsText" dxfId="1129" priority="102" operator="containsText" text="AW">
      <formula>NOT(ISERROR(SEARCH("AW",M49)))</formula>
    </cfRule>
  </conditionalFormatting>
  <conditionalFormatting sqref="M49">
    <cfRule type="containsText" dxfId="1128" priority="97" operator="containsText" text="HL">
      <formula>NOT(ISERROR(SEARCH("HL",M49)))</formula>
    </cfRule>
    <cfRule type="containsText" dxfId="1127" priority="98" operator="containsText" text="HD">
      <formula>NOT(ISERROR(SEARCH("HD",M49)))</formula>
    </cfRule>
    <cfRule type="containsText" dxfId="1126" priority="99" operator="containsText" text="HW">
      <formula>NOT(ISERROR(SEARCH("HW",M49)))</formula>
    </cfRule>
  </conditionalFormatting>
  <conditionalFormatting sqref="M49">
    <cfRule type="containsText" dxfId="1125" priority="94" operator="containsText" text="AL">
      <formula>NOT(ISERROR(SEARCH("AL",M49)))</formula>
    </cfRule>
    <cfRule type="containsText" dxfId="1124" priority="95" operator="containsText" text="AD">
      <formula>NOT(ISERROR(SEARCH("AD",M49)))</formula>
    </cfRule>
    <cfRule type="containsText" dxfId="1123" priority="96" operator="containsText" text="AW">
      <formula>NOT(ISERROR(SEARCH("AW",M49)))</formula>
    </cfRule>
  </conditionalFormatting>
  <conditionalFormatting sqref="M49">
    <cfRule type="containsText" dxfId="1122" priority="91" operator="containsText" text="HL">
      <formula>NOT(ISERROR(SEARCH("HL",M49)))</formula>
    </cfRule>
    <cfRule type="containsText" dxfId="1121" priority="92" operator="containsText" text="HD">
      <formula>NOT(ISERROR(SEARCH("HD",M49)))</formula>
    </cfRule>
    <cfRule type="containsText" dxfId="1120" priority="93" operator="containsText" text="HW">
      <formula>NOT(ISERROR(SEARCH("HW",M49)))</formula>
    </cfRule>
  </conditionalFormatting>
  <conditionalFormatting sqref="L49">
    <cfRule type="containsText" dxfId="1119" priority="88" operator="containsText" text="AL">
      <formula>NOT(ISERROR(SEARCH("AL",L49)))</formula>
    </cfRule>
    <cfRule type="containsText" dxfId="1118" priority="89" operator="containsText" text="AD">
      <formula>NOT(ISERROR(SEARCH("AD",L49)))</formula>
    </cfRule>
    <cfRule type="containsText" dxfId="1117" priority="90" operator="containsText" text="AW">
      <formula>NOT(ISERROR(SEARCH("AW",L49)))</formula>
    </cfRule>
  </conditionalFormatting>
  <conditionalFormatting sqref="L49">
    <cfRule type="containsText" dxfId="1116" priority="85" operator="containsText" text="HL">
      <formula>NOT(ISERROR(SEARCH("HL",L49)))</formula>
    </cfRule>
    <cfRule type="containsText" dxfId="1115" priority="86" operator="containsText" text="HD">
      <formula>NOT(ISERROR(SEARCH("HD",L49)))</formula>
    </cfRule>
    <cfRule type="containsText" dxfId="1114" priority="87" operator="containsText" text="HW">
      <formula>NOT(ISERROR(SEARCH("HW",L49)))</formula>
    </cfRule>
  </conditionalFormatting>
  <conditionalFormatting sqref="N49">
    <cfRule type="containsText" dxfId="1113" priority="82" operator="containsText" text="AL">
      <formula>NOT(ISERROR(SEARCH("AL",N49)))</formula>
    </cfRule>
    <cfRule type="containsText" dxfId="1112" priority="83" operator="containsText" text="AD">
      <formula>NOT(ISERROR(SEARCH("AD",N49)))</formula>
    </cfRule>
    <cfRule type="containsText" dxfId="1111" priority="84" operator="containsText" text="AW">
      <formula>NOT(ISERROR(SEARCH("AW",N49)))</formula>
    </cfRule>
  </conditionalFormatting>
  <conditionalFormatting sqref="N49">
    <cfRule type="containsText" dxfId="1110" priority="79" operator="containsText" text="HL">
      <formula>NOT(ISERROR(SEARCH("HL",N49)))</formula>
    </cfRule>
    <cfRule type="containsText" dxfId="1109" priority="80" operator="containsText" text="HD">
      <formula>NOT(ISERROR(SEARCH("HD",N49)))</formula>
    </cfRule>
    <cfRule type="containsText" dxfId="1108" priority="81" operator="containsText" text="HW">
      <formula>NOT(ISERROR(SEARCH("HW",N49)))</formula>
    </cfRule>
  </conditionalFormatting>
  <conditionalFormatting sqref="N49">
    <cfRule type="containsText" dxfId="1107" priority="76" operator="containsText" text="AL">
      <formula>NOT(ISERROR(SEARCH("AL",N49)))</formula>
    </cfRule>
    <cfRule type="containsText" dxfId="1106" priority="77" operator="containsText" text="AD">
      <formula>NOT(ISERROR(SEARCH("AD",N49)))</formula>
    </cfRule>
    <cfRule type="containsText" dxfId="1105" priority="78" operator="containsText" text="AW">
      <formula>NOT(ISERROR(SEARCH("AW",N49)))</formula>
    </cfRule>
  </conditionalFormatting>
  <conditionalFormatting sqref="N49">
    <cfRule type="containsText" dxfId="1104" priority="73" operator="containsText" text="HL">
      <formula>NOT(ISERROR(SEARCH("HL",N49)))</formula>
    </cfRule>
    <cfRule type="containsText" dxfId="1103" priority="74" operator="containsText" text="HD">
      <formula>NOT(ISERROR(SEARCH("HD",N49)))</formula>
    </cfRule>
    <cfRule type="containsText" dxfId="1102" priority="75" operator="containsText" text="HW">
      <formula>NOT(ISERROR(SEARCH("HW",N49)))</formula>
    </cfRule>
  </conditionalFormatting>
  <conditionalFormatting sqref="M49">
    <cfRule type="containsText" dxfId="1101" priority="70" operator="containsText" text="AL">
      <formula>NOT(ISERROR(SEARCH("AL",M49)))</formula>
    </cfRule>
    <cfRule type="containsText" dxfId="1100" priority="71" operator="containsText" text="AD">
      <formula>NOT(ISERROR(SEARCH("AD",M49)))</formula>
    </cfRule>
    <cfRule type="containsText" dxfId="1099" priority="72" operator="containsText" text="AW">
      <formula>NOT(ISERROR(SEARCH("AW",M49)))</formula>
    </cfRule>
  </conditionalFormatting>
  <conditionalFormatting sqref="M50">
    <cfRule type="containsText" dxfId="1098" priority="103" operator="containsText" text="HL">
      <formula>NOT(ISERROR(SEARCH("HL",M50)))</formula>
    </cfRule>
    <cfRule type="containsText" dxfId="1097" priority="104" operator="containsText" text="HD">
      <formula>NOT(ISERROR(SEARCH("HD",M50)))</formula>
    </cfRule>
    <cfRule type="containsText" dxfId="1096" priority="105" operator="containsText" text="HW">
      <formula>NOT(ISERROR(SEARCH("HW",M50)))</formula>
    </cfRule>
    <cfRule type="containsText" dxfId="1095" priority="106" operator="containsText" text="AL">
      <formula>NOT(ISERROR(SEARCH("AL",M50)))</formula>
    </cfRule>
    <cfRule type="containsText" dxfId="1094" priority="107" operator="containsText" text="AD">
      <formula>NOT(ISERROR(SEARCH("AD",M50)))</formula>
    </cfRule>
    <cfRule type="containsText" dxfId="1093" priority="108" operator="containsText" text="AW">
      <formula>NOT(ISERROR(SEARCH("AW",M50)))</formula>
    </cfRule>
  </conditionalFormatting>
  <conditionalFormatting sqref="R49">
    <cfRule type="containsText" dxfId="1092" priority="25" operator="containsText" text="HL">
      <formula>NOT(ISERROR(SEARCH("HL",R49)))</formula>
    </cfRule>
    <cfRule type="containsText" dxfId="1091" priority="26" operator="containsText" text="HD">
      <formula>NOT(ISERROR(SEARCH("HD",R49)))</formula>
    </cfRule>
    <cfRule type="containsText" dxfId="1090" priority="27" operator="containsText" text="HW">
      <formula>NOT(ISERROR(SEARCH("HW",R49)))</formula>
    </cfRule>
  </conditionalFormatting>
  <conditionalFormatting sqref="R49">
    <cfRule type="containsText" dxfId="1089" priority="58" operator="containsText" text="AL">
      <formula>NOT(ISERROR(SEARCH("AL",R49)))</formula>
    </cfRule>
    <cfRule type="containsText" dxfId="1088" priority="59" operator="containsText" text="AD">
      <formula>NOT(ISERROR(SEARCH("AD",R49)))</formula>
    </cfRule>
    <cfRule type="containsText" dxfId="1087" priority="60" operator="containsText" text="AW">
      <formula>NOT(ISERROR(SEARCH("AW",R49)))</formula>
    </cfRule>
  </conditionalFormatting>
  <conditionalFormatting sqref="R49">
    <cfRule type="containsText" dxfId="1086" priority="55" operator="containsText" text="HL">
      <formula>NOT(ISERROR(SEARCH("HL",R49)))</formula>
    </cfRule>
    <cfRule type="containsText" dxfId="1085" priority="56" operator="containsText" text="HD">
      <formula>NOT(ISERROR(SEARCH("HD",R49)))</formula>
    </cfRule>
    <cfRule type="containsText" dxfId="1084" priority="57" operator="containsText" text="HW">
      <formula>NOT(ISERROR(SEARCH("HW",R49)))</formula>
    </cfRule>
  </conditionalFormatting>
  <conditionalFormatting sqref="R49">
    <cfRule type="containsText" dxfId="1083" priority="52" operator="containsText" text="AL">
      <formula>NOT(ISERROR(SEARCH("AL",R49)))</formula>
    </cfRule>
    <cfRule type="containsText" dxfId="1082" priority="53" operator="containsText" text="AD">
      <formula>NOT(ISERROR(SEARCH("AD",R49)))</formula>
    </cfRule>
    <cfRule type="containsText" dxfId="1081" priority="54" operator="containsText" text="AW">
      <formula>NOT(ISERROR(SEARCH("AW",R49)))</formula>
    </cfRule>
  </conditionalFormatting>
  <conditionalFormatting sqref="R49">
    <cfRule type="containsText" dxfId="1080" priority="49" operator="containsText" text="HL">
      <formula>NOT(ISERROR(SEARCH("HL",R49)))</formula>
    </cfRule>
    <cfRule type="containsText" dxfId="1079" priority="50" operator="containsText" text="HD">
      <formula>NOT(ISERROR(SEARCH("HD",R49)))</formula>
    </cfRule>
    <cfRule type="containsText" dxfId="1078" priority="51" operator="containsText" text="HW">
      <formula>NOT(ISERROR(SEARCH("HW",R49)))</formula>
    </cfRule>
  </conditionalFormatting>
  <conditionalFormatting sqref="Q49">
    <cfRule type="containsText" dxfId="1077" priority="46" operator="containsText" text="AL">
      <formula>NOT(ISERROR(SEARCH("AL",Q49)))</formula>
    </cfRule>
    <cfRule type="containsText" dxfId="1076" priority="47" operator="containsText" text="AD">
      <formula>NOT(ISERROR(SEARCH("AD",Q49)))</formula>
    </cfRule>
    <cfRule type="containsText" dxfId="1075" priority="48" operator="containsText" text="AW">
      <formula>NOT(ISERROR(SEARCH("AW",Q49)))</formula>
    </cfRule>
  </conditionalFormatting>
  <conditionalFormatting sqref="Q49">
    <cfRule type="containsText" dxfId="1074" priority="43" operator="containsText" text="HL">
      <formula>NOT(ISERROR(SEARCH("HL",Q49)))</formula>
    </cfRule>
    <cfRule type="containsText" dxfId="1073" priority="44" operator="containsText" text="HD">
      <formula>NOT(ISERROR(SEARCH("HD",Q49)))</formula>
    </cfRule>
    <cfRule type="containsText" dxfId="1072" priority="45" operator="containsText" text="HW">
      <formula>NOT(ISERROR(SEARCH("HW",Q49)))</formula>
    </cfRule>
  </conditionalFormatting>
  <conditionalFormatting sqref="S49">
    <cfRule type="containsText" dxfId="1071" priority="40" operator="containsText" text="AL">
      <formula>NOT(ISERROR(SEARCH("AL",S49)))</formula>
    </cfRule>
    <cfRule type="containsText" dxfId="1070" priority="41" operator="containsText" text="AD">
      <formula>NOT(ISERROR(SEARCH("AD",S49)))</formula>
    </cfRule>
    <cfRule type="containsText" dxfId="1069" priority="42" operator="containsText" text="AW">
      <formula>NOT(ISERROR(SEARCH("AW",S49)))</formula>
    </cfRule>
  </conditionalFormatting>
  <conditionalFormatting sqref="S49">
    <cfRule type="containsText" dxfId="1068" priority="37" operator="containsText" text="HL">
      <formula>NOT(ISERROR(SEARCH("HL",S49)))</formula>
    </cfRule>
    <cfRule type="containsText" dxfId="1067" priority="38" operator="containsText" text="HD">
      <formula>NOT(ISERROR(SEARCH("HD",S49)))</formula>
    </cfRule>
    <cfRule type="containsText" dxfId="1066" priority="39" operator="containsText" text="HW">
      <formula>NOT(ISERROR(SEARCH("HW",S49)))</formula>
    </cfRule>
  </conditionalFormatting>
  <conditionalFormatting sqref="S49">
    <cfRule type="containsText" dxfId="1065" priority="34" operator="containsText" text="AL">
      <formula>NOT(ISERROR(SEARCH("AL",S49)))</formula>
    </cfRule>
    <cfRule type="containsText" dxfId="1064" priority="35" operator="containsText" text="AD">
      <formula>NOT(ISERROR(SEARCH("AD",S49)))</formula>
    </cfRule>
    <cfRule type="containsText" dxfId="1063" priority="36" operator="containsText" text="AW">
      <formula>NOT(ISERROR(SEARCH("AW",S49)))</formula>
    </cfRule>
  </conditionalFormatting>
  <conditionalFormatting sqref="S49">
    <cfRule type="containsText" dxfId="1062" priority="31" operator="containsText" text="HL">
      <formula>NOT(ISERROR(SEARCH("HL",S49)))</formula>
    </cfRule>
    <cfRule type="containsText" dxfId="1061" priority="32" operator="containsText" text="HD">
      <formula>NOT(ISERROR(SEARCH("HD",S49)))</formula>
    </cfRule>
    <cfRule type="containsText" dxfId="1060" priority="33" operator="containsText" text="HW">
      <formula>NOT(ISERROR(SEARCH("HW",S49)))</formula>
    </cfRule>
  </conditionalFormatting>
  <conditionalFormatting sqref="R49">
    <cfRule type="containsText" dxfId="1059" priority="28" operator="containsText" text="AL">
      <formula>NOT(ISERROR(SEARCH("AL",R49)))</formula>
    </cfRule>
    <cfRule type="containsText" dxfId="1058" priority="29" operator="containsText" text="AD">
      <formula>NOT(ISERROR(SEARCH("AD",R49)))</formula>
    </cfRule>
    <cfRule type="containsText" dxfId="1057" priority="30" operator="containsText" text="AW">
      <formula>NOT(ISERROR(SEARCH("AW",R49)))</formula>
    </cfRule>
  </conditionalFormatting>
  <conditionalFormatting sqref="R50">
    <cfRule type="containsText" dxfId="1056" priority="61" operator="containsText" text="HL">
      <formula>NOT(ISERROR(SEARCH("HL",R50)))</formula>
    </cfRule>
    <cfRule type="containsText" dxfId="1055" priority="62" operator="containsText" text="HD">
      <formula>NOT(ISERROR(SEARCH("HD",R50)))</formula>
    </cfRule>
    <cfRule type="containsText" dxfId="1054" priority="63" operator="containsText" text="HW">
      <formula>NOT(ISERROR(SEARCH("HW",R50)))</formula>
    </cfRule>
    <cfRule type="containsText" dxfId="1053" priority="64" operator="containsText" text="AL">
      <formula>NOT(ISERROR(SEARCH("AL",R50)))</formula>
    </cfRule>
    <cfRule type="containsText" dxfId="1052" priority="65" operator="containsText" text="AD">
      <formula>NOT(ISERROR(SEARCH("AD",R50)))</formula>
    </cfRule>
    <cfRule type="containsText" dxfId="1051" priority="66" operator="containsText" text="AW">
      <formula>NOT(ISERROR(SEARCH("AW",R50)))</formula>
    </cfRule>
  </conditionalFormatting>
  <conditionalFormatting sqref="AF5:AH52 AG4:AH4 AF56:AH104">
    <cfRule type="containsText" dxfId="1050" priority="8" operator="containsText" text="ST">
      <formula>NOT(ISERROR(SEARCH("ST",AF4)))</formula>
    </cfRule>
    <cfRule type="containsText" dxfId="1049" priority="9" operator="containsText" text="RW">
      <formula>NOT(ISERROR(SEARCH("RW",AF4)))</formula>
    </cfRule>
    <cfRule type="containsText" dxfId="1048" priority="10" operator="containsText" text="LW">
      <formula>NOT(ISERROR(SEARCH("LW",AF4)))</formula>
    </cfRule>
    <cfRule type="containsText" dxfId="1047" priority="11" operator="containsText" text="LF">
      <formula>NOT(ISERROR(SEARCH("LF",AF4)))</formula>
    </cfRule>
    <cfRule type="containsText" dxfId="1046" priority="12" operator="containsText" text="CF">
      <formula>NOT(ISERROR(SEARCH("CF",AF4)))</formula>
    </cfRule>
    <cfRule type="containsText" dxfId="1045" priority="13" operator="containsText" text="CF">
      <formula>NOT(ISERROR(SEARCH("CF",AF4)))</formula>
    </cfRule>
    <cfRule type="containsText" dxfId="1044" priority="14" operator="containsText" text="CAM">
      <formula>NOT(ISERROR(SEARCH("CAM",AF4)))</formula>
    </cfRule>
    <cfRule type="containsText" dxfId="1043" priority="15" operator="containsText" text="LM">
      <formula>NOT(ISERROR(SEARCH("LM",AF4)))</formula>
    </cfRule>
    <cfRule type="containsText" dxfId="1042" priority="16" operator="containsText" text="CM">
      <formula>NOT(ISERROR(SEARCH("CM",AF4)))</formula>
    </cfRule>
    <cfRule type="containsText" dxfId="1041" priority="17" operator="containsText" text="RM">
      <formula>NOT(ISERROR(SEARCH("RM",AF4)))</formula>
    </cfRule>
    <cfRule type="containsText" dxfId="1040" priority="18" operator="containsText" text="CDM">
      <formula>NOT(ISERROR(SEARCH("CDM",AF4)))</formula>
    </cfRule>
    <cfRule type="containsText" dxfId="1039" priority="19" operator="containsText" text="LWB">
      <formula>NOT(ISERROR(SEARCH("LWB",AF4)))</formula>
    </cfRule>
    <cfRule type="containsText" dxfId="1038" priority="20" operator="containsText" text="RWB">
      <formula>NOT(ISERROR(SEARCH("RWB",AF4)))</formula>
    </cfRule>
    <cfRule type="containsText" dxfId="1037" priority="21" operator="containsText" text="RB">
      <formula>NOT(ISERROR(SEARCH("RB",AF4)))</formula>
    </cfRule>
    <cfRule type="containsText" dxfId="1036" priority="22" operator="containsText" text="CB">
      <formula>NOT(ISERROR(SEARCH("CB",AF4)))</formula>
    </cfRule>
    <cfRule type="containsText" dxfId="1035" priority="23" operator="containsText" text="LB">
      <formula>NOT(ISERROR(SEARCH("LB",AF4)))</formula>
    </cfRule>
    <cfRule type="containsText" dxfId="1034" priority="24" operator="containsText" text="GK">
      <formula>NOT(ISERROR(SEARCH("GK",AF4)))</formula>
    </cfRule>
  </conditionalFormatting>
  <conditionalFormatting sqref="AF4:AH52 AF56:AH104">
    <cfRule type="cellIs" dxfId="1033" priority="1" operator="between">
      <formula>30</formula>
      <formula>39</formula>
    </cfRule>
    <cfRule type="cellIs" dxfId="1032" priority="2" operator="between">
      <formula>90</formula>
      <formula>99</formula>
    </cfRule>
    <cfRule type="cellIs" dxfId="1031" priority="3" operator="between">
      <formula>40</formula>
      <formula>49</formula>
    </cfRule>
    <cfRule type="cellIs" dxfId="1030" priority="4" operator="between">
      <formula>50</formula>
      <formula>59</formula>
    </cfRule>
    <cfRule type="cellIs" dxfId="1029" priority="5" operator="between">
      <formula>60</formula>
      <formula>69</formula>
    </cfRule>
    <cfRule type="cellIs" dxfId="1028" priority="6" operator="between">
      <formula>70</formula>
      <formula>79</formula>
    </cfRule>
    <cfRule type="cellIs" dxfId="1027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F107"/>
  <sheetViews>
    <sheetView showGridLines="0" zoomScaleNormal="100" workbookViewId="0">
      <selection activeCell="AH2" sqref="AH2:AH3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441" customWidth="1"/>
    <col min="31" max="31" width="5.140625" style="441" customWidth="1"/>
    <col min="32" max="33" width="5.140625" style="1010" customWidth="1"/>
    <col min="34" max="34" width="5.140625" style="1096" customWidth="1"/>
    <col min="35" max="37" width="6.28515625" customWidth="1"/>
    <col min="38" max="39" width="7" customWidth="1"/>
    <col min="40" max="53" width="7.42578125" customWidth="1"/>
    <col min="54" max="57" width="6.7109375" customWidth="1"/>
  </cols>
  <sheetData>
    <row r="1" spans="1:58" ht="30" customHeight="1" thickBot="1" x14ac:dyDescent="0.45">
      <c r="A1" s="1107"/>
      <c r="B1" s="1288" t="s">
        <v>328</v>
      </c>
      <c r="C1" s="1288"/>
      <c r="D1" s="1288"/>
      <c r="E1" s="1288"/>
      <c r="F1" s="1288"/>
      <c r="G1" s="1288"/>
      <c r="H1" s="1288"/>
      <c r="I1" s="1288"/>
      <c r="J1" s="1108"/>
      <c r="K1" s="1109"/>
      <c r="L1" s="1109"/>
      <c r="M1" s="1109"/>
      <c r="N1" s="1109"/>
      <c r="O1" s="1109"/>
      <c r="P1" s="1109"/>
      <c r="Q1" s="1109"/>
      <c r="R1" s="1109"/>
      <c r="S1" s="1109"/>
      <c r="T1" s="1109"/>
      <c r="U1" s="1121"/>
      <c r="V1" s="1120"/>
      <c r="W1" s="1110"/>
      <c r="X1" s="1110"/>
      <c r="Y1" s="1110"/>
      <c r="Z1" s="1110"/>
      <c r="AA1" s="1110"/>
      <c r="AB1" s="1113"/>
      <c r="AC1" s="1111"/>
      <c r="AD1" s="1112"/>
      <c r="AE1" s="1112"/>
      <c r="AF1" s="1112"/>
      <c r="AG1" s="1112"/>
      <c r="AH1" s="1112"/>
      <c r="AI1" s="1111"/>
      <c r="AJ1" s="1111"/>
      <c r="AK1" s="1111"/>
      <c r="AL1" s="1111"/>
      <c r="AM1" s="1111"/>
      <c r="AN1" s="1301" t="s">
        <v>192</v>
      </c>
      <c r="AO1" s="1302"/>
      <c r="AP1" s="1302"/>
      <c r="AQ1" s="1302"/>
      <c r="AR1" s="1302"/>
      <c r="AS1" s="1302"/>
      <c r="AT1" s="1111"/>
      <c r="AU1" s="1111"/>
      <c r="AV1" s="1111"/>
      <c r="AW1" s="1111"/>
      <c r="AX1" s="1111"/>
      <c r="AY1" s="1111"/>
      <c r="AZ1" s="1111"/>
      <c r="BA1" s="1111"/>
      <c r="BB1" s="1111"/>
      <c r="BC1" s="1111"/>
      <c r="BD1" s="1111"/>
      <c r="BE1" s="1111"/>
      <c r="BF1" s="1111"/>
    </row>
    <row r="2" spans="1:58" ht="16.5" thickTop="1" x14ac:dyDescent="0.25">
      <c r="A2" s="417"/>
      <c r="B2" s="303"/>
      <c r="C2" s="303"/>
      <c r="D2" s="418"/>
      <c r="E2" s="794"/>
      <c r="F2" s="284"/>
      <c r="G2" s="1260"/>
      <c r="H2" s="1261"/>
      <c r="I2" s="1261"/>
      <c r="J2" s="1262"/>
      <c r="L2" s="379"/>
      <c r="M2" s="380"/>
      <c r="N2" s="380"/>
      <c r="O2" s="381"/>
      <c r="Q2" s="1364"/>
      <c r="R2" s="1365"/>
      <c r="S2" s="1365"/>
      <c r="T2" s="1366"/>
      <c r="AD2" s="1122" t="s">
        <v>22</v>
      </c>
      <c r="AE2" s="1122" t="s">
        <v>21</v>
      </c>
      <c r="AF2" s="1294" t="s">
        <v>245</v>
      </c>
      <c r="AG2" s="1296"/>
      <c r="AH2" s="1127" t="s">
        <v>333</v>
      </c>
      <c r="AI2" s="1115" t="s">
        <v>18</v>
      </c>
      <c r="AJ2" s="1115" t="s">
        <v>19</v>
      </c>
      <c r="AK2" s="1115" t="s">
        <v>20</v>
      </c>
      <c r="AL2" s="1115" t="s">
        <v>3</v>
      </c>
      <c r="AM2" s="1115" t="s">
        <v>4</v>
      </c>
      <c r="AN2" s="1247" t="s">
        <v>100</v>
      </c>
      <c r="AO2" s="1245"/>
      <c r="AP2" s="1246"/>
      <c r="AQ2" s="1248" t="s">
        <v>105</v>
      </c>
      <c r="AR2" s="1248"/>
      <c r="AS2" s="1248"/>
      <c r="AT2" s="1294" t="s">
        <v>108</v>
      </c>
      <c r="AU2" s="1295"/>
      <c r="AV2" s="1296"/>
      <c r="AW2" s="1245" t="s">
        <v>109</v>
      </c>
      <c r="AX2" s="1246"/>
      <c r="AY2" s="1294" t="s">
        <v>5</v>
      </c>
      <c r="AZ2" s="1295"/>
      <c r="BA2" s="1296"/>
      <c r="BB2" s="1115" t="s">
        <v>39</v>
      </c>
      <c r="BC2" s="1115" t="s">
        <v>40</v>
      </c>
      <c r="BD2" s="1237" t="s">
        <v>151</v>
      </c>
      <c r="BE2" s="1238"/>
      <c r="BF2" s="3"/>
    </row>
    <row r="3" spans="1:58" x14ac:dyDescent="0.25">
      <c r="A3" s="1348"/>
      <c r="B3" s="1349"/>
      <c r="C3" s="1349"/>
      <c r="D3" s="1350"/>
      <c r="E3" s="795"/>
      <c r="F3" s="160"/>
      <c r="G3" s="1260"/>
      <c r="H3" s="1261"/>
      <c r="I3" s="1261"/>
      <c r="J3" s="1262"/>
      <c r="K3" s="115"/>
      <c r="L3" s="382"/>
      <c r="M3" s="383"/>
      <c r="N3" s="383"/>
      <c r="O3" s="384"/>
      <c r="P3" s="115"/>
      <c r="Q3" s="1364"/>
      <c r="R3" s="1365"/>
      <c r="S3" s="1365"/>
      <c r="T3" s="1366"/>
      <c r="U3" s="49"/>
      <c r="V3" s="127"/>
      <c r="W3" s="127"/>
      <c r="X3" s="128"/>
      <c r="Y3" s="244"/>
      <c r="Z3" s="127"/>
      <c r="AA3" s="128"/>
      <c r="AB3" s="127"/>
      <c r="AC3" s="49"/>
      <c r="AD3" s="1125"/>
      <c r="AE3" s="1125"/>
      <c r="AF3" s="1116" t="s">
        <v>246</v>
      </c>
      <c r="AG3" s="1116" t="s">
        <v>247</v>
      </c>
      <c r="AH3" s="1129"/>
      <c r="AI3" s="19"/>
      <c r="AJ3" s="19"/>
      <c r="AK3" s="19"/>
      <c r="AL3" s="19"/>
      <c r="AM3" s="19"/>
      <c r="AN3" s="1117" t="s">
        <v>98</v>
      </c>
      <c r="AO3" s="1117" t="s">
        <v>99</v>
      </c>
      <c r="AP3" s="1117" t="s">
        <v>114</v>
      </c>
      <c r="AQ3" s="1117" t="s">
        <v>106</v>
      </c>
      <c r="AR3" s="1117" t="s">
        <v>107</v>
      </c>
      <c r="AS3" s="1117" t="s">
        <v>113</v>
      </c>
      <c r="AT3" s="1117" t="s">
        <v>106</v>
      </c>
      <c r="AU3" s="1117" t="s">
        <v>107</v>
      </c>
      <c r="AV3" s="1117" t="s">
        <v>249</v>
      </c>
      <c r="AW3" s="1117" t="s">
        <v>106</v>
      </c>
      <c r="AX3" s="1117" t="s">
        <v>125</v>
      </c>
      <c r="AY3" s="1117" t="s">
        <v>16</v>
      </c>
      <c r="AZ3" s="1117" t="s">
        <v>107</v>
      </c>
      <c r="BA3" s="1117" t="s">
        <v>249</v>
      </c>
      <c r="BB3" s="19"/>
      <c r="BC3" s="19"/>
      <c r="BD3" s="445" t="s">
        <v>152</v>
      </c>
      <c r="BE3" s="445" t="s">
        <v>153</v>
      </c>
      <c r="BF3" s="3"/>
    </row>
    <row r="4" spans="1:58" x14ac:dyDescent="0.25">
      <c r="A4" s="306"/>
      <c r="B4" s="304"/>
      <c r="C4" s="304"/>
      <c r="D4" s="307"/>
      <c r="E4" s="796"/>
      <c r="F4" s="137"/>
      <c r="G4" s="1260"/>
      <c r="H4" s="1261"/>
      <c r="I4" s="1261"/>
      <c r="J4" s="1262"/>
      <c r="K4" s="31"/>
      <c r="L4" s="385"/>
      <c r="M4" s="386"/>
      <c r="N4" s="386"/>
      <c r="O4" s="387"/>
      <c r="P4" s="58"/>
      <c r="Q4" s="1364"/>
      <c r="R4" s="1365"/>
      <c r="S4" s="1365"/>
      <c r="T4" s="1366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146</v>
      </c>
      <c r="AE4" s="65"/>
      <c r="AF4" s="1016"/>
      <c r="AG4" s="1014"/>
      <c r="AH4" s="1014"/>
      <c r="AI4" s="45"/>
      <c r="AJ4" s="45"/>
      <c r="AK4" s="1030"/>
      <c r="AL4" s="46"/>
      <c r="AM4" s="278"/>
      <c r="AN4" s="7"/>
      <c r="AO4" s="7"/>
      <c r="AP4" s="630" t="str">
        <f>IFERROR(AO4/AN4,"-")</f>
        <v>-</v>
      </c>
      <c r="AQ4" s="7"/>
      <c r="AR4" s="7"/>
      <c r="AS4" s="630" t="str">
        <f>IFERROR(AQ4/AR4,"-")</f>
        <v>-</v>
      </c>
      <c r="AT4" s="7"/>
      <c r="AU4" s="7"/>
      <c r="AV4" s="630" t="str">
        <f>IFERROR(AT4/AU4,"-")</f>
        <v>-</v>
      </c>
      <c r="AW4" s="7"/>
      <c r="AX4" s="631" t="str">
        <f>IFERROR(AW4/AI4,"-")</f>
        <v>-</v>
      </c>
      <c r="AY4" s="7"/>
      <c r="AZ4" s="7"/>
      <c r="BA4" s="1012" t="str">
        <f>IFERROR(AY4/AZ4,"-")</f>
        <v>-</v>
      </c>
      <c r="BB4" s="39"/>
      <c r="BC4" s="38"/>
      <c r="BD4" s="1089"/>
      <c r="BE4" s="1090"/>
    </row>
    <row r="5" spans="1:58" x14ac:dyDescent="0.25">
      <c r="A5" s="308"/>
      <c r="B5" s="305"/>
      <c r="C5" s="305"/>
      <c r="D5" s="309"/>
      <c r="E5" s="797"/>
      <c r="F5" s="141"/>
      <c r="G5" s="1260"/>
      <c r="H5" s="1261"/>
      <c r="I5" s="1261"/>
      <c r="J5" s="1262"/>
      <c r="K5" s="15"/>
      <c r="L5" s="388"/>
      <c r="M5" s="389"/>
      <c r="N5" s="390"/>
      <c r="O5" s="391"/>
      <c r="P5" s="18"/>
      <c r="Q5" s="1364"/>
      <c r="R5" s="1365"/>
      <c r="S5" s="1365"/>
      <c r="T5" s="1366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146</v>
      </c>
      <c r="AE5" s="65"/>
      <c r="AF5" s="1014"/>
      <c r="AG5" s="1014"/>
      <c r="AH5" s="1014"/>
      <c r="AI5" s="45"/>
      <c r="AJ5" s="45"/>
      <c r="AK5" s="1030"/>
      <c r="AL5" s="46"/>
      <c r="AM5" s="278"/>
      <c r="AN5" s="7"/>
      <c r="AO5" s="7"/>
      <c r="AP5" s="630" t="str">
        <f t="shared" ref="AP5:AP43" si="0">IFERROR(AO5/AN5,"-")</f>
        <v>-</v>
      </c>
      <c r="AQ5" s="7"/>
      <c r="AR5" s="7"/>
      <c r="AS5" s="630" t="str">
        <f t="shared" ref="AS5:AS52" si="1">IFERROR(AQ5/AR5,"-")</f>
        <v>-</v>
      </c>
      <c r="AT5" s="7"/>
      <c r="AU5" s="7"/>
      <c r="AV5" s="630" t="str">
        <f t="shared" ref="AV5:AV52" si="2">IFERROR(AT5/AU5,"-")</f>
        <v>-</v>
      </c>
      <c r="AW5" s="7"/>
      <c r="AX5" s="631" t="str">
        <f t="shared" ref="AX5:AX53" si="3">IFERROR(AW5/AI5,"-")</f>
        <v>-</v>
      </c>
      <c r="AY5" s="7"/>
      <c r="AZ5" s="7"/>
      <c r="BA5" s="1012" t="str">
        <f t="shared" ref="BA5:BA52" si="4">IFERROR(AY5/AZ5,"-")</f>
        <v>-</v>
      </c>
      <c r="BB5" s="39"/>
      <c r="BC5" s="38"/>
      <c r="BD5" s="1089"/>
      <c r="BE5" s="1090"/>
    </row>
    <row r="6" spans="1:58" ht="16.5" thickBot="1" x14ac:dyDescent="0.3">
      <c r="A6" s="1348"/>
      <c r="B6" s="1349"/>
      <c r="C6" s="1349"/>
      <c r="D6" s="1350"/>
      <c r="E6" s="795"/>
      <c r="F6" s="115"/>
      <c r="G6" s="1260"/>
      <c r="H6" s="1261"/>
      <c r="I6" s="1261"/>
      <c r="J6" s="1262"/>
      <c r="K6" s="15"/>
      <c r="L6" s="388"/>
      <c r="M6" s="389"/>
      <c r="N6" s="390"/>
      <c r="O6" s="391"/>
      <c r="P6" s="18"/>
      <c r="Q6" s="1364"/>
      <c r="R6" s="1365"/>
      <c r="S6" s="1365"/>
      <c r="T6" s="1366"/>
      <c r="U6" s="49"/>
      <c r="V6" s="127"/>
      <c r="W6" s="127"/>
      <c r="X6" s="130"/>
      <c r="Y6" s="607"/>
      <c r="Z6" s="131"/>
      <c r="AA6" s="127"/>
      <c r="AB6" s="127"/>
      <c r="AC6" s="49"/>
      <c r="AD6" s="5" t="s">
        <v>146</v>
      </c>
      <c r="AE6" s="65"/>
      <c r="AF6" s="1014"/>
      <c r="AG6" s="1014"/>
      <c r="AH6" s="1014"/>
      <c r="AI6" s="45"/>
      <c r="AJ6" s="45"/>
      <c r="AK6" s="1030"/>
      <c r="AL6" s="46"/>
      <c r="AM6" s="278"/>
      <c r="AN6" s="7"/>
      <c r="AO6" s="7"/>
      <c r="AP6" s="630" t="str">
        <f t="shared" si="0"/>
        <v>-</v>
      </c>
      <c r="AQ6" s="7"/>
      <c r="AR6" s="7"/>
      <c r="AS6" s="630" t="str">
        <f t="shared" si="1"/>
        <v>-</v>
      </c>
      <c r="AT6" s="7"/>
      <c r="AU6" s="7"/>
      <c r="AV6" s="630" t="str">
        <f t="shared" si="2"/>
        <v>-</v>
      </c>
      <c r="AW6" s="7"/>
      <c r="AX6" s="631" t="str">
        <f t="shared" si="3"/>
        <v>-</v>
      </c>
      <c r="AY6" s="7"/>
      <c r="AZ6" s="7"/>
      <c r="BA6" s="1012" t="str">
        <f t="shared" si="4"/>
        <v>-</v>
      </c>
      <c r="BB6" s="39"/>
      <c r="BC6" s="38"/>
      <c r="BD6" s="1089"/>
      <c r="BE6" s="1090"/>
    </row>
    <row r="7" spans="1:58" ht="16.5" thickBot="1" x14ac:dyDescent="0.3">
      <c r="A7" s="310"/>
      <c r="B7" s="311"/>
      <c r="C7" s="311"/>
      <c r="D7" s="312"/>
      <c r="E7" s="796"/>
      <c r="F7" s="58"/>
      <c r="G7" s="1263"/>
      <c r="H7" s="1264"/>
      <c r="I7" s="1264"/>
      <c r="J7" s="1265"/>
      <c r="K7" s="15"/>
      <c r="L7" s="392"/>
      <c r="M7" s="393"/>
      <c r="N7" s="393"/>
      <c r="O7" s="394"/>
      <c r="P7" s="58"/>
      <c r="Q7" s="1367"/>
      <c r="R7" s="1368"/>
      <c r="S7" s="1368"/>
      <c r="T7" s="1369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146</v>
      </c>
      <c r="AE7" s="65"/>
      <c r="AF7" s="1014"/>
      <c r="AG7" s="1014"/>
      <c r="AH7" s="1014"/>
      <c r="AI7" s="45"/>
      <c r="AJ7" s="45"/>
      <c r="AK7" s="1030"/>
      <c r="AL7" s="46"/>
      <c r="AM7" s="278"/>
      <c r="AN7" s="7"/>
      <c r="AO7" s="7"/>
      <c r="AP7" s="630" t="str">
        <f t="shared" si="0"/>
        <v>-</v>
      </c>
      <c r="AQ7" s="7"/>
      <c r="AR7" s="7"/>
      <c r="AS7" s="630" t="str">
        <f t="shared" si="1"/>
        <v>-</v>
      </c>
      <c r="AT7" s="7"/>
      <c r="AU7" s="7"/>
      <c r="AV7" s="630" t="str">
        <f t="shared" si="2"/>
        <v>-</v>
      </c>
      <c r="AW7" s="7"/>
      <c r="AX7" s="631" t="str">
        <f t="shared" si="3"/>
        <v>-</v>
      </c>
      <c r="AY7" s="7"/>
      <c r="AZ7" s="7"/>
      <c r="BA7" s="1012" t="str">
        <f t="shared" si="4"/>
        <v>-</v>
      </c>
      <c r="BB7" s="39"/>
      <c r="BC7" s="38"/>
      <c r="BD7" s="1089"/>
      <c r="BE7" s="1090"/>
    </row>
    <row r="8" spans="1:58" x14ac:dyDescent="0.25">
      <c r="A8" s="313" t="s">
        <v>2</v>
      </c>
      <c r="B8" s="314" t="s">
        <v>26</v>
      </c>
      <c r="C8" s="314" t="s">
        <v>1</v>
      </c>
      <c r="D8" s="315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632" t="s">
        <v>2</v>
      </c>
      <c r="R8" s="633" t="s">
        <v>26</v>
      </c>
      <c r="S8" s="633" t="s">
        <v>1</v>
      </c>
      <c r="T8" s="634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146</v>
      </c>
      <c r="AE8" s="65"/>
      <c r="AF8" s="1014"/>
      <c r="AG8" s="1014"/>
      <c r="AH8" s="1014"/>
      <c r="AI8" s="45"/>
      <c r="AJ8" s="45"/>
      <c r="AK8" s="1030"/>
      <c r="AL8" s="46"/>
      <c r="AM8" s="278"/>
      <c r="AN8" s="7"/>
      <c r="AO8" s="7"/>
      <c r="AP8" s="630" t="str">
        <f t="shared" si="0"/>
        <v>-</v>
      </c>
      <c r="AQ8" s="7"/>
      <c r="AR8" s="7"/>
      <c r="AS8" s="630" t="str">
        <f t="shared" si="1"/>
        <v>-</v>
      </c>
      <c r="AT8" s="7"/>
      <c r="AU8" s="7"/>
      <c r="AV8" s="630" t="str">
        <f t="shared" si="2"/>
        <v>-</v>
      </c>
      <c r="AW8" s="7"/>
      <c r="AX8" s="631" t="str">
        <f t="shared" si="3"/>
        <v>-</v>
      </c>
      <c r="AY8" s="7"/>
      <c r="AZ8" s="7"/>
      <c r="BA8" s="1012" t="str">
        <f t="shared" si="4"/>
        <v>-</v>
      </c>
      <c r="BB8" s="39"/>
      <c r="BC8" s="38"/>
      <c r="BD8" s="1089"/>
      <c r="BE8" s="1090"/>
    </row>
    <row r="9" spans="1:58" x14ac:dyDescent="0.25">
      <c r="A9" s="316">
        <v>1</v>
      </c>
      <c r="B9" s="6"/>
      <c r="C9" s="6"/>
      <c r="D9" s="317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339" t="s">
        <v>150</v>
      </c>
      <c r="R9" s="210"/>
      <c r="S9" s="210" t="s">
        <v>146</v>
      </c>
      <c r="T9" s="340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146</v>
      </c>
      <c r="AE9" s="65"/>
      <c r="AF9" s="1014"/>
      <c r="AG9" s="1014"/>
      <c r="AH9" s="1014"/>
      <c r="AI9" s="45"/>
      <c r="AJ9" s="45"/>
      <c r="AK9" s="1030"/>
      <c r="AL9" s="46"/>
      <c r="AM9" s="278"/>
      <c r="AN9" s="7"/>
      <c r="AO9" s="7"/>
      <c r="AP9" s="630" t="str">
        <f t="shared" si="0"/>
        <v>-</v>
      </c>
      <c r="AQ9" s="7"/>
      <c r="AR9" s="7"/>
      <c r="AS9" s="630" t="str">
        <f t="shared" si="1"/>
        <v>-</v>
      </c>
      <c r="AT9" s="7"/>
      <c r="AU9" s="7"/>
      <c r="AV9" s="630" t="str">
        <f t="shared" si="2"/>
        <v>-</v>
      </c>
      <c r="AW9" s="7"/>
      <c r="AX9" s="631" t="str">
        <f t="shared" si="3"/>
        <v>-</v>
      </c>
      <c r="AY9" s="7"/>
      <c r="AZ9" s="7"/>
      <c r="BA9" s="1012" t="str">
        <f t="shared" si="4"/>
        <v>-</v>
      </c>
      <c r="BB9" s="39"/>
      <c r="BC9" s="38"/>
      <c r="BD9" s="1089"/>
      <c r="BE9" s="1090"/>
    </row>
    <row r="10" spans="1:58" x14ac:dyDescent="0.25">
      <c r="A10" s="316">
        <v>2</v>
      </c>
      <c r="B10" s="6"/>
      <c r="C10" s="6"/>
      <c r="D10" s="317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339" t="s">
        <v>150</v>
      </c>
      <c r="R10" s="210"/>
      <c r="S10" s="210" t="s">
        <v>146</v>
      </c>
      <c r="T10" s="340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146</v>
      </c>
      <c r="AE10" s="65"/>
      <c r="AF10" s="1014"/>
      <c r="AG10" s="1014"/>
      <c r="AH10" s="1014"/>
      <c r="AI10" s="45"/>
      <c r="AJ10" s="45"/>
      <c r="AK10" s="1030"/>
      <c r="AL10" s="46"/>
      <c r="AM10" s="278"/>
      <c r="AN10" s="7"/>
      <c r="AO10" s="7"/>
      <c r="AP10" s="630" t="str">
        <f t="shared" si="0"/>
        <v>-</v>
      </c>
      <c r="AQ10" s="7"/>
      <c r="AR10" s="7"/>
      <c r="AS10" s="630" t="str">
        <f t="shared" si="1"/>
        <v>-</v>
      </c>
      <c r="AT10" s="7"/>
      <c r="AU10" s="7"/>
      <c r="AV10" s="630" t="str">
        <f t="shared" si="2"/>
        <v>-</v>
      </c>
      <c r="AW10" s="7"/>
      <c r="AX10" s="631" t="str">
        <f t="shared" si="3"/>
        <v>-</v>
      </c>
      <c r="AY10" s="7"/>
      <c r="AZ10" s="7"/>
      <c r="BA10" s="1012" t="str">
        <f t="shared" si="4"/>
        <v>-</v>
      </c>
      <c r="BB10" s="39"/>
      <c r="BC10" s="38"/>
      <c r="BD10" s="1089"/>
      <c r="BE10" s="1090"/>
    </row>
    <row r="11" spans="1:58" x14ac:dyDescent="0.25">
      <c r="A11" s="316">
        <v>3</v>
      </c>
      <c r="B11" s="6"/>
      <c r="C11" s="6"/>
      <c r="D11" s="317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339" t="s">
        <v>150</v>
      </c>
      <c r="R11" s="210"/>
      <c r="S11" s="210"/>
      <c r="T11" s="340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146</v>
      </c>
      <c r="AE11" s="65"/>
      <c r="AF11" s="1014"/>
      <c r="AG11" s="1014"/>
      <c r="AH11" s="1014"/>
      <c r="AI11" s="45"/>
      <c r="AJ11" s="45"/>
      <c r="AK11" s="1030"/>
      <c r="AL11" s="46"/>
      <c r="AM11" s="278"/>
      <c r="AN11" s="7"/>
      <c r="AO11" s="7"/>
      <c r="AP11" s="630" t="str">
        <f t="shared" si="0"/>
        <v>-</v>
      </c>
      <c r="AQ11" s="7"/>
      <c r="AR11" s="7"/>
      <c r="AS11" s="630" t="str">
        <f t="shared" si="1"/>
        <v>-</v>
      </c>
      <c r="AT11" s="7"/>
      <c r="AU11" s="7"/>
      <c r="AV11" s="630" t="str">
        <f t="shared" si="2"/>
        <v>-</v>
      </c>
      <c r="AW11" s="7"/>
      <c r="AX11" s="631" t="str">
        <f t="shared" si="3"/>
        <v>-</v>
      </c>
      <c r="AY11" s="7"/>
      <c r="AZ11" s="7"/>
      <c r="BA11" s="1012" t="str">
        <f t="shared" si="4"/>
        <v>-</v>
      </c>
      <c r="BB11" s="39"/>
      <c r="BC11" s="38"/>
      <c r="BD11" s="1089"/>
      <c r="BE11" s="1090"/>
    </row>
    <row r="12" spans="1:58" x14ac:dyDescent="0.25">
      <c r="A12" s="316">
        <v>4</v>
      </c>
      <c r="B12" s="6"/>
      <c r="C12" s="6"/>
      <c r="D12" s="317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339" t="s">
        <v>150</v>
      </c>
      <c r="R12" s="210"/>
      <c r="S12" s="210"/>
      <c r="T12" s="340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146</v>
      </c>
      <c r="AE12" s="65"/>
      <c r="AF12" s="1014"/>
      <c r="AG12" s="1014"/>
      <c r="AH12" s="1014"/>
      <c r="AI12" s="45"/>
      <c r="AJ12" s="45"/>
      <c r="AK12" s="1030"/>
      <c r="AL12" s="46"/>
      <c r="AM12" s="278"/>
      <c r="AN12" s="7"/>
      <c r="AO12" s="7"/>
      <c r="AP12" s="630" t="str">
        <f t="shared" si="0"/>
        <v>-</v>
      </c>
      <c r="AQ12" s="7"/>
      <c r="AR12" s="7"/>
      <c r="AS12" s="630" t="str">
        <f t="shared" si="1"/>
        <v>-</v>
      </c>
      <c r="AT12" s="7"/>
      <c r="AU12" s="7"/>
      <c r="AV12" s="630" t="str">
        <f t="shared" si="2"/>
        <v>-</v>
      </c>
      <c r="AW12" s="7"/>
      <c r="AX12" s="631" t="str">
        <f t="shared" si="3"/>
        <v>-</v>
      </c>
      <c r="AY12" s="7"/>
      <c r="AZ12" s="7"/>
      <c r="BA12" s="1012" t="str">
        <f t="shared" si="4"/>
        <v>-</v>
      </c>
      <c r="BB12" s="39"/>
      <c r="BC12" s="38"/>
      <c r="BD12" s="1089"/>
      <c r="BE12" s="1090"/>
    </row>
    <row r="13" spans="1:58" x14ac:dyDescent="0.25">
      <c r="A13" s="316">
        <v>5</v>
      </c>
      <c r="B13" s="6"/>
      <c r="C13" s="6"/>
      <c r="D13" s="317"/>
      <c r="E13" s="18"/>
      <c r="F13" s="15"/>
      <c r="G13" s="68" t="s">
        <v>81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339" t="s">
        <v>150</v>
      </c>
      <c r="R13" s="210"/>
      <c r="S13" s="210"/>
      <c r="T13" s="340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146</v>
      </c>
      <c r="AE13" s="65"/>
      <c r="AF13" s="1014"/>
      <c r="AG13" s="1014"/>
      <c r="AH13" s="1014"/>
      <c r="AI13" s="45"/>
      <c r="AJ13" s="45"/>
      <c r="AK13" s="1030"/>
      <c r="AL13" s="46"/>
      <c r="AM13" s="278"/>
      <c r="AN13" s="7"/>
      <c r="AO13" s="7"/>
      <c r="AP13" s="630" t="str">
        <f t="shared" si="0"/>
        <v>-</v>
      </c>
      <c r="AQ13" s="7"/>
      <c r="AR13" s="7"/>
      <c r="AS13" s="630" t="str">
        <f t="shared" si="1"/>
        <v>-</v>
      </c>
      <c r="AT13" s="7"/>
      <c r="AU13" s="7"/>
      <c r="AV13" s="630" t="str">
        <f t="shared" si="2"/>
        <v>-</v>
      </c>
      <c r="AW13" s="7"/>
      <c r="AX13" s="631" t="str">
        <f t="shared" si="3"/>
        <v>-</v>
      </c>
      <c r="AY13" s="7"/>
      <c r="AZ13" s="7"/>
      <c r="BA13" s="1012" t="str">
        <f t="shared" si="4"/>
        <v>-</v>
      </c>
      <c r="BB13" s="39"/>
      <c r="BC13" s="38"/>
      <c r="BD13" s="1089"/>
      <c r="BE13" s="1090"/>
    </row>
    <row r="14" spans="1:58" ht="16.5" thickBot="1" x14ac:dyDescent="0.3">
      <c r="A14" s="316">
        <v>6</v>
      </c>
      <c r="B14" s="6"/>
      <c r="C14" s="6"/>
      <c r="D14" s="317"/>
      <c r="E14" s="18"/>
      <c r="F14" s="15"/>
      <c r="G14" s="68" t="s">
        <v>82</v>
      </c>
      <c r="H14" s="6"/>
      <c r="I14" s="6"/>
      <c r="J14" s="69"/>
      <c r="K14" s="117"/>
      <c r="L14" s="209" t="s">
        <v>81</v>
      </c>
      <c r="M14" s="210"/>
      <c r="N14" s="210"/>
      <c r="O14" s="211"/>
      <c r="P14" s="248"/>
      <c r="Q14" s="339" t="s">
        <v>150</v>
      </c>
      <c r="R14" s="210"/>
      <c r="S14" s="210"/>
      <c r="T14" s="340"/>
      <c r="U14" s="49"/>
      <c r="V14" s="253"/>
      <c r="W14" s="254"/>
      <c r="X14" s="253"/>
      <c r="Y14" s="253"/>
      <c r="Z14" s="253"/>
      <c r="AA14" s="254"/>
      <c r="AB14" s="253"/>
      <c r="AC14" s="49"/>
      <c r="AD14" s="5" t="s">
        <v>146</v>
      </c>
      <c r="AE14" s="65"/>
      <c r="AF14" s="1014"/>
      <c r="AG14" s="1014"/>
      <c r="AH14" s="1014"/>
      <c r="AI14" s="45"/>
      <c r="AJ14" s="45"/>
      <c r="AK14" s="1030"/>
      <c r="AL14" s="46"/>
      <c r="AM14" s="278"/>
      <c r="AN14" s="7"/>
      <c r="AO14" s="7"/>
      <c r="AP14" s="630" t="str">
        <f t="shared" si="0"/>
        <v>-</v>
      </c>
      <c r="AQ14" s="7"/>
      <c r="AR14" s="7"/>
      <c r="AS14" s="630" t="str">
        <f t="shared" si="1"/>
        <v>-</v>
      </c>
      <c r="AT14" s="7"/>
      <c r="AU14" s="7"/>
      <c r="AV14" s="630" t="str">
        <f t="shared" si="2"/>
        <v>-</v>
      </c>
      <c r="AW14" s="7"/>
      <c r="AX14" s="631" t="str">
        <f t="shared" si="3"/>
        <v>-</v>
      </c>
      <c r="AY14" s="7"/>
      <c r="AZ14" s="7"/>
      <c r="BA14" s="1012" t="str">
        <f t="shared" si="4"/>
        <v>-</v>
      </c>
      <c r="BB14" s="39"/>
      <c r="BC14" s="38"/>
      <c r="BD14" s="1089"/>
      <c r="BE14" s="1090"/>
    </row>
    <row r="15" spans="1:58" x14ac:dyDescent="0.25">
      <c r="A15" s="316">
        <v>7</v>
      </c>
      <c r="B15" s="6"/>
      <c r="C15" s="6"/>
      <c r="D15" s="317"/>
      <c r="E15" s="18"/>
      <c r="F15" s="15"/>
      <c r="G15" s="68" t="s">
        <v>204</v>
      </c>
      <c r="H15" s="6"/>
      <c r="I15" s="6"/>
      <c r="J15" s="69"/>
      <c r="K15" s="15"/>
      <c r="L15" s="209" t="s">
        <v>82</v>
      </c>
      <c r="M15" s="210"/>
      <c r="N15" s="210"/>
      <c r="O15" s="211"/>
      <c r="P15" s="248"/>
      <c r="Q15" s="742" t="s">
        <v>214</v>
      </c>
      <c r="R15" s="737"/>
      <c r="S15" s="737"/>
      <c r="T15" s="743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146</v>
      </c>
      <c r="AE15" s="65"/>
      <c r="AF15" s="1014"/>
      <c r="AG15" s="1014"/>
      <c r="AH15" s="1014"/>
      <c r="AI15" s="45"/>
      <c r="AJ15" s="45"/>
      <c r="AK15" s="1030"/>
      <c r="AL15" s="46"/>
      <c r="AM15" s="278"/>
      <c r="AN15" s="7"/>
      <c r="AO15" s="7"/>
      <c r="AP15" s="630" t="str">
        <f t="shared" si="0"/>
        <v>-</v>
      </c>
      <c r="AQ15" s="7"/>
      <c r="AR15" s="7"/>
      <c r="AS15" s="630" t="str">
        <f t="shared" si="1"/>
        <v>-</v>
      </c>
      <c r="AT15" s="7"/>
      <c r="AU15" s="7"/>
      <c r="AV15" s="630" t="str">
        <f t="shared" si="2"/>
        <v>-</v>
      </c>
      <c r="AW15" s="7"/>
      <c r="AX15" s="631" t="str">
        <f t="shared" si="3"/>
        <v>-</v>
      </c>
      <c r="AY15" s="7"/>
      <c r="AZ15" s="7"/>
      <c r="BA15" s="1012" t="str">
        <f t="shared" si="4"/>
        <v>-</v>
      </c>
      <c r="BB15" s="39"/>
      <c r="BC15" s="38"/>
      <c r="BD15" s="1089"/>
      <c r="BE15" s="1090"/>
    </row>
    <row r="16" spans="1:58" ht="16.5" thickBot="1" x14ac:dyDescent="0.3">
      <c r="A16" s="316">
        <v>8</v>
      </c>
      <c r="B16" s="6"/>
      <c r="C16" s="6"/>
      <c r="D16" s="317"/>
      <c r="E16" s="18"/>
      <c r="F16" s="4"/>
      <c r="G16" s="181" t="s">
        <v>92</v>
      </c>
      <c r="H16" s="182"/>
      <c r="I16" s="182"/>
      <c r="J16" s="183"/>
      <c r="K16" s="4"/>
      <c r="L16" s="217" t="s">
        <v>92</v>
      </c>
      <c r="M16" s="218"/>
      <c r="N16" s="218"/>
      <c r="O16" s="219"/>
      <c r="P16" s="248"/>
      <c r="Q16" s="742" t="s">
        <v>216</v>
      </c>
      <c r="R16" s="737"/>
      <c r="S16" s="737"/>
      <c r="T16" s="743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146</v>
      </c>
      <c r="AE16" s="65"/>
      <c r="AF16" s="1014"/>
      <c r="AG16" s="1014"/>
      <c r="AH16" s="1014"/>
      <c r="AI16" s="45"/>
      <c r="AJ16" s="45"/>
      <c r="AK16" s="1030"/>
      <c r="AL16" s="46"/>
      <c r="AM16" s="278"/>
      <c r="AN16" s="7"/>
      <c r="AO16" s="7"/>
      <c r="AP16" s="630" t="str">
        <f t="shared" si="0"/>
        <v>-</v>
      </c>
      <c r="AQ16" s="7"/>
      <c r="AR16" s="7"/>
      <c r="AS16" s="630" t="str">
        <f t="shared" si="1"/>
        <v>-</v>
      </c>
      <c r="AT16" s="7"/>
      <c r="AU16" s="7"/>
      <c r="AV16" s="630" t="str">
        <f t="shared" si="2"/>
        <v>-</v>
      </c>
      <c r="AW16" s="7"/>
      <c r="AX16" s="631" t="str">
        <f t="shared" si="3"/>
        <v>-</v>
      </c>
      <c r="AY16" s="7"/>
      <c r="AZ16" s="7"/>
      <c r="BA16" s="1012" t="str">
        <f t="shared" si="4"/>
        <v>-</v>
      </c>
      <c r="BB16" s="39"/>
      <c r="BC16" s="38"/>
      <c r="BD16" s="1089"/>
      <c r="BE16" s="1090"/>
    </row>
    <row r="17" spans="1:57" x14ac:dyDescent="0.25">
      <c r="A17" s="316">
        <v>9</v>
      </c>
      <c r="B17" s="6"/>
      <c r="C17" s="6"/>
      <c r="D17" s="317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744" t="s">
        <v>81</v>
      </c>
      <c r="R17" s="737"/>
      <c r="S17" s="737"/>
      <c r="T17" s="743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146</v>
      </c>
      <c r="AE17" s="65"/>
      <c r="AF17" s="1014"/>
      <c r="AG17" s="1014"/>
      <c r="AH17" s="1014"/>
      <c r="AI17" s="45"/>
      <c r="AJ17" s="45"/>
      <c r="AK17" s="1030"/>
      <c r="AL17" s="46"/>
      <c r="AM17" s="278"/>
      <c r="AN17" s="7"/>
      <c r="AO17" s="7"/>
      <c r="AP17" s="630" t="str">
        <f t="shared" si="0"/>
        <v>-</v>
      </c>
      <c r="AQ17" s="7"/>
      <c r="AR17" s="7"/>
      <c r="AS17" s="630" t="str">
        <f t="shared" si="1"/>
        <v>-</v>
      </c>
      <c r="AT17" s="7"/>
      <c r="AU17" s="7"/>
      <c r="AV17" s="630" t="str">
        <f t="shared" si="2"/>
        <v>-</v>
      </c>
      <c r="AW17" s="7"/>
      <c r="AX17" s="631" t="str">
        <f t="shared" si="3"/>
        <v>-</v>
      </c>
      <c r="AY17" s="7"/>
      <c r="AZ17" s="7"/>
      <c r="BA17" s="1012" t="str">
        <f t="shared" si="4"/>
        <v>-</v>
      </c>
      <c r="BB17" s="39"/>
      <c r="BC17" s="38"/>
      <c r="BD17" s="1089"/>
      <c r="BE17" s="1090"/>
    </row>
    <row r="18" spans="1:57" ht="16.5" thickBot="1" x14ac:dyDescent="0.3">
      <c r="A18" s="316">
        <v>10</v>
      </c>
      <c r="B18" s="6"/>
      <c r="C18" s="6"/>
      <c r="D18" s="317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745" t="s">
        <v>206</v>
      </c>
      <c r="R18" s="737"/>
      <c r="S18" s="737"/>
      <c r="T18" s="743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146</v>
      </c>
      <c r="AE18" s="65"/>
      <c r="AF18" s="1014"/>
      <c r="AG18" s="1014"/>
      <c r="AH18" s="1014"/>
      <c r="AI18" s="45"/>
      <c r="AJ18" s="45"/>
      <c r="AK18" s="1030"/>
      <c r="AL18" s="46"/>
      <c r="AM18" s="278"/>
      <c r="AN18" s="7"/>
      <c r="AO18" s="7"/>
      <c r="AP18" s="630" t="str">
        <f t="shared" si="0"/>
        <v>-</v>
      </c>
      <c r="AQ18" s="7"/>
      <c r="AR18" s="7"/>
      <c r="AS18" s="630" t="str">
        <f t="shared" si="1"/>
        <v>-</v>
      </c>
      <c r="AT18" s="7"/>
      <c r="AU18" s="7"/>
      <c r="AV18" s="630" t="str">
        <f t="shared" si="2"/>
        <v>-</v>
      </c>
      <c r="AW18" s="7"/>
      <c r="AX18" s="631" t="str">
        <f t="shared" si="3"/>
        <v>-</v>
      </c>
      <c r="AY18" s="7"/>
      <c r="AZ18" s="7"/>
      <c r="BA18" s="1012" t="str">
        <f t="shared" si="4"/>
        <v>-</v>
      </c>
      <c r="BB18" s="39"/>
      <c r="BC18" s="38"/>
      <c r="BD18" s="1089"/>
      <c r="BE18" s="1090"/>
    </row>
    <row r="19" spans="1:57" x14ac:dyDescent="0.25">
      <c r="A19" s="316">
        <v>11</v>
      </c>
      <c r="B19" s="6"/>
      <c r="C19" s="6"/>
      <c r="D19" s="317"/>
      <c r="E19" s="18"/>
      <c r="F19" s="141"/>
      <c r="G19" s="162"/>
      <c r="H19" s="162"/>
      <c r="I19" s="512"/>
      <c r="J19" s="513"/>
      <c r="K19" s="514"/>
      <c r="L19" s="501" t="s">
        <v>2</v>
      </c>
      <c r="M19" s="502" t="s">
        <v>26</v>
      </c>
      <c r="N19" s="502" t="s">
        <v>1</v>
      </c>
      <c r="O19" s="503" t="s">
        <v>25</v>
      </c>
      <c r="P19" s="249"/>
      <c r="Q19" s="746" t="s">
        <v>82</v>
      </c>
      <c r="R19" s="737"/>
      <c r="S19" s="737"/>
      <c r="T19" s="743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146</v>
      </c>
      <c r="AE19" s="65"/>
      <c r="AF19" s="1014"/>
      <c r="AG19" s="1014"/>
      <c r="AH19" s="1014"/>
      <c r="AI19" s="45"/>
      <c r="AJ19" s="45"/>
      <c r="AK19" s="1030"/>
      <c r="AL19" s="46"/>
      <c r="AM19" s="278"/>
      <c r="AN19" s="7"/>
      <c r="AO19" s="7"/>
      <c r="AP19" s="630" t="str">
        <f t="shared" si="0"/>
        <v>-</v>
      </c>
      <c r="AQ19" s="7"/>
      <c r="AR19" s="7"/>
      <c r="AS19" s="630" t="str">
        <f t="shared" si="1"/>
        <v>-</v>
      </c>
      <c r="AT19" s="7"/>
      <c r="AU19" s="7"/>
      <c r="AV19" s="630" t="str">
        <f t="shared" si="2"/>
        <v>-</v>
      </c>
      <c r="AW19" s="7"/>
      <c r="AX19" s="631" t="str">
        <f t="shared" si="3"/>
        <v>-</v>
      </c>
      <c r="AY19" s="7"/>
      <c r="AZ19" s="7"/>
      <c r="BA19" s="1012" t="str">
        <f t="shared" si="4"/>
        <v>-</v>
      </c>
      <c r="BB19" s="39"/>
      <c r="BC19" s="38"/>
      <c r="BD19" s="1089"/>
      <c r="BE19" s="1090"/>
    </row>
    <row r="20" spans="1:57" x14ac:dyDescent="0.25">
      <c r="A20" s="316">
        <v>12</v>
      </c>
      <c r="B20" s="6"/>
      <c r="C20" s="6"/>
      <c r="D20" s="317"/>
      <c r="E20" s="18"/>
      <c r="F20" s="141"/>
      <c r="G20" s="162"/>
      <c r="H20" s="162"/>
      <c r="I20" s="515"/>
      <c r="J20" s="516"/>
      <c r="K20" s="517"/>
      <c r="L20" s="547" t="s">
        <v>150</v>
      </c>
      <c r="M20" s="548"/>
      <c r="N20" s="548"/>
      <c r="O20" s="549"/>
      <c r="P20" s="249"/>
      <c r="Q20" s="746" t="s">
        <v>204</v>
      </c>
      <c r="R20" s="737"/>
      <c r="S20" s="737"/>
      <c r="T20" s="743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146</v>
      </c>
      <c r="AE20" s="65"/>
      <c r="AF20" s="1014"/>
      <c r="AG20" s="1014"/>
      <c r="AH20" s="1014"/>
      <c r="AI20" s="45"/>
      <c r="AJ20" s="45"/>
      <c r="AK20" s="1030"/>
      <c r="AL20" s="46"/>
      <c r="AM20" s="278"/>
      <c r="AN20" s="7"/>
      <c r="AO20" s="7"/>
      <c r="AP20" s="630" t="str">
        <f t="shared" si="0"/>
        <v>-</v>
      </c>
      <c r="AQ20" s="7"/>
      <c r="AR20" s="7"/>
      <c r="AS20" s="630" t="str">
        <f t="shared" si="1"/>
        <v>-</v>
      </c>
      <c r="AT20" s="7"/>
      <c r="AU20" s="7"/>
      <c r="AV20" s="630" t="str">
        <f t="shared" si="2"/>
        <v>-</v>
      </c>
      <c r="AW20" s="7"/>
      <c r="AX20" s="631" t="str">
        <f t="shared" si="3"/>
        <v>-</v>
      </c>
      <c r="AY20" s="7"/>
      <c r="AZ20" s="7"/>
      <c r="BA20" s="1012" t="str">
        <f t="shared" si="4"/>
        <v>-</v>
      </c>
      <c r="BB20" s="39"/>
      <c r="BC20" s="38"/>
      <c r="BD20" s="1089"/>
      <c r="BE20" s="1090"/>
    </row>
    <row r="21" spans="1:57" ht="16.5" thickBot="1" x14ac:dyDescent="0.3">
      <c r="A21" s="316">
        <v>13</v>
      </c>
      <c r="B21" s="6"/>
      <c r="C21" s="6"/>
      <c r="D21" s="317"/>
      <c r="E21" s="18"/>
      <c r="F21" s="15"/>
      <c r="G21" s="15"/>
      <c r="H21" s="15"/>
      <c r="I21" s="518"/>
      <c r="J21" s="516"/>
      <c r="K21" s="517"/>
      <c r="L21" s="547" t="s">
        <v>150</v>
      </c>
      <c r="M21" s="550"/>
      <c r="N21" s="550"/>
      <c r="O21" s="551"/>
      <c r="P21" s="250"/>
      <c r="Q21" s="747" t="s">
        <v>92</v>
      </c>
      <c r="R21" s="748"/>
      <c r="S21" s="748"/>
      <c r="T21" s="749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146</v>
      </c>
      <c r="AE21" s="65"/>
      <c r="AF21" s="1014"/>
      <c r="AG21" s="1014"/>
      <c r="AH21" s="1014"/>
      <c r="AI21" s="45"/>
      <c r="AJ21" s="45"/>
      <c r="AK21" s="1030"/>
      <c r="AL21" s="46"/>
      <c r="AM21" s="278"/>
      <c r="AN21" s="7"/>
      <c r="AO21" s="7"/>
      <c r="AP21" s="630" t="str">
        <f t="shared" si="0"/>
        <v>-</v>
      </c>
      <c r="AQ21" s="7"/>
      <c r="AR21" s="7"/>
      <c r="AS21" s="630" t="str">
        <f t="shared" si="1"/>
        <v>-</v>
      </c>
      <c r="AT21" s="7"/>
      <c r="AU21" s="7"/>
      <c r="AV21" s="630" t="str">
        <f t="shared" si="2"/>
        <v>-</v>
      </c>
      <c r="AW21" s="7"/>
      <c r="AX21" s="631" t="str">
        <f t="shared" si="3"/>
        <v>-</v>
      </c>
      <c r="AY21" s="7"/>
      <c r="AZ21" s="7"/>
      <c r="BA21" s="1012" t="str">
        <f t="shared" si="4"/>
        <v>-</v>
      </c>
      <c r="BB21" s="39"/>
      <c r="BC21" s="38"/>
      <c r="BD21" s="1089"/>
      <c r="BE21" s="1090"/>
    </row>
    <row r="22" spans="1:57" x14ac:dyDescent="0.25">
      <c r="A22" s="316">
        <v>14</v>
      </c>
      <c r="B22" s="6"/>
      <c r="C22" s="6"/>
      <c r="D22" s="317"/>
      <c r="E22" s="18"/>
      <c r="F22" s="163"/>
      <c r="G22" s="163"/>
      <c r="H22" s="163"/>
      <c r="I22" s="519"/>
      <c r="J22" s="516"/>
      <c r="K22" s="520"/>
      <c r="L22" s="547" t="s">
        <v>150</v>
      </c>
      <c r="M22" s="550"/>
      <c r="N22" s="550"/>
      <c r="O22" s="551"/>
      <c r="P22" s="224"/>
      <c r="Q22" s="739"/>
      <c r="R22" s="738"/>
      <c r="S22" s="738"/>
      <c r="T22" s="738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146</v>
      </c>
      <c r="AE22" s="65"/>
      <c r="AF22" s="1014"/>
      <c r="AG22" s="1014"/>
      <c r="AH22" s="1014"/>
      <c r="AI22" s="45"/>
      <c r="AJ22" s="45"/>
      <c r="AK22" s="1030"/>
      <c r="AL22" s="46"/>
      <c r="AM22" s="278"/>
      <c r="AN22" s="7"/>
      <c r="AO22" s="7"/>
      <c r="AP22" s="630" t="str">
        <f t="shared" si="0"/>
        <v>-</v>
      </c>
      <c r="AQ22" s="7"/>
      <c r="AR22" s="7"/>
      <c r="AS22" s="630" t="str">
        <f t="shared" si="1"/>
        <v>-</v>
      </c>
      <c r="AT22" s="7"/>
      <c r="AU22" s="7"/>
      <c r="AV22" s="630" t="str">
        <f t="shared" si="2"/>
        <v>-</v>
      </c>
      <c r="AW22" s="7"/>
      <c r="AX22" s="631" t="str">
        <f t="shared" si="3"/>
        <v>-</v>
      </c>
      <c r="AY22" s="7"/>
      <c r="AZ22" s="7"/>
      <c r="BA22" s="1012" t="str">
        <f t="shared" si="4"/>
        <v>-</v>
      </c>
      <c r="BB22" s="39"/>
      <c r="BC22" s="38"/>
      <c r="BD22" s="1089"/>
      <c r="BE22" s="1090"/>
    </row>
    <row r="23" spans="1:57" x14ac:dyDescent="0.25">
      <c r="A23" s="316">
        <v>15</v>
      </c>
      <c r="B23" s="6"/>
      <c r="C23" s="6"/>
      <c r="D23" s="317"/>
      <c r="E23" s="18"/>
      <c r="F23" s="137"/>
      <c r="G23" s="161"/>
      <c r="H23" s="161"/>
      <c r="I23" s="521"/>
      <c r="J23" s="522"/>
      <c r="K23" s="523"/>
      <c r="L23" s="552" t="s">
        <v>82</v>
      </c>
      <c r="M23" s="550"/>
      <c r="N23" s="550"/>
      <c r="O23" s="551"/>
      <c r="P23" s="222"/>
      <c r="Q23" s="741"/>
      <c r="R23" s="736"/>
      <c r="S23" s="736"/>
      <c r="T23" s="740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146</v>
      </c>
      <c r="AE23" s="65"/>
      <c r="AF23" s="1014"/>
      <c r="AG23" s="1014"/>
      <c r="AH23" s="1014"/>
      <c r="AI23" s="45"/>
      <c r="AJ23" s="45"/>
      <c r="AK23" s="1030"/>
      <c r="AL23" s="46"/>
      <c r="AM23" s="278"/>
      <c r="AN23" s="7"/>
      <c r="AO23" s="7"/>
      <c r="AP23" s="630" t="str">
        <f t="shared" si="0"/>
        <v>-</v>
      </c>
      <c r="AQ23" s="7"/>
      <c r="AR23" s="7"/>
      <c r="AS23" s="630" t="str">
        <f t="shared" si="1"/>
        <v>-</v>
      </c>
      <c r="AT23" s="7"/>
      <c r="AU23" s="7"/>
      <c r="AV23" s="630" t="str">
        <f t="shared" si="2"/>
        <v>-</v>
      </c>
      <c r="AW23" s="7"/>
      <c r="AX23" s="631" t="str">
        <f t="shared" si="3"/>
        <v>-</v>
      </c>
      <c r="AY23" s="7"/>
      <c r="AZ23" s="7"/>
      <c r="BA23" s="1012" t="str">
        <f t="shared" si="4"/>
        <v>-</v>
      </c>
      <c r="BB23" s="39"/>
      <c r="BC23" s="38"/>
      <c r="BD23" s="1089"/>
      <c r="BE23" s="1090"/>
    </row>
    <row r="24" spans="1:57" ht="16.5" thickBot="1" x14ac:dyDescent="0.3">
      <c r="A24" s="316">
        <v>16</v>
      </c>
      <c r="B24" s="6"/>
      <c r="C24" s="6"/>
      <c r="D24" s="317"/>
      <c r="E24" s="18"/>
      <c r="F24" s="141"/>
      <c r="G24" s="162"/>
      <c r="H24" s="162"/>
      <c r="I24" s="524"/>
      <c r="J24" s="525"/>
      <c r="K24" s="526"/>
      <c r="L24" s="553" t="s">
        <v>92</v>
      </c>
      <c r="M24" s="554"/>
      <c r="N24" s="554"/>
      <c r="O24" s="555"/>
      <c r="P24" s="222"/>
      <c r="Q24" s="739"/>
      <c r="R24" s="736"/>
      <c r="S24" s="736"/>
      <c r="T24" s="740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146</v>
      </c>
      <c r="AE24" s="65"/>
      <c r="AF24" s="1014"/>
      <c r="AG24" s="1014"/>
      <c r="AH24" s="1014"/>
      <c r="AI24" s="45"/>
      <c r="AJ24" s="45"/>
      <c r="AK24" s="1030"/>
      <c r="AL24" s="46"/>
      <c r="AM24" s="278"/>
      <c r="AN24" s="7"/>
      <c r="AO24" s="7"/>
      <c r="AP24" s="630" t="str">
        <f t="shared" si="0"/>
        <v>-</v>
      </c>
      <c r="AQ24" s="7"/>
      <c r="AR24" s="7"/>
      <c r="AS24" s="630" t="str">
        <f t="shared" si="1"/>
        <v>-</v>
      </c>
      <c r="AT24" s="7"/>
      <c r="AU24" s="7"/>
      <c r="AV24" s="630" t="str">
        <f t="shared" si="2"/>
        <v>-</v>
      </c>
      <c r="AW24" s="7"/>
      <c r="AX24" s="631" t="str">
        <f t="shared" si="3"/>
        <v>-</v>
      </c>
      <c r="AY24" s="7"/>
      <c r="AZ24" s="7"/>
      <c r="BA24" s="1012" t="str">
        <f t="shared" si="4"/>
        <v>-</v>
      </c>
      <c r="BB24" s="39"/>
      <c r="BC24" s="38"/>
      <c r="BD24" s="1089"/>
      <c r="BE24" s="1090"/>
    </row>
    <row r="25" spans="1:57" ht="15.75" customHeight="1" x14ac:dyDescent="0.25">
      <c r="A25" s="316">
        <v>17</v>
      </c>
      <c r="B25" s="6"/>
      <c r="C25" s="6"/>
      <c r="D25" s="317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24"/>
      <c r="R25" s="442"/>
      <c r="S25" s="442"/>
      <c r="T25" s="442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146</v>
      </c>
      <c r="AE25" s="65"/>
      <c r="AF25" s="1014"/>
      <c r="AG25" s="1014"/>
      <c r="AH25" s="1014"/>
      <c r="AI25" s="45"/>
      <c r="AJ25" s="45"/>
      <c r="AK25" s="1030"/>
      <c r="AL25" s="46"/>
      <c r="AM25" s="278"/>
      <c r="AN25" s="7"/>
      <c r="AO25" s="7"/>
      <c r="AP25" s="630" t="str">
        <f t="shared" si="0"/>
        <v>-</v>
      </c>
      <c r="AQ25" s="7"/>
      <c r="AR25" s="7"/>
      <c r="AS25" s="630" t="str">
        <f t="shared" si="1"/>
        <v>-</v>
      </c>
      <c r="AT25" s="7"/>
      <c r="AU25" s="7"/>
      <c r="AV25" s="630" t="str">
        <f t="shared" si="2"/>
        <v>-</v>
      </c>
      <c r="AW25" s="7"/>
      <c r="AX25" s="631" t="str">
        <f t="shared" si="3"/>
        <v>-</v>
      </c>
      <c r="AY25" s="7"/>
      <c r="AZ25" s="7"/>
      <c r="BA25" s="1012" t="str">
        <f t="shared" si="4"/>
        <v>-</v>
      </c>
      <c r="BB25" s="39"/>
      <c r="BC25" s="38"/>
      <c r="BD25" s="1089"/>
      <c r="BE25" s="1090"/>
    </row>
    <row r="26" spans="1:57" ht="16.5" thickBot="1" x14ac:dyDescent="0.3">
      <c r="A26" s="316">
        <v>18</v>
      </c>
      <c r="B26" s="6"/>
      <c r="C26" s="6"/>
      <c r="D26" s="317"/>
      <c r="E26" s="18"/>
      <c r="F26" s="15"/>
      <c r="G26" s="15"/>
      <c r="H26" s="15"/>
      <c r="I26" s="15"/>
      <c r="J26" s="25"/>
      <c r="K26" s="141"/>
      <c r="L26" s="1251"/>
      <c r="M26" s="1251"/>
      <c r="N26" s="222"/>
      <c r="O26" s="443"/>
      <c r="P26" s="443"/>
      <c r="Q26" s="443"/>
      <c r="R26" s="443"/>
      <c r="S26" s="443"/>
      <c r="T26" s="223"/>
      <c r="Y26" s="237"/>
      <c r="AC26" s="49"/>
      <c r="AD26" s="5" t="s">
        <v>146</v>
      </c>
      <c r="AE26" s="65"/>
      <c r="AF26" s="1014"/>
      <c r="AG26" s="1014"/>
      <c r="AH26" s="1014"/>
      <c r="AI26" s="45"/>
      <c r="AJ26" s="45"/>
      <c r="AK26" s="1030"/>
      <c r="AL26" s="46"/>
      <c r="AM26" s="278"/>
      <c r="AN26" s="7"/>
      <c r="AO26" s="7"/>
      <c r="AP26" s="630" t="str">
        <f t="shared" si="0"/>
        <v>-</v>
      </c>
      <c r="AQ26" s="7"/>
      <c r="AR26" s="7"/>
      <c r="AS26" s="630" t="str">
        <f t="shared" si="1"/>
        <v>-</v>
      </c>
      <c r="AT26" s="7"/>
      <c r="AU26" s="7"/>
      <c r="AV26" s="630" t="str">
        <f t="shared" si="2"/>
        <v>-</v>
      </c>
      <c r="AW26" s="7"/>
      <c r="AX26" s="631" t="str">
        <f t="shared" si="3"/>
        <v>-</v>
      </c>
      <c r="AY26" s="7"/>
      <c r="AZ26" s="7"/>
      <c r="BA26" s="1012" t="str">
        <f t="shared" si="4"/>
        <v>-</v>
      </c>
      <c r="BB26" s="39"/>
      <c r="BC26" s="38"/>
      <c r="BD26" s="1089"/>
      <c r="BE26" s="1090"/>
    </row>
    <row r="27" spans="1:57" thickBot="1" x14ac:dyDescent="0.3">
      <c r="A27" s="316">
        <v>19</v>
      </c>
      <c r="B27" s="6"/>
      <c r="C27" s="6"/>
      <c r="D27" s="317"/>
      <c r="E27" s="18"/>
      <c r="F27" s="320" t="s">
        <v>0</v>
      </c>
      <c r="G27" s="321" t="s">
        <v>24</v>
      </c>
      <c r="H27" s="321" t="s">
        <v>29</v>
      </c>
      <c r="I27" s="322" t="s">
        <v>30</v>
      </c>
      <c r="J27" s="25"/>
      <c r="K27" s="419"/>
      <c r="L27" s="1352" t="s">
        <v>104</v>
      </c>
      <c r="M27" s="1352"/>
      <c r="N27" s="450" t="s">
        <v>185</v>
      </c>
      <c r="O27" s="450" t="s">
        <v>24</v>
      </c>
      <c r="P27" s="450" t="s">
        <v>29</v>
      </c>
      <c r="Q27" s="450" t="s">
        <v>30</v>
      </c>
      <c r="R27" s="450" t="s">
        <v>102</v>
      </c>
      <c r="S27" s="421" t="s">
        <v>103</v>
      </c>
      <c r="T27" s="422" t="s">
        <v>101</v>
      </c>
      <c r="V27" s="239" t="s">
        <v>187</v>
      </c>
      <c r="W27" s="239" t="s">
        <v>188</v>
      </c>
      <c r="X27" s="240" t="s">
        <v>189</v>
      </c>
      <c r="Y27" s="635" t="s">
        <v>207</v>
      </c>
      <c r="Z27" s="235" t="s">
        <v>190</v>
      </c>
      <c r="AA27" s="235" t="s">
        <v>188</v>
      </c>
      <c r="AB27" s="238" t="s">
        <v>191</v>
      </c>
      <c r="AC27" s="49"/>
      <c r="AD27" s="5" t="s">
        <v>146</v>
      </c>
      <c r="AE27" s="65"/>
      <c r="AF27" s="1014"/>
      <c r="AG27" s="1014"/>
      <c r="AH27" s="1014"/>
      <c r="AI27" s="45"/>
      <c r="AJ27" s="45"/>
      <c r="AK27" s="1030"/>
      <c r="AL27" s="46"/>
      <c r="AM27" s="278"/>
      <c r="AN27" s="7"/>
      <c r="AO27" s="7"/>
      <c r="AP27" s="630" t="str">
        <f t="shared" si="0"/>
        <v>-</v>
      </c>
      <c r="AQ27" s="7"/>
      <c r="AR27" s="7"/>
      <c r="AS27" s="630" t="str">
        <f t="shared" si="1"/>
        <v>-</v>
      </c>
      <c r="AT27" s="7"/>
      <c r="AU27" s="7"/>
      <c r="AV27" s="630" t="str">
        <f t="shared" si="2"/>
        <v>-</v>
      </c>
      <c r="AW27" s="7"/>
      <c r="AX27" s="631" t="str">
        <f t="shared" si="3"/>
        <v>-</v>
      </c>
      <c r="AY27" s="7"/>
      <c r="AZ27" s="7"/>
      <c r="BA27" s="1012" t="str">
        <f t="shared" si="4"/>
        <v>-</v>
      </c>
      <c r="BB27" s="39"/>
      <c r="BC27" s="38"/>
      <c r="BD27" s="1089"/>
      <c r="BE27" s="1090"/>
    </row>
    <row r="28" spans="1:57" ht="15" x14ac:dyDescent="0.25">
      <c r="A28" s="316">
        <v>20</v>
      </c>
      <c r="B28" s="6"/>
      <c r="C28" s="6"/>
      <c r="D28" s="317"/>
      <c r="E28" s="18"/>
      <c r="F28" s="481" t="s">
        <v>17</v>
      </c>
      <c r="G28" s="482">
        <f>SUM(G29:G30)</f>
        <v>0</v>
      </c>
      <c r="H28" s="483">
        <f>SUM(H29:H30)</f>
        <v>0</v>
      </c>
      <c r="I28" s="484">
        <f>SUM(I29:I30)</f>
        <v>0</v>
      </c>
      <c r="J28" s="27"/>
      <c r="K28" s="835">
        <v>1</v>
      </c>
      <c r="L28" s="1353" t="s">
        <v>218</v>
      </c>
      <c r="M28" s="1354"/>
      <c r="N28" s="836">
        <f>O28+P28+Q28</f>
        <v>0</v>
      </c>
      <c r="O28" s="836"/>
      <c r="P28" s="837"/>
      <c r="Q28" s="837"/>
      <c r="R28" s="837"/>
      <c r="S28" s="838"/>
      <c r="T28" s="527">
        <f>O28*3+P28</f>
        <v>0</v>
      </c>
      <c r="V28" s="636"/>
      <c r="W28" s="637"/>
      <c r="X28" s="638"/>
      <c r="Y28" s="627"/>
      <c r="Z28" s="639"/>
      <c r="AA28" s="640"/>
      <c r="AB28" s="641"/>
      <c r="AC28" s="49"/>
      <c r="AD28" s="5" t="s">
        <v>146</v>
      </c>
      <c r="AE28" s="65"/>
      <c r="AF28" s="1014"/>
      <c r="AG28" s="1014"/>
      <c r="AH28" s="1014"/>
      <c r="AI28" s="45"/>
      <c r="AJ28" s="45"/>
      <c r="AK28" s="1030"/>
      <c r="AL28" s="46"/>
      <c r="AM28" s="278"/>
      <c r="AN28" s="7"/>
      <c r="AO28" s="7"/>
      <c r="AP28" s="630" t="str">
        <f t="shared" si="0"/>
        <v>-</v>
      </c>
      <c r="AQ28" s="7"/>
      <c r="AR28" s="7"/>
      <c r="AS28" s="630" t="str">
        <f t="shared" si="1"/>
        <v>-</v>
      </c>
      <c r="AT28" s="7"/>
      <c r="AU28" s="7"/>
      <c r="AV28" s="630" t="str">
        <f t="shared" si="2"/>
        <v>-</v>
      </c>
      <c r="AW28" s="7"/>
      <c r="AX28" s="631" t="str">
        <f t="shared" si="3"/>
        <v>-</v>
      </c>
      <c r="AY28" s="7"/>
      <c r="AZ28" s="7"/>
      <c r="BA28" s="1012" t="str">
        <f t="shared" si="4"/>
        <v>-</v>
      </c>
      <c r="BB28" s="39"/>
      <c r="BC28" s="38"/>
      <c r="BD28" s="1089"/>
      <c r="BE28" s="1090"/>
    </row>
    <row r="29" spans="1:57" ht="15" x14ac:dyDescent="0.25">
      <c r="A29" s="316">
        <v>21</v>
      </c>
      <c r="B29" s="6"/>
      <c r="C29" s="6"/>
      <c r="D29" s="317"/>
      <c r="E29" s="18"/>
      <c r="F29" s="318" t="s">
        <v>27</v>
      </c>
      <c r="G29" s="59">
        <f>COUNTIF($C$9:$C$54,"HW")</f>
        <v>0</v>
      </c>
      <c r="H29" s="328">
        <f>COUNTIF($C$9:$C$54,"HD")</f>
        <v>0</v>
      </c>
      <c r="I29" s="330">
        <f>COUNTIF($C$9:$C$54,"HL")</f>
        <v>0</v>
      </c>
      <c r="J29" s="27"/>
      <c r="K29" s="825">
        <v>2</v>
      </c>
      <c r="L29" s="1355" t="s">
        <v>219</v>
      </c>
      <c r="M29" s="1356"/>
      <c r="N29" s="826">
        <f t="shared" ref="N29:N33" si="5">O29+P29+Q29</f>
        <v>0</v>
      </c>
      <c r="O29" s="827"/>
      <c r="P29" s="828"/>
      <c r="Q29" s="828"/>
      <c r="R29" s="828"/>
      <c r="S29" s="829"/>
      <c r="T29" s="528">
        <f t="shared" ref="T29:T47" si="6">O29*3+P29</f>
        <v>0</v>
      </c>
      <c r="V29" s="636"/>
      <c r="W29" s="637"/>
      <c r="X29" s="638"/>
      <c r="Y29" s="627"/>
      <c r="Z29" s="639"/>
      <c r="AA29" s="640"/>
      <c r="AB29" s="641"/>
      <c r="AC29" s="49"/>
      <c r="AD29" s="5" t="s">
        <v>146</v>
      </c>
      <c r="AE29" s="5"/>
      <c r="AF29" s="1015"/>
      <c r="AG29" s="1015"/>
      <c r="AH29" s="1015"/>
      <c r="AI29" s="45"/>
      <c r="AJ29" s="45"/>
      <c r="AK29" s="1030"/>
      <c r="AL29" s="46"/>
      <c r="AM29" s="278"/>
      <c r="AN29" s="7"/>
      <c r="AO29" s="7"/>
      <c r="AP29" s="630" t="str">
        <f t="shared" si="0"/>
        <v>-</v>
      </c>
      <c r="AQ29" s="7"/>
      <c r="AR29" s="7"/>
      <c r="AS29" s="630" t="str">
        <f t="shared" si="1"/>
        <v>-</v>
      </c>
      <c r="AT29" s="7"/>
      <c r="AU29" s="7"/>
      <c r="AV29" s="630" t="str">
        <f t="shared" si="2"/>
        <v>-</v>
      </c>
      <c r="AW29" s="7"/>
      <c r="AX29" s="631" t="str">
        <f t="shared" si="3"/>
        <v>-</v>
      </c>
      <c r="AY29" s="7"/>
      <c r="AZ29" s="7"/>
      <c r="BA29" s="1012" t="str">
        <f t="shared" si="4"/>
        <v>-</v>
      </c>
      <c r="BB29" s="39"/>
      <c r="BC29" s="38"/>
      <c r="BD29" s="1089"/>
      <c r="BE29" s="1090"/>
    </row>
    <row r="30" spans="1:57" thickBot="1" x14ac:dyDescent="0.3">
      <c r="A30" s="316">
        <v>22</v>
      </c>
      <c r="B30" s="6"/>
      <c r="C30" s="6"/>
      <c r="D30" s="317"/>
      <c r="E30" s="18"/>
      <c r="F30" s="319" t="s">
        <v>28</v>
      </c>
      <c r="G30" s="60">
        <f>COUNTIF($C$9:$C$54,"AW")</f>
        <v>0</v>
      </c>
      <c r="H30" s="329">
        <f>COUNTIF($C$9:$C$54,"AD")</f>
        <v>0</v>
      </c>
      <c r="I30" s="331">
        <f>COUNTIF($C$9:$C$54,"AL")</f>
        <v>0</v>
      </c>
      <c r="J30" s="27"/>
      <c r="K30" s="825">
        <v>3</v>
      </c>
      <c r="L30" s="1355" t="s">
        <v>221</v>
      </c>
      <c r="M30" s="1356"/>
      <c r="N30" s="826">
        <f t="shared" si="5"/>
        <v>0</v>
      </c>
      <c r="O30" s="827"/>
      <c r="P30" s="828"/>
      <c r="Q30" s="828"/>
      <c r="R30" s="828"/>
      <c r="S30" s="829"/>
      <c r="T30" s="528">
        <f t="shared" si="6"/>
        <v>0</v>
      </c>
      <c r="V30" s="636"/>
      <c r="W30" s="637"/>
      <c r="X30" s="638"/>
      <c r="Y30" s="627"/>
      <c r="Z30" s="639"/>
      <c r="AA30" s="640"/>
      <c r="AB30" s="641"/>
      <c r="AC30" s="49"/>
      <c r="AD30" s="5" t="s">
        <v>146</v>
      </c>
      <c r="AE30" s="65"/>
      <c r="AF30" s="1014"/>
      <c r="AG30" s="1014"/>
      <c r="AH30" s="1014"/>
      <c r="AI30" s="45"/>
      <c r="AJ30" s="45"/>
      <c r="AK30" s="1030"/>
      <c r="AL30" s="46"/>
      <c r="AM30" s="278"/>
      <c r="AN30" s="7"/>
      <c r="AO30" s="7"/>
      <c r="AP30" s="630" t="str">
        <f t="shared" si="0"/>
        <v>-</v>
      </c>
      <c r="AQ30" s="7"/>
      <c r="AR30" s="7"/>
      <c r="AS30" s="630" t="str">
        <f t="shared" si="1"/>
        <v>-</v>
      </c>
      <c r="AT30" s="7"/>
      <c r="AU30" s="7"/>
      <c r="AV30" s="630" t="str">
        <f t="shared" si="2"/>
        <v>-</v>
      </c>
      <c r="AW30" s="7"/>
      <c r="AX30" s="631" t="str">
        <f t="shared" si="3"/>
        <v>-</v>
      </c>
      <c r="AY30" s="7"/>
      <c r="AZ30" s="7"/>
      <c r="BA30" s="1012" t="str">
        <f t="shared" si="4"/>
        <v>-</v>
      </c>
      <c r="BB30" s="39"/>
      <c r="BC30" s="38"/>
      <c r="BD30" s="1089"/>
      <c r="BE30" s="1090"/>
    </row>
    <row r="31" spans="1:57" thickBot="1" x14ac:dyDescent="0.3">
      <c r="A31" s="316">
        <v>23</v>
      </c>
      <c r="B31" s="6"/>
      <c r="C31" s="6"/>
      <c r="D31" s="317"/>
      <c r="E31" s="18"/>
      <c r="F31" s="15"/>
      <c r="G31" s="15"/>
      <c r="H31" s="15"/>
      <c r="I31" s="18"/>
      <c r="J31" s="27"/>
      <c r="K31" s="825">
        <v>4</v>
      </c>
      <c r="L31" s="1355" t="s">
        <v>220</v>
      </c>
      <c r="M31" s="1356"/>
      <c r="N31" s="826">
        <f t="shared" si="5"/>
        <v>0</v>
      </c>
      <c r="O31" s="827"/>
      <c r="P31" s="828"/>
      <c r="Q31" s="828"/>
      <c r="R31" s="828"/>
      <c r="S31" s="829"/>
      <c r="T31" s="528">
        <f t="shared" si="6"/>
        <v>0</v>
      </c>
      <c r="V31" s="636"/>
      <c r="W31" s="637"/>
      <c r="X31" s="638"/>
      <c r="Y31" s="627"/>
      <c r="Z31" s="639"/>
      <c r="AA31" s="640"/>
      <c r="AB31" s="641"/>
      <c r="AC31" s="49"/>
      <c r="AD31" s="5" t="s">
        <v>146</v>
      </c>
      <c r="AE31" s="65"/>
      <c r="AF31" s="1014"/>
      <c r="AG31" s="1014"/>
      <c r="AH31" s="1014"/>
      <c r="AI31" s="45"/>
      <c r="AJ31" s="45"/>
      <c r="AK31" s="1030"/>
      <c r="AL31" s="46"/>
      <c r="AM31" s="278"/>
      <c r="AN31" s="7"/>
      <c r="AO31" s="7"/>
      <c r="AP31" s="630" t="str">
        <f t="shared" si="0"/>
        <v>-</v>
      </c>
      <c r="AQ31" s="7"/>
      <c r="AR31" s="7"/>
      <c r="AS31" s="630" t="str">
        <f t="shared" si="1"/>
        <v>-</v>
      </c>
      <c r="AT31" s="7"/>
      <c r="AU31" s="7"/>
      <c r="AV31" s="630" t="str">
        <f t="shared" si="2"/>
        <v>-</v>
      </c>
      <c r="AW31" s="7"/>
      <c r="AX31" s="631" t="str">
        <f t="shared" si="3"/>
        <v>-</v>
      </c>
      <c r="AY31" s="7"/>
      <c r="AZ31" s="7"/>
      <c r="BA31" s="1012" t="str">
        <f t="shared" si="4"/>
        <v>-</v>
      </c>
      <c r="BB31" s="39"/>
      <c r="BC31" s="38"/>
      <c r="BD31" s="1089"/>
      <c r="BE31" s="1090"/>
    </row>
    <row r="32" spans="1:57" thickBot="1" x14ac:dyDescent="0.3">
      <c r="A32" s="316">
        <v>24</v>
      </c>
      <c r="B32" s="6"/>
      <c r="C32" s="6"/>
      <c r="D32" s="317"/>
      <c r="E32" s="18"/>
      <c r="F32" s="812" t="s">
        <v>127</v>
      </c>
      <c r="G32" s="85" t="s">
        <v>24</v>
      </c>
      <c r="H32" s="87" t="s">
        <v>29</v>
      </c>
      <c r="I32" s="86" t="s">
        <v>30</v>
      </c>
      <c r="J32" s="25"/>
      <c r="K32" s="830">
        <v>5</v>
      </c>
      <c r="L32" s="1357" t="s">
        <v>222</v>
      </c>
      <c r="M32" s="1358"/>
      <c r="N32" s="831">
        <f t="shared" si="5"/>
        <v>0</v>
      </c>
      <c r="O32" s="832"/>
      <c r="P32" s="833"/>
      <c r="Q32" s="833"/>
      <c r="R32" s="833"/>
      <c r="S32" s="834"/>
      <c r="T32" s="528">
        <f t="shared" si="6"/>
        <v>0</v>
      </c>
      <c r="V32" s="636"/>
      <c r="W32" s="637"/>
      <c r="X32" s="638"/>
      <c r="Y32" s="627"/>
      <c r="Z32" s="639"/>
      <c r="AA32" s="640"/>
      <c r="AB32" s="641"/>
      <c r="AC32" s="49"/>
      <c r="AD32" s="5" t="s">
        <v>146</v>
      </c>
      <c r="AE32" s="65"/>
      <c r="AF32" s="1014"/>
      <c r="AG32" s="1014"/>
      <c r="AH32" s="1014"/>
      <c r="AI32" s="45"/>
      <c r="AJ32" s="45"/>
      <c r="AK32" s="1030"/>
      <c r="AL32" s="46"/>
      <c r="AM32" s="278"/>
      <c r="AN32" s="7"/>
      <c r="AO32" s="7"/>
      <c r="AP32" s="630" t="str">
        <f t="shared" si="0"/>
        <v>-</v>
      </c>
      <c r="AQ32" s="7"/>
      <c r="AR32" s="7"/>
      <c r="AS32" s="630" t="str">
        <f t="shared" si="1"/>
        <v>-</v>
      </c>
      <c r="AT32" s="7"/>
      <c r="AU32" s="7"/>
      <c r="AV32" s="630" t="str">
        <f t="shared" si="2"/>
        <v>-</v>
      </c>
      <c r="AW32" s="7"/>
      <c r="AX32" s="631" t="str">
        <f t="shared" si="3"/>
        <v>-</v>
      </c>
      <c r="AY32" s="7"/>
      <c r="AZ32" s="7"/>
      <c r="BA32" s="1012" t="str">
        <f t="shared" si="4"/>
        <v>-</v>
      </c>
      <c r="BB32" s="39"/>
      <c r="BC32" s="38"/>
      <c r="BD32" s="1089"/>
      <c r="BE32" s="1090"/>
    </row>
    <row r="33" spans="1:57" ht="15" x14ac:dyDescent="0.25">
      <c r="A33" s="316">
        <v>25</v>
      </c>
      <c r="B33" s="6"/>
      <c r="C33" s="6"/>
      <c r="D33" s="317"/>
      <c r="E33" s="18"/>
      <c r="F33" s="813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77">
        <v>6</v>
      </c>
      <c r="L33" s="1321" t="s">
        <v>223</v>
      </c>
      <c r="M33" s="1359"/>
      <c r="N33" s="674">
        <f t="shared" si="5"/>
        <v>0</v>
      </c>
      <c r="O33" s="675"/>
      <c r="P33" s="676"/>
      <c r="Q33" s="676"/>
      <c r="R33" s="676"/>
      <c r="S33" s="677"/>
      <c r="T33" s="528">
        <f t="shared" si="6"/>
        <v>0</v>
      </c>
      <c r="V33" s="636"/>
      <c r="W33" s="637"/>
      <c r="X33" s="638"/>
      <c r="Y33" s="627"/>
      <c r="Z33" s="639"/>
      <c r="AA33" s="640"/>
      <c r="AB33" s="641"/>
      <c r="AC33" s="49"/>
      <c r="AD33" s="5" t="s">
        <v>146</v>
      </c>
      <c r="AE33" s="65"/>
      <c r="AF33" s="1014"/>
      <c r="AG33" s="1014"/>
      <c r="AH33" s="1014"/>
      <c r="AI33" s="45"/>
      <c r="AJ33" s="45"/>
      <c r="AK33" s="1030"/>
      <c r="AL33" s="46"/>
      <c r="AM33" s="278"/>
      <c r="AN33" s="7"/>
      <c r="AO33" s="7"/>
      <c r="AP33" s="630" t="str">
        <f t="shared" si="0"/>
        <v>-</v>
      </c>
      <c r="AQ33" s="7"/>
      <c r="AR33" s="7"/>
      <c r="AS33" s="630" t="str">
        <f t="shared" si="1"/>
        <v>-</v>
      </c>
      <c r="AT33" s="7"/>
      <c r="AU33" s="7"/>
      <c r="AV33" s="630" t="str">
        <f t="shared" si="2"/>
        <v>-</v>
      </c>
      <c r="AW33" s="7"/>
      <c r="AX33" s="631" t="str">
        <f t="shared" si="3"/>
        <v>-</v>
      </c>
      <c r="AY33" s="7"/>
      <c r="AZ33" s="7"/>
      <c r="BA33" s="1012" t="str">
        <f t="shared" si="4"/>
        <v>-</v>
      </c>
      <c r="BB33" s="39"/>
      <c r="BC33" s="38"/>
      <c r="BD33" s="1089"/>
      <c r="BE33" s="1090"/>
    </row>
    <row r="34" spans="1:57" ht="15" x14ac:dyDescent="0.25">
      <c r="A34" s="316">
        <v>26</v>
      </c>
      <c r="B34" s="6"/>
      <c r="C34" s="6"/>
      <c r="D34" s="317"/>
      <c r="E34" s="18"/>
      <c r="F34" s="814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77">
        <v>7</v>
      </c>
      <c r="L34" s="1321"/>
      <c r="M34" s="1359"/>
      <c r="N34" s="674">
        <f t="shared" ref="N34" si="7">O34+P34+Q34</f>
        <v>0</v>
      </c>
      <c r="O34" s="675"/>
      <c r="P34" s="676"/>
      <c r="Q34" s="676"/>
      <c r="R34" s="676"/>
      <c r="S34" s="677"/>
      <c r="T34" s="528">
        <f t="shared" si="6"/>
        <v>0</v>
      </c>
      <c r="V34" s="636"/>
      <c r="W34" s="637"/>
      <c r="X34" s="638"/>
      <c r="Y34" s="627"/>
      <c r="Z34" s="639"/>
      <c r="AA34" s="640"/>
      <c r="AB34" s="641"/>
      <c r="AC34" s="49"/>
      <c r="AD34" s="5" t="s">
        <v>146</v>
      </c>
      <c r="AE34" s="5"/>
      <c r="AF34" s="1015"/>
      <c r="AG34" s="1015"/>
      <c r="AH34" s="1015"/>
      <c r="AI34" s="45"/>
      <c r="AJ34" s="45"/>
      <c r="AK34" s="1030"/>
      <c r="AL34" s="46"/>
      <c r="AM34" s="278"/>
      <c r="AN34" s="7"/>
      <c r="AO34" s="7"/>
      <c r="AP34" s="630" t="str">
        <f t="shared" si="0"/>
        <v>-</v>
      </c>
      <c r="AQ34" s="7"/>
      <c r="AR34" s="7"/>
      <c r="AS34" s="630" t="str">
        <f t="shared" si="1"/>
        <v>-</v>
      </c>
      <c r="AT34" s="7"/>
      <c r="AU34" s="7"/>
      <c r="AV34" s="630" t="str">
        <f t="shared" si="2"/>
        <v>-</v>
      </c>
      <c r="AW34" s="7"/>
      <c r="AX34" s="631" t="str">
        <f t="shared" si="3"/>
        <v>-</v>
      </c>
      <c r="AY34" s="7"/>
      <c r="AZ34" s="7"/>
      <c r="BA34" s="1012" t="str">
        <f t="shared" si="4"/>
        <v>-</v>
      </c>
      <c r="BB34" s="39"/>
      <c r="BC34" s="38"/>
      <c r="BD34" s="1089"/>
      <c r="BE34" s="1090"/>
    </row>
    <row r="35" spans="1:57" thickBot="1" x14ac:dyDescent="0.3">
      <c r="A35" s="316">
        <v>27</v>
      </c>
      <c r="B35" s="6"/>
      <c r="C35" s="6"/>
      <c r="D35" s="317"/>
      <c r="E35" s="18"/>
      <c r="F35" s="815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77">
        <v>8</v>
      </c>
      <c r="L35" s="1249"/>
      <c r="M35" s="1351"/>
      <c r="N35" s="323">
        <f t="shared" ref="N35:N47" si="8">O35+P35+Q35</f>
        <v>0</v>
      </c>
      <c r="O35" s="327"/>
      <c r="P35" s="326"/>
      <c r="Q35" s="326"/>
      <c r="R35" s="326"/>
      <c r="S35" s="449"/>
      <c r="T35" s="528">
        <f t="shared" si="6"/>
        <v>0</v>
      </c>
      <c r="V35" s="636"/>
      <c r="W35" s="637"/>
      <c r="X35" s="638"/>
      <c r="Y35" s="642"/>
      <c r="Z35" s="639"/>
      <c r="AA35" s="640"/>
      <c r="AB35" s="641"/>
      <c r="AC35" s="49"/>
      <c r="AD35" s="5" t="s">
        <v>146</v>
      </c>
      <c r="AE35" s="5"/>
      <c r="AF35" s="1015"/>
      <c r="AG35" s="1015"/>
      <c r="AH35" s="1015"/>
      <c r="AI35" s="45"/>
      <c r="AJ35" s="45"/>
      <c r="AK35" s="1030"/>
      <c r="AL35" s="46"/>
      <c r="AM35" s="278"/>
      <c r="AN35" s="7"/>
      <c r="AO35" s="7"/>
      <c r="AP35" s="630" t="str">
        <f t="shared" si="0"/>
        <v>-</v>
      </c>
      <c r="AQ35" s="7"/>
      <c r="AR35" s="7"/>
      <c r="AS35" s="630" t="str">
        <f t="shared" si="1"/>
        <v>-</v>
      </c>
      <c r="AT35" s="7"/>
      <c r="AU35" s="7"/>
      <c r="AV35" s="630" t="str">
        <f t="shared" si="2"/>
        <v>-</v>
      </c>
      <c r="AW35" s="7"/>
      <c r="AX35" s="631" t="str">
        <f t="shared" si="3"/>
        <v>-</v>
      </c>
      <c r="AY35" s="7"/>
      <c r="AZ35" s="7"/>
      <c r="BA35" s="1012" t="str">
        <f t="shared" si="4"/>
        <v>-</v>
      </c>
      <c r="BB35" s="39"/>
      <c r="BC35" s="38"/>
      <c r="BD35" s="1089"/>
      <c r="BE35" s="1090"/>
    </row>
    <row r="36" spans="1:57" thickBot="1" x14ac:dyDescent="0.3">
      <c r="A36" s="316">
        <v>28</v>
      </c>
      <c r="B36" s="6"/>
      <c r="C36" s="6"/>
      <c r="D36" s="317"/>
      <c r="E36" s="18"/>
      <c r="F36" s="15"/>
      <c r="G36" s="15"/>
      <c r="H36" s="15"/>
      <c r="I36" s="18"/>
      <c r="J36" s="25"/>
      <c r="K36" s="477">
        <v>9</v>
      </c>
      <c r="L36" s="1249"/>
      <c r="M36" s="1351"/>
      <c r="N36" s="323">
        <f t="shared" si="8"/>
        <v>0</v>
      </c>
      <c r="O36" s="327"/>
      <c r="P36" s="326"/>
      <c r="Q36" s="326"/>
      <c r="R36" s="326"/>
      <c r="S36" s="449"/>
      <c r="T36" s="528">
        <f t="shared" si="6"/>
        <v>0</v>
      </c>
      <c r="V36" s="636"/>
      <c r="W36" s="637"/>
      <c r="X36" s="638"/>
      <c r="Y36" s="627"/>
      <c r="Z36" s="639"/>
      <c r="AA36" s="640"/>
      <c r="AB36" s="641"/>
      <c r="AC36" s="49"/>
      <c r="AD36" s="5" t="s">
        <v>146</v>
      </c>
      <c r="AE36" s="5"/>
      <c r="AF36" s="1015"/>
      <c r="AG36" s="1015"/>
      <c r="AH36" s="1015"/>
      <c r="AI36" s="45"/>
      <c r="AJ36" s="45"/>
      <c r="AK36" s="1030"/>
      <c r="AL36" s="46"/>
      <c r="AM36" s="278"/>
      <c r="AN36" s="7"/>
      <c r="AO36" s="7"/>
      <c r="AP36" s="630" t="str">
        <f t="shared" si="0"/>
        <v>-</v>
      </c>
      <c r="AQ36" s="7"/>
      <c r="AR36" s="7"/>
      <c r="AS36" s="630" t="str">
        <f t="shared" si="1"/>
        <v>-</v>
      </c>
      <c r="AT36" s="7"/>
      <c r="AU36" s="7"/>
      <c r="AV36" s="630" t="str">
        <f t="shared" si="2"/>
        <v>-</v>
      </c>
      <c r="AW36" s="7"/>
      <c r="AX36" s="631" t="str">
        <f t="shared" si="3"/>
        <v>-</v>
      </c>
      <c r="AY36" s="7"/>
      <c r="AZ36" s="7"/>
      <c r="BA36" s="1012" t="str">
        <f t="shared" si="4"/>
        <v>-</v>
      </c>
      <c r="BB36" s="39"/>
      <c r="BC36" s="38"/>
      <c r="BD36" s="1089"/>
      <c r="BE36" s="1090"/>
    </row>
    <row r="37" spans="1:57" ht="15" x14ac:dyDescent="0.25">
      <c r="A37" s="316">
        <v>29</v>
      </c>
      <c r="B37" s="6"/>
      <c r="C37" s="6"/>
      <c r="D37" s="317"/>
      <c r="E37" s="18"/>
      <c r="F37" s="798" t="s">
        <v>128</v>
      </c>
      <c r="G37" s="80" t="s">
        <v>24</v>
      </c>
      <c r="H37" s="81" t="s">
        <v>29</v>
      </c>
      <c r="I37" s="82" t="s">
        <v>30</v>
      </c>
      <c r="J37" s="25"/>
      <c r="K37" s="478">
        <v>10</v>
      </c>
      <c r="L37" s="1249"/>
      <c r="M37" s="1351"/>
      <c r="N37" s="323">
        <f t="shared" si="8"/>
        <v>0</v>
      </c>
      <c r="O37" s="327"/>
      <c r="P37" s="326"/>
      <c r="Q37" s="326"/>
      <c r="R37" s="326"/>
      <c r="S37" s="449"/>
      <c r="T37" s="528">
        <f t="shared" si="6"/>
        <v>0</v>
      </c>
      <c r="V37" s="636"/>
      <c r="W37" s="637"/>
      <c r="X37" s="638"/>
      <c r="Y37" s="627"/>
      <c r="Z37" s="639"/>
      <c r="AA37" s="640"/>
      <c r="AB37" s="641"/>
      <c r="AC37" s="49"/>
      <c r="AD37" s="5" t="s">
        <v>146</v>
      </c>
      <c r="AE37" s="5"/>
      <c r="AF37" s="1015"/>
      <c r="AG37" s="1015"/>
      <c r="AH37" s="1015"/>
      <c r="AI37" s="45"/>
      <c r="AJ37" s="45"/>
      <c r="AK37" s="1030"/>
      <c r="AL37" s="46"/>
      <c r="AM37" s="278"/>
      <c r="AN37" s="7"/>
      <c r="AO37" s="7"/>
      <c r="AP37" s="630" t="str">
        <f t="shared" si="0"/>
        <v>-</v>
      </c>
      <c r="AQ37" s="7"/>
      <c r="AR37" s="7"/>
      <c r="AS37" s="630" t="str">
        <f t="shared" si="1"/>
        <v>-</v>
      </c>
      <c r="AT37" s="7"/>
      <c r="AU37" s="7"/>
      <c r="AV37" s="630" t="str">
        <f t="shared" si="2"/>
        <v>-</v>
      </c>
      <c r="AW37" s="7"/>
      <c r="AX37" s="631" t="str">
        <f t="shared" si="3"/>
        <v>-</v>
      </c>
      <c r="AY37" s="7"/>
      <c r="AZ37" s="7"/>
      <c r="BA37" s="1012" t="str">
        <f t="shared" si="4"/>
        <v>-</v>
      </c>
      <c r="BB37" s="39"/>
      <c r="BC37" s="38"/>
      <c r="BD37" s="1089"/>
      <c r="BE37" s="1090"/>
    </row>
    <row r="38" spans="1:57" thickBot="1" x14ac:dyDescent="0.3">
      <c r="A38" s="316">
        <v>30</v>
      </c>
      <c r="B38" s="6"/>
      <c r="C38" s="6"/>
      <c r="D38" s="317"/>
      <c r="E38" s="18"/>
      <c r="F38" s="799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78">
        <v>11</v>
      </c>
      <c r="L38" s="1249"/>
      <c r="M38" s="1351"/>
      <c r="N38" s="323">
        <f t="shared" si="8"/>
        <v>0</v>
      </c>
      <c r="O38" s="327"/>
      <c r="P38" s="326"/>
      <c r="Q38" s="326"/>
      <c r="R38" s="326"/>
      <c r="S38" s="449"/>
      <c r="T38" s="528">
        <f t="shared" si="6"/>
        <v>0</v>
      </c>
      <c r="V38" s="643"/>
      <c r="W38" s="644"/>
      <c r="X38" s="645"/>
      <c r="Y38" s="627"/>
      <c r="Z38" s="646"/>
      <c r="AA38" s="647"/>
      <c r="AB38" s="648"/>
      <c r="AC38" s="49"/>
      <c r="AD38" s="5" t="s">
        <v>146</v>
      </c>
      <c r="AE38" s="5"/>
      <c r="AF38" s="1015"/>
      <c r="AG38" s="1015"/>
      <c r="AH38" s="1015"/>
      <c r="AI38" s="45"/>
      <c r="AJ38" s="45"/>
      <c r="AK38" s="1030"/>
      <c r="AL38" s="46"/>
      <c r="AM38" s="278"/>
      <c r="AN38" s="7"/>
      <c r="AO38" s="7"/>
      <c r="AP38" s="630" t="str">
        <f t="shared" si="0"/>
        <v>-</v>
      </c>
      <c r="AQ38" s="7"/>
      <c r="AR38" s="7"/>
      <c r="AS38" s="630" t="str">
        <f t="shared" si="1"/>
        <v>-</v>
      </c>
      <c r="AT38" s="7"/>
      <c r="AU38" s="7"/>
      <c r="AV38" s="630" t="str">
        <f t="shared" si="2"/>
        <v>-</v>
      </c>
      <c r="AW38" s="7"/>
      <c r="AX38" s="631" t="str">
        <f t="shared" si="3"/>
        <v>-</v>
      </c>
      <c r="AY38" s="7"/>
      <c r="AZ38" s="7"/>
      <c r="BA38" s="1012" t="str">
        <f t="shared" si="4"/>
        <v>-</v>
      </c>
      <c r="BB38" s="39"/>
      <c r="BC38" s="38"/>
      <c r="BD38" s="1089"/>
      <c r="BE38" s="1090"/>
    </row>
    <row r="39" spans="1:57" thickTop="1" x14ac:dyDescent="0.25">
      <c r="A39" s="316">
        <v>31</v>
      </c>
      <c r="B39" s="6"/>
      <c r="C39" s="6"/>
      <c r="D39" s="317"/>
      <c r="E39" s="18"/>
      <c r="F39" s="800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78">
        <v>12</v>
      </c>
      <c r="L39" s="1249"/>
      <c r="M39" s="1351"/>
      <c r="N39" s="323">
        <f t="shared" si="8"/>
        <v>0</v>
      </c>
      <c r="O39" s="327"/>
      <c r="P39" s="326"/>
      <c r="Q39" s="326"/>
      <c r="R39" s="326"/>
      <c r="S39" s="449"/>
      <c r="T39" s="528">
        <f t="shared" si="6"/>
        <v>0</v>
      </c>
      <c r="V39" s="636"/>
      <c r="W39" s="637"/>
      <c r="X39" s="638"/>
      <c r="Y39" s="629" t="s">
        <v>208</v>
      </c>
      <c r="Z39" s="639"/>
      <c r="AA39" s="640"/>
      <c r="AB39" s="641"/>
      <c r="AC39" s="49"/>
      <c r="AD39" s="5" t="s">
        <v>146</v>
      </c>
      <c r="AE39" s="5"/>
      <c r="AF39" s="1015"/>
      <c r="AG39" s="1015"/>
      <c r="AH39" s="1015"/>
      <c r="AI39" s="45"/>
      <c r="AJ39" s="45"/>
      <c r="AK39" s="1030"/>
      <c r="AL39" s="46"/>
      <c r="AM39" s="278"/>
      <c r="AN39" s="7"/>
      <c r="AO39" s="7"/>
      <c r="AP39" s="630" t="str">
        <f t="shared" si="0"/>
        <v>-</v>
      </c>
      <c r="AQ39" s="7"/>
      <c r="AR39" s="7"/>
      <c r="AS39" s="630" t="str">
        <f t="shared" si="1"/>
        <v>-</v>
      </c>
      <c r="AT39" s="7"/>
      <c r="AU39" s="7"/>
      <c r="AV39" s="630" t="str">
        <f t="shared" si="2"/>
        <v>-</v>
      </c>
      <c r="AW39" s="7"/>
      <c r="AX39" s="631" t="str">
        <f t="shared" si="3"/>
        <v>-</v>
      </c>
      <c r="AY39" s="7"/>
      <c r="AZ39" s="7"/>
      <c r="BA39" s="1012" t="str">
        <f t="shared" si="4"/>
        <v>-</v>
      </c>
      <c r="BB39" s="39"/>
      <c r="BC39" s="38"/>
      <c r="BD39" s="1089"/>
      <c r="BE39" s="1090"/>
    </row>
    <row r="40" spans="1:57" thickBot="1" x14ac:dyDescent="0.3">
      <c r="A40" s="316">
        <v>32</v>
      </c>
      <c r="B40" s="6"/>
      <c r="C40" s="6"/>
      <c r="D40" s="317"/>
      <c r="E40" s="18"/>
      <c r="F40" s="801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78">
        <v>13</v>
      </c>
      <c r="L40" s="1249"/>
      <c r="M40" s="1351"/>
      <c r="N40" s="323">
        <f t="shared" si="8"/>
        <v>0</v>
      </c>
      <c r="O40" s="327"/>
      <c r="P40" s="326"/>
      <c r="Q40" s="326"/>
      <c r="R40" s="326"/>
      <c r="S40" s="449"/>
      <c r="T40" s="528">
        <f t="shared" si="6"/>
        <v>0</v>
      </c>
      <c r="V40" s="649"/>
      <c r="W40" s="650"/>
      <c r="X40" s="651"/>
      <c r="Y40" s="627"/>
      <c r="Z40" s="652"/>
      <c r="AA40" s="653"/>
      <c r="AB40" s="654"/>
      <c r="AC40" s="49"/>
      <c r="AD40" s="5" t="s">
        <v>146</v>
      </c>
      <c r="AE40" s="5"/>
      <c r="AF40" s="1015"/>
      <c r="AG40" s="1015"/>
      <c r="AH40" s="1015"/>
      <c r="AI40" s="45"/>
      <c r="AJ40" s="45"/>
      <c r="AK40" s="1030"/>
      <c r="AL40" s="46"/>
      <c r="AM40" s="278"/>
      <c r="AN40" s="7"/>
      <c r="AO40" s="7"/>
      <c r="AP40" s="630" t="str">
        <f t="shared" si="0"/>
        <v>-</v>
      </c>
      <c r="AQ40" s="7"/>
      <c r="AR40" s="7"/>
      <c r="AS40" s="630" t="str">
        <f t="shared" si="1"/>
        <v>-</v>
      </c>
      <c r="AT40" s="7"/>
      <c r="AU40" s="7"/>
      <c r="AV40" s="630" t="str">
        <f t="shared" si="2"/>
        <v>-</v>
      </c>
      <c r="AW40" s="7"/>
      <c r="AX40" s="631" t="str">
        <f t="shared" si="3"/>
        <v>-</v>
      </c>
      <c r="AY40" s="7"/>
      <c r="AZ40" s="7"/>
      <c r="BA40" s="1012" t="str">
        <f t="shared" si="4"/>
        <v>-</v>
      </c>
      <c r="BB40" s="39"/>
      <c r="BC40" s="38"/>
      <c r="BD40" s="1089"/>
      <c r="BE40" s="1090"/>
    </row>
    <row r="41" spans="1:57" thickBot="1" x14ac:dyDescent="0.3">
      <c r="A41" s="316">
        <v>33</v>
      </c>
      <c r="B41" s="6"/>
      <c r="C41" s="6"/>
      <c r="D41" s="317"/>
      <c r="E41" s="18"/>
      <c r="F41" s="4"/>
      <c r="G41" s="4"/>
      <c r="H41" s="4"/>
      <c r="I41" s="14"/>
      <c r="J41" s="25"/>
      <c r="K41" s="478">
        <v>14</v>
      </c>
      <c r="L41" s="1249"/>
      <c r="M41" s="1351"/>
      <c r="N41" s="323">
        <f t="shared" si="8"/>
        <v>0</v>
      </c>
      <c r="O41" s="327"/>
      <c r="P41" s="326"/>
      <c r="Q41" s="326"/>
      <c r="R41" s="326"/>
      <c r="S41" s="449"/>
      <c r="T41" s="528">
        <f t="shared" si="6"/>
        <v>0</v>
      </c>
      <c r="V41" s="655"/>
      <c r="W41" s="656"/>
      <c r="X41" s="657"/>
      <c r="Y41" s="642"/>
      <c r="Z41" s="658"/>
      <c r="AA41" s="659"/>
      <c r="AB41" s="641"/>
      <c r="AC41" s="49"/>
      <c r="AD41" s="5" t="s">
        <v>146</v>
      </c>
      <c r="AE41" s="5"/>
      <c r="AF41" s="1015"/>
      <c r="AG41" s="1015"/>
      <c r="AH41" s="1015"/>
      <c r="AI41" s="45"/>
      <c r="AJ41" s="45"/>
      <c r="AK41" s="1030"/>
      <c r="AL41" s="46"/>
      <c r="AM41" s="278"/>
      <c r="AN41" s="7"/>
      <c r="AO41" s="7"/>
      <c r="AP41" s="630" t="str">
        <f t="shared" si="0"/>
        <v>-</v>
      </c>
      <c r="AQ41" s="7"/>
      <c r="AR41" s="7"/>
      <c r="AS41" s="630" t="str">
        <f t="shared" si="1"/>
        <v>-</v>
      </c>
      <c r="AT41" s="7"/>
      <c r="AU41" s="7"/>
      <c r="AV41" s="630" t="str">
        <f t="shared" si="2"/>
        <v>-</v>
      </c>
      <c r="AW41" s="7"/>
      <c r="AX41" s="631" t="str">
        <f t="shared" si="3"/>
        <v>-</v>
      </c>
      <c r="AY41" s="7"/>
      <c r="AZ41" s="7"/>
      <c r="BA41" s="1012" t="str">
        <f t="shared" si="4"/>
        <v>-</v>
      </c>
      <c r="BB41" s="39"/>
      <c r="BC41" s="38"/>
      <c r="BD41" s="1089"/>
      <c r="BE41" s="1090"/>
    </row>
    <row r="42" spans="1:57" ht="15" x14ac:dyDescent="0.25">
      <c r="A42" s="316">
        <v>34</v>
      </c>
      <c r="B42" s="6"/>
      <c r="C42" s="6"/>
      <c r="D42" s="317"/>
      <c r="E42" s="18"/>
      <c r="F42" s="816" t="s">
        <v>194</v>
      </c>
      <c r="G42" s="83" t="s">
        <v>24</v>
      </c>
      <c r="H42" s="83" t="s">
        <v>29</v>
      </c>
      <c r="I42" s="84" t="s">
        <v>30</v>
      </c>
      <c r="J42" s="25"/>
      <c r="K42" s="478">
        <v>15</v>
      </c>
      <c r="L42" s="1249"/>
      <c r="M42" s="1351"/>
      <c r="N42" s="323">
        <f t="shared" si="8"/>
        <v>0</v>
      </c>
      <c r="O42" s="327"/>
      <c r="P42" s="326"/>
      <c r="Q42" s="326"/>
      <c r="R42" s="326"/>
      <c r="S42" s="449"/>
      <c r="T42" s="528">
        <f t="shared" si="6"/>
        <v>0</v>
      </c>
      <c r="V42" s="660"/>
      <c r="W42" s="637"/>
      <c r="X42" s="661"/>
      <c r="Y42" s="628"/>
      <c r="Z42" s="639"/>
      <c r="AA42" s="662"/>
      <c r="AB42" s="641"/>
      <c r="AC42" s="49"/>
      <c r="AD42" s="5" t="s">
        <v>146</v>
      </c>
      <c r="AE42" s="5"/>
      <c r="AF42" s="1015"/>
      <c r="AG42" s="1015"/>
      <c r="AH42" s="1015"/>
      <c r="AI42" s="45"/>
      <c r="AJ42" s="45"/>
      <c r="AK42" s="1030"/>
      <c r="AL42" s="46"/>
      <c r="AM42" s="278"/>
      <c r="AN42" s="7"/>
      <c r="AO42" s="7"/>
      <c r="AP42" s="630" t="str">
        <f t="shared" si="0"/>
        <v>-</v>
      </c>
      <c r="AQ42" s="7"/>
      <c r="AR42" s="7"/>
      <c r="AS42" s="630" t="str">
        <f t="shared" si="1"/>
        <v>-</v>
      </c>
      <c r="AT42" s="7"/>
      <c r="AU42" s="7"/>
      <c r="AV42" s="630" t="str">
        <f t="shared" si="2"/>
        <v>-</v>
      </c>
      <c r="AW42" s="7"/>
      <c r="AX42" s="631" t="str">
        <f t="shared" si="3"/>
        <v>-</v>
      </c>
      <c r="AY42" s="7"/>
      <c r="AZ42" s="7"/>
      <c r="BA42" s="1012" t="str">
        <f t="shared" si="4"/>
        <v>-</v>
      </c>
      <c r="BB42" s="39"/>
      <c r="BC42" s="38"/>
      <c r="BD42" s="1089"/>
      <c r="BE42" s="1090"/>
    </row>
    <row r="43" spans="1:57" ht="15" x14ac:dyDescent="0.25">
      <c r="A43" s="316">
        <v>35</v>
      </c>
      <c r="B43" s="6"/>
      <c r="C43" s="6"/>
      <c r="D43" s="317"/>
      <c r="E43" s="18"/>
      <c r="F43" s="817" t="s">
        <v>17</v>
      </c>
      <c r="G43" s="414">
        <f>SUM(G44:G45)</f>
        <v>0</v>
      </c>
      <c r="H43" s="415">
        <f>SUM(H44:H45)</f>
        <v>0</v>
      </c>
      <c r="I43" s="416">
        <f>SUM(I44:I45)</f>
        <v>0</v>
      </c>
      <c r="J43" s="25"/>
      <c r="K43" s="478">
        <v>16</v>
      </c>
      <c r="L43" s="1249"/>
      <c r="M43" s="1351"/>
      <c r="N43" s="323">
        <f t="shared" si="8"/>
        <v>0</v>
      </c>
      <c r="O43" s="327"/>
      <c r="P43" s="326"/>
      <c r="Q43" s="326"/>
      <c r="R43" s="326"/>
      <c r="S43" s="449"/>
      <c r="T43" s="528">
        <f t="shared" si="6"/>
        <v>0</v>
      </c>
      <c r="V43" s="636"/>
      <c r="W43" s="663"/>
      <c r="X43" s="664"/>
      <c r="Y43" s="642"/>
      <c r="Z43" s="639"/>
      <c r="AA43" s="665"/>
      <c r="AB43" s="666"/>
      <c r="AC43" s="49"/>
      <c r="AD43" s="5" t="s">
        <v>146</v>
      </c>
      <c r="AE43" s="5"/>
      <c r="AF43" s="1015"/>
      <c r="AG43" s="1015"/>
      <c r="AH43" s="1015"/>
      <c r="AI43" s="45"/>
      <c r="AJ43" s="45"/>
      <c r="AK43" s="1030"/>
      <c r="AL43" s="46"/>
      <c r="AM43" s="278"/>
      <c r="AN43" s="7"/>
      <c r="AO43" s="7"/>
      <c r="AP43" s="630" t="str">
        <f t="shared" si="0"/>
        <v>-</v>
      </c>
      <c r="AQ43" s="7"/>
      <c r="AR43" s="7"/>
      <c r="AS43" s="630" t="str">
        <f t="shared" si="1"/>
        <v>-</v>
      </c>
      <c r="AT43" s="7"/>
      <c r="AU43" s="7"/>
      <c r="AV43" s="630" t="str">
        <f t="shared" si="2"/>
        <v>-</v>
      </c>
      <c r="AW43" s="7"/>
      <c r="AX43" s="631" t="str">
        <f t="shared" si="3"/>
        <v>-</v>
      </c>
      <c r="AY43" s="7"/>
      <c r="AZ43" s="7"/>
      <c r="BA43" s="1012" t="str">
        <f t="shared" si="4"/>
        <v>-</v>
      </c>
      <c r="BB43" s="39"/>
      <c r="BC43" s="38"/>
      <c r="BD43" s="1089"/>
      <c r="BE43" s="1090"/>
    </row>
    <row r="44" spans="1:57" ht="15" x14ac:dyDescent="0.25">
      <c r="A44" s="316">
        <v>36</v>
      </c>
      <c r="B44" s="6"/>
      <c r="C44" s="6"/>
      <c r="D44" s="317"/>
      <c r="E44" s="18"/>
      <c r="F44" s="818" t="s">
        <v>27</v>
      </c>
      <c r="G44" s="201">
        <f>COUNTIF($S$9:$S$25,"HW")</f>
        <v>0</v>
      </c>
      <c r="H44" s="412">
        <f>COUNTIF($S$9:$S$25,"HD")</f>
        <v>0</v>
      </c>
      <c r="I44" s="410">
        <f>COUNTIF($S$9:$S$25,"HL")</f>
        <v>0</v>
      </c>
      <c r="J44" s="25"/>
      <c r="K44" s="478">
        <v>17</v>
      </c>
      <c r="L44" s="1250"/>
      <c r="M44" s="1360"/>
      <c r="N44" s="323">
        <f t="shared" si="8"/>
        <v>0</v>
      </c>
      <c r="O44" s="327"/>
      <c r="P44" s="326"/>
      <c r="Q44" s="326"/>
      <c r="R44" s="326"/>
      <c r="S44" s="449"/>
      <c r="T44" s="528">
        <f t="shared" si="6"/>
        <v>0</v>
      </c>
      <c r="V44" s="636"/>
      <c r="W44" s="663"/>
      <c r="X44" s="664"/>
      <c r="Y44" s="628"/>
      <c r="Z44" s="639"/>
      <c r="AA44" s="665"/>
      <c r="AB44" s="666"/>
      <c r="AC44" s="49"/>
      <c r="AD44" s="5" t="s">
        <v>146</v>
      </c>
      <c r="AE44" s="5"/>
      <c r="AF44" s="1015"/>
      <c r="AG44" s="1015"/>
      <c r="AH44" s="1015"/>
      <c r="AI44" s="45"/>
      <c r="AJ44" s="45"/>
      <c r="AK44" s="1030"/>
      <c r="AL44" s="46"/>
      <c r="AM44" s="278"/>
      <c r="AN44" s="7"/>
      <c r="AO44" s="7"/>
      <c r="AP44" s="630" t="str">
        <f>IFERROR(AO44/AN44,"-")</f>
        <v>-</v>
      </c>
      <c r="AQ44" s="7"/>
      <c r="AR44" s="7"/>
      <c r="AS44" s="630" t="str">
        <f t="shared" si="1"/>
        <v>-</v>
      </c>
      <c r="AT44" s="7"/>
      <c r="AU44" s="7"/>
      <c r="AV44" s="630" t="str">
        <f t="shared" si="2"/>
        <v>-</v>
      </c>
      <c r="AW44" s="7"/>
      <c r="AX44" s="631" t="str">
        <f t="shared" si="3"/>
        <v>-</v>
      </c>
      <c r="AY44" s="7"/>
      <c r="AZ44" s="7"/>
      <c r="BA44" s="1012" t="str">
        <f t="shared" si="4"/>
        <v>-</v>
      </c>
      <c r="BB44" s="39"/>
      <c r="BC44" s="38"/>
      <c r="BD44" s="1089"/>
      <c r="BE44" s="1090"/>
    </row>
    <row r="45" spans="1:57" thickBot="1" x14ac:dyDescent="0.3">
      <c r="A45" s="316">
        <v>37</v>
      </c>
      <c r="B45" s="6"/>
      <c r="C45" s="6"/>
      <c r="D45" s="317"/>
      <c r="E45" s="18"/>
      <c r="F45" s="819" t="s">
        <v>28</v>
      </c>
      <c r="G45" s="409">
        <f>COUNTIF($S$9:$S$25,"AW")</f>
        <v>0</v>
      </c>
      <c r="H45" s="413">
        <f>COUNTIF($S$9:$S$25,"AD")</f>
        <v>0</v>
      </c>
      <c r="I45" s="411">
        <f>COUNTIF($S$9:$S$25,"AL")</f>
        <v>0</v>
      </c>
      <c r="J45" s="139"/>
      <c r="K45" s="479">
        <v>18</v>
      </c>
      <c r="L45" s="1280"/>
      <c r="M45" s="1361"/>
      <c r="N45" s="324">
        <f t="shared" si="8"/>
        <v>0</v>
      </c>
      <c r="O45" s="597"/>
      <c r="P45" s="598"/>
      <c r="Q45" s="598"/>
      <c r="R45" s="598"/>
      <c r="S45" s="447"/>
      <c r="T45" s="528">
        <f t="shared" si="6"/>
        <v>0</v>
      </c>
      <c r="V45" s="636"/>
      <c r="W45" s="663"/>
      <c r="X45" s="664"/>
      <c r="Y45" s="628"/>
      <c r="Z45" s="639"/>
      <c r="AA45" s="665"/>
      <c r="AB45" s="666"/>
      <c r="AC45" s="49"/>
      <c r="AD45" s="5" t="s">
        <v>146</v>
      </c>
      <c r="AE45" s="5"/>
      <c r="AF45" s="1015"/>
      <c r="AG45" s="1015"/>
      <c r="AH45" s="1015"/>
      <c r="AI45" s="45"/>
      <c r="AJ45" s="45"/>
      <c r="AK45" s="1030"/>
      <c r="AL45" s="46"/>
      <c r="AM45" s="278"/>
      <c r="AN45" s="7"/>
      <c r="AO45" s="7"/>
      <c r="AP45" s="630" t="str">
        <f t="shared" ref="AP45:AP52" si="9">IFERROR(AO45/AN45,"-")</f>
        <v>-</v>
      </c>
      <c r="AQ45" s="7"/>
      <c r="AR45" s="7"/>
      <c r="AS45" s="630" t="str">
        <f t="shared" si="1"/>
        <v>-</v>
      </c>
      <c r="AT45" s="7"/>
      <c r="AU45" s="7"/>
      <c r="AV45" s="630" t="str">
        <f t="shared" si="2"/>
        <v>-</v>
      </c>
      <c r="AW45" s="7"/>
      <c r="AX45" s="631" t="str">
        <f t="shared" si="3"/>
        <v>-</v>
      </c>
      <c r="AY45" s="7"/>
      <c r="AZ45" s="7"/>
      <c r="BA45" s="1012" t="str">
        <f t="shared" si="4"/>
        <v>-</v>
      </c>
      <c r="BB45" s="39"/>
      <c r="BC45" s="38"/>
      <c r="BD45" s="1089"/>
      <c r="BE45" s="1090"/>
    </row>
    <row r="46" spans="1:57" thickBot="1" x14ac:dyDescent="0.3">
      <c r="A46" s="591">
        <v>38</v>
      </c>
      <c r="B46" s="592"/>
      <c r="C46" s="592"/>
      <c r="D46" s="593"/>
      <c r="E46" s="18"/>
      <c r="F46" s="140"/>
      <c r="G46" s="140"/>
      <c r="H46" s="140"/>
      <c r="I46" s="140"/>
      <c r="J46" s="139"/>
      <c r="K46" s="479">
        <v>19</v>
      </c>
      <c r="L46" s="1280"/>
      <c r="M46" s="1361"/>
      <c r="N46" s="324">
        <f t="shared" si="8"/>
        <v>0</v>
      </c>
      <c r="O46" s="597"/>
      <c r="P46" s="598"/>
      <c r="Q46" s="598"/>
      <c r="R46" s="598"/>
      <c r="S46" s="447"/>
      <c r="T46" s="528">
        <f t="shared" si="6"/>
        <v>0</v>
      </c>
      <c r="V46" s="636"/>
      <c r="W46" s="663"/>
      <c r="X46" s="664"/>
      <c r="Y46" s="628"/>
      <c r="Z46" s="639"/>
      <c r="AA46" s="665"/>
      <c r="AB46" s="666"/>
      <c r="AD46" s="5" t="s">
        <v>146</v>
      </c>
      <c r="AE46" s="5"/>
      <c r="AF46" s="1015"/>
      <c r="AG46" s="1015"/>
      <c r="AH46" s="1015"/>
      <c r="AI46" s="45"/>
      <c r="AJ46" s="45"/>
      <c r="AK46" s="1030"/>
      <c r="AL46" s="46"/>
      <c r="AM46" s="278"/>
      <c r="AN46" s="7"/>
      <c r="AO46" s="7"/>
      <c r="AP46" s="630" t="str">
        <f t="shared" si="9"/>
        <v>-</v>
      </c>
      <c r="AQ46" s="7"/>
      <c r="AR46" s="7"/>
      <c r="AS46" s="630" t="str">
        <f t="shared" si="1"/>
        <v>-</v>
      </c>
      <c r="AT46" s="7"/>
      <c r="AU46" s="7"/>
      <c r="AV46" s="630" t="str">
        <f t="shared" si="2"/>
        <v>-</v>
      </c>
      <c r="AW46" s="7"/>
      <c r="AX46" s="631" t="str">
        <f t="shared" si="3"/>
        <v>-</v>
      </c>
      <c r="AY46" s="7"/>
      <c r="AZ46" s="7"/>
      <c r="BA46" s="1012" t="str">
        <f t="shared" si="4"/>
        <v>-</v>
      </c>
      <c r="BB46" s="39"/>
      <c r="BC46" s="38"/>
      <c r="BD46" s="1089"/>
      <c r="BE46" s="1090"/>
    </row>
    <row r="47" spans="1:57" ht="18" thickBot="1" x14ac:dyDescent="0.4">
      <c r="A47" s="29" t="s">
        <v>70</v>
      </c>
      <c r="B47" s="49"/>
      <c r="C47" s="49"/>
      <c r="D47" s="49"/>
      <c r="E47" s="49"/>
      <c r="F47" s="594" t="s">
        <v>202</v>
      </c>
      <c r="G47" s="456" t="s">
        <v>24</v>
      </c>
      <c r="H47" s="456" t="s">
        <v>29</v>
      </c>
      <c r="I47" s="457" t="s">
        <v>30</v>
      </c>
      <c r="J47" s="141"/>
      <c r="K47" s="480">
        <v>20</v>
      </c>
      <c r="L47" s="1362"/>
      <c r="M47" s="1363"/>
      <c r="N47" s="325">
        <f t="shared" si="8"/>
        <v>0</v>
      </c>
      <c r="O47" s="599"/>
      <c r="P47" s="600"/>
      <c r="Q47" s="600"/>
      <c r="R47" s="600"/>
      <c r="S47" s="448"/>
      <c r="T47" s="529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146</v>
      </c>
      <c r="AE47" s="5"/>
      <c r="AF47" s="1015"/>
      <c r="AG47" s="1015"/>
      <c r="AH47" s="1015"/>
      <c r="AI47" s="45"/>
      <c r="AJ47" s="45"/>
      <c r="AK47" s="1030"/>
      <c r="AL47" s="46"/>
      <c r="AM47" s="278"/>
      <c r="AN47" s="7"/>
      <c r="AO47" s="7"/>
      <c r="AP47" s="630" t="str">
        <f t="shared" si="9"/>
        <v>-</v>
      </c>
      <c r="AQ47" s="7"/>
      <c r="AR47" s="7"/>
      <c r="AS47" s="630" t="str">
        <f t="shared" si="1"/>
        <v>-</v>
      </c>
      <c r="AT47" s="7"/>
      <c r="AU47" s="7"/>
      <c r="AV47" s="630" t="str">
        <f t="shared" si="2"/>
        <v>-</v>
      </c>
      <c r="AW47" s="7"/>
      <c r="AX47" s="631" t="str">
        <f t="shared" si="3"/>
        <v>-</v>
      </c>
      <c r="AY47" s="7"/>
      <c r="AZ47" s="7"/>
      <c r="BA47" s="1012" t="str">
        <f t="shared" si="4"/>
        <v>-</v>
      </c>
      <c r="BB47" s="39"/>
      <c r="BC47" s="38"/>
      <c r="BD47" s="1089"/>
      <c r="BE47" s="1090"/>
    </row>
    <row r="48" spans="1:57" ht="16.5" thickBot="1" x14ac:dyDescent="0.3">
      <c r="A48" s="29" t="s">
        <v>72</v>
      </c>
      <c r="B48" s="590"/>
      <c r="C48" s="49"/>
      <c r="D48" s="49"/>
      <c r="E48" s="49"/>
      <c r="F48" s="595" t="s">
        <v>17</v>
      </c>
      <c r="G48" s="462">
        <f>SUM(G49:G50)</f>
        <v>0</v>
      </c>
      <c r="H48" s="463">
        <f>SUM(H49:H50)</f>
        <v>0</v>
      </c>
      <c r="I48" s="464">
        <f>SUM(I49:I50)</f>
        <v>0</v>
      </c>
      <c r="J48" s="16"/>
      <c r="K48" s="586"/>
      <c r="L48" s="1321"/>
      <c r="M48" s="1321"/>
      <c r="N48" s="587"/>
      <c r="O48" s="588"/>
      <c r="P48" s="588"/>
      <c r="Q48" s="588"/>
      <c r="R48" s="588"/>
      <c r="S48" s="588"/>
      <c r="T48" s="589"/>
      <c r="V48" s="236"/>
      <c r="W48" s="236"/>
      <c r="X48" s="625"/>
      <c r="Y48" s="236"/>
      <c r="Z48" s="236"/>
      <c r="AA48" s="626"/>
      <c r="AD48" s="5" t="s">
        <v>146</v>
      </c>
      <c r="AE48" s="5"/>
      <c r="AF48" s="1015"/>
      <c r="AG48" s="1015"/>
      <c r="AH48" s="1015"/>
      <c r="AI48" s="45"/>
      <c r="AJ48" s="45"/>
      <c r="AK48" s="1030"/>
      <c r="AL48" s="46"/>
      <c r="AM48" s="278"/>
      <c r="AN48" s="7"/>
      <c r="AO48" s="7"/>
      <c r="AP48" s="630" t="str">
        <f t="shared" si="9"/>
        <v>-</v>
      </c>
      <c r="AQ48" s="7"/>
      <c r="AR48" s="7"/>
      <c r="AS48" s="630" t="str">
        <f t="shared" si="1"/>
        <v>-</v>
      </c>
      <c r="AT48" s="7"/>
      <c r="AU48" s="7"/>
      <c r="AV48" s="630" t="str">
        <f t="shared" si="2"/>
        <v>-</v>
      </c>
      <c r="AW48" s="7"/>
      <c r="AX48" s="631" t="str">
        <f t="shared" si="3"/>
        <v>-</v>
      </c>
      <c r="AY48" s="7"/>
      <c r="AZ48" s="7"/>
      <c r="BA48" s="1012" t="str">
        <f t="shared" si="4"/>
        <v>-</v>
      </c>
      <c r="BB48" s="39"/>
      <c r="BC48" s="38"/>
      <c r="BD48" s="1089"/>
      <c r="BE48" s="1090"/>
    </row>
    <row r="49" spans="1:57" x14ac:dyDescent="0.25">
      <c r="A49" s="29" t="s">
        <v>71</v>
      </c>
      <c r="B49" s="49"/>
      <c r="C49" s="49"/>
      <c r="D49" s="49"/>
      <c r="E49" s="49"/>
      <c r="F49" s="596" t="s">
        <v>27</v>
      </c>
      <c r="G49" s="59">
        <f>COUNTIF($N$20:$N$24,"HW")</f>
        <v>0</v>
      </c>
      <c r="H49" s="460">
        <f>COUNTIF($N$20:$N$24,"HD")</f>
        <v>0</v>
      </c>
      <c r="I49" s="455">
        <f>COUNTIF($N$20:$N$24,"HL")</f>
        <v>0</v>
      </c>
      <c r="J49" s="143"/>
      <c r="K49" s="543" t="s">
        <v>2</v>
      </c>
      <c r="L49" s="544" t="s">
        <v>26</v>
      </c>
      <c r="M49" s="544" t="s">
        <v>1</v>
      </c>
      <c r="N49" s="545" t="s">
        <v>25</v>
      </c>
      <c r="P49" s="975" t="s">
        <v>2</v>
      </c>
      <c r="Q49" s="976" t="s">
        <v>26</v>
      </c>
      <c r="R49" s="976" t="s">
        <v>1</v>
      </c>
      <c r="S49" s="977" t="s">
        <v>25</v>
      </c>
      <c r="T49" s="972"/>
      <c r="V49" s="608" t="s">
        <v>111</v>
      </c>
      <c r="W49" s="609" t="s">
        <v>38</v>
      </c>
      <c r="X49" s="609" t="s">
        <v>36</v>
      </c>
      <c r="Y49" s="610" t="s">
        <v>35</v>
      </c>
      <c r="Z49" s="610" t="s">
        <v>34</v>
      </c>
      <c r="AA49" s="611" t="s">
        <v>110</v>
      </c>
      <c r="AD49" s="5" t="s">
        <v>146</v>
      </c>
      <c r="AE49" s="5"/>
      <c r="AF49" s="1015"/>
      <c r="AG49" s="1015"/>
      <c r="AH49" s="1015"/>
      <c r="AI49" s="45"/>
      <c r="AJ49" s="45"/>
      <c r="AK49" s="1030"/>
      <c r="AL49" s="46"/>
      <c r="AM49" s="278"/>
      <c r="AN49" s="7"/>
      <c r="AO49" s="7"/>
      <c r="AP49" s="630" t="str">
        <f t="shared" si="9"/>
        <v>-</v>
      </c>
      <c r="AQ49" s="7"/>
      <c r="AR49" s="7"/>
      <c r="AS49" s="630" t="str">
        <f t="shared" si="1"/>
        <v>-</v>
      </c>
      <c r="AT49" s="7"/>
      <c r="AU49" s="7"/>
      <c r="AV49" s="630" t="str">
        <f t="shared" si="2"/>
        <v>-</v>
      </c>
      <c r="AW49" s="7"/>
      <c r="AX49" s="631" t="str">
        <f t="shared" si="3"/>
        <v>-</v>
      </c>
      <c r="AY49" s="7"/>
      <c r="AZ49" s="7"/>
      <c r="BA49" s="1012" t="str">
        <f t="shared" si="4"/>
        <v>-</v>
      </c>
      <c r="BB49" s="39"/>
      <c r="BC49" s="38"/>
      <c r="BD49" s="1089"/>
      <c r="BE49" s="1090"/>
    </row>
    <row r="50" spans="1:57" ht="16.5" thickBot="1" x14ac:dyDescent="0.3">
      <c r="A50" s="586"/>
      <c r="B50" s="49"/>
      <c r="C50" s="49"/>
      <c r="D50" s="49"/>
      <c r="E50" s="49"/>
      <c r="F50" s="542" t="s">
        <v>28</v>
      </c>
      <c r="G50" s="458">
        <f>COUNTIF($N$20:$N$24,"AW")</f>
        <v>0</v>
      </c>
      <c r="H50" s="461">
        <f>COUNTIF($N$20:$N$24,"AD")</f>
        <v>0</v>
      </c>
      <c r="I50" s="459">
        <f>COUNTIF($N$20:$N$24,"AL")</f>
        <v>0</v>
      </c>
      <c r="J50" s="143"/>
      <c r="K50" s="556" t="s">
        <v>92</v>
      </c>
      <c r="L50" s="6"/>
      <c r="M50" s="6"/>
      <c r="N50" s="557"/>
      <c r="P50" s="978" t="s">
        <v>92</v>
      </c>
      <c r="Q50" s="6"/>
      <c r="R50" s="6"/>
      <c r="S50" s="979"/>
      <c r="T50" s="201"/>
      <c r="V50" s="225"/>
      <c r="W50" s="227"/>
      <c r="X50" s="667"/>
      <c r="Y50" s="227"/>
      <c r="Z50" s="227"/>
      <c r="AA50" s="230"/>
      <c r="AD50" s="5" t="s">
        <v>146</v>
      </c>
      <c r="AE50" s="5"/>
      <c r="AF50" s="1015"/>
      <c r="AG50" s="1015"/>
      <c r="AH50" s="1015"/>
      <c r="AI50" s="45"/>
      <c r="AJ50" s="45"/>
      <c r="AK50" s="1030"/>
      <c r="AL50" s="46"/>
      <c r="AM50" s="278"/>
      <c r="AN50" s="7"/>
      <c r="AO50" s="7"/>
      <c r="AP50" s="630" t="str">
        <f t="shared" si="9"/>
        <v>-</v>
      </c>
      <c r="AQ50" s="7"/>
      <c r="AR50" s="7"/>
      <c r="AS50" s="630" t="str">
        <f t="shared" si="1"/>
        <v>-</v>
      </c>
      <c r="AT50" s="7"/>
      <c r="AU50" s="7"/>
      <c r="AV50" s="630" t="str">
        <f t="shared" si="2"/>
        <v>-</v>
      </c>
      <c r="AW50" s="7"/>
      <c r="AX50" s="631" t="str">
        <f t="shared" si="3"/>
        <v>-</v>
      </c>
      <c r="AY50" s="7"/>
      <c r="AZ50" s="7"/>
      <c r="BA50" s="1012" t="str">
        <f t="shared" si="4"/>
        <v>-</v>
      </c>
      <c r="BB50" s="39"/>
      <c r="BC50" s="38"/>
      <c r="BD50" s="1089"/>
      <c r="BE50" s="1090"/>
    </row>
    <row r="51" spans="1:57" ht="16.5" thickBot="1" x14ac:dyDescent="0.3">
      <c r="A51" s="586"/>
      <c r="B51" s="49"/>
      <c r="C51" s="49"/>
      <c r="D51" s="49"/>
      <c r="E51" s="49"/>
      <c r="F51" s="53"/>
      <c r="G51" s="163"/>
      <c r="H51" s="163"/>
      <c r="I51" s="163"/>
      <c r="J51" s="146"/>
      <c r="K51" s="1303"/>
      <c r="L51" s="1304"/>
      <c r="M51" s="1304"/>
      <c r="N51" s="1305"/>
      <c r="P51" s="1334"/>
      <c r="Q51" s="1335"/>
      <c r="R51" s="1335"/>
      <c r="S51" s="1336"/>
      <c r="T51" s="790"/>
      <c r="V51" s="225"/>
      <c r="W51" s="227"/>
      <c r="X51" s="667"/>
      <c r="Y51" s="227"/>
      <c r="Z51" s="227"/>
      <c r="AA51" s="230"/>
      <c r="AD51" s="5" t="s">
        <v>146</v>
      </c>
      <c r="AE51" s="5"/>
      <c r="AF51" s="1015"/>
      <c r="AG51" s="1015"/>
      <c r="AH51" s="1015"/>
      <c r="AI51" s="45"/>
      <c r="AJ51" s="45"/>
      <c r="AK51" s="1030"/>
      <c r="AL51" s="46"/>
      <c r="AM51" s="278"/>
      <c r="AN51" s="7"/>
      <c r="AO51" s="7"/>
      <c r="AP51" s="630" t="str">
        <f t="shared" si="9"/>
        <v>-</v>
      </c>
      <c r="AQ51" s="7"/>
      <c r="AR51" s="7"/>
      <c r="AS51" s="630" t="str">
        <f t="shared" si="1"/>
        <v>-</v>
      </c>
      <c r="AT51" s="7"/>
      <c r="AU51" s="7"/>
      <c r="AV51" s="630" t="str">
        <f t="shared" si="2"/>
        <v>-</v>
      </c>
      <c r="AW51" s="7"/>
      <c r="AX51" s="631" t="str">
        <f t="shared" si="3"/>
        <v>-</v>
      </c>
      <c r="AY51" s="7"/>
      <c r="AZ51" s="7"/>
      <c r="BA51" s="1012" t="str">
        <f t="shared" si="4"/>
        <v>-</v>
      </c>
      <c r="BB51" s="39"/>
      <c r="BC51" s="38"/>
      <c r="BD51" s="1089"/>
      <c r="BE51" s="1090"/>
    </row>
    <row r="52" spans="1:57" x14ac:dyDescent="0.25">
      <c r="A52" s="586"/>
      <c r="B52" s="49"/>
      <c r="C52" s="49"/>
      <c r="D52" s="49"/>
      <c r="E52" s="49"/>
      <c r="F52" s="558" t="s">
        <v>203</v>
      </c>
      <c r="G52" s="559" t="s">
        <v>24</v>
      </c>
      <c r="H52" s="559" t="s">
        <v>29</v>
      </c>
      <c r="I52" s="563" t="s">
        <v>30</v>
      </c>
      <c r="J52" s="146"/>
      <c r="K52" s="1306"/>
      <c r="L52" s="1307"/>
      <c r="M52" s="1307"/>
      <c r="N52" s="1308"/>
      <c r="O52" s="140"/>
      <c r="P52" s="1337"/>
      <c r="Q52" s="1338"/>
      <c r="R52" s="1338"/>
      <c r="S52" s="1339"/>
      <c r="T52" s="790"/>
      <c r="V52" s="225"/>
      <c r="W52" s="227"/>
      <c r="X52" s="667"/>
      <c r="Y52" s="227"/>
      <c r="Z52" s="227"/>
      <c r="AA52" s="231"/>
      <c r="AD52" s="1040" t="s">
        <v>146</v>
      </c>
      <c r="AE52" s="1040"/>
      <c r="AF52" s="1041"/>
      <c r="AG52" s="1041"/>
      <c r="AH52" s="1041"/>
      <c r="AI52" s="1042"/>
      <c r="AJ52" s="1042"/>
      <c r="AK52" s="1043"/>
      <c r="AL52" s="1044"/>
      <c r="AM52" s="1045"/>
      <c r="AN52" s="1046"/>
      <c r="AO52" s="1046"/>
      <c r="AP52" s="1047" t="str">
        <f t="shared" si="9"/>
        <v>-</v>
      </c>
      <c r="AQ52" s="1046"/>
      <c r="AR52" s="1046"/>
      <c r="AS52" s="1047" t="str">
        <f t="shared" si="1"/>
        <v>-</v>
      </c>
      <c r="AT52" s="1046"/>
      <c r="AU52" s="1046"/>
      <c r="AV52" s="1047" t="str">
        <f t="shared" si="2"/>
        <v>-</v>
      </c>
      <c r="AW52" s="1046"/>
      <c r="AX52" s="1048" t="str">
        <f t="shared" si="3"/>
        <v>-</v>
      </c>
      <c r="AY52" s="1046"/>
      <c r="AZ52" s="1046"/>
      <c r="BA52" s="1049" t="str">
        <f t="shared" si="4"/>
        <v>-</v>
      </c>
      <c r="BB52" s="1050"/>
      <c r="BC52" s="1051"/>
      <c r="BD52" s="1093"/>
      <c r="BE52" s="1090"/>
    </row>
    <row r="53" spans="1:57" x14ac:dyDescent="0.25">
      <c r="A53" s="586"/>
      <c r="B53" s="49"/>
      <c r="C53" s="49"/>
      <c r="D53" s="49"/>
      <c r="E53" s="49"/>
      <c r="F53" s="568" t="s">
        <v>17</v>
      </c>
      <c r="G53" s="569">
        <f>SUM(G54:G55)</f>
        <v>0</v>
      </c>
      <c r="H53" s="570">
        <f>SUM(H54:H55)</f>
        <v>0</v>
      </c>
      <c r="I53" s="571">
        <f>SUM(I54:I55)</f>
        <v>0</v>
      </c>
      <c r="J53" s="146"/>
      <c r="K53" s="1306"/>
      <c r="L53" s="1307"/>
      <c r="M53" s="1307"/>
      <c r="N53" s="1308"/>
      <c r="O53" s="161"/>
      <c r="P53" s="1337"/>
      <c r="Q53" s="1338"/>
      <c r="R53" s="1338"/>
      <c r="S53" s="1339"/>
      <c r="T53" s="790"/>
      <c r="V53" s="225"/>
      <c r="W53" s="227"/>
      <c r="X53" s="667"/>
      <c r="Y53" s="227"/>
      <c r="Z53" s="227"/>
      <c r="AA53" s="231"/>
      <c r="AD53" s="1297" t="s">
        <v>41</v>
      </c>
      <c r="AE53" s="1297"/>
      <c r="AF53" s="1038"/>
      <c r="AG53" s="1038"/>
      <c r="AH53" s="1099"/>
      <c r="AI53" s="35">
        <f t="shared" ref="AI53:AO53" si="10">SUM(AI4:AI52)</f>
        <v>0</v>
      </c>
      <c r="AJ53" s="35">
        <f t="shared" si="10"/>
        <v>0</v>
      </c>
      <c r="AK53" s="279">
        <f t="shared" si="10"/>
        <v>0</v>
      </c>
      <c r="AL53" s="47">
        <f t="shared" si="10"/>
        <v>0</v>
      </c>
      <c r="AM53" s="280">
        <f t="shared" si="10"/>
        <v>0</v>
      </c>
      <c r="AN53" s="20">
        <f t="shared" si="10"/>
        <v>0</v>
      </c>
      <c r="AO53" s="20">
        <f t="shared" si="10"/>
        <v>0</v>
      </c>
      <c r="AP53" s="34" t="str">
        <f>IFERROR(AO53/AN53,"-")</f>
        <v>-</v>
      </c>
      <c r="AQ53" s="20">
        <f>SUM(AQ4:AQ52)</f>
        <v>0</v>
      </c>
      <c r="AR53" s="20">
        <f>SUM(AR4:AR52)</f>
        <v>0</v>
      </c>
      <c r="AS53" s="1073" t="str">
        <f>IFERROR(AQ53/AR53,"-")</f>
        <v>-</v>
      </c>
      <c r="AT53" s="20">
        <f>SUM(AT4:AT52)</f>
        <v>0</v>
      </c>
      <c r="AU53" s="20">
        <f>SUM(AU4:AU52)</f>
        <v>0</v>
      </c>
      <c r="AV53" s="1073" t="str">
        <f>IFERROR(AT53/AU53,"-")</f>
        <v>-</v>
      </c>
      <c r="AW53" s="20">
        <f>SUM(AW4:AW52)</f>
        <v>0</v>
      </c>
      <c r="AX53" s="36" t="str">
        <f t="shared" si="3"/>
        <v>-</v>
      </c>
      <c r="AY53" s="20">
        <f>SUM(AY4:AY52)</f>
        <v>0</v>
      </c>
      <c r="AZ53" s="20">
        <f>SUM(AZ4:AZ52)</f>
        <v>0</v>
      </c>
      <c r="BA53" s="1013" t="str">
        <f>IFERROR(AY53/AZ53,"-")</f>
        <v>-</v>
      </c>
      <c r="BB53" s="20">
        <f>SUM(BB4:BB52)</f>
        <v>0</v>
      </c>
      <c r="BC53" s="20">
        <f>SUM(BC4:BC52)</f>
        <v>0</v>
      </c>
      <c r="BD53" s="1091" t="e">
        <f>AVERAGE(BD4:BD52)</f>
        <v>#DIV/0!</v>
      </c>
      <c r="BE53" s="1092" t="e">
        <f>AVERAGE(BE4:BE52)</f>
        <v>#DIV/0!</v>
      </c>
    </row>
    <row r="54" spans="1:57" x14ac:dyDescent="0.25">
      <c r="A54" s="586"/>
      <c r="B54" s="49"/>
      <c r="C54" s="49"/>
      <c r="D54" s="49"/>
      <c r="E54" s="49"/>
      <c r="F54" s="560" t="s">
        <v>27</v>
      </c>
      <c r="G54" s="162">
        <f>COUNTIF(M50,"HW")</f>
        <v>0</v>
      </c>
      <c r="H54" s="564">
        <f>COUNTIF(M50,"HD")</f>
        <v>0</v>
      </c>
      <c r="I54" s="566">
        <f>COUNTIF(M50,"HL")</f>
        <v>0</v>
      </c>
      <c r="J54" s="146"/>
      <c r="K54" s="1306"/>
      <c r="L54" s="1307"/>
      <c r="M54" s="1307"/>
      <c r="N54" s="1308"/>
      <c r="O54" s="824"/>
      <c r="P54" s="1337"/>
      <c r="Q54" s="1338"/>
      <c r="R54" s="1338"/>
      <c r="S54" s="1339"/>
      <c r="T54" s="790"/>
      <c r="V54" s="225"/>
      <c r="W54" s="227"/>
      <c r="X54" s="667"/>
      <c r="Y54" s="227"/>
      <c r="Z54" s="227"/>
      <c r="AA54" s="231"/>
      <c r="AD54" s="1033"/>
      <c r="AE54" s="1033"/>
      <c r="AF54" s="1033"/>
      <c r="AG54" s="1033"/>
      <c r="AI54" s="1118" t="s">
        <v>18</v>
      </c>
      <c r="AJ54" s="1118" t="s">
        <v>19</v>
      </c>
      <c r="AK54" s="1118" t="s">
        <v>20</v>
      </c>
      <c r="AL54" s="1118" t="s">
        <v>3</v>
      </c>
      <c r="AM54" s="1118" t="s">
        <v>4</v>
      </c>
      <c r="AN54" s="1289" t="s">
        <v>100</v>
      </c>
      <c r="AO54" s="1290"/>
      <c r="AP54" s="1291"/>
      <c r="AQ54" s="1298" t="s">
        <v>105</v>
      </c>
      <c r="AR54" s="1298"/>
      <c r="AS54" s="1298"/>
      <c r="AT54" s="1298" t="s">
        <v>108</v>
      </c>
      <c r="AU54" s="1298"/>
      <c r="AV54" s="1298"/>
      <c r="AW54" s="1290" t="s">
        <v>109</v>
      </c>
      <c r="AX54" s="1291"/>
      <c r="AY54" s="1289" t="s">
        <v>5</v>
      </c>
      <c r="AZ54" s="1290"/>
      <c r="BA54" s="1291"/>
      <c r="BB54" s="1118" t="s">
        <v>39</v>
      </c>
      <c r="BC54" s="1118" t="s">
        <v>40</v>
      </c>
      <c r="BD54" s="1299" t="e">
        <f>AVERAGE(BD53,BE53)</f>
        <v>#DIV/0!</v>
      </c>
      <c r="BE54" s="1300"/>
    </row>
    <row r="55" spans="1:57" ht="16.5" thickBot="1" x14ac:dyDescent="0.3">
      <c r="B55" s="29"/>
      <c r="F55" s="561" t="s">
        <v>28</v>
      </c>
      <c r="G55" s="562">
        <f>COUNTIF(M50,"AW")</f>
        <v>0</v>
      </c>
      <c r="H55" s="565">
        <f>COUNTIF(M50,"AD")</f>
        <v>0</v>
      </c>
      <c r="I55" s="567">
        <f>COUNTIF(M50,"AL")</f>
        <v>0</v>
      </c>
      <c r="J55" s="146"/>
      <c r="K55" s="1306"/>
      <c r="L55" s="1307"/>
      <c r="M55" s="1307"/>
      <c r="N55" s="1308"/>
      <c r="O55" s="824"/>
      <c r="P55" s="1337"/>
      <c r="Q55" s="1338"/>
      <c r="R55" s="1338"/>
      <c r="S55" s="1339"/>
      <c r="T55" s="790"/>
      <c r="V55" s="225"/>
      <c r="W55" s="227"/>
      <c r="X55" s="667"/>
      <c r="Y55" s="227"/>
      <c r="Z55" s="227"/>
      <c r="AA55" s="231"/>
      <c r="AD55" s="1033"/>
      <c r="AE55" s="1033"/>
      <c r="AF55" s="1033"/>
      <c r="AG55" s="1033"/>
      <c r="AI55" s="19"/>
      <c r="AJ55" s="19"/>
      <c r="AK55" s="19"/>
      <c r="AL55" s="19"/>
      <c r="AM55" s="19"/>
      <c r="AN55" s="1117" t="s">
        <v>98</v>
      </c>
      <c r="AO55" s="1117" t="s">
        <v>99</v>
      </c>
      <c r="AP55" s="1117" t="s">
        <v>114</v>
      </c>
      <c r="AQ55" s="1117" t="s">
        <v>106</v>
      </c>
      <c r="AR55" s="1117" t="s">
        <v>107</v>
      </c>
      <c r="AS55" s="1117" t="s">
        <v>113</v>
      </c>
      <c r="AT55" s="1117" t="s">
        <v>106</v>
      </c>
      <c r="AU55" s="1117" t="s">
        <v>107</v>
      </c>
      <c r="AV55" s="1117" t="s">
        <v>249</v>
      </c>
      <c r="AW55" s="1117" t="s">
        <v>106</v>
      </c>
      <c r="AX55" s="1117" t="s">
        <v>125</v>
      </c>
      <c r="AY55" s="1117" t="s">
        <v>16</v>
      </c>
      <c r="AZ55" s="1117" t="s">
        <v>107</v>
      </c>
      <c r="BA55" s="1117" t="s">
        <v>249</v>
      </c>
      <c r="BB55" s="19"/>
      <c r="BC55" s="19"/>
      <c r="BD55" s="1292" t="s">
        <v>151</v>
      </c>
      <c r="BE55" s="1293"/>
    </row>
    <row r="56" spans="1:57" ht="16.5" thickBot="1" x14ac:dyDescent="0.3">
      <c r="A56" s="163"/>
      <c r="B56" s="29"/>
      <c r="C56" s="163"/>
      <c r="D56" s="163"/>
      <c r="E56" s="163"/>
      <c r="F56" s="53"/>
      <c r="G56" s="163"/>
      <c r="H56" s="163"/>
      <c r="I56" s="163"/>
      <c r="J56" s="163"/>
      <c r="K56" s="1309"/>
      <c r="L56" s="1310"/>
      <c r="M56" s="1310"/>
      <c r="N56" s="1311"/>
      <c r="P56" s="1340"/>
      <c r="Q56" s="1341"/>
      <c r="R56" s="1341"/>
      <c r="S56" s="1342"/>
      <c r="T56" s="790"/>
      <c r="V56" s="225"/>
      <c r="W56" s="227"/>
      <c r="X56" s="667"/>
      <c r="Y56" s="227"/>
      <c r="Z56" s="227"/>
      <c r="AA56" s="231"/>
      <c r="AD56" s="1037"/>
      <c r="AE56" s="1037"/>
      <c r="AF56" s="1016"/>
      <c r="AG56" s="1016"/>
      <c r="AH56" s="1016"/>
      <c r="AI56" s="1052"/>
      <c r="AJ56" s="1052"/>
      <c r="AK56" s="1053"/>
      <c r="AL56" s="1054"/>
      <c r="AM56" s="1055"/>
      <c r="AN56" s="1039"/>
      <c r="AO56" s="1039"/>
      <c r="AP56" s="1056"/>
      <c r="AQ56" s="1039"/>
      <c r="AR56" s="1039"/>
      <c r="AS56" s="1056"/>
      <c r="AT56" s="1039"/>
      <c r="AU56" s="1039"/>
      <c r="AV56" s="1056"/>
      <c r="AW56" s="1039"/>
      <c r="AX56" s="1057"/>
      <c r="AY56" s="1039"/>
      <c r="AZ56" s="1039"/>
      <c r="BA56" s="1058"/>
      <c r="BB56" s="1039"/>
      <c r="BC56" s="1039"/>
      <c r="BD56" s="1071"/>
      <c r="BE56" s="1071"/>
    </row>
    <row r="57" spans="1:57" ht="16.5" thickBot="1" x14ac:dyDescent="0.3">
      <c r="A57" s="137"/>
      <c r="B57" s="29"/>
      <c r="C57" s="161"/>
      <c r="D57" s="161"/>
      <c r="E57" s="161"/>
      <c r="F57" s="983" t="s">
        <v>203</v>
      </c>
      <c r="G57" s="984" t="s">
        <v>24</v>
      </c>
      <c r="H57" s="984" t="s">
        <v>29</v>
      </c>
      <c r="I57" s="985" t="s">
        <v>30</v>
      </c>
      <c r="J57" s="161"/>
      <c r="K57" s="145"/>
      <c r="L57" s="145"/>
      <c r="P57" s="1134"/>
      <c r="Q57" s="1134"/>
      <c r="R57" s="1134"/>
      <c r="S57" s="1134"/>
      <c r="T57" s="790"/>
      <c r="V57" s="225"/>
      <c r="W57" s="227"/>
      <c r="X57" s="667"/>
      <c r="Y57" s="227"/>
      <c r="Z57" s="227"/>
      <c r="AA57" s="231"/>
      <c r="AD57" s="1037"/>
      <c r="AE57" s="1037"/>
      <c r="AF57" s="1016"/>
      <c r="AG57" s="1016"/>
      <c r="AH57" s="1016"/>
      <c r="AI57" s="1052"/>
      <c r="AJ57" s="1052"/>
      <c r="AK57" s="1053"/>
      <c r="AL57" s="1054"/>
      <c r="AM57" s="1055"/>
      <c r="AN57" s="1039"/>
      <c r="AO57" s="1039"/>
      <c r="AP57" s="1056"/>
      <c r="AQ57" s="1039"/>
      <c r="AR57" s="1039"/>
      <c r="AS57" s="1056"/>
      <c r="AT57" s="1039"/>
      <c r="AU57" s="1039"/>
      <c r="AV57" s="1056"/>
      <c r="AW57" s="1039"/>
      <c r="AX57" s="1057"/>
      <c r="AY57" s="1039"/>
      <c r="AZ57" s="1039"/>
      <c r="BA57" s="1058"/>
      <c r="BB57" s="1039"/>
      <c r="BC57" s="1039"/>
      <c r="BD57" s="1071"/>
      <c r="BE57" s="1071"/>
    </row>
    <row r="58" spans="1:57" ht="16.5" thickBot="1" x14ac:dyDescent="0.3">
      <c r="A58" s="141"/>
      <c r="B58" s="162"/>
      <c r="C58" s="162"/>
      <c r="D58" s="162"/>
      <c r="E58" s="672"/>
      <c r="F58" s="986" t="s">
        <v>17</v>
      </c>
      <c r="G58" s="987">
        <f>SUM(G59:G60)</f>
        <v>0</v>
      </c>
      <c r="H58" s="988">
        <f>SUM(H59:H60)</f>
        <v>0</v>
      </c>
      <c r="I58" s="991">
        <f>SUM(I59:I60)</f>
        <v>0</v>
      </c>
      <c r="J58" s="162"/>
      <c r="K58" s="1266" t="s">
        <v>213</v>
      </c>
      <c r="L58" s="1267"/>
      <c r="M58" s="1267"/>
      <c r="N58" s="1267"/>
      <c r="O58" s="1267"/>
      <c r="P58" s="1268"/>
      <c r="Q58" s="974"/>
      <c r="R58" s="974"/>
      <c r="S58" s="974"/>
      <c r="T58" s="790"/>
      <c r="V58" s="225"/>
      <c r="W58" s="227"/>
      <c r="X58" s="667"/>
      <c r="Y58" s="227"/>
      <c r="Z58" s="227"/>
      <c r="AA58" s="231"/>
      <c r="AD58" s="1037"/>
      <c r="AE58" s="1037"/>
      <c r="AF58" s="1016"/>
      <c r="AG58" s="1016"/>
      <c r="AH58" s="1016"/>
      <c r="AI58" s="1052"/>
      <c r="AJ58" s="1052"/>
      <c r="AK58" s="1053"/>
      <c r="AL58" s="1054"/>
      <c r="AM58" s="1055"/>
      <c r="AN58" s="1039"/>
      <c r="AO58" s="1039"/>
      <c r="AP58" s="1056"/>
      <c r="AQ58" s="1039"/>
      <c r="AR58" s="1039"/>
      <c r="AS58" s="1056"/>
      <c r="AT58" s="1039"/>
      <c r="AU58" s="1039"/>
      <c r="AV58" s="1056"/>
      <c r="AW58" s="1039"/>
      <c r="AX58" s="1057"/>
      <c r="AY58" s="1039"/>
      <c r="AZ58" s="1039"/>
      <c r="BA58" s="1058"/>
      <c r="BB58" s="1039"/>
      <c r="BC58" s="1039"/>
      <c r="BD58" s="1071"/>
      <c r="BE58" s="1071"/>
    </row>
    <row r="59" spans="1:57" x14ac:dyDescent="0.25">
      <c r="A59" s="141"/>
      <c r="B59" s="162"/>
      <c r="C59" s="162"/>
      <c r="D59" s="162"/>
      <c r="E59" s="672"/>
      <c r="F59" s="980" t="s">
        <v>27</v>
      </c>
      <c r="G59" s="824">
        <f>COUNTIF(R50,"HW")</f>
        <v>0</v>
      </c>
      <c r="H59" s="989">
        <f>COUNTIF(R50,"HD")</f>
        <v>0</v>
      </c>
      <c r="I59" s="992">
        <f>COUNTIF(R50,"HL")</f>
        <v>0</v>
      </c>
      <c r="J59" s="162"/>
      <c r="K59" s="1269" t="s">
        <v>22</v>
      </c>
      <c r="L59" s="1270"/>
      <c r="M59" s="1271" t="s">
        <v>212</v>
      </c>
      <c r="N59" s="1272"/>
      <c r="O59" s="1273" t="s">
        <v>225</v>
      </c>
      <c r="P59" s="1274"/>
      <c r="Q59" s="974"/>
      <c r="R59" s="974"/>
      <c r="S59" s="974"/>
      <c r="T59" s="790"/>
      <c r="V59" s="225"/>
      <c r="W59" s="227"/>
      <c r="X59" s="667"/>
      <c r="Y59" s="227"/>
      <c r="Z59" s="227"/>
      <c r="AA59" s="231"/>
      <c r="AD59" s="1037"/>
      <c r="AE59" s="1037"/>
      <c r="AF59" s="1016"/>
      <c r="AG59" s="1016"/>
      <c r="AH59" s="1016"/>
      <c r="AI59" s="1052"/>
      <c r="AJ59" s="1052"/>
      <c r="AK59" s="1053"/>
      <c r="AL59" s="1054"/>
      <c r="AM59" s="1055"/>
      <c r="AN59" s="1039"/>
      <c r="AO59" s="1039"/>
      <c r="AP59" s="1056"/>
      <c r="AQ59" s="1039"/>
      <c r="AR59" s="1039"/>
      <c r="AS59" s="1056"/>
      <c r="AT59" s="1039"/>
      <c r="AU59" s="1039"/>
      <c r="AV59" s="1056"/>
      <c r="AW59" s="1039"/>
      <c r="AX59" s="1057"/>
      <c r="AY59" s="1039"/>
      <c r="AZ59" s="1039"/>
      <c r="BA59" s="1058"/>
      <c r="BB59" s="1039"/>
      <c r="BC59" s="1039"/>
      <c r="BD59" s="1071"/>
      <c r="BE59" s="1071"/>
    </row>
    <row r="60" spans="1:57" ht="16.5" thickBot="1" x14ac:dyDescent="0.3">
      <c r="F60" s="981" t="s">
        <v>28</v>
      </c>
      <c r="G60" s="982">
        <f>COUNTIF(R50,"AW")</f>
        <v>0</v>
      </c>
      <c r="H60" s="990">
        <f>COUNTIF(R50,"AD")</f>
        <v>0</v>
      </c>
      <c r="I60" s="993">
        <f>COUNTIF(R50,"AL")</f>
        <v>0</v>
      </c>
      <c r="J60" s="146"/>
      <c r="K60" s="1275"/>
      <c r="L60" s="1276"/>
      <c r="M60" s="1255"/>
      <c r="N60" s="1277"/>
      <c r="O60" s="1131"/>
      <c r="P60" s="1278"/>
      <c r="Q60" s="974"/>
      <c r="R60" s="974"/>
      <c r="S60" s="974"/>
      <c r="T60" s="790"/>
      <c r="V60" s="225"/>
      <c r="W60" s="227"/>
      <c r="X60" s="667"/>
      <c r="Y60" s="227"/>
      <c r="Z60" s="227"/>
      <c r="AA60" s="231"/>
      <c r="AD60" s="1037"/>
      <c r="AE60" s="1037"/>
      <c r="AF60" s="1016"/>
      <c r="AG60" s="1016"/>
      <c r="AH60" s="1016"/>
      <c r="AI60" s="1052"/>
      <c r="AJ60" s="1052"/>
      <c r="AK60" s="1053"/>
      <c r="AL60" s="1054"/>
      <c r="AM60" s="1055"/>
      <c r="AN60" s="1039"/>
      <c r="AO60" s="1039"/>
      <c r="AP60" s="1056"/>
      <c r="AQ60" s="1039"/>
      <c r="AR60" s="1039"/>
      <c r="AS60" s="1056"/>
      <c r="AT60" s="1039"/>
      <c r="AU60" s="1039"/>
      <c r="AV60" s="1056"/>
      <c r="AW60" s="1039"/>
      <c r="AX60" s="1057"/>
      <c r="AY60" s="1039"/>
      <c r="AZ60" s="1039"/>
      <c r="BA60" s="1058"/>
      <c r="BB60" s="1039"/>
      <c r="BC60" s="1039"/>
      <c r="BD60" s="1071"/>
      <c r="BE60" s="1071"/>
    </row>
    <row r="61" spans="1:57" ht="16.5" thickBot="1" x14ac:dyDescent="0.3">
      <c r="G61" s="145"/>
      <c r="H61" s="146"/>
      <c r="I61" s="144"/>
      <c r="J61" s="146"/>
      <c r="K61" s="1279"/>
      <c r="L61" s="1255"/>
      <c r="M61" s="1255"/>
      <c r="N61" s="1255"/>
      <c r="O61" s="1282"/>
      <c r="P61" s="1283"/>
      <c r="T61" s="794"/>
      <c r="V61" s="226"/>
      <c r="W61" s="228"/>
      <c r="X61" s="229"/>
      <c r="Y61" s="228"/>
      <c r="Z61" s="228"/>
      <c r="AA61" s="232"/>
      <c r="AD61" s="1037"/>
      <c r="AE61" s="1037"/>
      <c r="AF61" s="1016"/>
      <c r="AG61" s="1016"/>
      <c r="AH61" s="1016"/>
      <c r="AI61" s="1052"/>
      <c r="AJ61" s="1052"/>
      <c r="AK61" s="1053"/>
      <c r="AL61" s="1054"/>
      <c r="AM61" s="1055"/>
      <c r="AN61" s="1039"/>
      <c r="AO61" s="1039"/>
      <c r="AP61" s="1056"/>
      <c r="AQ61" s="1039"/>
      <c r="AR61" s="1039"/>
      <c r="AS61" s="1056"/>
      <c r="AT61" s="1039"/>
      <c r="AU61" s="1039"/>
      <c r="AV61" s="1056"/>
      <c r="AW61" s="1039"/>
      <c r="AX61" s="1057"/>
      <c r="AY61" s="1039"/>
      <c r="AZ61" s="1039"/>
      <c r="BA61" s="1058"/>
      <c r="BB61" s="1039"/>
      <c r="BC61" s="1039"/>
      <c r="BD61" s="1071"/>
      <c r="BE61" s="1071"/>
    </row>
    <row r="62" spans="1:57" x14ac:dyDescent="0.25">
      <c r="F62" s="572" t="s">
        <v>31</v>
      </c>
      <c r="G62" s="573" t="s">
        <v>24</v>
      </c>
      <c r="H62" s="574" t="s">
        <v>29</v>
      </c>
      <c r="I62" s="575" t="s">
        <v>30</v>
      </c>
      <c r="J62" s="29"/>
      <c r="K62" s="1279"/>
      <c r="L62" s="1255"/>
      <c r="M62" s="1255"/>
      <c r="N62" s="1255"/>
      <c r="O62" s="1255"/>
      <c r="P62" s="1284"/>
      <c r="T62" s="794"/>
      <c r="V62" s="226"/>
      <c r="W62" s="228"/>
      <c r="X62" s="229"/>
      <c r="Y62" s="228"/>
      <c r="Z62" s="228"/>
      <c r="AA62" s="232"/>
      <c r="AD62" s="1037"/>
      <c r="AE62" s="1037"/>
      <c r="AF62" s="1016"/>
      <c r="AG62" s="1016"/>
      <c r="AH62" s="1016"/>
      <c r="AI62" s="1052"/>
      <c r="AJ62" s="1052"/>
      <c r="AK62" s="1053"/>
      <c r="AL62" s="1054"/>
      <c r="AM62" s="1055"/>
      <c r="AN62" s="1039"/>
      <c r="AO62" s="1039"/>
      <c r="AP62" s="1056"/>
      <c r="AQ62" s="1039"/>
      <c r="AR62" s="1039"/>
      <c r="AS62" s="1056"/>
      <c r="AT62" s="1039"/>
      <c r="AU62" s="1039"/>
      <c r="AV62" s="1056"/>
      <c r="AW62" s="1039"/>
      <c r="AX62" s="1057"/>
      <c r="AY62" s="1039"/>
      <c r="AZ62" s="1039"/>
      <c r="BA62" s="1058"/>
      <c r="BB62" s="1039"/>
      <c r="BC62" s="1039"/>
      <c r="BD62" s="1071"/>
      <c r="BE62" s="1071"/>
    </row>
    <row r="63" spans="1:57" x14ac:dyDescent="0.25">
      <c r="F63" s="576" t="s">
        <v>17</v>
      </c>
      <c r="G63" s="198">
        <f t="shared" ref="G63:I65" si="11">SUM(G28,G33,G38,G43,G48,G53,G58)</f>
        <v>0</v>
      </c>
      <c r="H63" s="199">
        <f t="shared" si="11"/>
        <v>0</v>
      </c>
      <c r="I63" s="577">
        <f t="shared" si="11"/>
        <v>0</v>
      </c>
      <c r="J63" s="29"/>
      <c r="K63" s="1279"/>
      <c r="L63" s="1255"/>
      <c r="M63" s="1255"/>
      <c r="N63" s="1255"/>
      <c r="O63" s="1255"/>
      <c r="P63" s="1284"/>
      <c r="Q63" s="972"/>
      <c r="R63" s="972"/>
      <c r="S63" s="972"/>
      <c r="T63" s="794"/>
      <c r="V63" s="226"/>
      <c r="W63" s="228"/>
      <c r="X63" s="229"/>
      <c r="Y63" s="228"/>
      <c r="Z63" s="228"/>
      <c r="AA63" s="232"/>
      <c r="AD63" s="1037"/>
      <c r="AE63" s="1037"/>
      <c r="AF63" s="1016"/>
      <c r="AG63" s="1016"/>
      <c r="AH63" s="1016"/>
      <c r="AI63" s="1052"/>
      <c r="AJ63" s="1052"/>
      <c r="AK63" s="1053"/>
      <c r="AL63" s="1054"/>
      <c r="AM63" s="1055"/>
      <c r="AN63" s="1039"/>
      <c r="AO63" s="1039"/>
      <c r="AP63" s="1056"/>
      <c r="AQ63" s="1039"/>
      <c r="AR63" s="1039"/>
      <c r="AS63" s="1056"/>
      <c r="AT63" s="1039"/>
      <c r="AU63" s="1039"/>
      <c r="AV63" s="1056"/>
      <c r="AW63" s="1039"/>
      <c r="AX63" s="1057"/>
      <c r="AY63" s="1039"/>
      <c r="AZ63" s="1039"/>
      <c r="BA63" s="1058"/>
      <c r="BB63" s="1039"/>
      <c r="BC63" s="1039"/>
      <c r="BD63" s="1071"/>
      <c r="BE63" s="1071"/>
    </row>
    <row r="64" spans="1:57" x14ac:dyDescent="0.25">
      <c r="F64" s="578" t="s">
        <v>27</v>
      </c>
      <c r="G64" s="105">
        <f t="shared" si="11"/>
        <v>0</v>
      </c>
      <c r="H64" s="196">
        <f t="shared" si="11"/>
        <v>0</v>
      </c>
      <c r="I64" s="579">
        <f t="shared" si="11"/>
        <v>0</v>
      </c>
      <c r="J64" s="29"/>
      <c r="K64" s="1279"/>
      <c r="L64" s="1255"/>
      <c r="M64" s="1255"/>
      <c r="N64" s="1255"/>
      <c r="O64" s="1255"/>
      <c r="P64" s="1284"/>
      <c r="Q64" s="973"/>
      <c r="R64" s="973"/>
      <c r="S64" s="973"/>
      <c r="T64" s="794"/>
      <c r="V64" s="226"/>
      <c r="W64" s="228"/>
      <c r="X64" s="229"/>
      <c r="Y64" s="228"/>
      <c r="Z64" s="228"/>
      <c r="AA64" s="232"/>
      <c r="AD64" s="1037"/>
      <c r="AE64" s="1037"/>
      <c r="AF64" s="1016"/>
      <c r="AG64" s="1016"/>
      <c r="AH64" s="1016"/>
      <c r="AI64" s="1052"/>
      <c r="AJ64" s="1052"/>
      <c r="AK64" s="1053"/>
      <c r="AL64" s="1054"/>
      <c r="AM64" s="1055"/>
      <c r="AN64" s="1039"/>
      <c r="AO64" s="1039"/>
      <c r="AP64" s="1056"/>
      <c r="AQ64" s="1039"/>
      <c r="AR64" s="1039"/>
      <c r="AS64" s="1056"/>
      <c r="AT64" s="1039"/>
      <c r="AU64" s="1039"/>
      <c r="AV64" s="1056"/>
      <c r="AW64" s="1039"/>
      <c r="AX64" s="1057"/>
      <c r="AY64" s="1039"/>
      <c r="AZ64" s="1039"/>
      <c r="BA64" s="1058"/>
      <c r="BB64" s="1039"/>
      <c r="BC64" s="1039"/>
      <c r="BD64" s="1071"/>
      <c r="BE64" s="1071"/>
    </row>
    <row r="65" spans="2:57" ht="16.5" thickBot="1" x14ac:dyDescent="0.3">
      <c r="F65" s="580" t="s">
        <v>28</v>
      </c>
      <c r="G65" s="581">
        <f t="shared" si="11"/>
        <v>0</v>
      </c>
      <c r="H65" s="582">
        <f t="shared" si="11"/>
        <v>0</v>
      </c>
      <c r="I65" s="583">
        <f t="shared" si="11"/>
        <v>0</v>
      </c>
      <c r="J65" s="146"/>
      <c r="K65" s="1279"/>
      <c r="L65" s="1255"/>
      <c r="M65" s="1255"/>
      <c r="N65" s="1255"/>
      <c r="O65" s="1255"/>
      <c r="P65" s="1284"/>
      <c r="Q65" s="974"/>
      <c r="R65" s="974"/>
      <c r="S65" s="974"/>
      <c r="T65" s="794"/>
      <c r="V65" s="226"/>
      <c r="W65" s="228"/>
      <c r="X65" s="229"/>
      <c r="Y65" s="228"/>
      <c r="Z65" s="228"/>
      <c r="AA65" s="232"/>
      <c r="AD65" s="1037"/>
      <c r="AE65" s="1037"/>
      <c r="AF65" s="1016"/>
      <c r="AG65" s="1016"/>
      <c r="AH65" s="1016"/>
      <c r="AI65" s="1052"/>
      <c r="AJ65" s="1052"/>
      <c r="AK65" s="1053"/>
      <c r="AL65" s="1054"/>
      <c r="AM65" s="1055"/>
      <c r="AN65" s="1039"/>
      <c r="AO65" s="1039"/>
      <c r="AP65" s="1056"/>
      <c r="AQ65" s="1039"/>
      <c r="AR65" s="1039"/>
      <c r="AS65" s="1056"/>
      <c r="AT65" s="1039"/>
      <c r="AU65" s="1039"/>
      <c r="AV65" s="1056"/>
      <c r="AW65" s="1039"/>
      <c r="AX65" s="1057"/>
      <c r="AY65" s="1039"/>
      <c r="AZ65" s="1039"/>
      <c r="BA65" s="1058"/>
      <c r="BB65" s="1039"/>
      <c r="BC65" s="1039"/>
      <c r="BD65" s="1071"/>
      <c r="BE65" s="1071"/>
    </row>
    <row r="66" spans="2:57" x14ac:dyDescent="0.25">
      <c r="G66" s="145"/>
      <c r="H66" s="146"/>
      <c r="I66" s="144"/>
      <c r="J66" s="146"/>
      <c r="K66" s="1279"/>
      <c r="L66" s="1255"/>
      <c r="M66" s="1255"/>
      <c r="N66" s="1255"/>
      <c r="O66" s="1255"/>
      <c r="P66" s="1284"/>
      <c r="Q66" s="974"/>
      <c r="R66" s="974"/>
      <c r="S66" s="974"/>
      <c r="T66" s="794"/>
      <c r="V66" s="226"/>
      <c r="W66" s="228"/>
      <c r="X66" s="229"/>
      <c r="Y66" s="228"/>
      <c r="Z66" s="228"/>
      <c r="AA66" s="232"/>
      <c r="AD66" s="1037"/>
      <c r="AE66" s="1037"/>
      <c r="AF66" s="1016"/>
      <c r="AG66" s="1016"/>
      <c r="AH66" s="1016"/>
      <c r="AI66" s="1052"/>
      <c r="AJ66" s="1052"/>
      <c r="AK66" s="1053"/>
      <c r="AL66" s="1054"/>
      <c r="AM66" s="1055"/>
      <c r="AN66" s="1039"/>
      <c r="AO66" s="1039"/>
      <c r="AP66" s="1056"/>
      <c r="AQ66" s="1039"/>
      <c r="AR66" s="1039"/>
      <c r="AS66" s="1056"/>
      <c r="AT66" s="1039"/>
      <c r="AU66" s="1039"/>
      <c r="AV66" s="1056"/>
      <c r="AW66" s="1039"/>
      <c r="AX66" s="1057"/>
      <c r="AY66" s="1039"/>
      <c r="AZ66" s="1039"/>
      <c r="BA66" s="1058"/>
      <c r="BB66" s="1039"/>
      <c r="BC66" s="1039"/>
      <c r="BD66" s="1071"/>
      <c r="BE66" s="1071"/>
    </row>
    <row r="67" spans="2:57" x14ac:dyDescent="0.25">
      <c r="G67" s="145"/>
      <c r="H67" s="146"/>
      <c r="I67" s="147"/>
      <c r="J67" s="146"/>
      <c r="K67" s="1279"/>
      <c r="L67" s="1255"/>
      <c r="M67" s="1255"/>
      <c r="N67" s="1255"/>
      <c r="O67" s="1255"/>
      <c r="P67" s="1284"/>
      <c r="Q67" s="974"/>
      <c r="R67" s="974"/>
      <c r="S67" s="974"/>
      <c r="T67" s="794"/>
      <c r="V67" s="226"/>
      <c r="W67" s="618"/>
      <c r="X67" s="229"/>
      <c r="Y67" s="228"/>
      <c r="Z67" s="228"/>
      <c r="AA67" s="232"/>
      <c r="AD67" s="1037"/>
      <c r="AE67" s="1037"/>
      <c r="AF67" s="1016"/>
      <c r="AG67" s="1016"/>
      <c r="AH67" s="1016"/>
      <c r="AI67" s="1052"/>
      <c r="AJ67" s="1052"/>
      <c r="AK67" s="1053"/>
      <c r="AL67" s="1054"/>
      <c r="AM67" s="1055"/>
      <c r="AN67" s="1039"/>
      <c r="AO67" s="1039"/>
      <c r="AP67" s="1056"/>
      <c r="AQ67" s="1039"/>
      <c r="AR67" s="1039"/>
      <c r="AS67" s="1056"/>
      <c r="AT67" s="1039"/>
      <c r="AU67" s="1039"/>
      <c r="AV67" s="1056"/>
      <c r="AW67" s="1039"/>
      <c r="AX67" s="1057"/>
      <c r="AY67" s="1039"/>
      <c r="AZ67" s="1039"/>
      <c r="BA67" s="1058"/>
      <c r="BB67" s="1039"/>
      <c r="BC67" s="1039"/>
      <c r="BD67" s="1071"/>
      <c r="BE67" s="1071"/>
    </row>
    <row r="68" spans="2:57" x14ac:dyDescent="0.25">
      <c r="G68" s="145"/>
      <c r="H68" s="146"/>
      <c r="I68" s="148"/>
      <c r="J68" s="29"/>
      <c r="K68" s="1279"/>
      <c r="L68" s="1255"/>
      <c r="M68" s="1255"/>
      <c r="N68" s="1255"/>
      <c r="O68" s="1255"/>
      <c r="P68" s="1284"/>
      <c r="Q68" s="974"/>
      <c r="R68" s="974"/>
      <c r="S68" s="974"/>
      <c r="V68" s="226"/>
      <c r="W68" s="618"/>
      <c r="X68" s="229"/>
      <c r="Y68" s="228"/>
      <c r="Z68" s="228"/>
      <c r="AA68" s="232"/>
      <c r="AD68" s="1037"/>
      <c r="AE68" s="1037"/>
      <c r="AF68" s="1016"/>
      <c r="AG68" s="1016"/>
      <c r="AH68" s="1016"/>
      <c r="AI68" s="1052"/>
      <c r="AJ68" s="1052"/>
      <c r="AK68" s="1053"/>
      <c r="AL68" s="1054"/>
      <c r="AM68" s="1055"/>
      <c r="AN68" s="1039"/>
      <c r="AO68" s="1039"/>
      <c r="AP68" s="1056"/>
      <c r="AQ68" s="1039"/>
      <c r="AR68" s="1039"/>
      <c r="AS68" s="1056"/>
      <c r="AT68" s="1039"/>
      <c r="AU68" s="1039"/>
      <c r="AV68" s="1056"/>
      <c r="AW68" s="1039"/>
      <c r="AX68" s="1057"/>
      <c r="AY68" s="1039"/>
      <c r="AZ68" s="1039"/>
      <c r="BA68" s="1058"/>
      <c r="BB68" s="1039"/>
      <c r="BC68" s="1039"/>
      <c r="BD68" s="1071"/>
      <c r="BE68" s="1071"/>
    </row>
    <row r="69" spans="2:57" ht="16.5" thickBot="1" x14ac:dyDescent="0.3">
      <c r="H69" s="49"/>
      <c r="I69" s="142"/>
      <c r="J69" s="29"/>
      <c r="K69" s="1285"/>
      <c r="L69" s="1286"/>
      <c r="M69" s="1286"/>
      <c r="N69" s="1286"/>
      <c r="O69" s="1286"/>
      <c r="P69" s="1287"/>
      <c r="Q69" s="974"/>
      <c r="R69" s="974"/>
      <c r="S69" s="974"/>
      <c r="V69" s="226"/>
      <c r="W69" s="618"/>
      <c r="X69" s="229"/>
      <c r="Y69" s="228"/>
      <c r="Z69" s="228"/>
      <c r="AA69" s="232"/>
      <c r="AD69" s="1037"/>
      <c r="AE69" s="1037"/>
      <c r="AF69" s="1016"/>
      <c r="AG69" s="1016"/>
      <c r="AH69" s="1016"/>
      <c r="AI69" s="1052"/>
      <c r="AJ69" s="1052"/>
      <c r="AK69" s="1053"/>
      <c r="AL69" s="1054"/>
      <c r="AM69" s="1055"/>
      <c r="AN69" s="1039"/>
      <c r="AO69" s="1039"/>
      <c r="AP69" s="1056"/>
      <c r="AQ69" s="1039"/>
      <c r="AR69" s="1039"/>
      <c r="AS69" s="1056"/>
      <c r="AT69" s="1039"/>
      <c r="AU69" s="1039"/>
      <c r="AV69" s="1056"/>
      <c r="AW69" s="1039"/>
      <c r="AX69" s="1057"/>
      <c r="AY69" s="1039"/>
      <c r="AZ69" s="1039"/>
      <c r="BA69" s="1058"/>
      <c r="BB69" s="1039"/>
      <c r="BC69" s="1039"/>
      <c r="BD69" s="1071"/>
      <c r="BE69" s="1071"/>
    </row>
    <row r="70" spans="2:57" ht="16.5" thickBot="1" x14ac:dyDescent="0.3">
      <c r="H70" s="49"/>
      <c r="I70" s="142"/>
      <c r="J70" s="29"/>
      <c r="V70" s="226"/>
      <c r="W70" s="618"/>
      <c r="X70" s="229"/>
      <c r="Y70" s="228"/>
      <c r="Z70" s="228"/>
      <c r="AA70" s="232"/>
      <c r="AD70" s="1037"/>
      <c r="AE70" s="1037"/>
      <c r="AF70" s="1016"/>
      <c r="AG70" s="1016"/>
      <c r="AH70" s="1016"/>
      <c r="AI70" s="1052"/>
      <c r="AJ70" s="1052"/>
      <c r="AK70" s="1053"/>
      <c r="AL70" s="1054"/>
      <c r="AM70" s="1055"/>
      <c r="AN70" s="1039"/>
      <c r="AO70" s="1039"/>
      <c r="AP70" s="1056"/>
      <c r="AQ70" s="1039"/>
      <c r="AR70" s="1039"/>
      <c r="AS70" s="1056"/>
      <c r="AT70" s="1039"/>
      <c r="AU70" s="1039"/>
      <c r="AV70" s="1056"/>
      <c r="AW70" s="1039"/>
      <c r="AX70" s="1057"/>
      <c r="AY70" s="1039"/>
      <c r="AZ70" s="1039"/>
      <c r="BA70" s="1058"/>
      <c r="BB70" s="1039"/>
      <c r="BC70" s="1039"/>
      <c r="BD70" s="1071"/>
      <c r="BE70" s="1071"/>
    </row>
    <row r="71" spans="2:57" x14ac:dyDescent="0.25">
      <c r="B71" s="1231" t="s">
        <v>232</v>
      </c>
      <c r="C71" s="1232"/>
      <c r="D71" s="1232"/>
      <c r="E71" s="1232"/>
      <c r="F71" s="1232"/>
      <c r="G71" s="1232"/>
      <c r="H71" s="1232"/>
      <c r="I71" s="1232"/>
      <c r="J71" s="1232"/>
      <c r="K71" s="1232"/>
      <c r="L71" s="1232"/>
      <c r="M71" s="1232"/>
      <c r="N71" s="1232"/>
      <c r="O71" s="1232"/>
      <c r="P71" s="1232"/>
      <c r="Q71" s="1232"/>
      <c r="R71" s="1232"/>
      <c r="S71" s="1233"/>
      <c r="V71" s="226"/>
      <c r="W71" s="618"/>
      <c r="X71" s="229"/>
      <c r="Y71" s="228"/>
      <c r="Z71" s="228"/>
      <c r="AA71" s="232"/>
      <c r="AD71" s="1037"/>
      <c r="AE71" s="1037"/>
      <c r="AF71" s="1016"/>
      <c r="AG71" s="1016"/>
      <c r="AH71" s="1016"/>
      <c r="AI71" s="1052"/>
      <c r="AJ71" s="1052"/>
      <c r="AK71" s="1053"/>
      <c r="AL71" s="1054"/>
      <c r="AM71" s="1055"/>
      <c r="AN71" s="1039"/>
      <c r="AO71" s="1039"/>
      <c r="AP71" s="1056"/>
      <c r="AQ71" s="1039"/>
      <c r="AR71" s="1039"/>
      <c r="AS71" s="1056"/>
      <c r="AT71" s="1039"/>
      <c r="AU71" s="1039"/>
      <c r="AV71" s="1056"/>
      <c r="AW71" s="1039"/>
      <c r="AX71" s="1057"/>
      <c r="AY71" s="1039"/>
      <c r="AZ71" s="1039"/>
      <c r="BA71" s="1058"/>
      <c r="BB71" s="1039"/>
      <c r="BC71" s="1039"/>
      <c r="BD71" s="1071"/>
      <c r="BE71" s="1071"/>
    </row>
    <row r="72" spans="2:57" x14ac:dyDescent="0.25">
      <c r="B72" s="1228"/>
      <c r="C72" s="1229"/>
      <c r="D72" s="1229"/>
      <c r="E72" s="1230" t="s">
        <v>242</v>
      </c>
      <c r="F72" s="1230"/>
      <c r="G72" s="1230"/>
      <c r="H72" s="1234" t="s">
        <v>237</v>
      </c>
      <c r="I72" s="1230"/>
      <c r="J72" s="1230"/>
      <c r="K72" s="1230"/>
      <c r="L72" s="1230" t="s">
        <v>239</v>
      </c>
      <c r="M72" s="1230"/>
      <c r="N72" s="1230"/>
      <c r="O72" s="1230"/>
      <c r="P72" s="1230" t="s">
        <v>199</v>
      </c>
      <c r="Q72" s="1230"/>
      <c r="R72" s="1230"/>
      <c r="S72" s="1235"/>
      <c r="V72" s="226"/>
      <c r="W72" s="618"/>
      <c r="X72" s="229"/>
      <c r="Y72" s="228"/>
      <c r="Z72" s="228"/>
      <c r="AA72" s="232"/>
      <c r="AD72" s="1037"/>
      <c r="AE72" s="1037"/>
      <c r="AF72" s="1016"/>
      <c r="AG72" s="1016"/>
      <c r="AH72" s="1016"/>
      <c r="AI72" s="1052"/>
      <c r="AJ72" s="1052"/>
      <c r="AK72" s="1053"/>
      <c r="AL72" s="1054"/>
      <c r="AM72" s="1055"/>
      <c r="AN72" s="1039"/>
      <c r="AO72" s="1039"/>
      <c r="AP72" s="1056"/>
      <c r="AQ72" s="1039"/>
      <c r="AR72" s="1039"/>
      <c r="AS72" s="1056"/>
      <c r="AT72" s="1039"/>
      <c r="AU72" s="1039"/>
      <c r="AV72" s="1056"/>
      <c r="AW72" s="1039"/>
      <c r="AX72" s="1057"/>
      <c r="AY72" s="1039"/>
      <c r="AZ72" s="1039"/>
      <c r="BA72" s="1058"/>
      <c r="BB72" s="1039"/>
      <c r="BC72" s="1039"/>
      <c r="BD72" s="1071"/>
      <c r="BE72" s="1071"/>
    </row>
    <row r="73" spans="2:57" x14ac:dyDescent="0.25">
      <c r="B73" s="1228"/>
      <c r="C73" s="1229"/>
      <c r="D73" s="1229"/>
      <c r="E73" s="1230"/>
      <c r="F73" s="1230"/>
      <c r="G73" s="1230"/>
      <c r="H73" s="1234" t="s">
        <v>243</v>
      </c>
      <c r="I73" s="1230"/>
      <c r="J73" s="1230" t="s">
        <v>199</v>
      </c>
      <c r="K73" s="1230"/>
      <c r="L73" s="1230" t="s">
        <v>243</v>
      </c>
      <c r="M73" s="1230"/>
      <c r="N73" s="1230" t="s">
        <v>199</v>
      </c>
      <c r="O73" s="1230"/>
      <c r="P73" s="1230" t="s">
        <v>240</v>
      </c>
      <c r="Q73" s="1230"/>
      <c r="R73" s="1230" t="s">
        <v>241</v>
      </c>
      <c r="S73" s="1235"/>
      <c r="V73" s="226"/>
      <c r="W73" s="618"/>
      <c r="X73" s="229"/>
      <c r="Y73" s="228"/>
      <c r="Z73" s="228"/>
      <c r="AA73" s="232"/>
      <c r="AD73" s="1037"/>
      <c r="AE73" s="1037"/>
      <c r="AF73" s="1016"/>
      <c r="AG73" s="1016"/>
      <c r="AH73" s="1016"/>
      <c r="AI73" s="1052"/>
      <c r="AJ73" s="1052"/>
      <c r="AK73" s="1053"/>
      <c r="AL73" s="1054"/>
      <c r="AM73" s="1055"/>
      <c r="AN73" s="1039"/>
      <c r="AO73" s="1039"/>
      <c r="AP73" s="1056"/>
      <c r="AQ73" s="1039"/>
      <c r="AR73" s="1039"/>
      <c r="AS73" s="1056"/>
      <c r="AT73" s="1039"/>
      <c r="AU73" s="1039"/>
      <c r="AV73" s="1056"/>
      <c r="AW73" s="1039"/>
      <c r="AX73" s="1057"/>
      <c r="AY73" s="1039"/>
      <c r="AZ73" s="1039"/>
      <c r="BA73" s="1058"/>
      <c r="BB73" s="1039"/>
      <c r="BC73" s="1039"/>
      <c r="BD73" s="1071"/>
      <c r="BE73" s="1071"/>
    </row>
    <row r="74" spans="2:57" x14ac:dyDescent="0.25">
      <c r="B74" s="1227" t="s">
        <v>126</v>
      </c>
      <c r="C74" s="1220"/>
      <c r="D74" s="1220"/>
      <c r="E74" s="1220"/>
      <c r="F74" s="1220"/>
      <c r="G74" s="1220"/>
      <c r="H74" s="1219"/>
      <c r="I74" s="1220"/>
      <c r="J74" s="1219"/>
      <c r="K74" s="1220"/>
      <c r="L74" s="1219"/>
      <c r="M74" s="1220"/>
      <c r="N74" s="1219"/>
      <c r="O74" s="1220"/>
      <c r="P74" s="1219"/>
      <c r="Q74" s="1220"/>
      <c r="R74" s="1219"/>
      <c r="S74" s="1221"/>
      <c r="V74" s="226"/>
      <c r="W74" s="618"/>
      <c r="X74" s="229"/>
      <c r="Y74" s="228"/>
      <c r="Z74" s="228"/>
      <c r="AA74" s="232"/>
      <c r="AD74" s="1037"/>
      <c r="AE74" s="1037"/>
      <c r="AF74" s="1016"/>
      <c r="AG74" s="1016"/>
      <c r="AH74" s="1016"/>
      <c r="AI74" s="1052"/>
      <c r="AJ74" s="1052"/>
      <c r="AK74" s="1053"/>
      <c r="AL74" s="1054"/>
      <c r="AM74" s="1055"/>
      <c r="AN74" s="1039"/>
      <c r="AO74" s="1039"/>
      <c r="AP74" s="1056"/>
      <c r="AQ74" s="1039"/>
      <c r="AR74" s="1039"/>
      <c r="AS74" s="1056"/>
      <c r="AT74" s="1039"/>
      <c r="AU74" s="1039"/>
      <c r="AV74" s="1056"/>
      <c r="AW74" s="1039"/>
      <c r="AX74" s="1057"/>
      <c r="AY74" s="1039"/>
      <c r="AZ74" s="1039"/>
      <c r="BA74" s="1058"/>
      <c r="BB74" s="1039"/>
      <c r="BC74" s="1039"/>
      <c r="BD74" s="1071"/>
      <c r="BE74" s="1071"/>
    </row>
    <row r="75" spans="2:57" x14ac:dyDescent="0.25">
      <c r="B75" s="1227" t="s">
        <v>127</v>
      </c>
      <c r="C75" s="1220"/>
      <c r="D75" s="1220"/>
      <c r="E75" s="1220"/>
      <c r="F75" s="1220"/>
      <c r="G75" s="1220"/>
      <c r="H75" s="1219"/>
      <c r="I75" s="1220"/>
      <c r="J75" s="1219"/>
      <c r="K75" s="1220"/>
      <c r="L75" s="1219"/>
      <c r="M75" s="1220"/>
      <c r="N75" s="1219"/>
      <c r="O75" s="1220"/>
      <c r="P75" s="1219"/>
      <c r="Q75" s="1220"/>
      <c r="R75" s="1219"/>
      <c r="S75" s="1221"/>
      <c r="V75" s="612"/>
      <c r="W75" s="619"/>
      <c r="X75" s="668"/>
      <c r="Y75" s="615"/>
      <c r="Z75" s="615"/>
      <c r="AA75" s="622"/>
      <c r="AD75" s="1037"/>
      <c r="AE75" s="1037"/>
      <c r="AF75" s="1016"/>
      <c r="AG75" s="1016"/>
      <c r="AH75" s="1016"/>
      <c r="AI75" s="1052"/>
      <c r="AJ75" s="1052"/>
      <c r="AK75" s="1053"/>
      <c r="AL75" s="1054"/>
      <c r="AM75" s="1055"/>
      <c r="AN75" s="1039"/>
      <c r="AO75" s="1039"/>
      <c r="AP75" s="1056"/>
      <c r="AQ75" s="1039"/>
      <c r="AR75" s="1039"/>
      <c r="AS75" s="1056"/>
      <c r="AT75" s="1039"/>
      <c r="AU75" s="1039"/>
      <c r="AV75" s="1056"/>
      <c r="AW75" s="1039"/>
      <c r="AX75" s="1057"/>
      <c r="AY75" s="1039"/>
      <c r="AZ75" s="1039"/>
      <c r="BA75" s="1058"/>
      <c r="BB75" s="1039"/>
      <c r="BC75" s="1039"/>
      <c r="BD75" s="1071"/>
      <c r="BE75" s="1071"/>
    </row>
    <row r="76" spans="2:57" x14ac:dyDescent="0.25">
      <c r="B76" s="1227" t="s">
        <v>128</v>
      </c>
      <c r="C76" s="1220"/>
      <c r="D76" s="1220"/>
      <c r="E76" s="1220"/>
      <c r="F76" s="1220"/>
      <c r="G76" s="1220"/>
      <c r="H76" s="1219"/>
      <c r="I76" s="1220"/>
      <c r="J76" s="1219"/>
      <c r="K76" s="1220"/>
      <c r="L76" s="1219"/>
      <c r="M76" s="1220"/>
      <c r="N76" s="1219"/>
      <c r="O76" s="1220"/>
      <c r="P76" s="1219"/>
      <c r="Q76" s="1220"/>
      <c r="R76" s="1219"/>
      <c r="S76" s="1221"/>
      <c r="V76" s="613"/>
      <c r="W76" s="620"/>
      <c r="X76" s="669"/>
      <c r="Y76" s="616"/>
      <c r="Z76" s="616"/>
      <c r="AA76" s="623"/>
      <c r="AD76" s="1037"/>
      <c r="AE76" s="1037"/>
      <c r="AF76" s="1016"/>
      <c r="AG76" s="1016"/>
      <c r="AH76" s="1016"/>
      <c r="AI76" s="1052"/>
      <c r="AJ76" s="1052"/>
      <c r="AK76" s="1053"/>
      <c r="AL76" s="1054"/>
      <c r="AM76" s="1055"/>
      <c r="AN76" s="1039"/>
      <c r="AO76" s="1039"/>
      <c r="AP76" s="1056"/>
      <c r="AQ76" s="1039"/>
      <c r="AR76" s="1039"/>
      <c r="AS76" s="1056"/>
      <c r="AT76" s="1039"/>
      <c r="AU76" s="1039"/>
      <c r="AV76" s="1056"/>
      <c r="AW76" s="1039"/>
      <c r="AX76" s="1057"/>
      <c r="AY76" s="1039"/>
      <c r="AZ76" s="1039"/>
      <c r="BA76" s="1058"/>
      <c r="BB76" s="1039"/>
      <c r="BC76" s="1039"/>
      <c r="BD76" s="1071"/>
      <c r="BE76" s="1071"/>
    </row>
    <row r="77" spans="2:57" ht="16.5" thickBot="1" x14ac:dyDescent="0.3">
      <c r="B77" s="1227" t="s">
        <v>129</v>
      </c>
      <c r="C77" s="1220"/>
      <c r="D77" s="1220"/>
      <c r="E77" s="1220"/>
      <c r="F77" s="1220"/>
      <c r="G77" s="1220"/>
      <c r="H77" s="1219"/>
      <c r="I77" s="1220"/>
      <c r="J77" s="1219"/>
      <c r="K77" s="1220"/>
      <c r="L77" s="1219"/>
      <c r="M77" s="1220"/>
      <c r="N77" s="1219"/>
      <c r="O77" s="1220"/>
      <c r="P77" s="1219"/>
      <c r="Q77" s="1220"/>
      <c r="R77" s="1219"/>
      <c r="S77" s="1221"/>
      <c r="V77" s="614"/>
      <c r="W77" s="621"/>
      <c r="X77" s="670"/>
      <c r="Y77" s="617"/>
      <c r="Z77" s="617"/>
      <c r="AA77" s="624"/>
      <c r="AD77" s="1037"/>
      <c r="AE77" s="1037"/>
      <c r="AF77" s="1016"/>
      <c r="AG77" s="1016"/>
      <c r="AH77" s="1016"/>
      <c r="AI77" s="1052"/>
      <c r="AJ77" s="1052"/>
      <c r="AK77" s="1053"/>
      <c r="AL77" s="1054"/>
      <c r="AM77" s="1055"/>
      <c r="AN77" s="1039"/>
      <c r="AO77" s="1039"/>
      <c r="AP77" s="1056"/>
      <c r="AQ77" s="1039"/>
      <c r="AR77" s="1039"/>
      <c r="AS77" s="1056"/>
      <c r="AT77" s="1039"/>
      <c r="AU77" s="1039"/>
      <c r="AV77" s="1056"/>
      <c r="AW77" s="1039"/>
      <c r="AX77" s="1057"/>
      <c r="AY77" s="1039"/>
      <c r="AZ77" s="1039"/>
      <c r="BA77" s="1058"/>
      <c r="BB77" s="1039"/>
      <c r="BC77" s="1039"/>
      <c r="BD77" s="1071"/>
      <c r="BE77" s="1071"/>
    </row>
    <row r="78" spans="2:57" x14ac:dyDescent="0.25">
      <c r="B78" s="1227" t="s">
        <v>32</v>
      </c>
      <c r="C78" s="1220"/>
      <c r="D78" s="1220"/>
      <c r="E78" s="1220"/>
      <c r="F78" s="1220"/>
      <c r="G78" s="1220"/>
      <c r="H78" s="1219"/>
      <c r="I78" s="1220"/>
      <c r="J78" s="1219"/>
      <c r="K78" s="1220"/>
      <c r="L78" s="1219"/>
      <c r="M78" s="1220"/>
      <c r="N78" s="1219"/>
      <c r="O78" s="1220"/>
      <c r="P78" s="1219"/>
      <c r="Q78" s="1220"/>
      <c r="R78" s="1219"/>
      <c r="S78" s="1221"/>
      <c r="AD78" s="1037"/>
      <c r="AE78" s="1037"/>
      <c r="AF78" s="1016"/>
      <c r="AG78" s="1016"/>
      <c r="AH78" s="1016"/>
      <c r="AI78" s="1052"/>
      <c r="AJ78" s="1052"/>
      <c r="AK78" s="1053"/>
      <c r="AL78" s="1054"/>
      <c r="AM78" s="1055"/>
      <c r="AN78" s="1039"/>
      <c r="AO78" s="1039"/>
      <c r="AP78" s="1056"/>
      <c r="AQ78" s="1039"/>
      <c r="AR78" s="1039"/>
      <c r="AS78" s="1056"/>
      <c r="AT78" s="1039"/>
      <c r="AU78" s="1039"/>
      <c r="AV78" s="1056"/>
      <c r="AW78" s="1039"/>
      <c r="AX78" s="1057"/>
      <c r="AY78" s="1039"/>
      <c r="AZ78" s="1039"/>
      <c r="BA78" s="1058"/>
      <c r="BB78" s="1039"/>
      <c r="BC78" s="1039"/>
      <c r="BD78" s="1071"/>
      <c r="BE78" s="1071"/>
    </row>
    <row r="79" spans="2:57" x14ac:dyDescent="0.25">
      <c r="B79" s="1227" t="s">
        <v>112</v>
      </c>
      <c r="C79" s="1220"/>
      <c r="D79" s="1220"/>
      <c r="E79" s="1220"/>
      <c r="F79" s="1220"/>
      <c r="G79" s="1220"/>
      <c r="H79" s="1219"/>
      <c r="I79" s="1220"/>
      <c r="J79" s="1219"/>
      <c r="K79" s="1220"/>
      <c r="L79" s="1219"/>
      <c r="M79" s="1220"/>
      <c r="N79" s="1219"/>
      <c r="O79" s="1220"/>
      <c r="P79" s="1219"/>
      <c r="Q79" s="1220"/>
      <c r="R79" s="1219"/>
      <c r="S79" s="1221"/>
      <c r="AD79" s="1037"/>
      <c r="AE79" s="1037"/>
      <c r="AF79" s="1016"/>
      <c r="AG79" s="1016"/>
      <c r="AH79" s="1016"/>
      <c r="AI79" s="1052"/>
      <c r="AJ79" s="1052"/>
      <c r="AK79" s="1053"/>
      <c r="AL79" s="1054"/>
      <c r="AM79" s="1055"/>
      <c r="AN79" s="1039"/>
      <c r="AO79" s="1039"/>
      <c r="AP79" s="1056"/>
      <c r="AQ79" s="1039"/>
      <c r="AR79" s="1039"/>
      <c r="AS79" s="1056"/>
      <c r="AT79" s="1039"/>
      <c r="AU79" s="1039"/>
      <c r="AV79" s="1039"/>
      <c r="AW79" s="1039"/>
      <c r="AX79" s="1057"/>
      <c r="AY79" s="1039"/>
      <c r="AZ79" s="1039"/>
      <c r="BA79" s="1058"/>
      <c r="BB79" s="1039"/>
      <c r="BC79" s="1039"/>
      <c r="BD79" s="1071"/>
      <c r="BE79" s="1071"/>
    </row>
    <row r="80" spans="2:57" ht="16.5" thickBot="1" x14ac:dyDescent="0.3">
      <c r="B80" s="1347" t="s">
        <v>224</v>
      </c>
      <c r="C80" s="1346"/>
      <c r="D80" s="1346"/>
      <c r="E80" s="1346"/>
      <c r="F80" s="1346"/>
      <c r="G80" s="1346"/>
      <c r="H80" s="1343"/>
      <c r="I80" s="1346"/>
      <c r="J80" s="1343"/>
      <c r="K80" s="1346"/>
      <c r="L80" s="1343"/>
      <c r="M80" s="1346"/>
      <c r="N80" s="1343"/>
      <c r="O80" s="1346"/>
      <c r="P80" s="1343"/>
      <c r="Q80" s="1346"/>
      <c r="R80" s="1343"/>
      <c r="S80" s="1344"/>
      <c r="AD80" s="1037"/>
      <c r="AE80" s="1037"/>
      <c r="AF80" s="1016"/>
      <c r="AG80" s="1016"/>
      <c r="AH80" s="1016"/>
      <c r="AI80" s="1052"/>
      <c r="AJ80" s="1052"/>
      <c r="AK80" s="1053"/>
      <c r="AL80" s="1054"/>
      <c r="AM80" s="1055"/>
      <c r="AN80" s="1039"/>
      <c r="AO80" s="1039"/>
      <c r="AP80" s="1056"/>
      <c r="AQ80" s="1039"/>
      <c r="AR80" s="1039"/>
      <c r="AS80" s="1056"/>
      <c r="AT80" s="1039"/>
      <c r="AU80" s="1039"/>
      <c r="AV80" s="1039"/>
      <c r="AW80" s="1039"/>
      <c r="AX80" s="1057"/>
      <c r="AY80" s="1039"/>
      <c r="AZ80" s="1039"/>
      <c r="BA80" s="1058"/>
      <c r="BB80" s="1039"/>
      <c r="BC80" s="1039"/>
      <c r="BD80" s="1071"/>
      <c r="BE80" s="1071"/>
    </row>
    <row r="81" spans="30:57" x14ac:dyDescent="0.25">
      <c r="AD81" s="1037"/>
      <c r="AE81" s="1037"/>
      <c r="AF81" s="1016"/>
      <c r="AG81" s="1016"/>
      <c r="AH81" s="1016"/>
      <c r="AI81" s="1052"/>
      <c r="AJ81" s="1052"/>
      <c r="AK81" s="1053"/>
      <c r="AL81" s="1054"/>
      <c r="AM81" s="1055"/>
      <c r="AN81" s="1039"/>
      <c r="AO81" s="1039"/>
      <c r="AP81" s="1056"/>
      <c r="AQ81" s="1039"/>
      <c r="AR81" s="1039"/>
      <c r="AS81" s="1056"/>
      <c r="AT81" s="1039"/>
      <c r="AU81" s="1039"/>
      <c r="AV81" s="1039"/>
      <c r="AW81" s="1039"/>
      <c r="AX81" s="1057"/>
      <c r="AY81" s="1039"/>
      <c r="AZ81" s="1039"/>
      <c r="BA81" s="1058"/>
      <c r="BB81" s="1039"/>
      <c r="BC81" s="1039"/>
      <c r="BD81" s="1071"/>
      <c r="BE81" s="1071"/>
    </row>
    <row r="82" spans="30:57" x14ac:dyDescent="0.25">
      <c r="AD82" s="1037"/>
      <c r="AE82" s="1037"/>
      <c r="AF82" s="1016"/>
      <c r="AG82" s="1016"/>
      <c r="AH82" s="1016"/>
      <c r="AI82" s="1052"/>
      <c r="AJ82" s="1052"/>
      <c r="AK82" s="1053"/>
      <c r="AL82" s="1054"/>
      <c r="AM82" s="1055"/>
      <c r="AN82" s="1039"/>
      <c r="AO82" s="1039"/>
      <c r="AP82" s="1056"/>
      <c r="AQ82" s="1039"/>
      <c r="AR82" s="1039"/>
      <c r="AS82" s="1056"/>
      <c r="AT82" s="1039"/>
      <c r="AU82" s="1039"/>
      <c r="AV82" s="1039"/>
      <c r="AW82" s="1039"/>
      <c r="AX82" s="1057"/>
      <c r="AY82" s="1039"/>
      <c r="AZ82" s="1039"/>
      <c r="BA82" s="1058"/>
      <c r="BB82" s="1039"/>
      <c r="BC82" s="1039"/>
      <c r="BD82" s="1071"/>
      <c r="BE82" s="1071"/>
    </row>
    <row r="83" spans="30:57" x14ac:dyDescent="0.25">
      <c r="AD83" s="1037"/>
      <c r="AE83" s="1037"/>
      <c r="AF83" s="1016"/>
      <c r="AG83" s="1016"/>
      <c r="AH83" s="1016"/>
      <c r="AI83" s="1052"/>
      <c r="AJ83" s="1052"/>
      <c r="AK83" s="1053"/>
      <c r="AL83" s="1054"/>
      <c r="AM83" s="1055"/>
      <c r="AN83" s="1039"/>
      <c r="AO83" s="1039"/>
      <c r="AP83" s="1056"/>
      <c r="AQ83" s="1039"/>
      <c r="AR83" s="1039"/>
      <c r="AS83" s="1056"/>
      <c r="AT83" s="1039"/>
      <c r="AU83" s="1039"/>
      <c r="AV83" s="1039"/>
      <c r="AW83" s="1039"/>
      <c r="AX83" s="1057"/>
      <c r="AY83" s="1039"/>
      <c r="AZ83" s="1039"/>
      <c r="BA83" s="1058"/>
      <c r="BB83" s="1039"/>
      <c r="BC83" s="1039"/>
      <c r="BD83" s="1071"/>
      <c r="BE83" s="1071"/>
    </row>
    <row r="84" spans="30:57" x14ac:dyDescent="0.25">
      <c r="AD84" s="1037"/>
      <c r="AE84" s="1037"/>
      <c r="AF84" s="1016"/>
      <c r="AG84" s="1016"/>
      <c r="AH84" s="1016"/>
      <c r="AI84" s="1052"/>
      <c r="AJ84" s="1052"/>
      <c r="AK84" s="1053"/>
      <c r="AL84" s="1054"/>
      <c r="AM84" s="1055"/>
      <c r="AN84" s="1039"/>
      <c r="AO84" s="1039"/>
      <c r="AP84" s="1056"/>
      <c r="AQ84" s="1039"/>
      <c r="AR84" s="1039"/>
      <c r="AS84" s="1056"/>
      <c r="AT84" s="1039"/>
      <c r="AU84" s="1039"/>
      <c r="AV84" s="1039"/>
      <c r="AW84" s="1039"/>
      <c r="AX84" s="1057"/>
      <c r="AY84" s="1039"/>
      <c r="AZ84" s="1039"/>
      <c r="BA84" s="1058"/>
      <c r="BB84" s="1039"/>
      <c r="BC84" s="1039"/>
      <c r="BD84" s="1071"/>
      <c r="BE84" s="1071"/>
    </row>
    <row r="85" spans="30:57" x14ac:dyDescent="0.25">
      <c r="AD85" s="1037"/>
      <c r="AE85" s="1037"/>
      <c r="AF85" s="1016"/>
      <c r="AG85" s="1016"/>
      <c r="AH85" s="1016"/>
      <c r="AI85" s="1052"/>
      <c r="AJ85" s="1052"/>
      <c r="AK85" s="1053"/>
      <c r="AL85" s="1054"/>
      <c r="AM85" s="1055"/>
      <c r="AN85" s="1039"/>
      <c r="AO85" s="1039"/>
      <c r="AP85" s="1056"/>
      <c r="AQ85" s="1039"/>
      <c r="AR85" s="1039"/>
      <c r="AS85" s="1056"/>
      <c r="AT85" s="1039"/>
      <c r="AU85" s="1039"/>
      <c r="AV85" s="1039"/>
      <c r="AW85" s="1039"/>
      <c r="AX85" s="1057"/>
      <c r="AY85" s="1039"/>
      <c r="AZ85" s="1039"/>
      <c r="BA85" s="1058"/>
      <c r="BB85" s="1039"/>
      <c r="BC85" s="1039"/>
      <c r="BD85" s="1071"/>
      <c r="BE85" s="1071"/>
    </row>
    <row r="86" spans="30:57" x14ac:dyDescent="0.25">
      <c r="AD86" s="1037"/>
      <c r="AE86" s="1037"/>
      <c r="AF86" s="1016"/>
      <c r="AG86" s="1016"/>
      <c r="AH86" s="1016"/>
      <c r="AI86" s="1052"/>
      <c r="AJ86" s="1052"/>
      <c r="AK86" s="1053"/>
      <c r="AL86" s="1054"/>
      <c r="AM86" s="1055"/>
      <c r="AN86" s="1039"/>
      <c r="AO86" s="1039"/>
      <c r="AP86" s="1056"/>
      <c r="AQ86" s="1039"/>
      <c r="AR86" s="1039"/>
      <c r="AS86" s="1056"/>
      <c r="AT86" s="1039"/>
      <c r="AU86" s="1039"/>
      <c r="AV86" s="1039"/>
      <c r="AW86" s="1039"/>
      <c r="AX86" s="1057"/>
      <c r="AY86" s="1039"/>
      <c r="AZ86" s="1039"/>
      <c r="BA86" s="1058"/>
      <c r="BB86" s="1039"/>
      <c r="BC86" s="1039"/>
      <c r="BD86" s="1071"/>
      <c r="BE86" s="1071"/>
    </row>
    <row r="87" spans="30:57" x14ac:dyDescent="0.25">
      <c r="AD87" s="1037"/>
      <c r="AE87" s="1037"/>
      <c r="AF87" s="1016"/>
      <c r="AG87" s="1016"/>
      <c r="AH87" s="1016"/>
      <c r="AI87" s="1052"/>
      <c r="AJ87" s="1052"/>
      <c r="AK87" s="1053"/>
      <c r="AL87" s="1054"/>
      <c r="AM87" s="1055"/>
      <c r="AN87" s="1039"/>
      <c r="AO87" s="1039"/>
      <c r="AP87" s="1056"/>
      <c r="AQ87" s="1039"/>
      <c r="AR87" s="1039"/>
      <c r="AS87" s="1056"/>
      <c r="AT87" s="1039"/>
      <c r="AU87" s="1039"/>
      <c r="AV87" s="1039"/>
      <c r="AW87" s="1039"/>
      <c r="AX87" s="1057"/>
      <c r="AY87" s="1039"/>
      <c r="AZ87" s="1039"/>
      <c r="BA87" s="1058"/>
      <c r="BB87" s="1039"/>
      <c r="BC87" s="1039"/>
      <c r="BD87" s="1071"/>
      <c r="BE87" s="1071"/>
    </row>
    <row r="88" spans="30:57" x14ac:dyDescent="0.25">
      <c r="AD88" s="1037"/>
      <c r="AE88" s="1037"/>
      <c r="AF88" s="1016"/>
      <c r="AG88" s="1016"/>
      <c r="AH88" s="1016"/>
      <c r="AI88" s="1052"/>
      <c r="AJ88" s="1052"/>
      <c r="AK88" s="1053"/>
      <c r="AL88" s="1054"/>
      <c r="AM88" s="1055"/>
      <c r="AN88" s="1039"/>
      <c r="AO88" s="1039"/>
      <c r="AP88" s="1056"/>
      <c r="AQ88" s="1039"/>
      <c r="AR88" s="1039"/>
      <c r="AS88" s="1056"/>
      <c r="AT88" s="1039"/>
      <c r="AU88" s="1039"/>
      <c r="AV88" s="1039"/>
      <c r="AW88" s="1039"/>
      <c r="AX88" s="1057"/>
      <c r="AY88" s="1039"/>
      <c r="AZ88" s="1039"/>
      <c r="BA88" s="1058"/>
      <c r="BB88" s="1039"/>
      <c r="BC88" s="1039"/>
      <c r="BD88" s="1071"/>
      <c r="BE88" s="1071"/>
    </row>
    <row r="89" spans="30:57" x14ac:dyDescent="0.25">
      <c r="AD89" s="1037"/>
      <c r="AE89" s="1037"/>
      <c r="AF89" s="1016"/>
      <c r="AG89" s="1016"/>
      <c r="AH89" s="1016"/>
      <c r="AI89" s="1052"/>
      <c r="AJ89" s="1052"/>
      <c r="AK89" s="1053"/>
      <c r="AL89" s="1054"/>
      <c r="AM89" s="1055"/>
      <c r="AN89" s="1039"/>
      <c r="AO89" s="1039"/>
      <c r="AP89" s="1056"/>
      <c r="AQ89" s="1039"/>
      <c r="AR89" s="1039"/>
      <c r="AS89" s="1056"/>
      <c r="AT89" s="1039"/>
      <c r="AU89" s="1039"/>
      <c r="AV89" s="1039"/>
      <c r="AW89" s="1039"/>
      <c r="AX89" s="1057"/>
      <c r="AY89" s="1039"/>
      <c r="AZ89" s="1039"/>
      <c r="BA89" s="1058"/>
      <c r="BB89" s="1039"/>
      <c r="BC89" s="1039"/>
      <c r="BD89" s="1071"/>
      <c r="BE89" s="1071"/>
    </row>
    <row r="90" spans="30:57" x14ac:dyDescent="0.25">
      <c r="AD90" s="1037"/>
      <c r="AE90" s="1037"/>
      <c r="AF90" s="1016"/>
      <c r="AG90" s="1016"/>
      <c r="AH90" s="1016"/>
      <c r="AI90" s="1052"/>
      <c r="AJ90" s="1052"/>
      <c r="AK90" s="1053"/>
      <c r="AL90" s="1054"/>
      <c r="AM90" s="1055"/>
      <c r="AN90" s="1039"/>
      <c r="AO90" s="1039"/>
      <c r="AP90" s="1056"/>
      <c r="AQ90" s="1039"/>
      <c r="AR90" s="1039"/>
      <c r="AS90" s="1056"/>
      <c r="AT90" s="1039"/>
      <c r="AU90" s="1039"/>
      <c r="AV90" s="1039"/>
      <c r="AW90" s="1039"/>
      <c r="AX90" s="1057"/>
      <c r="AY90" s="1039"/>
      <c r="AZ90" s="1039"/>
      <c r="BA90" s="1058"/>
      <c r="BB90" s="1039"/>
      <c r="BC90" s="1039"/>
      <c r="BD90" s="1071"/>
      <c r="BE90" s="1071"/>
    </row>
    <row r="91" spans="30:57" x14ac:dyDescent="0.25">
      <c r="AD91" s="1037"/>
      <c r="AE91" s="1037"/>
      <c r="AF91" s="1016"/>
      <c r="AG91" s="1016"/>
      <c r="AH91" s="1016"/>
      <c r="AI91" s="1052"/>
      <c r="AJ91" s="1052"/>
      <c r="AK91" s="1053"/>
      <c r="AL91" s="1054"/>
      <c r="AM91" s="1055"/>
      <c r="AN91" s="1039"/>
      <c r="AO91" s="1039"/>
      <c r="AP91" s="1056"/>
      <c r="AQ91" s="1039"/>
      <c r="AR91" s="1039"/>
      <c r="AS91" s="1056"/>
      <c r="AT91" s="1039"/>
      <c r="AU91" s="1039"/>
      <c r="AV91" s="1039"/>
      <c r="AW91" s="1039"/>
      <c r="AX91" s="1057"/>
      <c r="AY91" s="1039"/>
      <c r="AZ91" s="1039"/>
      <c r="BA91" s="1058"/>
      <c r="BB91" s="1039"/>
      <c r="BC91" s="1039"/>
      <c r="BD91" s="1071"/>
      <c r="BE91" s="1071"/>
    </row>
    <row r="92" spans="30:57" x14ac:dyDescent="0.25">
      <c r="AD92" s="1037"/>
      <c r="AE92" s="1037"/>
      <c r="AF92" s="1016"/>
      <c r="AG92" s="1016"/>
      <c r="AH92" s="1016"/>
      <c r="AI92" s="1052"/>
      <c r="AJ92" s="1052"/>
      <c r="AK92" s="1053"/>
      <c r="AL92" s="1054"/>
      <c r="AM92" s="1055"/>
      <c r="AN92" s="1039"/>
      <c r="AO92" s="1039"/>
      <c r="AP92" s="1056"/>
      <c r="AQ92" s="1039"/>
      <c r="AR92" s="1039"/>
      <c r="AS92" s="1056"/>
      <c r="AT92" s="1039"/>
      <c r="AU92" s="1039"/>
      <c r="AV92" s="1039"/>
      <c r="AW92" s="1039"/>
      <c r="AX92" s="1057"/>
      <c r="AY92" s="1039"/>
      <c r="AZ92" s="1039"/>
      <c r="BA92" s="1058"/>
      <c r="BB92" s="1039"/>
      <c r="BC92" s="1039"/>
      <c r="BD92" s="1071"/>
      <c r="BE92" s="1071"/>
    </row>
    <row r="93" spans="30:57" x14ac:dyDescent="0.25">
      <c r="AD93" s="1037"/>
      <c r="AE93" s="1037"/>
      <c r="AF93" s="1016"/>
      <c r="AG93" s="1016"/>
      <c r="AH93" s="1016"/>
      <c r="AI93" s="1052"/>
      <c r="AJ93" s="1052"/>
      <c r="AK93" s="1053"/>
      <c r="AL93" s="1054"/>
      <c r="AM93" s="1055"/>
      <c r="AN93" s="1039"/>
      <c r="AO93" s="1039"/>
      <c r="AP93" s="1056"/>
      <c r="AQ93" s="1039"/>
      <c r="AR93" s="1039"/>
      <c r="AS93" s="1056"/>
      <c r="AT93" s="1039"/>
      <c r="AU93" s="1039"/>
      <c r="AV93" s="1039"/>
      <c r="AW93" s="1039"/>
      <c r="AX93" s="1057"/>
      <c r="AY93" s="1039"/>
      <c r="AZ93" s="1039"/>
      <c r="BA93" s="1058"/>
      <c r="BB93" s="1039"/>
      <c r="BC93" s="1039"/>
      <c r="BD93" s="1071"/>
      <c r="BE93" s="1071"/>
    </row>
    <row r="94" spans="30:57" x14ac:dyDescent="0.25">
      <c r="AD94" s="1037"/>
      <c r="AE94" s="1037"/>
      <c r="AF94" s="1016"/>
      <c r="AG94" s="1016"/>
      <c r="AH94" s="1016"/>
      <c r="AI94" s="1052"/>
      <c r="AJ94" s="1052"/>
      <c r="AK94" s="1053"/>
      <c r="AL94" s="1054"/>
      <c r="AM94" s="1055"/>
      <c r="AN94" s="1039"/>
      <c r="AO94" s="1039"/>
      <c r="AP94" s="1056"/>
      <c r="AQ94" s="1039"/>
      <c r="AR94" s="1039"/>
      <c r="AS94" s="1056"/>
      <c r="AT94" s="1039"/>
      <c r="AU94" s="1039"/>
      <c r="AV94" s="1039"/>
      <c r="AW94" s="1039"/>
      <c r="AX94" s="1057"/>
      <c r="AY94" s="1039"/>
      <c r="AZ94" s="1039"/>
      <c r="BA94" s="1058"/>
      <c r="BB94" s="1039"/>
      <c r="BC94" s="1039"/>
      <c r="BD94" s="1071"/>
      <c r="BE94" s="1071"/>
    </row>
    <row r="95" spans="30:57" x14ac:dyDescent="0.25">
      <c r="AD95" s="1037"/>
      <c r="AE95" s="1037"/>
      <c r="AF95" s="1016"/>
      <c r="AG95" s="1016"/>
      <c r="AH95" s="1016"/>
      <c r="AI95" s="1052"/>
      <c r="AJ95" s="1052"/>
      <c r="AK95" s="1053"/>
      <c r="AL95" s="1054"/>
      <c r="AM95" s="1055"/>
      <c r="AN95" s="1039"/>
      <c r="AO95" s="1039"/>
      <c r="AP95" s="1056"/>
      <c r="AQ95" s="1039"/>
      <c r="AR95" s="1039"/>
      <c r="AS95" s="1056"/>
      <c r="AT95" s="1039"/>
      <c r="AU95" s="1039"/>
      <c r="AV95" s="1039"/>
      <c r="AW95" s="1039"/>
      <c r="AX95" s="1057"/>
      <c r="AY95" s="1039"/>
      <c r="AZ95" s="1039"/>
      <c r="BA95" s="1058"/>
      <c r="BB95" s="1039"/>
      <c r="BC95" s="1039"/>
      <c r="BD95" s="1071"/>
      <c r="BE95" s="1071"/>
    </row>
    <row r="96" spans="30:57" x14ac:dyDescent="0.25">
      <c r="AD96" s="1037"/>
      <c r="AE96" s="1037"/>
      <c r="AF96" s="1016"/>
      <c r="AG96" s="1016"/>
      <c r="AH96" s="1016"/>
      <c r="AI96" s="1052"/>
      <c r="AJ96" s="1052"/>
      <c r="AK96" s="1053"/>
      <c r="AL96" s="1054"/>
      <c r="AM96" s="1055"/>
      <c r="AN96" s="1039"/>
      <c r="AO96" s="1039"/>
      <c r="AP96" s="1056"/>
      <c r="AQ96" s="1039"/>
      <c r="AR96" s="1039"/>
      <c r="AS96" s="1056"/>
      <c r="AT96" s="1039"/>
      <c r="AU96" s="1039"/>
      <c r="AV96" s="1039"/>
      <c r="AW96" s="1039"/>
      <c r="AX96" s="1057"/>
      <c r="AY96" s="1039"/>
      <c r="AZ96" s="1039"/>
      <c r="BA96" s="1058"/>
      <c r="BB96" s="1039"/>
      <c r="BC96" s="1039"/>
      <c r="BD96" s="1071"/>
      <c r="BE96" s="1071"/>
    </row>
    <row r="97" spans="30:57" x14ac:dyDescent="0.25">
      <c r="AD97" s="1037"/>
      <c r="AE97" s="1037"/>
      <c r="AF97" s="1016"/>
      <c r="AG97" s="1016"/>
      <c r="AH97" s="1016"/>
      <c r="AI97" s="1052"/>
      <c r="AJ97" s="1052"/>
      <c r="AK97" s="1053"/>
      <c r="AL97" s="1054"/>
      <c r="AM97" s="1055"/>
      <c r="AN97" s="1039"/>
      <c r="AO97" s="1039"/>
      <c r="AP97" s="1056"/>
      <c r="AQ97" s="1039"/>
      <c r="AR97" s="1039"/>
      <c r="AS97" s="1056"/>
      <c r="AT97" s="1039"/>
      <c r="AU97" s="1039"/>
      <c r="AV97" s="1039"/>
      <c r="AW97" s="1039"/>
      <c r="AX97" s="1057"/>
      <c r="AY97" s="1039"/>
      <c r="AZ97" s="1039"/>
      <c r="BA97" s="1058"/>
      <c r="BB97" s="1039"/>
      <c r="BC97" s="1039"/>
      <c r="BD97" s="1071"/>
      <c r="BE97" s="1071"/>
    </row>
    <row r="98" spans="30:57" x14ac:dyDescent="0.25">
      <c r="AD98" s="1037"/>
      <c r="AE98" s="1037"/>
      <c r="AF98" s="1016"/>
      <c r="AG98" s="1016"/>
      <c r="AH98" s="1016"/>
      <c r="AI98" s="1052"/>
      <c r="AJ98" s="1052"/>
      <c r="AK98" s="1053"/>
      <c r="AL98" s="1054"/>
      <c r="AM98" s="1055"/>
      <c r="AN98" s="1039"/>
      <c r="AO98" s="1039"/>
      <c r="AP98" s="1056"/>
      <c r="AQ98" s="1039"/>
      <c r="AR98" s="1039"/>
      <c r="AS98" s="1056"/>
      <c r="AT98" s="1039"/>
      <c r="AU98" s="1039"/>
      <c r="AV98" s="1039"/>
      <c r="AW98" s="1039"/>
      <c r="AX98" s="1057"/>
      <c r="AY98" s="1039"/>
      <c r="AZ98" s="1039"/>
      <c r="BA98" s="1058"/>
      <c r="BB98" s="1039"/>
      <c r="BC98" s="1039"/>
      <c r="BD98" s="1071"/>
      <c r="BE98" s="1071"/>
    </row>
    <row r="99" spans="30:57" x14ac:dyDescent="0.25">
      <c r="AD99" s="1037"/>
      <c r="AE99" s="1037"/>
      <c r="AF99" s="1016"/>
      <c r="AG99" s="1016"/>
      <c r="AH99" s="1016"/>
      <c r="AI99" s="1052"/>
      <c r="AJ99" s="1052"/>
      <c r="AK99" s="1053"/>
      <c r="AL99" s="1054"/>
      <c r="AM99" s="1055"/>
      <c r="AN99" s="1039"/>
      <c r="AO99" s="1039"/>
      <c r="AP99" s="1056"/>
      <c r="AQ99" s="1039"/>
      <c r="AR99" s="1039"/>
      <c r="AS99" s="1056"/>
      <c r="AT99" s="1039"/>
      <c r="AU99" s="1039"/>
      <c r="AV99" s="1039"/>
      <c r="AW99" s="1039"/>
      <c r="AX99" s="1057"/>
      <c r="AY99" s="1039"/>
      <c r="AZ99" s="1039"/>
      <c r="BA99" s="1058"/>
      <c r="BB99" s="1039"/>
      <c r="BC99" s="1039"/>
      <c r="BD99" s="1071"/>
      <c r="BE99" s="1071"/>
    </row>
    <row r="100" spans="30:57" x14ac:dyDescent="0.25">
      <c r="AD100" s="1037"/>
      <c r="AE100" s="1037"/>
      <c r="AF100" s="1016"/>
      <c r="AG100" s="1016"/>
      <c r="AH100" s="1016"/>
      <c r="AI100" s="1052"/>
      <c r="AJ100" s="1052"/>
      <c r="AK100" s="1053"/>
      <c r="AL100" s="1054"/>
      <c r="AM100" s="1055"/>
      <c r="AN100" s="1039"/>
      <c r="AO100" s="1039"/>
      <c r="AP100" s="1056"/>
      <c r="AQ100" s="1039"/>
      <c r="AR100" s="1039"/>
      <c r="AS100" s="1056"/>
      <c r="AT100" s="1039"/>
      <c r="AU100" s="1039"/>
      <c r="AV100" s="1039"/>
      <c r="AW100" s="1039"/>
      <c r="AX100" s="1057"/>
      <c r="AY100" s="1039"/>
      <c r="AZ100" s="1039"/>
      <c r="BA100" s="1058"/>
      <c r="BB100" s="1039"/>
      <c r="BC100" s="1039"/>
      <c r="BD100" s="1071"/>
      <c r="BE100" s="1071"/>
    </row>
    <row r="101" spans="30:57" x14ac:dyDescent="0.25">
      <c r="AD101" s="1037"/>
      <c r="AE101" s="1037"/>
      <c r="AF101" s="1016"/>
      <c r="AG101" s="1016"/>
      <c r="AH101" s="1016"/>
      <c r="AI101" s="1052"/>
      <c r="AJ101" s="1052"/>
      <c r="AK101" s="1053"/>
      <c r="AL101" s="1054"/>
      <c r="AM101" s="1055"/>
      <c r="AN101" s="1039"/>
      <c r="AO101" s="1039"/>
      <c r="AP101" s="1056"/>
      <c r="AQ101" s="1039"/>
      <c r="AR101" s="1039"/>
      <c r="AS101" s="1056"/>
      <c r="AT101" s="1039"/>
      <c r="AU101" s="1039"/>
      <c r="AV101" s="1039"/>
      <c r="AW101" s="1039"/>
      <c r="AX101" s="1057"/>
      <c r="AY101" s="1039"/>
      <c r="AZ101" s="1039"/>
      <c r="BA101" s="1058"/>
      <c r="BB101" s="1039"/>
      <c r="BC101" s="1039"/>
      <c r="BD101" s="1071"/>
      <c r="BE101" s="1071"/>
    </row>
    <row r="102" spans="30:57" x14ac:dyDescent="0.25">
      <c r="AD102" s="1037"/>
      <c r="AE102" s="1037"/>
      <c r="AF102" s="1016"/>
      <c r="AG102" s="1016"/>
      <c r="AH102" s="1016"/>
      <c r="AI102" s="1052"/>
      <c r="AJ102" s="1052"/>
      <c r="AK102" s="1053"/>
      <c r="AL102" s="1054"/>
      <c r="AM102" s="1055"/>
      <c r="AN102" s="1039"/>
      <c r="AO102" s="1039"/>
      <c r="AP102" s="1056"/>
      <c r="AQ102" s="1039"/>
      <c r="AR102" s="1039"/>
      <c r="AS102" s="1056"/>
      <c r="AT102" s="1039"/>
      <c r="AU102" s="1039"/>
      <c r="AV102" s="1039"/>
      <c r="AW102" s="1039"/>
      <c r="AX102" s="1057"/>
      <c r="AY102" s="1039"/>
      <c r="AZ102" s="1039"/>
      <c r="BA102" s="1058"/>
      <c r="BB102" s="1039"/>
      <c r="BC102" s="1039"/>
      <c r="BD102" s="1071"/>
      <c r="BE102" s="1071"/>
    </row>
    <row r="103" spans="30:57" x14ac:dyDescent="0.25">
      <c r="AD103" s="1037"/>
      <c r="AE103" s="1037"/>
      <c r="AF103" s="1016"/>
      <c r="AG103" s="1016"/>
      <c r="AH103" s="1016"/>
      <c r="AI103" s="1052"/>
      <c r="AJ103" s="1052"/>
      <c r="AK103" s="1053"/>
      <c r="AL103" s="1054"/>
      <c r="AM103" s="1055"/>
      <c r="AN103" s="1039"/>
      <c r="AO103" s="1039"/>
      <c r="AP103" s="1056"/>
      <c r="AQ103" s="1039"/>
      <c r="AR103" s="1039"/>
      <c r="AS103" s="1056"/>
      <c r="AT103" s="1039"/>
      <c r="AU103" s="1039"/>
      <c r="AV103" s="1039"/>
      <c r="AW103" s="1039"/>
      <c r="AX103" s="1057"/>
      <c r="AY103" s="1039"/>
      <c r="AZ103" s="1039"/>
      <c r="BA103" s="1058"/>
      <c r="BB103" s="1039"/>
      <c r="BC103" s="1039"/>
      <c r="BD103" s="1071"/>
      <c r="BE103" s="1071"/>
    </row>
    <row r="104" spans="30:57" x14ac:dyDescent="0.25">
      <c r="AD104" s="1037"/>
      <c r="AE104" s="1037"/>
      <c r="AF104" s="1016"/>
      <c r="AG104" s="1016"/>
      <c r="AH104" s="1016"/>
      <c r="AI104" s="1052"/>
      <c r="AJ104" s="1052"/>
      <c r="AK104" s="1053"/>
      <c r="AL104" s="1054"/>
      <c r="AM104" s="1055"/>
      <c r="AN104" s="1039"/>
      <c r="AO104" s="1039"/>
      <c r="AP104" s="1056"/>
      <c r="AQ104" s="1039"/>
      <c r="AR104" s="1039"/>
      <c r="AS104" s="1056"/>
      <c r="AT104" s="1039"/>
      <c r="AU104" s="1039"/>
      <c r="AV104" s="1039"/>
      <c r="AW104" s="1039"/>
      <c r="AX104" s="1057"/>
      <c r="AY104" s="1039"/>
      <c r="AZ104" s="1039"/>
      <c r="BA104" s="1058"/>
      <c r="BB104" s="1039"/>
      <c r="BC104" s="1039"/>
      <c r="BD104" s="1071"/>
      <c r="BE104" s="1071"/>
    </row>
    <row r="105" spans="30:57" x14ac:dyDescent="0.25">
      <c r="AD105" s="1256"/>
      <c r="AE105" s="1256"/>
      <c r="AF105" s="1060"/>
      <c r="AG105" s="1060"/>
      <c r="AH105" s="1098"/>
      <c r="AI105" s="589"/>
      <c r="AJ105" s="589"/>
      <c r="AK105" s="1061"/>
      <c r="AL105" s="1062"/>
      <c r="AM105" s="1063"/>
      <c r="AN105" s="1071"/>
      <c r="AO105" s="1071"/>
      <c r="AP105" s="1064"/>
      <c r="AQ105" s="1071"/>
      <c r="AR105" s="1071"/>
      <c r="AS105" s="1065"/>
      <c r="AT105" s="1071"/>
      <c r="AU105" s="1071"/>
      <c r="AV105" s="1071"/>
      <c r="AW105" s="1071"/>
      <c r="AX105" s="1066"/>
      <c r="AY105" s="1071"/>
      <c r="AZ105" s="1071"/>
      <c r="BA105" s="1067"/>
      <c r="BB105" s="1071"/>
      <c r="BC105" s="1071"/>
      <c r="BD105" s="1068"/>
      <c r="BE105" s="1068"/>
    </row>
    <row r="106" spans="30:57" x14ac:dyDescent="0.25">
      <c r="AD106" s="1037"/>
      <c r="AE106" s="1037"/>
      <c r="AF106" s="1037"/>
      <c r="AG106" s="1037"/>
      <c r="AH106" s="1097"/>
      <c r="AI106" s="1070"/>
      <c r="AJ106" s="1070"/>
      <c r="AK106" s="1070"/>
      <c r="AL106" s="1070"/>
      <c r="AM106" s="1070"/>
      <c r="AN106" s="1258"/>
      <c r="AO106" s="1258"/>
      <c r="AP106" s="1258"/>
      <c r="AQ106" s="1258"/>
      <c r="AR106" s="1258"/>
      <c r="AS106" s="1258"/>
      <c r="AT106" s="1258"/>
      <c r="AU106" s="1258"/>
      <c r="AV106" s="1070"/>
      <c r="AW106" s="1258"/>
      <c r="AX106" s="1258"/>
      <c r="AY106" s="1258"/>
      <c r="AZ106" s="1258"/>
      <c r="BA106" s="1070"/>
      <c r="BB106" s="1070"/>
      <c r="BC106" s="1070"/>
      <c r="BD106" s="1257"/>
      <c r="BE106" s="1257"/>
    </row>
    <row r="107" spans="30:57" x14ac:dyDescent="0.25">
      <c r="AD107" s="1037"/>
      <c r="AE107" s="1037"/>
      <c r="AF107" s="1037"/>
      <c r="AG107" s="1037"/>
      <c r="AH107" s="1097"/>
      <c r="AI107" s="1032"/>
      <c r="AJ107" s="1032"/>
      <c r="AK107" s="1032"/>
      <c r="AL107" s="1032"/>
      <c r="AM107" s="1032"/>
      <c r="AN107" s="1072"/>
      <c r="AO107" s="1072"/>
      <c r="AP107" s="1072"/>
      <c r="AQ107" s="1072"/>
      <c r="AR107" s="1072"/>
      <c r="AS107" s="1072"/>
      <c r="AT107" s="1072"/>
      <c r="AU107" s="1072"/>
      <c r="AV107" s="1072"/>
      <c r="AW107" s="1072"/>
      <c r="AX107" s="1072"/>
      <c r="AY107" s="1072"/>
      <c r="AZ107" s="1072"/>
      <c r="BA107" s="1072"/>
      <c r="BB107" s="1032"/>
      <c r="BC107" s="1032"/>
      <c r="BD107" s="794"/>
      <c r="BE107" s="794"/>
    </row>
  </sheetData>
  <mergeCells count="159">
    <mergeCell ref="AT54:AV54"/>
    <mergeCell ref="AQ2:AS2"/>
    <mergeCell ref="AW2:AX2"/>
    <mergeCell ref="B1:I1"/>
    <mergeCell ref="AN1:AS1"/>
    <mergeCell ref="L47:M47"/>
    <mergeCell ref="L48:M48"/>
    <mergeCell ref="BD106:BE106"/>
    <mergeCell ref="AD105:AE105"/>
    <mergeCell ref="AN106:AP106"/>
    <mergeCell ref="AQ106:AS106"/>
    <mergeCell ref="AT106:AU106"/>
    <mergeCell ref="AW106:AX106"/>
    <mergeCell ref="AY106:AZ106"/>
    <mergeCell ref="O60:P60"/>
    <mergeCell ref="K61:L61"/>
    <mergeCell ref="M61:N61"/>
    <mergeCell ref="O61:P61"/>
    <mergeCell ref="K62:L62"/>
    <mergeCell ref="M62:N62"/>
    <mergeCell ref="O62:P62"/>
    <mergeCell ref="K60:L60"/>
    <mergeCell ref="M60:N60"/>
    <mergeCell ref="K63:L63"/>
    <mergeCell ref="N73:O73"/>
    <mergeCell ref="M67:N67"/>
    <mergeCell ref="K68:L68"/>
    <mergeCell ref="AY54:BA54"/>
    <mergeCell ref="BD2:BE2"/>
    <mergeCell ref="A3:D3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A6:D6"/>
    <mergeCell ref="AY2:BA2"/>
    <mergeCell ref="AF2:AG2"/>
    <mergeCell ref="AT2:AV2"/>
    <mergeCell ref="G2:J7"/>
    <mergeCell ref="Q2:T7"/>
    <mergeCell ref="AN2:AP2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B72:D72"/>
    <mergeCell ref="E72:G72"/>
    <mergeCell ref="H72:K72"/>
    <mergeCell ref="L72:O72"/>
    <mergeCell ref="P72:S72"/>
    <mergeCell ref="P51:S56"/>
    <mergeCell ref="P57:Q57"/>
    <mergeCell ref="R57:S57"/>
    <mergeCell ref="K58:P58"/>
    <mergeCell ref="K59:L59"/>
    <mergeCell ref="M59:N59"/>
    <mergeCell ref="O59:P59"/>
    <mergeCell ref="K51:N56"/>
    <mergeCell ref="K65:L65"/>
    <mergeCell ref="M65:N65"/>
    <mergeCell ref="O65:P65"/>
    <mergeCell ref="K66:L66"/>
    <mergeCell ref="M66:N66"/>
    <mergeCell ref="O66:P66"/>
    <mergeCell ref="K69:L69"/>
    <mergeCell ref="M69:N69"/>
    <mergeCell ref="O69:P69"/>
    <mergeCell ref="K67:L67"/>
    <mergeCell ref="O67:P67"/>
    <mergeCell ref="B74:D74"/>
    <mergeCell ref="E74:G74"/>
    <mergeCell ref="H74:I74"/>
    <mergeCell ref="J74:K74"/>
    <mergeCell ref="L74:M74"/>
    <mergeCell ref="N74:O74"/>
    <mergeCell ref="P74:Q74"/>
    <mergeCell ref="R74:S74"/>
    <mergeCell ref="B73:D73"/>
    <mergeCell ref="E73:G73"/>
    <mergeCell ref="H73:I73"/>
    <mergeCell ref="J73:K73"/>
    <mergeCell ref="L73:M73"/>
    <mergeCell ref="P73:Q73"/>
    <mergeCell ref="B76:D76"/>
    <mergeCell ref="E76:G76"/>
    <mergeCell ref="H76:I76"/>
    <mergeCell ref="J76:K76"/>
    <mergeCell ref="L76:M76"/>
    <mergeCell ref="N76:O76"/>
    <mergeCell ref="P76:Q76"/>
    <mergeCell ref="R76:S76"/>
    <mergeCell ref="B75:D75"/>
    <mergeCell ref="E75:G75"/>
    <mergeCell ref="H75:I75"/>
    <mergeCell ref="J75:K75"/>
    <mergeCell ref="L75:M75"/>
    <mergeCell ref="B78:D78"/>
    <mergeCell ref="E78:G78"/>
    <mergeCell ref="H78:I78"/>
    <mergeCell ref="J78:K78"/>
    <mergeCell ref="L78:M78"/>
    <mergeCell ref="N78:O78"/>
    <mergeCell ref="P78:Q78"/>
    <mergeCell ref="R78:S78"/>
    <mergeCell ref="B77:D77"/>
    <mergeCell ref="E77:G77"/>
    <mergeCell ref="H77:I77"/>
    <mergeCell ref="J77:K77"/>
    <mergeCell ref="L77:M77"/>
    <mergeCell ref="B80:D80"/>
    <mergeCell ref="E80:G80"/>
    <mergeCell ref="H80:I80"/>
    <mergeCell ref="J80:K80"/>
    <mergeCell ref="L80:M80"/>
    <mergeCell ref="N80:O80"/>
    <mergeCell ref="P80:Q80"/>
    <mergeCell ref="R80:S80"/>
    <mergeCell ref="B79:D79"/>
    <mergeCell ref="E79:G79"/>
    <mergeCell ref="H79:I79"/>
    <mergeCell ref="J79:K79"/>
    <mergeCell ref="L79:M79"/>
    <mergeCell ref="AD53:AE53"/>
    <mergeCell ref="AN54:AP54"/>
    <mergeCell ref="AQ54:AS54"/>
    <mergeCell ref="AW54:AX54"/>
    <mergeCell ref="BD54:BE54"/>
    <mergeCell ref="BD55:BE55"/>
    <mergeCell ref="N79:O79"/>
    <mergeCell ref="P79:Q79"/>
    <mergeCell ref="R79:S79"/>
    <mergeCell ref="N77:O77"/>
    <mergeCell ref="P77:Q77"/>
    <mergeCell ref="R77:S77"/>
    <mergeCell ref="N75:O75"/>
    <mergeCell ref="P75:Q75"/>
    <mergeCell ref="R75:S75"/>
    <mergeCell ref="R73:S73"/>
    <mergeCell ref="M68:N68"/>
    <mergeCell ref="O68:P68"/>
    <mergeCell ref="B71:S71"/>
    <mergeCell ref="M63:N63"/>
    <mergeCell ref="O63:P63"/>
    <mergeCell ref="K64:L64"/>
    <mergeCell ref="M64:N64"/>
    <mergeCell ref="O64:P64"/>
  </mergeCells>
  <conditionalFormatting sqref="L5:L8">
    <cfRule type="containsText" dxfId="1026" priority="317" operator="containsText" text="AL">
      <formula>NOT(ISERROR(SEARCH("AL",L5)))</formula>
    </cfRule>
    <cfRule type="containsText" dxfId="1025" priority="318" operator="containsText" text="AD">
      <formula>NOT(ISERROR(SEARCH("AD",L5)))</formula>
    </cfRule>
    <cfRule type="containsText" dxfId="1024" priority="319" operator="containsText" text="AW">
      <formula>NOT(ISERROR(SEARCH("AW",L5)))</formula>
    </cfRule>
  </conditionalFormatting>
  <conditionalFormatting sqref="L5:L8">
    <cfRule type="containsText" dxfId="1023" priority="314" operator="containsText" text="HL">
      <formula>NOT(ISERROR(SEARCH("HL",L5)))</formula>
    </cfRule>
    <cfRule type="containsText" dxfId="1022" priority="315" operator="containsText" text="HD">
      <formula>NOT(ISERROR(SEARCH("HD",L5)))</formula>
    </cfRule>
    <cfRule type="containsText" dxfId="1021" priority="316" operator="containsText" text="HW">
      <formula>NOT(ISERROR(SEARCH("HW",L5)))</formula>
    </cfRule>
  </conditionalFormatting>
  <conditionalFormatting sqref="P7:P8">
    <cfRule type="containsText" dxfId="1020" priority="311" operator="containsText" text="AL">
      <formula>NOT(ISERROR(SEARCH("AL",P7)))</formula>
    </cfRule>
    <cfRule type="containsText" dxfId="1019" priority="312" operator="containsText" text="AD">
      <formula>NOT(ISERROR(SEARCH("AD",P7)))</formula>
    </cfRule>
    <cfRule type="containsText" dxfId="1018" priority="313" operator="containsText" text="AW">
      <formula>NOT(ISERROR(SEARCH("AW",P7)))</formula>
    </cfRule>
  </conditionalFormatting>
  <conditionalFormatting sqref="P7:P8">
    <cfRule type="containsText" dxfId="1017" priority="308" operator="containsText" text="HL">
      <formula>NOT(ISERROR(SEARCH("HL",P7)))</formula>
    </cfRule>
    <cfRule type="containsText" dxfId="1016" priority="309" operator="containsText" text="HD">
      <formula>NOT(ISERROR(SEARCH("HD",P7)))</formula>
    </cfRule>
    <cfRule type="containsText" dxfId="1015" priority="310" operator="containsText" text="HW">
      <formula>NOT(ISERROR(SEARCH("HW",P7)))</formula>
    </cfRule>
  </conditionalFormatting>
  <conditionalFormatting sqref="S8">
    <cfRule type="containsText" dxfId="1014" priority="305" operator="containsText" text="AL">
      <formula>NOT(ISERROR(SEARCH("AL",S8)))</formula>
    </cfRule>
    <cfRule type="containsText" dxfId="1013" priority="306" operator="containsText" text="AD">
      <formula>NOT(ISERROR(SEARCH("AD",S8)))</formula>
    </cfRule>
    <cfRule type="containsText" dxfId="1012" priority="307" operator="containsText" text="AW">
      <formula>NOT(ISERROR(SEARCH("AW",S8)))</formula>
    </cfRule>
  </conditionalFormatting>
  <conditionalFormatting sqref="S8">
    <cfRule type="containsText" dxfId="1011" priority="302" operator="containsText" text="HL">
      <formula>NOT(ISERROR(SEARCH("HL",S8)))</formula>
    </cfRule>
    <cfRule type="containsText" dxfId="1010" priority="303" operator="containsText" text="HD">
      <formula>NOT(ISERROR(SEARCH("HD",S8)))</formula>
    </cfRule>
    <cfRule type="containsText" dxfId="1009" priority="304" operator="containsText" text="HW">
      <formula>NOT(ISERROR(SEARCH("HW",S8)))</formula>
    </cfRule>
  </conditionalFormatting>
  <conditionalFormatting sqref="O8">
    <cfRule type="containsText" dxfId="1008" priority="299" operator="containsText" text="AL">
      <formula>NOT(ISERROR(SEARCH("AL",O8)))</formula>
    </cfRule>
    <cfRule type="containsText" dxfId="1007" priority="300" operator="containsText" text="AD">
      <formula>NOT(ISERROR(SEARCH("AD",O8)))</formula>
    </cfRule>
    <cfRule type="containsText" dxfId="1006" priority="301" operator="containsText" text="AW">
      <formula>NOT(ISERROR(SEARCH("AW",O8)))</formula>
    </cfRule>
  </conditionalFormatting>
  <conditionalFormatting sqref="O8">
    <cfRule type="containsText" dxfId="1005" priority="296" operator="containsText" text="HL">
      <formula>NOT(ISERROR(SEARCH("HL",O8)))</formula>
    </cfRule>
    <cfRule type="containsText" dxfId="1004" priority="297" operator="containsText" text="HD">
      <formula>NOT(ISERROR(SEARCH("HD",O8)))</formula>
    </cfRule>
    <cfRule type="containsText" dxfId="1003" priority="298" operator="containsText" text="HW">
      <formula>NOT(ISERROR(SEARCH("HW",O8)))</formula>
    </cfRule>
  </conditionalFormatting>
  <conditionalFormatting sqref="O7:O8">
    <cfRule type="containsText" dxfId="1002" priority="293" operator="containsText" text="AL">
      <formula>NOT(ISERROR(SEARCH("AL",O7)))</formula>
    </cfRule>
    <cfRule type="containsText" dxfId="1001" priority="294" operator="containsText" text="AD">
      <formula>NOT(ISERROR(SEARCH("AD",O7)))</formula>
    </cfRule>
    <cfRule type="containsText" dxfId="1000" priority="295" operator="containsText" text="AW">
      <formula>NOT(ISERROR(SEARCH("AW",O7)))</formula>
    </cfRule>
  </conditionalFormatting>
  <conditionalFormatting sqref="O7:O8">
    <cfRule type="containsText" dxfId="999" priority="290" operator="containsText" text="HL">
      <formula>NOT(ISERROR(SEARCH("HL",O7)))</formula>
    </cfRule>
    <cfRule type="containsText" dxfId="998" priority="291" operator="containsText" text="HD">
      <formula>NOT(ISERROR(SEARCH("HD",O7)))</formula>
    </cfRule>
    <cfRule type="containsText" dxfId="997" priority="292" operator="containsText" text="HW">
      <formula>NOT(ISERROR(SEARCH("HW",O7)))</formula>
    </cfRule>
  </conditionalFormatting>
  <conditionalFormatting sqref="N8">
    <cfRule type="containsText" dxfId="996" priority="287" operator="containsText" text="AL">
      <formula>NOT(ISERROR(SEARCH("AL",N8)))</formula>
    </cfRule>
    <cfRule type="containsText" dxfId="995" priority="288" operator="containsText" text="AD">
      <formula>NOT(ISERROR(SEARCH("AD",N8)))</formula>
    </cfRule>
    <cfRule type="containsText" dxfId="994" priority="289" operator="containsText" text="AW">
      <formula>NOT(ISERROR(SEARCH("AW",N8)))</formula>
    </cfRule>
  </conditionalFormatting>
  <conditionalFormatting sqref="N8">
    <cfRule type="containsText" dxfId="993" priority="284" operator="containsText" text="HL">
      <formula>NOT(ISERROR(SEARCH("HL",N8)))</formula>
    </cfRule>
    <cfRule type="containsText" dxfId="992" priority="285" operator="containsText" text="HD">
      <formula>NOT(ISERROR(SEARCH("HD",N8)))</formula>
    </cfRule>
    <cfRule type="containsText" dxfId="991" priority="286" operator="containsText" text="HW">
      <formula>NOT(ISERROR(SEARCH("HW",N8)))</formula>
    </cfRule>
  </conditionalFormatting>
  <conditionalFormatting sqref="I8">
    <cfRule type="containsText" dxfId="990" priority="281" operator="containsText" text="AL">
      <formula>NOT(ISERROR(SEARCH("AL",I8)))</formula>
    </cfRule>
    <cfRule type="containsText" dxfId="989" priority="282" operator="containsText" text="AD">
      <formula>NOT(ISERROR(SEARCH("AD",I8)))</formula>
    </cfRule>
    <cfRule type="containsText" dxfId="988" priority="283" operator="containsText" text="AW">
      <formula>NOT(ISERROR(SEARCH("AW",I8)))</formula>
    </cfRule>
  </conditionalFormatting>
  <conditionalFormatting sqref="I8">
    <cfRule type="containsText" dxfId="987" priority="278" operator="containsText" text="HL">
      <formula>NOT(ISERROR(SEARCH("HL",I8)))</formula>
    </cfRule>
    <cfRule type="containsText" dxfId="986" priority="279" operator="containsText" text="HD">
      <formula>NOT(ISERROR(SEARCH("HD",I8)))</formula>
    </cfRule>
    <cfRule type="containsText" dxfId="985" priority="280" operator="containsText" text="HW">
      <formula>NOT(ISERROR(SEARCH("HW",I8)))</formula>
    </cfRule>
  </conditionalFormatting>
  <conditionalFormatting sqref="C9:C54 I9:I16 N9:N16 S9:S25">
    <cfRule type="containsText" dxfId="984" priority="256" operator="containsText" text="HL">
      <formula>NOT(ISERROR(SEARCH("HL",C9)))</formula>
    </cfRule>
    <cfRule type="containsText" dxfId="983" priority="257" operator="containsText" text="HD">
      <formula>NOT(ISERROR(SEARCH("HD",C9)))</formula>
    </cfRule>
    <cfRule type="containsText" dxfId="982" priority="258" operator="containsText" text="HW">
      <formula>NOT(ISERROR(SEARCH("HW",C9)))</formula>
    </cfRule>
    <cfRule type="containsText" dxfId="981" priority="259" operator="containsText" text="AL">
      <formula>NOT(ISERROR(SEARCH("AL",C9)))</formula>
    </cfRule>
    <cfRule type="containsText" dxfId="980" priority="260" operator="containsText" text="AD">
      <formula>NOT(ISERROR(SEARCH("AD",C9)))</formula>
    </cfRule>
    <cfRule type="containsText" dxfId="979" priority="261" operator="containsText" text="AW">
      <formula>NOT(ISERROR(SEARCH("AW",C9)))</formula>
    </cfRule>
  </conditionalFormatting>
  <conditionalFormatting sqref="O20">
    <cfRule type="containsText" dxfId="978" priority="247" operator="containsText" text="AL">
      <formula>NOT(ISERROR(SEARCH("AL",O20)))</formula>
    </cfRule>
    <cfRule type="containsText" dxfId="977" priority="248" operator="containsText" text="AD">
      <formula>NOT(ISERROR(SEARCH("AD",O20)))</formula>
    </cfRule>
    <cfRule type="containsText" dxfId="976" priority="249" operator="containsText" text="AW">
      <formula>NOT(ISERROR(SEARCH("AW",O20)))</formula>
    </cfRule>
  </conditionalFormatting>
  <conditionalFormatting sqref="O20">
    <cfRule type="containsText" dxfId="975" priority="244" operator="containsText" text="HL">
      <formula>NOT(ISERROR(SEARCH("HL",O20)))</formula>
    </cfRule>
    <cfRule type="containsText" dxfId="974" priority="245" operator="containsText" text="HD">
      <formula>NOT(ISERROR(SEARCH("HD",O20)))</formula>
    </cfRule>
    <cfRule type="containsText" dxfId="973" priority="246" operator="containsText" text="HW">
      <formula>NOT(ISERROR(SEARCH("HW",O20)))</formula>
    </cfRule>
  </conditionalFormatting>
  <conditionalFormatting sqref="O20">
    <cfRule type="containsText" dxfId="972" priority="241" operator="containsText" text="AL">
      <formula>NOT(ISERROR(SEARCH("AL",O20)))</formula>
    </cfRule>
    <cfRule type="containsText" dxfId="971" priority="242" operator="containsText" text="AD">
      <formula>NOT(ISERROR(SEARCH("AD",O20)))</formula>
    </cfRule>
    <cfRule type="containsText" dxfId="970" priority="243" operator="containsText" text="AW">
      <formula>NOT(ISERROR(SEARCH("AW",O20)))</formula>
    </cfRule>
  </conditionalFormatting>
  <conditionalFormatting sqref="O20">
    <cfRule type="containsText" dxfId="969" priority="238" operator="containsText" text="HL">
      <formula>NOT(ISERROR(SEARCH("HL",O20)))</formula>
    </cfRule>
    <cfRule type="containsText" dxfId="968" priority="239" operator="containsText" text="HD">
      <formula>NOT(ISERROR(SEARCH("HD",O20)))</formula>
    </cfRule>
    <cfRule type="containsText" dxfId="967" priority="240" operator="containsText" text="HW">
      <formula>NOT(ISERROR(SEARCH("HW",O20)))</formula>
    </cfRule>
  </conditionalFormatting>
  <conditionalFormatting sqref="N20">
    <cfRule type="containsText" dxfId="966" priority="235" operator="containsText" text="AL">
      <formula>NOT(ISERROR(SEARCH("AL",N20)))</formula>
    </cfRule>
    <cfRule type="containsText" dxfId="965" priority="236" operator="containsText" text="AD">
      <formula>NOT(ISERROR(SEARCH("AD",N20)))</formula>
    </cfRule>
    <cfRule type="containsText" dxfId="964" priority="237" operator="containsText" text="AW">
      <formula>NOT(ISERROR(SEARCH("AW",N20)))</formula>
    </cfRule>
  </conditionalFormatting>
  <conditionalFormatting sqref="N20">
    <cfRule type="containsText" dxfId="963" priority="232" operator="containsText" text="HL">
      <formula>NOT(ISERROR(SEARCH("HL",N20)))</formula>
    </cfRule>
    <cfRule type="containsText" dxfId="962" priority="233" operator="containsText" text="HD">
      <formula>NOT(ISERROR(SEARCH("HD",N20)))</formula>
    </cfRule>
    <cfRule type="containsText" dxfId="961" priority="234" operator="containsText" text="HW">
      <formula>NOT(ISERROR(SEARCH("HW",N20)))</formula>
    </cfRule>
  </conditionalFormatting>
  <conditionalFormatting sqref="L19">
    <cfRule type="containsText" dxfId="960" priority="229" operator="containsText" text="AL">
      <formula>NOT(ISERROR(SEARCH("AL",L19)))</formula>
    </cfRule>
    <cfRule type="containsText" dxfId="959" priority="230" operator="containsText" text="AD">
      <formula>NOT(ISERROR(SEARCH("AD",L19)))</formula>
    </cfRule>
    <cfRule type="containsText" dxfId="958" priority="231" operator="containsText" text="AW">
      <formula>NOT(ISERROR(SEARCH("AW",L19)))</formula>
    </cfRule>
  </conditionalFormatting>
  <conditionalFormatting sqref="L19">
    <cfRule type="containsText" dxfId="957" priority="226" operator="containsText" text="HL">
      <formula>NOT(ISERROR(SEARCH("HL",L19)))</formula>
    </cfRule>
    <cfRule type="containsText" dxfId="956" priority="227" operator="containsText" text="HD">
      <formula>NOT(ISERROR(SEARCH("HD",L19)))</formula>
    </cfRule>
    <cfRule type="containsText" dxfId="955" priority="228" operator="containsText" text="HW">
      <formula>NOT(ISERROR(SEARCH("HW",L19)))</formula>
    </cfRule>
  </conditionalFormatting>
  <conditionalFormatting sqref="O19">
    <cfRule type="containsText" dxfId="954" priority="223" operator="containsText" text="AL">
      <formula>NOT(ISERROR(SEARCH("AL",O19)))</formula>
    </cfRule>
    <cfRule type="containsText" dxfId="953" priority="224" operator="containsText" text="AD">
      <formula>NOT(ISERROR(SEARCH("AD",O19)))</formula>
    </cfRule>
    <cfRule type="containsText" dxfId="952" priority="225" operator="containsText" text="AW">
      <formula>NOT(ISERROR(SEARCH("AW",O19)))</formula>
    </cfRule>
  </conditionalFormatting>
  <conditionalFormatting sqref="O19">
    <cfRule type="containsText" dxfId="951" priority="220" operator="containsText" text="HL">
      <formula>NOT(ISERROR(SEARCH("HL",O19)))</formula>
    </cfRule>
    <cfRule type="containsText" dxfId="950" priority="221" operator="containsText" text="HD">
      <formula>NOT(ISERROR(SEARCH("HD",O19)))</formula>
    </cfRule>
    <cfRule type="containsText" dxfId="949" priority="222" operator="containsText" text="HW">
      <formula>NOT(ISERROR(SEARCH("HW",O19)))</formula>
    </cfRule>
  </conditionalFormatting>
  <conditionalFormatting sqref="O19">
    <cfRule type="containsText" dxfId="948" priority="217" operator="containsText" text="AL">
      <formula>NOT(ISERROR(SEARCH("AL",O19)))</formula>
    </cfRule>
    <cfRule type="containsText" dxfId="947" priority="218" operator="containsText" text="AD">
      <formula>NOT(ISERROR(SEARCH("AD",O19)))</formula>
    </cfRule>
    <cfRule type="containsText" dxfId="946" priority="219" operator="containsText" text="AW">
      <formula>NOT(ISERROR(SEARCH("AW",O19)))</formula>
    </cfRule>
  </conditionalFormatting>
  <conditionalFormatting sqref="O19">
    <cfRule type="containsText" dxfId="945" priority="214" operator="containsText" text="HL">
      <formula>NOT(ISERROR(SEARCH("HL",O19)))</formula>
    </cfRule>
    <cfRule type="containsText" dxfId="944" priority="215" operator="containsText" text="HD">
      <formula>NOT(ISERROR(SEARCH("HD",O19)))</formula>
    </cfRule>
    <cfRule type="containsText" dxfId="943" priority="216" operator="containsText" text="HW">
      <formula>NOT(ISERROR(SEARCH("HW",O19)))</formula>
    </cfRule>
  </conditionalFormatting>
  <conditionalFormatting sqref="N19">
    <cfRule type="containsText" dxfId="942" priority="211" operator="containsText" text="AL">
      <formula>NOT(ISERROR(SEARCH("AL",N19)))</formula>
    </cfRule>
    <cfRule type="containsText" dxfId="941" priority="212" operator="containsText" text="AD">
      <formula>NOT(ISERROR(SEARCH("AD",N19)))</formula>
    </cfRule>
    <cfRule type="containsText" dxfId="940" priority="213" operator="containsText" text="AW">
      <formula>NOT(ISERROR(SEARCH("AW",N19)))</formula>
    </cfRule>
  </conditionalFormatting>
  <conditionalFormatting sqref="N19">
    <cfRule type="containsText" dxfId="939" priority="208" operator="containsText" text="HL">
      <formula>NOT(ISERROR(SEARCH("HL",N19)))</formula>
    </cfRule>
    <cfRule type="containsText" dxfId="938" priority="209" operator="containsText" text="HD">
      <formula>NOT(ISERROR(SEARCH("HD",N19)))</formula>
    </cfRule>
    <cfRule type="containsText" dxfId="937" priority="210" operator="containsText" text="HW">
      <formula>NOT(ISERROR(SEARCH("HW",N19)))</formula>
    </cfRule>
  </conditionalFormatting>
  <conditionalFormatting sqref="N20:N24">
    <cfRule type="containsText" dxfId="936" priority="250" operator="containsText" text="HL">
      <formula>NOT(ISERROR(SEARCH("HL",N20)))</formula>
    </cfRule>
    <cfRule type="containsText" dxfId="935" priority="251" operator="containsText" text="HD">
      <formula>NOT(ISERROR(SEARCH("HD",N20)))</formula>
    </cfRule>
    <cfRule type="containsText" dxfId="934" priority="252" operator="containsText" text="HW">
      <formula>NOT(ISERROR(SEARCH("HW",N20)))</formula>
    </cfRule>
    <cfRule type="containsText" dxfId="933" priority="253" operator="containsText" text="AL">
      <formula>NOT(ISERROR(SEARCH("AL",N20)))</formula>
    </cfRule>
    <cfRule type="containsText" dxfId="932" priority="254" operator="containsText" text="AD">
      <formula>NOT(ISERROR(SEARCH("AD",N20)))</formula>
    </cfRule>
    <cfRule type="containsText" dxfId="931" priority="255" operator="containsText" text="AW">
      <formula>NOT(ISERROR(SEARCH("AW",N20)))</formula>
    </cfRule>
  </conditionalFormatting>
  <conditionalFormatting sqref="L20">
    <cfRule type="containsText" dxfId="930" priority="163" operator="containsText" text="AL">
      <formula>NOT(ISERROR(SEARCH("AL",L20)))</formula>
    </cfRule>
    <cfRule type="containsText" dxfId="929" priority="164" operator="containsText" text="AD">
      <formula>NOT(ISERROR(SEARCH("AD",L20)))</formula>
    </cfRule>
    <cfRule type="containsText" dxfId="928" priority="165" operator="containsText" text="AW">
      <formula>NOT(ISERROR(SEARCH("AW",L20)))</formula>
    </cfRule>
  </conditionalFormatting>
  <conditionalFormatting sqref="L20">
    <cfRule type="containsText" dxfId="927" priority="160" operator="containsText" text="HL">
      <formula>NOT(ISERROR(SEARCH("HL",L20)))</formula>
    </cfRule>
    <cfRule type="containsText" dxfId="926" priority="161" operator="containsText" text="HD">
      <formula>NOT(ISERROR(SEARCH("HD",L20)))</formula>
    </cfRule>
    <cfRule type="containsText" dxfId="925" priority="162" operator="containsText" text="HW">
      <formula>NOT(ISERROR(SEARCH("HW",L20)))</formula>
    </cfRule>
  </conditionalFormatting>
  <conditionalFormatting sqref="X48:X77">
    <cfRule type="containsText" dxfId="924" priority="262" operator="containsText" text="RW">
      <formula>NOT(ISERROR(SEARCH("RW",X48)))</formula>
    </cfRule>
    <cfRule type="containsText" dxfId="923" priority="263" operator="containsText" text="LW">
      <formula>NOT(ISERROR(SEARCH("LW",X48)))</formula>
    </cfRule>
    <cfRule type="containsText" dxfId="922" priority="264" operator="containsText" text="LF">
      <formula>NOT(ISERROR(SEARCH("LF",X48)))</formula>
    </cfRule>
    <cfRule type="containsText" dxfId="921" priority="265" operator="containsText" text="CF">
      <formula>NOT(ISERROR(SEARCH("CF",X48)))</formula>
    </cfRule>
    <cfRule type="containsText" dxfId="920" priority="266" operator="containsText" text="CF">
      <formula>NOT(ISERROR(SEARCH("CF",X48)))</formula>
    </cfRule>
    <cfRule type="containsText" dxfId="919" priority="267" operator="containsText" text="CAM">
      <formula>NOT(ISERROR(SEARCH("CAM",X48)))</formula>
    </cfRule>
    <cfRule type="containsText" dxfId="918" priority="268" operator="containsText" text="LM">
      <formula>NOT(ISERROR(SEARCH("LM",X48)))</formula>
    </cfRule>
    <cfRule type="containsText" dxfId="917" priority="269" operator="containsText" text="CM">
      <formula>NOT(ISERROR(SEARCH("CM",X48)))</formula>
    </cfRule>
    <cfRule type="containsText" dxfId="916" priority="270" operator="containsText" text="RM">
      <formula>NOT(ISERROR(SEARCH("RM",X48)))</formula>
    </cfRule>
    <cfRule type="containsText" dxfId="915" priority="271" operator="containsText" text="CDM">
      <formula>NOT(ISERROR(SEARCH("CDM",X48)))</formula>
    </cfRule>
    <cfRule type="containsText" dxfId="914" priority="272" operator="containsText" text="LWB">
      <formula>NOT(ISERROR(SEARCH("LWB",X48)))</formula>
    </cfRule>
    <cfRule type="containsText" dxfId="913" priority="273" operator="containsText" text="RWB">
      <formula>NOT(ISERROR(SEARCH("RWB",X48)))</formula>
    </cfRule>
    <cfRule type="containsText" dxfId="912" priority="274" operator="containsText" text="RB">
      <formula>NOT(ISERROR(SEARCH("RB",X48)))</formula>
    </cfRule>
    <cfRule type="containsText" dxfId="911" priority="275" operator="containsText" text="CB">
      <formula>NOT(ISERROR(SEARCH("CB",X48)))</formula>
    </cfRule>
    <cfRule type="containsText" dxfId="910" priority="276" operator="containsText" text="LB">
      <formula>NOT(ISERROR(SEARCH("LB",X48)))</formula>
    </cfRule>
    <cfRule type="containsText" dxfId="909" priority="277" operator="containsText" text="GK">
      <formula>NOT(ISERROR(SEARCH("GK",X48)))</formula>
    </cfRule>
    <cfRule type="containsText" dxfId="908" priority="320" operator="containsText" text="ST">
      <formula>NOT(ISERROR(SEARCH("ST",X48)))</formula>
    </cfRule>
  </conditionalFormatting>
  <conditionalFormatting sqref="AD34:AD52 AD56:AD104">
    <cfRule type="containsText" dxfId="907" priority="143" operator="containsText" text="ST">
      <formula>NOT(ISERROR(SEARCH("ST",AD34)))</formula>
    </cfRule>
    <cfRule type="containsText" dxfId="906" priority="144" operator="containsText" text="RW">
      <formula>NOT(ISERROR(SEARCH("RW",AD34)))</formula>
    </cfRule>
    <cfRule type="containsText" dxfId="905" priority="145" operator="containsText" text="LW">
      <formula>NOT(ISERROR(SEARCH("LW",AD34)))</formula>
    </cfRule>
    <cfRule type="containsText" dxfId="904" priority="146" operator="containsText" text="LF">
      <formula>NOT(ISERROR(SEARCH("LF",AD34)))</formula>
    </cfRule>
    <cfRule type="containsText" dxfId="903" priority="147" operator="containsText" text="CF">
      <formula>NOT(ISERROR(SEARCH("CF",AD34)))</formula>
    </cfRule>
    <cfRule type="containsText" dxfId="902" priority="148" operator="containsText" text="CF">
      <formula>NOT(ISERROR(SEARCH("CF",AD34)))</formula>
    </cfRule>
    <cfRule type="containsText" dxfId="901" priority="149" operator="containsText" text="CAM">
      <formula>NOT(ISERROR(SEARCH("CAM",AD34)))</formula>
    </cfRule>
    <cfRule type="containsText" dxfId="900" priority="150" operator="containsText" text="LM">
      <formula>NOT(ISERROR(SEARCH("LM",AD34)))</formula>
    </cfRule>
    <cfRule type="containsText" dxfId="899" priority="151" operator="containsText" text="CM">
      <formula>NOT(ISERROR(SEARCH("CM",AD34)))</formula>
    </cfRule>
    <cfRule type="containsText" dxfId="898" priority="152" operator="containsText" text="RM">
      <formula>NOT(ISERROR(SEARCH("RM",AD34)))</formula>
    </cfRule>
    <cfRule type="containsText" dxfId="897" priority="153" operator="containsText" text="CDM">
      <formula>NOT(ISERROR(SEARCH("CDM",AD34)))</formula>
    </cfRule>
    <cfRule type="containsText" dxfId="896" priority="154" operator="containsText" text="LWB">
      <formula>NOT(ISERROR(SEARCH("LWB",AD34)))</formula>
    </cfRule>
    <cfRule type="containsText" dxfId="895" priority="155" operator="containsText" text="RWB">
      <formula>NOT(ISERROR(SEARCH("RWB",AD34)))</formula>
    </cfRule>
    <cfRule type="containsText" dxfId="894" priority="156" operator="containsText" text="RB">
      <formula>NOT(ISERROR(SEARCH("RB",AD34)))</formula>
    </cfRule>
    <cfRule type="containsText" dxfId="893" priority="157" operator="containsText" text="CB">
      <formula>NOT(ISERROR(SEARCH("CB",AD34)))</formula>
    </cfRule>
    <cfRule type="containsText" dxfId="892" priority="158" operator="containsText" text="LB">
      <formula>NOT(ISERROR(SEARCH("LB",AD34)))</formula>
    </cfRule>
    <cfRule type="containsText" dxfId="891" priority="159" operator="containsText" text="GK">
      <formula>NOT(ISERROR(SEARCH("GK",AD34)))</formula>
    </cfRule>
  </conditionalFormatting>
  <conditionalFormatting sqref="AE4:AE52 AE56:AE104">
    <cfRule type="containsText" dxfId="890" priority="109" operator="containsText" text="ST">
      <formula>NOT(ISERROR(SEARCH("ST",AE4)))</formula>
    </cfRule>
    <cfRule type="containsText" dxfId="889" priority="110" operator="containsText" text="RW">
      <formula>NOT(ISERROR(SEARCH("RW",AE4)))</formula>
    </cfRule>
    <cfRule type="containsText" dxfId="888" priority="111" operator="containsText" text="LW">
      <formula>NOT(ISERROR(SEARCH("LW",AE4)))</formula>
    </cfRule>
    <cfRule type="containsText" dxfId="887" priority="112" operator="containsText" text="LF">
      <formula>NOT(ISERROR(SEARCH("LF",AE4)))</formula>
    </cfRule>
    <cfRule type="containsText" dxfId="886" priority="113" operator="containsText" text="CF">
      <formula>NOT(ISERROR(SEARCH("CF",AE4)))</formula>
    </cfRule>
    <cfRule type="containsText" dxfId="885" priority="114" operator="containsText" text="CF">
      <formula>NOT(ISERROR(SEARCH("CF",AE4)))</formula>
    </cfRule>
    <cfRule type="containsText" dxfId="884" priority="115" operator="containsText" text="CAM">
      <formula>NOT(ISERROR(SEARCH("CAM",AE4)))</formula>
    </cfRule>
    <cfRule type="containsText" dxfId="883" priority="116" operator="containsText" text="LM">
      <formula>NOT(ISERROR(SEARCH("LM",AE4)))</formula>
    </cfRule>
    <cfRule type="containsText" dxfId="882" priority="117" operator="containsText" text="CM">
      <formula>NOT(ISERROR(SEARCH("CM",AE4)))</formula>
    </cfRule>
    <cfRule type="containsText" dxfId="881" priority="118" operator="containsText" text="RM">
      <formula>NOT(ISERROR(SEARCH("RM",AE4)))</formula>
    </cfRule>
    <cfRule type="containsText" dxfId="880" priority="119" operator="containsText" text="CDM">
      <formula>NOT(ISERROR(SEARCH("CDM",AE4)))</formula>
    </cfRule>
    <cfRule type="containsText" dxfId="879" priority="120" operator="containsText" text="LWB">
      <formula>NOT(ISERROR(SEARCH("LWB",AE4)))</formula>
    </cfRule>
    <cfRule type="containsText" dxfId="878" priority="121" operator="containsText" text="RWB">
      <formula>NOT(ISERROR(SEARCH("RWB",AE4)))</formula>
    </cfRule>
    <cfRule type="containsText" dxfId="877" priority="122" operator="containsText" text="RB">
      <formula>NOT(ISERROR(SEARCH("RB",AE4)))</formula>
    </cfRule>
    <cfRule type="containsText" dxfId="876" priority="123" operator="containsText" text="CB">
      <formula>NOT(ISERROR(SEARCH("CB",AE4)))</formula>
    </cfRule>
    <cfRule type="containsText" dxfId="875" priority="124" operator="containsText" text="LB">
      <formula>NOT(ISERROR(SEARCH("LB",AE4)))</formula>
    </cfRule>
    <cfRule type="containsText" dxfId="874" priority="125" operator="containsText" text="GK">
      <formula>NOT(ISERROR(SEARCH("GK",AE4)))</formula>
    </cfRule>
  </conditionalFormatting>
  <conditionalFormatting sqref="M49">
    <cfRule type="containsText" dxfId="873" priority="67" operator="containsText" text="HL">
      <formula>NOT(ISERROR(SEARCH("HL",M49)))</formula>
    </cfRule>
    <cfRule type="containsText" dxfId="872" priority="68" operator="containsText" text="HD">
      <formula>NOT(ISERROR(SEARCH("HD",M49)))</formula>
    </cfRule>
    <cfRule type="containsText" dxfId="871" priority="69" operator="containsText" text="HW">
      <formula>NOT(ISERROR(SEARCH("HW",M49)))</formula>
    </cfRule>
  </conditionalFormatting>
  <conditionalFormatting sqref="M49">
    <cfRule type="containsText" dxfId="870" priority="100" operator="containsText" text="AL">
      <formula>NOT(ISERROR(SEARCH("AL",M49)))</formula>
    </cfRule>
    <cfRule type="containsText" dxfId="869" priority="101" operator="containsText" text="AD">
      <formula>NOT(ISERROR(SEARCH("AD",M49)))</formula>
    </cfRule>
    <cfRule type="containsText" dxfId="868" priority="102" operator="containsText" text="AW">
      <formula>NOT(ISERROR(SEARCH("AW",M49)))</formula>
    </cfRule>
  </conditionalFormatting>
  <conditionalFormatting sqref="M49">
    <cfRule type="containsText" dxfId="867" priority="97" operator="containsText" text="HL">
      <formula>NOT(ISERROR(SEARCH("HL",M49)))</formula>
    </cfRule>
    <cfRule type="containsText" dxfId="866" priority="98" operator="containsText" text="HD">
      <formula>NOT(ISERROR(SEARCH("HD",M49)))</formula>
    </cfRule>
    <cfRule type="containsText" dxfId="865" priority="99" operator="containsText" text="HW">
      <formula>NOT(ISERROR(SEARCH("HW",M49)))</formula>
    </cfRule>
  </conditionalFormatting>
  <conditionalFormatting sqref="M49">
    <cfRule type="containsText" dxfId="864" priority="94" operator="containsText" text="AL">
      <formula>NOT(ISERROR(SEARCH("AL",M49)))</formula>
    </cfRule>
    <cfRule type="containsText" dxfId="863" priority="95" operator="containsText" text="AD">
      <formula>NOT(ISERROR(SEARCH("AD",M49)))</formula>
    </cfRule>
    <cfRule type="containsText" dxfId="862" priority="96" operator="containsText" text="AW">
      <formula>NOT(ISERROR(SEARCH("AW",M49)))</formula>
    </cfRule>
  </conditionalFormatting>
  <conditionalFormatting sqref="M49">
    <cfRule type="containsText" dxfId="861" priority="91" operator="containsText" text="HL">
      <formula>NOT(ISERROR(SEARCH("HL",M49)))</formula>
    </cfRule>
    <cfRule type="containsText" dxfId="860" priority="92" operator="containsText" text="HD">
      <formula>NOT(ISERROR(SEARCH("HD",M49)))</formula>
    </cfRule>
    <cfRule type="containsText" dxfId="859" priority="93" operator="containsText" text="HW">
      <formula>NOT(ISERROR(SEARCH("HW",M49)))</formula>
    </cfRule>
  </conditionalFormatting>
  <conditionalFormatting sqref="L49">
    <cfRule type="containsText" dxfId="858" priority="88" operator="containsText" text="AL">
      <formula>NOT(ISERROR(SEARCH("AL",L49)))</formula>
    </cfRule>
    <cfRule type="containsText" dxfId="857" priority="89" operator="containsText" text="AD">
      <formula>NOT(ISERROR(SEARCH("AD",L49)))</formula>
    </cfRule>
    <cfRule type="containsText" dxfId="856" priority="90" operator="containsText" text="AW">
      <formula>NOT(ISERROR(SEARCH("AW",L49)))</formula>
    </cfRule>
  </conditionalFormatting>
  <conditionalFormatting sqref="L49">
    <cfRule type="containsText" dxfId="855" priority="85" operator="containsText" text="HL">
      <formula>NOT(ISERROR(SEARCH("HL",L49)))</formula>
    </cfRule>
    <cfRule type="containsText" dxfId="854" priority="86" operator="containsText" text="HD">
      <formula>NOT(ISERROR(SEARCH("HD",L49)))</formula>
    </cfRule>
    <cfRule type="containsText" dxfId="853" priority="87" operator="containsText" text="HW">
      <formula>NOT(ISERROR(SEARCH("HW",L49)))</formula>
    </cfRule>
  </conditionalFormatting>
  <conditionalFormatting sqref="N49">
    <cfRule type="containsText" dxfId="852" priority="82" operator="containsText" text="AL">
      <formula>NOT(ISERROR(SEARCH("AL",N49)))</formula>
    </cfRule>
    <cfRule type="containsText" dxfId="851" priority="83" operator="containsText" text="AD">
      <formula>NOT(ISERROR(SEARCH("AD",N49)))</formula>
    </cfRule>
    <cfRule type="containsText" dxfId="850" priority="84" operator="containsText" text="AW">
      <formula>NOT(ISERROR(SEARCH("AW",N49)))</formula>
    </cfRule>
  </conditionalFormatting>
  <conditionalFormatting sqref="N49">
    <cfRule type="containsText" dxfId="849" priority="79" operator="containsText" text="HL">
      <formula>NOT(ISERROR(SEARCH("HL",N49)))</formula>
    </cfRule>
    <cfRule type="containsText" dxfId="848" priority="80" operator="containsText" text="HD">
      <formula>NOT(ISERROR(SEARCH("HD",N49)))</formula>
    </cfRule>
    <cfRule type="containsText" dxfId="847" priority="81" operator="containsText" text="HW">
      <formula>NOT(ISERROR(SEARCH("HW",N49)))</formula>
    </cfRule>
  </conditionalFormatting>
  <conditionalFormatting sqref="N49">
    <cfRule type="containsText" dxfId="846" priority="76" operator="containsText" text="AL">
      <formula>NOT(ISERROR(SEARCH("AL",N49)))</formula>
    </cfRule>
    <cfRule type="containsText" dxfId="845" priority="77" operator="containsText" text="AD">
      <formula>NOT(ISERROR(SEARCH("AD",N49)))</formula>
    </cfRule>
    <cfRule type="containsText" dxfId="844" priority="78" operator="containsText" text="AW">
      <formula>NOT(ISERROR(SEARCH("AW",N49)))</formula>
    </cfRule>
  </conditionalFormatting>
  <conditionalFormatting sqref="N49">
    <cfRule type="containsText" dxfId="843" priority="73" operator="containsText" text="HL">
      <formula>NOT(ISERROR(SEARCH("HL",N49)))</formula>
    </cfRule>
    <cfRule type="containsText" dxfId="842" priority="74" operator="containsText" text="HD">
      <formula>NOT(ISERROR(SEARCH("HD",N49)))</formula>
    </cfRule>
    <cfRule type="containsText" dxfId="841" priority="75" operator="containsText" text="HW">
      <formula>NOT(ISERROR(SEARCH("HW",N49)))</formula>
    </cfRule>
  </conditionalFormatting>
  <conditionalFormatting sqref="M49">
    <cfRule type="containsText" dxfId="840" priority="70" operator="containsText" text="AL">
      <formula>NOT(ISERROR(SEARCH("AL",M49)))</formula>
    </cfRule>
    <cfRule type="containsText" dxfId="839" priority="71" operator="containsText" text="AD">
      <formula>NOT(ISERROR(SEARCH("AD",M49)))</formula>
    </cfRule>
    <cfRule type="containsText" dxfId="838" priority="72" operator="containsText" text="AW">
      <formula>NOT(ISERROR(SEARCH("AW",M49)))</formula>
    </cfRule>
  </conditionalFormatting>
  <conditionalFormatting sqref="M50">
    <cfRule type="containsText" dxfId="837" priority="103" operator="containsText" text="HL">
      <formula>NOT(ISERROR(SEARCH("HL",M50)))</formula>
    </cfRule>
    <cfRule type="containsText" dxfId="836" priority="104" operator="containsText" text="HD">
      <formula>NOT(ISERROR(SEARCH("HD",M50)))</formula>
    </cfRule>
    <cfRule type="containsText" dxfId="835" priority="105" operator="containsText" text="HW">
      <formula>NOT(ISERROR(SEARCH("HW",M50)))</formula>
    </cfRule>
    <cfRule type="containsText" dxfId="834" priority="106" operator="containsText" text="AL">
      <formula>NOT(ISERROR(SEARCH("AL",M50)))</formula>
    </cfRule>
    <cfRule type="containsText" dxfId="833" priority="107" operator="containsText" text="AD">
      <formula>NOT(ISERROR(SEARCH("AD",M50)))</formula>
    </cfRule>
    <cfRule type="containsText" dxfId="832" priority="108" operator="containsText" text="AW">
      <formula>NOT(ISERROR(SEARCH("AW",M50)))</formula>
    </cfRule>
  </conditionalFormatting>
  <conditionalFormatting sqref="R49">
    <cfRule type="containsText" dxfId="831" priority="25" operator="containsText" text="HL">
      <formula>NOT(ISERROR(SEARCH("HL",R49)))</formula>
    </cfRule>
    <cfRule type="containsText" dxfId="830" priority="26" operator="containsText" text="HD">
      <formula>NOT(ISERROR(SEARCH("HD",R49)))</formula>
    </cfRule>
    <cfRule type="containsText" dxfId="829" priority="27" operator="containsText" text="HW">
      <formula>NOT(ISERROR(SEARCH("HW",R49)))</formula>
    </cfRule>
  </conditionalFormatting>
  <conditionalFormatting sqref="R49">
    <cfRule type="containsText" dxfId="828" priority="58" operator="containsText" text="AL">
      <formula>NOT(ISERROR(SEARCH("AL",R49)))</formula>
    </cfRule>
    <cfRule type="containsText" dxfId="827" priority="59" operator="containsText" text="AD">
      <formula>NOT(ISERROR(SEARCH("AD",R49)))</formula>
    </cfRule>
    <cfRule type="containsText" dxfId="826" priority="60" operator="containsText" text="AW">
      <formula>NOT(ISERROR(SEARCH("AW",R49)))</formula>
    </cfRule>
  </conditionalFormatting>
  <conditionalFormatting sqref="R49">
    <cfRule type="containsText" dxfId="825" priority="55" operator="containsText" text="HL">
      <formula>NOT(ISERROR(SEARCH("HL",R49)))</formula>
    </cfRule>
    <cfRule type="containsText" dxfId="824" priority="56" operator="containsText" text="HD">
      <formula>NOT(ISERROR(SEARCH("HD",R49)))</formula>
    </cfRule>
    <cfRule type="containsText" dxfId="823" priority="57" operator="containsText" text="HW">
      <formula>NOT(ISERROR(SEARCH("HW",R49)))</formula>
    </cfRule>
  </conditionalFormatting>
  <conditionalFormatting sqref="R49">
    <cfRule type="containsText" dxfId="822" priority="52" operator="containsText" text="AL">
      <formula>NOT(ISERROR(SEARCH("AL",R49)))</formula>
    </cfRule>
    <cfRule type="containsText" dxfId="821" priority="53" operator="containsText" text="AD">
      <formula>NOT(ISERROR(SEARCH("AD",R49)))</formula>
    </cfRule>
    <cfRule type="containsText" dxfId="820" priority="54" operator="containsText" text="AW">
      <formula>NOT(ISERROR(SEARCH("AW",R49)))</formula>
    </cfRule>
  </conditionalFormatting>
  <conditionalFormatting sqref="R49">
    <cfRule type="containsText" dxfId="819" priority="49" operator="containsText" text="HL">
      <formula>NOT(ISERROR(SEARCH("HL",R49)))</formula>
    </cfRule>
    <cfRule type="containsText" dxfId="818" priority="50" operator="containsText" text="HD">
      <formula>NOT(ISERROR(SEARCH("HD",R49)))</formula>
    </cfRule>
    <cfRule type="containsText" dxfId="817" priority="51" operator="containsText" text="HW">
      <formula>NOT(ISERROR(SEARCH("HW",R49)))</formula>
    </cfRule>
  </conditionalFormatting>
  <conditionalFormatting sqref="Q49">
    <cfRule type="containsText" dxfId="816" priority="46" operator="containsText" text="AL">
      <formula>NOT(ISERROR(SEARCH("AL",Q49)))</formula>
    </cfRule>
    <cfRule type="containsText" dxfId="815" priority="47" operator="containsText" text="AD">
      <formula>NOT(ISERROR(SEARCH("AD",Q49)))</formula>
    </cfRule>
    <cfRule type="containsText" dxfId="814" priority="48" operator="containsText" text="AW">
      <formula>NOT(ISERROR(SEARCH("AW",Q49)))</formula>
    </cfRule>
  </conditionalFormatting>
  <conditionalFormatting sqref="Q49">
    <cfRule type="containsText" dxfId="813" priority="43" operator="containsText" text="HL">
      <formula>NOT(ISERROR(SEARCH("HL",Q49)))</formula>
    </cfRule>
    <cfRule type="containsText" dxfId="812" priority="44" operator="containsText" text="HD">
      <formula>NOT(ISERROR(SEARCH("HD",Q49)))</formula>
    </cfRule>
    <cfRule type="containsText" dxfId="811" priority="45" operator="containsText" text="HW">
      <formula>NOT(ISERROR(SEARCH("HW",Q49)))</formula>
    </cfRule>
  </conditionalFormatting>
  <conditionalFormatting sqref="S49">
    <cfRule type="containsText" dxfId="810" priority="40" operator="containsText" text="AL">
      <formula>NOT(ISERROR(SEARCH("AL",S49)))</formula>
    </cfRule>
    <cfRule type="containsText" dxfId="809" priority="41" operator="containsText" text="AD">
      <formula>NOT(ISERROR(SEARCH("AD",S49)))</formula>
    </cfRule>
    <cfRule type="containsText" dxfId="808" priority="42" operator="containsText" text="AW">
      <formula>NOT(ISERROR(SEARCH("AW",S49)))</formula>
    </cfRule>
  </conditionalFormatting>
  <conditionalFormatting sqref="S49">
    <cfRule type="containsText" dxfId="807" priority="37" operator="containsText" text="HL">
      <formula>NOT(ISERROR(SEARCH("HL",S49)))</formula>
    </cfRule>
    <cfRule type="containsText" dxfId="806" priority="38" operator="containsText" text="HD">
      <formula>NOT(ISERROR(SEARCH("HD",S49)))</formula>
    </cfRule>
    <cfRule type="containsText" dxfId="805" priority="39" operator="containsText" text="HW">
      <formula>NOT(ISERROR(SEARCH("HW",S49)))</formula>
    </cfRule>
  </conditionalFormatting>
  <conditionalFormatting sqref="S49">
    <cfRule type="containsText" dxfId="804" priority="34" operator="containsText" text="AL">
      <formula>NOT(ISERROR(SEARCH("AL",S49)))</formula>
    </cfRule>
    <cfRule type="containsText" dxfId="803" priority="35" operator="containsText" text="AD">
      <formula>NOT(ISERROR(SEARCH("AD",S49)))</formula>
    </cfRule>
    <cfRule type="containsText" dxfId="802" priority="36" operator="containsText" text="AW">
      <formula>NOT(ISERROR(SEARCH("AW",S49)))</formula>
    </cfRule>
  </conditionalFormatting>
  <conditionalFormatting sqref="S49">
    <cfRule type="containsText" dxfId="801" priority="31" operator="containsText" text="HL">
      <formula>NOT(ISERROR(SEARCH("HL",S49)))</formula>
    </cfRule>
    <cfRule type="containsText" dxfId="800" priority="32" operator="containsText" text="HD">
      <formula>NOT(ISERROR(SEARCH("HD",S49)))</formula>
    </cfRule>
    <cfRule type="containsText" dxfId="799" priority="33" operator="containsText" text="HW">
      <formula>NOT(ISERROR(SEARCH("HW",S49)))</formula>
    </cfRule>
  </conditionalFormatting>
  <conditionalFormatting sqref="R49">
    <cfRule type="containsText" dxfId="798" priority="28" operator="containsText" text="AL">
      <formula>NOT(ISERROR(SEARCH("AL",R49)))</formula>
    </cfRule>
    <cfRule type="containsText" dxfId="797" priority="29" operator="containsText" text="AD">
      <formula>NOT(ISERROR(SEARCH("AD",R49)))</formula>
    </cfRule>
    <cfRule type="containsText" dxfId="796" priority="30" operator="containsText" text="AW">
      <formula>NOT(ISERROR(SEARCH("AW",R49)))</formula>
    </cfRule>
  </conditionalFormatting>
  <conditionalFormatting sqref="R50">
    <cfRule type="containsText" dxfId="795" priority="61" operator="containsText" text="HL">
      <formula>NOT(ISERROR(SEARCH("HL",R50)))</formula>
    </cfRule>
    <cfRule type="containsText" dxfId="794" priority="62" operator="containsText" text="HD">
      <formula>NOT(ISERROR(SEARCH("HD",R50)))</formula>
    </cfRule>
    <cfRule type="containsText" dxfId="793" priority="63" operator="containsText" text="HW">
      <formula>NOT(ISERROR(SEARCH("HW",R50)))</formula>
    </cfRule>
    <cfRule type="containsText" dxfId="792" priority="64" operator="containsText" text="AL">
      <formula>NOT(ISERROR(SEARCH("AL",R50)))</formula>
    </cfRule>
    <cfRule type="containsText" dxfId="791" priority="65" operator="containsText" text="AD">
      <formula>NOT(ISERROR(SEARCH("AD",R50)))</formula>
    </cfRule>
    <cfRule type="containsText" dxfId="790" priority="66" operator="containsText" text="AW">
      <formula>NOT(ISERROR(SEARCH("AW",R50)))</formula>
    </cfRule>
  </conditionalFormatting>
  <conditionalFormatting sqref="AF5:AH52 AG4:AH4 AF56:AH104">
    <cfRule type="containsText" dxfId="789" priority="8" operator="containsText" text="ST">
      <formula>NOT(ISERROR(SEARCH("ST",AF4)))</formula>
    </cfRule>
    <cfRule type="containsText" dxfId="788" priority="9" operator="containsText" text="RW">
      <formula>NOT(ISERROR(SEARCH("RW",AF4)))</formula>
    </cfRule>
    <cfRule type="containsText" dxfId="787" priority="10" operator="containsText" text="LW">
      <formula>NOT(ISERROR(SEARCH("LW",AF4)))</formula>
    </cfRule>
    <cfRule type="containsText" dxfId="786" priority="11" operator="containsText" text="LF">
      <formula>NOT(ISERROR(SEARCH("LF",AF4)))</formula>
    </cfRule>
    <cfRule type="containsText" dxfId="785" priority="12" operator="containsText" text="CF">
      <formula>NOT(ISERROR(SEARCH("CF",AF4)))</formula>
    </cfRule>
    <cfRule type="containsText" dxfId="784" priority="13" operator="containsText" text="CF">
      <formula>NOT(ISERROR(SEARCH("CF",AF4)))</formula>
    </cfRule>
    <cfRule type="containsText" dxfId="783" priority="14" operator="containsText" text="CAM">
      <formula>NOT(ISERROR(SEARCH("CAM",AF4)))</formula>
    </cfRule>
    <cfRule type="containsText" dxfId="782" priority="15" operator="containsText" text="LM">
      <formula>NOT(ISERROR(SEARCH("LM",AF4)))</formula>
    </cfRule>
    <cfRule type="containsText" dxfId="781" priority="16" operator="containsText" text="CM">
      <formula>NOT(ISERROR(SEARCH("CM",AF4)))</formula>
    </cfRule>
    <cfRule type="containsText" dxfId="780" priority="17" operator="containsText" text="RM">
      <formula>NOT(ISERROR(SEARCH("RM",AF4)))</formula>
    </cfRule>
    <cfRule type="containsText" dxfId="779" priority="18" operator="containsText" text="CDM">
      <formula>NOT(ISERROR(SEARCH("CDM",AF4)))</formula>
    </cfRule>
    <cfRule type="containsText" dxfId="778" priority="19" operator="containsText" text="LWB">
      <formula>NOT(ISERROR(SEARCH("LWB",AF4)))</formula>
    </cfRule>
    <cfRule type="containsText" dxfId="777" priority="20" operator="containsText" text="RWB">
      <formula>NOT(ISERROR(SEARCH("RWB",AF4)))</formula>
    </cfRule>
    <cfRule type="containsText" dxfId="776" priority="21" operator="containsText" text="RB">
      <formula>NOT(ISERROR(SEARCH("RB",AF4)))</formula>
    </cfRule>
    <cfRule type="containsText" dxfId="775" priority="22" operator="containsText" text="CB">
      <formula>NOT(ISERROR(SEARCH("CB",AF4)))</formula>
    </cfRule>
    <cfRule type="containsText" dxfId="774" priority="23" operator="containsText" text="LB">
      <formula>NOT(ISERROR(SEARCH("LB",AF4)))</formula>
    </cfRule>
    <cfRule type="containsText" dxfId="773" priority="24" operator="containsText" text="GK">
      <formula>NOT(ISERROR(SEARCH("GK",AF4)))</formula>
    </cfRule>
  </conditionalFormatting>
  <conditionalFormatting sqref="AF4:AH52 AF56:AH104">
    <cfRule type="cellIs" dxfId="772" priority="1" operator="between">
      <formula>30</formula>
      <formula>39</formula>
    </cfRule>
    <cfRule type="cellIs" dxfId="771" priority="2" operator="between">
      <formula>90</formula>
      <formula>99</formula>
    </cfRule>
    <cfRule type="cellIs" dxfId="770" priority="3" operator="between">
      <formula>40</formula>
      <formula>49</formula>
    </cfRule>
    <cfRule type="cellIs" dxfId="769" priority="4" operator="between">
      <formula>50</formula>
      <formula>59</formula>
    </cfRule>
    <cfRule type="cellIs" dxfId="768" priority="5" operator="between">
      <formula>60</formula>
      <formula>69</formula>
    </cfRule>
    <cfRule type="cellIs" dxfId="767" priority="6" operator="between">
      <formula>70</formula>
      <formula>79</formula>
    </cfRule>
    <cfRule type="cellIs" dxfId="766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F107"/>
  <sheetViews>
    <sheetView showGridLines="0" zoomScaleNormal="100" workbookViewId="0">
      <selection activeCell="AH2" sqref="AH2:AH3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441" customWidth="1"/>
    <col min="31" max="31" width="5.140625" style="441" customWidth="1"/>
    <col min="32" max="33" width="5.140625" style="1008" customWidth="1"/>
    <col min="34" max="34" width="5.140625" style="1096" customWidth="1"/>
    <col min="35" max="37" width="6.28515625" customWidth="1"/>
    <col min="38" max="39" width="7" customWidth="1"/>
    <col min="40" max="53" width="7.42578125" customWidth="1"/>
    <col min="54" max="57" width="6.7109375" customWidth="1"/>
  </cols>
  <sheetData>
    <row r="1" spans="1:58" ht="30" customHeight="1" thickBot="1" x14ac:dyDescent="0.45">
      <c r="A1" s="1107"/>
      <c r="B1" s="1288" t="s">
        <v>327</v>
      </c>
      <c r="C1" s="1288"/>
      <c r="D1" s="1288"/>
      <c r="E1" s="1288"/>
      <c r="F1" s="1288"/>
      <c r="G1" s="1288"/>
      <c r="H1" s="1288"/>
      <c r="I1" s="1288"/>
      <c r="J1" s="1108"/>
      <c r="K1" s="1109"/>
      <c r="L1" s="1109"/>
      <c r="M1" s="1109"/>
      <c r="N1" s="1109"/>
      <c r="O1" s="1109"/>
      <c r="P1" s="1109"/>
      <c r="Q1" s="1109"/>
      <c r="R1" s="1109"/>
      <c r="S1" s="1109"/>
      <c r="T1" s="1109"/>
      <c r="U1" s="1121"/>
      <c r="V1" s="1120"/>
      <c r="W1" s="1110"/>
      <c r="X1" s="1110"/>
      <c r="Y1" s="1110"/>
      <c r="Z1" s="1110"/>
      <c r="AA1" s="1110"/>
      <c r="AB1" s="1113"/>
      <c r="AC1" s="1111"/>
      <c r="AD1" s="1112"/>
      <c r="AE1" s="1112"/>
      <c r="AF1" s="1112"/>
      <c r="AG1" s="1112"/>
      <c r="AH1" s="1112"/>
      <c r="AI1" s="1111"/>
      <c r="AJ1" s="1111"/>
      <c r="AK1" s="1111"/>
      <c r="AL1" s="1111"/>
      <c r="AM1" s="1111"/>
      <c r="AN1" s="1301" t="s">
        <v>192</v>
      </c>
      <c r="AO1" s="1302"/>
      <c r="AP1" s="1302"/>
      <c r="AQ1" s="1302"/>
      <c r="AR1" s="1302"/>
      <c r="AS1" s="1302"/>
      <c r="AT1" s="1111"/>
      <c r="AU1" s="1111"/>
      <c r="AV1" s="1111"/>
      <c r="AW1" s="1111"/>
      <c r="AX1" s="1111"/>
      <c r="AY1" s="1111"/>
      <c r="AZ1" s="1111"/>
      <c r="BA1" s="1111"/>
      <c r="BB1" s="1111"/>
      <c r="BC1" s="1111"/>
      <c r="BD1" s="1111"/>
      <c r="BE1" s="1111"/>
      <c r="BF1" s="1111"/>
    </row>
    <row r="2" spans="1:58" ht="16.5" thickTop="1" x14ac:dyDescent="0.25">
      <c r="A2" s="417"/>
      <c r="B2" s="303"/>
      <c r="C2" s="303"/>
      <c r="D2" s="418"/>
      <c r="E2" s="794"/>
      <c r="F2" s="284"/>
      <c r="G2" s="1260"/>
      <c r="H2" s="1261"/>
      <c r="I2" s="1261"/>
      <c r="J2" s="1262"/>
      <c r="L2" s="379"/>
      <c r="M2" s="380"/>
      <c r="N2" s="380"/>
      <c r="O2" s="381"/>
      <c r="Q2" s="1364"/>
      <c r="R2" s="1365"/>
      <c r="S2" s="1365"/>
      <c r="T2" s="1366"/>
      <c r="AD2" s="1122" t="s">
        <v>22</v>
      </c>
      <c r="AE2" s="1122" t="s">
        <v>21</v>
      </c>
      <c r="AF2" s="1294" t="s">
        <v>245</v>
      </c>
      <c r="AG2" s="1296"/>
      <c r="AH2" s="1127" t="s">
        <v>333</v>
      </c>
      <c r="AI2" s="1115" t="s">
        <v>18</v>
      </c>
      <c r="AJ2" s="1115" t="s">
        <v>19</v>
      </c>
      <c r="AK2" s="1115" t="s">
        <v>20</v>
      </c>
      <c r="AL2" s="1115" t="s">
        <v>3</v>
      </c>
      <c r="AM2" s="1115" t="s">
        <v>4</v>
      </c>
      <c r="AN2" s="1247" t="s">
        <v>100</v>
      </c>
      <c r="AO2" s="1245"/>
      <c r="AP2" s="1246"/>
      <c r="AQ2" s="1248" t="s">
        <v>105</v>
      </c>
      <c r="AR2" s="1248"/>
      <c r="AS2" s="1248"/>
      <c r="AT2" s="1294" t="s">
        <v>108</v>
      </c>
      <c r="AU2" s="1295"/>
      <c r="AV2" s="1296"/>
      <c r="AW2" s="1245" t="s">
        <v>109</v>
      </c>
      <c r="AX2" s="1246"/>
      <c r="AY2" s="1294" t="s">
        <v>5</v>
      </c>
      <c r="AZ2" s="1295"/>
      <c r="BA2" s="1296"/>
      <c r="BB2" s="1115" t="s">
        <v>39</v>
      </c>
      <c r="BC2" s="1115" t="s">
        <v>40</v>
      </c>
      <c r="BD2" s="1237" t="s">
        <v>151</v>
      </c>
      <c r="BE2" s="1238"/>
      <c r="BF2" s="3"/>
    </row>
    <row r="3" spans="1:58" x14ac:dyDescent="0.25">
      <c r="A3" s="1348"/>
      <c r="B3" s="1349"/>
      <c r="C3" s="1349"/>
      <c r="D3" s="1350"/>
      <c r="E3" s="795"/>
      <c r="F3" s="160"/>
      <c r="G3" s="1260"/>
      <c r="H3" s="1261"/>
      <c r="I3" s="1261"/>
      <c r="J3" s="1262"/>
      <c r="K3" s="115"/>
      <c r="L3" s="382"/>
      <c r="M3" s="383"/>
      <c r="N3" s="383"/>
      <c r="O3" s="384"/>
      <c r="P3" s="115"/>
      <c r="Q3" s="1364"/>
      <c r="R3" s="1365"/>
      <c r="S3" s="1365"/>
      <c r="T3" s="1366"/>
      <c r="U3" s="49"/>
      <c r="V3" s="127"/>
      <c r="W3" s="127"/>
      <c r="X3" s="128"/>
      <c r="Y3" s="244"/>
      <c r="Z3" s="127"/>
      <c r="AA3" s="128"/>
      <c r="AB3" s="127"/>
      <c r="AC3" s="49"/>
      <c r="AD3" s="1125"/>
      <c r="AE3" s="1125"/>
      <c r="AF3" s="1116" t="s">
        <v>246</v>
      </c>
      <c r="AG3" s="1116" t="s">
        <v>247</v>
      </c>
      <c r="AH3" s="1129"/>
      <c r="AI3" s="19"/>
      <c r="AJ3" s="19"/>
      <c r="AK3" s="19"/>
      <c r="AL3" s="19"/>
      <c r="AM3" s="19"/>
      <c r="AN3" s="1117" t="s">
        <v>98</v>
      </c>
      <c r="AO3" s="1117" t="s">
        <v>99</v>
      </c>
      <c r="AP3" s="1117" t="s">
        <v>114</v>
      </c>
      <c r="AQ3" s="1117" t="s">
        <v>106</v>
      </c>
      <c r="AR3" s="1117" t="s">
        <v>107</v>
      </c>
      <c r="AS3" s="1117" t="s">
        <v>113</v>
      </c>
      <c r="AT3" s="1117" t="s">
        <v>106</v>
      </c>
      <c r="AU3" s="1117" t="s">
        <v>107</v>
      </c>
      <c r="AV3" s="1117" t="s">
        <v>249</v>
      </c>
      <c r="AW3" s="1117" t="s">
        <v>106</v>
      </c>
      <c r="AX3" s="1117" t="s">
        <v>125</v>
      </c>
      <c r="AY3" s="1117" t="s">
        <v>16</v>
      </c>
      <c r="AZ3" s="1117" t="s">
        <v>107</v>
      </c>
      <c r="BA3" s="1117" t="s">
        <v>249</v>
      </c>
      <c r="BB3" s="19"/>
      <c r="BC3" s="19"/>
      <c r="BD3" s="445" t="s">
        <v>152</v>
      </c>
      <c r="BE3" s="445" t="s">
        <v>153</v>
      </c>
      <c r="BF3" s="3"/>
    </row>
    <row r="4" spans="1:58" x14ac:dyDescent="0.25">
      <c r="A4" s="306"/>
      <c r="B4" s="304"/>
      <c r="C4" s="304"/>
      <c r="D4" s="307"/>
      <c r="E4" s="796"/>
      <c r="F4" s="137"/>
      <c r="G4" s="1260"/>
      <c r="H4" s="1261"/>
      <c r="I4" s="1261"/>
      <c r="J4" s="1262"/>
      <c r="K4" s="31"/>
      <c r="L4" s="385"/>
      <c r="M4" s="386"/>
      <c r="N4" s="386"/>
      <c r="O4" s="387"/>
      <c r="P4" s="58"/>
      <c r="Q4" s="1364"/>
      <c r="R4" s="1365"/>
      <c r="S4" s="1365"/>
      <c r="T4" s="1366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146</v>
      </c>
      <c r="AE4" s="65"/>
      <c r="AF4" s="1016"/>
      <c r="AG4" s="1014"/>
      <c r="AH4" s="1014"/>
      <c r="AI4" s="45"/>
      <c r="AJ4" s="45"/>
      <c r="AK4" s="1030"/>
      <c r="AL4" s="46"/>
      <c r="AM4" s="278"/>
      <c r="AN4" s="7"/>
      <c r="AO4" s="7"/>
      <c r="AP4" s="630" t="str">
        <f>IFERROR(AO4/AN4,"-")</f>
        <v>-</v>
      </c>
      <c r="AQ4" s="7"/>
      <c r="AR4" s="7"/>
      <c r="AS4" s="630" t="str">
        <f>IFERROR(AQ4/AR4,"-")</f>
        <v>-</v>
      </c>
      <c r="AT4" s="7"/>
      <c r="AU4" s="7"/>
      <c r="AV4" s="630" t="str">
        <f>IFERROR(AT4/AU4,"-")</f>
        <v>-</v>
      </c>
      <c r="AW4" s="7"/>
      <c r="AX4" s="631" t="str">
        <f>IFERROR(AW4/AI4,"-")</f>
        <v>-</v>
      </c>
      <c r="AY4" s="7"/>
      <c r="AZ4" s="7"/>
      <c r="BA4" s="1012" t="str">
        <f>IFERROR(AY4/AZ4,"-")</f>
        <v>-</v>
      </c>
      <c r="BB4" s="39"/>
      <c r="BC4" s="38"/>
      <c r="BD4" s="1089"/>
      <c r="BE4" s="1090"/>
    </row>
    <row r="5" spans="1:58" x14ac:dyDescent="0.25">
      <c r="A5" s="308"/>
      <c r="B5" s="305"/>
      <c r="C5" s="305"/>
      <c r="D5" s="309"/>
      <c r="E5" s="797"/>
      <c r="F5" s="141"/>
      <c r="G5" s="1260"/>
      <c r="H5" s="1261"/>
      <c r="I5" s="1261"/>
      <c r="J5" s="1262"/>
      <c r="K5" s="15"/>
      <c r="L5" s="388"/>
      <c r="M5" s="389"/>
      <c r="N5" s="390"/>
      <c r="O5" s="391"/>
      <c r="P5" s="18"/>
      <c r="Q5" s="1364"/>
      <c r="R5" s="1365"/>
      <c r="S5" s="1365"/>
      <c r="T5" s="1366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146</v>
      </c>
      <c r="AE5" s="65"/>
      <c r="AF5" s="1014"/>
      <c r="AG5" s="1014"/>
      <c r="AH5" s="1014"/>
      <c r="AI5" s="45"/>
      <c r="AJ5" s="45"/>
      <c r="AK5" s="1030"/>
      <c r="AL5" s="46"/>
      <c r="AM5" s="278"/>
      <c r="AN5" s="7"/>
      <c r="AO5" s="7"/>
      <c r="AP5" s="630" t="str">
        <f t="shared" ref="AP5:AP43" si="0">IFERROR(AO5/AN5,"-")</f>
        <v>-</v>
      </c>
      <c r="AQ5" s="7"/>
      <c r="AR5" s="7"/>
      <c r="AS5" s="630" t="str">
        <f t="shared" ref="AS5:AS52" si="1">IFERROR(AQ5/AR5,"-")</f>
        <v>-</v>
      </c>
      <c r="AT5" s="7"/>
      <c r="AU5" s="7"/>
      <c r="AV5" s="630" t="str">
        <f t="shared" ref="AV5:AV52" si="2">IFERROR(AT5/AU5,"-")</f>
        <v>-</v>
      </c>
      <c r="AW5" s="7"/>
      <c r="AX5" s="631" t="str">
        <f t="shared" ref="AX5:AX53" si="3">IFERROR(AW5/AI5,"-")</f>
        <v>-</v>
      </c>
      <c r="AY5" s="7"/>
      <c r="AZ5" s="7"/>
      <c r="BA5" s="1012" t="str">
        <f t="shared" ref="BA5:BA52" si="4">IFERROR(AY5/AZ5,"-")</f>
        <v>-</v>
      </c>
      <c r="BB5" s="39"/>
      <c r="BC5" s="38"/>
      <c r="BD5" s="1089"/>
      <c r="BE5" s="1090"/>
    </row>
    <row r="6" spans="1:58" ht="16.5" thickBot="1" x14ac:dyDescent="0.3">
      <c r="A6" s="1348"/>
      <c r="B6" s="1349"/>
      <c r="C6" s="1349"/>
      <c r="D6" s="1350"/>
      <c r="E6" s="795"/>
      <c r="F6" s="115"/>
      <c r="G6" s="1260"/>
      <c r="H6" s="1261"/>
      <c r="I6" s="1261"/>
      <c r="J6" s="1262"/>
      <c r="K6" s="15"/>
      <c r="L6" s="388"/>
      <c r="M6" s="389"/>
      <c r="N6" s="390"/>
      <c r="O6" s="391"/>
      <c r="P6" s="18"/>
      <c r="Q6" s="1364"/>
      <c r="R6" s="1365"/>
      <c r="S6" s="1365"/>
      <c r="T6" s="1366"/>
      <c r="U6" s="49"/>
      <c r="V6" s="127"/>
      <c r="W6" s="127"/>
      <c r="X6" s="130"/>
      <c r="Y6" s="607"/>
      <c r="Z6" s="131"/>
      <c r="AA6" s="127"/>
      <c r="AB6" s="127"/>
      <c r="AC6" s="49"/>
      <c r="AD6" s="5" t="s">
        <v>146</v>
      </c>
      <c r="AE6" s="65"/>
      <c r="AF6" s="1014"/>
      <c r="AG6" s="1014"/>
      <c r="AH6" s="1014"/>
      <c r="AI6" s="45"/>
      <c r="AJ6" s="45"/>
      <c r="AK6" s="1030"/>
      <c r="AL6" s="46"/>
      <c r="AM6" s="278"/>
      <c r="AN6" s="7"/>
      <c r="AO6" s="7"/>
      <c r="AP6" s="630" t="str">
        <f t="shared" si="0"/>
        <v>-</v>
      </c>
      <c r="AQ6" s="7"/>
      <c r="AR6" s="7"/>
      <c r="AS6" s="630" t="str">
        <f t="shared" si="1"/>
        <v>-</v>
      </c>
      <c r="AT6" s="7"/>
      <c r="AU6" s="7"/>
      <c r="AV6" s="630" t="str">
        <f t="shared" si="2"/>
        <v>-</v>
      </c>
      <c r="AW6" s="7"/>
      <c r="AX6" s="631" t="str">
        <f t="shared" si="3"/>
        <v>-</v>
      </c>
      <c r="AY6" s="7"/>
      <c r="AZ6" s="7"/>
      <c r="BA6" s="1012" t="str">
        <f t="shared" si="4"/>
        <v>-</v>
      </c>
      <c r="BB6" s="39"/>
      <c r="BC6" s="38"/>
      <c r="BD6" s="1089"/>
      <c r="BE6" s="1090"/>
    </row>
    <row r="7" spans="1:58" ht="16.5" thickBot="1" x14ac:dyDescent="0.3">
      <c r="A7" s="310"/>
      <c r="B7" s="311"/>
      <c r="C7" s="311"/>
      <c r="D7" s="312"/>
      <c r="E7" s="796"/>
      <c r="F7" s="58"/>
      <c r="G7" s="1263"/>
      <c r="H7" s="1264"/>
      <c r="I7" s="1264"/>
      <c r="J7" s="1265"/>
      <c r="K7" s="15"/>
      <c r="L7" s="392"/>
      <c r="M7" s="393"/>
      <c r="N7" s="393"/>
      <c r="O7" s="394"/>
      <c r="P7" s="58"/>
      <c r="Q7" s="1367"/>
      <c r="R7" s="1368"/>
      <c r="S7" s="1368"/>
      <c r="T7" s="1369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146</v>
      </c>
      <c r="AE7" s="65"/>
      <c r="AF7" s="1014"/>
      <c r="AG7" s="1014"/>
      <c r="AH7" s="1014"/>
      <c r="AI7" s="45"/>
      <c r="AJ7" s="45"/>
      <c r="AK7" s="1030"/>
      <c r="AL7" s="46"/>
      <c r="AM7" s="278"/>
      <c r="AN7" s="7"/>
      <c r="AO7" s="7"/>
      <c r="AP7" s="630" t="str">
        <f t="shared" si="0"/>
        <v>-</v>
      </c>
      <c r="AQ7" s="7"/>
      <c r="AR7" s="7"/>
      <c r="AS7" s="630" t="str">
        <f t="shared" si="1"/>
        <v>-</v>
      </c>
      <c r="AT7" s="7"/>
      <c r="AU7" s="7"/>
      <c r="AV7" s="630" t="str">
        <f t="shared" si="2"/>
        <v>-</v>
      </c>
      <c r="AW7" s="7"/>
      <c r="AX7" s="631" t="str">
        <f t="shared" si="3"/>
        <v>-</v>
      </c>
      <c r="AY7" s="7"/>
      <c r="AZ7" s="7"/>
      <c r="BA7" s="1012" t="str">
        <f t="shared" si="4"/>
        <v>-</v>
      </c>
      <c r="BB7" s="39"/>
      <c r="BC7" s="38"/>
      <c r="BD7" s="1089"/>
      <c r="BE7" s="1090"/>
    </row>
    <row r="8" spans="1:58" x14ac:dyDescent="0.25">
      <c r="A8" s="313" t="s">
        <v>2</v>
      </c>
      <c r="B8" s="314" t="s">
        <v>26</v>
      </c>
      <c r="C8" s="314" t="s">
        <v>1</v>
      </c>
      <c r="D8" s="315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632" t="s">
        <v>2</v>
      </c>
      <c r="R8" s="633" t="s">
        <v>26</v>
      </c>
      <c r="S8" s="633" t="s">
        <v>1</v>
      </c>
      <c r="T8" s="634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146</v>
      </c>
      <c r="AE8" s="65"/>
      <c r="AF8" s="1014"/>
      <c r="AG8" s="1014"/>
      <c r="AH8" s="1014"/>
      <c r="AI8" s="45"/>
      <c r="AJ8" s="45"/>
      <c r="AK8" s="1030"/>
      <c r="AL8" s="46"/>
      <c r="AM8" s="278"/>
      <c r="AN8" s="7"/>
      <c r="AO8" s="7"/>
      <c r="AP8" s="630" t="str">
        <f t="shared" si="0"/>
        <v>-</v>
      </c>
      <c r="AQ8" s="7"/>
      <c r="AR8" s="7"/>
      <c r="AS8" s="630" t="str">
        <f t="shared" si="1"/>
        <v>-</v>
      </c>
      <c r="AT8" s="7"/>
      <c r="AU8" s="7"/>
      <c r="AV8" s="630" t="str">
        <f t="shared" si="2"/>
        <v>-</v>
      </c>
      <c r="AW8" s="7"/>
      <c r="AX8" s="631" t="str">
        <f t="shared" si="3"/>
        <v>-</v>
      </c>
      <c r="AY8" s="7"/>
      <c r="AZ8" s="7"/>
      <c r="BA8" s="1012" t="str">
        <f t="shared" si="4"/>
        <v>-</v>
      </c>
      <c r="BB8" s="39"/>
      <c r="BC8" s="38"/>
      <c r="BD8" s="1089"/>
      <c r="BE8" s="1090"/>
    </row>
    <row r="9" spans="1:58" x14ac:dyDescent="0.25">
      <c r="A9" s="316">
        <v>1</v>
      </c>
      <c r="B9" s="6"/>
      <c r="C9" s="6"/>
      <c r="D9" s="317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339" t="s">
        <v>150</v>
      </c>
      <c r="R9" s="210"/>
      <c r="S9" s="210" t="s">
        <v>146</v>
      </c>
      <c r="T9" s="340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146</v>
      </c>
      <c r="AE9" s="65"/>
      <c r="AF9" s="1014"/>
      <c r="AG9" s="1014"/>
      <c r="AH9" s="1014"/>
      <c r="AI9" s="45"/>
      <c r="AJ9" s="45"/>
      <c r="AK9" s="1030"/>
      <c r="AL9" s="46"/>
      <c r="AM9" s="278"/>
      <c r="AN9" s="7"/>
      <c r="AO9" s="7"/>
      <c r="AP9" s="630" t="str">
        <f t="shared" si="0"/>
        <v>-</v>
      </c>
      <c r="AQ9" s="7"/>
      <c r="AR9" s="7"/>
      <c r="AS9" s="630" t="str">
        <f t="shared" si="1"/>
        <v>-</v>
      </c>
      <c r="AT9" s="7"/>
      <c r="AU9" s="7"/>
      <c r="AV9" s="630" t="str">
        <f t="shared" si="2"/>
        <v>-</v>
      </c>
      <c r="AW9" s="7"/>
      <c r="AX9" s="631" t="str">
        <f t="shared" si="3"/>
        <v>-</v>
      </c>
      <c r="AY9" s="7"/>
      <c r="AZ9" s="7"/>
      <c r="BA9" s="1012" t="str">
        <f t="shared" si="4"/>
        <v>-</v>
      </c>
      <c r="BB9" s="39"/>
      <c r="BC9" s="38"/>
      <c r="BD9" s="1089"/>
      <c r="BE9" s="1090"/>
    </row>
    <row r="10" spans="1:58" x14ac:dyDescent="0.25">
      <c r="A10" s="316">
        <v>2</v>
      </c>
      <c r="B10" s="6"/>
      <c r="C10" s="6"/>
      <c r="D10" s="317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339" t="s">
        <v>150</v>
      </c>
      <c r="R10" s="210"/>
      <c r="S10" s="210" t="s">
        <v>146</v>
      </c>
      <c r="T10" s="340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146</v>
      </c>
      <c r="AE10" s="65"/>
      <c r="AF10" s="1014"/>
      <c r="AG10" s="1014"/>
      <c r="AH10" s="1014"/>
      <c r="AI10" s="45"/>
      <c r="AJ10" s="45"/>
      <c r="AK10" s="1030"/>
      <c r="AL10" s="46"/>
      <c r="AM10" s="278"/>
      <c r="AN10" s="7"/>
      <c r="AO10" s="7"/>
      <c r="AP10" s="630" t="str">
        <f t="shared" si="0"/>
        <v>-</v>
      </c>
      <c r="AQ10" s="7"/>
      <c r="AR10" s="7"/>
      <c r="AS10" s="630" t="str">
        <f t="shared" si="1"/>
        <v>-</v>
      </c>
      <c r="AT10" s="7"/>
      <c r="AU10" s="7"/>
      <c r="AV10" s="630" t="str">
        <f t="shared" si="2"/>
        <v>-</v>
      </c>
      <c r="AW10" s="7"/>
      <c r="AX10" s="631" t="str">
        <f t="shared" si="3"/>
        <v>-</v>
      </c>
      <c r="AY10" s="7"/>
      <c r="AZ10" s="7"/>
      <c r="BA10" s="1012" t="str">
        <f t="shared" si="4"/>
        <v>-</v>
      </c>
      <c r="BB10" s="39"/>
      <c r="BC10" s="38"/>
      <c r="BD10" s="1089"/>
      <c r="BE10" s="1090"/>
    </row>
    <row r="11" spans="1:58" x14ac:dyDescent="0.25">
      <c r="A11" s="316">
        <v>3</v>
      </c>
      <c r="B11" s="6"/>
      <c r="C11" s="6"/>
      <c r="D11" s="317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339" t="s">
        <v>150</v>
      </c>
      <c r="R11" s="210"/>
      <c r="S11" s="210"/>
      <c r="T11" s="340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146</v>
      </c>
      <c r="AE11" s="65"/>
      <c r="AF11" s="1014"/>
      <c r="AG11" s="1014"/>
      <c r="AH11" s="1014"/>
      <c r="AI11" s="45"/>
      <c r="AJ11" s="45"/>
      <c r="AK11" s="1030"/>
      <c r="AL11" s="46"/>
      <c r="AM11" s="278"/>
      <c r="AN11" s="7"/>
      <c r="AO11" s="7"/>
      <c r="AP11" s="630" t="str">
        <f t="shared" si="0"/>
        <v>-</v>
      </c>
      <c r="AQ11" s="7"/>
      <c r="AR11" s="7"/>
      <c r="AS11" s="630" t="str">
        <f t="shared" si="1"/>
        <v>-</v>
      </c>
      <c r="AT11" s="7"/>
      <c r="AU11" s="7"/>
      <c r="AV11" s="630" t="str">
        <f t="shared" si="2"/>
        <v>-</v>
      </c>
      <c r="AW11" s="7"/>
      <c r="AX11" s="631" t="str">
        <f t="shared" si="3"/>
        <v>-</v>
      </c>
      <c r="AY11" s="7"/>
      <c r="AZ11" s="7"/>
      <c r="BA11" s="1012" t="str">
        <f t="shared" si="4"/>
        <v>-</v>
      </c>
      <c r="BB11" s="39"/>
      <c r="BC11" s="38"/>
      <c r="BD11" s="1089"/>
      <c r="BE11" s="1090"/>
    </row>
    <row r="12" spans="1:58" x14ac:dyDescent="0.25">
      <c r="A12" s="316">
        <v>4</v>
      </c>
      <c r="B12" s="6"/>
      <c r="C12" s="6"/>
      <c r="D12" s="317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339" t="s">
        <v>150</v>
      </c>
      <c r="R12" s="210"/>
      <c r="S12" s="210"/>
      <c r="T12" s="340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146</v>
      </c>
      <c r="AE12" s="65"/>
      <c r="AF12" s="1014"/>
      <c r="AG12" s="1014"/>
      <c r="AH12" s="1014"/>
      <c r="AI12" s="45"/>
      <c r="AJ12" s="45"/>
      <c r="AK12" s="1030"/>
      <c r="AL12" s="46"/>
      <c r="AM12" s="278"/>
      <c r="AN12" s="7"/>
      <c r="AO12" s="7"/>
      <c r="AP12" s="630" t="str">
        <f t="shared" si="0"/>
        <v>-</v>
      </c>
      <c r="AQ12" s="7"/>
      <c r="AR12" s="7"/>
      <c r="AS12" s="630" t="str">
        <f t="shared" si="1"/>
        <v>-</v>
      </c>
      <c r="AT12" s="7"/>
      <c r="AU12" s="7"/>
      <c r="AV12" s="630" t="str">
        <f t="shared" si="2"/>
        <v>-</v>
      </c>
      <c r="AW12" s="7"/>
      <c r="AX12" s="631" t="str">
        <f t="shared" si="3"/>
        <v>-</v>
      </c>
      <c r="AY12" s="7"/>
      <c r="AZ12" s="7"/>
      <c r="BA12" s="1012" t="str">
        <f t="shared" si="4"/>
        <v>-</v>
      </c>
      <c r="BB12" s="39"/>
      <c r="BC12" s="38"/>
      <c r="BD12" s="1089"/>
      <c r="BE12" s="1090"/>
    </row>
    <row r="13" spans="1:58" x14ac:dyDescent="0.25">
      <c r="A13" s="316">
        <v>5</v>
      </c>
      <c r="B13" s="6"/>
      <c r="C13" s="6"/>
      <c r="D13" s="317"/>
      <c r="E13" s="18"/>
      <c r="F13" s="15"/>
      <c r="G13" s="68" t="s">
        <v>81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339" t="s">
        <v>150</v>
      </c>
      <c r="R13" s="210"/>
      <c r="S13" s="210"/>
      <c r="T13" s="340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146</v>
      </c>
      <c r="AE13" s="65"/>
      <c r="AF13" s="1014"/>
      <c r="AG13" s="1014"/>
      <c r="AH13" s="1014"/>
      <c r="AI13" s="45"/>
      <c r="AJ13" s="45"/>
      <c r="AK13" s="1030"/>
      <c r="AL13" s="46"/>
      <c r="AM13" s="278"/>
      <c r="AN13" s="7"/>
      <c r="AO13" s="7"/>
      <c r="AP13" s="630" t="str">
        <f t="shared" si="0"/>
        <v>-</v>
      </c>
      <c r="AQ13" s="7"/>
      <c r="AR13" s="7"/>
      <c r="AS13" s="630" t="str">
        <f t="shared" si="1"/>
        <v>-</v>
      </c>
      <c r="AT13" s="7"/>
      <c r="AU13" s="7"/>
      <c r="AV13" s="630" t="str">
        <f t="shared" si="2"/>
        <v>-</v>
      </c>
      <c r="AW13" s="7"/>
      <c r="AX13" s="631" t="str">
        <f t="shared" si="3"/>
        <v>-</v>
      </c>
      <c r="AY13" s="7"/>
      <c r="AZ13" s="7"/>
      <c r="BA13" s="1012" t="str">
        <f t="shared" si="4"/>
        <v>-</v>
      </c>
      <c r="BB13" s="39"/>
      <c r="BC13" s="38"/>
      <c r="BD13" s="1089"/>
      <c r="BE13" s="1090"/>
    </row>
    <row r="14" spans="1:58" ht="16.5" thickBot="1" x14ac:dyDescent="0.3">
      <c r="A14" s="316">
        <v>6</v>
      </c>
      <c r="B14" s="6"/>
      <c r="C14" s="6"/>
      <c r="D14" s="317"/>
      <c r="E14" s="18"/>
      <c r="F14" s="15"/>
      <c r="G14" s="68" t="s">
        <v>82</v>
      </c>
      <c r="H14" s="6"/>
      <c r="I14" s="6"/>
      <c r="J14" s="69"/>
      <c r="K14" s="117"/>
      <c r="L14" s="209" t="s">
        <v>81</v>
      </c>
      <c r="M14" s="210"/>
      <c r="N14" s="210"/>
      <c r="O14" s="211"/>
      <c r="P14" s="248"/>
      <c r="Q14" s="339" t="s">
        <v>150</v>
      </c>
      <c r="R14" s="210"/>
      <c r="S14" s="210"/>
      <c r="T14" s="340"/>
      <c r="U14" s="49"/>
      <c r="V14" s="253"/>
      <c r="W14" s="254"/>
      <c r="X14" s="253"/>
      <c r="Y14" s="253"/>
      <c r="Z14" s="253"/>
      <c r="AA14" s="254"/>
      <c r="AB14" s="253"/>
      <c r="AC14" s="49"/>
      <c r="AD14" s="5" t="s">
        <v>146</v>
      </c>
      <c r="AE14" s="65"/>
      <c r="AF14" s="1014"/>
      <c r="AG14" s="1014"/>
      <c r="AH14" s="1014"/>
      <c r="AI14" s="45"/>
      <c r="AJ14" s="45"/>
      <c r="AK14" s="1030"/>
      <c r="AL14" s="46"/>
      <c r="AM14" s="278"/>
      <c r="AN14" s="7"/>
      <c r="AO14" s="7"/>
      <c r="AP14" s="630" t="str">
        <f t="shared" si="0"/>
        <v>-</v>
      </c>
      <c r="AQ14" s="7"/>
      <c r="AR14" s="7"/>
      <c r="AS14" s="630" t="str">
        <f t="shared" si="1"/>
        <v>-</v>
      </c>
      <c r="AT14" s="7"/>
      <c r="AU14" s="7"/>
      <c r="AV14" s="630" t="str">
        <f t="shared" si="2"/>
        <v>-</v>
      </c>
      <c r="AW14" s="7"/>
      <c r="AX14" s="631" t="str">
        <f t="shared" si="3"/>
        <v>-</v>
      </c>
      <c r="AY14" s="7"/>
      <c r="AZ14" s="7"/>
      <c r="BA14" s="1012" t="str">
        <f t="shared" si="4"/>
        <v>-</v>
      </c>
      <c r="BB14" s="39"/>
      <c r="BC14" s="38"/>
      <c r="BD14" s="1089"/>
      <c r="BE14" s="1090"/>
    </row>
    <row r="15" spans="1:58" x14ac:dyDescent="0.25">
      <c r="A15" s="316">
        <v>7</v>
      </c>
      <c r="B15" s="6"/>
      <c r="C15" s="6"/>
      <c r="D15" s="317"/>
      <c r="E15" s="18"/>
      <c r="F15" s="15"/>
      <c r="G15" s="68" t="s">
        <v>204</v>
      </c>
      <c r="H15" s="6"/>
      <c r="I15" s="6"/>
      <c r="J15" s="69"/>
      <c r="K15" s="15"/>
      <c r="L15" s="209" t="s">
        <v>82</v>
      </c>
      <c r="M15" s="210"/>
      <c r="N15" s="210"/>
      <c r="O15" s="211"/>
      <c r="P15" s="248"/>
      <c r="Q15" s="756" t="s">
        <v>214</v>
      </c>
      <c r="R15" s="751"/>
      <c r="S15" s="751"/>
      <c r="T15" s="757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146</v>
      </c>
      <c r="AE15" s="65"/>
      <c r="AF15" s="1014"/>
      <c r="AG15" s="1014"/>
      <c r="AH15" s="1014"/>
      <c r="AI15" s="45"/>
      <c r="AJ15" s="45"/>
      <c r="AK15" s="1030"/>
      <c r="AL15" s="46"/>
      <c r="AM15" s="278"/>
      <c r="AN15" s="7"/>
      <c r="AO15" s="7"/>
      <c r="AP15" s="630" t="str">
        <f t="shared" si="0"/>
        <v>-</v>
      </c>
      <c r="AQ15" s="7"/>
      <c r="AR15" s="7"/>
      <c r="AS15" s="630" t="str">
        <f t="shared" si="1"/>
        <v>-</v>
      </c>
      <c r="AT15" s="7"/>
      <c r="AU15" s="7"/>
      <c r="AV15" s="630" t="str">
        <f t="shared" si="2"/>
        <v>-</v>
      </c>
      <c r="AW15" s="7"/>
      <c r="AX15" s="631" t="str">
        <f t="shared" si="3"/>
        <v>-</v>
      </c>
      <c r="AY15" s="7"/>
      <c r="AZ15" s="7"/>
      <c r="BA15" s="1012" t="str">
        <f t="shared" si="4"/>
        <v>-</v>
      </c>
      <c r="BB15" s="39"/>
      <c r="BC15" s="38"/>
      <c r="BD15" s="1089"/>
      <c r="BE15" s="1090"/>
    </row>
    <row r="16" spans="1:58" ht="16.5" thickBot="1" x14ac:dyDescent="0.3">
      <c r="A16" s="316">
        <v>8</v>
      </c>
      <c r="B16" s="6"/>
      <c r="C16" s="6"/>
      <c r="D16" s="317"/>
      <c r="E16" s="18"/>
      <c r="F16" s="4"/>
      <c r="G16" s="181" t="s">
        <v>92</v>
      </c>
      <c r="H16" s="182"/>
      <c r="I16" s="182"/>
      <c r="J16" s="183"/>
      <c r="K16" s="4"/>
      <c r="L16" s="217" t="s">
        <v>92</v>
      </c>
      <c r="M16" s="218"/>
      <c r="N16" s="218"/>
      <c r="O16" s="219"/>
      <c r="P16" s="248"/>
      <c r="Q16" s="756" t="s">
        <v>216</v>
      </c>
      <c r="R16" s="751"/>
      <c r="S16" s="751"/>
      <c r="T16" s="757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146</v>
      </c>
      <c r="AE16" s="65"/>
      <c r="AF16" s="1014"/>
      <c r="AG16" s="1014"/>
      <c r="AH16" s="1014"/>
      <c r="AI16" s="45"/>
      <c r="AJ16" s="45"/>
      <c r="AK16" s="1030"/>
      <c r="AL16" s="46"/>
      <c r="AM16" s="278"/>
      <c r="AN16" s="7"/>
      <c r="AO16" s="7"/>
      <c r="AP16" s="630" t="str">
        <f t="shared" si="0"/>
        <v>-</v>
      </c>
      <c r="AQ16" s="7"/>
      <c r="AR16" s="7"/>
      <c r="AS16" s="630" t="str">
        <f t="shared" si="1"/>
        <v>-</v>
      </c>
      <c r="AT16" s="7"/>
      <c r="AU16" s="7"/>
      <c r="AV16" s="630" t="str">
        <f t="shared" si="2"/>
        <v>-</v>
      </c>
      <c r="AW16" s="7"/>
      <c r="AX16" s="631" t="str">
        <f t="shared" si="3"/>
        <v>-</v>
      </c>
      <c r="AY16" s="7"/>
      <c r="AZ16" s="7"/>
      <c r="BA16" s="1012" t="str">
        <f t="shared" si="4"/>
        <v>-</v>
      </c>
      <c r="BB16" s="39"/>
      <c r="BC16" s="38"/>
      <c r="BD16" s="1089"/>
      <c r="BE16" s="1090"/>
    </row>
    <row r="17" spans="1:57" x14ac:dyDescent="0.25">
      <c r="A17" s="316">
        <v>9</v>
      </c>
      <c r="B17" s="6"/>
      <c r="C17" s="6"/>
      <c r="D17" s="317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758" t="s">
        <v>81</v>
      </c>
      <c r="R17" s="751"/>
      <c r="S17" s="751"/>
      <c r="T17" s="757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146</v>
      </c>
      <c r="AE17" s="65"/>
      <c r="AF17" s="1014"/>
      <c r="AG17" s="1014"/>
      <c r="AH17" s="1014"/>
      <c r="AI17" s="45"/>
      <c r="AJ17" s="45"/>
      <c r="AK17" s="1030"/>
      <c r="AL17" s="46"/>
      <c r="AM17" s="278"/>
      <c r="AN17" s="7"/>
      <c r="AO17" s="7"/>
      <c r="AP17" s="630" t="str">
        <f t="shared" si="0"/>
        <v>-</v>
      </c>
      <c r="AQ17" s="7"/>
      <c r="AR17" s="7"/>
      <c r="AS17" s="630" t="str">
        <f t="shared" si="1"/>
        <v>-</v>
      </c>
      <c r="AT17" s="7"/>
      <c r="AU17" s="7"/>
      <c r="AV17" s="630" t="str">
        <f t="shared" si="2"/>
        <v>-</v>
      </c>
      <c r="AW17" s="7"/>
      <c r="AX17" s="631" t="str">
        <f t="shared" si="3"/>
        <v>-</v>
      </c>
      <c r="AY17" s="7"/>
      <c r="AZ17" s="7"/>
      <c r="BA17" s="1012" t="str">
        <f t="shared" si="4"/>
        <v>-</v>
      </c>
      <c r="BB17" s="39"/>
      <c r="BC17" s="38"/>
      <c r="BD17" s="1089"/>
      <c r="BE17" s="1090"/>
    </row>
    <row r="18" spans="1:57" ht="16.5" thickBot="1" x14ac:dyDescent="0.3">
      <c r="A18" s="316">
        <v>10</v>
      </c>
      <c r="B18" s="6"/>
      <c r="C18" s="6"/>
      <c r="D18" s="317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759" t="s">
        <v>206</v>
      </c>
      <c r="R18" s="751"/>
      <c r="S18" s="751"/>
      <c r="T18" s="757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146</v>
      </c>
      <c r="AE18" s="65"/>
      <c r="AF18" s="1014"/>
      <c r="AG18" s="1014"/>
      <c r="AH18" s="1014"/>
      <c r="AI18" s="45"/>
      <c r="AJ18" s="45"/>
      <c r="AK18" s="1030"/>
      <c r="AL18" s="46"/>
      <c r="AM18" s="278"/>
      <c r="AN18" s="7"/>
      <c r="AO18" s="7"/>
      <c r="AP18" s="630" t="str">
        <f t="shared" si="0"/>
        <v>-</v>
      </c>
      <c r="AQ18" s="7"/>
      <c r="AR18" s="7"/>
      <c r="AS18" s="630" t="str">
        <f t="shared" si="1"/>
        <v>-</v>
      </c>
      <c r="AT18" s="7"/>
      <c r="AU18" s="7"/>
      <c r="AV18" s="630" t="str">
        <f t="shared" si="2"/>
        <v>-</v>
      </c>
      <c r="AW18" s="7"/>
      <c r="AX18" s="631" t="str">
        <f t="shared" si="3"/>
        <v>-</v>
      </c>
      <c r="AY18" s="7"/>
      <c r="AZ18" s="7"/>
      <c r="BA18" s="1012" t="str">
        <f t="shared" si="4"/>
        <v>-</v>
      </c>
      <c r="BB18" s="39"/>
      <c r="BC18" s="38"/>
      <c r="BD18" s="1089"/>
      <c r="BE18" s="1090"/>
    </row>
    <row r="19" spans="1:57" x14ac:dyDescent="0.25">
      <c r="A19" s="316">
        <v>11</v>
      </c>
      <c r="B19" s="6"/>
      <c r="C19" s="6"/>
      <c r="D19" s="317"/>
      <c r="E19" s="18"/>
      <c r="F19" s="141"/>
      <c r="G19" s="162"/>
      <c r="H19" s="162"/>
      <c r="I19" s="512"/>
      <c r="J19" s="513"/>
      <c r="K19" s="514"/>
      <c r="L19" s="501" t="s">
        <v>2</v>
      </c>
      <c r="M19" s="502" t="s">
        <v>26</v>
      </c>
      <c r="N19" s="502" t="s">
        <v>1</v>
      </c>
      <c r="O19" s="503" t="s">
        <v>25</v>
      </c>
      <c r="P19" s="249"/>
      <c r="Q19" s="760" t="s">
        <v>82</v>
      </c>
      <c r="R19" s="751"/>
      <c r="S19" s="751"/>
      <c r="T19" s="757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146</v>
      </c>
      <c r="AE19" s="65"/>
      <c r="AF19" s="1014"/>
      <c r="AG19" s="1014"/>
      <c r="AH19" s="1014"/>
      <c r="AI19" s="45"/>
      <c r="AJ19" s="45"/>
      <c r="AK19" s="1030"/>
      <c r="AL19" s="46"/>
      <c r="AM19" s="278"/>
      <c r="AN19" s="7"/>
      <c r="AO19" s="7"/>
      <c r="AP19" s="630" t="str">
        <f t="shared" si="0"/>
        <v>-</v>
      </c>
      <c r="AQ19" s="7"/>
      <c r="AR19" s="7"/>
      <c r="AS19" s="630" t="str">
        <f t="shared" si="1"/>
        <v>-</v>
      </c>
      <c r="AT19" s="7"/>
      <c r="AU19" s="7"/>
      <c r="AV19" s="630" t="str">
        <f t="shared" si="2"/>
        <v>-</v>
      </c>
      <c r="AW19" s="7"/>
      <c r="AX19" s="631" t="str">
        <f t="shared" si="3"/>
        <v>-</v>
      </c>
      <c r="AY19" s="7"/>
      <c r="AZ19" s="7"/>
      <c r="BA19" s="1012" t="str">
        <f t="shared" si="4"/>
        <v>-</v>
      </c>
      <c r="BB19" s="39"/>
      <c r="BC19" s="38"/>
      <c r="BD19" s="1089"/>
      <c r="BE19" s="1090"/>
    </row>
    <row r="20" spans="1:57" x14ac:dyDescent="0.25">
      <c r="A20" s="316">
        <v>12</v>
      </c>
      <c r="B20" s="6"/>
      <c r="C20" s="6"/>
      <c r="D20" s="317"/>
      <c r="E20" s="18"/>
      <c r="F20" s="141"/>
      <c r="G20" s="162"/>
      <c r="H20" s="162"/>
      <c r="I20" s="515"/>
      <c r="J20" s="516"/>
      <c r="K20" s="517"/>
      <c r="L20" s="547" t="s">
        <v>150</v>
      </c>
      <c r="M20" s="548"/>
      <c r="N20" s="548"/>
      <c r="O20" s="549"/>
      <c r="P20" s="249"/>
      <c r="Q20" s="760" t="s">
        <v>204</v>
      </c>
      <c r="R20" s="751"/>
      <c r="S20" s="751"/>
      <c r="T20" s="757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146</v>
      </c>
      <c r="AE20" s="65"/>
      <c r="AF20" s="1014"/>
      <c r="AG20" s="1014"/>
      <c r="AH20" s="1014"/>
      <c r="AI20" s="45"/>
      <c r="AJ20" s="45"/>
      <c r="AK20" s="1030"/>
      <c r="AL20" s="46"/>
      <c r="AM20" s="278"/>
      <c r="AN20" s="7"/>
      <c r="AO20" s="7"/>
      <c r="AP20" s="630" t="str">
        <f t="shared" si="0"/>
        <v>-</v>
      </c>
      <c r="AQ20" s="7"/>
      <c r="AR20" s="7"/>
      <c r="AS20" s="630" t="str">
        <f t="shared" si="1"/>
        <v>-</v>
      </c>
      <c r="AT20" s="7"/>
      <c r="AU20" s="7"/>
      <c r="AV20" s="630" t="str">
        <f t="shared" si="2"/>
        <v>-</v>
      </c>
      <c r="AW20" s="7"/>
      <c r="AX20" s="631" t="str">
        <f t="shared" si="3"/>
        <v>-</v>
      </c>
      <c r="AY20" s="7"/>
      <c r="AZ20" s="7"/>
      <c r="BA20" s="1012" t="str">
        <f t="shared" si="4"/>
        <v>-</v>
      </c>
      <c r="BB20" s="39"/>
      <c r="BC20" s="38"/>
      <c r="BD20" s="1089"/>
      <c r="BE20" s="1090"/>
    </row>
    <row r="21" spans="1:57" ht="16.5" thickBot="1" x14ac:dyDescent="0.3">
      <c r="A21" s="316">
        <v>13</v>
      </c>
      <c r="B21" s="6"/>
      <c r="C21" s="6"/>
      <c r="D21" s="317"/>
      <c r="E21" s="18"/>
      <c r="F21" s="15"/>
      <c r="G21" s="15"/>
      <c r="H21" s="15"/>
      <c r="I21" s="518"/>
      <c r="J21" s="516"/>
      <c r="K21" s="517"/>
      <c r="L21" s="547" t="s">
        <v>150</v>
      </c>
      <c r="M21" s="550"/>
      <c r="N21" s="550"/>
      <c r="O21" s="551"/>
      <c r="P21" s="250"/>
      <c r="Q21" s="761" t="s">
        <v>92</v>
      </c>
      <c r="R21" s="762"/>
      <c r="S21" s="762"/>
      <c r="T21" s="763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146</v>
      </c>
      <c r="AE21" s="65"/>
      <c r="AF21" s="1014"/>
      <c r="AG21" s="1014"/>
      <c r="AH21" s="1014"/>
      <c r="AI21" s="45"/>
      <c r="AJ21" s="45"/>
      <c r="AK21" s="1030"/>
      <c r="AL21" s="46"/>
      <c r="AM21" s="278"/>
      <c r="AN21" s="7"/>
      <c r="AO21" s="7"/>
      <c r="AP21" s="630" t="str">
        <f t="shared" si="0"/>
        <v>-</v>
      </c>
      <c r="AQ21" s="7"/>
      <c r="AR21" s="7"/>
      <c r="AS21" s="630" t="str">
        <f t="shared" si="1"/>
        <v>-</v>
      </c>
      <c r="AT21" s="7"/>
      <c r="AU21" s="7"/>
      <c r="AV21" s="630" t="str">
        <f t="shared" si="2"/>
        <v>-</v>
      </c>
      <c r="AW21" s="7"/>
      <c r="AX21" s="631" t="str">
        <f t="shared" si="3"/>
        <v>-</v>
      </c>
      <c r="AY21" s="7"/>
      <c r="AZ21" s="7"/>
      <c r="BA21" s="1012" t="str">
        <f t="shared" si="4"/>
        <v>-</v>
      </c>
      <c r="BB21" s="39"/>
      <c r="BC21" s="38"/>
      <c r="BD21" s="1089"/>
      <c r="BE21" s="1090"/>
    </row>
    <row r="22" spans="1:57" x14ac:dyDescent="0.25">
      <c r="A22" s="316">
        <v>14</v>
      </c>
      <c r="B22" s="6"/>
      <c r="C22" s="6"/>
      <c r="D22" s="317"/>
      <c r="E22" s="18"/>
      <c r="F22" s="163"/>
      <c r="G22" s="163"/>
      <c r="H22" s="163"/>
      <c r="I22" s="519"/>
      <c r="J22" s="516"/>
      <c r="K22" s="520"/>
      <c r="L22" s="547" t="s">
        <v>150</v>
      </c>
      <c r="M22" s="550"/>
      <c r="N22" s="550"/>
      <c r="O22" s="551"/>
      <c r="P22" s="224"/>
      <c r="Q22" s="753"/>
      <c r="R22" s="752"/>
      <c r="S22" s="752"/>
      <c r="T22" s="752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146</v>
      </c>
      <c r="AE22" s="65"/>
      <c r="AF22" s="1014"/>
      <c r="AG22" s="1014"/>
      <c r="AH22" s="1014"/>
      <c r="AI22" s="45"/>
      <c r="AJ22" s="45"/>
      <c r="AK22" s="1030"/>
      <c r="AL22" s="46"/>
      <c r="AM22" s="278"/>
      <c r="AN22" s="7"/>
      <c r="AO22" s="7"/>
      <c r="AP22" s="630" t="str">
        <f t="shared" si="0"/>
        <v>-</v>
      </c>
      <c r="AQ22" s="7"/>
      <c r="AR22" s="7"/>
      <c r="AS22" s="630" t="str">
        <f t="shared" si="1"/>
        <v>-</v>
      </c>
      <c r="AT22" s="7"/>
      <c r="AU22" s="7"/>
      <c r="AV22" s="630" t="str">
        <f t="shared" si="2"/>
        <v>-</v>
      </c>
      <c r="AW22" s="7"/>
      <c r="AX22" s="631" t="str">
        <f t="shared" si="3"/>
        <v>-</v>
      </c>
      <c r="AY22" s="7"/>
      <c r="AZ22" s="7"/>
      <c r="BA22" s="1012" t="str">
        <f t="shared" si="4"/>
        <v>-</v>
      </c>
      <c r="BB22" s="39"/>
      <c r="BC22" s="38"/>
      <c r="BD22" s="1089"/>
      <c r="BE22" s="1090"/>
    </row>
    <row r="23" spans="1:57" x14ac:dyDescent="0.25">
      <c r="A23" s="316">
        <v>15</v>
      </c>
      <c r="B23" s="6"/>
      <c r="C23" s="6"/>
      <c r="D23" s="317"/>
      <c r="E23" s="18"/>
      <c r="F23" s="137"/>
      <c r="G23" s="161"/>
      <c r="H23" s="161"/>
      <c r="I23" s="521"/>
      <c r="J23" s="522"/>
      <c r="K23" s="523"/>
      <c r="L23" s="552" t="s">
        <v>82</v>
      </c>
      <c r="M23" s="550"/>
      <c r="N23" s="550"/>
      <c r="O23" s="551"/>
      <c r="P23" s="222"/>
      <c r="Q23" s="755"/>
      <c r="R23" s="750"/>
      <c r="S23" s="750"/>
      <c r="T23" s="754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146</v>
      </c>
      <c r="AE23" s="65"/>
      <c r="AF23" s="1014"/>
      <c r="AG23" s="1014"/>
      <c r="AH23" s="1014"/>
      <c r="AI23" s="45"/>
      <c r="AJ23" s="45"/>
      <c r="AK23" s="1030"/>
      <c r="AL23" s="46"/>
      <c r="AM23" s="278"/>
      <c r="AN23" s="7"/>
      <c r="AO23" s="7"/>
      <c r="AP23" s="630" t="str">
        <f t="shared" si="0"/>
        <v>-</v>
      </c>
      <c r="AQ23" s="7"/>
      <c r="AR23" s="7"/>
      <c r="AS23" s="630" t="str">
        <f t="shared" si="1"/>
        <v>-</v>
      </c>
      <c r="AT23" s="7"/>
      <c r="AU23" s="7"/>
      <c r="AV23" s="630" t="str">
        <f t="shared" si="2"/>
        <v>-</v>
      </c>
      <c r="AW23" s="7"/>
      <c r="AX23" s="631" t="str">
        <f t="shared" si="3"/>
        <v>-</v>
      </c>
      <c r="AY23" s="7"/>
      <c r="AZ23" s="7"/>
      <c r="BA23" s="1012" t="str">
        <f t="shared" si="4"/>
        <v>-</v>
      </c>
      <c r="BB23" s="39"/>
      <c r="BC23" s="38"/>
      <c r="BD23" s="1089"/>
      <c r="BE23" s="1090"/>
    </row>
    <row r="24" spans="1:57" ht="16.5" thickBot="1" x14ac:dyDescent="0.3">
      <c r="A24" s="316">
        <v>16</v>
      </c>
      <c r="B24" s="6"/>
      <c r="C24" s="6"/>
      <c r="D24" s="317"/>
      <c r="E24" s="18"/>
      <c r="F24" s="141"/>
      <c r="G24" s="162"/>
      <c r="H24" s="162"/>
      <c r="I24" s="524"/>
      <c r="J24" s="525"/>
      <c r="K24" s="526"/>
      <c r="L24" s="553" t="s">
        <v>92</v>
      </c>
      <c r="M24" s="554"/>
      <c r="N24" s="554"/>
      <c r="O24" s="555"/>
      <c r="P24" s="222"/>
      <c r="Q24" s="753"/>
      <c r="R24" s="750"/>
      <c r="S24" s="750"/>
      <c r="T24" s="754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146</v>
      </c>
      <c r="AE24" s="65"/>
      <c r="AF24" s="1014"/>
      <c r="AG24" s="1014"/>
      <c r="AH24" s="1014"/>
      <c r="AI24" s="45"/>
      <c r="AJ24" s="45"/>
      <c r="AK24" s="1030"/>
      <c r="AL24" s="46"/>
      <c r="AM24" s="278"/>
      <c r="AN24" s="7"/>
      <c r="AO24" s="7"/>
      <c r="AP24" s="630" t="str">
        <f t="shared" si="0"/>
        <v>-</v>
      </c>
      <c r="AQ24" s="7"/>
      <c r="AR24" s="7"/>
      <c r="AS24" s="630" t="str">
        <f t="shared" si="1"/>
        <v>-</v>
      </c>
      <c r="AT24" s="7"/>
      <c r="AU24" s="7"/>
      <c r="AV24" s="630" t="str">
        <f t="shared" si="2"/>
        <v>-</v>
      </c>
      <c r="AW24" s="7"/>
      <c r="AX24" s="631" t="str">
        <f t="shared" si="3"/>
        <v>-</v>
      </c>
      <c r="AY24" s="7"/>
      <c r="AZ24" s="7"/>
      <c r="BA24" s="1012" t="str">
        <f t="shared" si="4"/>
        <v>-</v>
      </c>
      <c r="BB24" s="39"/>
      <c r="BC24" s="38"/>
      <c r="BD24" s="1089"/>
      <c r="BE24" s="1090"/>
    </row>
    <row r="25" spans="1:57" ht="15.75" customHeight="1" x14ac:dyDescent="0.25">
      <c r="A25" s="316">
        <v>17</v>
      </c>
      <c r="B25" s="6"/>
      <c r="C25" s="6"/>
      <c r="D25" s="317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24"/>
      <c r="R25" s="442"/>
      <c r="S25" s="442"/>
      <c r="T25" s="442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146</v>
      </c>
      <c r="AE25" s="65"/>
      <c r="AF25" s="1014"/>
      <c r="AG25" s="1014"/>
      <c r="AH25" s="1014"/>
      <c r="AI25" s="45"/>
      <c r="AJ25" s="45"/>
      <c r="AK25" s="1030"/>
      <c r="AL25" s="46"/>
      <c r="AM25" s="278"/>
      <c r="AN25" s="7"/>
      <c r="AO25" s="7"/>
      <c r="AP25" s="630" t="str">
        <f t="shared" si="0"/>
        <v>-</v>
      </c>
      <c r="AQ25" s="7"/>
      <c r="AR25" s="7"/>
      <c r="AS25" s="630" t="str">
        <f t="shared" si="1"/>
        <v>-</v>
      </c>
      <c r="AT25" s="7"/>
      <c r="AU25" s="7"/>
      <c r="AV25" s="630" t="str">
        <f t="shared" si="2"/>
        <v>-</v>
      </c>
      <c r="AW25" s="7"/>
      <c r="AX25" s="631" t="str">
        <f t="shared" si="3"/>
        <v>-</v>
      </c>
      <c r="AY25" s="7"/>
      <c r="AZ25" s="7"/>
      <c r="BA25" s="1012" t="str">
        <f t="shared" si="4"/>
        <v>-</v>
      </c>
      <c r="BB25" s="39"/>
      <c r="BC25" s="38"/>
      <c r="BD25" s="1089"/>
      <c r="BE25" s="1090"/>
    </row>
    <row r="26" spans="1:57" ht="16.5" thickBot="1" x14ac:dyDescent="0.3">
      <c r="A26" s="316">
        <v>18</v>
      </c>
      <c r="B26" s="6"/>
      <c r="C26" s="6"/>
      <c r="D26" s="317"/>
      <c r="E26" s="18"/>
      <c r="F26" s="15"/>
      <c r="G26" s="15"/>
      <c r="H26" s="15"/>
      <c r="I26" s="15"/>
      <c r="J26" s="25"/>
      <c r="K26" s="141"/>
      <c r="L26" s="1251"/>
      <c r="M26" s="1251"/>
      <c r="N26" s="222"/>
      <c r="O26" s="443"/>
      <c r="P26" s="443"/>
      <c r="Q26" s="443"/>
      <c r="R26" s="443"/>
      <c r="S26" s="443"/>
      <c r="T26" s="223"/>
      <c r="Y26" s="237"/>
      <c r="AC26" s="49"/>
      <c r="AD26" s="5" t="s">
        <v>146</v>
      </c>
      <c r="AE26" s="65"/>
      <c r="AF26" s="1014"/>
      <c r="AG26" s="1014"/>
      <c r="AH26" s="1014"/>
      <c r="AI26" s="45"/>
      <c r="AJ26" s="45"/>
      <c r="AK26" s="1030"/>
      <c r="AL26" s="46"/>
      <c r="AM26" s="278"/>
      <c r="AN26" s="7"/>
      <c r="AO26" s="7"/>
      <c r="AP26" s="630" t="str">
        <f t="shared" si="0"/>
        <v>-</v>
      </c>
      <c r="AQ26" s="7"/>
      <c r="AR26" s="7"/>
      <c r="AS26" s="630" t="str">
        <f t="shared" si="1"/>
        <v>-</v>
      </c>
      <c r="AT26" s="7"/>
      <c r="AU26" s="7"/>
      <c r="AV26" s="630" t="str">
        <f t="shared" si="2"/>
        <v>-</v>
      </c>
      <c r="AW26" s="7"/>
      <c r="AX26" s="631" t="str">
        <f t="shared" si="3"/>
        <v>-</v>
      </c>
      <c r="AY26" s="7"/>
      <c r="AZ26" s="7"/>
      <c r="BA26" s="1012" t="str">
        <f t="shared" si="4"/>
        <v>-</v>
      </c>
      <c r="BB26" s="39"/>
      <c r="BC26" s="38"/>
      <c r="BD26" s="1089"/>
      <c r="BE26" s="1090"/>
    </row>
    <row r="27" spans="1:57" thickBot="1" x14ac:dyDescent="0.3">
      <c r="A27" s="316">
        <v>19</v>
      </c>
      <c r="B27" s="6"/>
      <c r="C27" s="6"/>
      <c r="D27" s="317"/>
      <c r="E27" s="18"/>
      <c r="F27" s="320" t="s">
        <v>0</v>
      </c>
      <c r="G27" s="321" t="s">
        <v>24</v>
      </c>
      <c r="H27" s="321" t="s">
        <v>29</v>
      </c>
      <c r="I27" s="322" t="s">
        <v>30</v>
      </c>
      <c r="J27" s="25"/>
      <c r="K27" s="419"/>
      <c r="L27" s="1352" t="s">
        <v>104</v>
      </c>
      <c r="M27" s="1352"/>
      <c r="N27" s="450" t="s">
        <v>185</v>
      </c>
      <c r="O27" s="450" t="s">
        <v>24</v>
      </c>
      <c r="P27" s="450" t="s">
        <v>29</v>
      </c>
      <c r="Q27" s="450" t="s">
        <v>30</v>
      </c>
      <c r="R27" s="450" t="s">
        <v>102</v>
      </c>
      <c r="S27" s="421" t="s">
        <v>103</v>
      </c>
      <c r="T27" s="422" t="s">
        <v>101</v>
      </c>
      <c r="V27" s="239" t="s">
        <v>187</v>
      </c>
      <c r="W27" s="239" t="s">
        <v>188</v>
      </c>
      <c r="X27" s="240" t="s">
        <v>189</v>
      </c>
      <c r="Y27" s="635" t="s">
        <v>207</v>
      </c>
      <c r="Z27" s="235" t="s">
        <v>190</v>
      </c>
      <c r="AA27" s="235" t="s">
        <v>188</v>
      </c>
      <c r="AB27" s="238" t="s">
        <v>191</v>
      </c>
      <c r="AC27" s="49"/>
      <c r="AD27" s="5" t="s">
        <v>146</v>
      </c>
      <c r="AE27" s="65"/>
      <c r="AF27" s="1014"/>
      <c r="AG27" s="1014"/>
      <c r="AH27" s="1014"/>
      <c r="AI27" s="45"/>
      <c r="AJ27" s="45"/>
      <c r="AK27" s="1030"/>
      <c r="AL27" s="46"/>
      <c r="AM27" s="278"/>
      <c r="AN27" s="7"/>
      <c r="AO27" s="7"/>
      <c r="AP27" s="630" t="str">
        <f t="shared" si="0"/>
        <v>-</v>
      </c>
      <c r="AQ27" s="7"/>
      <c r="AR27" s="7"/>
      <c r="AS27" s="630" t="str">
        <f t="shared" si="1"/>
        <v>-</v>
      </c>
      <c r="AT27" s="7"/>
      <c r="AU27" s="7"/>
      <c r="AV27" s="630" t="str">
        <f t="shared" si="2"/>
        <v>-</v>
      </c>
      <c r="AW27" s="7"/>
      <c r="AX27" s="631" t="str">
        <f t="shared" si="3"/>
        <v>-</v>
      </c>
      <c r="AY27" s="7"/>
      <c r="AZ27" s="7"/>
      <c r="BA27" s="1012" t="str">
        <f t="shared" si="4"/>
        <v>-</v>
      </c>
      <c r="BB27" s="39"/>
      <c r="BC27" s="38"/>
      <c r="BD27" s="1089"/>
      <c r="BE27" s="1090"/>
    </row>
    <row r="28" spans="1:57" ht="15" x14ac:dyDescent="0.25">
      <c r="A28" s="316">
        <v>20</v>
      </c>
      <c r="B28" s="6"/>
      <c r="C28" s="6"/>
      <c r="D28" s="317"/>
      <c r="E28" s="18"/>
      <c r="F28" s="481" t="s">
        <v>17</v>
      </c>
      <c r="G28" s="482">
        <f>SUM(G29:G30)</f>
        <v>0</v>
      </c>
      <c r="H28" s="483">
        <f>SUM(H29:H30)</f>
        <v>0</v>
      </c>
      <c r="I28" s="484">
        <f>SUM(I29:I30)</f>
        <v>0</v>
      </c>
      <c r="J28" s="27"/>
      <c r="K28" s="835">
        <v>1</v>
      </c>
      <c r="L28" s="1353" t="s">
        <v>218</v>
      </c>
      <c r="M28" s="1354"/>
      <c r="N28" s="836">
        <f>O28+P28+Q28</f>
        <v>0</v>
      </c>
      <c r="O28" s="836"/>
      <c r="P28" s="837"/>
      <c r="Q28" s="837"/>
      <c r="R28" s="837"/>
      <c r="S28" s="838"/>
      <c r="T28" s="527">
        <f>O28*3+P28</f>
        <v>0</v>
      </c>
      <c r="V28" s="636"/>
      <c r="W28" s="637"/>
      <c r="X28" s="638"/>
      <c r="Y28" s="627"/>
      <c r="Z28" s="639"/>
      <c r="AA28" s="640"/>
      <c r="AB28" s="641"/>
      <c r="AC28" s="49"/>
      <c r="AD28" s="5" t="s">
        <v>146</v>
      </c>
      <c r="AE28" s="65"/>
      <c r="AF28" s="1014"/>
      <c r="AG28" s="1014"/>
      <c r="AH28" s="1014"/>
      <c r="AI28" s="45"/>
      <c r="AJ28" s="45"/>
      <c r="AK28" s="1030"/>
      <c r="AL28" s="46"/>
      <c r="AM28" s="278"/>
      <c r="AN28" s="7"/>
      <c r="AO28" s="7"/>
      <c r="AP28" s="630" t="str">
        <f t="shared" si="0"/>
        <v>-</v>
      </c>
      <c r="AQ28" s="7"/>
      <c r="AR28" s="7"/>
      <c r="AS28" s="630" t="str">
        <f t="shared" si="1"/>
        <v>-</v>
      </c>
      <c r="AT28" s="7"/>
      <c r="AU28" s="7"/>
      <c r="AV28" s="630" t="str">
        <f t="shared" si="2"/>
        <v>-</v>
      </c>
      <c r="AW28" s="7"/>
      <c r="AX28" s="631" t="str">
        <f t="shared" si="3"/>
        <v>-</v>
      </c>
      <c r="AY28" s="7"/>
      <c r="AZ28" s="7"/>
      <c r="BA28" s="1012" t="str">
        <f t="shared" si="4"/>
        <v>-</v>
      </c>
      <c r="BB28" s="39"/>
      <c r="BC28" s="38"/>
      <c r="BD28" s="1089"/>
      <c r="BE28" s="1090"/>
    </row>
    <row r="29" spans="1:57" ht="15" x14ac:dyDescent="0.25">
      <c r="A29" s="316">
        <v>21</v>
      </c>
      <c r="B29" s="6"/>
      <c r="C29" s="6"/>
      <c r="D29" s="317"/>
      <c r="E29" s="18"/>
      <c r="F29" s="318" t="s">
        <v>27</v>
      </c>
      <c r="G29" s="59">
        <f>COUNTIF($C$9:$C$54,"HW")</f>
        <v>0</v>
      </c>
      <c r="H29" s="328">
        <f>COUNTIF($C$9:$C$54,"HD")</f>
        <v>0</v>
      </c>
      <c r="I29" s="330">
        <f>COUNTIF($C$9:$C$54,"HL")</f>
        <v>0</v>
      </c>
      <c r="J29" s="27"/>
      <c r="K29" s="825">
        <v>2</v>
      </c>
      <c r="L29" s="1355" t="s">
        <v>219</v>
      </c>
      <c r="M29" s="1356"/>
      <c r="N29" s="826">
        <f t="shared" ref="N29:N33" si="5">O29+P29+Q29</f>
        <v>0</v>
      </c>
      <c r="O29" s="827"/>
      <c r="P29" s="828"/>
      <c r="Q29" s="828"/>
      <c r="R29" s="828"/>
      <c r="S29" s="829"/>
      <c r="T29" s="528">
        <f t="shared" ref="T29:T47" si="6">O29*3+P29</f>
        <v>0</v>
      </c>
      <c r="V29" s="636"/>
      <c r="W29" s="637"/>
      <c r="X29" s="638"/>
      <c r="Y29" s="627"/>
      <c r="Z29" s="639"/>
      <c r="AA29" s="640"/>
      <c r="AB29" s="641"/>
      <c r="AC29" s="49"/>
      <c r="AD29" s="5" t="s">
        <v>146</v>
      </c>
      <c r="AE29" s="5"/>
      <c r="AF29" s="1015"/>
      <c r="AG29" s="1015"/>
      <c r="AH29" s="1015"/>
      <c r="AI29" s="45"/>
      <c r="AJ29" s="45"/>
      <c r="AK29" s="1030"/>
      <c r="AL29" s="46"/>
      <c r="AM29" s="278"/>
      <c r="AN29" s="7"/>
      <c r="AO29" s="7"/>
      <c r="AP29" s="630" t="str">
        <f t="shared" si="0"/>
        <v>-</v>
      </c>
      <c r="AQ29" s="7"/>
      <c r="AR29" s="7"/>
      <c r="AS29" s="630" t="str">
        <f t="shared" si="1"/>
        <v>-</v>
      </c>
      <c r="AT29" s="7"/>
      <c r="AU29" s="7"/>
      <c r="AV29" s="630" t="str">
        <f t="shared" si="2"/>
        <v>-</v>
      </c>
      <c r="AW29" s="7"/>
      <c r="AX29" s="631" t="str">
        <f t="shared" si="3"/>
        <v>-</v>
      </c>
      <c r="AY29" s="7"/>
      <c r="AZ29" s="7"/>
      <c r="BA29" s="1012" t="str">
        <f t="shared" si="4"/>
        <v>-</v>
      </c>
      <c r="BB29" s="39"/>
      <c r="BC29" s="38"/>
      <c r="BD29" s="1089"/>
      <c r="BE29" s="1090"/>
    </row>
    <row r="30" spans="1:57" thickBot="1" x14ac:dyDescent="0.3">
      <c r="A30" s="316">
        <v>22</v>
      </c>
      <c r="B30" s="6"/>
      <c r="C30" s="6"/>
      <c r="D30" s="317"/>
      <c r="E30" s="18"/>
      <c r="F30" s="319" t="s">
        <v>28</v>
      </c>
      <c r="G30" s="60">
        <f>COUNTIF($C$9:$C$54,"AW")</f>
        <v>0</v>
      </c>
      <c r="H30" s="329">
        <f>COUNTIF($C$9:$C$54,"AD")</f>
        <v>0</v>
      </c>
      <c r="I30" s="331">
        <f>COUNTIF($C$9:$C$54,"AL")</f>
        <v>0</v>
      </c>
      <c r="J30" s="27"/>
      <c r="K30" s="825">
        <v>3</v>
      </c>
      <c r="L30" s="1355" t="s">
        <v>221</v>
      </c>
      <c r="M30" s="1356"/>
      <c r="N30" s="826">
        <f t="shared" si="5"/>
        <v>0</v>
      </c>
      <c r="O30" s="827"/>
      <c r="P30" s="828"/>
      <c r="Q30" s="828"/>
      <c r="R30" s="828"/>
      <c r="S30" s="829"/>
      <c r="T30" s="528">
        <f t="shared" si="6"/>
        <v>0</v>
      </c>
      <c r="V30" s="636"/>
      <c r="W30" s="637"/>
      <c r="X30" s="638"/>
      <c r="Y30" s="627"/>
      <c r="Z30" s="639"/>
      <c r="AA30" s="640"/>
      <c r="AB30" s="641"/>
      <c r="AC30" s="49"/>
      <c r="AD30" s="5" t="s">
        <v>146</v>
      </c>
      <c r="AE30" s="65"/>
      <c r="AF30" s="1014"/>
      <c r="AG30" s="1014"/>
      <c r="AH30" s="1014"/>
      <c r="AI30" s="45"/>
      <c r="AJ30" s="45"/>
      <c r="AK30" s="1030"/>
      <c r="AL30" s="46"/>
      <c r="AM30" s="278"/>
      <c r="AN30" s="7"/>
      <c r="AO30" s="7"/>
      <c r="AP30" s="630" t="str">
        <f t="shared" si="0"/>
        <v>-</v>
      </c>
      <c r="AQ30" s="7"/>
      <c r="AR30" s="7"/>
      <c r="AS30" s="630" t="str">
        <f t="shared" si="1"/>
        <v>-</v>
      </c>
      <c r="AT30" s="7"/>
      <c r="AU30" s="7"/>
      <c r="AV30" s="630" t="str">
        <f t="shared" si="2"/>
        <v>-</v>
      </c>
      <c r="AW30" s="7"/>
      <c r="AX30" s="631" t="str">
        <f t="shared" si="3"/>
        <v>-</v>
      </c>
      <c r="AY30" s="7"/>
      <c r="AZ30" s="7"/>
      <c r="BA30" s="1012" t="str">
        <f t="shared" si="4"/>
        <v>-</v>
      </c>
      <c r="BB30" s="39"/>
      <c r="BC30" s="38"/>
      <c r="BD30" s="1089"/>
      <c r="BE30" s="1090"/>
    </row>
    <row r="31" spans="1:57" thickBot="1" x14ac:dyDescent="0.3">
      <c r="A31" s="316">
        <v>23</v>
      </c>
      <c r="B31" s="6"/>
      <c r="C31" s="6"/>
      <c r="D31" s="317"/>
      <c r="E31" s="18"/>
      <c r="F31" s="15"/>
      <c r="G31" s="15"/>
      <c r="H31" s="15"/>
      <c r="I31" s="18"/>
      <c r="J31" s="27"/>
      <c r="K31" s="825">
        <v>4</v>
      </c>
      <c r="L31" s="1355" t="s">
        <v>220</v>
      </c>
      <c r="M31" s="1356"/>
      <c r="N31" s="826">
        <f t="shared" si="5"/>
        <v>0</v>
      </c>
      <c r="O31" s="827"/>
      <c r="P31" s="828"/>
      <c r="Q31" s="828"/>
      <c r="R31" s="828"/>
      <c r="S31" s="829"/>
      <c r="T31" s="528">
        <f t="shared" si="6"/>
        <v>0</v>
      </c>
      <c r="V31" s="636"/>
      <c r="W31" s="637"/>
      <c r="X31" s="638"/>
      <c r="Y31" s="627"/>
      <c r="Z31" s="639"/>
      <c r="AA31" s="640"/>
      <c r="AB31" s="641"/>
      <c r="AC31" s="49"/>
      <c r="AD31" s="5" t="s">
        <v>146</v>
      </c>
      <c r="AE31" s="65"/>
      <c r="AF31" s="1014"/>
      <c r="AG31" s="1014"/>
      <c r="AH31" s="1014"/>
      <c r="AI31" s="45"/>
      <c r="AJ31" s="45"/>
      <c r="AK31" s="1030"/>
      <c r="AL31" s="46"/>
      <c r="AM31" s="278"/>
      <c r="AN31" s="7"/>
      <c r="AO31" s="7"/>
      <c r="AP31" s="630" t="str">
        <f t="shared" si="0"/>
        <v>-</v>
      </c>
      <c r="AQ31" s="7"/>
      <c r="AR31" s="7"/>
      <c r="AS31" s="630" t="str">
        <f t="shared" si="1"/>
        <v>-</v>
      </c>
      <c r="AT31" s="7"/>
      <c r="AU31" s="7"/>
      <c r="AV31" s="630" t="str">
        <f t="shared" si="2"/>
        <v>-</v>
      </c>
      <c r="AW31" s="7"/>
      <c r="AX31" s="631" t="str">
        <f t="shared" si="3"/>
        <v>-</v>
      </c>
      <c r="AY31" s="7"/>
      <c r="AZ31" s="7"/>
      <c r="BA31" s="1012" t="str">
        <f t="shared" si="4"/>
        <v>-</v>
      </c>
      <c r="BB31" s="39"/>
      <c r="BC31" s="38"/>
      <c r="BD31" s="1089"/>
      <c r="BE31" s="1090"/>
    </row>
    <row r="32" spans="1:57" thickBot="1" x14ac:dyDescent="0.3">
      <c r="A32" s="316">
        <v>24</v>
      </c>
      <c r="B32" s="6"/>
      <c r="C32" s="6"/>
      <c r="D32" s="317"/>
      <c r="E32" s="18"/>
      <c r="F32" s="812" t="s">
        <v>127</v>
      </c>
      <c r="G32" s="85" t="s">
        <v>24</v>
      </c>
      <c r="H32" s="87" t="s">
        <v>29</v>
      </c>
      <c r="I32" s="86" t="s">
        <v>30</v>
      </c>
      <c r="J32" s="25"/>
      <c r="K32" s="830">
        <v>5</v>
      </c>
      <c r="L32" s="1357" t="s">
        <v>222</v>
      </c>
      <c r="M32" s="1358"/>
      <c r="N32" s="831">
        <f t="shared" si="5"/>
        <v>0</v>
      </c>
      <c r="O32" s="832"/>
      <c r="P32" s="833"/>
      <c r="Q32" s="833"/>
      <c r="R32" s="833"/>
      <c r="S32" s="834"/>
      <c r="T32" s="528">
        <f t="shared" si="6"/>
        <v>0</v>
      </c>
      <c r="V32" s="636"/>
      <c r="W32" s="637"/>
      <c r="X32" s="638"/>
      <c r="Y32" s="627"/>
      <c r="Z32" s="639"/>
      <c r="AA32" s="640"/>
      <c r="AB32" s="641"/>
      <c r="AC32" s="49"/>
      <c r="AD32" s="5" t="s">
        <v>146</v>
      </c>
      <c r="AE32" s="65"/>
      <c r="AF32" s="1014"/>
      <c r="AG32" s="1014"/>
      <c r="AH32" s="1014"/>
      <c r="AI32" s="45"/>
      <c r="AJ32" s="45"/>
      <c r="AK32" s="1030"/>
      <c r="AL32" s="46"/>
      <c r="AM32" s="278"/>
      <c r="AN32" s="7"/>
      <c r="AO32" s="7"/>
      <c r="AP32" s="630" t="str">
        <f t="shared" si="0"/>
        <v>-</v>
      </c>
      <c r="AQ32" s="7"/>
      <c r="AR32" s="7"/>
      <c r="AS32" s="630" t="str">
        <f t="shared" si="1"/>
        <v>-</v>
      </c>
      <c r="AT32" s="7"/>
      <c r="AU32" s="7"/>
      <c r="AV32" s="630" t="str">
        <f t="shared" si="2"/>
        <v>-</v>
      </c>
      <c r="AW32" s="7"/>
      <c r="AX32" s="631" t="str">
        <f t="shared" si="3"/>
        <v>-</v>
      </c>
      <c r="AY32" s="7"/>
      <c r="AZ32" s="7"/>
      <c r="BA32" s="1012" t="str">
        <f t="shared" si="4"/>
        <v>-</v>
      </c>
      <c r="BB32" s="39"/>
      <c r="BC32" s="38"/>
      <c r="BD32" s="1089"/>
      <c r="BE32" s="1090"/>
    </row>
    <row r="33" spans="1:57" ht="15" x14ac:dyDescent="0.25">
      <c r="A33" s="316">
        <v>25</v>
      </c>
      <c r="B33" s="6"/>
      <c r="C33" s="6"/>
      <c r="D33" s="317"/>
      <c r="E33" s="18"/>
      <c r="F33" s="813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77">
        <v>6</v>
      </c>
      <c r="L33" s="1321" t="s">
        <v>223</v>
      </c>
      <c r="M33" s="1359"/>
      <c r="N33" s="674">
        <f t="shared" si="5"/>
        <v>0</v>
      </c>
      <c r="O33" s="675"/>
      <c r="P33" s="676"/>
      <c r="Q33" s="676"/>
      <c r="R33" s="676"/>
      <c r="S33" s="677"/>
      <c r="T33" s="528">
        <f t="shared" si="6"/>
        <v>0</v>
      </c>
      <c r="V33" s="636"/>
      <c r="W33" s="637"/>
      <c r="X33" s="638"/>
      <c r="Y33" s="627"/>
      <c r="Z33" s="639"/>
      <c r="AA33" s="640"/>
      <c r="AB33" s="641"/>
      <c r="AC33" s="49"/>
      <c r="AD33" s="5" t="s">
        <v>146</v>
      </c>
      <c r="AE33" s="65"/>
      <c r="AF33" s="1014"/>
      <c r="AG33" s="1014"/>
      <c r="AH33" s="1014"/>
      <c r="AI33" s="45"/>
      <c r="AJ33" s="45"/>
      <c r="AK33" s="1030"/>
      <c r="AL33" s="46"/>
      <c r="AM33" s="278"/>
      <c r="AN33" s="7"/>
      <c r="AO33" s="7"/>
      <c r="AP33" s="630" t="str">
        <f t="shared" si="0"/>
        <v>-</v>
      </c>
      <c r="AQ33" s="7"/>
      <c r="AR33" s="7"/>
      <c r="AS33" s="630" t="str">
        <f t="shared" si="1"/>
        <v>-</v>
      </c>
      <c r="AT33" s="7"/>
      <c r="AU33" s="7"/>
      <c r="AV33" s="630" t="str">
        <f t="shared" si="2"/>
        <v>-</v>
      </c>
      <c r="AW33" s="7"/>
      <c r="AX33" s="631" t="str">
        <f t="shared" si="3"/>
        <v>-</v>
      </c>
      <c r="AY33" s="7"/>
      <c r="AZ33" s="7"/>
      <c r="BA33" s="1012" t="str">
        <f t="shared" si="4"/>
        <v>-</v>
      </c>
      <c r="BB33" s="39"/>
      <c r="BC33" s="38"/>
      <c r="BD33" s="1089"/>
      <c r="BE33" s="1090"/>
    </row>
    <row r="34" spans="1:57" ht="15" x14ac:dyDescent="0.25">
      <c r="A34" s="316">
        <v>26</v>
      </c>
      <c r="B34" s="6"/>
      <c r="C34" s="6"/>
      <c r="D34" s="317"/>
      <c r="E34" s="18"/>
      <c r="F34" s="814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77">
        <v>7</v>
      </c>
      <c r="L34" s="1321"/>
      <c r="M34" s="1359"/>
      <c r="N34" s="674">
        <f t="shared" ref="N34" si="7">O34+P34+Q34</f>
        <v>0</v>
      </c>
      <c r="O34" s="675"/>
      <c r="P34" s="676"/>
      <c r="Q34" s="676"/>
      <c r="R34" s="676"/>
      <c r="S34" s="677"/>
      <c r="T34" s="528">
        <f t="shared" si="6"/>
        <v>0</v>
      </c>
      <c r="V34" s="636"/>
      <c r="W34" s="637"/>
      <c r="X34" s="638"/>
      <c r="Y34" s="627"/>
      <c r="Z34" s="639"/>
      <c r="AA34" s="640"/>
      <c r="AB34" s="641"/>
      <c r="AC34" s="49"/>
      <c r="AD34" s="5" t="s">
        <v>146</v>
      </c>
      <c r="AE34" s="5"/>
      <c r="AF34" s="1015"/>
      <c r="AG34" s="1015"/>
      <c r="AH34" s="1015"/>
      <c r="AI34" s="45"/>
      <c r="AJ34" s="45"/>
      <c r="AK34" s="1030"/>
      <c r="AL34" s="46"/>
      <c r="AM34" s="278"/>
      <c r="AN34" s="7"/>
      <c r="AO34" s="7"/>
      <c r="AP34" s="630" t="str">
        <f t="shared" si="0"/>
        <v>-</v>
      </c>
      <c r="AQ34" s="7"/>
      <c r="AR34" s="7"/>
      <c r="AS34" s="630" t="str">
        <f t="shared" si="1"/>
        <v>-</v>
      </c>
      <c r="AT34" s="7"/>
      <c r="AU34" s="7"/>
      <c r="AV34" s="630" t="str">
        <f t="shared" si="2"/>
        <v>-</v>
      </c>
      <c r="AW34" s="7"/>
      <c r="AX34" s="631" t="str">
        <f t="shared" si="3"/>
        <v>-</v>
      </c>
      <c r="AY34" s="7"/>
      <c r="AZ34" s="7"/>
      <c r="BA34" s="1012" t="str">
        <f t="shared" si="4"/>
        <v>-</v>
      </c>
      <c r="BB34" s="39"/>
      <c r="BC34" s="38"/>
      <c r="BD34" s="1089"/>
      <c r="BE34" s="1090"/>
    </row>
    <row r="35" spans="1:57" thickBot="1" x14ac:dyDescent="0.3">
      <c r="A35" s="316">
        <v>27</v>
      </c>
      <c r="B35" s="6"/>
      <c r="C35" s="6"/>
      <c r="D35" s="317"/>
      <c r="E35" s="18"/>
      <c r="F35" s="815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77">
        <v>8</v>
      </c>
      <c r="L35" s="1249"/>
      <c r="M35" s="1351"/>
      <c r="N35" s="323">
        <f t="shared" ref="N35:N47" si="8">O35+P35+Q35</f>
        <v>0</v>
      </c>
      <c r="O35" s="327"/>
      <c r="P35" s="326"/>
      <c r="Q35" s="326"/>
      <c r="R35" s="326"/>
      <c r="S35" s="449"/>
      <c r="T35" s="528">
        <f t="shared" si="6"/>
        <v>0</v>
      </c>
      <c r="V35" s="636"/>
      <c r="W35" s="637"/>
      <c r="X35" s="638"/>
      <c r="Y35" s="642"/>
      <c r="Z35" s="639"/>
      <c r="AA35" s="640"/>
      <c r="AB35" s="641"/>
      <c r="AC35" s="49"/>
      <c r="AD35" s="5" t="s">
        <v>146</v>
      </c>
      <c r="AE35" s="5"/>
      <c r="AF35" s="1015"/>
      <c r="AG35" s="1015"/>
      <c r="AH35" s="1015"/>
      <c r="AI35" s="45"/>
      <c r="AJ35" s="45"/>
      <c r="AK35" s="1030"/>
      <c r="AL35" s="46"/>
      <c r="AM35" s="278"/>
      <c r="AN35" s="7"/>
      <c r="AO35" s="7"/>
      <c r="AP35" s="630" t="str">
        <f t="shared" si="0"/>
        <v>-</v>
      </c>
      <c r="AQ35" s="7"/>
      <c r="AR35" s="7"/>
      <c r="AS35" s="630" t="str">
        <f t="shared" si="1"/>
        <v>-</v>
      </c>
      <c r="AT35" s="7"/>
      <c r="AU35" s="7"/>
      <c r="AV35" s="630" t="str">
        <f t="shared" si="2"/>
        <v>-</v>
      </c>
      <c r="AW35" s="7"/>
      <c r="AX35" s="631" t="str">
        <f t="shared" si="3"/>
        <v>-</v>
      </c>
      <c r="AY35" s="7"/>
      <c r="AZ35" s="7"/>
      <c r="BA35" s="1012" t="str">
        <f t="shared" si="4"/>
        <v>-</v>
      </c>
      <c r="BB35" s="39"/>
      <c r="BC35" s="38"/>
      <c r="BD35" s="1089"/>
      <c r="BE35" s="1090"/>
    </row>
    <row r="36" spans="1:57" thickBot="1" x14ac:dyDescent="0.3">
      <c r="A36" s="316">
        <v>28</v>
      </c>
      <c r="B36" s="6"/>
      <c r="C36" s="6"/>
      <c r="D36" s="317"/>
      <c r="E36" s="18"/>
      <c r="F36" s="15"/>
      <c r="G36" s="15"/>
      <c r="H36" s="15"/>
      <c r="I36" s="18"/>
      <c r="J36" s="25"/>
      <c r="K36" s="477">
        <v>9</v>
      </c>
      <c r="L36" s="1249"/>
      <c r="M36" s="1351"/>
      <c r="N36" s="323">
        <f t="shared" si="8"/>
        <v>0</v>
      </c>
      <c r="O36" s="327"/>
      <c r="P36" s="326"/>
      <c r="Q36" s="326"/>
      <c r="R36" s="326"/>
      <c r="S36" s="449"/>
      <c r="T36" s="528">
        <f t="shared" si="6"/>
        <v>0</v>
      </c>
      <c r="V36" s="636"/>
      <c r="W36" s="637"/>
      <c r="X36" s="638"/>
      <c r="Y36" s="627"/>
      <c r="Z36" s="639"/>
      <c r="AA36" s="640"/>
      <c r="AB36" s="641"/>
      <c r="AC36" s="49"/>
      <c r="AD36" s="5" t="s">
        <v>146</v>
      </c>
      <c r="AE36" s="5"/>
      <c r="AF36" s="1015"/>
      <c r="AG36" s="1015"/>
      <c r="AH36" s="1015"/>
      <c r="AI36" s="45"/>
      <c r="AJ36" s="45"/>
      <c r="AK36" s="1030"/>
      <c r="AL36" s="46"/>
      <c r="AM36" s="278"/>
      <c r="AN36" s="7"/>
      <c r="AO36" s="7"/>
      <c r="AP36" s="630" t="str">
        <f t="shared" si="0"/>
        <v>-</v>
      </c>
      <c r="AQ36" s="7"/>
      <c r="AR36" s="7"/>
      <c r="AS36" s="630" t="str">
        <f t="shared" si="1"/>
        <v>-</v>
      </c>
      <c r="AT36" s="7"/>
      <c r="AU36" s="7"/>
      <c r="AV36" s="630" t="str">
        <f t="shared" si="2"/>
        <v>-</v>
      </c>
      <c r="AW36" s="7"/>
      <c r="AX36" s="631" t="str">
        <f t="shared" si="3"/>
        <v>-</v>
      </c>
      <c r="AY36" s="7"/>
      <c r="AZ36" s="7"/>
      <c r="BA36" s="1012" t="str">
        <f t="shared" si="4"/>
        <v>-</v>
      </c>
      <c r="BB36" s="39"/>
      <c r="BC36" s="38"/>
      <c r="BD36" s="1089"/>
      <c r="BE36" s="1090"/>
    </row>
    <row r="37" spans="1:57" ht="15" x14ac:dyDescent="0.25">
      <c r="A37" s="316">
        <v>29</v>
      </c>
      <c r="B37" s="6"/>
      <c r="C37" s="6"/>
      <c r="D37" s="317"/>
      <c r="E37" s="18"/>
      <c r="F37" s="798" t="s">
        <v>128</v>
      </c>
      <c r="G37" s="80" t="s">
        <v>24</v>
      </c>
      <c r="H37" s="81" t="s">
        <v>29</v>
      </c>
      <c r="I37" s="82" t="s">
        <v>30</v>
      </c>
      <c r="J37" s="25"/>
      <c r="K37" s="478">
        <v>10</v>
      </c>
      <c r="L37" s="1249"/>
      <c r="M37" s="1351"/>
      <c r="N37" s="323">
        <f t="shared" si="8"/>
        <v>0</v>
      </c>
      <c r="O37" s="327"/>
      <c r="P37" s="326"/>
      <c r="Q37" s="326"/>
      <c r="R37" s="326"/>
      <c r="S37" s="449"/>
      <c r="T37" s="528">
        <f t="shared" si="6"/>
        <v>0</v>
      </c>
      <c r="V37" s="636"/>
      <c r="W37" s="637"/>
      <c r="X37" s="638"/>
      <c r="Y37" s="627"/>
      <c r="Z37" s="639"/>
      <c r="AA37" s="640"/>
      <c r="AB37" s="641"/>
      <c r="AC37" s="49"/>
      <c r="AD37" s="5" t="s">
        <v>146</v>
      </c>
      <c r="AE37" s="5"/>
      <c r="AF37" s="1015"/>
      <c r="AG37" s="1015"/>
      <c r="AH37" s="1015"/>
      <c r="AI37" s="45"/>
      <c r="AJ37" s="45"/>
      <c r="AK37" s="1030"/>
      <c r="AL37" s="46"/>
      <c r="AM37" s="278"/>
      <c r="AN37" s="7"/>
      <c r="AO37" s="7"/>
      <c r="AP37" s="630" t="str">
        <f t="shared" si="0"/>
        <v>-</v>
      </c>
      <c r="AQ37" s="7"/>
      <c r="AR37" s="7"/>
      <c r="AS37" s="630" t="str">
        <f t="shared" si="1"/>
        <v>-</v>
      </c>
      <c r="AT37" s="7"/>
      <c r="AU37" s="7"/>
      <c r="AV37" s="630" t="str">
        <f t="shared" si="2"/>
        <v>-</v>
      </c>
      <c r="AW37" s="7"/>
      <c r="AX37" s="631" t="str">
        <f t="shared" si="3"/>
        <v>-</v>
      </c>
      <c r="AY37" s="7"/>
      <c r="AZ37" s="7"/>
      <c r="BA37" s="1012" t="str">
        <f t="shared" si="4"/>
        <v>-</v>
      </c>
      <c r="BB37" s="39"/>
      <c r="BC37" s="38"/>
      <c r="BD37" s="1089"/>
      <c r="BE37" s="1090"/>
    </row>
    <row r="38" spans="1:57" thickBot="1" x14ac:dyDescent="0.3">
      <c r="A38" s="316">
        <v>30</v>
      </c>
      <c r="B38" s="6"/>
      <c r="C38" s="6"/>
      <c r="D38" s="317"/>
      <c r="E38" s="18"/>
      <c r="F38" s="799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78">
        <v>11</v>
      </c>
      <c r="L38" s="1249"/>
      <c r="M38" s="1351"/>
      <c r="N38" s="323">
        <f t="shared" si="8"/>
        <v>0</v>
      </c>
      <c r="O38" s="327"/>
      <c r="P38" s="326"/>
      <c r="Q38" s="326"/>
      <c r="R38" s="326"/>
      <c r="S38" s="449"/>
      <c r="T38" s="528">
        <f t="shared" si="6"/>
        <v>0</v>
      </c>
      <c r="V38" s="643"/>
      <c r="W38" s="644"/>
      <c r="X38" s="645"/>
      <c r="Y38" s="627"/>
      <c r="Z38" s="646"/>
      <c r="AA38" s="647"/>
      <c r="AB38" s="648"/>
      <c r="AC38" s="49"/>
      <c r="AD38" s="5" t="s">
        <v>146</v>
      </c>
      <c r="AE38" s="5"/>
      <c r="AF38" s="1015"/>
      <c r="AG38" s="1015"/>
      <c r="AH38" s="1015"/>
      <c r="AI38" s="45"/>
      <c r="AJ38" s="45"/>
      <c r="AK38" s="1030"/>
      <c r="AL38" s="46"/>
      <c r="AM38" s="278"/>
      <c r="AN38" s="7"/>
      <c r="AO38" s="7"/>
      <c r="AP38" s="630" t="str">
        <f t="shared" si="0"/>
        <v>-</v>
      </c>
      <c r="AQ38" s="7"/>
      <c r="AR38" s="7"/>
      <c r="AS38" s="630" t="str">
        <f t="shared" si="1"/>
        <v>-</v>
      </c>
      <c r="AT38" s="7"/>
      <c r="AU38" s="7"/>
      <c r="AV38" s="630" t="str">
        <f t="shared" si="2"/>
        <v>-</v>
      </c>
      <c r="AW38" s="7"/>
      <c r="AX38" s="631" t="str">
        <f t="shared" si="3"/>
        <v>-</v>
      </c>
      <c r="AY38" s="7"/>
      <c r="AZ38" s="7"/>
      <c r="BA38" s="1012" t="str">
        <f t="shared" si="4"/>
        <v>-</v>
      </c>
      <c r="BB38" s="39"/>
      <c r="BC38" s="38"/>
      <c r="BD38" s="1089"/>
      <c r="BE38" s="1090"/>
    </row>
    <row r="39" spans="1:57" thickTop="1" x14ac:dyDescent="0.25">
      <c r="A39" s="316">
        <v>31</v>
      </c>
      <c r="B39" s="6"/>
      <c r="C39" s="6"/>
      <c r="D39" s="317"/>
      <c r="E39" s="18"/>
      <c r="F39" s="800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78">
        <v>12</v>
      </c>
      <c r="L39" s="1249"/>
      <c r="M39" s="1351"/>
      <c r="N39" s="323">
        <f t="shared" si="8"/>
        <v>0</v>
      </c>
      <c r="O39" s="327"/>
      <c r="P39" s="326"/>
      <c r="Q39" s="326"/>
      <c r="R39" s="326"/>
      <c r="S39" s="449"/>
      <c r="T39" s="528">
        <f t="shared" si="6"/>
        <v>0</v>
      </c>
      <c r="V39" s="636"/>
      <c r="W39" s="637"/>
      <c r="X39" s="638"/>
      <c r="Y39" s="629" t="s">
        <v>208</v>
      </c>
      <c r="Z39" s="639"/>
      <c r="AA39" s="640"/>
      <c r="AB39" s="641"/>
      <c r="AC39" s="49"/>
      <c r="AD39" s="5" t="s">
        <v>146</v>
      </c>
      <c r="AE39" s="5"/>
      <c r="AF39" s="1015"/>
      <c r="AG39" s="1015"/>
      <c r="AH39" s="1015"/>
      <c r="AI39" s="45"/>
      <c r="AJ39" s="45"/>
      <c r="AK39" s="1030"/>
      <c r="AL39" s="46"/>
      <c r="AM39" s="278"/>
      <c r="AN39" s="7"/>
      <c r="AO39" s="7"/>
      <c r="AP39" s="630" t="str">
        <f t="shared" si="0"/>
        <v>-</v>
      </c>
      <c r="AQ39" s="7"/>
      <c r="AR39" s="7"/>
      <c r="AS39" s="630" t="str">
        <f t="shared" si="1"/>
        <v>-</v>
      </c>
      <c r="AT39" s="7"/>
      <c r="AU39" s="7"/>
      <c r="AV39" s="630" t="str">
        <f t="shared" si="2"/>
        <v>-</v>
      </c>
      <c r="AW39" s="7"/>
      <c r="AX39" s="631" t="str">
        <f t="shared" si="3"/>
        <v>-</v>
      </c>
      <c r="AY39" s="7"/>
      <c r="AZ39" s="7"/>
      <c r="BA39" s="1012" t="str">
        <f t="shared" si="4"/>
        <v>-</v>
      </c>
      <c r="BB39" s="39"/>
      <c r="BC39" s="38"/>
      <c r="BD39" s="1089"/>
      <c r="BE39" s="1090"/>
    </row>
    <row r="40" spans="1:57" thickBot="1" x14ac:dyDescent="0.3">
      <c r="A40" s="316">
        <v>32</v>
      </c>
      <c r="B40" s="6"/>
      <c r="C40" s="6"/>
      <c r="D40" s="317"/>
      <c r="E40" s="18"/>
      <c r="F40" s="801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78">
        <v>13</v>
      </c>
      <c r="L40" s="1249"/>
      <c r="M40" s="1351"/>
      <c r="N40" s="323">
        <f t="shared" si="8"/>
        <v>0</v>
      </c>
      <c r="O40" s="327"/>
      <c r="P40" s="326"/>
      <c r="Q40" s="326"/>
      <c r="R40" s="326"/>
      <c r="S40" s="449"/>
      <c r="T40" s="528">
        <f t="shared" si="6"/>
        <v>0</v>
      </c>
      <c r="V40" s="649"/>
      <c r="W40" s="650"/>
      <c r="X40" s="651"/>
      <c r="Y40" s="627"/>
      <c r="Z40" s="652"/>
      <c r="AA40" s="653"/>
      <c r="AB40" s="654"/>
      <c r="AC40" s="49"/>
      <c r="AD40" s="5" t="s">
        <v>146</v>
      </c>
      <c r="AE40" s="5"/>
      <c r="AF40" s="1015"/>
      <c r="AG40" s="1015"/>
      <c r="AH40" s="1015"/>
      <c r="AI40" s="45"/>
      <c r="AJ40" s="45"/>
      <c r="AK40" s="1030"/>
      <c r="AL40" s="46"/>
      <c r="AM40" s="278"/>
      <c r="AN40" s="7"/>
      <c r="AO40" s="7"/>
      <c r="AP40" s="630" t="str">
        <f t="shared" si="0"/>
        <v>-</v>
      </c>
      <c r="AQ40" s="7"/>
      <c r="AR40" s="7"/>
      <c r="AS40" s="630" t="str">
        <f t="shared" si="1"/>
        <v>-</v>
      </c>
      <c r="AT40" s="7"/>
      <c r="AU40" s="7"/>
      <c r="AV40" s="630" t="str">
        <f t="shared" si="2"/>
        <v>-</v>
      </c>
      <c r="AW40" s="7"/>
      <c r="AX40" s="631" t="str">
        <f t="shared" si="3"/>
        <v>-</v>
      </c>
      <c r="AY40" s="7"/>
      <c r="AZ40" s="7"/>
      <c r="BA40" s="1012" t="str">
        <f t="shared" si="4"/>
        <v>-</v>
      </c>
      <c r="BB40" s="39"/>
      <c r="BC40" s="38"/>
      <c r="BD40" s="1089"/>
      <c r="BE40" s="1090"/>
    </row>
    <row r="41" spans="1:57" thickBot="1" x14ac:dyDescent="0.3">
      <c r="A41" s="316">
        <v>33</v>
      </c>
      <c r="B41" s="6"/>
      <c r="C41" s="6"/>
      <c r="D41" s="317"/>
      <c r="E41" s="18"/>
      <c r="F41" s="4"/>
      <c r="G41" s="4"/>
      <c r="H41" s="4"/>
      <c r="I41" s="14"/>
      <c r="J41" s="25"/>
      <c r="K41" s="478">
        <v>14</v>
      </c>
      <c r="L41" s="1249"/>
      <c r="M41" s="1351"/>
      <c r="N41" s="323">
        <f t="shared" si="8"/>
        <v>0</v>
      </c>
      <c r="O41" s="327"/>
      <c r="P41" s="326"/>
      <c r="Q41" s="326"/>
      <c r="R41" s="326"/>
      <c r="S41" s="449"/>
      <c r="T41" s="528">
        <f t="shared" si="6"/>
        <v>0</v>
      </c>
      <c r="V41" s="655"/>
      <c r="W41" s="656"/>
      <c r="X41" s="657"/>
      <c r="Y41" s="642"/>
      <c r="Z41" s="658"/>
      <c r="AA41" s="659"/>
      <c r="AB41" s="641"/>
      <c r="AC41" s="49"/>
      <c r="AD41" s="5" t="s">
        <v>146</v>
      </c>
      <c r="AE41" s="5"/>
      <c r="AF41" s="1015"/>
      <c r="AG41" s="1015"/>
      <c r="AH41" s="1015"/>
      <c r="AI41" s="45"/>
      <c r="AJ41" s="45"/>
      <c r="AK41" s="1030"/>
      <c r="AL41" s="46"/>
      <c r="AM41" s="278"/>
      <c r="AN41" s="7"/>
      <c r="AO41" s="7"/>
      <c r="AP41" s="630" t="str">
        <f t="shared" si="0"/>
        <v>-</v>
      </c>
      <c r="AQ41" s="7"/>
      <c r="AR41" s="7"/>
      <c r="AS41" s="630" t="str">
        <f t="shared" si="1"/>
        <v>-</v>
      </c>
      <c r="AT41" s="7"/>
      <c r="AU41" s="7"/>
      <c r="AV41" s="630" t="str">
        <f t="shared" si="2"/>
        <v>-</v>
      </c>
      <c r="AW41" s="7"/>
      <c r="AX41" s="631" t="str">
        <f t="shared" si="3"/>
        <v>-</v>
      </c>
      <c r="AY41" s="7"/>
      <c r="AZ41" s="7"/>
      <c r="BA41" s="1012" t="str">
        <f t="shared" si="4"/>
        <v>-</v>
      </c>
      <c r="BB41" s="39"/>
      <c r="BC41" s="38"/>
      <c r="BD41" s="1089"/>
      <c r="BE41" s="1090"/>
    </row>
    <row r="42" spans="1:57" ht="15" x14ac:dyDescent="0.25">
      <c r="A42" s="316">
        <v>34</v>
      </c>
      <c r="B42" s="6"/>
      <c r="C42" s="6"/>
      <c r="D42" s="317"/>
      <c r="E42" s="18"/>
      <c r="F42" s="816" t="s">
        <v>194</v>
      </c>
      <c r="G42" s="83" t="s">
        <v>24</v>
      </c>
      <c r="H42" s="83" t="s">
        <v>29</v>
      </c>
      <c r="I42" s="84" t="s">
        <v>30</v>
      </c>
      <c r="J42" s="25"/>
      <c r="K42" s="478">
        <v>15</v>
      </c>
      <c r="L42" s="1249"/>
      <c r="M42" s="1351"/>
      <c r="N42" s="323">
        <f t="shared" si="8"/>
        <v>0</v>
      </c>
      <c r="O42" s="327"/>
      <c r="P42" s="326"/>
      <c r="Q42" s="326"/>
      <c r="R42" s="326"/>
      <c r="S42" s="449"/>
      <c r="T42" s="528">
        <f t="shared" si="6"/>
        <v>0</v>
      </c>
      <c r="V42" s="660"/>
      <c r="W42" s="637"/>
      <c r="X42" s="661"/>
      <c r="Y42" s="628"/>
      <c r="Z42" s="639"/>
      <c r="AA42" s="662"/>
      <c r="AB42" s="641"/>
      <c r="AC42" s="49"/>
      <c r="AD42" s="5" t="s">
        <v>146</v>
      </c>
      <c r="AE42" s="5"/>
      <c r="AF42" s="1015"/>
      <c r="AG42" s="1015"/>
      <c r="AH42" s="1015"/>
      <c r="AI42" s="45"/>
      <c r="AJ42" s="45"/>
      <c r="AK42" s="1030"/>
      <c r="AL42" s="46"/>
      <c r="AM42" s="278"/>
      <c r="AN42" s="7"/>
      <c r="AO42" s="7"/>
      <c r="AP42" s="630" t="str">
        <f t="shared" si="0"/>
        <v>-</v>
      </c>
      <c r="AQ42" s="7"/>
      <c r="AR42" s="7"/>
      <c r="AS42" s="630" t="str">
        <f t="shared" si="1"/>
        <v>-</v>
      </c>
      <c r="AT42" s="7"/>
      <c r="AU42" s="7"/>
      <c r="AV42" s="630" t="str">
        <f t="shared" si="2"/>
        <v>-</v>
      </c>
      <c r="AW42" s="7"/>
      <c r="AX42" s="631" t="str">
        <f t="shared" si="3"/>
        <v>-</v>
      </c>
      <c r="AY42" s="7"/>
      <c r="AZ42" s="7"/>
      <c r="BA42" s="1012" t="str">
        <f t="shared" si="4"/>
        <v>-</v>
      </c>
      <c r="BB42" s="39"/>
      <c r="BC42" s="38"/>
      <c r="BD42" s="1089"/>
      <c r="BE42" s="1090"/>
    </row>
    <row r="43" spans="1:57" ht="15" x14ac:dyDescent="0.25">
      <c r="A43" s="316">
        <v>35</v>
      </c>
      <c r="B43" s="6"/>
      <c r="C43" s="6"/>
      <c r="D43" s="317"/>
      <c r="E43" s="18"/>
      <c r="F43" s="817" t="s">
        <v>17</v>
      </c>
      <c r="G43" s="414">
        <f>SUM(G44:G45)</f>
        <v>0</v>
      </c>
      <c r="H43" s="415">
        <f>SUM(H44:H45)</f>
        <v>0</v>
      </c>
      <c r="I43" s="416">
        <f>SUM(I44:I45)</f>
        <v>0</v>
      </c>
      <c r="J43" s="25"/>
      <c r="K43" s="478">
        <v>16</v>
      </c>
      <c r="L43" s="1249"/>
      <c r="M43" s="1351"/>
      <c r="N43" s="323">
        <f t="shared" si="8"/>
        <v>0</v>
      </c>
      <c r="O43" s="327"/>
      <c r="P43" s="326"/>
      <c r="Q43" s="326"/>
      <c r="R43" s="326"/>
      <c r="S43" s="449"/>
      <c r="T43" s="528">
        <f t="shared" si="6"/>
        <v>0</v>
      </c>
      <c r="V43" s="636"/>
      <c r="W43" s="663"/>
      <c r="X43" s="664"/>
      <c r="Y43" s="642"/>
      <c r="Z43" s="639"/>
      <c r="AA43" s="665"/>
      <c r="AB43" s="666"/>
      <c r="AC43" s="49"/>
      <c r="AD43" s="5" t="s">
        <v>146</v>
      </c>
      <c r="AE43" s="5"/>
      <c r="AF43" s="1015"/>
      <c r="AG43" s="1015"/>
      <c r="AH43" s="1015"/>
      <c r="AI43" s="45"/>
      <c r="AJ43" s="45"/>
      <c r="AK43" s="1030"/>
      <c r="AL43" s="46"/>
      <c r="AM43" s="278"/>
      <c r="AN43" s="7"/>
      <c r="AO43" s="7"/>
      <c r="AP43" s="630" t="str">
        <f t="shared" si="0"/>
        <v>-</v>
      </c>
      <c r="AQ43" s="7"/>
      <c r="AR43" s="7"/>
      <c r="AS43" s="630" t="str">
        <f t="shared" si="1"/>
        <v>-</v>
      </c>
      <c r="AT43" s="7"/>
      <c r="AU43" s="7"/>
      <c r="AV43" s="630" t="str">
        <f t="shared" si="2"/>
        <v>-</v>
      </c>
      <c r="AW43" s="7"/>
      <c r="AX43" s="631" t="str">
        <f t="shared" si="3"/>
        <v>-</v>
      </c>
      <c r="AY43" s="7"/>
      <c r="AZ43" s="7"/>
      <c r="BA43" s="1012" t="str">
        <f t="shared" si="4"/>
        <v>-</v>
      </c>
      <c r="BB43" s="39"/>
      <c r="BC43" s="38"/>
      <c r="BD43" s="1089"/>
      <c r="BE43" s="1090"/>
    </row>
    <row r="44" spans="1:57" ht="15" x14ac:dyDescent="0.25">
      <c r="A44" s="316">
        <v>36</v>
      </c>
      <c r="B44" s="6"/>
      <c r="C44" s="6"/>
      <c r="D44" s="317"/>
      <c r="E44" s="18"/>
      <c r="F44" s="818" t="s">
        <v>27</v>
      </c>
      <c r="G44" s="201">
        <f>COUNTIF($S$9:$S$25,"HW")</f>
        <v>0</v>
      </c>
      <c r="H44" s="412">
        <f>COUNTIF($S$9:$S$25,"HD")</f>
        <v>0</v>
      </c>
      <c r="I44" s="410">
        <f>COUNTIF($S$9:$S$25,"HL")</f>
        <v>0</v>
      </c>
      <c r="J44" s="25"/>
      <c r="K44" s="478">
        <v>17</v>
      </c>
      <c r="L44" s="1250"/>
      <c r="M44" s="1360"/>
      <c r="N44" s="323">
        <f t="shared" si="8"/>
        <v>0</v>
      </c>
      <c r="O44" s="327"/>
      <c r="P44" s="326"/>
      <c r="Q44" s="326"/>
      <c r="R44" s="326"/>
      <c r="S44" s="449"/>
      <c r="T44" s="528">
        <f t="shared" si="6"/>
        <v>0</v>
      </c>
      <c r="V44" s="636"/>
      <c r="W44" s="663"/>
      <c r="X44" s="664"/>
      <c r="Y44" s="628"/>
      <c r="Z44" s="639"/>
      <c r="AA44" s="665"/>
      <c r="AB44" s="666"/>
      <c r="AC44" s="49"/>
      <c r="AD44" s="5" t="s">
        <v>146</v>
      </c>
      <c r="AE44" s="5"/>
      <c r="AF44" s="1015"/>
      <c r="AG44" s="1015"/>
      <c r="AH44" s="1015"/>
      <c r="AI44" s="45"/>
      <c r="AJ44" s="45"/>
      <c r="AK44" s="1030"/>
      <c r="AL44" s="46"/>
      <c r="AM44" s="278"/>
      <c r="AN44" s="7"/>
      <c r="AO44" s="7"/>
      <c r="AP44" s="630" t="str">
        <f>IFERROR(AO44/AN44,"-")</f>
        <v>-</v>
      </c>
      <c r="AQ44" s="7"/>
      <c r="AR44" s="7"/>
      <c r="AS44" s="630" t="str">
        <f t="shared" si="1"/>
        <v>-</v>
      </c>
      <c r="AT44" s="7"/>
      <c r="AU44" s="7"/>
      <c r="AV44" s="630" t="str">
        <f t="shared" si="2"/>
        <v>-</v>
      </c>
      <c r="AW44" s="7"/>
      <c r="AX44" s="631" t="str">
        <f t="shared" si="3"/>
        <v>-</v>
      </c>
      <c r="AY44" s="7"/>
      <c r="AZ44" s="7"/>
      <c r="BA44" s="1012" t="str">
        <f t="shared" si="4"/>
        <v>-</v>
      </c>
      <c r="BB44" s="39"/>
      <c r="BC44" s="38"/>
      <c r="BD44" s="1089"/>
      <c r="BE44" s="1090"/>
    </row>
    <row r="45" spans="1:57" thickBot="1" x14ac:dyDescent="0.3">
      <c r="A45" s="316">
        <v>37</v>
      </c>
      <c r="B45" s="6"/>
      <c r="C45" s="6"/>
      <c r="D45" s="317"/>
      <c r="E45" s="18"/>
      <c r="F45" s="819" t="s">
        <v>28</v>
      </c>
      <c r="G45" s="409">
        <f>COUNTIF($S$9:$S$25,"AW")</f>
        <v>0</v>
      </c>
      <c r="H45" s="413">
        <f>COUNTIF($S$9:$S$25,"AD")</f>
        <v>0</v>
      </c>
      <c r="I45" s="411">
        <f>COUNTIF($S$9:$S$25,"AL")</f>
        <v>0</v>
      </c>
      <c r="J45" s="139"/>
      <c r="K45" s="479">
        <v>18</v>
      </c>
      <c r="L45" s="1280"/>
      <c r="M45" s="1361"/>
      <c r="N45" s="324">
        <f t="shared" si="8"/>
        <v>0</v>
      </c>
      <c r="O45" s="597"/>
      <c r="P45" s="598"/>
      <c r="Q45" s="598"/>
      <c r="R45" s="598"/>
      <c r="S45" s="447"/>
      <c r="T45" s="528">
        <f t="shared" si="6"/>
        <v>0</v>
      </c>
      <c r="V45" s="636"/>
      <c r="W45" s="663"/>
      <c r="X45" s="664"/>
      <c r="Y45" s="628"/>
      <c r="Z45" s="639"/>
      <c r="AA45" s="665"/>
      <c r="AB45" s="666"/>
      <c r="AC45" s="49"/>
      <c r="AD45" s="5" t="s">
        <v>146</v>
      </c>
      <c r="AE45" s="5"/>
      <c r="AF45" s="1015"/>
      <c r="AG45" s="1015"/>
      <c r="AH45" s="1015"/>
      <c r="AI45" s="45"/>
      <c r="AJ45" s="45"/>
      <c r="AK45" s="1030"/>
      <c r="AL45" s="46"/>
      <c r="AM45" s="278"/>
      <c r="AN45" s="7"/>
      <c r="AO45" s="7"/>
      <c r="AP45" s="630" t="str">
        <f t="shared" ref="AP45:AP52" si="9">IFERROR(AO45/AN45,"-")</f>
        <v>-</v>
      </c>
      <c r="AQ45" s="7"/>
      <c r="AR45" s="7"/>
      <c r="AS45" s="630" t="str">
        <f t="shared" si="1"/>
        <v>-</v>
      </c>
      <c r="AT45" s="7"/>
      <c r="AU45" s="7"/>
      <c r="AV45" s="630" t="str">
        <f t="shared" si="2"/>
        <v>-</v>
      </c>
      <c r="AW45" s="7"/>
      <c r="AX45" s="631" t="str">
        <f t="shared" si="3"/>
        <v>-</v>
      </c>
      <c r="AY45" s="7"/>
      <c r="AZ45" s="7"/>
      <c r="BA45" s="1012" t="str">
        <f t="shared" si="4"/>
        <v>-</v>
      </c>
      <c r="BB45" s="39"/>
      <c r="BC45" s="38"/>
      <c r="BD45" s="1089"/>
      <c r="BE45" s="1090"/>
    </row>
    <row r="46" spans="1:57" thickBot="1" x14ac:dyDescent="0.3">
      <c r="A46" s="591">
        <v>38</v>
      </c>
      <c r="B46" s="592"/>
      <c r="C46" s="592"/>
      <c r="D46" s="593"/>
      <c r="E46" s="18"/>
      <c r="F46" s="140"/>
      <c r="G46" s="140"/>
      <c r="H46" s="140"/>
      <c r="I46" s="140"/>
      <c r="J46" s="139"/>
      <c r="K46" s="479">
        <v>19</v>
      </c>
      <c r="L46" s="1280"/>
      <c r="M46" s="1361"/>
      <c r="N46" s="324">
        <f t="shared" si="8"/>
        <v>0</v>
      </c>
      <c r="O46" s="597"/>
      <c r="P46" s="598"/>
      <c r="Q46" s="598"/>
      <c r="R46" s="598"/>
      <c r="S46" s="447"/>
      <c r="T46" s="528">
        <f t="shared" si="6"/>
        <v>0</v>
      </c>
      <c r="V46" s="636"/>
      <c r="W46" s="663"/>
      <c r="X46" s="664"/>
      <c r="Y46" s="628"/>
      <c r="Z46" s="639"/>
      <c r="AA46" s="665"/>
      <c r="AB46" s="666"/>
      <c r="AD46" s="5" t="s">
        <v>146</v>
      </c>
      <c r="AE46" s="5"/>
      <c r="AF46" s="1015"/>
      <c r="AG46" s="1015"/>
      <c r="AH46" s="1015"/>
      <c r="AI46" s="45"/>
      <c r="AJ46" s="45"/>
      <c r="AK46" s="1030"/>
      <c r="AL46" s="46"/>
      <c r="AM46" s="278"/>
      <c r="AN46" s="7"/>
      <c r="AO46" s="7"/>
      <c r="AP46" s="630" t="str">
        <f t="shared" si="9"/>
        <v>-</v>
      </c>
      <c r="AQ46" s="7"/>
      <c r="AR46" s="7"/>
      <c r="AS46" s="630" t="str">
        <f t="shared" si="1"/>
        <v>-</v>
      </c>
      <c r="AT46" s="7"/>
      <c r="AU46" s="7"/>
      <c r="AV46" s="630" t="str">
        <f t="shared" si="2"/>
        <v>-</v>
      </c>
      <c r="AW46" s="7"/>
      <c r="AX46" s="631" t="str">
        <f t="shared" si="3"/>
        <v>-</v>
      </c>
      <c r="AY46" s="7"/>
      <c r="AZ46" s="7"/>
      <c r="BA46" s="1012" t="str">
        <f t="shared" si="4"/>
        <v>-</v>
      </c>
      <c r="BB46" s="39"/>
      <c r="BC46" s="38"/>
      <c r="BD46" s="1089"/>
      <c r="BE46" s="1090"/>
    </row>
    <row r="47" spans="1:57" ht="18" thickBot="1" x14ac:dyDescent="0.4">
      <c r="A47" s="29" t="s">
        <v>70</v>
      </c>
      <c r="B47" s="49"/>
      <c r="C47" s="49"/>
      <c r="D47" s="49"/>
      <c r="E47" s="49"/>
      <c r="F47" s="594" t="s">
        <v>202</v>
      </c>
      <c r="G47" s="456" t="s">
        <v>24</v>
      </c>
      <c r="H47" s="456" t="s">
        <v>29</v>
      </c>
      <c r="I47" s="457" t="s">
        <v>30</v>
      </c>
      <c r="J47" s="141"/>
      <c r="K47" s="480">
        <v>20</v>
      </c>
      <c r="L47" s="1362"/>
      <c r="M47" s="1363"/>
      <c r="N47" s="325">
        <f t="shared" si="8"/>
        <v>0</v>
      </c>
      <c r="O47" s="599"/>
      <c r="P47" s="600"/>
      <c r="Q47" s="600"/>
      <c r="R47" s="600"/>
      <c r="S47" s="448"/>
      <c r="T47" s="529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146</v>
      </c>
      <c r="AE47" s="5"/>
      <c r="AF47" s="1015"/>
      <c r="AG47" s="1015"/>
      <c r="AH47" s="1015"/>
      <c r="AI47" s="45"/>
      <c r="AJ47" s="45"/>
      <c r="AK47" s="1030"/>
      <c r="AL47" s="46"/>
      <c r="AM47" s="278"/>
      <c r="AN47" s="7"/>
      <c r="AO47" s="7"/>
      <c r="AP47" s="630" t="str">
        <f t="shared" si="9"/>
        <v>-</v>
      </c>
      <c r="AQ47" s="7"/>
      <c r="AR47" s="7"/>
      <c r="AS47" s="630" t="str">
        <f t="shared" si="1"/>
        <v>-</v>
      </c>
      <c r="AT47" s="7"/>
      <c r="AU47" s="7"/>
      <c r="AV47" s="630" t="str">
        <f t="shared" si="2"/>
        <v>-</v>
      </c>
      <c r="AW47" s="7"/>
      <c r="AX47" s="631" t="str">
        <f t="shared" si="3"/>
        <v>-</v>
      </c>
      <c r="AY47" s="7"/>
      <c r="AZ47" s="7"/>
      <c r="BA47" s="1012" t="str">
        <f t="shared" si="4"/>
        <v>-</v>
      </c>
      <c r="BB47" s="39"/>
      <c r="BC47" s="38"/>
      <c r="BD47" s="1089"/>
      <c r="BE47" s="1090"/>
    </row>
    <row r="48" spans="1:57" ht="16.5" thickBot="1" x14ac:dyDescent="0.3">
      <c r="A48" s="29" t="s">
        <v>72</v>
      </c>
      <c r="B48" s="590"/>
      <c r="C48" s="49"/>
      <c r="D48" s="49"/>
      <c r="E48" s="49"/>
      <c r="F48" s="595" t="s">
        <v>17</v>
      </c>
      <c r="G48" s="462">
        <f>SUM(G49:G50)</f>
        <v>0</v>
      </c>
      <c r="H48" s="463">
        <f>SUM(H49:H50)</f>
        <v>0</v>
      </c>
      <c r="I48" s="464">
        <f>SUM(I49:I50)</f>
        <v>0</v>
      </c>
      <c r="J48" s="16"/>
      <c r="K48" s="586"/>
      <c r="L48" s="1321"/>
      <c r="M48" s="1321"/>
      <c r="N48" s="587"/>
      <c r="O48" s="588"/>
      <c r="P48" s="588"/>
      <c r="Q48" s="588"/>
      <c r="R48" s="588"/>
      <c r="S48" s="588"/>
      <c r="T48" s="589"/>
      <c r="V48" s="236"/>
      <c r="W48" s="236"/>
      <c r="X48" s="625"/>
      <c r="Y48" s="236"/>
      <c r="Z48" s="236"/>
      <c r="AA48" s="626"/>
      <c r="AD48" s="5" t="s">
        <v>146</v>
      </c>
      <c r="AE48" s="5"/>
      <c r="AF48" s="1015"/>
      <c r="AG48" s="1015"/>
      <c r="AH48" s="1015"/>
      <c r="AI48" s="45"/>
      <c r="AJ48" s="45"/>
      <c r="AK48" s="1030"/>
      <c r="AL48" s="46"/>
      <c r="AM48" s="278"/>
      <c r="AN48" s="7"/>
      <c r="AO48" s="7"/>
      <c r="AP48" s="630" t="str">
        <f t="shared" si="9"/>
        <v>-</v>
      </c>
      <c r="AQ48" s="7"/>
      <c r="AR48" s="7"/>
      <c r="AS48" s="630" t="str">
        <f t="shared" si="1"/>
        <v>-</v>
      </c>
      <c r="AT48" s="7"/>
      <c r="AU48" s="7"/>
      <c r="AV48" s="630" t="str">
        <f t="shared" si="2"/>
        <v>-</v>
      </c>
      <c r="AW48" s="7"/>
      <c r="AX48" s="631" t="str">
        <f t="shared" si="3"/>
        <v>-</v>
      </c>
      <c r="AY48" s="7"/>
      <c r="AZ48" s="7"/>
      <c r="BA48" s="1012" t="str">
        <f t="shared" si="4"/>
        <v>-</v>
      </c>
      <c r="BB48" s="39"/>
      <c r="BC48" s="38"/>
      <c r="BD48" s="1089"/>
      <c r="BE48" s="1090"/>
    </row>
    <row r="49" spans="1:57" x14ac:dyDescent="0.25">
      <c r="A49" s="29" t="s">
        <v>71</v>
      </c>
      <c r="B49" s="49"/>
      <c r="C49" s="49"/>
      <c r="D49" s="49"/>
      <c r="E49" s="49"/>
      <c r="F49" s="596" t="s">
        <v>27</v>
      </c>
      <c r="G49" s="59">
        <f>COUNTIF($N$20:$N$24,"HW")</f>
        <v>0</v>
      </c>
      <c r="H49" s="460">
        <f>COUNTIF($N$20:$N$24,"HD")</f>
        <v>0</v>
      </c>
      <c r="I49" s="455">
        <f>COUNTIF($N$20:$N$24,"HL")</f>
        <v>0</v>
      </c>
      <c r="J49" s="143"/>
      <c r="K49" s="543" t="s">
        <v>2</v>
      </c>
      <c r="L49" s="544" t="s">
        <v>26</v>
      </c>
      <c r="M49" s="544" t="s">
        <v>1</v>
      </c>
      <c r="N49" s="545" t="s">
        <v>25</v>
      </c>
      <c r="P49" s="975" t="s">
        <v>2</v>
      </c>
      <c r="Q49" s="976" t="s">
        <v>26</v>
      </c>
      <c r="R49" s="976" t="s">
        <v>1</v>
      </c>
      <c r="S49" s="977" t="s">
        <v>25</v>
      </c>
      <c r="T49" s="972"/>
      <c r="V49" s="608" t="s">
        <v>111</v>
      </c>
      <c r="W49" s="609" t="s">
        <v>38</v>
      </c>
      <c r="X49" s="609" t="s">
        <v>36</v>
      </c>
      <c r="Y49" s="610" t="s">
        <v>35</v>
      </c>
      <c r="Z49" s="610" t="s">
        <v>34</v>
      </c>
      <c r="AA49" s="611" t="s">
        <v>110</v>
      </c>
      <c r="AD49" s="5" t="s">
        <v>146</v>
      </c>
      <c r="AE49" s="5"/>
      <c r="AF49" s="1015"/>
      <c r="AG49" s="1015"/>
      <c r="AH49" s="1015"/>
      <c r="AI49" s="45"/>
      <c r="AJ49" s="45"/>
      <c r="AK49" s="1030"/>
      <c r="AL49" s="46"/>
      <c r="AM49" s="278"/>
      <c r="AN49" s="7"/>
      <c r="AO49" s="7"/>
      <c r="AP49" s="630" t="str">
        <f t="shared" si="9"/>
        <v>-</v>
      </c>
      <c r="AQ49" s="7"/>
      <c r="AR49" s="7"/>
      <c r="AS49" s="630" t="str">
        <f t="shared" si="1"/>
        <v>-</v>
      </c>
      <c r="AT49" s="7"/>
      <c r="AU49" s="7"/>
      <c r="AV49" s="630" t="str">
        <f t="shared" si="2"/>
        <v>-</v>
      </c>
      <c r="AW49" s="7"/>
      <c r="AX49" s="631" t="str">
        <f t="shared" si="3"/>
        <v>-</v>
      </c>
      <c r="AY49" s="7"/>
      <c r="AZ49" s="7"/>
      <c r="BA49" s="1012" t="str">
        <f t="shared" si="4"/>
        <v>-</v>
      </c>
      <c r="BB49" s="39"/>
      <c r="BC49" s="38"/>
      <c r="BD49" s="1089"/>
      <c r="BE49" s="1090"/>
    </row>
    <row r="50" spans="1:57" ht="16.5" thickBot="1" x14ac:dyDescent="0.3">
      <c r="A50" s="586"/>
      <c r="B50" s="49"/>
      <c r="C50" s="49"/>
      <c r="D50" s="49"/>
      <c r="E50" s="49"/>
      <c r="F50" s="542" t="s">
        <v>28</v>
      </c>
      <c r="G50" s="458">
        <f>COUNTIF($N$20:$N$24,"AW")</f>
        <v>0</v>
      </c>
      <c r="H50" s="461">
        <f>COUNTIF($N$20:$N$24,"AD")</f>
        <v>0</v>
      </c>
      <c r="I50" s="459">
        <f>COUNTIF($N$20:$N$24,"AL")</f>
        <v>0</v>
      </c>
      <c r="J50" s="143"/>
      <c r="K50" s="556" t="s">
        <v>92</v>
      </c>
      <c r="L50" s="6"/>
      <c r="M50" s="6"/>
      <c r="N50" s="557"/>
      <c r="P50" s="978" t="s">
        <v>92</v>
      </c>
      <c r="Q50" s="6"/>
      <c r="R50" s="6"/>
      <c r="S50" s="979"/>
      <c r="T50" s="201"/>
      <c r="V50" s="225"/>
      <c r="W50" s="227"/>
      <c r="X50" s="667"/>
      <c r="Y50" s="227"/>
      <c r="Z50" s="227"/>
      <c r="AA50" s="230"/>
      <c r="AD50" s="5" t="s">
        <v>146</v>
      </c>
      <c r="AE50" s="5"/>
      <c r="AF50" s="1015"/>
      <c r="AG50" s="1015"/>
      <c r="AH50" s="1015"/>
      <c r="AI50" s="45"/>
      <c r="AJ50" s="45"/>
      <c r="AK50" s="1030"/>
      <c r="AL50" s="46"/>
      <c r="AM50" s="278"/>
      <c r="AN50" s="7"/>
      <c r="AO50" s="7"/>
      <c r="AP50" s="630" t="str">
        <f t="shared" si="9"/>
        <v>-</v>
      </c>
      <c r="AQ50" s="7"/>
      <c r="AR50" s="7"/>
      <c r="AS50" s="630" t="str">
        <f t="shared" si="1"/>
        <v>-</v>
      </c>
      <c r="AT50" s="7"/>
      <c r="AU50" s="7"/>
      <c r="AV50" s="630" t="str">
        <f t="shared" si="2"/>
        <v>-</v>
      </c>
      <c r="AW50" s="7"/>
      <c r="AX50" s="631" t="str">
        <f t="shared" si="3"/>
        <v>-</v>
      </c>
      <c r="AY50" s="7"/>
      <c r="AZ50" s="7"/>
      <c r="BA50" s="1012" t="str">
        <f t="shared" si="4"/>
        <v>-</v>
      </c>
      <c r="BB50" s="39"/>
      <c r="BC50" s="38"/>
      <c r="BD50" s="1089"/>
      <c r="BE50" s="1090"/>
    </row>
    <row r="51" spans="1:57" ht="16.5" thickBot="1" x14ac:dyDescent="0.3">
      <c r="A51" s="586"/>
      <c r="B51" s="49"/>
      <c r="C51" s="49"/>
      <c r="D51" s="49"/>
      <c r="E51" s="49"/>
      <c r="F51" s="53"/>
      <c r="G51" s="163"/>
      <c r="H51" s="163"/>
      <c r="I51" s="163"/>
      <c r="J51" s="146"/>
      <c r="K51" s="1303"/>
      <c r="L51" s="1304"/>
      <c r="M51" s="1304"/>
      <c r="N51" s="1305"/>
      <c r="P51" s="1334"/>
      <c r="Q51" s="1335"/>
      <c r="R51" s="1335"/>
      <c r="S51" s="1336"/>
      <c r="T51" s="790"/>
      <c r="V51" s="225"/>
      <c r="W51" s="227"/>
      <c r="X51" s="667"/>
      <c r="Y51" s="227"/>
      <c r="Z51" s="227"/>
      <c r="AA51" s="230"/>
      <c r="AD51" s="5" t="s">
        <v>146</v>
      </c>
      <c r="AE51" s="5"/>
      <c r="AF51" s="1015"/>
      <c r="AG51" s="1015"/>
      <c r="AH51" s="1015"/>
      <c r="AI51" s="45"/>
      <c r="AJ51" s="45"/>
      <c r="AK51" s="1030"/>
      <c r="AL51" s="46"/>
      <c r="AM51" s="278"/>
      <c r="AN51" s="7"/>
      <c r="AO51" s="7"/>
      <c r="AP51" s="630" t="str">
        <f t="shared" si="9"/>
        <v>-</v>
      </c>
      <c r="AQ51" s="7"/>
      <c r="AR51" s="7"/>
      <c r="AS51" s="630" t="str">
        <f t="shared" si="1"/>
        <v>-</v>
      </c>
      <c r="AT51" s="7"/>
      <c r="AU51" s="7"/>
      <c r="AV51" s="630" t="str">
        <f t="shared" si="2"/>
        <v>-</v>
      </c>
      <c r="AW51" s="7"/>
      <c r="AX51" s="631" t="str">
        <f t="shared" si="3"/>
        <v>-</v>
      </c>
      <c r="AY51" s="7"/>
      <c r="AZ51" s="7"/>
      <c r="BA51" s="1012" t="str">
        <f t="shared" si="4"/>
        <v>-</v>
      </c>
      <c r="BB51" s="39"/>
      <c r="BC51" s="38"/>
      <c r="BD51" s="1089"/>
      <c r="BE51" s="1090"/>
    </row>
    <row r="52" spans="1:57" x14ac:dyDescent="0.25">
      <c r="A52" s="586"/>
      <c r="B52" s="49"/>
      <c r="C52" s="49"/>
      <c r="D52" s="49"/>
      <c r="E52" s="49"/>
      <c r="F52" s="558" t="s">
        <v>203</v>
      </c>
      <c r="G52" s="559" t="s">
        <v>24</v>
      </c>
      <c r="H52" s="559" t="s">
        <v>29</v>
      </c>
      <c r="I52" s="563" t="s">
        <v>30</v>
      </c>
      <c r="J52" s="146"/>
      <c r="K52" s="1306"/>
      <c r="L52" s="1307"/>
      <c r="M52" s="1307"/>
      <c r="N52" s="1308"/>
      <c r="O52" s="140"/>
      <c r="P52" s="1337"/>
      <c r="Q52" s="1338"/>
      <c r="R52" s="1338"/>
      <c r="S52" s="1339"/>
      <c r="T52" s="790"/>
      <c r="V52" s="225"/>
      <c r="W52" s="227"/>
      <c r="X52" s="667"/>
      <c r="Y52" s="227"/>
      <c r="Z52" s="227"/>
      <c r="AA52" s="231"/>
      <c r="AD52" s="1040" t="s">
        <v>146</v>
      </c>
      <c r="AE52" s="1040"/>
      <c r="AF52" s="1041"/>
      <c r="AG52" s="1041"/>
      <c r="AH52" s="1041"/>
      <c r="AI52" s="1042"/>
      <c r="AJ52" s="1042"/>
      <c r="AK52" s="1043"/>
      <c r="AL52" s="1044"/>
      <c r="AM52" s="1045"/>
      <c r="AN52" s="1046"/>
      <c r="AO52" s="1046"/>
      <c r="AP52" s="1047" t="str">
        <f t="shared" si="9"/>
        <v>-</v>
      </c>
      <c r="AQ52" s="1046"/>
      <c r="AR52" s="1046"/>
      <c r="AS52" s="1047" t="str">
        <f t="shared" si="1"/>
        <v>-</v>
      </c>
      <c r="AT52" s="1046"/>
      <c r="AU52" s="1046"/>
      <c r="AV52" s="1047" t="str">
        <f t="shared" si="2"/>
        <v>-</v>
      </c>
      <c r="AW52" s="1046"/>
      <c r="AX52" s="1048" t="str">
        <f t="shared" si="3"/>
        <v>-</v>
      </c>
      <c r="AY52" s="1046"/>
      <c r="AZ52" s="1046"/>
      <c r="BA52" s="1049" t="str">
        <f t="shared" si="4"/>
        <v>-</v>
      </c>
      <c r="BB52" s="1050"/>
      <c r="BC52" s="1051"/>
      <c r="BD52" s="1093"/>
      <c r="BE52" s="1090"/>
    </row>
    <row r="53" spans="1:57" x14ac:dyDescent="0.25">
      <c r="A53" s="586"/>
      <c r="B53" s="49"/>
      <c r="C53" s="49"/>
      <c r="D53" s="49"/>
      <c r="E53" s="49"/>
      <c r="F53" s="568" t="s">
        <v>17</v>
      </c>
      <c r="G53" s="569">
        <f>SUM(G54:G55)</f>
        <v>0</v>
      </c>
      <c r="H53" s="570">
        <f>SUM(H54:H55)</f>
        <v>0</v>
      </c>
      <c r="I53" s="571">
        <f>SUM(I54:I55)</f>
        <v>0</v>
      </c>
      <c r="J53" s="146"/>
      <c r="K53" s="1306"/>
      <c r="L53" s="1307"/>
      <c r="M53" s="1307"/>
      <c r="N53" s="1308"/>
      <c r="O53" s="161"/>
      <c r="P53" s="1337"/>
      <c r="Q53" s="1338"/>
      <c r="R53" s="1338"/>
      <c r="S53" s="1339"/>
      <c r="T53" s="790"/>
      <c r="V53" s="225"/>
      <c r="W53" s="227"/>
      <c r="X53" s="667"/>
      <c r="Y53" s="227"/>
      <c r="Z53" s="227"/>
      <c r="AA53" s="231"/>
      <c r="AD53" s="1297" t="s">
        <v>41</v>
      </c>
      <c r="AE53" s="1297"/>
      <c r="AF53" s="1038"/>
      <c r="AG53" s="1038"/>
      <c r="AH53" s="1099"/>
      <c r="AI53" s="35">
        <f t="shared" ref="AI53:AO53" si="10">SUM(AI4:AI52)</f>
        <v>0</v>
      </c>
      <c r="AJ53" s="35">
        <f t="shared" si="10"/>
        <v>0</v>
      </c>
      <c r="AK53" s="279">
        <f t="shared" si="10"/>
        <v>0</v>
      </c>
      <c r="AL53" s="47">
        <f t="shared" si="10"/>
        <v>0</v>
      </c>
      <c r="AM53" s="280">
        <f t="shared" si="10"/>
        <v>0</v>
      </c>
      <c r="AN53" s="20">
        <f t="shared" si="10"/>
        <v>0</v>
      </c>
      <c r="AO53" s="20">
        <f t="shared" si="10"/>
        <v>0</v>
      </c>
      <c r="AP53" s="34" t="str">
        <f>IFERROR(AO53/AN53,"-")</f>
        <v>-</v>
      </c>
      <c r="AQ53" s="20">
        <f>SUM(AQ4:AQ52)</f>
        <v>0</v>
      </c>
      <c r="AR53" s="20">
        <f>SUM(AR4:AR52)</f>
        <v>0</v>
      </c>
      <c r="AS53" s="1073" t="str">
        <f>IFERROR(AQ53/AR53,"-")</f>
        <v>-</v>
      </c>
      <c r="AT53" s="20">
        <f>SUM(AT4:AT52)</f>
        <v>0</v>
      </c>
      <c r="AU53" s="20">
        <f>SUM(AU4:AU52)</f>
        <v>0</v>
      </c>
      <c r="AV53" s="1073" t="str">
        <f>IFERROR(AT53/AU53,"-")</f>
        <v>-</v>
      </c>
      <c r="AW53" s="20">
        <f>SUM(AW4:AW52)</f>
        <v>0</v>
      </c>
      <c r="AX53" s="36" t="str">
        <f t="shared" si="3"/>
        <v>-</v>
      </c>
      <c r="AY53" s="20">
        <f>SUM(AY4:AY52)</f>
        <v>0</v>
      </c>
      <c r="AZ53" s="20">
        <f>SUM(AZ4:AZ52)</f>
        <v>0</v>
      </c>
      <c r="BA53" s="1013" t="str">
        <f>IFERROR(AY53/AZ53,"-")</f>
        <v>-</v>
      </c>
      <c r="BB53" s="20">
        <f>SUM(BB4:BB52)</f>
        <v>0</v>
      </c>
      <c r="BC53" s="20">
        <f>SUM(BC4:BC52)</f>
        <v>0</v>
      </c>
      <c r="BD53" s="1091" t="e">
        <f>AVERAGE(BD4:BD52)</f>
        <v>#DIV/0!</v>
      </c>
      <c r="BE53" s="1092" t="e">
        <f>AVERAGE(BE4:BE52)</f>
        <v>#DIV/0!</v>
      </c>
    </row>
    <row r="54" spans="1:57" x14ac:dyDescent="0.25">
      <c r="A54" s="586"/>
      <c r="B54" s="49"/>
      <c r="C54" s="49"/>
      <c r="D54" s="49"/>
      <c r="E54" s="49"/>
      <c r="F54" s="560" t="s">
        <v>27</v>
      </c>
      <c r="G54" s="162">
        <f>COUNTIF(M50,"HW")</f>
        <v>0</v>
      </c>
      <c r="H54" s="564">
        <f>COUNTIF(M50,"HD")</f>
        <v>0</v>
      </c>
      <c r="I54" s="566">
        <f>COUNTIF(M50,"HL")</f>
        <v>0</v>
      </c>
      <c r="J54" s="146"/>
      <c r="K54" s="1306"/>
      <c r="L54" s="1307"/>
      <c r="M54" s="1307"/>
      <c r="N54" s="1308"/>
      <c r="O54" s="824"/>
      <c r="P54" s="1337"/>
      <c r="Q54" s="1338"/>
      <c r="R54" s="1338"/>
      <c r="S54" s="1339"/>
      <c r="T54" s="790"/>
      <c r="V54" s="225"/>
      <c r="W54" s="227"/>
      <c r="X54" s="667"/>
      <c r="Y54" s="227"/>
      <c r="Z54" s="227"/>
      <c r="AA54" s="231"/>
      <c r="AD54" s="1033"/>
      <c r="AE54" s="1033"/>
      <c r="AF54" s="1033"/>
      <c r="AG54" s="1033"/>
      <c r="AI54" s="1118" t="s">
        <v>18</v>
      </c>
      <c r="AJ54" s="1118" t="s">
        <v>19</v>
      </c>
      <c r="AK54" s="1118" t="s">
        <v>20</v>
      </c>
      <c r="AL54" s="1118" t="s">
        <v>3</v>
      </c>
      <c r="AM54" s="1118" t="s">
        <v>4</v>
      </c>
      <c r="AN54" s="1289" t="s">
        <v>100</v>
      </c>
      <c r="AO54" s="1290"/>
      <c r="AP54" s="1291"/>
      <c r="AQ54" s="1298" t="s">
        <v>105</v>
      </c>
      <c r="AR54" s="1298"/>
      <c r="AS54" s="1298"/>
      <c r="AT54" s="1298" t="s">
        <v>108</v>
      </c>
      <c r="AU54" s="1298"/>
      <c r="AV54" s="1298"/>
      <c r="AW54" s="1290" t="s">
        <v>109</v>
      </c>
      <c r="AX54" s="1291"/>
      <c r="AY54" s="1289" t="s">
        <v>5</v>
      </c>
      <c r="AZ54" s="1290"/>
      <c r="BA54" s="1291"/>
      <c r="BB54" s="1118" t="s">
        <v>39</v>
      </c>
      <c r="BC54" s="1118" t="s">
        <v>40</v>
      </c>
      <c r="BD54" s="1299" t="e">
        <f>AVERAGE(BD53,BE53)</f>
        <v>#DIV/0!</v>
      </c>
      <c r="BE54" s="1300"/>
    </row>
    <row r="55" spans="1:57" ht="16.5" thickBot="1" x14ac:dyDescent="0.3">
      <c r="B55" s="29"/>
      <c r="F55" s="561" t="s">
        <v>28</v>
      </c>
      <c r="G55" s="562">
        <f>COUNTIF(M50,"AW")</f>
        <v>0</v>
      </c>
      <c r="H55" s="565">
        <f>COUNTIF(M50,"AD")</f>
        <v>0</v>
      </c>
      <c r="I55" s="567">
        <f>COUNTIF(M50,"AL")</f>
        <v>0</v>
      </c>
      <c r="J55" s="146"/>
      <c r="K55" s="1306"/>
      <c r="L55" s="1307"/>
      <c r="M55" s="1307"/>
      <c r="N55" s="1308"/>
      <c r="O55" s="824"/>
      <c r="P55" s="1337"/>
      <c r="Q55" s="1338"/>
      <c r="R55" s="1338"/>
      <c r="S55" s="1339"/>
      <c r="T55" s="790"/>
      <c r="V55" s="225"/>
      <c r="W55" s="227"/>
      <c r="X55" s="667"/>
      <c r="Y55" s="227"/>
      <c r="Z55" s="227"/>
      <c r="AA55" s="231"/>
      <c r="AD55" s="1033"/>
      <c r="AE55" s="1033"/>
      <c r="AF55" s="1033"/>
      <c r="AG55" s="1033"/>
      <c r="AI55" s="19"/>
      <c r="AJ55" s="19"/>
      <c r="AK55" s="19"/>
      <c r="AL55" s="19"/>
      <c r="AM55" s="19"/>
      <c r="AN55" s="1117" t="s">
        <v>98</v>
      </c>
      <c r="AO55" s="1117" t="s">
        <v>99</v>
      </c>
      <c r="AP55" s="1117" t="s">
        <v>114</v>
      </c>
      <c r="AQ55" s="1117" t="s">
        <v>106</v>
      </c>
      <c r="AR55" s="1117" t="s">
        <v>107</v>
      </c>
      <c r="AS55" s="1117" t="s">
        <v>113</v>
      </c>
      <c r="AT55" s="1117" t="s">
        <v>106</v>
      </c>
      <c r="AU55" s="1117" t="s">
        <v>107</v>
      </c>
      <c r="AV55" s="1117" t="s">
        <v>249</v>
      </c>
      <c r="AW55" s="1117" t="s">
        <v>106</v>
      </c>
      <c r="AX55" s="1117" t="s">
        <v>125</v>
      </c>
      <c r="AY55" s="1117" t="s">
        <v>16</v>
      </c>
      <c r="AZ55" s="1117" t="s">
        <v>107</v>
      </c>
      <c r="BA55" s="1117" t="s">
        <v>249</v>
      </c>
      <c r="BB55" s="19"/>
      <c r="BC55" s="19"/>
      <c r="BD55" s="1292" t="s">
        <v>151</v>
      </c>
      <c r="BE55" s="1293"/>
    </row>
    <row r="56" spans="1:57" ht="16.5" thickBot="1" x14ac:dyDescent="0.3">
      <c r="A56" s="163"/>
      <c r="B56" s="29"/>
      <c r="C56" s="163"/>
      <c r="D56" s="163"/>
      <c r="E56" s="163"/>
      <c r="F56" s="53"/>
      <c r="G56" s="163"/>
      <c r="H56" s="163"/>
      <c r="I56" s="163"/>
      <c r="J56" s="163"/>
      <c r="K56" s="1309"/>
      <c r="L56" s="1310"/>
      <c r="M56" s="1310"/>
      <c r="N56" s="1311"/>
      <c r="P56" s="1340"/>
      <c r="Q56" s="1341"/>
      <c r="R56" s="1341"/>
      <c r="S56" s="1342"/>
      <c r="T56" s="790"/>
      <c r="V56" s="225"/>
      <c r="W56" s="227"/>
      <c r="X56" s="667"/>
      <c r="Y56" s="227"/>
      <c r="Z56" s="227"/>
      <c r="AA56" s="231"/>
      <c r="AD56" s="1037"/>
      <c r="AE56" s="1037"/>
      <c r="AF56" s="1016"/>
      <c r="AG56" s="1016"/>
      <c r="AH56" s="1016"/>
      <c r="AI56" s="1052"/>
      <c r="AJ56" s="1052"/>
      <c r="AK56" s="1053"/>
      <c r="AL56" s="1054"/>
      <c r="AM56" s="1055"/>
      <c r="AN56" s="1039"/>
      <c r="AO56" s="1039"/>
      <c r="AP56" s="1056"/>
      <c r="AQ56" s="1039"/>
      <c r="AR56" s="1039"/>
      <c r="AS56" s="1056"/>
      <c r="AT56" s="1039"/>
      <c r="AU56" s="1039"/>
      <c r="AV56" s="1056"/>
      <c r="AW56" s="1039"/>
      <c r="AX56" s="1057"/>
      <c r="AY56" s="1039"/>
      <c r="AZ56" s="1039"/>
      <c r="BA56" s="1058"/>
      <c r="BB56" s="1039"/>
      <c r="BC56" s="1039"/>
      <c r="BD56" s="1071"/>
      <c r="BE56" s="1071"/>
    </row>
    <row r="57" spans="1:57" ht="16.5" thickBot="1" x14ac:dyDescent="0.3">
      <c r="A57" s="137"/>
      <c r="B57" s="29"/>
      <c r="C57" s="161"/>
      <c r="D57" s="161"/>
      <c r="E57" s="161"/>
      <c r="F57" s="983" t="s">
        <v>203</v>
      </c>
      <c r="G57" s="984" t="s">
        <v>24</v>
      </c>
      <c r="H57" s="984" t="s">
        <v>29</v>
      </c>
      <c r="I57" s="985" t="s">
        <v>30</v>
      </c>
      <c r="J57" s="161"/>
      <c r="K57" s="145"/>
      <c r="L57" s="145"/>
      <c r="P57" s="1134"/>
      <c r="Q57" s="1134"/>
      <c r="R57" s="1134"/>
      <c r="S57" s="1134"/>
      <c r="T57" s="790"/>
      <c r="V57" s="225"/>
      <c r="W57" s="227"/>
      <c r="X57" s="667"/>
      <c r="Y57" s="227"/>
      <c r="Z57" s="227"/>
      <c r="AA57" s="231"/>
      <c r="AD57" s="1037"/>
      <c r="AE57" s="1037"/>
      <c r="AF57" s="1016"/>
      <c r="AG57" s="1016"/>
      <c r="AH57" s="1016"/>
      <c r="AI57" s="1052"/>
      <c r="AJ57" s="1052"/>
      <c r="AK57" s="1053"/>
      <c r="AL57" s="1054"/>
      <c r="AM57" s="1055"/>
      <c r="AN57" s="1039"/>
      <c r="AO57" s="1039"/>
      <c r="AP57" s="1056"/>
      <c r="AQ57" s="1039"/>
      <c r="AR57" s="1039"/>
      <c r="AS57" s="1056"/>
      <c r="AT57" s="1039"/>
      <c r="AU57" s="1039"/>
      <c r="AV57" s="1056"/>
      <c r="AW57" s="1039"/>
      <c r="AX57" s="1057"/>
      <c r="AY57" s="1039"/>
      <c r="AZ57" s="1039"/>
      <c r="BA57" s="1058"/>
      <c r="BB57" s="1039"/>
      <c r="BC57" s="1039"/>
      <c r="BD57" s="1071"/>
      <c r="BE57" s="1071"/>
    </row>
    <row r="58" spans="1:57" ht="16.5" thickBot="1" x14ac:dyDescent="0.3">
      <c r="A58" s="141"/>
      <c r="B58" s="162"/>
      <c r="C58" s="162"/>
      <c r="D58" s="162"/>
      <c r="E58" s="672"/>
      <c r="F58" s="986" t="s">
        <v>17</v>
      </c>
      <c r="G58" s="987">
        <f>SUM(G59:G60)</f>
        <v>0</v>
      </c>
      <c r="H58" s="988">
        <f>SUM(H59:H60)</f>
        <v>0</v>
      </c>
      <c r="I58" s="991">
        <f>SUM(I59:I60)</f>
        <v>0</v>
      </c>
      <c r="J58" s="162"/>
      <c r="K58" s="1266" t="s">
        <v>213</v>
      </c>
      <c r="L58" s="1267"/>
      <c r="M58" s="1267"/>
      <c r="N58" s="1267"/>
      <c r="O58" s="1267"/>
      <c r="P58" s="1268"/>
      <c r="Q58" s="974"/>
      <c r="R58" s="974"/>
      <c r="S58" s="974"/>
      <c r="T58" s="790"/>
      <c r="V58" s="225"/>
      <c r="W58" s="227"/>
      <c r="X58" s="667"/>
      <c r="Y58" s="227"/>
      <c r="Z58" s="227"/>
      <c r="AA58" s="231"/>
      <c r="AD58" s="1037"/>
      <c r="AE58" s="1037"/>
      <c r="AF58" s="1016"/>
      <c r="AG58" s="1016"/>
      <c r="AH58" s="1016"/>
      <c r="AI58" s="1052"/>
      <c r="AJ58" s="1052"/>
      <c r="AK58" s="1053"/>
      <c r="AL58" s="1054"/>
      <c r="AM58" s="1055"/>
      <c r="AN58" s="1039"/>
      <c r="AO58" s="1039"/>
      <c r="AP58" s="1056"/>
      <c r="AQ58" s="1039"/>
      <c r="AR58" s="1039"/>
      <c r="AS58" s="1056"/>
      <c r="AT58" s="1039"/>
      <c r="AU58" s="1039"/>
      <c r="AV58" s="1039"/>
      <c r="AW58" s="1039"/>
      <c r="AX58" s="1057"/>
      <c r="AY58" s="1039"/>
      <c r="AZ58" s="1039"/>
      <c r="BA58" s="1058"/>
      <c r="BB58" s="1039"/>
      <c r="BC58" s="1039"/>
      <c r="BD58" s="1071"/>
      <c r="BE58" s="1071"/>
    </row>
    <row r="59" spans="1:57" x14ac:dyDescent="0.25">
      <c r="A59" s="141"/>
      <c r="B59" s="162"/>
      <c r="C59" s="162"/>
      <c r="D59" s="162"/>
      <c r="E59" s="672"/>
      <c r="F59" s="980" t="s">
        <v>27</v>
      </c>
      <c r="G59" s="824">
        <f>COUNTIF(R50,"HW")</f>
        <v>0</v>
      </c>
      <c r="H59" s="989">
        <f>COUNTIF(R50,"HD")</f>
        <v>0</v>
      </c>
      <c r="I59" s="992">
        <f>COUNTIF(R50,"HL")</f>
        <v>0</v>
      </c>
      <c r="J59" s="162"/>
      <c r="K59" s="1269" t="s">
        <v>22</v>
      </c>
      <c r="L59" s="1270"/>
      <c r="M59" s="1271" t="s">
        <v>212</v>
      </c>
      <c r="N59" s="1272"/>
      <c r="O59" s="1273" t="s">
        <v>225</v>
      </c>
      <c r="P59" s="1274"/>
      <c r="Q59" s="974"/>
      <c r="R59" s="974"/>
      <c r="S59" s="974"/>
      <c r="T59" s="790"/>
      <c r="V59" s="225"/>
      <c r="W59" s="227"/>
      <c r="X59" s="667"/>
      <c r="Y59" s="227"/>
      <c r="Z59" s="227"/>
      <c r="AA59" s="231"/>
      <c r="AD59" s="1037"/>
      <c r="AE59" s="1037"/>
      <c r="AF59" s="1016"/>
      <c r="AG59" s="1016"/>
      <c r="AH59" s="1016"/>
      <c r="AI59" s="1052"/>
      <c r="AJ59" s="1052"/>
      <c r="AK59" s="1053"/>
      <c r="AL59" s="1054"/>
      <c r="AM59" s="1055"/>
      <c r="AN59" s="1039"/>
      <c r="AO59" s="1039"/>
      <c r="AP59" s="1056"/>
      <c r="AQ59" s="1039"/>
      <c r="AR59" s="1039"/>
      <c r="AS59" s="1056"/>
      <c r="AT59" s="1039"/>
      <c r="AU59" s="1039"/>
      <c r="AV59" s="1039"/>
      <c r="AW59" s="1039"/>
      <c r="AX59" s="1057"/>
      <c r="AY59" s="1039"/>
      <c r="AZ59" s="1039"/>
      <c r="BA59" s="1058"/>
      <c r="BB59" s="1039"/>
      <c r="BC59" s="1039"/>
      <c r="BD59" s="1071"/>
      <c r="BE59" s="1071"/>
    </row>
    <row r="60" spans="1:57" ht="16.5" thickBot="1" x14ac:dyDescent="0.3">
      <c r="F60" s="981" t="s">
        <v>28</v>
      </c>
      <c r="G60" s="982">
        <f>COUNTIF(R50,"AW")</f>
        <v>0</v>
      </c>
      <c r="H60" s="990">
        <f>COUNTIF(R50,"AD")</f>
        <v>0</v>
      </c>
      <c r="I60" s="993">
        <f>COUNTIF(R50,"AL")</f>
        <v>0</v>
      </c>
      <c r="J60" s="146"/>
      <c r="K60" s="1275"/>
      <c r="L60" s="1276"/>
      <c r="M60" s="1255"/>
      <c r="N60" s="1277"/>
      <c r="O60" s="1131"/>
      <c r="P60" s="1278"/>
      <c r="Q60" s="974"/>
      <c r="R60" s="974"/>
      <c r="S60" s="974"/>
      <c r="T60" s="790"/>
      <c r="V60" s="225"/>
      <c r="W60" s="227"/>
      <c r="X60" s="667"/>
      <c r="Y60" s="227"/>
      <c r="Z60" s="227"/>
      <c r="AA60" s="231"/>
      <c r="AD60" s="1037"/>
      <c r="AE60" s="1037"/>
      <c r="AF60" s="1016"/>
      <c r="AG60" s="1016"/>
      <c r="AH60" s="1016"/>
      <c r="AI60" s="1052"/>
      <c r="AJ60" s="1052"/>
      <c r="AK60" s="1053"/>
      <c r="AL60" s="1054"/>
      <c r="AM60" s="1055"/>
      <c r="AN60" s="1039"/>
      <c r="AO60" s="1039"/>
      <c r="AP60" s="1056"/>
      <c r="AQ60" s="1039"/>
      <c r="AR60" s="1039"/>
      <c r="AS60" s="1056"/>
      <c r="AT60" s="1039"/>
      <c r="AU60" s="1039"/>
      <c r="AV60" s="1039"/>
      <c r="AW60" s="1039"/>
      <c r="AX60" s="1057"/>
      <c r="AY60" s="1039"/>
      <c r="AZ60" s="1039"/>
      <c r="BA60" s="1058"/>
      <c r="BB60" s="1039"/>
      <c r="BC60" s="1039"/>
      <c r="BD60" s="1071"/>
      <c r="BE60" s="1071"/>
    </row>
    <row r="61" spans="1:57" ht="16.5" thickBot="1" x14ac:dyDescent="0.3">
      <c r="G61" s="145"/>
      <c r="H61" s="146"/>
      <c r="I61" s="144"/>
      <c r="J61" s="146"/>
      <c r="K61" s="1279"/>
      <c r="L61" s="1255"/>
      <c r="M61" s="1255"/>
      <c r="N61" s="1255"/>
      <c r="O61" s="1282"/>
      <c r="P61" s="1283"/>
      <c r="T61" s="794"/>
      <c r="V61" s="226"/>
      <c r="W61" s="228"/>
      <c r="X61" s="229"/>
      <c r="Y61" s="228"/>
      <c r="Z61" s="228"/>
      <c r="AA61" s="232"/>
      <c r="AD61" s="1037"/>
      <c r="AE61" s="1037"/>
      <c r="AF61" s="1016"/>
      <c r="AG61" s="1016"/>
      <c r="AH61" s="1016"/>
      <c r="AI61" s="1052"/>
      <c r="AJ61" s="1052"/>
      <c r="AK61" s="1053"/>
      <c r="AL61" s="1054"/>
      <c r="AM61" s="1055"/>
      <c r="AN61" s="1039"/>
      <c r="AO61" s="1039"/>
      <c r="AP61" s="1056"/>
      <c r="AQ61" s="1039"/>
      <c r="AR61" s="1039"/>
      <c r="AS61" s="1056"/>
      <c r="AT61" s="1039"/>
      <c r="AU61" s="1039"/>
      <c r="AV61" s="1039"/>
      <c r="AW61" s="1039"/>
      <c r="AX61" s="1057"/>
      <c r="AY61" s="1039"/>
      <c r="AZ61" s="1039"/>
      <c r="BA61" s="1058"/>
      <c r="BB61" s="1039"/>
      <c r="BC61" s="1039"/>
      <c r="BD61" s="1071"/>
      <c r="BE61" s="1071"/>
    </row>
    <row r="62" spans="1:57" x14ac:dyDescent="0.25">
      <c r="F62" s="572" t="s">
        <v>31</v>
      </c>
      <c r="G62" s="573" t="s">
        <v>24</v>
      </c>
      <c r="H62" s="574" t="s">
        <v>29</v>
      </c>
      <c r="I62" s="575" t="s">
        <v>30</v>
      </c>
      <c r="J62" s="29"/>
      <c r="K62" s="1279"/>
      <c r="L62" s="1255"/>
      <c r="M62" s="1255"/>
      <c r="N62" s="1255"/>
      <c r="O62" s="1255"/>
      <c r="P62" s="1284"/>
      <c r="T62" s="794"/>
      <c r="V62" s="226"/>
      <c r="W62" s="228"/>
      <c r="X62" s="229"/>
      <c r="Y62" s="228"/>
      <c r="Z62" s="228"/>
      <c r="AA62" s="232"/>
      <c r="AD62" s="1037"/>
      <c r="AE62" s="1037"/>
      <c r="AF62" s="1016"/>
      <c r="AG62" s="1016"/>
      <c r="AH62" s="1016"/>
      <c r="AI62" s="1052"/>
      <c r="AJ62" s="1052"/>
      <c r="AK62" s="1053"/>
      <c r="AL62" s="1054"/>
      <c r="AM62" s="1055"/>
      <c r="AN62" s="1039"/>
      <c r="AO62" s="1039"/>
      <c r="AP62" s="1056"/>
      <c r="AQ62" s="1039"/>
      <c r="AR62" s="1039"/>
      <c r="AS62" s="1056"/>
      <c r="AT62" s="1039"/>
      <c r="AU62" s="1039"/>
      <c r="AV62" s="1039"/>
      <c r="AW62" s="1039"/>
      <c r="AX62" s="1057"/>
      <c r="AY62" s="1039"/>
      <c r="AZ62" s="1039"/>
      <c r="BA62" s="1058"/>
      <c r="BB62" s="1039"/>
      <c r="BC62" s="1039"/>
      <c r="BD62" s="1071"/>
      <c r="BE62" s="1071"/>
    </row>
    <row r="63" spans="1:57" x14ac:dyDescent="0.25">
      <c r="F63" s="576" t="s">
        <v>17</v>
      </c>
      <c r="G63" s="198">
        <f t="shared" ref="G63:I65" si="11">SUM(G28,G33,G38,G43,G48,G53,G58)</f>
        <v>0</v>
      </c>
      <c r="H63" s="199">
        <f t="shared" si="11"/>
        <v>0</v>
      </c>
      <c r="I63" s="577">
        <f t="shared" si="11"/>
        <v>0</v>
      </c>
      <c r="J63" s="29"/>
      <c r="K63" s="1279"/>
      <c r="L63" s="1255"/>
      <c r="M63" s="1255"/>
      <c r="N63" s="1255"/>
      <c r="O63" s="1255"/>
      <c r="P63" s="1284"/>
      <c r="Q63" s="972"/>
      <c r="R63" s="972"/>
      <c r="S63" s="972"/>
      <c r="T63" s="794"/>
      <c r="V63" s="226"/>
      <c r="W63" s="228"/>
      <c r="X63" s="229"/>
      <c r="Y63" s="228"/>
      <c r="Z63" s="228"/>
      <c r="AA63" s="232"/>
      <c r="AD63" s="1037"/>
      <c r="AE63" s="1037"/>
      <c r="AF63" s="1016"/>
      <c r="AG63" s="1016"/>
      <c r="AH63" s="1016"/>
      <c r="AI63" s="1052"/>
      <c r="AJ63" s="1052"/>
      <c r="AK63" s="1053"/>
      <c r="AL63" s="1054"/>
      <c r="AM63" s="1055"/>
      <c r="AN63" s="1039"/>
      <c r="AO63" s="1039"/>
      <c r="AP63" s="1056"/>
      <c r="AQ63" s="1039"/>
      <c r="AR63" s="1039"/>
      <c r="AS63" s="1056"/>
      <c r="AT63" s="1039"/>
      <c r="AU63" s="1039"/>
      <c r="AV63" s="1039"/>
      <c r="AW63" s="1039"/>
      <c r="AX63" s="1057"/>
      <c r="AY63" s="1039"/>
      <c r="AZ63" s="1039"/>
      <c r="BA63" s="1058"/>
      <c r="BB63" s="1039"/>
      <c r="BC63" s="1039"/>
      <c r="BD63" s="1071"/>
      <c r="BE63" s="1071"/>
    </row>
    <row r="64" spans="1:57" x14ac:dyDescent="0.25">
      <c r="F64" s="578" t="s">
        <v>27</v>
      </c>
      <c r="G64" s="105">
        <f t="shared" si="11"/>
        <v>0</v>
      </c>
      <c r="H64" s="196">
        <f t="shared" si="11"/>
        <v>0</v>
      </c>
      <c r="I64" s="579">
        <f t="shared" si="11"/>
        <v>0</v>
      </c>
      <c r="J64" s="29"/>
      <c r="K64" s="1279"/>
      <c r="L64" s="1255"/>
      <c r="M64" s="1255"/>
      <c r="N64" s="1255"/>
      <c r="O64" s="1255"/>
      <c r="P64" s="1284"/>
      <c r="Q64" s="973"/>
      <c r="R64" s="973"/>
      <c r="S64" s="973"/>
      <c r="T64" s="794"/>
      <c r="V64" s="226"/>
      <c r="W64" s="228"/>
      <c r="X64" s="229"/>
      <c r="Y64" s="228"/>
      <c r="Z64" s="228"/>
      <c r="AA64" s="232"/>
      <c r="AD64" s="1037"/>
      <c r="AE64" s="1037"/>
      <c r="AF64" s="1016"/>
      <c r="AG64" s="1016"/>
      <c r="AH64" s="1016"/>
      <c r="AI64" s="1052"/>
      <c r="AJ64" s="1052"/>
      <c r="AK64" s="1053"/>
      <c r="AL64" s="1054"/>
      <c r="AM64" s="1055"/>
      <c r="AN64" s="1039"/>
      <c r="AO64" s="1039"/>
      <c r="AP64" s="1056"/>
      <c r="AQ64" s="1039"/>
      <c r="AR64" s="1039"/>
      <c r="AS64" s="1056"/>
      <c r="AT64" s="1039"/>
      <c r="AU64" s="1039"/>
      <c r="AV64" s="1039"/>
      <c r="AW64" s="1039"/>
      <c r="AX64" s="1057"/>
      <c r="AY64" s="1039"/>
      <c r="AZ64" s="1039"/>
      <c r="BA64" s="1058"/>
      <c r="BB64" s="1039"/>
      <c r="BC64" s="1039"/>
      <c r="BD64" s="1071"/>
      <c r="BE64" s="1071"/>
    </row>
    <row r="65" spans="2:57" ht="16.5" thickBot="1" x14ac:dyDescent="0.3">
      <c r="F65" s="580" t="s">
        <v>28</v>
      </c>
      <c r="G65" s="581">
        <f t="shared" si="11"/>
        <v>0</v>
      </c>
      <c r="H65" s="582">
        <f t="shared" si="11"/>
        <v>0</v>
      </c>
      <c r="I65" s="583">
        <f t="shared" si="11"/>
        <v>0</v>
      </c>
      <c r="J65" s="146"/>
      <c r="K65" s="1279"/>
      <c r="L65" s="1255"/>
      <c r="M65" s="1255"/>
      <c r="N65" s="1255"/>
      <c r="O65" s="1255"/>
      <c r="P65" s="1284"/>
      <c r="Q65" s="974"/>
      <c r="R65" s="974"/>
      <c r="S65" s="974"/>
      <c r="T65" s="794"/>
      <c r="V65" s="226"/>
      <c r="W65" s="228"/>
      <c r="X65" s="229"/>
      <c r="Y65" s="228"/>
      <c r="Z65" s="228"/>
      <c r="AA65" s="232"/>
      <c r="AD65" s="1037"/>
      <c r="AE65" s="1037"/>
      <c r="AF65" s="1016"/>
      <c r="AG65" s="1016"/>
      <c r="AH65" s="1016"/>
      <c r="AI65" s="1052"/>
      <c r="AJ65" s="1052"/>
      <c r="AK65" s="1053"/>
      <c r="AL65" s="1054"/>
      <c r="AM65" s="1055"/>
      <c r="AN65" s="1039"/>
      <c r="AO65" s="1039"/>
      <c r="AP65" s="1056"/>
      <c r="AQ65" s="1039"/>
      <c r="AR65" s="1039"/>
      <c r="AS65" s="1056"/>
      <c r="AT65" s="1039"/>
      <c r="AU65" s="1039"/>
      <c r="AV65" s="1039"/>
      <c r="AW65" s="1039"/>
      <c r="AX65" s="1057"/>
      <c r="AY65" s="1039"/>
      <c r="AZ65" s="1039"/>
      <c r="BA65" s="1058"/>
      <c r="BB65" s="1039"/>
      <c r="BC65" s="1039"/>
      <c r="BD65" s="1071"/>
      <c r="BE65" s="1071"/>
    </row>
    <row r="66" spans="2:57" x14ac:dyDescent="0.25">
      <c r="G66" s="145"/>
      <c r="H66" s="146"/>
      <c r="I66" s="144"/>
      <c r="J66" s="146"/>
      <c r="K66" s="1279"/>
      <c r="L66" s="1255"/>
      <c r="M66" s="1255"/>
      <c r="N66" s="1255"/>
      <c r="O66" s="1255"/>
      <c r="P66" s="1284"/>
      <c r="Q66" s="974"/>
      <c r="R66" s="974"/>
      <c r="S66" s="974"/>
      <c r="T66" s="794"/>
      <c r="V66" s="226"/>
      <c r="W66" s="228"/>
      <c r="X66" s="229"/>
      <c r="Y66" s="228"/>
      <c r="Z66" s="228"/>
      <c r="AA66" s="232"/>
      <c r="AD66" s="1037"/>
      <c r="AE66" s="1037"/>
      <c r="AF66" s="1016"/>
      <c r="AG66" s="1016"/>
      <c r="AH66" s="1016"/>
      <c r="AI66" s="1052"/>
      <c r="AJ66" s="1052"/>
      <c r="AK66" s="1053"/>
      <c r="AL66" s="1054"/>
      <c r="AM66" s="1055"/>
      <c r="AN66" s="1039"/>
      <c r="AO66" s="1039"/>
      <c r="AP66" s="1056"/>
      <c r="AQ66" s="1039"/>
      <c r="AR66" s="1039"/>
      <c r="AS66" s="1056"/>
      <c r="AT66" s="1039"/>
      <c r="AU66" s="1039"/>
      <c r="AV66" s="1039"/>
      <c r="AW66" s="1039"/>
      <c r="AX66" s="1057"/>
      <c r="AY66" s="1039"/>
      <c r="AZ66" s="1039"/>
      <c r="BA66" s="1058"/>
      <c r="BB66" s="1039"/>
      <c r="BC66" s="1039"/>
      <c r="BD66" s="1071"/>
      <c r="BE66" s="1071"/>
    </row>
    <row r="67" spans="2:57" x14ac:dyDescent="0.25">
      <c r="G67" s="145"/>
      <c r="H67" s="146"/>
      <c r="I67" s="147"/>
      <c r="J67" s="146"/>
      <c r="K67" s="1279"/>
      <c r="L67" s="1255"/>
      <c r="M67" s="1255"/>
      <c r="N67" s="1255"/>
      <c r="O67" s="1255"/>
      <c r="P67" s="1284"/>
      <c r="Q67" s="974"/>
      <c r="R67" s="974"/>
      <c r="S67" s="974"/>
      <c r="T67" s="794"/>
      <c r="V67" s="226"/>
      <c r="W67" s="618"/>
      <c r="X67" s="229"/>
      <c r="Y67" s="228"/>
      <c r="Z67" s="228"/>
      <c r="AA67" s="232"/>
      <c r="AD67" s="1037"/>
      <c r="AE67" s="1037"/>
      <c r="AF67" s="1016"/>
      <c r="AG67" s="1016"/>
      <c r="AH67" s="1016"/>
      <c r="AI67" s="1052"/>
      <c r="AJ67" s="1052"/>
      <c r="AK67" s="1053"/>
      <c r="AL67" s="1054"/>
      <c r="AM67" s="1055"/>
      <c r="AN67" s="1039"/>
      <c r="AO67" s="1039"/>
      <c r="AP67" s="1056"/>
      <c r="AQ67" s="1039"/>
      <c r="AR67" s="1039"/>
      <c r="AS67" s="1056"/>
      <c r="AT67" s="1039"/>
      <c r="AU67" s="1039"/>
      <c r="AV67" s="1039"/>
      <c r="AW67" s="1039"/>
      <c r="AX67" s="1057"/>
      <c r="AY67" s="1039"/>
      <c r="AZ67" s="1039"/>
      <c r="BA67" s="1058"/>
      <c r="BB67" s="1039"/>
      <c r="BC67" s="1039"/>
      <c r="BD67" s="1071"/>
      <c r="BE67" s="1071"/>
    </row>
    <row r="68" spans="2:57" x14ac:dyDescent="0.25">
      <c r="G68" s="145"/>
      <c r="H68" s="146"/>
      <c r="I68" s="148"/>
      <c r="J68" s="29"/>
      <c r="K68" s="1279"/>
      <c r="L68" s="1255"/>
      <c r="M68" s="1255"/>
      <c r="N68" s="1255"/>
      <c r="O68" s="1255"/>
      <c r="P68" s="1284"/>
      <c r="Q68" s="974"/>
      <c r="R68" s="974"/>
      <c r="S68" s="974"/>
      <c r="T68" s="794"/>
      <c r="V68" s="226"/>
      <c r="W68" s="618"/>
      <c r="X68" s="229"/>
      <c r="Y68" s="228"/>
      <c r="Z68" s="228"/>
      <c r="AA68" s="232"/>
      <c r="AD68" s="1037"/>
      <c r="AE68" s="1037"/>
      <c r="AF68" s="1016"/>
      <c r="AG68" s="1016"/>
      <c r="AH68" s="1016"/>
      <c r="AI68" s="1052"/>
      <c r="AJ68" s="1052"/>
      <c r="AK68" s="1053"/>
      <c r="AL68" s="1054"/>
      <c r="AM68" s="1055"/>
      <c r="AN68" s="1039"/>
      <c r="AO68" s="1039"/>
      <c r="AP68" s="1056"/>
      <c r="AQ68" s="1039"/>
      <c r="AR68" s="1039"/>
      <c r="AS68" s="1056"/>
      <c r="AT68" s="1039"/>
      <c r="AU68" s="1039"/>
      <c r="AV68" s="1039"/>
      <c r="AW68" s="1039"/>
      <c r="AX68" s="1057"/>
      <c r="AY68" s="1039"/>
      <c r="AZ68" s="1039"/>
      <c r="BA68" s="1058"/>
      <c r="BB68" s="1039"/>
      <c r="BC68" s="1039"/>
      <c r="BD68" s="1071"/>
      <c r="BE68" s="1071"/>
    </row>
    <row r="69" spans="2:57" ht="16.5" thickBot="1" x14ac:dyDescent="0.3">
      <c r="H69" s="49"/>
      <c r="I69" s="142"/>
      <c r="J69" s="29"/>
      <c r="K69" s="1285"/>
      <c r="L69" s="1286"/>
      <c r="M69" s="1286"/>
      <c r="N69" s="1286"/>
      <c r="O69" s="1286"/>
      <c r="P69" s="1287"/>
      <c r="Q69" s="974"/>
      <c r="R69" s="974"/>
      <c r="S69" s="974"/>
      <c r="T69" s="794"/>
      <c r="V69" s="226"/>
      <c r="W69" s="618"/>
      <c r="X69" s="229"/>
      <c r="Y69" s="228"/>
      <c r="Z69" s="228"/>
      <c r="AA69" s="232"/>
      <c r="AD69" s="1037"/>
      <c r="AE69" s="1037"/>
      <c r="AF69" s="1016"/>
      <c r="AG69" s="1016"/>
      <c r="AH69" s="1016"/>
      <c r="AI69" s="1052"/>
      <c r="AJ69" s="1052"/>
      <c r="AK69" s="1053"/>
      <c r="AL69" s="1054"/>
      <c r="AM69" s="1055"/>
      <c r="AN69" s="1039"/>
      <c r="AO69" s="1039"/>
      <c r="AP69" s="1056"/>
      <c r="AQ69" s="1039"/>
      <c r="AR69" s="1039"/>
      <c r="AS69" s="1056"/>
      <c r="AT69" s="1039"/>
      <c r="AU69" s="1039"/>
      <c r="AV69" s="1039"/>
      <c r="AW69" s="1039"/>
      <c r="AX69" s="1057"/>
      <c r="AY69" s="1039"/>
      <c r="AZ69" s="1039"/>
      <c r="BA69" s="1058"/>
      <c r="BB69" s="1039"/>
      <c r="BC69" s="1039"/>
      <c r="BD69" s="1071"/>
      <c r="BE69" s="1071"/>
    </row>
    <row r="70" spans="2:57" ht="16.5" thickBot="1" x14ac:dyDescent="0.3">
      <c r="H70" s="49"/>
      <c r="I70" s="142"/>
      <c r="J70" s="29"/>
      <c r="K70" s="794"/>
      <c r="L70" s="794"/>
      <c r="M70" s="794"/>
      <c r="N70" s="794"/>
      <c r="O70" s="794"/>
      <c r="P70" s="794"/>
      <c r="Q70" s="794"/>
      <c r="R70" s="794"/>
      <c r="S70" s="794"/>
      <c r="T70" s="794"/>
      <c r="V70" s="226"/>
      <c r="W70" s="618"/>
      <c r="X70" s="229"/>
      <c r="Y70" s="228"/>
      <c r="Z70" s="228"/>
      <c r="AA70" s="232"/>
      <c r="AD70" s="1037"/>
      <c r="AE70" s="1037"/>
      <c r="AF70" s="1016"/>
      <c r="AG70" s="1016"/>
      <c r="AH70" s="1016"/>
      <c r="AI70" s="1052"/>
      <c r="AJ70" s="1052"/>
      <c r="AK70" s="1053"/>
      <c r="AL70" s="1054"/>
      <c r="AM70" s="1055"/>
      <c r="AN70" s="1039"/>
      <c r="AO70" s="1039"/>
      <c r="AP70" s="1056"/>
      <c r="AQ70" s="1039"/>
      <c r="AR70" s="1039"/>
      <c r="AS70" s="1056"/>
      <c r="AT70" s="1039"/>
      <c r="AU70" s="1039"/>
      <c r="AV70" s="1039"/>
      <c r="AW70" s="1039"/>
      <c r="AX70" s="1057"/>
      <c r="AY70" s="1039"/>
      <c r="AZ70" s="1039"/>
      <c r="BA70" s="1058"/>
      <c r="BB70" s="1039"/>
      <c r="BC70" s="1039"/>
      <c r="BD70" s="1071"/>
      <c r="BE70" s="1071"/>
    </row>
    <row r="71" spans="2:57" x14ac:dyDescent="0.25">
      <c r="B71" s="1231" t="s">
        <v>232</v>
      </c>
      <c r="C71" s="1232"/>
      <c r="D71" s="1232"/>
      <c r="E71" s="1232"/>
      <c r="F71" s="1232"/>
      <c r="G71" s="1232"/>
      <c r="H71" s="1232"/>
      <c r="I71" s="1232"/>
      <c r="J71" s="1232"/>
      <c r="K71" s="1232"/>
      <c r="L71" s="1232"/>
      <c r="M71" s="1232"/>
      <c r="N71" s="1232"/>
      <c r="O71" s="1232"/>
      <c r="P71" s="1232"/>
      <c r="Q71" s="1232"/>
      <c r="R71" s="1232"/>
      <c r="S71" s="1233"/>
      <c r="T71" s="794"/>
      <c r="V71" s="226"/>
      <c r="W71" s="618"/>
      <c r="X71" s="229"/>
      <c r="Y71" s="228"/>
      <c r="Z71" s="228"/>
      <c r="AA71" s="232"/>
      <c r="AD71" s="1037"/>
      <c r="AE71" s="1037"/>
      <c r="AF71" s="1016"/>
      <c r="AG71" s="1016"/>
      <c r="AH71" s="1016"/>
      <c r="AI71" s="1052"/>
      <c r="AJ71" s="1052"/>
      <c r="AK71" s="1053"/>
      <c r="AL71" s="1054"/>
      <c r="AM71" s="1055"/>
      <c r="AN71" s="1039"/>
      <c r="AO71" s="1039"/>
      <c r="AP71" s="1056"/>
      <c r="AQ71" s="1039"/>
      <c r="AR71" s="1039"/>
      <c r="AS71" s="1056"/>
      <c r="AT71" s="1039"/>
      <c r="AU71" s="1039"/>
      <c r="AV71" s="1039"/>
      <c r="AW71" s="1039"/>
      <c r="AX71" s="1057"/>
      <c r="AY71" s="1039"/>
      <c r="AZ71" s="1039"/>
      <c r="BA71" s="1058"/>
      <c r="BB71" s="1039"/>
      <c r="BC71" s="1039"/>
      <c r="BD71" s="1071"/>
      <c r="BE71" s="1071"/>
    </row>
    <row r="72" spans="2:57" x14ac:dyDescent="0.25">
      <c r="B72" s="1228"/>
      <c r="C72" s="1229"/>
      <c r="D72" s="1229"/>
      <c r="E72" s="1230" t="s">
        <v>242</v>
      </c>
      <c r="F72" s="1230"/>
      <c r="G72" s="1230"/>
      <c r="H72" s="1234" t="s">
        <v>237</v>
      </c>
      <c r="I72" s="1230"/>
      <c r="J72" s="1230"/>
      <c r="K72" s="1230"/>
      <c r="L72" s="1230" t="s">
        <v>239</v>
      </c>
      <c r="M72" s="1230"/>
      <c r="N72" s="1230"/>
      <c r="O72" s="1230"/>
      <c r="P72" s="1230" t="s">
        <v>199</v>
      </c>
      <c r="Q72" s="1230"/>
      <c r="R72" s="1230"/>
      <c r="S72" s="1235"/>
      <c r="T72" s="794"/>
      <c r="V72" s="226"/>
      <c r="W72" s="618"/>
      <c r="X72" s="229"/>
      <c r="Y72" s="228"/>
      <c r="Z72" s="228"/>
      <c r="AA72" s="232"/>
      <c r="AD72" s="1037"/>
      <c r="AE72" s="1037"/>
      <c r="AF72" s="1016"/>
      <c r="AG72" s="1016"/>
      <c r="AH72" s="1016"/>
      <c r="AI72" s="1052"/>
      <c r="AJ72" s="1052"/>
      <c r="AK72" s="1053"/>
      <c r="AL72" s="1054"/>
      <c r="AM72" s="1055"/>
      <c r="AN72" s="1039"/>
      <c r="AO72" s="1039"/>
      <c r="AP72" s="1056"/>
      <c r="AQ72" s="1039"/>
      <c r="AR72" s="1039"/>
      <c r="AS72" s="1056"/>
      <c r="AT72" s="1039"/>
      <c r="AU72" s="1039"/>
      <c r="AV72" s="1039"/>
      <c r="AW72" s="1039"/>
      <c r="AX72" s="1057"/>
      <c r="AY72" s="1039"/>
      <c r="AZ72" s="1039"/>
      <c r="BA72" s="1058"/>
      <c r="BB72" s="1039"/>
      <c r="BC72" s="1039"/>
      <c r="BD72" s="1071"/>
      <c r="BE72" s="1071"/>
    </row>
    <row r="73" spans="2:57" x14ac:dyDescent="0.25">
      <c r="B73" s="1228"/>
      <c r="C73" s="1229"/>
      <c r="D73" s="1229"/>
      <c r="E73" s="1230"/>
      <c r="F73" s="1230"/>
      <c r="G73" s="1230"/>
      <c r="H73" s="1234" t="s">
        <v>243</v>
      </c>
      <c r="I73" s="1230"/>
      <c r="J73" s="1230" t="s">
        <v>199</v>
      </c>
      <c r="K73" s="1230"/>
      <c r="L73" s="1230" t="s">
        <v>243</v>
      </c>
      <c r="M73" s="1230"/>
      <c r="N73" s="1230" t="s">
        <v>199</v>
      </c>
      <c r="O73" s="1230"/>
      <c r="P73" s="1230" t="s">
        <v>240</v>
      </c>
      <c r="Q73" s="1230"/>
      <c r="R73" s="1230" t="s">
        <v>241</v>
      </c>
      <c r="S73" s="1235"/>
      <c r="T73" s="794"/>
      <c r="V73" s="226"/>
      <c r="W73" s="618"/>
      <c r="X73" s="229"/>
      <c r="Y73" s="228"/>
      <c r="Z73" s="228"/>
      <c r="AA73" s="232"/>
      <c r="AD73" s="1037"/>
      <c r="AE73" s="1037"/>
      <c r="AF73" s="1016"/>
      <c r="AG73" s="1016"/>
      <c r="AH73" s="1016"/>
      <c r="AI73" s="1052"/>
      <c r="AJ73" s="1052"/>
      <c r="AK73" s="1053"/>
      <c r="AL73" s="1054"/>
      <c r="AM73" s="1055"/>
      <c r="AN73" s="1039"/>
      <c r="AO73" s="1039"/>
      <c r="AP73" s="1056"/>
      <c r="AQ73" s="1039"/>
      <c r="AR73" s="1039"/>
      <c r="AS73" s="1056"/>
      <c r="AT73" s="1039"/>
      <c r="AU73" s="1039"/>
      <c r="AV73" s="1039"/>
      <c r="AW73" s="1039"/>
      <c r="AX73" s="1057"/>
      <c r="AY73" s="1039"/>
      <c r="AZ73" s="1039"/>
      <c r="BA73" s="1058"/>
      <c r="BB73" s="1039"/>
      <c r="BC73" s="1039"/>
      <c r="BD73" s="1071"/>
      <c r="BE73" s="1071"/>
    </row>
    <row r="74" spans="2:57" x14ac:dyDescent="0.25">
      <c r="B74" s="1227" t="s">
        <v>126</v>
      </c>
      <c r="C74" s="1220"/>
      <c r="D74" s="1220"/>
      <c r="E74" s="1220"/>
      <c r="F74" s="1220"/>
      <c r="G74" s="1220"/>
      <c r="H74" s="1219"/>
      <c r="I74" s="1220"/>
      <c r="J74" s="1219"/>
      <c r="K74" s="1220"/>
      <c r="L74" s="1219"/>
      <c r="M74" s="1220"/>
      <c r="N74" s="1219"/>
      <c r="O74" s="1220"/>
      <c r="P74" s="1219"/>
      <c r="Q74" s="1220"/>
      <c r="R74" s="1219"/>
      <c r="S74" s="1221"/>
      <c r="T74" s="794"/>
      <c r="V74" s="226"/>
      <c r="W74" s="618"/>
      <c r="X74" s="229"/>
      <c r="Y74" s="228"/>
      <c r="Z74" s="228"/>
      <c r="AA74" s="232"/>
      <c r="AD74" s="1037"/>
      <c r="AE74" s="1037"/>
      <c r="AF74" s="1016"/>
      <c r="AG74" s="1016"/>
      <c r="AH74" s="1016"/>
      <c r="AI74" s="1052"/>
      <c r="AJ74" s="1052"/>
      <c r="AK74" s="1053"/>
      <c r="AL74" s="1054"/>
      <c r="AM74" s="1055"/>
      <c r="AN74" s="1039"/>
      <c r="AO74" s="1039"/>
      <c r="AP74" s="1056"/>
      <c r="AQ74" s="1039"/>
      <c r="AR74" s="1039"/>
      <c r="AS74" s="1056"/>
      <c r="AT74" s="1039"/>
      <c r="AU74" s="1039"/>
      <c r="AV74" s="1039"/>
      <c r="AW74" s="1039"/>
      <c r="AX74" s="1057"/>
      <c r="AY74" s="1039"/>
      <c r="AZ74" s="1039"/>
      <c r="BA74" s="1058"/>
      <c r="BB74" s="1039"/>
      <c r="BC74" s="1039"/>
      <c r="BD74" s="1071"/>
      <c r="BE74" s="1071"/>
    </row>
    <row r="75" spans="2:57" x14ac:dyDescent="0.25">
      <c r="B75" s="1227" t="s">
        <v>127</v>
      </c>
      <c r="C75" s="1220"/>
      <c r="D75" s="1220"/>
      <c r="E75" s="1220"/>
      <c r="F75" s="1220"/>
      <c r="G75" s="1220"/>
      <c r="H75" s="1219"/>
      <c r="I75" s="1220"/>
      <c r="J75" s="1219"/>
      <c r="K75" s="1220"/>
      <c r="L75" s="1219"/>
      <c r="M75" s="1220"/>
      <c r="N75" s="1219"/>
      <c r="O75" s="1220"/>
      <c r="P75" s="1219"/>
      <c r="Q75" s="1220"/>
      <c r="R75" s="1219"/>
      <c r="S75" s="1221"/>
      <c r="T75" s="794"/>
      <c r="V75" s="612"/>
      <c r="W75" s="619"/>
      <c r="X75" s="668"/>
      <c r="Y75" s="615"/>
      <c r="Z75" s="615"/>
      <c r="AA75" s="622"/>
      <c r="AD75" s="1037"/>
      <c r="AE75" s="1037"/>
      <c r="AF75" s="1016"/>
      <c r="AG75" s="1016"/>
      <c r="AH75" s="1016"/>
      <c r="AI75" s="1052"/>
      <c r="AJ75" s="1052"/>
      <c r="AK75" s="1053"/>
      <c r="AL75" s="1054"/>
      <c r="AM75" s="1055"/>
      <c r="AN75" s="1039"/>
      <c r="AO75" s="1039"/>
      <c r="AP75" s="1056"/>
      <c r="AQ75" s="1039"/>
      <c r="AR75" s="1039"/>
      <c r="AS75" s="1056"/>
      <c r="AT75" s="1039"/>
      <c r="AU75" s="1039"/>
      <c r="AV75" s="1039"/>
      <c r="AW75" s="1039"/>
      <c r="AX75" s="1057"/>
      <c r="AY75" s="1039"/>
      <c r="AZ75" s="1039"/>
      <c r="BA75" s="1058"/>
      <c r="BB75" s="1039"/>
      <c r="BC75" s="1039"/>
      <c r="BD75" s="1071"/>
      <c r="BE75" s="1071"/>
    </row>
    <row r="76" spans="2:57" x14ac:dyDescent="0.25">
      <c r="B76" s="1227" t="s">
        <v>128</v>
      </c>
      <c r="C76" s="1220"/>
      <c r="D76" s="1220"/>
      <c r="E76" s="1220"/>
      <c r="F76" s="1220"/>
      <c r="G76" s="1220"/>
      <c r="H76" s="1219"/>
      <c r="I76" s="1220"/>
      <c r="J76" s="1219"/>
      <c r="K76" s="1220"/>
      <c r="L76" s="1219"/>
      <c r="M76" s="1220"/>
      <c r="N76" s="1219"/>
      <c r="O76" s="1220"/>
      <c r="P76" s="1219"/>
      <c r="Q76" s="1220"/>
      <c r="R76" s="1219"/>
      <c r="S76" s="1221"/>
      <c r="V76" s="613"/>
      <c r="W76" s="620"/>
      <c r="X76" s="669"/>
      <c r="Y76" s="616"/>
      <c r="Z76" s="616"/>
      <c r="AA76" s="623"/>
      <c r="AD76" s="1037"/>
      <c r="AE76" s="1037"/>
      <c r="AF76" s="1016"/>
      <c r="AG76" s="1016"/>
      <c r="AH76" s="1016"/>
      <c r="AI76" s="1052"/>
      <c r="AJ76" s="1052"/>
      <c r="AK76" s="1053"/>
      <c r="AL76" s="1054"/>
      <c r="AM76" s="1055"/>
      <c r="AN76" s="1039"/>
      <c r="AO76" s="1039"/>
      <c r="AP76" s="1056"/>
      <c r="AQ76" s="1039"/>
      <c r="AR76" s="1039"/>
      <c r="AS76" s="1056"/>
      <c r="AT76" s="1039"/>
      <c r="AU76" s="1039"/>
      <c r="AV76" s="1039"/>
      <c r="AW76" s="1039"/>
      <c r="AX76" s="1057"/>
      <c r="AY76" s="1039"/>
      <c r="AZ76" s="1039"/>
      <c r="BA76" s="1058"/>
      <c r="BB76" s="1039"/>
      <c r="BC76" s="1039"/>
      <c r="BD76" s="1071"/>
      <c r="BE76" s="1071"/>
    </row>
    <row r="77" spans="2:57" ht="16.5" thickBot="1" x14ac:dyDescent="0.3">
      <c r="B77" s="1227" t="s">
        <v>129</v>
      </c>
      <c r="C77" s="1220"/>
      <c r="D77" s="1220"/>
      <c r="E77" s="1220"/>
      <c r="F77" s="1220"/>
      <c r="G77" s="1220"/>
      <c r="H77" s="1219"/>
      <c r="I77" s="1220"/>
      <c r="J77" s="1219"/>
      <c r="K77" s="1220"/>
      <c r="L77" s="1219"/>
      <c r="M77" s="1220"/>
      <c r="N77" s="1219"/>
      <c r="O77" s="1220"/>
      <c r="P77" s="1219"/>
      <c r="Q77" s="1220"/>
      <c r="R77" s="1219"/>
      <c r="S77" s="1221"/>
      <c r="V77" s="614"/>
      <c r="W77" s="621"/>
      <c r="X77" s="670"/>
      <c r="Y77" s="617"/>
      <c r="Z77" s="617"/>
      <c r="AA77" s="624"/>
      <c r="AD77" s="1037"/>
      <c r="AE77" s="1037"/>
      <c r="AF77" s="1016"/>
      <c r="AG77" s="1016"/>
      <c r="AH77" s="1016"/>
      <c r="AI77" s="1052"/>
      <c r="AJ77" s="1052"/>
      <c r="AK77" s="1053"/>
      <c r="AL77" s="1054"/>
      <c r="AM77" s="1055"/>
      <c r="AN77" s="1039"/>
      <c r="AO77" s="1039"/>
      <c r="AP77" s="1056"/>
      <c r="AQ77" s="1039"/>
      <c r="AR77" s="1039"/>
      <c r="AS77" s="1056"/>
      <c r="AT77" s="1039"/>
      <c r="AU77" s="1039"/>
      <c r="AV77" s="1039"/>
      <c r="AW77" s="1039"/>
      <c r="AX77" s="1057"/>
      <c r="AY77" s="1039"/>
      <c r="AZ77" s="1039"/>
      <c r="BA77" s="1058"/>
      <c r="BB77" s="1039"/>
      <c r="BC77" s="1039"/>
      <c r="BD77" s="1071"/>
      <c r="BE77" s="1071"/>
    </row>
    <row r="78" spans="2:57" x14ac:dyDescent="0.25">
      <c r="B78" s="1227" t="s">
        <v>32</v>
      </c>
      <c r="C78" s="1220"/>
      <c r="D78" s="1220"/>
      <c r="E78" s="1220"/>
      <c r="F78" s="1220"/>
      <c r="G78" s="1220"/>
      <c r="H78" s="1219"/>
      <c r="I78" s="1220"/>
      <c r="J78" s="1219"/>
      <c r="K78" s="1220"/>
      <c r="L78" s="1219"/>
      <c r="M78" s="1220"/>
      <c r="N78" s="1219"/>
      <c r="O78" s="1220"/>
      <c r="P78" s="1219"/>
      <c r="Q78" s="1220"/>
      <c r="R78" s="1219"/>
      <c r="S78" s="1221"/>
      <c r="AD78" s="1037"/>
      <c r="AE78" s="1037"/>
      <c r="AF78" s="1016"/>
      <c r="AG78" s="1016"/>
      <c r="AH78" s="1016"/>
      <c r="AI78" s="1052"/>
      <c r="AJ78" s="1052"/>
      <c r="AK78" s="1053"/>
      <c r="AL78" s="1054"/>
      <c r="AM78" s="1055"/>
      <c r="AN78" s="1039"/>
      <c r="AO78" s="1039"/>
      <c r="AP78" s="1056"/>
      <c r="AQ78" s="1039"/>
      <c r="AR78" s="1039"/>
      <c r="AS78" s="1056"/>
      <c r="AT78" s="1039"/>
      <c r="AU78" s="1039"/>
      <c r="AV78" s="1039"/>
      <c r="AW78" s="1039"/>
      <c r="AX78" s="1057"/>
      <c r="AY78" s="1039"/>
      <c r="AZ78" s="1039"/>
      <c r="BA78" s="1058"/>
      <c r="BB78" s="1039"/>
      <c r="BC78" s="1039"/>
      <c r="BD78" s="1071"/>
      <c r="BE78" s="1071"/>
    </row>
    <row r="79" spans="2:57" x14ac:dyDescent="0.25">
      <c r="B79" s="1227" t="s">
        <v>112</v>
      </c>
      <c r="C79" s="1220"/>
      <c r="D79" s="1220"/>
      <c r="E79" s="1220"/>
      <c r="F79" s="1220"/>
      <c r="G79" s="1220"/>
      <c r="H79" s="1219"/>
      <c r="I79" s="1220"/>
      <c r="J79" s="1219"/>
      <c r="K79" s="1220"/>
      <c r="L79" s="1219"/>
      <c r="M79" s="1220"/>
      <c r="N79" s="1219"/>
      <c r="O79" s="1220"/>
      <c r="P79" s="1219"/>
      <c r="Q79" s="1220"/>
      <c r="R79" s="1219"/>
      <c r="S79" s="1221"/>
      <c r="AD79" s="1037"/>
      <c r="AE79" s="1037"/>
      <c r="AF79" s="1016"/>
      <c r="AG79" s="1016"/>
      <c r="AH79" s="1016"/>
      <c r="AI79" s="1052"/>
      <c r="AJ79" s="1052"/>
      <c r="AK79" s="1053"/>
      <c r="AL79" s="1054"/>
      <c r="AM79" s="1055"/>
      <c r="AN79" s="1039"/>
      <c r="AO79" s="1039"/>
      <c r="AP79" s="1056"/>
      <c r="AQ79" s="1039"/>
      <c r="AR79" s="1039"/>
      <c r="AS79" s="1056"/>
      <c r="AT79" s="1039"/>
      <c r="AU79" s="1039"/>
      <c r="AV79" s="1039"/>
      <c r="AW79" s="1039"/>
      <c r="AX79" s="1057"/>
      <c r="AY79" s="1039"/>
      <c r="AZ79" s="1039"/>
      <c r="BA79" s="1058"/>
      <c r="BB79" s="1039"/>
      <c r="BC79" s="1039"/>
      <c r="BD79" s="1071"/>
      <c r="BE79" s="1071"/>
    </row>
    <row r="80" spans="2:57" ht="16.5" thickBot="1" x14ac:dyDescent="0.3">
      <c r="B80" s="1347" t="s">
        <v>224</v>
      </c>
      <c r="C80" s="1346"/>
      <c r="D80" s="1346"/>
      <c r="E80" s="1346"/>
      <c r="F80" s="1346"/>
      <c r="G80" s="1346"/>
      <c r="H80" s="1343"/>
      <c r="I80" s="1346"/>
      <c r="J80" s="1343"/>
      <c r="K80" s="1346"/>
      <c r="L80" s="1343"/>
      <c r="M80" s="1346"/>
      <c r="N80" s="1343"/>
      <c r="O80" s="1346"/>
      <c r="P80" s="1343"/>
      <c r="Q80" s="1346"/>
      <c r="R80" s="1343"/>
      <c r="S80" s="1344"/>
      <c r="AD80" s="1037"/>
      <c r="AE80" s="1037"/>
      <c r="AF80" s="1016"/>
      <c r="AG80" s="1016"/>
      <c r="AH80" s="1016"/>
      <c r="AI80" s="1052"/>
      <c r="AJ80" s="1052"/>
      <c r="AK80" s="1053"/>
      <c r="AL80" s="1054"/>
      <c r="AM80" s="1055"/>
      <c r="AN80" s="1039"/>
      <c r="AO80" s="1039"/>
      <c r="AP80" s="1056"/>
      <c r="AQ80" s="1039"/>
      <c r="AR80" s="1039"/>
      <c r="AS80" s="1056"/>
      <c r="AT80" s="1039"/>
      <c r="AU80" s="1039"/>
      <c r="AV80" s="1039"/>
      <c r="AW80" s="1039"/>
      <c r="AX80" s="1057"/>
      <c r="AY80" s="1039"/>
      <c r="AZ80" s="1039"/>
      <c r="BA80" s="1058"/>
      <c r="BB80" s="1039"/>
      <c r="BC80" s="1039"/>
      <c r="BD80" s="1071"/>
      <c r="BE80" s="1071"/>
    </row>
    <row r="81" spans="30:57" x14ac:dyDescent="0.25">
      <c r="AD81" s="1037"/>
      <c r="AE81" s="1037"/>
      <c r="AF81" s="1016"/>
      <c r="AG81" s="1016"/>
      <c r="AH81" s="1016"/>
      <c r="AI81" s="1052"/>
      <c r="AJ81" s="1052"/>
      <c r="AK81" s="1053"/>
      <c r="AL81" s="1054"/>
      <c r="AM81" s="1055"/>
      <c r="AN81" s="1039"/>
      <c r="AO81" s="1039"/>
      <c r="AP81" s="1056"/>
      <c r="AQ81" s="1039"/>
      <c r="AR81" s="1039"/>
      <c r="AS81" s="1056"/>
      <c r="AT81" s="1039"/>
      <c r="AU81" s="1039"/>
      <c r="AV81" s="1039"/>
      <c r="AW81" s="1039"/>
      <c r="AX81" s="1057"/>
      <c r="AY81" s="1039"/>
      <c r="AZ81" s="1039"/>
      <c r="BA81" s="1058"/>
      <c r="BB81" s="1039"/>
      <c r="BC81" s="1039"/>
      <c r="BD81" s="1071"/>
      <c r="BE81" s="1071"/>
    </row>
    <row r="82" spans="30:57" x14ac:dyDescent="0.25">
      <c r="AD82" s="1037"/>
      <c r="AE82" s="1037"/>
      <c r="AF82" s="1016"/>
      <c r="AG82" s="1016"/>
      <c r="AH82" s="1016"/>
      <c r="AI82" s="1052"/>
      <c r="AJ82" s="1052"/>
      <c r="AK82" s="1053"/>
      <c r="AL82" s="1054"/>
      <c r="AM82" s="1055"/>
      <c r="AN82" s="1039"/>
      <c r="AO82" s="1039"/>
      <c r="AP82" s="1056"/>
      <c r="AQ82" s="1039"/>
      <c r="AR82" s="1039"/>
      <c r="AS82" s="1056"/>
      <c r="AT82" s="1039"/>
      <c r="AU82" s="1039"/>
      <c r="AV82" s="1039"/>
      <c r="AW82" s="1039"/>
      <c r="AX82" s="1057"/>
      <c r="AY82" s="1039"/>
      <c r="AZ82" s="1039"/>
      <c r="BA82" s="1058"/>
      <c r="BB82" s="1039"/>
      <c r="BC82" s="1039"/>
      <c r="BD82" s="1071"/>
      <c r="BE82" s="1071"/>
    </row>
    <row r="83" spans="30:57" x14ac:dyDescent="0.25">
      <c r="AD83" s="1037"/>
      <c r="AE83" s="1037"/>
      <c r="AF83" s="1016"/>
      <c r="AG83" s="1016"/>
      <c r="AH83" s="1016"/>
      <c r="AI83" s="1052"/>
      <c r="AJ83" s="1052"/>
      <c r="AK83" s="1053"/>
      <c r="AL83" s="1054"/>
      <c r="AM83" s="1055"/>
      <c r="AN83" s="1039"/>
      <c r="AO83" s="1039"/>
      <c r="AP83" s="1056"/>
      <c r="AQ83" s="1039"/>
      <c r="AR83" s="1039"/>
      <c r="AS83" s="1056"/>
      <c r="AT83" s="1039"/>
      <c r="AU83" s="1039"/>
      <c r="AV83" s="1039"/>
      <c r="AW83" s="1039"/>
      <c r="AX83" s="1057"/>
      <c r="AY83" s="1039"/>
      <c r="AZ83" s="1039"/>
      <c r="BA83" s="1058"/>
      <c r="BB83" s="1039"/>
      <c r="BC83" s="1039"/>
      <c r="BD83" s="1071"/>
      <c r="BE83" s="1071"/>
    </row>
    <row r="84" spans="30:57" x14ac:dyDescent="0.25">
      <c r="AD84" s="1037"/>
      <c r="AE84" s="1037"/>
      <c r="AF84" s="1016"/>
      <c r="AG84" s="1016"/>
      <c r="AH84" s="1016"/>
      <c r="AI84" s="1052"/>
      <c r="AJ84" s="1052"/>
      <c r="AK84" s="1053"/>
      <c r="AL84" s="1054"/>
      <c r="AM84" s="1055"/>
      <c r="AN84" s="1039"/>
      <c r="AO84" s="1039"/>
      <c r="AP84" s="1056"/>
      <c r="AQ84" s="1039"/>
      <c r="AR84" s="1039"/>
      <c r="AS84" s="1056"/>
      <c r="AT84" s="1039"/>
      <c r="AU84" s="1039"/>
      <c r="AV84" s="1039"/>
      <c r="AW84" s="1039"/>
      <c r="AX84" s="1057"/>
      <c r="AY84" s="1039"/>
      <c r="AZ84" s="1039"/>
      <c r="BA84" s="1058"/>
      <c r="BB84" s="1039"/>
      <c r="BC84" s="1039"/>
      <c r="BD84" s="1071"/>
      <c r="BE84" s="1071"/>
    </row>
    <row r="85" spans="30:57" x14ac:dyDescent="0.25">
      <c r="AD85" s="1037"/>
      <c r="AE85" s="1037"/>
      <c r="AF85" s="1016"/>
      <c r="AG85" s="1016"/>
      <c r="AH85" s="1016"/>
      <c r="AI85" s="1052"/>
      <c r="AJ85" s="1052"/>
      <c r="AK85" s="1053"/>
      <c r="AL85" s="1054"/>
      <c r="AM85" s="1055"/>
      <c r="AN85" s="1039"/>
      <c r="AO85" s="1039"/>
      <c r="AP85" s="1056"/>
      <c r="AQ85" s="1039"/>
      <c r="AR85" s="1039"/>
      <c r="AS85" s="1056"/>
      <c r="AT85" s="1039"/>
      <c r="AU85" s="1039"/>
      <c r="AV85" s="1039"/>
      <c r="AW85" s="1039"/>
      <c r="AX85" s="1057"/>
      <c r="AY85" s="1039"/>
      <c r="AZ85" s="1039"/>
      <c r="BA85" s="1058"/>
      <c r="BB85" s="1039"/>
      <c r="BC85" s="1039"/>
      <c r="BD85" s="1071"/>
      <c r="BE85" s="1071"/>
    </row>
    <row r="86" spans="30:57" x14ac:dyDescent="0.25">
      <c r="AD86" s="1037"/>
      <c r="AE86" s="1037"/>
      <c r="AF86" s="1016"/>
      <c r="AG86" s="1016"/>
      <c r="AH86" s="1016"/>
      <c r="AI86" s="1052"/>
      <c r="AJ86" s="1052"/>
      <c r="AK86" s="1053"/>
      <c r="AL86" s="1054"/>
      <c r="AM86" s="1055"/>
      <c r="AN86" s="1039"/>
      <c r="AO86" s="1039"/>
      <c r="AP86" s="1056"/>
      <c r="AQ86" s="1039"/>
      <c r="AR86" s="1039"/>
      <c r="AS86" s="1056"/>
      <c r="AT86" s="1039"/>
      <c r="AU86" s="1039"/>
      <c r="AV86" s="1039"/>
      <c r="AW86" s="1039"/>
      <c r="AX86" s="1057"/>
      <c r="AY86" s="1039"/>
      <c r="AZ86" s="1039"/>
      <c r="BA86" s="1058"/>
      <c r="BB86" s="1039"/>
      <c r="BC86" s="1039"/>
      <c r="BD86" s="1071"/>
      <c r="BE86" s="1071"/>
    </row>
    <row r="87" spans="30:57" x14ac:dyDescent="0.25">
      <c r="AD87" s="1037"/>
      <c r="AE87" s="1037"/>
      <c r="AF87" s="1016"/>
      <c r="AG87" s="1016"/>
      <c r="AH87" s="1016"/>
      <c r="AI87" s="1052"/>
      <c r="AJ87" s="1052"/>
      <c r="AK87" s="1053"/>
      <c r="AL87" s="1054"/>
      <c r="AM87" s="1055"/>
      <c r="AN87" s="1039"/>
      <c r="AO87" s="1039"/>
      <c r="AP87" s="1056"/>
      <c r="AQ87" s="1039"/>
      <c r="AR87" s="1039"/>
      <c r="AS87" s="1056"/>
      <c r="AT87" s="1039"/>
      <c r="AU87" s="1039"/>
      <c r="AV87" s="1039"/>
      <c r="AW87" s="1039"/>
      <c r="AX87" s="1057"/>
      <c r="AY87" s="1039"/>
      <c r="AZ87" s="1039"/>
      <c r="BA87" s="1058"/>
      <c r="BB87" s="1039"/>
      <c r="BC87" s="1039"/>
      <c r="BD87" s="1071"/>
      <c r="BE87" s="1071"/>
    </row>
    <row r="88" spans="30:57" x14ac:dyDescent="0.25">
      <c r="AD88" s="1037"/>
      <c r="AE88" s="1037"/>
      <c r="AF88" s="1016"/>
      <c r="AG88" s="1016"/>
      <c r="AH88" s="1016"/>
      <c r="AI88" s="1052"/>
      <c r="AJ88" s="1052"/>
      <c r="AK88" s="1053"/>
      <c r="AL88" s="1054"/>
      <c r="AM88" s="1055"/>
      <c r="AN88" s="1039"/>
      <c r="AO88" s="1039"/>
      <c r="AP88" s="1056"/>
      <c r="AQ88" s="1039"/>
      <c r="AR88" s="1039"/>
      <c r="AS88" s="1056"/>
      <c r="AT88" s="1039"/>
      <c r="AU88" s="1039"/>
      <c r="AV88" s="1039"/>
      <c r="AW88" s="1039"/>
      <c r="AX88" s="1057"/>
      <c r="AY88" s="1039"/>
      <c r="AZ88" s="1039"/>
      <c r="BA88" s="1058"/>
      <c r="BB88" s="1039"/>
      <c r="BC88" s="1039"/>
      <c r="BD88" s="1071"/>
      <c r="BE88" s="1071"/>
    </row>
    <row r="89" spans="30:57" x14ac:dyDescent="0.25">
      <c r="AD89" s="1037"/>
      <c r="AE89" s="1037"/>
      <c r="AF89" s="1016"/>
      <c r="AG89" s="1016"/>
      <c r="AH89" s="1016"/>
      <c r="AI89" s="1052"/>
      <c r="AJ89" s="1052"/>
      <c r="AK89" s="1053"/>
      <c r="AL89" s="1054"/>
      <c r="AM89" s="1055"/>
      <c r="AN89" s="1039"/>
      <c r="AO89" s="1039"/>
      <c r="AP89" s="1056"/>
      <c r="AQ89" s="1039"/>
      <c r="AR89" s="1039"/>
      <c r="AS89" s="1056"/>
      <c r="AT89" s="1039"/>
      <c r="AU89" s="1039"/>
      <c r="AV89" s="1039"/>
      <c r="AW89" s="1039"/>
      <c r="AX89" s="1057"/>
      <c r="AY89" s="1039"/>
      <c r="AZ89" s="1039"/>
      <c r="BA89" s="1058"/>
      <c r="BB89" s="1039"/>
      <c r="BC89" s="1039"/>
      <c r="BD89" s="1071"/>
      <c r="BE89" s="1071"/>
    </row>
    <row r="90" spans="30:57" x14ac:dyDescent="0.25">
      <c r="AD90" s="1037"/>
      <c r="AE90" s="1037"/>
      <c r="AF90" s="1016"/>
      <c r="AG90" s="1016"/>
      <c r="AH90" s="1016"/>
      <c r="AI90" s="1052"/>
      <c r="AJ90" s="1052"/>
      <c r="AK90" s="1053"/>
      <c r="AL90" s="1054"/>
      <c r="AM90" s="1055"/>
      <c r="AN90" s="1039"/>
      <c r="AO90" s="1039"/>
      <c r="AP90" s="1056"/>
      <c r="AQ90" s="1039"/>
      <c r="AR90" s="1039"/>
      <c r="AS90" s="1056"/>
      <c r="AT90" s="1039"/>
      <c r="AU90" s="1039"/>
      <c r="AV90" s="1039"/>
      <c r="AW90" s="1039"/>
      <c r="AX90" s="1057"/>
      <c r="AY90" s="1039"/>
      <c r="AZ90" s="1039"/>
      <c r="BA90" s="1058"/>
      <c r="BB90" s="1039"/>
      <c r="BC90" s="1039"/>
      <c r="BD90" s="1071"/>
      <c r="BE90" s="1071"/>
    </row>
    <row r="91" spans="30:57" x14ac:dyDescent="0.25">
      <c r="AD91" s="1037"/>
      <c r="AE91" s="1037"/>
      <c r="AF91" s="1016"/>
      <c r="AG91" s="1016"/>
      <c r="AH91" s="1016"/>
      <c r="AI91" s="1052"/>
      <c r="AJ91" s="1052"/>
      <c r="AK91" s="1053"/>
      <c r="AL91" s="1054"/>
      <c r="AM91" s="1055"/>
      <c r="AN91" s="1039"/>
      <c r="AO91" s="1039"/>
      <c r="AP91" s="1056"/>
      <c r="AQ91" s="1039"/>
      <c r="AR91" s="1039"/>
      <c r="AS91" s="1056"/>
      <c r="AT91" s="1039"/>
      <c r="AU91" s="1039"/>
      <c r="AV91" s="1039"/>
      <c r="AW91" s="1039"/>
      <c r="AX91" s="1057"/>
      <c r="AY91" s="1039"/>
      <c r="AZ91" s="1039"/>
      <c r="BA91" s="1058"/>
      <c r="BB91" s="1039"/>
      <c r="BC91" s="1039"/>
      <c r="BD91" s="1071"/>
      <c r="BE91" s="1071"/>
    </row>
    <row r="92" spans="30:57" x14ac:dyDescent="0.25">
      <c r="AD92" s="1037"/>
      <c r="AE92" s="1037"/>
      <c r="AF92" s="1016"/>
      <c r="AG92" s="1016"/>
      <c r="AH92" s="1016"/>
      <c r="AI92" s="1052"/>
      <c r="AJ92" s="1052"/>
      <c r="AK92" s="1053"/>
      <c r="AL92" s="1054"/>
      <c r="AM92" s="1055"/>
      <c r="AN92" s="1039"/>
      <c r="AO92" s="1039"/>
      <c r="AP92" s="1056"/>
      <c r="AQ92" s="1039"/>
      <c r="AR92" s="1039"/>
      <c r="AS92" s="1056"/>
      <c r="AT92" s="1039"/>
      <c r="AU92" s="1039"/>
      <c r="AV92" s="1039"/>
      <c r="AW92" s="1039"/>
      <c r="AX92" s="1057"/>
      <c r="AY92" s="1039"/>
      <c r="AZ92" s="1039"/>
      <c r="BA92" s="1058"/>
      <c r="BB92" s="1039"/>
      <c r="BC92" s="1039"/>
      <c r="BD92" s="1071"/>
      <c r="BE92" s="1071"/>
    </row>
    <row r="93" spans="30:57" x14ac:dyDescent="0.25">
      <c r="AD93" s="1037"/>
      <c r="AE93" s="1037"/>
      <c r="AF93" s="1016"/>
      <c r="AG93" s="1016"/>
      <c r="AH93" s="1016"/>
      <c r="AI93" s="1052"/>
      <c r="AJ93" s="1052"/>
      <c r="AK93" s="1053"/>
      <c r="AL93" s="1054"/>
      <c r="AM93" s="1055"/>
      <c r="AN93" s="1039"/>
      <c r="AO93" s="1039"/>
      <c r="AP93" s="1056"/>
      <c r="AQ93" s="1039"/>
      <c r="AR93" s="1039"/>
      <c r="AS93" s="1056"/>
      <c r="AT93" s="1039"/>
      <c r="AU93" s="1039"/>
      <c r="AV93" s="1039"/>
      <c r="AW93" s="1039"/>
      <c r="AX93" s="1057"/>
      <c r="AY93" s="1039"/>
      <c r="AZ93" s="1039"/>
      <c r="BA93" s="1058"/>
      <c r="BB93" s="1039"/>
      <c r="BC93" s="1039"/>
      <c r="BD93" s="1071"/>
      <c r="BE93" s="1071"/>
    </row>
    <row r="94" spans="30:57" x14ac:dyDescent="0.25">
      <c r="AD94" s="1037"/>
      <c r="AE94" s="1037"/>
      <c r="AF94" s="1016"/>
      <c r="AG94" s="1016"/>
      <c r="AH94" s="1016"/>
      <c r="AI94" s="1052"/>
      <c r="AJ94" s="1052"/>
      <c r="AK94" s="1053"/>
      <c r="AL94" s="1054"/>
      <c r="AM94" s="1055"/>
      <c r="AN94" s="1039"/>
      <c r="AO94" s="1039"/>
      <c r="AP94" s="1056"/>
      <c r="AQ94" s="1039"/>
      <c r="AR94" s="1039"/>
      <c r="AS94" s="1056"/>
      <c r="AT94" s="1039"/>
      <c r="AU94" s="1039"/>
      <c r="AV94" s="1039"/>
      <c r="AW94" s="1039"/>
      <c r="AX94" s="1057"/>
      <c r="AY94" s="1039"/>
      <c r="AZ94" s="1039"/>
      <c r="BA94" s="1058"/>
      <c r="BB94" s="1039"/>
      <c r="BC94" s="1039"/>
      <c r="BD94" s="1071"/>
      <c r="BE94" s="1071"/>
    </row>
    <row r="95" spans="30:57" x14ac:dyDescent="0.25">
      <c r="AD95" s="1037"/>
      <c r="AE95" s="1037"/>
      <c r="AF95" s="1016"/>
      <c r="AG95" s="1016"/>
      <c r="AH95" s="1016"/>
      <c r="AI95" s="1052"/>
      <c r="AJ95" s="1052"/>
      <c r="AK95" s="1053"/>
      <c r="AL95" s="1054"/>
      <c r="AM95" s="1055"/>
      <c r="AN95" s="1039"/>
      <c r="AO95" s="1039"/>
      <c r="AP95" s="1056"/>
      <c r="AQ95" s="1039"/>
      <c r="AR95" s="1039"/>
      <c r="AS95" s="1056"/>
      <c r="AT95" s="1039"/>
      <c r="AU95" s="1039"/>
      <c r="AV95" s="1039"/>
      <c r="AW95" s="1039"/>
      <c r="AX95" s="1057"/>
      <c r="AY95" s="1039"/>
      <c r="AZ95" s="1039"/>
      <c r="BA95" s="1058"/>
      <c r="BB95" s="1039"/>
      <c r="BC95" s="1039"/>
      <c r="BD95" s="1071"/>
      <c r="BE95" s="1071"/>
    </row>
    <row r="96" spans="30:57" x14ac:dyDescent="0.25">
      <c r="AD96" s="1037"/>
      <c r="AE96" s="1037"/>
      <c r="AF96" s="1016"/>
      <c r="AG96" s="1016"/>
      <c r="AH96" s="1016"/>
      <c r="AI96" s="1052"/>
      <c r="AJ96" s="1052"/>
      <c r="AK96" s="1053"/>
      <c r="AL96" s="1054"/>
      <c r="AM96" s="1055"/>
      <c r="AN96" s="1039"/>
      <c r="AO96" s="1039"/>
      <c r="AP96" s="1056"/>
      <c r="AQ96" s="1039"/>
      <c r="AR96" s="1039"/>
      <c r="AS96" s="1056"/>
      <c r="AT96" s="1039"/>
      <c r="AU96" s="1039"/>
      <c r="AV96" s="1039"/>
      <c r="AW96" s="1039"/>
      <c r="AX96" s="1057"/>
      <c r="AY96" s="1039"/>
      <c r="AZ96" s="1039"/>
      <c r="BA96" s="1058"/>
      <c r="BB96" s="1039"/>
      <c r="BC96" s="1039"/>
      <c r="BD96" s="1071"/>
      <c r="BE96" s="1071"/>
    </row>
    <row r="97" spans="30:57" x14ac:dyDescent="0.25">
      <c r="AD97" s="1037"/>
      <c r="AE97" s="1037"/>
      <c r="AF97" s="1016"/>
      <c r="AG97" s="1016"/>
      <c r="AH97" s="1016"/>
      <c r="AI97" s="1052"/>
      <c r="AJ97" s="1052"/>
      <c r="AK97" s="1053"/>
      <c r="AL97" s="1054"/>
      <c r="AM97" s="1055"/>
      <c r="AN97" s="1039"/>
      <c r="AO97" s="1039"/>
      <c r="AP97" s="1056"/>
      <c r="AQ97" s="1039"/>
      <c r="AR97" s="1039"/>
      <c r="AS97" s="1056"/>
      <c r="AT97" s="1039"/>
      <c r="AU97" s="1039"/>
      <c r="AV97" s="1039"/>
      <c r="AW97" s="1039"/>
      <c r="AX97" s="1057"/>
      <c r="AY97" s="1039"/>
      <c r="AZ97" s="1039"/>
      <c r="BA97" s="1058"/>
      <c r="BB97" s="1039"/>
      <c r="BC97" s="1039"/>
      <c r="BD97" s="1071"/>
      <c r="BE97" s="1071"/>
    </row>
    <row r="98" spans="30:57" x14ac:dyDescent="0.25">
      <c r="AD98" s="1037"/>
      <c r="AE98" s="1037"/>
      <c r="AF98" s="1016"/>
      <c r="AG98" s="1016"/>
      <c r="AH98" s="1016"/>
      <c r="AI98" s="1052"/>
      <c r="AJ98" s="1052"/>
      <c r="AK98" s="1053"/>
      <c r="AL98" s="1054"/>
      <c r="AM98" s="1055"/>
      <c r="AN98" s="1039"/>
      <c r="AO98" s="1039"/>
      <c r="AP98" s="1056"/>
      <c r="AQ98" s="1039"/>
      <c r="AR98" s="1039"/>
      <c r="AS98" s="1056"/>
      <c r="AT98" s="1039"/>
      <c r="AU98" s="1039"/>
      <c r="AV98" s="1039"/>
      <c r="AW98" s="1039"/>
      <c r="AX98" s="1057"/>
      <c r="AY98" s="1039"/>
      <c r="AZ98" s="1039"/>
      <c r="BA98" s="1058"/>
      <c r="BB98" s="1039"/>
      <c r="BC98" s="1039"/>
      <c r="BD98" s="1071"/>
      <c r="BE98" s="1071"/>
    </row>
    <row r="99" spans="30:57" x14ac:dyDescent="0.25">
      <c r="AD99" s="1037"/>
      <c r="AE99" s="1037"/>
      <c r="AF99" s="1016"/>
      <c r="AG99" s="1016"/>
      <c r="AH99" s="1016"/>
      <c r="AI99" s="1052"/>
      <c r="AJ99" s="1052"/>
      <c r="AK99" s="1053"/>
      <c r="AL99" s="1054"/>
      <c r="AM99" s="1055"/>
      <c r="AN99" s="1039"/>
      <c r="AO99" s="1039"/>
      <c r="AP99" s="1056"/>
      <c r="AQ99" s="1039"/>
      <c r="AR99" s="1039"/>
      <c r="AS99" s="1056"/>
      <c r="AT99" s="1039"/>
      <c r="AU99" s="1039"/>
      <c r="AV99" s="1039"/>
      <c r="AW99" s="1039"/>
      <c r="AX99" s="1057"/>
      <c r="AY99" s="1039"/>
      <c r="AZ99" s="1039"/>
      <c r="BA99" s="1058"/>
      <c r="BB99" s="1039"/>
      <c r="BC99" s="1039"/>
      <c r="BD99" s="1071"/>
      <c r="BE99" s="1071"/>
    </row>
    <row r="100" spans="30:57" x14ac:dyDescent="0.25">
      <c r="AD100" s="1037"/>
      <c r="AE100" s="1037"/>
      <c r="AF100" s="1016"/>
      <c r="AG100" s="1016"/>
      <c r="AH100" s="1016"/>
      <c r="AI100" s="1052"/>
      <c r="AJ100" s="1052"/>
      <c r="AK100" s="1053"/>
      <c r="AL100" s="1054"/>
      <c r="AM100" s="1055"/>
      <c r="AN100" s="1039"/>
      <c r="AO100" s="1039"/>
      <c r="AP100" s="1056"/>
      <c r="AQ100" s="1039"/>
      <c r="AR100" s="1039"/>
      <c r="AS100" s="1056"/>
      <c r="AT100" s="1039"/>
      <c r="AU100" s="1039"/>
      <c r="AV100" s="1039"/>
      <c r="AW100" s="1039"/>
      <c r="AX100" s="1057"/>
      <c r="AY100" s="1039"/>
      <c r="AZ100" s="1039"/>
      <c r="BA100" s="1058"/>
      <c r="BB100" s="1039"/>
      <c r="BC100" s="1039"/>
      <c r="BD100" s="1071"/>
      <c r="BE100" s="1071"/>
    </row>
    <row r="101" spans="30:57" x14ac:dyDescent="0.25">
      <c r="AD101" s="1037"/>
      <c r="AE101" s="1037"/>
      <c r="AF101" s="1016"/>
      <c r="AG101" s="1016"/>
      <c r="AH101" s="1016"/>
      <c r="AI101" s="1052"/>
      <c r="AJ101" s="1052"/>
      <c r="AK101" s="1053"/>
      <c r="AL101" s="1054"/>
      <c r="AM101" s="1055"/>
      <c r="AN101" s="1039"/>
      <c r="AO101" s="1039"/>
      <c r="AP101" s="1056"/>
      <c r="AQ101" s="1039"/>
      <c r="AR101" s="1039"/>
      <c r="AS101" s="1056"/>
      <c r="AT101" s="1039"/>
      <c r="AU101" s="1039"/>
      <c r="AV101" s="1039"/>
      <c r="AW101" s="1039"/>
      <c r="AX101" s="1057"/>
      <c r="AY101" s="1039"/>
      <c r="AZ101" s="1039"/>
      <c r="BA101" s="1058"/>
      <c r="BB101" s="1039"/>
      <c r="BC101" s="1039"/>
      <c r="BD101" s="1071"/>
      <c r="BE101" s="1071"/>
    </row>
    <row r="102" spans="30:57" x14ac:dyDescent="0.25">
      <c r="AD102" s="1037"/>
      <c r="AE102" s="1037"/>
      <c r="AF102" s="1016"/>
      <c r="AG102" s="1016"/>
      <c r="AH102" s="1016"/>
      <c r="AI102" s="1052"/>
      <c r="AJ102" s="1052"/>
      <c r="AK102" s="1053"/>
      <c r="AL102" s="1054"/>
      <c r="AM102" s="1055"/>
      <c r="AN102" s="1039"/>
      <c r="AO102" s="1039"/>
      <c r="AP102" s="1056"/>
      <c r="AQ102" s="1039"/>
      <c r="AR102" s="1039"/>
      <c r="AS102" s="1056"/>
      <c r="AT102" s="1039"/>
      <c r="AU102" s="1039"/>
      <c r="AV102" s="1039"/>
      <c r="AW102" s="1039"/>
      <c r="AX102" s="1057"/>
      <c r="AY102" s="1039"/>
      <c r="AZ102" s="1039"/>
      <c r="BA102" s="1058"/>
      <c r="BB102" s="1039"/>
      <c r="BC102" s="1039"/>
      <c r="BD102" s="1071"/>
      <c r="BE102" s="1071"/>
    </row>
    <row r="103" spans="30:57" x14ac:dyDescent="0.25">
      <c r="AD103" s="1037"/>
      <c r="AE103" s="1037"/>
      <c r="AF103" s="1016"/>
      <c r="AG103" s="1016"/>
      <c r="AH103" s="1016"/>
      <c r="AI103" s="1052"/>
      <c r="AJ103" s="1052"/>
      <c r="AK103" s="1053"/>
      <c r="AL103" s="1054"/>
      <c r="AM103" s="1055"/>
      <c r="AN103" s="1039"/>
      <c r="AO103" s="1039"/>
      <c r="AP103" s="1056"/>
      <c r="AQ103" s="1039"/>
      <c r="AR103" s="1039"/>
      <c r="AS103" s="1056"/>
      <c r="AT103" s="1039"/>
      <c r="AU103" s="1039"/>
      <c r="AV103" s="1039"/>
      <c r="AW103" s="1039"/>
      <c r="AX103" s="1057"/>
      <c r="AY103" s="1039"/>
      <c r="AZ103" s="1039"/>
      <c r="BA103" s="1058"/>
      <c r="BB103" s="1039"/>
      <c r="BC103" s="1039"/>
      <c r="BD103" s="1071"/>
      <c r="BE103" s="1071"/>
    </row>
    <row r="104" spans="30:57" x14ac:dyDescent="0.25">
      <c r="AD104" s="1037"/>
      <c r="AE104" s="1037"/>
      <c r="AF104" s="1016"/>
      <c r="AG104" s="1016"/>
      <c r="AH104" s="1016"/>
      <c r="AI104" s="1052"/>
      <c r="AJ104" s="1052"/>
      <c r="AK104" s="1053"/>
      <c r="AL104" s="1054"/>
      <c r="AM104" s="1055"/>
      <c r="AN104" s="1039"/>
      <c r="AO104" s="1039"/>
      <c r="AP104" s="1056"/>
      <c r="AQ104" s="1039"/>
      <c r="AR104" s="1039"/>
      <c r="AS104" s="1056"/>
      <c r="AT104" s="1039"/>
      <c r="AU104" s="1039"/>
      <c r="AV104" s="1039"/>
      <c r="AW104" s="1039"/>
      <c r="AX104" s="1057"/>
      <c r="AY104" s="1039"/>
      <c r="AZ104" s="1039"/>
      <c r="BA104" s="1058"/>
      <c r="BB104" s="1039"/>
      <c r="BC104" s="1039"/>
      <c r="BD104" s="1071"/>
      <c r="BE104" s="1071"/>
    </row>
    <row r="105" spans="30:57" x14ac:dyDescent="0.25">
      <c r="AD105" s="1256"/>
      <c r="AE105" s="1256"/>
      <c r="AF105" s="1060"/>
      <c r="AG105" s="1060"/>
      <c r="AH105" s="1098"/>
      <c r="AI105" s="589"/>
      <c r="AJ105" s="589"/>
      <c r="AK105" s="1061"/>
      <c r="AL105" s="1062"/>
      <c r="AM105" s="1063"/>
      <c r="AN105" s="1071"/>
      <c r="AO105" s="1071"/>
      <c r="AP105" s="1064"/>
      <c r="AQ105" s="1071"/>
      <c r="AR105" s="1071"/>
      <c r="AS105" s="1065"/>
      <c r="AT105" s="1071"/>
      <c r="AU105" s="1071"/>
      <c r="AV105" s="1071"/>
      <c r="AW105" s="1071"/>
      <c r="AX105" s="1066"/>
      <c r="AY105" s="1071"/>
      <c r="AZ105" s="1071"/>
      <c r="BA105" s="1067"/>
      <c r="BB105" s="1071"/>
      <c r="BC105" s="1071"/>
      <c r="BD105" s="1068"/>
      <c r="BE105" s="1068"/>
    </row>
    <row r="106" spans="30:57" x14ac:dyDescent="0.25">
      <c r="AD106" s="1037"/>
      <c r="AE106" s="1037"/>
      <c r="AF106" s="1037"/>
      <c r="AG106" s="1037"/>
      <c r="AH106" s="1097"/>
      <c r="AI106" s="1070"/>
      <c r="AJ106" s="1070"/>
      <c r="AK106" s="1070"/>
      <c r="AL106" s="1070"/>
      <c r="AM106" s="1070"/>
      <c r="AN106" s="1258"/>
      <c r="AO106" s="1258"/>
      <c r="AP106" s="1258"/>
      <c r="AQ106" s="1258"/>
      <c r="AR106" s="1258"/>
      <c r="AS106" s="1258"/>
      <c r="AT106" s="1258"/>
      <c r="AU106" s="1258"/>
      <c r="AV106" s="1070"/>
      <c r="AW106" s="1258"/>
      <c r="AX106" s="1258"/>
      <c r="AY106" s="1258"/>
      <c r="AZ106" s="1258"/>
      <c r="BA106" s="1070"/>
      <c r="BB106" s="1070"/>
      <c r="BC106" s="1070"/>
      <c r="BD106" s="1257"/>
      <c r="BE106" s="1257"/>
    </row>
    <row r="107" spans="30:57" x14ac:dyDescent="0.25">
      <c r="AD107" s="1037"/>
      <c r="AE107" s="1037"/>
      <c r="AF107" s="1037"/>
      <c r="AG107" s="1037"/>
      <c r="AH107" s="1097"/>
      <c r="AI107" s="1032"/>
      <c r="AJ107" s="1032"/>
      <c r="AK107" s="1032"/>
      <c r="AL107" s="1032"/>
      <c r="AM107" s="1032"/>
      <c r="AN107" s="1072"/>
      <c r="AO107" s="1072"/>
      <c r="AP107" s="1072"/>
      <c r="AQ107" s="1072"/>
      <c r="AR107" s="1072"/>
      <c r="AS107" s="1072"/>
      <c r="AT107" s="1072"/>
      <c r="AU107" s="1072"/>
      <c r="AV107" s="1072"/>
      <c r="AW107" s="1072"/>
      <c r="AX107" s="1072"/>
      <c r="AY107" s="1072"/>
      <c r="AZ107" s="1072"/>
      <c r="BA107" s="1072"/>
      <c r="BB107" s="1032"/>
      <c r="BC107" s="1032"/>
      <c r="BD107" s="794"/>
      <c r="BE107" s="794"/>
    </row>
  </sheetData>
  <mergeCells count="159">
    <mergeCell ref="AT54:AV54"/>
    <mergeCell ref="AQ2:AS2"/>
    <mergeCell ref="AW2:AX2"/>
    <mergeCell ref="B1:I1"/>
    <mergeCell ref="AN1:AS1"/>
    <mergeCell ref="L47:M47"/>
    <mergeCell ref="L48:M48"/>
    <mergeCell ref="BD106:BE106"/>
    <mergeCell ref="AD105:AE105"/>
    <mergeCell ref="AN106:AP106"/>
    <mergeCell ref="AQ106:AS106"/>
    <mergeCell ref="AT106:AU106"/>
    <mergeCell ref="AW106:AX106"/>
    <mergeCell ref="AY106:AZ106"/>
    <mergeCell ref="O60:P60"/>
    <mergeCell ref="K61:L61"/>
    <mergeCell ref="M61:N61"/>
    <mergeCell ref="O61:P61"/>
    <mergeCell ref="K62:L62"/>
    <mergeCell ref="M62:N62"/>
    <mergeCell ref="O62:P62"/>
    <mergeCell ref="K60:L60"/>
    <mergeCell ref="M60:N60"/>
    <mergeCell ref="K63:L63"/>
    <mergeCell ref="N73:O73"/>
    <mergeCell ref="M67:N67"/>
    <mergeCell ref="K68:L68"/>
    <mergeCell ref="AY54:BA54"/>
    <mergeCell ref="BD2:BE2"/>
    <mergeCell ref="A3:D3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A6:D6"/>
    <mergeCell ref="AF2:AG2"/>
    <mergeCell ref="AY2:BA2"/>
    <mergeCell ref="AT2:AV2"/>
    <mergeCell ref="G2:J7"/>
    <mergeCell ref="Q2:T7"/>
    <mergeCell ref="AN2:AP2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B72:D72"/>
    <mergeCell ref="E72:G72"/>
    <mergeCell ref="H72:K72"/>
    <mergeCell ref="L72:O72"/>
    <mergeCell ref="P72:S72"/>
    <mergeCell ref="P51:S56"/>
    <mergeCell ref="P57:Q57"/>
    <mergeCell ref="R57:S57"/>
    <mergeCell ref="K58:P58"/>
    <mergeCell ref="K59:L59"/>
    <mergeCell ref="M59:N59"/>
    <mergeCell ref="O59:P59"/>
    <mergeCell ref="K51:N56"/>
    <mergeCell ref="K65:L65"/>
    <mergeCell ref="M65:N65"/>
    <mergeCell ref="O65:P65"/>
    <mergeCell ref="K66:L66"/>
    <mergeCell ref="M66:N66"/>
    <mergeCell ref="O66:P66"/>
    <mergeCell ref="K69:L69"/>
    <mergeCell ref="M69:N69"/>
    <mergeCell ref="O69:P69"/>
    <mergeCell ref="K67:L67"/>
    <mergeCell ref="O67:P67"/>
    <mergeCell ref="B74:D74"/>
    <mergeCell ref="E74:G74"/>
    <mergeCell ref="H74:I74"/>
    <mergeCell ref="J74:K74"/>
    <mergeCell ref="L74:M74"/>
    <mergeCell ref="N74:O74"/>
    <mergeCell ref="P74:Q74"/>
    <mergeCell ref="R74:S74"/>
    <mergeCell ref="B73:D73"/>
    <mergeCell ref="E73:G73"/>
    <mergeCell ref="H73:I73"/>
    <mergeCell ref="J73:K73"/>
    <mergeCell ref="L73:M73"/>
    <mergeCell ref="P73:Q73"/>
    <mergeCell ref="B76:D76"/>
    <mergeCell ref="E76:G76"/>
    <mergeCell ref="H76:I76"/>
    <mergeCell ref="J76:K76"/>
    <mergeCell ref="L76:M76"/>
    <mergeCell ref="N76:O76"/>
    <mergeCell ref="P76:Q76"/>
    <mergeCell ref="R76:S76"/>
    <mergeCell ref="B75:D75"/>
    <mergeCell ref="E75:G75"/>
    <mergeCell ref="H75:I75"/>
    <mergeCell ref="J75:K75"/>
    <mergeCell ref="L75:M75"/>
    <mergeCell ref="B78:D78"/>
    <mergeCell ref="E78:G78"/>
    <mergeCell ref="H78:I78"/>
    <mergeCell ref="J78:K78"/>
    <mergeCell ref="L78:M78"/>
    <mergeCell ref="N78:O78"/>
    <mergeCell ref="P78:Q78"/>
    <mergeCell ref="R78:S78"/>
    <mergeCell ref="B77:D77"/>
    <mergeCell ref="E77:G77"/>
    <mergeCell ref="H77:I77"/>
    <mergeCell ref="J77:K77"/>
    <mergeCell ref="L77:M77"/>
    <mergeCell ref="B80:D80"/>
    <mergeCell ref="E80:G80"/>
    <mergeCell ref="H80:I80"/>
    <mergeCell ref="J80:K80"/>
    <mergeCell ref="L80:M80"/>
    <mergeCell ref="N80:O80"/>
    <mergeCell ref="P80:Q80"/>
    <mergeCell ref="R80:S80"/>
    <mergeCell ref="B79:D79"/>
    <mergeCell ref="E79:G79"/>
    <mergeCell ref="H79:I79"/>
    <mergeCell ref="J79:K79"/>
    <mergeCell ref="L79:M79"/>
    <mergeCell ref="AD53:AE53"/>
    <mergeCell ref="AN54:AP54"/>
    <mergeCell ref="AQ54:AS54"/>
    <mergeCell ref="AW54:AX54"/>
    <mergeCell ref="BD54:BE54"/>
    <mergeCell ref="BD55:BE55"/>
    <mergeCell ref="N79:O79"/>
    <mergeCell ref="P79:Q79"/>
    <mergeCell ref="R79:S79"/>
    <mergeCell ref="N77:O77"/>
    <mergeCell ref="P77:Q77"/>
    <mergeCell ref="R77:S77"/>
    <mergeCell ref="N75:O75"/>
    <mergeCell ref="P75:Q75"/>
    <mergeCell ref="R75:S75"/>
    <mergeCell ref="R73:S73"/>
    <mergeCell ref="M68:N68"/>
    <mergeCell ref="O68:P68"/>
    <mergeCell ref="B71:S71"/>
    <mergeCell ref="M63:N63"/>
    <mergeCell ref="O63:P63"/>
    <mergeCell ref="K64:L64"/>
    <mergeCell ref="M64:N64"/>
    <mergeCell ref="O64:P64"/>
  </mergeCells>
  <conditionalFormatting sqref="L5:L8">
    <cfRule type="containsText" dxfId="765" priority="317" operator="containsText" text="AL">
      <formula>NOT(ISERROR(SEARCH("AL",L5)))</formula>
    </cfRule>
    <cfRule type="containsText" dxfId="764" priority="318" operator="containsText" text="AD">
      <formula>NOT(ISERROR(SEARCH("AD",L5)))</formula>
    </cfRule>
    <cfRule type="containsText" dxfId="763" priority="319" operator="containsText" text="AW">
      <formula>NOT(ISERROR(SEARCH("AW",L5)))</formula>
    </cfRule>
  </conditionalFormatting>
  <conditionalFormatting sqref="L5:L8">
    <cfRule type="containsText" dxfId="762" priority="314" operator="containsText" text="HL">
      <formula>NOT(ISERROR(SEARCH("HL",L5)))</formula>
    </cfRule>
    <cfRule type="containsText" dxfId="761" priority="315" operator="containsText" text="HD">
      <formula>NOT(ISERROR(SEARCH("HD",L5)))</formula>
    </cfRule>
    <cfRule type="containsText" dxfId="760" priority="316" operator="containsText" text="HW">
      <formula>NOT(ISERROR(SEARCH("HW",L5)))</formula>
    </cfRule>
  </conditionalFormatting>
  <conditionalFormatting sqref="P7:P8">
    <cfRule type="containsText" dxfId="759" priority="311" operator="containsText" text="AL">
      <formula>NOT(ISERROR(SEARCH("AL",P7)))</formula>
    </cfRule>
    <cfRule type="containsText" dxfId="758" priority="312" operator="containsText" text="AD">
      <formula>NOT(ISERROR(SEARCH("AD",P7)))</formula>
    </cfRule>
    <cfRule type="containsText" dxfId="757" priority="313" operator="containsText" text="AW">
      <formula>NOT(ISERROR(SEARCH("AW",P7)))</formula>
    </cfRule>
  </conditionalFormatting>
  <conditionalFormatting sqref="P7:P8">
    <cfRule type="containsText" dxfId="756" priority="308" operator="containsText" text="HL">
      <formula>NOT(ISERROR(SEARCH("HL",P7)))</formula>
    </cfRule>
    <cfRule type="containsText" dxfId="755" priority="309" operator="containsText" text="HD">
      <formula>NOT(ISERROR(SEARCH("HD",P7)))</formula>
    </cfRule>
    <cfRule type="containsText" dxfId="754" priority="310" operator="containsText" text="HW">
      <formula>NOT(ISERROR(SEARCH("HW",P7)))</formula>
    </cfRule>
  </conditionalFormatting>
  <conditionalFormatting sqref="S8">
    <cfRule type="containsText" dxfId="753" priority="305" operator="containsText" text="AL">
      <formula>NOT(ISERROR(SEARCH("AL",S8)))</formula>
    </cfRule>
    <cfRule type="containsText" dxfId="752" priority="306" operator="containsText" text="AD">
      <formula>NOT(ISERROR(SEARCH("AD",S8)))</formula>
    </cfRule>
    <cfRule type="containsText" dxfId="751" priority="307" operator="containsText" text="AW">
      <formula>NOT(ISERROR(SEARCH("AW",S8)))</formula>
    </cfRule>
  </conditionalFormatting>
  <conditionalFormatting sqref="S8">
    <cfRule type="containsText" dxfId="750" priority="302" operator="containsText" text="HL">
      <formula>NOT(ISERROR(SEARCH("HL",S8)))</formula>
    </cfRule>
    <cfRule type="containsText" dxfId="749" priority="303" operator="containsText" text="HD">
      <formula>NOT(ISERROR(SEARCH("HD",S8)))</formula>
    </cfRule>
    <cfRule type="containsText" dxfId="748" priority="304" operator="containsText" text="HW">
      <formula>NOT(ISERROR(SEARCH("HW",S8)))</formula>
    </cfRule>
  </conditionalFormatting>
  <conditionalFormatting sqref="O8">
    <cfRule type="containsText" dxfId="747" priority="299" operator="containsText" text="AL">
      <formula>NOT(ISERROR(SEARCH("AL",O8)))</formula>
    </cfRule>
    <cfRule type="containsText" dxfId="746" priority="300" operator="containsText" text="AD">
      <formula>NOT(ISERROR(SEARCH("AD",O8)))</formula>
    </cfRule>
    <cfRule type="containsText" dxfId="745" priority="301" operator="containsText" text="AW">
      <formula>NOT(ISERROR(SEARCH("AW",O8)))</formula>
    </cfRule>
  </conditionalFormatting>
  <conditionalFormatting sqref="O8">
    <cfRule type="containsText" dxfId="744" priority="296" operator="containsText" text="HL">
      <formula>NOT(ISERROR(SEARCH("HL",O8)))</formula>
    </cfRule>
    <cfRule type="containsText" dxfId="743" priority="297" operator="containsText" text="HD">
      <formula>NOT(ISERROR(SEARCH("HD",O8)))</formula>
    </cfRule>
    <cfRule type="containsText" dxfId="742" priority="298" operator="containsText" text="HW">
      <formula>NOT(ISERROR(SEARCH("HW",O8)))</formula>
    </cfRule>
  </conditionalFormatting>
  <conditionalFormatting sqref="O7:O8">
    <cfRule type="containsText" dxfId="741" priority="293" operator="containsText" text="AL">
      <formula>NOT(ISERROR(SEARCH("AL",O7)))</formula>
    </cfRule>
    <cfRule type="containsText" dxfId="740" priority="294" operator="containsText" text="AD">
      <formula>NOT(ISERROR(SEARCH("AD",O7)))</formula>
    </cfRule>
    <cfRule type="containsText" dxfId="739" priority="295" operator="containsText" text="AW">
      <formula>NOT(ISERROR(SEARCH("AW",O7)))</formula>
    </cfRule>
  </conditionalFormatting>
  <conditionalFormatting sqref="O7:O8">
    <cfRule type="containsText" dxfId="738" priority="290" operator="containsText" text="HL">
      <formula>NOT(ISERROR(SEARCH("HL",O7)))</formula>
    </cfRule>
    <cfRule type="containsText" dxfId="737" priority="291" operator="containsText" text="HD">
      <formula>NOT(ISERROR(SEARCH("HD",O7)))</formula>
    </cfRule>
    <cfRule type="containsText" dxfId="736" priority="292" operator="containsText" text="HW">
      <formula>NOT(ISERROR(SEARCH("HW",O7)))</formula>
    </cfRule>
  </conditionalFormatting>
  <conditionalFormatting sqref="N8">
    <cfRule type="containsText" dxfId="735" priority="287" operator="containsText" text="AL">
      <formula>NOT(ISERROR(SEARCH("AL",N8)))</formula>
    </cfRule>
    <cfRule type="containsText" dxfId="734" priority="288" operator="containsText" text="AD">
      <formula>NOT(ISERROR(SEARCH("AD",N8)))</formula>
    </cfRule>
    <cfRule type="containsText" dxfId="733" priority="289" operator="containsText" text="AW">
      <formula>NOT(ISERROR(SEARCH("AW",N8)))</formula>
    </cfRule>
  </conditionalFormatting>
  <conditionalFormatting sqref="N8">
    <cfRule type="containsText" dxfId="732" priority="284" operator="containsText" text="HL">
      <formula>NOT(ISERROR(SEARCH("HL",N8)))</formula>
    </cfRule>
    <cfRule type="containsText" dxfId="731" priority="285" operator="containsText" text="HD">
      <formula>NOT(ISERROR(SEARCH("HD",N8)))</formula>
    </cfRule>
    <cfRule type="containsText" dxfId="730" priority="286" operator="containsText" text="HW">
      <formula>NOT(ISERROR(SEARCH("HW",N8)))</formula>
    </cfRule>
  </conditionalFormatting>
  <conditionalFormatting sqref="I8">
    <cfRule type="containsText" dxfId="729" priority="281" operator="containsText" text="AL">
      <formula>NOT(ISERROR(SEARCH("AL",I8)))</formula>
    </cfRule>
    <cfRule type="containsText" dxfId="728" priority="282" operator="containsText" text="AD">
      <formula>NOT(ISERROR(SEARCH("AD",I8)))</formula>
    </cfRule>
    <cfRule type="containsText" dxfId="727" priority="283" operator="containsText" text="AW">
      <formula>NOT(ISERROR(SEARCH("AW",I8)))</formula>
    </cfRule>
  </conditionalFormatting>
  <conditionalFormatting sqref="I8">
    <cfRule type="containsText" dxfId="726" priority="278" operator="containsText" text="HL">
      <formula>NOT(ISERROR(SEARCH("HL",I8)))</formula>
    </cfRule>
    <cfRule type="containsText" dxfId="725" priority="279" operator="containsText" text="HD">
      <formula>NOT(ISERROR(SEARCH("HD",I8)))</formula>
    </cfRule>
    <cfRule type="containsText" dxfId="724" priority="280" operator="containsText" text="HW">
      <formula>NOT(ISERROR(SEARCH("HW",I8)))</formula>
    </cfRule>
  </conditionalFormatting>
  <conditionalFormatting sqref="C9:C54 I9:I16 N9:N16 S9:S25">
    <cfRule type="containsText" dxfId="723" priority="256" operator="containsText" text="HL">
      <formula>NOT(ISERROR(SEARCH("HL",C9)))</formula>
    </cfRule>
    <cfRule type="containsText" dxfId="722" priority="257" operator="containsText" text="HD">
      <formula>NOT(ISERROR(SEARCH("HD",C9)))</formula>
    </cfRule>
    <cfRule type="containsText" dxfId="721" priority="258" operator="containsText" text="HW">
      <formula>NOT(ISERROR(SEARCH("HW",C9)))</formula>
    </cfRule>
    <cfRule type="containsText" dxfId="720" priority="259" operator="containsText" text="AL">
      <formula>NOT(ISERROR(SEARCH("AL",C9)))</formula>
    </cfRule>
    <cfRule type="containsText" dxfId="719" priority="260" operator="containsText" text="AD">
      <formula>NOT(ISERROR(SEARCH("AD",C9)))</formula>
    </cfRule>
    <cfRule type="containsText" dxfId="718" priority="261" operator="containsText" text="AW">
      <formula>NOT(ISERROR(SEARCH("AW",C9)))</formula>
    </cfRule>
  </conditionalFormatting>
  <conditionalFormatting sqref="O20">
    <cfRule type="containsText" dxfId="717" priority="247" operator="containsText" text="AL">
      <formula>NOT(ISERROR(SEARCH("AL",O20)))</formula>
    </cfRule>
    <cfRule type="containsText" dxfId="716" priority="248" operator="containsText" text="AD">
      <formula>NOT(ISERROR(SEARCH("AD",O20)))</formula>
    </cfRule>
    <cfRule type="containsText" dxfId="715" priority="249" operator="containsText" text="AW">
      <formula>NOT(ISERROR(SEARCH("AW",O20)))</formula>
    </cfRule>
  </conditionalFormatting>
  <conditionalFormatting sqref="O20">
    <cfRule type="containsText" dxfId="714" priority="244" operator="containsText" text="HL">
      <formula>NOT(ISERROR(SEARCH("HL",O20)))</formula>
    </cfRule>
    <cfRule type="containsText" dxfId="713" priority="245" operator="containsText" text="HD">
      <formula>NOT(ISERROR(SEARCH("HD",O20)))</formula>
    </cfRule>
    <cfRule type="containsText" dxfId="712" priority="246" operator="containsText" text="HW">
      <formula>NOT(ISERROR(SEARCH("HW",O20)))</formula>
    </cfRule>
  </conditionalFormatting>
  <conditionalFormatting sqref="O20">
    <cfRule type="containsText" dxfId="711" priority="241" operator="containsText" text="AL">
      <formula>NOT(ISERROR(SEARCH("AL",O20)))</formula>
    </cfRule>
    <cfRule type="containsText" dxfId="710" priority="242" operator="containsText" text="AD">
      <formula>NOT(ISERROR(SEARCH("AD",O20)))</formula>
    </cfRule>
    <cfRule type="containsText" dxfId="709" priority="243" operator="containsText" text="AW">
      <formula>NOT(ISERROR(SEARCH("AW",O20)))</formula>
    </cfRule>
  </conditionalFormatting>
  <conditionalFormatting sqref="O20">
    <cfRule type="containsText" dxfId="708" priority="238" operator="containsText" text="HL">
      <formula>NOT(ISERROR(SEARCH("HL",O20)))</formula>
    </cfRule>
    <cfRule type="containsText" dxfId="707" priority="239" operator="containsText" text="HD">
      <formula>NOT(ISERROR(SEARCH("HD",O20)))</formula>
    </cfRule>
    <cfRule type="containsText" dxfId="706" priority="240" operator="containsText" text="HW">
      <formula>NOT(ISERROR(SEARCH("HW",O20)))</formula>
    </cfRule>
  </conditionalFormatting>
  <conditionalFormatting sqref="N20">
    <cfRule type="containsText" dxfId="705" priority="235" operator="containsText" text="AL">
      <formula>NOT(ISERROR(SEARCH("AL",N20)))</formula>
    </cfRule>
    <cfRule type="containsText" dxfId="704" priority="236" operator="containsText" text="AD">
      <formula>NOT(ISERROR(SEARCH("AD",N20)))</formula>
    </cfRule>
    <cfRule type="containsText" dxfId="703" priority="237" operator="containsText" text="AW">
      <formula>NOT(ISERROR(SEARCH("AW",N20)))</formula>
    </cfRule>
  </conditionalFormatting>
  <conditionalFormatting sqref="N20">
    <cfRule type="containsText" dxfId="702" priority="232" operator="containsText" text="HL">
      <formula>NOT(ISERROR(SEARCH("HL",N20)))</formula>
    </cfRule>
    <cfRule type="containsText" dxfId="701" priority="233" operator="containsText" text="HD">
      <formula>NOT(ISERROR(SEARCH("HD",N20)))</formula>
    </cfRule>
    <cfRule type="containsText" dxfId="700" priority="234" operator="containsText" text="HW">
      <formula>NOT(ISERROR(SEARCH("HW",N20)))</formula>
    </cfRule>
  </conditionalFormatting>
  <conditionalFormatting sqref="L19">
    <cfRule type="containsText" dxfId="699" priority="229" operator="containsText" text="AL">
      <formula>NOT(ISERROR(SEARCH("AL",L19)))</formula>
    </cfRule>
    <cfRule type="containsText" dxfId="698" priority="230" operator="containsText" text="AD">
      <formula>NOT(ISERROR(SEARCH("AD",L19)))</formula>
    </cfRule>
    <cfRule type="containsText" dxfId="697" priority="231" operator="containsText" text="AW">
      <formula>NOT(ISERROR(SEARCH("AW",L19)))</formula>
    </cfRule>
  </conditionalFormatting>
  <conditionalFormatting sqref="L19">
    <cfRule type="containsText" dxfId="696" priority="226" operator="containsText" text="HL">
      <formula>NOT(ISERROR(SEARCH("HL",L19)))</formula>
    </cfRule>
    <cfRule type="containsText" dxfId="695" priority="227" operator="containsText" text="HD">
      <formula>NOT(ISERROR(SEARCH("HD",L19)))</formula>
    </cfRule>
    <cfRule type="containsText" dxfId="694" priority="228" operator="containsText" text="HW">
      <formula>NOT(ISERROR(SEARCH("HW",L19)))</formula>
    </cfRule>
  </conditionalFormatting>
  <conditionalFormatting sqref="O19">
    <cfRule type="containsText" dxfId="693" priority="223" operator="containsText" text="AL">
      <formula>NOT(ISERROR(SEARCH("AL",O19)))</formula>
    </cfRule>
    <cfRule type="containsText" dxfId="692" priority="224" operator="containsText" text="AD">
      <formula>NOT(ISERROR(SEARCH("AD",O19)))</formula>
    </cfRule>
    <cfRule type="containsText" dxfId="691" priority="225" operator="containsText" text="AW">
      <formula>NOT(ISERROR(SEARCH("AW",O19)))</formula>
    </cfRule>
  </conditionalFormatting>
  <conditionalFormatting sqref="O19">
    <cfRule type="containsText" dxfId="690" priority="220" operator="containsText" text="HL">
      <formula>NOT(ISERROR(SEARCH("HL",O19)))</formula>
    </cfRule>
    <cfRule type="containsText" dxfId="689" priority="221" operator="containsText" text="HD">
      <formula>NOT(ISERROR(SEARCH("HD",O19)))</formula>
    </cfRule>
    <cfRule type="containsText" dxfId="688" priority="222" operator="containsText" text="HW">
      <formula>NOT(ISERROR(SEARCH("HW",O19)))</formula>
    </cfRule>
  </conditionalFormatting>
  <conditionalFormatting sqref="O19">
    <cfRule type="containsText" dxfId="687" priority="217" operator="containsText" text="AL">
      <formula>NOT(ISERROR(SEARCH("AL",O19)))</formula>
    </cfRule>
    <cfRule type="containsText" dxfId="686" priority="218" operator="containsText" text="AD">
      <formula>NOT(ISERROR(SEARCH("AD",O19)))</formula>
    </cfRule>
    <cfRule type="containsText" dxfId="685" priority="219" operator="containsText" text="AW">
      <formula>NOT(ISERROR(SEARCH("AW",O19)))</formula>
    </cfRule>
  </conditionalFormatting>
  <conditionalFormatting sqref="O19">
    <cfRule type="containsText" dxfId="684" priority="214" operator="containsText" text="HL">
      <formula>NOT(ISERROR(SEARCH("HL",O19)))</formula>
    </cfRule>
    <cfRule type="containsText" dxfId="683" priority="215" operator="containsText" text="HD">
      <formula>NOT(ISERROR(SEARCH("HD",O19)))</formula>
    </cfRule>
    <cfRule type="containsText" dxfId="682" priority="216" operator="containsText" text="HW">
      <formula>NOT(ISERROR(SEARCH("HW",O19)))</formula>
    </cfRule>
  </conditionalFormatting>
  <conditionalFormatting sqref="N19">
    <cfRule type="containsText" dxfId="681" priority="211" operator="containsText" text="AL">
      <formula>NOT(ISERROR(SEARCH("AL",N19)))</formula>
    </cfRule>
    <cfRule type="containsText" dxfId="680" priority="212" operator="containsText" text="AD">
      <formula>NOT(ISERROR(SEARCH("AD",N19)))</formula>
    </cfRule>
    <cfRule type="containsText" dxfId="679" priority="213" operator="containsText" text="AW">
      <formula>NOT(ISERROR(SEARCH("AW",N19)))</formula>
    </cfRule>
  </conditionalFormatting>
  <conditionalFormatting sqref="N19">
    <cfRule type="containsText" dxfId="678" priority="208" operator="containsText" text="HL">
      <formula>NOT(ISERROR(SEARCH("HL",N19)))</formula>
    </cfRule>
    <cfRule type="containsText" dxfId="677" priority="209" operator="containsText" text="HD">
      <formula>NOT(ISERROR(SEARCH("HD",N19)))</formula>
    </cfRule>
    <cfRule type="containsText" dxfId="676" priority="210" operator="containsText" text="HW">
      <formula>NOT(ISERROR(SEARCH("HW",N19)))</formula>
    </cfRule>
  </conditionalFormatting>
  <conditionalFormatting sqref="N20:N24">
    <cfRule type="containsText" dxfId="675" priority="250" operator="containsText" text="HL">
      <formula>NOT(ISERROR(SEARCH("HL",N20)))</formula>
    </cfRule>
    <cfRule type="containsText" dxfId="674" priority="251" operator="containsText" text="HD">
      <formula>NOT(ISERROR(SEARCH("HD",N20)))</formula>
    </cfRule>
    <cfRule type="containsText" dxfId="673" priority="252" operator="containsText" text="HW">
      <formula>NOT(ISERROR(SEARCH("HW",N20)))</formula>
    </cfRule>
    <cfRule type="containsText" dxfId="672" priority="253" operator="containsText" text="AL">
      <formula>NOT(ISERROR(SEARCH("AL",N20)))</formula>
    </cfRule>
    <cfRule type="containsText" dxfId="671" priority="254" operator="containsText" text="AD">
      <formula>NOT(ISERROR(SEARCH("AD",N20)))</formula>
    </cfRule>
    <cfRule type="containsText" dxfId="670" priority="255" operator="containsText" text="AW">
      <formula>NOT(ISERROR(SEARCH("AW",N20)))</formula>
    </cfRule>
  </conditionalFormatting>
  <conditionalFormatting sqref="L20">
    <cfRule type="containsText" dxfId="669" priority="163" operator="containsText" text="AL">
      <formula>NOT(ISERROR(SEARCH("AL",L20)))</formula>
    </cfRule>
    <cfRule type="containsText" dxfId="668" priority="164" operator="containsText" text="AD">
      <formula>NOT(ISERROR(SEARCH("AD",L20)))</formula>
    </cfRule>
    <cfRule type="containsText" dxfId="667" priority="165" operator="containsText" text="AW">
      <formula>NOT(ISERROR(SEARCH("AW",L20)))</formula>
    </cfRule>
  </conditionalFormatting>
  <conditionalFormatting sqref="L20">
    <cfRule type="containsText" dxfId="666" priority="160" operator="containsText" text="HL">
      <formula>NOT(ISERROR(SEARCH("HL",L20)))</formula>
    </cfRule>
    <cfRule type="containsText" dxfId="665" priority="161" operator="containsText" text="HD">
      <formula>NOT(ISERROR(SEARCH("HD",L20)))</formula>
    </cfRule>
    <cfRule type="containsText" dxfId="664" priority="162" operator="containsText" text="HW">
      <formula>NOT(ISERROR(SEARCH("HW",L20)))</formula>
    </cfRule>
  </conditionalFormatting>
  <conditionalFormatting sqref="X48:X77">
    <cfRule type="containsText" dxfId="663" priority="262" operator="containsText" text="RW">
      <formula>NOT(ISERROR(SEARCH("RW",X48)))</formula>
    </cfRule>
    <cfRule type="containsText" dxfId="662" priority="263" operator="containsText" text="LW">
      <formula>NOT(ISERROR(SEARCH("LW",X48)))</formula>
    </cfRule>
    <cfRule type="containsText" dxfId="661" priority="264" operator="containsText" text="LF">
      <formula>NOT(ISERROR(SEARCH("LF",X48)))</formula>
    </cfRule>
    <cfRule type="containsText" dxfId="660" priority="265" operator="containsText" text="CF">
      <formula>NOT(ISERROR(SEARCH("CF",X48)))</formula>
    </cfRule>
    <cfRule type="containsText" dxfId="659" priority="266" operator="containsText" text="CF">
      <formula>NOT(ISERROR(SEARCH("CF",X48)))</formula>
    </cfRule>
    <cfRule type="containsText" dxfId="658" priority="267" operator="containsText" text="CAM">
      <formula>NOT(ISERROR(SEARCH("CAM",X48)))</formula>
    </cfRule>
    <cfRule type="containsText" dxfId="657" priority="268" operator="containsText" text="LM">
      <formula>NOT(ISERROR(SEARCH("LM",X48)))</formula>
    </cfRule>
    <cfRule type="containsText" dxfId="656" priority="269" operator="containsText" text="CM">
      <formula>NOT(ISERROR(SEARCH("CM",X48)))</formula>
    </cfRule>
    <cfRule type="containsText" dxfId="655" priority="270" operator="containsText" text="RM">
      <formula>NOT(ISERROR(SEARCH("RM",X48)))</formula>
    </cfRule>
    <cfRule type="containsText" dxfId="654" priority="271" operator="containsText" text="CDM">
      <formula>NOT(ISERROR(SEARCH("CDM",X48)))</formula>
    </cfRule>
    <cfRule type="containsText" dxfId="653" priority="272" operator="containsText" text="LWB">
      <formula>NOT(ISERROR(SEARCH("LWB",X48)))</formula>
    </cfRule>
    <cfRule type="containsText" dxfId="652" priority="273" operator="containsText" text="RWB">
      <formula>NOT(ISERROR(SEARCH("RWB",X48)))</formula>
    </cfRule>
    <cfRule type="containsText" dxfId="651" priority="274" operator="containsText" text="RB">
      <formula>NOT(ISERROR(SEARCH("RB",X48)))</formula>
    </cfRule>
    <cfRule type="containsText" dxfId="650" priority="275" operator="containsText" text="CB">
      <formula>NOT(ISERROR(SEARCH("CB",X48)))</formula>
    </cfRule>
    <cfRule type="containsText" dxfId="649" priority="276" operator="containsText" text="LB">
      <formula>NOT(ISERROR(SEARCH("LB",X48)))</formula>
    </cfRule>
    <cfRule type="containsText" dxfId="648" priority="277" operator="containsText" text="GK">
      <formula>NOT(ISERROR(SEARCH("GK",X48)))</formula>
    </cfRule>
    <cfRule type="containsText" dxfId="647" priority="320" operator="containsText" text="ST">
      <formula>NOT(ISERROR(SEARCH("ST",X48)))</formula>
    </cfRule>
  </conditionalFormatting>
  <conditionalFormatting sqref="AD34:AD52 AD56:AD104">
    <cfRule type="containsText" dxfId="646" priority="143" operator="containsText" text="ST">
      <formula>NOT(ISERROR(SEARCH("ST",AD34)))</formula>
    </cfRule>
    <cfRule type="containsText" dxfId="645" priority="144" operator="containsText" text="RW">
      <formula>NOT(ISERROR(SEARCH("RW",AD34)))</formula>
    </cfRule>
    <cfRule type="containsText" dxfId="644" priority="145" operator="containsText" text="LW">
      <formula>NOT(ISERROR(SEARCH("LW",AD34)))</formula>
    </cfRule>
    <cfRule type="containsText" dxfId="643" priority="146" operator="containsText" text="LF">
      <formula>NOT(ISERROR(SEARCH("LF",AD34)))</formula>
    </cfRule>
    <cfRule type="containsText" dxfId="642" priority="147" operator="containsText" text="CF">
      <formula>NOT(ISERROR(SEARCH("CF",AD34)))</formula>
    </cfRule>
    <cfRule type="containsText" dxfId="641" priority="148" operator="containsText" text="CF">
      <formula>NOT(ISERROR(SEARCH("CF",AD34)))</formula>
    </cfRule>
    <cfRule type="containsText" dxfId="640" priority="149" operator="containsText" text="CAM">
      <formula>NOT(ISERROR(SEARCH("CAM",AD34)))</formula>
    </cfRule>
    <cfRule type="containsText" dxfId="639" priority="150" operator="containsText" text="LM">
      <formula>NOT(ISERROR(SEARCH("LM",AD34)))</formula>
    </cfRule>
    <cfRule type="containsText" dxfId="638" priority="151" operator="containsText" text="CM">
      <formula>NOT(ISERROR(SEARCH("CM",AD34)))</formula>
    </cfRule>
    <cfRule type="containsText" dxfId="637" priority="152" operator="containsText" text="RM">
      <formula>NOT(ISERROR(SEARCH("RM",AD34)))</formula>
    </cfRule>
    <cfRule type="containsText" dxfId="636" priority="153" operator="containsText" text="CDM">
      <formula>NOT(ISERROR(SEARCH("CDM",AD34)))</formula>
    </cfRule>
    <cfRule type="containsText" dxfId="635" priority="154" operator="containsText" text="LWB">
      <formula>NOT(ISERROR(SEARCH("LWB",AD34)))</formula>
    </cfRule>
    <cfRule type="containsText" dxfId="634" priority="155" operator="containsText" text="RWB">
      <formula>NOT(ISERROR(SEARCH("RWB",AD34)))</formula>
    </cfRule>
    <cfRule type="containsText" dxfId="633" priority="156" operator="containsText" text="RB">
      <formula>NOT(ISERROR(SEARCH("RB",AD34)))</formula>
    </cfRule>
    <cfRule type="containsText" dxfId="632" priority="157" operator="containsText" text="CB">
      <formula>NOT(ISERROR(SEARCH("CB",AD34)))</formula>
    </cfRule>
    <cfRule type="containsText" dxfId="631" priority="158" operator="containsText" text="LB">
      <formula>NOT(ISERROR(SEARCH("LB",AD34)))</formula>
    </cfRule>
    <cfRule type="containsText" dxfId="630" priority="159" operator="containsText" text="GK">
      <formula>NOT(ISERROR(SEARCH("GK",AD34)))</formula>
    </cfRule>
  </conditionalFormatting>
  <conditionalFormatting sqref="AE4:AE52 AE56:AE104">
    <cfRule type="containsText" dxfId="629" priority="109" operator="containsText" text="ST">
      <formula>NOT(ISERROR(SEARCH("ST",AE4)))</formula>
    </cfRule>
    <cfRule type="containsText" dxfId="628" priority="110" operator="containsText" text="RW">
      <formula>NOT(ISERROR(SEARCH("RW",AE4)))</formula>
    </cfRule>
    <cfRule type="containsText" dxfId="627" priority="111" operator="containsText" text="LW">
      <formula>NOT(ISERROR(SEARCH("LW",AE4)))</formula>
    </cfRule>
    <cfRule type="containsText" dxfId="626" priority="112" operator="containsText" text="LF">
      <formula>NOT(ISERROR(SEARCH("LF",AE4)))</formula>
    </cfRule>
    <cfRule type="containsText" dxfId="625" priority="113" operator="containsText" text="CF">
      <formula>NOT(ISERROR(SEARCH("CF",AE4)))</formula>
    </cfRule>
    <cfRule type="containsText" dxfId="624" priority="114" operator="containsText" text="CF">
      <formula>NOT(ISERROR(SEARCH("CF",AE4)))</formula>
    </cfRule>
    <cfRule type="containsText" dxfId="623" priority="115" operator="containsText" text="CAM">
      <formula>NOT(ISERROR(SEARCH("CAM",AE4)))</formula>
    </cfRule>
    <cfRule type="containsText" dxfId="622" priority="116" operator="containsText" text="LM">
      <formula>NOT(ISERROR(SEARCH("LM",AE4)))</formula>
    </cfRule>
    <cfRule type="containsText" dxfId="621" priority="117" operator="containsText" text="CM">
      <formula>NOT(ISERROR(SEARCH("CM",AE4)))</formula>
    </cfRule>
    <cfRule type="containsText" dxfId="620" priority="118" operator="containsText" text="RM">
      <formula>NOT(ISERROR(SEARCH("RM",AE4)))</formula>
    </cfRule>
    <cfRule type="containsText" dxfId="619" priority="119" operator="containsText" text="CDM">
      <formula>NOT(ISERROR(SEARCH("CDM",AE4)))</formula>
    </cfRule>
    <cfRule type="containsText" dxfId="618" priority="120" operator="containsText" text="LWB">
      <formula>NOT(ISERROR(SEARCH("LWB",AE4)))</formula>
    </cfRule>
    <cfRule type="containsText" dxfId="617" priority="121" operator="containsText" text="RWB">
      <formula>NOT(ISERROR(SEARCH("RWB",AE4)))</formula>
    </cfRule>
    <cfRule type="containsText" dxfId="616" priority="122" operator="containsText" text="RB">
      <formula>NOT(ISERROR(SEARCH("RB",AE4)))</formula>
    </cfRule>
    <cfRule type="containsText" dxfId="615" priority="123" operator="containsText" text="CB">
      <formula>NOT(ISERROR(SEARCH("CB",AE4)))</formula>
    </cfRule>
    <cfRule type="containsText" dxfId="614" priority="124" operator="containsText" text="LB">
      <formula>NOT(ISERROR(SEARCH("LB",AE4)))</formula>
    </cfRule>
    <cfRule type="containsText" dxfId="613" priority="125" operator="containsText" text="GK">
      <formula>NOT(ISERROR(SEARCH("GK",AE4)))</formula>
    </cfRule>
  </conditionalFormatting>
  <conditionalFormatting sqref="M49">
    <cfRule type="containsText" dxfId="612" priority="67" operator="containsText" text="HL">
      <formula>NOT(ISERROR(SEARCH("HL",M49)))</formula>
    </cfRule>
    <cfRule type="containsText" dxfId="611" priority="68" operator="containsText" text="HD">
      <formula>NOT(ISERROR(SEARCH("HD",M49)))</formula>
    </cfRule>
    <cfRule type="containsText" dxfId="610" priority="69" operator="containsText" text="HW">
      <formula>NOT(ISERROR(SEARCH("HW",M49)))</formula>
    </cfRule>
  </conditionalFormatting>
  <conditionalFormatting sqref="M49">
    <cfRule type="containsText" dxfId="609" priority="100" operator="containsText" text="AL">
      <formula>NOT(ISERROR(SEARCH("AL",M49)))</formula>
    </cfRule>
    <cfRule type="containsText" dxfId="608" priority="101" operator="containsText" text="AD">
      <formula>NOT(ISERROR(SEARCH("AD",M49)))</formula>
    </cfRule>
    <cfRule type="containsText" dxfId="607" priority="102" operator="containsText" text="AW">
      <formula>NOT(ISERROR(SEARCH("AW",M49)))</formula>
    </cfRule>
  </conditionalFormatting>
  <conditionalFormatting sqref="M49">
    <cfRule type="containsText" dxfId="606" priority="97" operator="containsText" text="HL">
      <formula>NOT(ISERROR(SEARCH("HL",M49)))</formula>
    </cfRule>
    <cfRule type="containsText" dxfId="605" priority="98" operator="containsText" text="HD">
      <formula>NOT(ISERROR(SEARCH("HD",M49)))</formula>
    </cfRule>
    <cfRule type="containsText" dxfId="604" priority="99" operator="containsText" text="HW">
      <formula>NOT(ISERROR(SEARCH("HW",M49)))</formula>
    </cfRule>
  </conditionalFormatting>
  <conditionalFormatting sqref="M49">
    <cfRule type="containsText" dxfId="603" priority="94" operator="containsText" text="AL">
      <formula>NOT(ISERROR(SEARCH("AL",M49)))</formula>
    </cfRule>
    <cfRule type="containsText" dxfId="602" priority="95" operator="containsText" text="AD">
      <formula>NOT(ISERROR(SEARCH("AD",M49)))</formula>
    </cfRule>
    <cfRule type="containsText" dxfId="601" priority="96" operator="containsText" text="AW">
      <formula>NOT(ISERROR(SEARCH("AW",M49)))</formula>
    </cfRule>
  </conditionalFormatting>
  <conditionalFormatting sqref="M49">
    <cfRule type="containsText" dxfId="600" priority="91" operator="containsText" text="HL">
      <formula>NOT(ISERROR(SEARCH("HL",M49)))</formula>
    </cfRule>
    <cfRule type="containsText" dxfId="599" priority="92" operator="containsText" text="HD">
      <formula>NOT(ISERROR(SEARCH("HD",M49)))</formula>
    </cfRule>
    <cfRule type="containsText" dxfId="598" priority="93" operator="containsText" text="HW">
      <formula>NOT(ISERROR(SEARCH("HW",M49)))</formula>
    </cfRule>
  </conditionalFormatting>
  <conditionalFormatting sqref="L49">
    <cfRule type="containsText" dxfId="597" priority="88" operator="containsText" text="AL">
      <formula>NOT(ISERROR(SEARCH("AL",L49)))</formula>
    </cfRule>
    <cfRule type="containsText" dxfId="596" priority="89" operator="containsText" text="AD">
      <formula>NOT(ISERROR(SEARCH("AD",L49)))</formula>
    </cfRule>
    <cfRule type="containsText" dxfId="595" priority="90" operator="containsText" text="AW">
      <formula>NOT(ISERROR(SEARCH("AW",L49)))</formula>
    </cfRule>
  </conditionalFormatting>
  <conditionalFormatting sqref="L49">
    <cfRule type="containsText" dxfId="594" priority="85" operator="containsText" text="HL">
      <formula>NOT(ISERROR(SEARCH("HL",L49)))</formula>
    </cfRule>
    <cfRule type="containsText" dxfId="593" priority="86" operator="containsText" text="HD">
      <formula>NOT(ISERROR(SEARCH("HD",L49)))</formula>
    </cfRule>
    <cfRule type="containsText" dxfId="592" priority="87" operator="containsText" text="HW">
      <formula>NOT(ISERROR(SEARCH("HW",L49)))</formula>
    </cfRule>
  </conditionalFormatting>
  <conditionalFormatting sqref="N49">
    <cfRule type="containsText" dxfId="591" priority="82" operator="containsText" text="AL">
      <formula>NOT(ISERROR(SEARCH("AL",N49)))</formula>
    </cfRule>
    <cfRule type="containsText" dxfId="590" priority="83" operator="containsText" text="AD">
      <formula>NOT(ISERROR(SEARCH("AD",N49)))</formula>
    </cfRule>
    <cfRule type="containsText" dxfId="589" priority="84" operator="containsText" text="AW">
      <formula>NOT(ISERROR(SEARCH("AW",N49)))</formula>
    </cfRule>
  </conditionalFormatting>
  <conditionalFormatting sqref="N49">
    <cfRule type="containsText" dxfId="588" priority="79" operator="containsText" text="HL">
      <formula>NOT(ISERROR(SEARCH("HL",N49)))</formula>
    </cfRule>
    <cfRule type="containsText" dxfId="587" priority="80" operator="containsText" text="HD">
      <formula>NOT(ISERROR(SEARCH("HD",N49)))</formula>
    </cfRule>
    <cfRule type="containsText" dxfId="586" priority="81" operator="containsText" text="HW">
      <formula>NOT(ISERROR(SEARCH("HW",N49)))</formula>
    </cfRule>
  </conditionalFormatting>
  <conditionalFormatting sqref="N49">
    <cfRule type="containsText" dxfId="585" priority="76" operator="containsText" text="AL">
      <formula>NOT(ISERROR(SEARCH("AL",N49)))</formula>
    </cfRule>
    <cfRule type="containsText" dxfId="584" priority="77" operator="containsText" text="AD">
      <formula>NOT(ISERROR(SEARCH("AD",N49)))</formula>
    </cfRule>
    <cfRule type="containsText" dxfId="583" priority="78" operator="containsText" text="AW">
      <formula>NOT(ISERROR(SEARCH("AW",N49)))</formula>
    </cfRule>
  </conditionalFormatting>
  <conditionalFormatting sqref="N49">
    <cfRule type="containsText" dxfId="582" priority="73" operator="containsText" text="HL">
      <formula>NOT(ISERROR(SEARCH("HL",N49)))</formula>
    </cfRule>
    <cfRule type="containsText" dxfId="581" priority="74" operator="containsText" text="HD">
      <formula>NOT(ISERROR(SEARCH("HD",N49)))</formula>
    </cfRule>
    <cfRule type="containsText" dxfId="580" priority="75" operator="containsText" text="HW">
      <formula>NOT(ISERROR(SEARCH("HW",N49)))</formula>
    </cfRule>
  </conditionalFormatting>
  <conditionalFormatting sqref="M49">
    <cfRule type="containsText" dxfId="579" priority="70" operator="containsText" text="AL">
      <formula>NOT(ISERROR(SEARCH("AL",M49)))</formula>
    </cfRule>
    <cfRule type="containsText" dxfId="578" priority="71" operator="containsText" text="AD">
      <formula>NOT(ISERROR(SEARCH("AD",M49)))</formula>
    </cfRule>
    <cfRule type="containsText" dxfId="577" priority="72" operator="containsText" text="AW">
      <formula>NOT(ISERROR(SEARCH("AW",M49)))</formula>
    </cfRule>
  </conditionalFormatting>
  <conditionalFormatting sqref="M50">
    <cfRule type="containsText" dxfId="576" priority="103" operator="containsText" text="HL">
      <formula>NOT(ISERROR(SEARCH("HL",M50)))</formula>
    </cfRule>
    <cfRule type="containsText" dxfId="575" priority="104" operator="containsText" text="HD">
      <formula>NOT(ISERROR(SEARCH("HD",M50)))</formula>
    </cfRule>
    <cfRule type="containsText" dxfId="574" priority="105" operator="containsText" text="HW">
      <formula>NOT(ISERROR(SEARCH("HW",M50)))</formula>
    </cfRule>
    <cfRule type="containsText" dxfId="573" priority="106" operator="containsText" text="AL">
      <formula>NOT(ISERROR(SEARCH("AL",M50)))</formula>
    </cfRule>
    <cfRule type="containsText" dxfId="572" priority="107" operator="containsText" text="AD">
      <formula>NOT(ISERROR(SEARCH("AD",M50)))</formula>
    </cfRule>
    <cfRule type="containsText" dxfId="571" priority="108" operator="containsText" text="AW">
      <formula>NOT(ISERROR(SEARCH("AW",M50)))</formula>
    </cfRule>
  </conditionalFormatting>
  <conditionalFormatting sqref="R49">
    <cfRule type="containsText" dxfId="570" priority="25" operator="containsText" text="HL">
      <formula>NOT(ISERROR(SEARCH("HL",R49)))</formula>
    </cfRule>
    <cfRule type="containsText" dxfId="569" priority="26" operator="containsText" text="HD">
      <formula>NOT(ISERROR(SEARCH("HD",R49)))</formula>
    </cfRule>
    <cfRule type="containsText" dxfId="568" priority="27" operator="containsText" text="HW">
      <formula>NOT(ISERROR(SEARCH("HW",R49)))</formula>
    </cfRule>
  </conditionalFormatting>
  <conditionalFormatting sqref="R49">
    <cfRule type="containsText" dxfId="567" priority="58" operator="containsText" text="AL">
      <formula>NOT(ISERROR(SEARCH("AL",R49)))</formula>
    </cfRule>
    <cfRule type="containsText" dxfId="566" priority="59" operator="containsText" text="AD">
      <formula>NOT(ISERROR(SEARCH("AD",R49)))</formula>
    </cfRule>
    <cfRule type="containsText" dxfId="565" priority="60" operator="containsText" text="AW">
      <formula>NOT(ISERROR(SEARCH("AW",R49)))</formula>
    </cfRule>
  </conditionalFormatting>
  <conditionalFormatting sqref="R49">
    <cfRule type="containsText" dxfId="564" priority="55" operator="containsText" text="HL">
      <formula>NOT(ISERROR(SEARCH("HL",R49)))</formula>
    </cfRule>
    <cfRule type="containsText" dxfId="563" priority="56" operator="containsText" text="HD">
      <formula>NOT(ISERROR(SEARCH("HD",R49)))</formula>
    </cfRule>
    <cfRule type="containsText" dxfId="562" priority="57" operator="containsText" text="HW">
      <formula>NOT(ISERROR(SEARCH("HW",R49)))</formula>
    </cfRule>
  </conditionalFormatting>
  <conditionalFormatting sqref="R49">
    <cfRule type="containsText" dxfId="561" priority="52" operator="containsText" text="AL">
      <formula>NOT(ISERROR(SEARCH("AL",R49)))</formula>
    </cfRule>
    <cfRule type="containsText" dxfId="560" priority="53" operator="containsText" text="AD">
      <formula>NOT(ISERROR(SEARCH("AD",R49)))</formula>
    </cfRule>
    <cfRule type="containsText" dxfId="559" priority="54" operator="containsText" text="AW">
      <formula>NOT(ISERROR(SEARCH("AW",R49)))</formula>
    </cfRule>
  </conditionalFormatting>
  <conditionalFormatting sqref="R49">
    <cfRule type="containsText" dxfId="558" priority="49" operator="containsText" text="HL">
      <formula>NOT(ISERROR(SEARCH("HL",R49)))</formula>
    </cfRule>
    <cfRule type="containsText" dxfId="557" priority="50" operator="containsText" text="HD">
      <formula>NOT(ISERROR(SEARCH("HD",R49)))</formula>
    </cfRule>
    <cfRule type="containsText" dxfId="556" priority="51" operator="containsText" text="HW">
      <formula>NOT(ISERROR(SEARCH("HW",R49)))</formula>
    </cfRule>
  </conditionalFormatting>
  <conditionalFormatting sqref="Q49">
    <cfRule type="containsText" dxfId="555" priority="46" operator="containsText" text="AL">
      <formula>NOT(ISERROR(SEARCH("AL",Q49)))</formula>
    </cfRule>
    <cfRule type="containsText" dxfId="554" priority="47" operator="containsText" text="AD">
      <formula>NOT(ISERROR(SEARCH("AD",Q49)))</formula>
    </cfRule>
    <cfRule type="containsText" dxfId="553" priority="48" operator="containsText" text="AW">
      <formula>NOT(ISERROR(SEARCH("AW",Q49)))</formula>
    </cfRule>
  </conditionalFormatting>
  <conditionalFormatting sqref="Q49">
    <cfRule type="containsText" dxfId="552" priority="43" operator="containsText" text="HL">
      <formula>NOT(ISERROR(SEARCH("HL",Q49)))</formula>
    </cfRule>
    <cfRule type="containsText" dxfId="551" priority="44" operator="containsText" text="HD">
      <formula>NOT(ISERROR(SEARCH("HD",Q49)))</formula>
    </cfRule>
    <cfRule type="containsText" dxfId="550" priority="45" operator="containsText" text="HW">
      <formula>NOT(ISERROR(SEARCH("HW",Q49)))</formula>
    </cfRule>
  </conditionalFormatting>
  <conditionalFormatting sqref="S49">
    <cfRule type="containsText" dxfId="549" priority="40" operator="containsText" text="AL">
      <formula>NOT(ISERROR(SEARCH("AL",S49)))</formula>
    </cfRule>
    <cfRule type="containsText" dxfId="548" priority="41" operator="containsText" text="AD">
      <formula>NOT(ISERROR(SEARCH("AD",S49)))</formula>
    </cfRule>
    <cfRule type="containsText" dxfId="547" priority="42" operator="containsText" text="AW">
      <formula>NOT(ISERROR(SEARCH("AW",S49)))</formula>
    </cfRule>
  </conditionalFormatting>
  <conditionalFormatting sqref="S49">
    <cfRule type="containsText" dxfId="546" priority="37" operator="containsText" text="HL">
      <formula>NOT(ISERROR(SEARCH("HL",S49)))</formula>
    </cfRule>
    <cfRule type="containsText" dxfId="545" priority="38" operator="containsText" text="HD">
      <formula>NOT(ISERROR(SEARCH("HD",S49)))</formula>
    </cfRule>
    <cfRule type="containsText" dxfId="544" priority="39" operator="containsText" text="HW">
      <formula>NOT(ISERROR(SEARCH("HW",S49)))</formula>
    </cfRule>
  </conditionalFormatting>
  <conditionalFormatting sqref="S49">
    <cfRule type="containsText" dxfId="543" priority="34" operator="containsText" text="AL">
      <formula>NOT(ISERROR(SEARCH("AL",S49)))</formula>
    </cfRule>
    <cfRule type="containsText" dxfId="542" priority="35" operator="containsText" text="AD">
      <formula>NOT(ISERROR(SEARCH("AD",S49)))</formula>
    </cfRule>
    <cfRule type="containsText" dxfId="541" priority="36" operator="containsText" text="AW">
      <formula>NOT(ISERROR(SEARCH("AW",S49)))</formula>
    </cfRule>
  </conditionalFormatting>
  <conditionalFormatting sqref="S49">
    <cfRule type="containsText" dxfId="540" priority="31" operator="containsText" text="HL">
      <formula>NOT(ISERROR(SEARCH("HL",S49)))</formula>
    </cfRule>
    <cfRule type="containsText" dxfId="539" priority="32" operator="containsText" text="HD">
      <formula>NOT(ISERROR(SEARCH("HD",S49)))</formula>
    </cfRule>
    <cfRule type="containsText" dxfId="538" priority="33" operator="containsText" text="HW">
      <formula>NOT(ISERROR(SEARCH("HW",S49)))</formula>
    </cfRule>
  </conditionalFormatting>
  <conditionalFormatting sqref="R49">
    <cfRule type="containsText" dxfId="537" priority="28" operator="containsText" text="AL">
      <formula>NOT(ISERROR(SEARCH("AL",R49)))</formula>
    </cfRule>
    <cfRule type="containsText" dxfId="536" priority="29" operator="containsText" text="AD">
      <formula>NOT(ISERROR(SEARCH("AD",R49)))</formula>
    </cfRule>
    <cfRule type="containsText" dxfId="535" priority="30" operator="containsText" text="AW">
      <formula>NOT(ISERROR(SEARCH("AW",R49)))</formula>
    </cfRule>
  </conditionalFormatting>
  <conditionalFormatting sqref="R50">
    <cfRule type="containsText" dxfId="534" priority="61" operator="containsText" text="HL">
      <formula>NOT(ISERROR(SEARCH("HL",R50)))</formula>
    </cfRule>
    <cfRule type="containsText" dxfId="533" priority="62" operator="containsText" text="HD">
      <formula>NOT(ISERROR(SEARCH("HD",R50)))</formula>
    </cfRule>
    <cfRule type="containsText" dxfId="532" priority="63" operator="containsText" text="HW">
      <formula>NOT(ISERROR(SEARCH("HW",R50)))</formula>
    </cfRule>
    <cfRule type="containsText" dxfId="531" priority="64" operator="containsText" text="AL">
      <formula>NOT(ISERROR(SEARCH("AL",R50)))</formula>
    </cfRule>
    <cfRule type="containsText" dxfId="530" priority="65" operator="containsText" text="AD">
      <formula>NOT(ISERROR(SEARCH("AD",R50)))</formula>
    </cfRule>
    <cfRule type="containsText" dxfId="529" priority="66" operator="containsText" text="AW">
      <formula>NOT(ISERROR(SEARCH("AW",R50)))</formula>
    </cfRule>
  </conditionalFormatting>
  <conditionalFormatting sqref="AF5:AH52 AG4:AH4 AF56:AH104">
    <cfRule type="containsText" dxfId="528" priority="8" operator="containsText" text="ST">
      <formula>NOT(ISERROR(SEARCH("ST",AF4)))</formula>
    </cfRule>
    <cfRule type="containsText" dxfId="527" priority="9" operator="containsText" text="RW">
      <formula>NOT(ISERROR(SEARCH("RW",AF4)))</formula>
    </cfRule>
    <cfRule type="containsText" dxfId="526" priority="10" operator="containsText" text="LW">
      <formula>NOT(ISERROR(SEARCH("LW",AF4)))</formula>
    </cfRule>
    <cfRule type="containsText" dxfId="525" priority="11" operator="containsText" text="LF">
      <formula>NOT(ISERROR(SEARCH("LF",AF4)))</formula>
    </cfRule>
    <cfRule type="containsText" dxfId="524" priority="12" operator="containsText" text="CF">
      <formula>NOT(ISERROR(SEARCH("CF",AF4)))</formula>
    </cfRule>
    <cfRule type="containsText" dxfId="523" priority="13" operator="containsText" text="CF">
      <formula>NOT(ISERROR(SEARCH("CF",AF4)))</formula>
    </cfRule>
    <cfRule type="containsText" dxfId="522" priority="14" operator="containsText" text="CAM">
      <formula>NOT(ISERROR(SEARCH("CAM",AF4)))</formula>
    </cfRule>
    <cfRule type="containsText" dxfId="521" priority="15" operator="containsText" text="LM">
      <formula>NOT(ISERROR(SEARCH("LM",AF4)))</formula>
    </cfRule>
    <cfRule type="containsText" dxfId="520" priority="16" operator="containsText" text="CM">
      <formula>NOT(ISERROR(SEARCH("CM",AF4)))</formula>
    </cfRule>
    <cfRule type="containsText" dxfId="519" priority="17" operator="containsText" text="RM">
      <formula>NOT(ISERROR(SEARCH("RM",AF4)))</formula>
    </cfRule>
    <cfRule type="containsText" dxfId="518" priority="18" operator="containsText" text="CDM">
      <formula>NOT(ISERROR(SEARCH("CDM",AF4)))</formula>
    </cfRule>
    <cfRule type="containsText" dxfId="517" priority="19" operator="containsText" text="LWB">
      <formula>NOT(ISERROR(SEARCH("LWB",AF4)))</formula>
    </cfRule>
    <cfRule type="containsText" dxfId="516" priority="20" operator="containsText" text="RWB">
      <formula>NOT(ISERROR(SEARCH("RWB",AF4)))</formula>
    </cfRule>
    <cfRule type="containsText" dxfId="515" priority="21" operator="containsText" text="RB">
      <formula>NOT(ISERROR(SEARCH("RB",AF4)))</formula>
    </cfRule>
    <cfRule type="containsText" dxfId="514" priority="22" operator="containsText" text="CB">
      <formula>NOT(ISERROR(SEARCH("CB",AF4)))</formula>
    </cfRule>
    <cfRule type="containsText" dxfId="513" priority="23" operator="containsText" text="LB">
      <formula>NOT(ISERROR(SEARCH("LB",AF4)))</formula>
    </cfRule>
    <cfRule type="containsText" dxfId="512" priority="24" operator="containsText" text="GK">
      <formula>NOT(ISERROR(SEARCH("GK",AF4)))</formula>
    </cfRule>
  </conditionalFormatting>
  <conditionalFormatting sqref="AF4:AH52 AF56:AH104">
    <cfRule type="cellIs" dxfId="511" priority="1" operator="between">
      <formula>30</formula>
      <formula>39</formula>
    </cfRule>
    <cfRule type="cellIs" dxfId="510" priority="2" operator="between">
      <formula>90</formula>
      <formula>99</formula>
    </cfRule>
    <cfRule type="cellIs" dxfId="509" priority="3" operator="between">
      <formula>40</formula>
      <formula>49</formula>
    </cfRule>
    <cfRule type="cellIs" dxfId="508" priority="4" operator="between">
      <formula>50</formula>
      <formula>59</formula>
    </cfRule>
    <cfRule type="cellIs" dxfId="507" priority="5" operator="between">
      <formula>60</formula>
      <formula>69</formula>
    </cfRule>
    <cfRule type="cellIs" dxfId="506" priority="6" operator="between">
      <formula>70</formula>
      <formula>79</formula>
    </cfRule>
    <cfRule type="cellIs" dxfId="505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F107"/>
  <sheetViews>
    <sheetView showGridLines="0" zoomScaleNormal="100" workbookViewId="0">
      <selection activeCell="AH2" sqref="AH2:AH3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441" customWidth="1"/>
    <col min="31" max="31" width="5.140625" style="441" customWidth="1"/>
    <col min="32" max="33" width="5.140625" style="1007" customWidth="1"/>
    <col min="34" max="34" width="5.140625" style="1096" customWidth="1"/>
    <col min="35" max="37" width="6.28515625" customWidth="1"/>
    <col min="38" max="39" width="7" customWidth="1"/>
    <col min="40" max="53" width="7.42578125" customWidth="1"/>
    <col min="54" max="57" width="6.7109375" customWidth="1"/>
  </cols>
  <sheetData>
    <row r="1" spans="1:58" ht="30" customHeight="1" thickBot="1" x14ac:dyDescent="0.45">
      <c r="A1" s="1107"/>
      <c r="B1" s="1288" t="s">
        <v>326</v>
      </c>
      <c r="C1" s="1288"/>
      <c r="D1" s="1288"/>
      <c r="E1" s="1288"/>
      <c r="F1" s="1288"/>
      <c r="G1" s="1288"/>
      <c r="H1" s="1288"/>
      <c r="I1" s="1288"/>
      <c r="J1" s="1108"/>
      <c r="K1" s="1109"/>
      <c r="L1" s="1109"/>
      <c r="M1" s="1109"/>
      <c r="N1" s="1109"/>
      <c r="O1" s="1109"/>
      <c r="P1" s="1109"/>
      <c r="Q1" s="1109"/>
      <c r="R1" s="1109"/>
      <c r="S1" s="1109"/>
      <c r="T1" s="1109"/>
      <c r="U1" s="1121"/>
      <c r="V1" s="1120"/>
      <c r="W1" s="1110"/>
      <c r="X1" s="1110"/>
      <c r="Y1" s="1110"/>
      <c r="Z1" s="1110"/>
      <c r="AA1" s="1110"/>
      <c r="AB1" s="1113"/>
      <c r="AC1" s="1111"/>
      <c r="AD1" s="1112"/>
      <c r="AE1" s="1112"/>
      <c r="AF1" s="1112"/>
      <c r="AG1" s="1112"/>
      <c r="AH1" s="1112"/>
      <c r="AI1" s="1111"/>
      <c r="AJ1" s="1111"/>
      <c r="AK1" s="1111"/>
      <c r="AL1" s="1111"/>
      <c r="AM1" s="1111"/>
      <c r="AN1" s="1301" t="s">
        <v>192</v>
      </c>
      <c r="AO1" s="1302"/>
      <c r="AP1" s="1302"/>
      <c r="AQ1" s="1302"/>
      <c r="AR1" s="1302"/>
      <c r="AS1" s="1302"/>
      <c r="AT1" s="1111"/>
      <c r="AU1" s="1111"/>
      <c r="AV1" s="1111"/>
      <c r="AW1" s="1111"/>
      <c r="AX1" s="1111"/>
      <c r="AY1" s="1111"/>
      <c r="AZ1" s="1111"/>
      <c r="BA1" s="1111"/>
      <c r="BB1" s="1111"/>
      <c r="BC1" s="1111"/>
      <c r="BD1" s="1111"/>
      <c r="BE1" s="1111"/>
      <c r="BF1" s="1111"/>
    </row>
    <row r="2" spans="1:58" ht="16.5" thickTop="1" x14ac:dyDescent="0.25">
      <c r="A2" s="417"/>
      <c r="B2" s="303"/>
      <c r="C2" s="303"/>
      <c r="D2" s="418"/>
      <c r="E2" s="794"/>
      <c r="F2" s="284"/>
      <c r="G2" s="1260"/>
      <c r="H2" s="1261"/>
      <c r="I2" s="1261"/>
      <c r="J2" s="1262"/>
      <c r="L2" s="379"/>
      <c r="M2" s="380"/>
      <c r="N2" s="380"/>
      <c r="O2" s="381"/>
      <c r="Q2" s="1364"/>
      <c r="R2" s="1365"/>
      <c r="S2" s="1365"/>
      <c r="T2" s="1366"/>
      <c r="AD2" s="1122" t="s">
        <v>22</v>
      </c>
      <c r="AE2" s="1122" t="s">
        <v>21</v>
      </c>
      <c r="AF2" s="1294" t="s">
        <v>245</v>
      </c>
      <c r="AG2" s="1296"/>
      <c r="AH2" s="1127" t="s">
        <v>333</v>
      </c>
      <c r="AI2" s="1115" t="s">
        <v>18</v>
      </c>
      <c r="AJ2" s="1115" t="s">
        <v>19</v>
      </c>
      <c r="AK2" s="1115" t="s">
        <v>20</v>
      </c>
      <c r="AL2" s="1115" t="s">
        <v>3</v>
      </c>
      <c r="AM2" s="1115" t="s">
        <v>4</v>
      </c>
      <c r="AN2" s="1247" t="s">
        <v>100</v>
      </c>
      <c r="AO2" s="1245"/>
      <c r="AP2" s="1246"/>
      <c r="AQ2" s="1248" t="s">
        <v>105</v>
      </c>
      <c r="AR2" s="1248"/>
      <c r="AS2" s="1248"/>
      <c r="AT2" s="1294" t="s">
        <v>108</v>
      </c>
      <c r="AU2" s="1295"/>
      <c r="AV2" s="1296"/>
      <c r="AW2" s="1245" t="s">
        <v>109</v>
      </c>
      <c r="AX2" s="1246"/>
      <c r="AY2" s="1294" t="s">
        <v>5</v>
      </c>
      <c r="AZ2" s="1295"/>
      <c r="BA2" s="1296"/>
      <c r="BB2" s="1115" t="s">
        <v>39</v>
      </c>
      <c r="BC2" s="1115" t="s">
        <v>40</v>
      </c>
      <c r="BD2" s="1237" t="s">
        <v>151</v>
      </c>
      <c r="BE2" s="1238"/>
      <c r="BF2" s="3"/>
    </row>
    <row r="3" spans="1:58" x14ac:dyDescent="0.25">
      <c r="A3" s="1348"/>
      <c r="B3" s="1349"/>
      <c r="C3" s="1349"/>
      <c r="D3" s="1350"/>
      <c r="E3" s="795"/>
      <c r="F3" s="160"/>
      <c r="G3" s="1260"/>
      <c r="H3" s="1261"/>
      <c r="I3" s="1261"/>
      <c r="J3" s="1262"/>
      <c r="K3" s="115"/>
      <c r="L3" s="382"/>
      <c r="M3" s="383"/>
      <c r="N3" s="383"/>
      <c r="O3" s="384"/>
      <c r="P3" s="115"/>
      <c r="Q3" s="1364"/>
      <c r="R3" s="1365"/>
      <c r="S3" s="1365"/>
      <c r="T3" s="1366"/>
      <c r="U3" s="49"/>
      <c r="V3" s="127"/>
      <c r="W3" s="127"/>
      <c r="X3" s="128"/>
      <c r="Y3" s="244"/>
      <c r="Z3" s="127"/>
      <c r="AA3" s="128"/>
      <c r="AB3" s="127"/>
      <c r="AC3" s="49"/>
      <c r="AD3" s="1125"/>
      <c r="AE3" s="1125"/>
      <c r="AF3" s="1116" t="s">
        <v>246</v>
      </c>
      <c r="AG3" s="1116" t="s">
        <v>247</v>
      </c>
      <c r="AH3" s="1129"/>
      <c r="AI3" s="19"/>
      <c r="AJ3" s="19"/>
      <c r="AK3" s="19"/>
      <c r="AL3" s="19"/>
      <c r="AM3" s="19"/>
      <c r="AN3" s="1117" t="s">
        <v>98</v>
      </c>
      <c r="AO3" s="1117" t="s">
        <v>99</v>
      </c>
      <c r="AP3" s="1117" t="s">
        <v>114</v>
      </c>
      <c r="AQ3" s="1117" t="s">
        <v>106</v>
      </c>
      <c r="AR3" s="1117" t="s">
        <v>107</v>
      </c>
      <c r="AS3" s="1117" t="s">
        <v>113</v>
      </c>
      <c r="AT3" s="1117" t="s">
        <v>106</v>
      </c>
      <c r="AU3" s="1117" t="s">
        <v>107</v>
      </c>
      <c r="AV3" s="1117" t="s">
        <v>249</v>
      </c>
      <c r="AW3" s="1117" t="s">
        <v>106</v>
      </c>
      <c r="AX3" s="1117" t="s">
        <v>125</v>
      </c>
      <c r="AY3" s="1117" t="s">
        <v>16</v>
      </c>
      <c r="AZ3" s="1117" t="s">
        <v>107</v>
      </c>
      <c r="BA3" s="1117" t="s">
        <v>249</v>
      </c>
      <c r="BB3" s="19"/>
      <c r="BC3" s="19"/>
      <c r="BD3" s="445" t="s">
        <v>152</v>
      </c>
      <c r="BE3" s="445" t="s">
        <v>153</v>
      </c>
      <c r="BF3" s="3"/>
    </row>
    <row r="4" spans="1:58" x14ac:dyDescent="0.25">
      <c r="A4" s="306"/>
      <c r="B4" s="304"/>
      <c r="C4" s="304"/>
      <c r="D4" s="307"/>
      <c r="E4" s="796"/>
      <c r="F4" s="137"/>
      <c r="G4" s="1260"/>
      <c r="H4" s="1261"/>
      <c r="I4" s="1261"/>
      <c r="J4" s="1262"/>
      <c r="K4" s="31"/>
      <c r="L4" s="385"/>
      <c r="M4" s="386"/>
      <c r="N4" s="386"/>
      <c r="O4" s="387"/>
      <c r="P4" s="58"/>
      <c r="Q4" s="1364"/>
      <c r="R4" s="1365"/>
      <c r="S4" s="1365"/>
      <c r="T4" s="1366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146</v>
      </c>
      <c r="AE4" s="65"/>
      <c r="AF4" s="1016"/>
      <c r="AG4" s="1014"/>
      <c r="AH4" s="1014"/>
      <c r="AI4" s="45"/>
      <c r="AJ4" s="45"/>
      <c r="AK4" s="1030"/>
      <c r="AL4" s="46"/>
      <c r="AM4" s="278"/>
      <c r="AN4" s="7"/>
      <c r="AO4" s="7"/>
      <c r="AP4" s="630" t="str">
        <f>IFERROR(AO4/AN4,"-")</f>
        <v>-</v>
      </c>
      <c r="AQ4" s="7"/>
      <c r="AR4" s="7"/>
      <c r="AS4" s="630" t="str">
        <f>IFERROR(AQ4/AR4,"-")</f>
        <v>-</v>
      </c>
      <c r="AT4" s="7"/>
      <c r="AU4" s="7"/>
      <c r="AV4" s="630" t="str">
        <f>IFERROR(AT4/AU4,"-")</f>
        <v>-</v>
      </c>
      <c r="AW4" s="7"/>
      <c r="AX4" s="631" t="str">
        <f>IFERROR(AW4/AI4,"-")</f>
        <v>-</v>
      </c>
      <c r="AY4" s="7"/>
      <c r="AZ4" s="7"/>
      <c r="BA4" s="1012" t="str">
        <f>IFERROR(AY4/AZ4,"-")</f>
        <v>-</v>
      </c>
      <c r="BB4" s="39"/>
      <c r="BC4" s="38"/>
      <c r="BD4" s="1089"/>
      <c r="BE4" s="1090"/>
    </row>
    <row r="5" spans="1:58" x14ac:dyDescent="0.25">
      <c r="A5" s="308"/>
      <c r="B5" s="305"/>
      <c r="C5" s="305"/>
      <c r="D5" s="309"/>
      <c r="E5" s="797"/>
      <c r="F5" s="141"/>
      <c r="G5" s="1260"/>
      <c r="H5" s="1261"/>
      <c r="I5" s="1261"/>
      <c r="J5" s="1262"/>
      <c r="K5" s="15"/>
      <c r="L5" s="388"/>
      <c r="M5" s="389"/>
      <c r="N5" s="390"/>
      <c r="O5" s="391"/>
      <c r="P5" s="18"/>
      <c r="Q5" s="1364"/>
      <c r="R5" s="1365"/>
      <c r="S5" s="1365"/>
      <c r="T5" s="1366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146</v>
      </c>
      <c r="AE5" s="65"/>
      <c r="AF5" s="1014"/>
      <c r="AG5" s="1014"/>
      <c r="AH5" s="1014"/>
      <c r="AI5" s="45"/>
      <c r="AJ5" s="45"/>
      <c r="AK5" s="1030"/>
      <c r="AL5" s="46"/>
      <c r="AM5" s="278"/>
      <c r="AN5" s="7"/>
      <c r="AO5" s="7"/>
      <c r="AP5" s="630" t="str">
        <f t="shared" ref="AP5:AP43" si="0">IFERROR(AO5/AN5,"-")</f>
        <v>-</v>
      </c>
      <c r="AQ5" s="7"/>
      <c r="AR5" s="7"/>
      <c r="AS5" s="630" t="str">
        <f t="shared" ref="AS5:AS52" si="1">IFERROR(AQ5/AR5,"-")</f>
        <v>-</v>
      </c>
      <c r="AT5" s="7"/>
      <c r="AU5" s="7"/>
      <c r="AV5" s="630" t="str">
        <f t="shared" ref="AV5:AV52" si="2">IFERROR(AT5/AU5,"-")</f>
        <v>-</v>
      </c>
      <c r="AW5" s="7"/>
      <c r="AX5" s="631" t="str">
        <f t="shared" ref="AX5:AX53" si="3">IFERROR(AW5/AI5,"-")</f>
        <v>-</v>
      </c>
      <c r="AY5" s="7"/>
      <c r="AZ5" s="7"/>
      <c r="BA5" s="1012" t="str">
        <f t="shared" ref="BA5:BA52" si="4">IFERROR(AY5/AZ5,"-")</f>
        <v>-</v>
      </c>
      <c r="BB5" s="39"/>
      <c r="BC5" s="38"/>
      <c r="BD5" s="1089"/>
      <c r="BE5" s="1090"/>
    </row>
    <row r="6" spans="1:58" ht="16.5" thickBot="1" x14ac:dyDescent="0.3">
      <c r="A6" s="1348"/>
      <c r="B6" s="1349"/>
      <c r="C6" s="1349"/>
      <c r="D6" s="1350"/>
      <c r="E6" s="795"/>
      <c r="F6" s="115"/>
      <c r="G6" s="1260"/>
      <c r="H6" s="1261"/>
      <c r="I6" s="1261"/>
      <c r="J6" s="1262"/>
      <c r="K6" s="15"/>
      <c r="L6" s="388"/>
      <c r="M6" s="389"/>
      <c r="N6" s="390"/>
      <c r="O6" s="391"/>
      <c r="P6" s="18"/>
      <c r="Q6" s="1364"/>
      <c r="R6" s="1365"/>
      <c r="S6" s="1365"/>
      <c r="T6" s="1366"/>
      <c r="U6" s="49"/>
      <c r="V6" s="127"/>
      <c r="W6" s="127"/>
      <c r="X6" s="130"/>
      <c r="Y6" s="607"/>
      <c r="Z6" s="131"/>
      <c r="AA6" s="127"/>
      <c r="AB6" s="127"/>
      <c r="AC6" s="49"/>
      <c r="AD6" s="5" t="s">
        <v>146</v>
      </c>
      <c r="AE6" s="65"/>
      <c r="AF6" s="1014"/>
      <c r="AG6" s="1014"/>
      <c r="AH6" s="1014"/>
      <c r="AI6" s="45"/>
      <c r="AJ6" s="45"/>
      <c r="AK6" s="1030"/>
      <c r="AL6" s="46"/>
      <c r="AM6" s="278"/>
      <c r="AN6" s="7"/>
      <c r="AO6" s="7"/>
      <c r="AP6" s="630" t="str">
        <f t="shared" si="0"/>
        <v>-</v>
      </c>
      <c r="AQ6" s="7"/>
      <c r="AR6" s="7"/>
      <c r="AS6" s="630" t="str">
        <f t="shared" si="1"/>
        <v>-</v>
      </c>
      <c r="AT6" s="7"/>
      <c r="AU6" s="7"/>
      <c r="AV6" s="630" t="str">
        <f t="shared" si="2"/>
        <v>-</v>
      </c>
      <c r="AW6" s="7"/>
      <c r="AX6" s="631" t="str">
        <f t="shared" si="3"/>
        <v>-</v>
      </c>
      <c r="AY6" s="7"/>
      <c r="AZ6" s="7"/>
      <c r="BA6" s="1012" t="str">
        <f t="shared" si="4"/>
        <v>-</v>
      </c>
      <c r="BB6" s="39"/>
      <c r="BC6" s="38"/>
      <c r="BD6" s="1089"/>
      <c r="BE6" s="1090"/>
    </row>
    <row r="7" spans="1:58" ht="16.5" thickBot="1" x14ac:dyDescent="0.3">
      <c r="A7" s="310"/>
      <c r="B7" s="311"/>
      <c r="C7" s="311"/>
      <c r="D7" s="312"/>
      <c r="E7" s="796"/>
      <c r="F7" s="58"/>
      <c r="G7" s="1263"/>
      <c r="H7" s="1264"/>
      <c r="I7" s="1264"/>
      <c r="J7" s="1265"/>
      <c r="K7" s="15"/>
      <c r="L7" s="392"/>
      <c r="M7" s="393"/>
      <c r="N7" s="393"/>
      <c r="O7" s="394"/>
      <c r="P7" s="58"/>
      <c r="Q7" s="1367"/>
      <c r="R7" s="1368"/>
      <c r="S7" s="1368"/>
      <c r="T7" s="1369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146</v>
      </c>
      <c r="AE7" s="65"/>
      <c r="AF7" s="1014"/>
      <c r="AG7" s="1014"/>
      <c r="AH7" s="1014"/>
      <c r="AI7" s="45"/>
      <c r="AJ7" s="45"/>
      <c r="AK7" s="1030"/>
      <c r="AL7" s="46"/>
      <c r="AM7" s="278"/>
      <c r="AN7" s="7"/>
      <c r="AO7" s="7"/>
      <c r="AP7" s="630" t="str">
        <f t="shared" si="0"/>
        <v>-</v>
      </c>
      <c r="AQ7" s="7"/>
      <c r="AR7" s="7"/>
      <c r="AS7" s="630" t="str">
        <f t="shared" si="1"/>
        <v>-</v>
      </c>
      <c r="AT7" s="7"/>
      <c r="AU7" s="7"/>
      <c r="AV7" s="630" t="str">
        <f t="shared" si="2"/>
        <v>-</v>
      </c>
      <c r="AW7" s="7"/>
      <c r="AX7" s="631" t="str">
        <f t="shared" si="3"/>
        <v>-</v>
      </c>
      <c r="AY7" s="7"/>
      <c r="AZ7" s="7"/>
      <c r="BA7" s="1012" t="str">
        <f t="shared" si="4"/>
        <v>-</v>
      </c>
      <c r="BB7" s="39"/>
      <c r="BC7" s="38"/>
      <c r="BD7" s="1089"/>
      <c r="BE7" s="1090"/>
    </row>
    <row r="8" spans="1:58" x14ac:dyDescent="0.25">
      <c r="A8" s="313" t="s">
        <v>2</v>
      </c>
      <c r="B8" s="314" t="s">
        <v>26</v>
      </c>
      <c r="C8" s="314" t="s">
        <v>1</v>
      </c>
      <c r="D8" s="315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632" t="s">
        <v>2</v>
      </c>
      <c r="R8" s="633" t="s">
        <v>26</v>
      </c>
      <c r="S8" s="633" t="s">
        <v>1</v>
      </c>
      <c r="T8" s="634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146</v>
      </c>
      <c r="AE8" s="65"/>
      <c r="AF8" s="1014"/>
      <c r="AG8" s="1014"/>
      <c r="AH8" s="1014"/>
      <c r="AI8" s="45"/>
      <c r="AJ8" s="45"/>
      <c r="AK8" s="1030"/>
      <c r="AL8" s="46"/>
      <c r="AM8" s="278"/>
      <c r="AN8" s="7"/>
      <c r="AO8" s="7"/>
      <c r="AP8" s="630" t="str">
        <f t="shared" si="0"/>
        <v>-</v>
      </c>
      <c r="AQ8" s="7"/>
      <c r="AR8" s="7"/>
      <c r="AS8" s="630" t="str">
        <f t="shared" si="1"/>
        <v>-</v>
      </c>
      <c r="AT8" s="7"/>
      <c r="AU8" s="7"/>
      <c r="AV8" s="630" t="str">
        <f t="shared" si="2"/>
        <v>-</v>
      </c>
      <c r="AW8" s="7"/>
      <c r="AX8" s="631" t="str">
        <f t="shared" si="3"/>
        <v>-</v>
      </c>
      <c r="AY8" s="7"/>
      <c r="AZ8" s="7"/>
      <c r="BA8" s="1012" t="str">
        <f t="shared" si="4"/>
        <v>-</v>
      </c>
      <c r="BB8" s="39"/>
      <c r="BC8" s="38"/>
      <c r="BD8" s="1089"/>
      <c r="BE8" s="1090"/>
    </row>
    <row r="9" spans="1:58" x14ac:dyDescent="0.25">
      <c r="A9" s="316">
        <v>1</v>
      </c>
      <c r="B9" s="6"/>
      <c r="C9" s="6"/>
      <c r="D9" s="317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339" t="s">
        <v>150</v>
      </c>
      <c r="R9" s="210"/>
      <c r="S9" s="210" t="s">
        <v>146</v>
      </c>
      <c r="T9" s="340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146</v>
      </c>
      <c r="AE9" s="65"/>
      <c r="AF9" s="1014"/>
      <c r="AG9" s="1014"/>
      <c r="AH9" s="1014"/>
      <c r="AI9" s="45"/>
      <c r="AJ9" s="45"/>
      <c r="AK9" s="1030"/>
      <c r="AL9" s="46"/>
      <c r="AM9" s="278"/>
      <c r="AN9" s="7"/>
      <c r="AO9" s="7"/>
      <c r="AP9" s="630" t="str">
        <f t="shared" si="0"/>
        <v>-</v>
      </c>
      <c r="AQ9" s="7"/>
      <c r="AR9" s="7"/>
      <c r="AS9" s="630" t="str">
        <f t="shared" si="1"/>
        <v>-</v>
      </c>
      <c r="AT9" s="7"/>
      <c r="AU9" s="7"/>
      <c r="AV9" s="630" t="str">
        <f t="shared" si="2"/>
        <v>-</v>
      </c>
      <c r="AW9" s="7"/>
      <c r="AX9" s="631" t="str">
        <f t="shared" si="3"/>
        <v>-</v>
      </c>
      <c r="AY9" s="7"/>
      <c r="AZ9" s="7"/>
      <c r="BA9" s="1012" t="str">
        <f t="shared" si="4"/>
        <v>-</v>
      </c>
      <c r="BB9" s="39"/>
      <c r="BC9" s="38"/>
      <c r="BD9" s="1089"/>
      <c r="BE9" s="1090"/>
    </row>
    <row r="10" spans="1:58" x14ac:dyDescent="0.25">
      <c r="A10" s="316">
        <v>2</v>
      </c>
      <c r="B10" s="6"/>
      <c r="C10" s="6"/>
      <c r="D10" s="317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339" t="s">
        <v>150</v>
      </c>
      <c r="R10" s="210"/>
      <c r="S10" s="210" t="s">
        <v>146</v>
      </c>
      <c r="T10" s="340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146</v>
      </c>
      <c r="AE10" s="65"/>
      <c r="AF10" s="1014"/>
      <c r="AG10" s="1014"/>
      <c r="AH10" s="1014"/>
      <c r="AI10" s="45"/>
      <c r="AJ10" s="45"/>
      <c r="AK10" s="1030"/>
      <c r="AL10" s="46"/>
      <c r="AM10" s="278"/>
      <c r="AN10" s="7"/>
      <c r="AO10" s="7"/>
      <c r="AP10" s="630" t="str">
        <f t="shared" si="0"/>
        <v>-</v>
      </c>
      <c r="AQ10" s="7"/>
      <c r="AR10" s="7"/>
      <c r="AS10" s="630" t="str">
        <f t="shared" si="1"/>
        <v>-</v>
      </c>
      <c r="AT10" s="7"/>
      <c r="AU10" s="7"/>
      <c r="AV10" s="630" t="str">
        <f t="shared" si="2"/>
        <v>-</v>
      </c>
      <c r="AW10" s="7"/>
      <c r="AX10" s="631" t="str">
        <f t="shared" si="3"/>
        <v>-</v>
      </c>
      <c r="AY10" s="7"/>
      <c r="AZ10" s="7"/>
      <c r="BA10" s="1012" t="str">
        <f t="shared" si="4"/>
        <v>-</v>
      </c>
      <c r="BB10" s="39"/>
      <c r="BC10" s="38"/>
      <c r="BD10" s="1089"/>
      <c r="BE10" s="1090"/>
    </row>
    <row r="11" spans="1:58" x14ac:dyDescent="0.25">
      <c r="A11" s="316">
        <v>3</v>
      </c>
      <c r="B11" s="6"/>
      <c r="C11" s="6"/>
      <c r="D11" s="317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339" t="s">
        <v>150</v>
      </c>
      <c r="R11" s="210"/>
      <c r="S11" s="210"/>
      <c r="T11" s="340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146</v>
      </c>
      <c r="AE11" s="65"/>
      <c r="AF11" s="1014"/>
      <c r="AG11" s="1014"/>
      <c r="AH11" s="1014"/>
      <c r="AI11" s="45"/>
      <c r="AJ11" s="45"/>
      <c r="AK11" s="1030"/>
      <c r="AL11" s="46"/>
      <c r="AM11" s="278"/>
      <c r="AN11" s="7"/>
      <c r="AO11" s="7"/>
      <c r="AP11" s="630" t="str">
        <f t="shared" si="0"/>
        <v>-</v>
      </c>
      <c r="AQ11" s="7"/>
      <c r="AR11" s="7"/>
      <c r="AS11" s="630" t="str">
        <f t="shared" si="1"/>
        <v>-</v>
      </c>
      <c r="AT11" s="7"/>
      <c r="AU11" s="7"/>
      <c r="AV11" s="630" t="str">
        <f t="shared" si="2"/>
        <v>-</v>
      </c>
      <c r="AW11" s="7"/>
      <c r="AX11" s="631" t="str">
        <f t="shared" si="3"/>
        <v>-</v>
      </c>
      <c r="AY11" s="7"/>
      <c r="AZ11" s="7"/>
      <c r="BA11" s="1012" t="str">
        <f t="shared" si="4"/>
        <v>-</v>
      </c>
      <c r="BB11" s="39"/>
      <c r="BC11" s="38"/>
      <c r="BD11" s="1089"/>
      <c r="BE11" s="1090"/>
    </row>
    <row r="12" spans="1:58" x14ac:dyDescent="0.25">
      <c r="A12" s="316">
        <v>4</v>
      </c>
      <c r="B12" s="6"/>
      <c r="C12" s="6"/>
      <c r="D12" s="317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339" t="s">
        <v>150</v>
      </c>
      <c r="R12" s="210"/>
      <c r="S12" s="210"/>
      <c r="T12" s="340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146</v>
      </c>
      <c r="AE12" s="65"/>
      <c r="AF12" s="1014"/>
      <c r="AG12" s="1014"/>
      <c r="AH12" s="1014"/>
      <c r="AI12" s="45"/>
      <c r="AJ12" s="45"/>
      <c r="AK12" s="1030"/>
      <c r="AL12" s="46"/>
      <c r="AM12" s="278"/>
      <c r="AN12" s="7"/>
      <c r="AO12" s="7"/>
      <c r="AP12" s="630" t="str">
        <f t="shared" si="0"/>
        <v>-</v>
      </c>
      <c r="AQ12" s="7"/>
      <c r="AR12" s="7"/>
      <c r="AS12" s="630" t="str">
        <f t="shared" si="1"/>
        <v>-</v>
      </c>
      <c r="AT12" s="7"/>
      <c r="AU12" s="7"/>
      <c r="AV12" s="630" t="str">
        <f t="shared" si="2"/>
        <v>-</v>
      </c>
      <c r="AW12" s="7"/>
      <c r="AX12" s="631" t="str">
        <f t="shared" si="3"/>
        <v>-</v>
      </c>
      <c r="AY12" s="7"/>
      <c r="AZ12" s="7"/>
      <c r="BA12" s="1012" t="str">
        <f t="shared" si="4"/>
        <v>-</v>
      </c>
      <c r="BB12" s="39"/>
      <c r="BC12" s="38"/>
      <c r="BD12" s="1089"/>
      <c r="BE12" s="1090"/>
    </row>
    <row r="13" spans="1:58" x14ac:dyDescent="0.25">
      <c r="A13" s="316">
        <v>5</v>
      </c>
      <c r="B13" s="6"/>
      <c r="C13" s="6"/>
      <c r="D13" s="317"/>
      <c r="E13" s="18"/>
      <c r="F13" s="15"/>
      <c r="G13" s="68" t="s">
        <v>81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339" t="s">
        <v>150</v>
      </c>
      <c r="R13" s="210"/>
      <c r="S13" s="210"/>
      <c r="T13" s="340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146</v>
      </c>
      <c r="AE13" s="65"/>
      <c r="AF13" s="1014"/>
      <c r="AG13" s="1014"/>
      <c r="AH13" s="1014"/>
      <c r="AI13" s="45"/>
      <c r="AJ13" s="45"/>
      <c r="AK13" s="1030"/>
      <c r="AL13" s="46"/>
      <c r="AM13" s="278"/>
      <c r="AN13" s="7"/>
      <c r="AO13" s="7"/>
      <c r="AP13" s="630" t="str">
        <f t="shared" si="0"/>
        <v>-</v>
      </c>
      <c r="AQ13" s="7"/>
      <c r="AR13" s="7"/>
      <c r="AS13" s="630" t="str">
        <f t="shared" si="1"/>
        <v>-</v>
      </c>
      <c r="AT13" s="7"/>
      <c r="AU13" s="7"/>
      <c r="AV13" s="630" t="str">
        <f t="shared" si="2"/>
        <v>-</v>
      </c>
      <c r="AW13" s="7"/>
      <c r="AX13" s="631" t="str">
        <f t="shared" si="3"/>
        <v>-</v>
      </c>
      <c r="AY13" s="7"/>
      <c r="AZ13" s="7"/>
      <c r="BA13" s="1012" t="str">
        <f t="shared" si="4"/>
        <v>-</v>
      </c>
      <c r="BB13" s="39"/>
      <c r="BC13" s="38"/>
      <c r="BD13" s="1089"/>
      <c r="BE13" s="1090"/>
    </row>
    <row r="14" spans="1:58" ht="16.5" thickBot="1" x14ac:dyDescent="0.3">
      <c r="A14" s="316">
        <v>6</v>
      </c>
      <c r="B14" s="6"/>
      <c r="C14" s="6"/>
      <c r="D14" s="317"/>
      <c r="E14" s="18"/>
      <c r="F14" s="15"/>
      <c r="G14" s="68" t="s">
        <v>82</v>
      </c>
      <c r="H14" s="6"/>
      <c r="I14" s="6"/>
      <c r="J14" s="69"/>
      <c r="K14" s="117"/>
      <c r="L14" s="209" t="s">
        <v>81</v>
      </c>
      <c r="M14" s="210"/>
      <c r="N14" s="210"/>
      <c r="O14" s="211"/>
      <c r="P14" s="248"/>
      <c r="Q14" s="339" t="s">
        <v>150</v>
      </c>
      <c r="R14" s="210"/>
      <c r="S14" s="210"/>
      <c r="T14" s="340"/>
      <c r="U14" s="49"/>
      <c r="V14" s="253"/>
      <c r="W14" s="254"/>
      <c r="X14" s="253"/>
      <c r="Y14" s="253"/>
      <c r="Z14" s="253"/>
      <c r="AA14" s="254"/>
      <c r="AB14" s="253"/>
      <c r="AC14" s="49"/>
      <c r="AD14" s="5" t="s">
        <v>146</v>
      </c>
      <c r="AE14" s="65"/>
      <c r="AF14" s="1014"/>
      <c r="AG14" s="1014"/>
      <c r="AH14" s="1014"/>
      <c r="AI14" s="45"/>
      <c r="AJ14" s="45"/>
      <c r="AK14" s="1030"/>
      <c r="AL14" s="46"/>
      <c r="AM14" s="278"/>
      <c r="AN14" s="7"/>
      <c r="AO14" s="7"/>
      <c r="AP14" s="630" t="str">
        <f t="shared" si="0"/>
        <v>-</v>
      </c>
      <c r="AQ14" s="7"/>
      <c r="AR14" s="7"/>
      <c r="AS14" s="630" t="str">
        <f t="shared" si="1"/>
        <v>-</v>
      </c>
      <c r="AT14" s="7"/>
      <c r="AU14" s="7"/>
      <c r="AV14" s="630" t="str">
        <f t="shared" si="2"/>
        <v>-</v>
      </c>
      <c r="AW14" s="7"/>
      <c r="AX14" s="631" t="str">
        <f t="shared" si="3"/>
        <v>-</v>
      </c>
      <c r="AY14" s="7"/>
      <c r="AZ14" s="7"/>
      <c r="BA14" s="1012" t="str">
        <f t="shared" si="4"/>
        <v>-</v>
      </c>
      <c r="BB14" s="39"/>
      <c r="BC14" s="38"/>
      <c r="BD14" s="1089"/>
      <c r="BE14" s="1090"/>
    </row>
    <row r="15" spans="1:58" x14ac:dyDescent="0.25">
      <c r="A15" s="316">
        <v>7</v>
      </c>
      <c r="B15" s="6"/>
      <c r="C15" s="6"/>
      <c r="D15" s="317"/>
      <c r="E15" s="18"/>
      <c r="F15" s="15"/>
      <c r="G15" s="68" t="s">
        <v>204</v>
      </c>
      <c r="H15" s="6"/>
      <c r="I15" s="6"/>
      <c r="J15" s="69"/>
      <c r="K15" s="15"/>
      <c r="L15" s="209" t="s">
        <v>82</v>
      </c>
      <c r="M15" s="210"/>
      <c r="N15" s="210"/>
      <c r="O15" s="211"/>
      <c r="P15" s="248"/>
      <c r="Q15" s="770" t="s">
        <v>214</v>
      </c>
      <c r="R15" s="765"/>
      <c r="S15" s="765"/>
      <c r="T15" s="771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146</v>
      </c>
      <c r="AE15" s="65"/>
      <c r="AF15" s="1014"/>
      <c r="AG15" s="1014"/>
      <c r="AH15" s="1014"/>
      <c r="AI15" s="45"/>
      <c r="AJ15" s="45"/>
      <c r="AK15" s="1030"/>
      <c r="AL15" s="46"/>
      <c r="AM15" s="278"/>
      <c r="AN15" s="7"/>
      <c r="AO15" s="7"/>
      <c r="AP15" s="630" t="str">
        <f t="shared" si="0"/>
        <v>-</v>
      </c>
      <c r="AQ15" s="7"/>
      <c r="AR15" s="7"/>
      <c r="AS15" s="630" t="str">
        <f t="shared" si="1"/>
        <v>-</v>
      </c>
      <c r="AT15" s="7"/>
      <c r="AU15" s="7"/>
      <c r="AV15" s="630" t="str">
        <f t="shared" si="2"/>
        <v>-</v>
      </c>
      <c r="AW15" s="7"/>
      <c r="AX15" s="631" t="str">
        <f t="shared" si="3"/>
        <v>-</v>
      </c>
      <c r="AY15" s="7"/>
      <c r="AZ15" s="7"/>
      <c r="BA15" s="1012" t="str">
        <f t="shared" si="4"/>
        <v>-</v>
      </c>
      <c r="BB15" s="39"/>
      <c r="BC15" s="38"/>
      <c r="BD15" s="1089"/>
      <c r="BE15" s="1090"/>
    </row>
    <row r="16" spans="1:58" ht="16.5" thickBot="1" x14ac:dyDescent="0.3">
      <c r="A16" s="316">
        <v>8</v>
      </c>
      <c r="B16" s="6"/>
      <c r="C16" s="6"/>
      <c r="D16" s="317"/>
      <c r="E16" s="18"/>
      <c r="F16" s="4"/>
      <c r="G16" s="181" t="s">
        <v>92</v>
      </c>
      <c r="H16" s="182"/>
      <c r="I16" s="182"/>
      <c r="J16" s="183"/>
      <c r="K16" s="4"/>
      <c r="L16" s="217" t="s">
        <v>92</v>
      </c>
      <c r="M16" s="218"/>
      <c r="N16" s="218"/>
      <c r="O16" s="219"/>
      <c r="P16" s="248"/>
      <c r="Q16" s="770" t="s">
        <v>216</v>
      </c>
      <c r="R16" s="765"/>
      <c r="S16" s="765"/>
      <c r="T16" s="771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146</v>
      </c>
      <c r="AE16" s="65"/>
      <c r="AF16" s="1014"/>
      <c r="AG16" s="1014"/>
      <c r="AH16" s="1014"/>
      <c r="AI16" s="45"/>
      <c r="AJ16" s="45"/>
      <c r="AK16" s="1030"/>
      <c r="AL16" s="46"/>
      <c r="AM16" s="278"/>
      <c r="AN16" s="7"/>
      <c r="AO16" s="7"/>
      <c r="AP16" s="630" t="str">
        <f t="shared" si="0"/>
        <v>-</v>
      </c>
      <c r="AQ16" s="7"/>
      <c r="AR16" s="7"/>
      <c r="AS16" s="630" t="str">
        <f t="shared" si="1"/>
        <v>-</v>
      </c>
      <c r="AT16" s="7"/>
      <c r="AU16" s="7"/>
      <c r="AV16" s="630" t="str">
        <f t="shared" si="2"/>
        <v>-</v>
      </c>
      <c r="AW16" s="7"/>
      <c r="AX16" s="631" t="str">
        <f t="shared" si="3"/>
        <v>-</v>
      </c>
      <c r="AY16" s="7"/>
      <c r="AZ16" s="7"/>
      <c r="BA16" s="1012" t="str">
        <f t="shared" si="4"/>
        <v>-</v>
      </c>
      <c r="BB16" s="39"/>
      <c r="BC16" s="38"/>
      <c r="BD16" s="1089"/>
      <c r="BE16" s="1090"/>
    </row>
    <row r="17" spans="1:57" x14ac:dyDescent="0.25">
      <c r="A17" s="316">
        <v>9</v>
      </c>
      <c r="B17" s="6"/>
      <c r="C17" s="6"/>
      <c r="D17" s="317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772" t="s">
        <v>81</v>
      </c>
      <c r="R17" s="765"/>
      <c r="S17" s="765"/>
      <c r="T17" s="771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146</v>
      </c>
      <c r="AE17" s="65"/>
      <c r="AF17" s="1014"/>
      <c r="AG17" s="1014"/>
      <c r="AH17" s="1014"/>
      <c r="AI17" s="45"/>
      <c r="AJ17" s="45"/>
      <c r="AK17" s="1030"/>
      <c r="AL17" s="46"/>
      <c r="AM17" s="278"/>
      <c r="AN17" s="7"/>
      <c r="AO17" s="7"/>
      <c r="AP17" s="630" t="str">
        <f t="shared" si="0"/>
        <v>-</v>
      </c>
      <c r="AQ17" s="7"/>
      <c r="AR17" s="7"/>
      <c r="AS17" s="630" t="str">
        <f t="shared" si="1"/>
        <v>-</v>
      </c>
      <c r="AT17" s="7"/>
      <c r="AU17" s="7"/>
      <c r="AV17" s="630" t="str">
        <f t="shared" si="2"/>
        <v>-</v>
      </c>
      <c r="AW17" s="7"/>
      <c r="AX17" s="631" t="str">
        <f t="shared" si="3"/>
        <v>-</v>
      </c>
      <c r="AY17" s="7"/>
      <c r="AZ17" s="7"/>
      <c r="BA17" s="1012" t="str">
        <f t="shared" si="4"/>
        <v>-</v>
      </c>
      <c r="BB17" s="39"/>
      <c r="BC17" s="38"/>
      <c r="BD17" s="1089"/>
      <c r="BE17" s="1090"/>
    </row>
    <row r="18" spans="1:57" ht="16.5" thickBot="1" x14ac:dyDescent="0.3">
      <c r="A18" s="316">
        <v>10</v>
      </c>
      <c r="B18" s="6"/>
      <c r="C18" s="6"/>
      <c r="D18" s="317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773" t="s">
        <v>206</v>
      </c>
      <c r="R18" s="765"/>
      <c r="S18" s="765"/>
      <c r="T18" s="771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146</v>
      </c>
      <c r="AE18" s="65"/>
      <c r="AF18" s="1014"/>
      <c r="AG18" s="1014"/>
      <c r="AH18" s="1014"/>
      <c r="AI18" s="45"/>
      <c r="AJ18" s="45"/>
      <c r="AK18" s="1030"/>
      <c r="AL18" s="46"/>
      <c r="AM18" s="278"/>
      <c r="AN18" s="7"/>
      <c r="AO18" s="7"/>
      <c r="AP18" s="630" t="str">
        <f t="shared" si="0"/>
        <v>-</v>
      </c>
      <c r="AQ18" s="7"/>
      <c r="AR18" s="7"/>
      <c r="AS18" s="630" t="str">
        <f t="shared" si="1"/>
        <v>-</v>
      </c>
      <c r="AT18" s="7"/>
      <c r="AU18" s="7"/>
      <c r="AV18" s="630" t="str">
        <f t="shared" si="2"/>
        <v>-</v>
      </c>
      <c r="AW18" s="7"/>
      <c r="AX18" s="631" t="str">
        <f t="shared" si="3"/>
        <v>-</v>
      </c>
      <c r="AY18" s="7"/>
      <c r="AZ18" s="7"/>
      <c r="BA18" s="1012" t="str">
        <f t="shared" si="4"/>
        <v>-</v>
      </c>
      <c r="BB18" s="39"/>
      <c r="BC18" s="38"/>
      <c r="BD18" s="1089"/>
      <c r="BE18" s="1090"/>
    </row>
    <row r="19" spans="1:57" x14ac:dyDescent="0.25">
      <c r="A19" s="316">
        <v>11</v>
      </c>
      <c r="B19" s="6"/>
      <c r="C19" s="6"/>
      <c r="D19" s="317"/>
      <c r="E19" s="18"/>
      <c r="F19" s="141"/>
      <c r="G19" s="162"/>
      <c r="H19" s="162"/>
      <c r="I19" s="512"/>
      <c r="J19" s="513"/>
      <c r="K19" s="514"/>
      <c r="L19" s="501" t="s">
        <v>2</v>
      </c>
      <c r="M19" s="502" t="s">
        <v>26</v>
      </c>
      <c r="N19" s="502" t="s">
        <v>1</v>
      </c>
      <c r="O19" s="503" t="s">
        <v>25</v>
      </c>
      <c r="P19" s="249"/>
      <c r="Q19" s="774" t="s">
        <v>82</v>
      </c>
      <c r="R19" s="765"/>
      <c r="S19" s="765"/>
      <c r="T19" s="771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146</v>
      </c>
      <c r="AE19" s="65"/>
      <c r="AF19" s="1014"/>
      <c r="AG19" s="1014"/>
      <c r="AH19" s="1014"/>
      <c r="AI19" s="45"/>
      <c r="AJ19" s="45"/>
      <c r="AK19" s="1030"/>
      <c r="AL19" s="46"/>
      <c r="AM19" s="278"/>
      <c r="AN19" s="7"/>
      <c r="AO19" s="7"/>
      <c r="AP19" s="630" t="str">
        <f t="shared" si="0"/>
        <v>-</v>
      </c>
      <c r="AQ19" s="7"/>
      <c r="AR19" s="7"/>
      <c r="AS19" s="630" t="str">
        <f t="shared" si="1"/>
        <v>-</v>
      </c>
      <c r="AT19" s="7"/>
      <c r="AU19" s="7"/>
      <c r="AV19" s="630" t="str">
        <f t="shared" si="2"/>
        <v>-</v>
      </c>
      <c r="AW19" s="7"/>
      <c r="AX19" s="631" t="str">
        <f t="shared" si="3"/>
        <v>-</v>
      </c>
      <c r="AY19" s="7"/>
      <c r="AZ19" s="7"/>
      <c r="BA19" s="1012" t="str">
        <f t="shared" si="4"/>
        <v>-</v>
      </c>
      <c r="BB19" s="39"/>
      <c r="BC19" s="38"/>
      <c r="BD19" s="1089"/>
      <c r="BE19" s="1090"/>
    </row>
    <row r="20" spans="1:57" x14ac:dyDescent="0.25">
      <c r="A20" s="316">
        <v>12</v>
      </c>
      <c r="B20" s="6"/>
      <c r="C20" s="6"/>
      <c r="D20" s="317"/>
      <c r="E20" s="18"/>
      <c r="F20" s="141"/>
      <c r="G20" s="162"/>
      <c r="H20" s="162"/>
      <c r="I20" s="515"/>
      <c r="J20" s="516"/>
      <c r="K20" s="517"/>
      <c r="L20" s="547" t="s">
        <v>150</v>
      </c>
      <c r="M20" s="548"/>
      <c r="N20" s="548"/>
      <c r="O20" s="549"/>
      <c r="P20" s="249"/>
      <c r="Q20" s="774" t="s">
        <v>204</v>
      </c>
      <c r="R20" s="765"/>
      <c r="S20" s="765"/>
      <c r="T20" s="771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146</v>
      </c>
      <c r="AE20" s="65"/>
      <c r="AF20" s="1014"/>
      <c r="AG20" s="1014"/>
      <c r="AH20" s="1014"/>
      <c r="AI20" s="45"/>
      <c r="AJ20" s="45"/>
      <c r="AK20" s="1030"/>
      <c r="AL20" s="46"/>
      <c r="AM20" s="278"/>
      <c r="AN20" s="7"/>
      <c r="AO20" s="7"/>
      <c r="AP20" s="630" t="str">
        <f t="shared" si="0"/>
        <v>-</v>
      </c>
      <c r="AQ20" s="7"/>
      <c r="AR20" s="7"/>
      <c r="AS20" s="630" t="str">
        <f t="shared" si="1"/>
        <v>-</v>
      </c>
      <c r="AT20" s="7"/>
      <c r="AU20" s="7"/>
      <c r="AV20" s="630" t="str">
        <f t="shared" si="2"/>
        <v>-</v>
      </c>
      <c r="AW20" s="7"/>
      <c r="AX20" s="631" t="str">
        <f t="shared" si="3"/>
        <v>-</v>
      </c>
      <c r="AY20" s="7"/>
      <c r="AZ20" s="7"/>
      <c r="BA20" s="1012" t="str">
        <f t="shared" si="4"/>
        <v>-</v>
      </c>
      <c r="BB20" s="39"/>
      <c r="BC20" s="38"/>
      <c r="BD20" s="1089"/>
      <c r="BE20" s="1090"/>
    </row>
    <row r="21" spans="1:57" ht="16.5" thickBot="1" x14ac:dyDescent="0.3">
      <c r="A21" s="316">
        <v>13</v>
      </c>
      <c r="B21" s="6"/>
      <c r="C21" s="6"/>
      <c r="D21" s="317"/>
      <c r="E21" s="18"/>
      <c r="F21" s="15"/>
      <c r="G21" s="15"/>
      <c r="H21" s="15"/>
      <c r="I21" s="518"/>
      <c r="J21" s="516"/>
      <c r="K21" s="517"/>
      <c r="L21" s="547" t="s">
        <v>150</v>
      </c>
      <c r="M21" s="550"/>
      <c r="N21" s="550"/>
      <c r="O21" s="551"/>
      <c r="P21" s="250"/>
      <c r="Q21" s="775" t="s">
        <v>92</v>
      </c>
      <c r="R21" s="776"/>
      <c r="S21" s="776"/>
      <c r="T21" s="777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146</v>
      </c>
      <c r="AE21" s="65"/>
      <c r="AF21" s="1014"/>
      <c r="AG21" s="1014"/>
      <c r="AH21" s="1014"/>
      <c r="AI21" s="45"/>
      <c r="AJ21" s="45"/>
      <c r="AK21" s="1030"/>
      <c r="AL21" s="46"/>
      <c r="AM21" s="278"/>
      <c r="AN21" s="7"/>
      <c r="AO21" s="7"/>
      <c r="AP21" s="630" t="str">
        <f t="shared" si="0"/>
        <v>-</v>
      </c>
      <c r="AQ21" s="7"/>
      <c r="AR21" s="7"/>
      <c r="AS21" s="630" t="str">
        <f t="shared" si="1"/>
        <v>-</v>
      </c>
      <c r="AT21" s="7"/>
      <c r="AU21" s="7"/>
      <c r="AV21" s="630" t="str">
        <f t="shared" si="2"/>
        <v>-</v>
      </c>
      <c r="AW21" s="7"/>
      <c r="AX21" s="631" t="str">
        <f t="shared" si="3"/>
        <v>-</v>
      </c>
      <c r="AY21" s="7"/>
      <c r="AZ21" s="7"/>
      <c r="BA21" s="1012" t="str">
        <f t="shared" si="4"/>
        <v>-</v>
      </c>
      <c r="BB21" s="39"/>
      <c r="BC21" s="38"/>
      <c r="BD21" s="1089"/>
      <c r="BE21" s="1090"/>
    </row>
    <row r="22" spans="1:57" x14ac:dyDescent="0.25">
      <c r="A22" s="316">
        <v>14</v>
      </c>
      <c r="B22" s="6"/>
      <c r="C22" s="6"/>
      <c r="D22" s="317"/>
      <c r="E22" s="18"/>
      <c r="F22" s="163"/>
      <c r="G22" s="163"/>
      <c r="H22" s="163"/>
      <c r="I22" s="519"/>
      <c r="J22" s="516"/>
      <c r="K22" s="520"/>
      <c r="L22" s="547" t="s">
        <v>150</v>
      </c>
      <c r="M22" s="550"/>
      <c r="N22" s="550"/>
      <c r="O22" s="551"/>
      <c r="P22" s="224"/>
      <c r="Q22" s="767"/>
      <c r="R22" s="766"/>
      <c r="S22" s="766"/>
      <c r="T22" s="766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146</v>
      </c>
      <c r="AE22" s="65"/>
      <c r="AF22" s="1014"/>
      <c r="AG22" s="1014"/>
      <c r="AH22" s="1014"/>
      <c r="AI22" s="45"/>
      <c r="AJ22" s="45"/>
      <c r="AK22" s="1030"/>
      <c r="AL22" s="46"/>
      <c r="AM22" s="278"/>
      <c r="AN22" s="7"/>
      <c r="AO22" s="7"/>
      <c r="AP22" s="630" t="str">
        <f t="shared" si="0"/>
        <v>-</v>
      </c>
      <c r="AQ22" s="7"/>
      <c r="AR22" s="7"/>
      <c r="AS22" s="630" t="str">
        <f t="shared" si="1"/>
        <v>-</v>
      </c>
      <c r="AT22" s="7"/>
      <c r="AU22" s="7"/>
      <c r="AV22" s="630" t="str">
        <f t="shared" si="2"/>
        <v>-</v>
      </c>
      <c r="AW22" s="7"/>
      <c r="AX22" s="631" t="str">
        <f t="shared" si="3"/>
        <v>-</v>
      </c>
      <c r="AY22" s="7"/>
      <c r="AZ22" s="7"/>
      <c r="BA22" s="1012" t="str">
        <f t="shared" si="4"/>
        <v>-</v>
      </c>
      <c r="BB22" s="39"/>
      <c r="BC22" s="38"/>
      <c r="BD22" s="1089"/>
      <c r="BE22" s="1090"/>
    </row>
    <row r="23" spans="1:57" x14ac:dyDescent="0.25">
      <c r="A23" s="316">
        <v>15</v>
      </c>
      <c r="B23" s="6"/>
      <c r="C23" s="6"/>
      <c r="D23" s="317"/>
      <c r="E23" s="18"/>
      <c r="F23" s="137"/>
      <c r="G23" s="161"/>
      <c r="H23" s="161"/>
      <c r="I23" s="521"/>
      <c r="J23" s="522"/>
      <c r="K23" s="523"/>
      <c r="L23" s="552" t="s">
        <v>82</v>
      </c>
      <c r="M23" s="550"/>
      <c r="N23" s="550"/>
      <c r="O23" s="551"/>
      <c r="P23" s="222"/>
      <c r="Q23" s="769"/>
      <c r="R23" s="764"/>
      <c r="S23" s="764"/>
      <c r="T23" s="768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146</v>
      </c>
      <c r="AE23" s="65"/>
      <c r="AF23" s="1014"/>
      <c r="AG23" s="1014"/>
      <c r="AH23" s="1014"/>
      <c r="AI23" s="45"/>
      <c r="AJ23" s="45"/>
      <c r="AK23" s="1030"/>
      <c r="AL23" s="46"/>
      <c r="AM23" s="278"/>
      <c r="AN23" s="7"/>
      <c r="AO23" s="7"/>
      <c r="AP23" s="630" t="str">
        <f t="shared" si="0"/>
        <v>-</v>
      </c>
      <c r="AQ23" s="7"/>
      <c r="AR23" s="7"/>
      <c r="AS23" s="630" t="str">
        <f t="shared" si="1"/>
        <v>-</v>
      </c>
      <c r="AT23" s="7"/>
      <c r="AU23" s="7"/>
      <c r="AV23" s="630" t="str">
        <f t="shared" si="2"/>
        <v>-</v>
      </c>
      <c r="AW23" s="7"/>
      <c r="AX23" s="631" t="str">
        <f t="shared" si="3"/>
        <v>-</v>
      </c>
      <c r="AY23" s="7"/>
      <c r="AZ23" s="7"/>
      <c r="BA23" s="1012" t="str">
        <f t="shared" si="4"/>
        <v>-</v>
      </c>
      <c r="BB23" s="39"/>
      <c r="BC23" s="38"/>
      <c r="BD23" s="1089"/>
      <c r="BE23" s="1090"/>
    </row>
    <row r="24" spans="1:57" ht="16.5" thickBot="1" x14ac:dyDescent="0.3">
      <c r="A24" s="316">
        <v>16</v>
      </c>
      <c r="B24" s="6"/>
      <c r="C24" s="6"/>
      <c r="D24" s="317"/>
      <c r="E24" s="18"/>
      <c r="F24" s="141"/>
      <c r="G24" s="162"/>
      <c r="H24" s="162"/>
      <c r="I24" s="524"/>
      <c r="J24" s="525"/>
      <c r="K24" s="526"/>
      <c r="L24" s="553" t="s">
        <v>92</v>
      </c>
      <c r="M24" s="554"/>
      <c r="N24" s="554"/>
      <c r="O24" s="555"/>
      <c r="P24" s="222"/>
      <c r="Q24" s="767"/>
      <c r="R24" s="764"/>
      <c r="S24" s="764"/>
      <c r="T24" s="768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146</v>
      </c>
      <c r="AE24" s="65"/>
      <c r="AF24" s="1014"/>
      <c r="AG24" s="1014"/>
      <c r="AH24" s="1014"/>
      <c r="AI24" s="45"/>
      <c r="AJ24" s="45"/>
      <c r="AK24" s="1030"/>
      <c r="AL24" s="46"/>
      <c r="AM24" s="278"/>
      <c r="AN24" s="7"/>
      <c r="AO24" s="7"/>
      <c r="AP24" s="630" t="str">
        <f t="shared" si="0"/>
        <v>-</v>
      </c>
      <c r="AQ24" s="7"/>
      <c r="AR24" s="7"/>
      <c r="AS24" s="630" t="str">
        <f t="shared" si="1"/>
        <v>-</v>
      </c>
      <c r="AT24" s="7"/>
      <c r="AU24" s="7"/>
      <c r="AV24" s="630" t="str">
        <f t="shared" si="2"/>
        <v>-</v>
      </c>
      <c r="AW24" s="7"/>
      <c r="AX24" s="631" t="str">
        <f t="shared" si="3"/>
        <v>-</v>
      </c>
      <c r="AY24" s="7"/>
      <c r="AZ24" s="7"/>
      <c r="BA24" s="1012" t="str">
        <f t="shared" si="4"/>
        <v>-</v>
      </c>
      <c r="BB24" s="39"/>
      <c r="BC24" s="38"/>
      <c r="BD24" s="1089"/>
      <c r="BE24" s="1090"/>
    </row>
    <row r="25" spans="1:57" ht="15.75" customHeight="1" x14ac:dyDescent="0.25">
      <c r="A25" s="316">
        <v>17</v>
      </c>
      <c r="B25" s="6"/>
      <c r="C25" s="6"/>
      <c r="D25" s="317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24"/>
      <c r="R25" s="442"/>
      <c r="S25" s="442"/>
      <c r="T25" s="442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146</v>
      </c>
      <c r="AE25" s="65"/>
      <c r="AF25" s="1014"/>
      <c r="AG25" s="1014"/>
      <c r="AH25" s="1014"/>
      <c r="AI25" s="45"/>
      <c r="AJ25" s="45"/>
      <c r="AK25" s="1030"/>
      <c r="AL25" s="46"/>
      <c r="AM25" s="278"/>
      <c r="AN25" s="7"/>
      <c r="AO25" s="7"/>
      <c r="AP25" s="630" t="str">
        <f t="shared" si="0"/>
        <v>-</v>
      </c>
      <c r="AQ25" s="7"/>
      <c r="AR25" s="7"/>
      <c r="AS25" s="630" t="str">
        <f t="shared" si="1"/>
        <v>-</v>
      </c>
      <c r="AT25" s="7"/>
      <c r="AU25" s="7"/>
      <c r="AV25" s="630" t="str">
        <f t="shared" si="2"/>
        <v>-</v>
      </c>
      <c r="AW25" s="7"/>
      <c r="AX25" s="631" t="str">
        <f t="shared" si="3"/>
        <v>-</v>
      </c>
      <c r="AY25" s="7"/>
      <c r="AZ25" s="7"/>
      <c r="BA25" s="1012" t="str">
        <f t="shared" si="4"/>
        <v>-</v>
      </c>
      <c r="BB25" s="39"/>
      <c r="BC25" s="38"/>
      <c r="BD25" s="1089"/>
      <c r="BE25" s="1090"/>
    </row>
    <row r="26" spans="1:57" ht="16.5" thickBot="1" x14ac:dyDescent="0.3">
      <c r="A26" s="316">
        <v>18</v>
      </c>
      <c r="B26" s="6"/>
      <c r="C26" s="6"/>
      <c r="D26" s="317"/>
      <c r="E26" s="18"/>
      <c r="F26" s="15"/>
      <c r="G26" s="15"/>
      <c r="H26" s="15"/>
      <c r="I26" s="15"/>
      <c r="J26" s="25"/>
      <c r="K26" s="141"/>
      <c r="L26" s="1251"/>
      <c r="M26" s="1251"/>
      <c r="N26" s="222"/>
      <c r="O26" s="443"/>
      <c r="P26" s="443"/>
      <c r="Q26" s="443"/>
      <c r="R26" s="443"/>
      <c r="S26" s="443"/>
      <c r="T26" s="223"/>
      <c r="Y26" s="237"/>
      <c r="AC26" s="49"/>
      <c r="AD26" s="5" t="s">
        <v>146</v>
      </c>
      <c r="AE26" s="65"/>
      <c r="AF26" s="1014"/>
      <c r="AG26" s="1014"/>
      <c r="AH26" s="1014"/>
      <c r="AI26" s="45"/>
      <c r="AJ26" s="45"/>
      <c r="AK26" s="1030"/>
      <c r="AL26" s="46"/>
      <c r="AM26" s="278"/>
      <c r="AN26" s="7"/>
      <c r="AO26" s="7"/>
      <c r="AP26" s="630" t="str">
        <f t="shared" si="0"/>
        <v>-</v>
      </c>
      <c r="AQ26" s="7"/>
      <c r="AR26" s="7"/>
      <c r="AS26" s="630" t="str">
        <f t="shared" si="1"/>
        <v>-</v>
      </c>
      <c r="AT26" s="7"/>
      <c r="AU26" s="7"/>
      <c r="AV26" s="630" t="str">
        <f t="shared" si="2"/>
        <v>-</v>
      </c>
      <c r="AW26" s="7"/>
      <c r="AX26" s="631" t="str">
        <f t="shared" si="3"/>
        <v>-</v>
      </c>
      <c r="AY26" s="7"/>
      <c r="AZ26" s="7"/>
      <c r="BA26" s="1012" t="str">
        <f t="shared" si="4"/>
        <v>-</v>
      </c>
      <c r="BB26" s="39"/>
      <c r="BC26" s="38"/>
      <c r="BD26" s="1089"/>
      <c r="BE26" s="1090"/>
    </row>
    <row r="27" spans="1:57" thickBot="1" x14ac:dyDescent="0.3">
      <c r="A27" s="316">
        <v>19</v>
      </c>
      <c r="B27" s="6"/>
      <c r="C27" s="6"/>
      <c r="D27" s="317"/>
      <c r="E27" s="18"/>
      <c r="F27" s="320" t="s">
        <v>0</v>
      </c>
      <c r="G27" s="321" t="s">
        <v>24</v>
      </c>
      <c r="H27" s="321" t="s">
        <v>29</v>
      </c>
      <c r="I27" s="322" t="s">
        <v>30</v>
      </c>
      <c r="J27" s="25"/>
      <c r="K27" s="419"/>
      <c r="L27" s="1352" t="s">
        <v>104</v>
      </c>
      <c r="M27" s="1352"/>
      <c r="N27" s="450" t="s">
        <v>185</v>
      </c>
      <c r="O27" s="450" t="s">
        <v>24</v>
      </c>
      <c r="P27" s="450" t="s">
        <v>29</v>
      </c>
      <c r="Q27" s="450" t="s">
        <v>30</v>
      </c>
      <c r="R27" s="450" t="s">
        <v>102</v>
      </c>
      <c r="S27" s="421" t="s">
        <v>103</v>
      </c>
      <c r="T27" s="422" t="s">
        <v>101</v>
      </c>
      <c r="V27" s="239" t="s">
        <v>187</v>
      </c>
      <c r="W27" s="239" t="s">
        <v>188</v>
      </c>
      <c r="X27" s="240" t="s">
        <v>189</v>
      </c>
      <c r="Y27" s="635" t="s">
        <v>207</v>
      </c>
      <c r="Z27" s="235" t="s">
        <v>190</v>
      </c>
      <c r="AA27" s="235" t="s">
        <v>188</v>
      </c>
      <c r="AB27" s="238" t="s">
        <v>191</v>
      </c>
      <c r="AC27" s="49"/>
      <c r="AD27" s="5" t="s">
        <v>146</v>
      </c>
      <c r="AE27" s="65"/>
      <c r="AF27" s="1014"/>
      <c r="AG27" s="1014"/>
      <c r="AH27" s="1014"/>
      <c r="AI27" s="45"/>
      <c r="AJ27" s="45"/>
      <c r="AK27" s="1030"/>
      <c r="AL27" s="46"/>
      <c r="AM27" s="278"/>
      <c r="AN27" s="7"/>
      <c r="AO27" s="7"/>
      <c r="AP27" s="630" t="str">
        <f t="shared" si="0"/>
        <v>-</v>
      </c>
      <c r="AQ27" s="7"/>
      <c r="AR27" s="7"/>
      <c r="AS27" s="630" t="str">
        <f t="shared" si="1"/>
        <v>-</v>
      </c>
      <c r="AT27" s="7"/>
      <c r="AU27" s="7"/>
      <c r="AV27" s="630" t="str">
        <f t="shared" si="2"/>
        <v>-</v>
      </c>
      <c r="AW27" s="7"/>
      <c r="AX27" s="631" t="str">
        <f t="shared" si="3"/>
        <v>-</v>
      </c>
      <c r="AY27" s="7"/>
      <c r="AZ27" s="7"/>
      <c r="BA27" s="1012" t="str">
        <f t="shared" si="4"/>
        <v>-</v>
      </c>
      <c r="BB27" s="39"/>
      <c r="BC27" s="38"/>
      <c r="BD27" s="1089"/>
      <c r="BE27" s="1090"/>
    </row>
    <row r="28" spans="1:57" ht="15" x14ac:dyDescent="0.25">
      <c r="A28" s="316">
        <v>20</v>
      </c>
      <c r="B28" s="6"/>
      <c r="C28" s="6"/>
      <c r="D28" s="317"/>
      <c r="E28" s="18"/>
      <c r="F28" s="481" t="s">
        <v>17</v>
      </c>
      <c r="G28" s="482">
        <f>SUM(G29:G30)</f>
        <v>0</v>
      </c>
      <c r="H28" s="483">
        <f>SUM(H29:H30)</f>
        <v>0</v>
      </c>
      <c r="I28" s="484">
        <f>SUM(I29:I30)</f>
        <v>0</v>
      </c>
      <c r="J28" s="27"/>
      <c r="K28" s="835">
        <v>1</v>
      </c>
      <c r="L28" s="1353" t="s">
        <v>218</v>
      </c>
      <c r="M28" s="1354"/>
      <c r="N28" s="836">
        <f>O28+P28+Q28</f>
        <v>0</v>
      </c>
      <c r="O28" s="836"/>
      <c r="P28" s="837"/>
      <c r="Q28" s="837"/>
      <c r="R28" s="837"/>
      <c r="S28" s="838"/>
      <c r="T28" s="527">
        <f>O28*3+P28</f>
        <v>0</v>
      </c>
      <c r="V28" s="636"/>
      <c r="W28" s="637"/>
      <c r="X28" s="638"/>
      <c r="Y28" s="627"/>
      <c r="Z28" s="639"/>
      <c r="AA28" s="640"/>
      <c r="AB28" s="641"/>
      <c r="AC28" s="49"/>
      <c r="AD28" s="5" t="s">
        <v>146</v>
      </c>
      <c r="AE28" s="65"/>
      <c r="AF28" s="1014"/>
      <c r="AG28" s="1014"/>
      <c r="AH28" s="1014"/>
      <c r="AI28" s="45"/>
      <c r="AJ28" s="45"/>
      <c r="AK28" s="1030"/>
      <c r="AL28" s="46"/>
      <c r="AM28" s="278"/>
      <c r="AN28" s="7"/>
      <c r="AO28" s="7"/>
      <c r="AP28" s="630" t="str">
        <f t="shared" si="0"/>
        <v>-</v>
      </c>
      <c r="AQ28" s="7"/>
      <c r="AR28" s="7"/>
      <c r="AS28" s="630" t="str">
        <f t="shared" si="1"/>
        <v>-</v>
      </c>
      <c r="AT28" s="7"/>
      <c r="AU28" s="7"/>
      <c r="AV28" s="630" t="str">
        <f t="shared" si="2"/>
        <v>-</v>
      </c>
      <c r="AW28" s="7"/>
      <c r="AX28" s="631" t="str">
        <f t="shared" si="3"/>
        <v>-</v>
      </c>
      <c r="AY28" s="7"/>
      <c r="AZ28" s="7"/>
      <c r="BA28" s="1012" t="str">
        <f t="shared" si="4"/>
        <v>-</v>
      </c>
      <c r="BB28" s="39"/>
      <c r="BC28" s="38"/>
      <c r="BD28" s="1089"/>
      <c r="BE28" s="1090"/>
    </row>
    <row r="29" spans="1:57" ht="15" x14ac:dyDescent="0.25">
      <c r="A29" s="316">
        <v>21</v>
      </c>
      <c r="B29" s="6"/>
      <c r="C29" s="6"/>
      <c r="D29" s="317"/>
      <c r="E29" s="18"/>
      <c r="F29" s="318" t="s">
        <v>27</v>
      </c>
      <c r="G29" s="59">
        <f>COUNTIF($C$9:$C$54,"HW")</f>
        <v>0</v>
      </c>
      <c r="H29" s="328">
        <f>COUNTIF($C$9:$C$54,"HD")</f>
        <v>0</v>
      </c>
      <c r="I29" s="330">
        <f>COUNTIF($C$9:$C$54,"HL")</f>
        <v>0</v>
      </c>
      <c r="J29" s="27"/>
      <c r="K29" s="825">
        <v>2</v>
      </c>
      <c r="L29" s="1355" t="s">
        <v>219</v>
      </c>
      <c r="M29" s="1356"/>
      <c r="N29" s="826">
        <f t="shared" ref="N29:N33" si="5">O29+P29+Q29</f>
        <v>0</v>
      </c>
      <c r="O29" s="827"/>
      <c r="P29" s="828"/>
      <c r="Q29" s="828"/>
      <c r="R29" s="828"/>
      <c r="S29" s="829"/>
      <c r="T29" s="528">
        <f t="shared" ref="T29:T47" si="6">O29*3+P29</f>
        <v>0</v>
      </c>
      <c r="V29" s="636"/>
      <c r="W29" s="637"/>
      <c r="X29" s="638"/>
      <c r="Y29" s="627"/>
      <c r="Z29" s="639"/>
      <c r="AA29" s="640"/>
      <c r="AB29" s="641"/>
      <c r="AC29" s="49"/>
      <c r="AD29" s="5" t="s">
        <v>146</v>
      </c>
      <c r="AE29" s="5"/>
      <c r="AF29" s="1015"/>
      <c r="AG29" s="1015"/>
      <c r="AH29" s="1015"/>
      <c r="AI29" s="45"/>
      <c r="AJ29" s="45"/>
      <c r="AK29" s="1030"/>
      <c r="AL29" s="46"/>
      <c r="AM29" s="278"/>
      <c r="AN29" s="7"/>
      <c r="AO29" s="7"/>
      <c r="AP29" s="630" t="str">
        <f t="shared" si="0"/>
        <v>-</v>
      </c>
      <c r="AQ29" s="7"/>
      <c r="AR29" s="7"/>
      <c r="AS29" s="630" t="str">
        <f t="shared" si="1"/>
        <v>-</v>
      </c>
      <c r="AT29" s="7"/>
      <c r="AU29" s="7"/>
      <c r="AV29" s="630" t="str">
        <f t="shared" si="2"/>
        <v>-</v>
      </c>
      <c r="AW29" s="7"/>
      <c r="AX29" s="631" t="str">
        <f t="shared" si="3"/>
        <v>-</v>
      </c>
      <c r="AY29" s="7"/>
      <c r="AZ29" s="7"/>
      <c r="BA29" s="1012" t="str">
        <f t="shared" si="4"/>
        <v>-</v>
      </c>
      <c r="BB29" s="39"/>
      <c r="BC29" s="38"/>
      <c r="BD29" s="1089"/>
      <c r="BE29" s="1090"/>
    </row>
    <row r="30" spans="1:57" thickBot="1" x14ac:dyDescent="0.3">
      <c r="A30" s="316">
        <v>22</v>
      </c>
      <c r="B30" s="6"/>
      <c r="C30" s="6"/>
      <c r="D30" s="317"/>
      <c r="E30" s="18"/>
      <c r="F30" s="319" t="s">
        <v>28</v>
      </c>
      <c r="G30" s="60">
        <f>COUNTIF($C$9:$C$54,"AW")</f>
        <v>0</v>
      </c>
      <c r="H30" s="329">
        <f>COUNTIF($C$9:$C$54,"AD")</f>
        <v>0</v>
      </c>
      <c r="I30" s="331">
        <f>COUNTIF($C$9:$C$54,"AL")</f>
        <v>0</v>
      </c>
      <c r="J30" s="27"/>
      <c r="K30" s="825">
        <v>3</v>
      </c>
      <c r="L30" s="1355" t="s">
        <v>221</v>
      </c>
      <c r="M30" s="1356"/>
      <c r="N30" s="826">
        <f t="shared" si="5"/>
        <v>0</v>
      </c>
      <c r="O30" s="827"/>
      <c r="P30" s="828"/>
      <c r="Q30" s="828"/>
      <c r="R30" s="828"/>
      <c r="S30" s="829"/>
      <c r="T30" s="528">
        <f t="shared" si="6"/>
        <v>0</v>
      </c>
      <c r="V30" s="636"/>
      <c r="W30" s="637"/>
      <c r="X30" s="638"/>
      <c r="Y30" s="627"/>
      <c r="Z30" s="639"/>
      <c r="AA30" s="640"/>
      <c r="AB30" s="641"/>
      <c r="AC30" s="49"/>
      <c r="AD30" s="5" t="s">
        <v>146</v>
      </c>
      <c r="AE30" s="65"/>
      <c r="AF30" s="1014"/>
      <c r="AG30" s="1014"/>
      <c r="AH30" s="1014"/>
      <c r="AI30" s="45"/>
      <c r="AJ30" s="45"/>
      <c r="AK30" s="1030"/>
      <c r="AL30" s="46"/>
      <c r="AM30" s="278"/>
      <c r="AN30" s="7"/>
      <c r="AO30" s="7"/>
      <c r="AP30" s="630" t="str">
        <f t="shared" si="0"/>
        <v>-</v>
      </c>
      <c r="AQ30" s="7"/>
      <c r="AR30" s="7"/>
      <c r="AS30" s="630" t="str">
        <f t="shared" si="1"/>
        <v>-</v>
      </c>
      <c r="AT30" s="7"/>
      <c r="AU30" s="7"/>
      <c r="AV30" s="630" t="str">
        <f t="shared" si="2"/>
        <v>-</v>
      </c>
      <c r="AW30" s="7"/>
      <c r="AX30" s="631" t="str">
        <f t="shared" si="3"/>
        <v>-</v>
      </c>
      <c r="AY30" s="7"/>
      <c r="AZ30" s="7"/>
      <c r="BA30" s="1012" t="str">
        <f t="shared" si="4"/>
        <v>-</v>
      </c>
      <c r="BB30" s="39"/>
      <c r="BC30" s="38"/>
      <c r="BD30" s="1089"/>
      <c r="BE30" s="1090"/>
    </row>
    <row r="31" spans="1:57" thickBot="1" x14ac:dyDescent="0.3">
      <c r="A31" s="316">
        <v>23</v>
      </c>
      <c r="B31" s="6"/>
      <c r="C31" s="6"/>
      <c r="D31" s="317"/>
      <c r="E31" s="18"/>
      <c r="F31" s="15"/>
      <c r="G31" s="15"/>
      <c r="H31" s="15"/>
      <c r="I31" s="18"/>
      <c r="J31" s="27"/>
      <c r="K31" s="825">
        <v>4</v>
      </c>
      <c r="L31" s="1355" t="s">
        <v>220</v>
      </c>
      <c r="M31" s="1356"/>
      <c r="N31" s="826">
        <f t="shared" si="5"/>
        <v>0</v>
      </c>
      <c r="O31" s="827"/>
      <c r="P31" s="828"/>
      <c r="Q31" s="828"/>
      <c r="R31" s="828"/>
      <c r="S31" s="829"/>
      <c r="T31" s="528">
        <f t="shared" si="6"/>
        <v>0</v>
      </c>
      <c r="V31" s="636"/>
      <c r="W31" s="637"/>
      <c r="X31" s="638"/>
      <c r="Y31" s="627"/>
      <c r="Z31" s="639"/>
      <c r="AA31" s="640"/>
      <c r="AB31" s="641"/>
      <c r="AC31" s="49"/>
      <c r="AD31" s="5" t="s">
        <v>146</v>
      </c>
      <c r="AE31" s="65"/>
      <c r="AF31" s="1014"/>
      <c r="AG31" s="1014"/>
      <c r="AH31" s="1014"/>
      <c r="AI31" s="45"/>
      <c r="AJ31" s="45"/>
      <c r="AK31" s="1030"/>
      <c r="AL31" s="46"/>
      <c r="AM31" s="278"/>
      <c r="AN31" s="7"/>
      <c r="AO31" s="7"/>
      <c r="AP31" s="630" t="str">
        <f t="shared" si="0"/>
        <v>-</v>
      </c>
      <c r="AQ31" s="7"/>
      <c r="AR31" s="7"/>
      <c r="AS31" s="630" t="str">
        <f t="shared" si="1"/>
        <v>-</v>
      </c>
      <c r="AT31" s="7"/>
      <c r="AU31" s="7"/>
      <c r="AV31" s="630" t="str">
        <f t="shared" si="2"/>
        <v>-</v>
      </c>
      <c r="AW31" s="7"/>
      <c r="AX31" s="631" t="str">
        <f t="shared" si="3"/>
        <v>-</v>
      </c>
      <c r="AY31" s="7"/>
      <c r="AZ31" s="7"/>
      <c r="BA31" s="1012" t="str">
        <f t="shared" si="4"/>
        <v>-</v>
      </c>
      <c r="BB31" s="39"/>
      <c r="BC31" s="38"/>
      <c r="BD31" s="1089"/>
      <c r="BE31" s="1090"/>
    </row>
    <row r="32" spans="1:57" thickBot="1" x14ac:dyDescent="0.3">
      <c r="A32" s="316">
        <v>24</v>
      </c>
      <c r="B32" s="6"/>
      <c r="C32" s="6"/>
      <c r="D32" s="317"/>
      <c r="E32" s="18"/>
      <c r="F32" s="812" t="s">
        <v>127</v>
      </c>
      <c r="G32" s="85" t="s">
        <v>24</v>
      </c>
      <c r="H32" s="87" t="s">
        <v>29</v>
      </c>
      <c r="I32" s="86" t="s">
        <v>30</v>
      </c>
      <c r="J32" s="25"/>
      <c r="K32" s="830">
        <v>5</v>
      </c>
      <c r="L32" s="1357" t="s">
        <v>222</v>
      </c>
      <c r="M32" s="1358"/>
      <c r="N32" s="831">
        <f t="shared" si="5"/>
        <v>0</v>
      </c>
      <c r="O32" s="832"/>
      <c r="P32" s="833"/>
      <c r="Q32" s="833"/>
      <c r="R32" s="833"/>
      <c r="S32" s="834"/>
      <c r="T32" s="528">
        <f t="shared" si="6"/>
        <v>0</v>
      </c>
      <c r="V32" s="636"/>
      <c r="W32" s="637"/>
      <c r="X32" s="638"/>
      <c r="Y32" s="627"/>
      <c r="Z32" s="639"/>
      <c r="AA32" s="640"/>
      <c r="AB32" s="641"/>
      <c r="AC32" s="49"/>
      <c r="AD32" s="5" t="s">
        <v>146</v>
      </c>
      <c r="AE32" s="65"/>
      <c r="AF32" s="1014"/>
      <c r="AG32" s="1014"/>
      <c r="AH32" s="1014"/>
      <c r="AI32" s="45"/>
      <c r="AJ32" s="45"/>
      <c r="AK32" s="1030"/>
      <c r="AL32" s="46"/>
      <c r="AM32" s="278"/>
      <c r="AN32" s="7"/>
      <c r="AO32" s="7"/>
      <c r="AP32" s="630" t="str">
        <f t="shared" si="0"/>
        <v>-</v>
      </c>
      <c r="AQ32" s="7"/>
      <c r="AR32" s="7"/>
      <c r="AS32" s="630" t="str">
        <f t="shared" si="1"/>
        <v>-</v>
      </c>
      <c r="AT32" s="7"/>
      <c r="AU32" s="7"/>
      <c r="AV32" s="630" t="str">
        <f t="shared" si="2"/>
        <v>-</v>
      </c>
      <c r="AW32" s="7"/>
      <c r="AX32" s="631" t="str">
        <f t="shared" si="3"/>
        <v>-</v>
      </c>
      <c r="AY32" s="7"/>
      <c r="AZ32" s="7"/>
      <c r="BA32" s="1012" t="str">
        <f t="shared" si="4"/>
        <v>-</v>
      </c>
      <c r="BB32" s="39"/>
      <c r="BC32" s="38"/>
      <c r="BD32" s="1089"/>
      <c r="BE32" s="1090"/>
    </row>
    <row r="33" spans="1:57" ht="15" x14ac:dyDescent="0.25">
      <c r="A33" s="316">
        <v>25</v>
      </c>
      <c r="B33" s="6"/>
      <c r="C33" s="6"/>
      <c r="D33" s="317"/>
      <c r="E33" s="18"/>
      <c r="F33" s="813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77">
        <v>6</v>
      </c>
      <c r="L33" s="1321" t="s">
        <v>223</v>
      </c>
      <c r="M33" s="1359"/>
      <c r="N33" s="674">
        <f t="shared" si="5"/>
        <v>0</v>
      </c>
      <c r="O33" s="675"/>
      <c r="P33" s="676"/>
      <c r="Q33" s="676"/>
      <c r="R33" s="676"/>
      <c r="S33" s="677"/>
      <c r="T33" s="528">
        <f t="shared" si="6"/>
        <v>0</v>
      </c>
      <c r="V33" s="636"/>
      <c r="W33" s="637"/>
      <c r="X33" s="638"/>
      <c r="Y33" s="627"/>
      <c r="Z33" s="639"/>
      <c r="AA33" s="640"/>
      <c r="AB33" s="641"/>
      <c r="AC33" s="49"/>
      <c r="AD33" s="5" t="s">
        <v>146</v>
      </c>
      <c r="AE33" s="65"/>
      <c r="AF33" s="1014"/>
      <c r="AG33" s="1014"/>
      <c r="AH33" s="1014"/>
      <c r="AI33" s="45"/>
      <c r="AJ33" s="45"/>
      <c r="AK33" s="1030"/>
      <c r="AL33" s="46"/>
      <c r="AM33" s="278"/>
      <c r="AN33" s="7"/>
      <c r="AO33" s="7"/>
      <c r="AP33" s="630" t="str">
        <f t="shared" si="0"/>
        <v>-</v>
      </c>
      <c r="AQ33" s="7"/>
      <c r="AR33" s="7"/>
      <c r="AS33" s="630" t="str">
        <f t="shared" si="1"/>
        <v>-</v>
      </c>
      <c r="AT33" s="7"/>
      <c r="AU33" s="7"/>
      <c r="AV33" s="630" t="str">
        <f t="shared" si="2"/>
        <v>-</v>
      </c>
      <c r="AW33" s="7"/>
      <c r="AX33" s="631" t="str">
        <f t="shared" si="3"/>
        <v>-</v>
      </c>
      <c r="AY33" s="7"/>
      <c r="AZ33" s="7"/>
      <c r="BA33" s="1012" t="str">
        <f t="shared" si="4"/>
        <v>-</v>
      </c>
      <c r="BB33" s="39"/>
      <c r="BC33" s="38"/>
      <c r="BD33" s="1089"/>
      <c r="BE33" s="1090"/>
    </row>
    <row r="34" spans="1:57" ht="15" x14ac:dyDescent="0.25">
      <c r="A34" s="316">
        <v>26</v>
      </c>
      <c r="B34" s="6"/>
      <c r="C34" s="6"/>
      <c r="D34" s="317"/>
      <c r="E34" s="18"/>
      <c r="F34" s="814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77">
        <v>7</v>
      </c>
      <c r="L34" s="1321"/>
      <c r="M34" s="1359"/>
      <c r="N34" s="674">
        <f t="shared" ref="N34" si="7">O34+P34+Q34</f>
        <v>0</v>
      </c>
      <c r="O34" s="675"/>
      <c r="P34" s="676"/>
      <c r="Q34" s="676"/>
      <c r="R34" s="676"/>
      <c r="S34" s="677"/>
      <c r="T34" s="528">
        <f t="shared" si="6"/>
        <v>0</v>
      </c>
      <c r="V34" s="636"/>
      <c r="W34" s="637"/>
      <c r="X34" s="638"/>
      <c r="Y34" s="627"/>
      <c r="Z34" s="639"/>
      <c r="AA34" s="640"/>
      <c r="AB34" s="641"/>
      <c r="AC34" s="49"/>
      <c r="AD34" s="5" t="s">
        <v>146</v>
      </c>
      <c r="AE34" s="5"/>
      <c r="AF34" s="1015"/>
      <c r="AG34" s="1015"/>
      <c r="AH34" s="1015"/>
      <c r="AI34" s="45"/>
      <c r="AJ34" s="45"/>
      <c r="AK34" s="1030"/>
      <c r="AL34" s="46"/>
      <c r="AM34" s="278"/>
      <c r="AN34" s="7"/>
      <c r="AO34" s="7"/>
      <c r="AP34" s="630" t="str">
        <f t="shared" si="0"/>
        <v>-</v>
      </c>
      <c r="AQ34" s="7"/>
      <c r="AR34" s="7"/>
      <c r="AS34" s="630" t="str">
        <f t="shared" si="1"/>
        <v>-</v>
      </c>
      <c r="AT34" s="7"/>
      <c r="AU34" s="7"/>
      <c r="AV34" s="630" t="str">
        <f t="shared" si="2"/>
        <v>-</v>
      </c>
      <c r="AW34" s="7"/>
      <c r="AX34" s="631" t="str">
        <f t="shared" si="3"/>
        <v>-</v>
      </c>
      <c r="AY34" s="7"/>
      <c r="AZ34" s="7"/>
      <c r="BA34" s="1012" t="str">
        <f t="shared" si="4"/>
        <v>-</v>
      </c>
      <c r="BB34" s="39"/>
      <c r="BC34" s="38"/>
      <c r="BD34" s="1089"/>
      <c r="BE34" s="1090"/>
    </row>
    <row r="35" spans="1:57" thickBot="1" x14ac:dyDescent="0.3">
      <c r="A35" s="316">
        <v>27</v>
      </c>
      <c r="B35" s="6"/>
      <c r="C35" s="6"/>
      <c r="D35" s="317"/>
      <c r="E35" s="18"/>
      <c r="F35" s="815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77">
        <v>8</v>
      </c>
      <c r="L35" s="1249"/>
      <c r="M35" s="1351"/>
      <c r="N35" s="323">
        <f t="shared" ref="N35:N47" si="8">O35+P35+Q35</f>
        <v>0</v>
      </c>
      <c r="O35" s="327"/>
      <c r="P35" s="326"/>
      <c r="Q35" s="326"/>
      <c r="R35" s="326"/>
      <c r="S35" s="449"/>
      <c r="T35" s="528">
        <f t="shared" si="6"/>
        <v>0</v>
      </c>
      <c r="V35" s="636"/>
      <c r="W35" s="637"/>
      <c r="X35" s="638"/>
      <c r="Y35" s="642"/>
      <c r="Z35" s="639"/>
      <c r="AA35" s="640"/>
      <c r="AB35" s="641"/>
      <c r="AC35" s="49"/>
      <c r="AD35" s="5" t="s">
        <v>146</v>
      </c>
      <c r="AE35" s="5"/>
      <c r="AF35" s="1015"/>
      <c r="AG35" s="1015"/>
      <c r="AH35" s="1015"/>
      <c r="AI35" s="45"/>
      <c r="AJ35" s="45"/>
      <c r="AK35" s="1030"/>
      <c r="AL35" s="46"/>
      <c r="AM35" s="278"/>
      <c r="AN35" s="7"/>
      <c r="AO35" s="7"/>
      <c r="AP35" s="630" t="str">
        <f t="shared" si="0"/>
        <v>-</v>
      </c>
      <c r="AQ35" s="7"/>
      <c r="AR35" s="7"/>
      <c r="AS35" s="630" t="str">
        <f t="shared" si="1"/>
        <v>-</v>
      </c>
      <c r="AT35" s="7"/>
      <c r="AU35" s="7"/>
      <c r="AV35" s="630" t="str">
        <f t="shared" si="2"/>
        <v>-</v>
      </c>
      <c r="AW35" s="7"/>
      <c r="AX35" s="631" t="str">
        <f t="shared" si="3"/>
        <v>-</v>
      </c>
      <c r="AY35" s="7"/>
      <c r="AZ35" s="7"/>
      <c r="BA35" s="1012" t="str">
        <f t="shared" si="4"/>
        <v>-</v>
      </c>
      <c r="BB35" s="39"/>
      <c r="BC35" s="38"/>
      <c r="BD35" s="1089"/>
      <c r="BE35" s="1090"/>
    </row>
    <row r="36" spans="1:57" thickBot="1" x14ac:dyDescent="0.3">
      <c r="A36" s="316">
        <v>28</v>
      </c>
      <c r="B36" s="6"/>
      <c r="C36" s="6"/>
      <c r="D36" s="317"/>
      <c r="E36" s="18"/>
      <c r="F36" s="15"/>
      <c r="G36" s="15"/>
      <c r="H36" s="15"/>
      <c r="I36" s="18"/>
      <c r="J36" s="25"/>
      <c r="K36" s="477">
        <v>9</v>
      </c>
      <c r="L36" s="1249"/>
      <c r="M36" s="1351"/>
      <c r="N36" s="323">
        <f t="shared" si="8"/>
        <v>0</v>
      </c>
      <c r="O36" s="327"/>
      <c r="P36" s="326"/>
      <c r="Q36" s="326"/>
      <c r="R36" s="326"/>
      <c r="S36" s="449"/>
      <c r="T36" s="528">
        <f t="shared" si="6"/>
        <v>0</v>
      </c>
      <c r="V36" s="636"/>
      <c r="W36" s="637"/>
      <c r="X36" s="638"/>
      <c r="Y36" s="627"/>
      <c r="Z36" s="639"/>
      <c r="AA36" s="640"/>
      <c r="AB36" s="641"/>
      <c r="AC36" s="49"/>
      <c r="AD36" s="5" t="s">
        <v>146</v>
      </c>
      <c r="AE36" s="5"/>
      <c r="AF36" s="1015"/>
      <c r="AG36" s="1015"/>
      <c r="AH36" s="1015"/>
      <c r="AI36" s="45"/>
      <c r="AJ36" s="45"/>
      <c r="AK36" s="1030"/>
      <c r="AL36" s="46"/>
      <c r="AM36" s="278"/>
      <c r="AN36" s="7"/>
      <c r="AO36" s="7"/>
      <c r="AP36" s="630" t="str">
        <f t="shared" si="0"/>
        <v>-</v>
      </c>
      <c r="AQ36" s="7"/>
      <c r="AR36" s="7"/>
      <c r="AS36" s="630" t="str">
        <f t="shared" si="1"/>
        <v>-</v>
      </c>
      <c r="AT36" s="7"/>
      <c r="AU36" s="7"/>
      <c r="AV36" s="630" t="str">
        <f t="shared" si="2"/>
        <v>-</v>
      </c>
      <c r="AW36" s="7"/>
      <c r="AX36" s="631" t="str">
        <f t="shared" si="3"/>
        <v>-</v>
      </c>
      <c r="AY36" s="7"/>
      <c r="AZ36" s="7"/>
      <c r="BA36" s="1012" t="str">
        <f t="shared" si="4"/>
        <v>-</v>
      </c>
      <c r="BB36" s="39"/>
      <c r="BC36" s="38"/>
      <c r="BD36" s="1089"/>
      <c r="BE36" s="1090"/>
    </row>
    <row r="37" spans="1:57" ht="15" x14ac:dyDescent="0.25">
      <c r="A37" s="316">
        <v>29</v>
      </c>
      <c r="B37" s="6"/>
      <c r="C37" s="6"/>
      <c r="D37" s="317"/>
      <c r="E37" s="18"/>
      <c r="F37" s="80" t="s">
        <v>128</v>
      </c>
      <c r="G37" s="80" t="s">
        <v>24</v>
      </c>
      <c r="H37" s="81" t="s">
        <v>29</v>
      </c>
      <c r="I37" s="82" t="s">
        <v>30</v>
      </c>
      <c r="J37" s="25"/>
      <c r="K37" s="478">
        <v>10</v>
      </c>
      <c r="L37" s="1249"/>
      <c r="M37" s="1351"/>
      <c r="N37" s="323">
        <f t="shared" si="8"/>
        <v>0</v>
      </c>
      <c r="O37" s="327"/>
      <c r="P37" s="326"/>
      <c r="Q37" s="326"/>
      <c r="R37" s="326"/>
      <c r="S37" s="449"/>
      <c r="T37" s="528">
        <f t="shared" si="6"/>
        <v>0</v>
      </c>
      <c r="V37" s="636"/>
      <c r="W37" s="637"/>
      <c r="X37" s="638"/>
      <c r="Y37" s="627"/>
      <c r="Z37" s="639"/>
      <c r="AA37" s="640"/>
      <c r="AB37" s="641"/>
      <c r="AC37" s="49"/>
      <c r="AD37" s="5" t="s">
        <v>146</v>
      </c>
      <c r="AE37" s="5"/>
      <c r="AF37" s="1015"/>
      <c r="AG37" s="1015"/>
      <c r="AH37" s="1015"/>
      <c r="AI37" s="45"/>
      <c r="AJ37" s="45"/>
      <c r="AK37" s="1030"/>
      <c r="AL37" s="46"/>
      <c r="AM37" s="278"/>
      <c r="AN37" s="7"/>
      <c r="AO37" s="7"/>
      <c r="AP37" s="630" t="str">
        <f t="shared" si="0"/>
        <v>-</v>
      </c>
      <c r="AQ37" s="7"/>
      <c r="AR37" s="7"/>
      <c r="AS37" s="630" t="str">
        <f t="shared" si="1"/>
        <v>-</v>
      </c>
      <c r="AT37" s="7"/>
      <c r="AU37" s="7"/>
      <c r="AV37" s="630" t="str">
        <f t="shared" si="2"/>
        <v>-</v>
      </c>
      <c r="AW37" s="7"/>
      <c r="AX37" s="631" t="str">
        <f t="shared" si="3"/>
        <v>-</v>
      </c>
      <c r="AY37" s="7"/>
      <c r="AZ37" s="7"/>
      <c r="BA37" s="1012" t="str">
        <f t="shared" si="4"/>
        <v>-</v>
      </c>
      <c r="BB37" s="39"/>
      <c r="BC37" s="38"/>
      <c r="BD37" s="1089"/>
      <c r="BE37" s="1090"/>
    </row>
    <row r="38" spans="1:57" thickBot="1" x14ac:dyDescent="0.3">
      <c r="A38" s="316">
        <v>30</v>
      </c>
      <c r="B38" s="6"/>
      <c r="C38" s="6"/>
      <c r="D38" s="317"/>
      <c r="E38" s="18"/>
      <c r="F38" s="107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78">
        <v>11</v>
      </c>
      <c r="L38" s="1249"/>
      <c r="M38" s="1351"/>
      <c r="N38" s="323">
        <f t="shared" si="8"/>
        <v>0</v>
      </c>
      <c r="O38" s="327"/>
      <c r="P38" s="326"/>
      <c r="Q38" s="326"/>
      <c r="R38" s="326"/>
      <c r="S38" s="449"/>
      <c r="T38" s="528">
        <f t="shared" si="6"/>
        <v>0</v>
      </c>
      <c r="V38" s="643"/>
      <c r="W38" s="644"/>
      <c r="X38" s="645"/>
      <c r="Y38" s="627"/>
      <c r="Z38" s="646"/>
      <c r="AA38" s="647"/>
      <c r="AB38" s="648"/>
      <c r="AC38" s="49"/>
      <c r="AD38" s="5" t="s">
        <v>146</v>
      </c>
      <c r="AE38" s="5"/>
      <c r="AF38" s="1015"/>
      <c r="AG38" s="1015"/>
      <c r="AH38" s="1015"/>
      <c r="AI38" s="45"/>
      <c r="AJ38" s="45"/>
      <c r="AK38" s="1030"/>
      <c r="AL38" s="46"/>
      <c r="AM38" s="278"/>
      <c r="AN38" s="7"/>
      <c r="AO38" s="7"/>
      <c r="AP38" s="630" t="str">
        <f t="shared" si="0"/>
        <v>-</v>
      </c>
      <c r="AQ38" s="7"/>
      <c r="AR38" s="7"/>
      <c r="AS38" s="630" t="str">
        <f t="shared" si="1"/>
        <v>-</v>
      </c>
      <c r="AT38" s="7"/>
      <c r="AU38" s="7"/>
      <c r="AV38" s="630" t="str">
        <f t="shared" si="2"/>
        <v>-</v>
      </c>
      <c r="AW38" s="7"/>
      <c r="AX38" s="631" t="str">
        <f t="shared" si="3"/>
        <v>-</v>
      </c>
      <c r="AY38" s="7"/>
      <c r="AZ38" s="7"/>
      <c r="BA38" s="1012" t="str">
        <f t="shared" si="4"/>
        <v>-</v>
      </c>
      <c r="BB38" s="39"/>
      <c r="BC38" s="38"/>
      <c r="BD38" s="1089"/>
      <c r="BE38" s="1090"/>
    </row>
    <row r="39" spans="1:57" thickTop="1" x14ac:dyDescent="0.25">
      <c r="A39" s="316">
        <v>31</v>
      </c>
      <c r="B39" s="6"/>
      <c r="C39" s="6"/>
      <c r="D39" s="317"/>
      <c r="E39" s="18"/>
      <c r="F39" s="15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78">
        <v>12</v>
      </c>
      <c r="L39" s="1249"/>
      <c r="M39" s="1351"/>
      <c r="N39" s="323">
        <f t="shared" si="8"/>
        <v>0</v>
      </c>
      <c r="O39" s="327"/>
      <c r="P39" s="326"/>
      <c r="Q39" s="326"/>
      <c r="R39" s="326"/>
      <c r="S39" s="449"/>
      <c r="T39" s="528">
        <f t="shared" si="6"/>
        <v>0</v>
      </c>
      <c r="V39" s="636"/>
      <c r="W39" s="637"/>
      <c r="X39" s="638"/>
      <c r="Y39" s="629" t="s">
        <v>208</v>
      </c>
      <c r="Z39" s="639"/>
      <c r="AA39" s="640"/>
      <c r="AB39" s="641"/>
      <c r="AC39" s="49"/>
      <c r="AD39" s="5" t="s">
        <v>146</v>
      </c>
      <c r="AE39" s="5"/>
      <c r="AF39" s="1015"/>
      <c r="AG39" s="1015"/>
      <c r="AH39" s="1015"/>
      <c r="AI39" s="45"/>
      <c r="AJ39" s="45"/>
      <c r="AK39" s="1030"/>
      <c r="AL39" s="46"/>
      <c r="AM39" s="278"/>
      <c r="AN39" s="7"/>
      <c r="AO39" s="7"/>
      <c r="AP39" s="630" t="str">
        <f t="shared" si="0"/>
        <v>-</v>
      </c>
      <c r="AQ39" s="7"/>
      <c r="AR39" s="7"/>
      <c r="AS39" s="630" t="str">
        <f t="shared" si="1"/>
        <v>-</v>
      </c>
      <c r="AT39" s="7"/>
      <c r="AU39" s="7"/>
      <c r="AV39" s="630" t="str">
        <f t="shared" si="2"/>
        <v>-</v>
      </c>
      <c r="AW39" s="7"/>
      <c r="AX39" s="631" t="str">
        <f t="shared" si="3"/>
        <v>-</v>
      </c>
      <c r="AY39" s="7"/>
      <c r="AZ39" s="7"/>
      <c r="BA39" s="1012" t="str">
        <f t="shared" si="4"/>
        <v>-</v>
      </c>
      <c r="BB39" s="39"/>
      <c r="BC39" s="38"/>
      <c r="BD39" s="1089"/>
      <c r="BE39" s="1090"/>
    </row>
    <row r="40" spans="1:57" thickBot="1" x14ac:dyDescent="0.3">
      <c r="A40" s="316">
        <v>32</v>
      </c>
      <c r="B40" s="6"/>
      <c r="C40" s="6"/>
      <c r="D40" s="317"/>
      <c r="E40" s="18"/>
      <c r="F40" s="108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78">
        <v>13</v>
      </c>
      <c r="L40" s="1249"/>
      <c r="M40" s="1351"/>
      <c r="N40" s="323">
        <f t="shared" si="8"/>
        <v>0</v>
      </c>
      <c r="O40" s="327"/>
      <c r="P40" s="326"/>
      <c r="Q40" s="326"/>
      <c r="R40" s="326"/>
      <c r="S40" s="449"/>
      <c r="T40" s="528">
        <f t="shared" si="6"/>
        <v>0</v>
      </c>
      <c r="V40" s="649"/>
      <c r="W40" s="650"/>
      <c r="X40" s="651"/>
      <c r="Y40" s="627"/>
      <c r="Z40" s="652"/>
      <c r="AA40" s="653"/>
      <c r="AB40" s="654"/>
      <c r="AC40" s="49"/>
      <c r="AD40" s="5" t="s">
        <v>146</v>
      </c>
      <c r="AE40" s="5"/>
      <c r="AF40" s="1015"/>
      <c r="AG40" s="1015"/>
      <c r="AH40" s="1015"/>
      <c r="AI40" s="45"/>
      <c r="AJ40" s="45"/>
      <c r="AK40" s="1030"/>
      <c r="AL40" s="46"/>
      <c r="AM40" s="278"/>
      <c r="AN40" s="7"/>
      <c r="AO40" s="7"/>
      <c r="AP40" s="630" t="str">
        <f t="shared" si="0"/>
        <v>-</v>
      </c>
      <c r="AQ40" s="7"/>
      <c r="AR40" s="7"/>
      <c r="AS40" s="630" t="str">
        <f t="shared" si="1"/>
        <v>-</v>
      </c>
      <c r="AT40" s="7"/>
      <c r="AU40" s="7"/>
      <c r="AV40" s="630" t="str">
        <f t="shared" si="2"/>
        <v>-</v>
      </c>
      <c r="AW40" s="7"/>
      <c r="AX40" s="631" t="str">
        <f t="shared" si="3"/>
        <v>-</v>
      </c>
      <c r="AY40" s="7"/>
      <c r="AZ40" s="7"/>
      <c r="BA40" s="1012" t="str">
        <f t="shared" si="4"/>
        <v>-</v>
      </c>
      <c r="BB40" s="39"/>
      <c r="BC40" s="38"/>
      <c r="BD40" s="1089"/>
      <c r="BE40" s="1090"/>
    </row>
    <row r="41" spans="1:57" thickBot="1" x14ac:dyDescent="0.3">
      <c r="A41" s="316">
        <v>33</v>
      </c>
      <c r="B41" s="6"/>
      <c r="C41" s="6"/>
      <c r="D41" s="317"/>
      <c r="E41" s="18"/>
      <c r="F41" s="4"/>
      <c r="G41" s="4"/>
      <c r="H41" s="4"/>
      <c r="I41" s="14"/>
      <c r="J41" s="25"/>
      <c r="K41" s="478">
        <v>14</v>
      </c>
      <c r="L41" s="1249"/>
      <c r="M41" s="1351"/>
      <c r="N41" s="323">
        <f t="shared" si="8"/>
        <v>0</v>
      </c>
      <c r="O41" s="327"/>
      <c r="P41" s="326"/>
      <c r="Q41" s="326"/>
      <c r="R41" s="326"/>
      <c r="S41" s="449"/>
      <c r="T41" s="528">
        <f t="shared" si="6"/>
        <v>0</v>
      </c>
      <c r="V41" s="655"/>
      <c r="W41" s="656"/>
      <c r="X41" s="657"/>
      <c r="Y41" s="642"/>
      <c r="Z41" s="658"/>
      <c r="AA41" s="659"/>
      <c r="AB41" s="641"/>
      <c r="AC41" s="49"/>
      <c r="AD41" s="5" t="s">
        <v>146</v>
      </c>
      <c r="AE41" s="5"/>
      <c r="AF41" s="1015"/>
      <c r="AG41" s="1015"/>
      <c r="AH41" s="1015"/>
      <c r="AI41" s="45"/>
      <c r="AJ41" s="45"/>
      <c r="AK41" s="1030"/>
      <c r="AL41" s="46"/>
      <c r="AM41" s="278"/>
      <c r="AN41" s="7"/>
      <c r="AO41" s="7"/>
      <c r="AP41" s="630" t="str">
        <f t="shared" si="0"/>
        <v>-</v>
      </c>
      <c r="AQ41" s="7"/>
      <c r="AR41" s="7"/>
      <c r="AS41" s="630" t="str">
        <f t="shared" si="1"/>
        <v>-</v>
      </c>
      <c r="AT41" s="7"/>
      <c r="AU41" s="7"/>
      <c r="AV41" s="630" t="str">
        <f t="shared" si="2"/>
        <v>-</v>
      </c>
      <c r="AW41" s="7"/>
      <c r="AX41" s="631" t="str">
        <f t="shared" si="3"/>
        <v>-</v>
      </c>
      <c r="AY41" s="7"/>
      <c r="AZ41" s="7"/>
      <c r="BA41" s="1012" t="str">
        <f t="shared" si="4"/>
        <v>-</v>
      </c>
      <c r="BB41" s="39"/>
      <c r="BC41" s="38"/>
      <c r="BD41" s="1089"/>
      <c r="BE41" s="1090"/>
    </row>
    <row r="42" spans="1:57" ht="15" x14ac:dyDescent="0.25">
      <c r="A42" s="316">
        <v>34</v>
      </c>
      <c r="B42" s="6"/>
      <c r="C42" s="6"/>
      <c r="D42" s="317"/>
      <c r="E42" s="18"/>
      <c r="F42" s="816" t="s">
        <v>194</v>
      </c>
      <c r="G42" s="83" t="s">
        <v>24</v>
      </c>
      <c r="H42" s="83" t="s">
        <v>29</v>
      </c>
      <c r="I42" s="84" t="s">
        <v>30</v>
      </c>
      <c r="J42" s="25"/>
      <c r="K42" s="478">
        <v>15</v>
      </c>
      <c r="L42" s="1249"/>
      <c r="M42" s="1351"/>
      <c r="N42" s="323">
        <f t="shared" si="8"/>
        <v>0</v>
      </c>
      <c r="O42" s="327"/>
      <c r="P42" s="326"/>
      <c r="Q42" s="326"/>
      <c r="R42" s="326"/>
      <c r="S42" s="449"/>
      <c r="T42" s="528">
        <f t="shared" si="6"/>
        <v>0</v>
      </c>
      <c r="V42" s="660"/>
      <c r="W42" s="637"/>
      <c r="X42" s="661"/>
      <c r="Y42" s="628"/>
      <c r="Z42" s="639"/>
      <c r="AA42" s="662"/>
      <c r="AB42" s="641"/>
      <c r="AC42" s="49"/>
      <c r="AD42" s="5" t="s">
        <v>146</v>
      </c>
      <c r="AE42" s="5"/>
      <c r="AF42" s="1015"/>
      <c r="AG42" s="1015"/>
      <c r="AH42" s="1015"/>
      <c r="AI42" s="45"/>
      <c r="AJ42" s="45"/>
      <c r="AK42" s="1030"/>
      <c r="AL42" s="46"/>
      <c r="AM42" s="278"/>
      <c r="AN42" s="7"/>
      <c r="AO42" s="7"/>
      <c r="AP42" s="630" t="str">
        <f t="shared" si="0"/>
        <v>-</v>
      </c>
      <c r="AQ42" s="7"/>
      <c r="AR42" s="7"/>
      <c r="AS42" s="630" t="str">
        <f t="shared" si="1"/>
        <v>-</v>
      </c>
      <c r="AT42" s="7"/>
      <c r="AU42" s="7"/>
      <c r="AV42" s="630" t="str">
        <f t="shared" si="2"/>
        <v>-</v>
      </c>
      <c r="AW42" s="7"/>
      <c r="AX42" s="631" t="str">
        <f t="shared" si="3"/>
        <v>-</v>
      </c>
      <c r="AY42" s="7"/>
      <c r="AZ42" s="7"/>
      <c r="BA42" s="1012" t="str">
        <f t="shared" si="4"/>
        <v>-</v>
      </c>
      <c r="BB42" s="39"/>
      <c r="BC42" s="38"/>
      <c r="BD42" s="1089"/>
      <c r="BE42" s="1090"/>
    </row>
    <row r="43" spans="1:57" ht="15" x14ac:dyDescent="0.25">
      <c r="A43" s="316">
        <v>35</v>
      </c>
      <c r="B43" s="6"/>
      <c r="C43" s="6"/>
      <c r="D43" s="317"/>
      <c r="E43" s="18"/>
      <c r="F43" s="817" t="s">
        <v>17</v>
      </c>
      <c r="G43" s="414">
        <f>SUM(G44:G45)</f>
        <v>0</v>
      </c>
      <c r="H43" s="415">
        <f>SUM(H44:H45)</f>
        <v>0</v>
      </c>
      <c r="I43" s="416">
        <f>SUM(I44:I45)</f>
        <v>0</v>
      </c>
      <c r="J43" s="25"/>
      <c r="K43" s="478">
        <v>16</v>
      </c>
      <c r="L43" s="1249"/>
      <c r="M43" s="1351"/>
      <c r="N43" s="323">
        <f t="shared" si="8"/>
        <v>0</v>
      </c>
      <c r="O43" s="327"/>
      <c r="P43" s="326"/>
      <c r="Q43" s="326"/>
      <c r="R43" s="326"/>
      <c r="S43" s="449"/>
      <c r="T43" s="528">
        <f t="shared" si="6"/>
        <v>0</v>
      </c>
      <c r="V43" s="636"/>
      <c r="W43" s="663"/>
      <c r="X43" s="664"/>
      <c r="Y43" s="642"/>
      <c r="Z43" s="639"/>
      <c r="AA43" s="665"/>
      <c r="AB43" s="666"/>
      <c r="AC43" s="49"/>
      <c r="AD43" s="5" t="s">
        <v>146</v>
      </c>
      <c r="AE43" s="5"/>
      <c r="AF43" s="1015"/>
      <c r="AG43" s="1015"/>
      <c r="AH43" s="1015"/>
      <c r="AI43" s="45"/>
      <c r="AJ43" s="45"/>
      <c r="AK43" s="1030"/>
      <c r="AL43" s="46"/>
      <c r="AM43" s="278"/>
      <c r="AN43" s="7"/>
      <c r="AO43" s="7"/>
      <c r="AP43" s="630" t="str">
        <f t="shared" si="0"/>
        <v>-</v>
      </c>
      <c r="AQ43" s="7"/>
      <c r="AR43" s="7"/>
      <c r="AS43" s="630" t="str">
        <f t="shared" si="1"/>
        <v>-</v>
      </c>
      <c r="AT43" s="7"/>
      <c r="AU43" s="7"/>
      <c r="AV43" s="630" t="str">
        <f t="shared" si="2"/>
        <v>-</v>
      </c>
      <c r="AW43" s="7"/>
      <c r="AX43" s="631" t="str">
        <f t="shared" si="3"/>
        <v>-</v>
      </c>
      <c r="AY43" s="7"/>
      <c r="AZ43" s="7"/>
      <c r="BA43" s="1012" t="str">
        <f t="shared" si="4"/>
        <v>-</v>
      </c>
      <c r="BB43" s="39"/>
      <c r="BC43" s="38"/>
      <c r="BD43" s="1089"/>
      <c r="BE43" s="1090"/>
    </row>
    <row r="44" spans="1:57" ht="15" x14ac:dyDescent="0.25">
      <c r="A44" s="316">
        <v>36</v>
      </c>
      <c r="B44" s="6"/>
      <c r="C44" s="6"/>
      <c r="D44" s="317"/>
      <c r="E44" s="18"/>
      <c r="F44" s="818" t="s">
        <v>27</v>
      </c>
      <c r="G44" s="201">
        <f>COUNTIF($S$9:$S$25,"HW")</f>
        <v>0</v>
      </c>
      <c r="H44" s="412">
        <f>COUNTIF($S$9:$S$25,"HD")</f>
        <v>0</v>
      </c>
      <c r="I44" s="410">
        <f>COUNTIF($S$9:$S$25,"HL")</f>
        <v>0</v>
      </c>
      <c r="J44" s="25"/>
      <c r="K44" s="478">
        <v>17</v>
      </c>
      <c r="L44" s="1250"/>
      <c r="M44" s="1360"/>
      <c r="N44" s="323">
        <f t="shared" si="8"/>
        <v>0</v>
      </c>
      <c r="O44" s="327"/>
      <c r="P44" s="326"/>
      <c r="Q44" s="326"/>
      <c r="R44" s="326"/>
      <c r="S44" s="449"/>
      <c r="T44" s="528">
        <f t="shared" si="6"/>
        <v>0</v>
      </c>
      <c r="V44" s="636"/>
      <c r="W44" s="663"/>
      <c r="X44" s="664"/>
      <c r="Y44" s="628"/>
      <c r="Z44" s="639"/>
      <c r="AA44" s="665"/>
      <c r="AB44" s="666"/>
      <c r="AC44" s="49"/>
      <c r="AD44" s="5" t="s">
        <v>146</v>
      </c>
      <c r="AE44" s="5"/>
      <c r="AF44" s="1015"/>
      <c r="AG44" s="1015"/>
      <c r="AH44" s="1015"/>
      <c r="AI44" s="45"/>
      <c r="AJ44" s="45"/>
      <c r="AK44" s="1030"/>
      <c r="AL44" s="46"/>
      <c r="AM44" s="278"/>
      <c r="AN44" s="7"/>
      <c r="AO44" s="7"/>
      <c r="AP44" s="630" t="str">
        <f>IFERROR(AO44/AN44,"-")</f>
        <v>-</v>
      </c>
      <c r="AQ44" s="7"/>
      <c r="AR44" s="7"/>
      <c r="AS44" s="630" t="str">
        <f t="shared" si="1"/>
        <v>-</v>
      </c>
      <c r="AT44" s="7"/>
      <c r="AU44" s="7"/>
      <c r="AV44" s="630" t="str">
        <f t="shared" si="2"/>
        <v>-</v>
      </c>
      <c r="AW44" s="7"/>
      <c r="AX44" s="631" t="str">
        <f t="shared" si="3"/>
        <v>-</v>
      </c>
      <c r="AY44" s="7"/>
      <c r="AZ44" s="7"/>
      <c r="BA44" s="1012" t="str">
        <f t="shared" si="4"/>
        <v>-</v>
      </c>
      <c r="BB44" s="39"/>
      <c r="BC44" s="38"/>
      <c r="BD44" s="1089"/>
      <c r="BE44" s="1090"/>
    </row>
    <row r="45" spans="1:57" thickBot="1" x14ac:dyDescent="0.3">
      <c r="A45" s="316">
        <v>37</v>
      </c>
      <c r="B45" s="6"/>
      <c r="C45" s="6"/>
      <c r="D45" s="317"/>
      <c r="E45" s="18"/>
      <c r="F45" s="819" t="s">
        <v>28</v>
      </c>
      <c r="G45" s="409">
        <f>COUNTIF($S$9:$S$25,"AW")</f>
        <v>0</v>
      </c>
      <c r="H45" s="413">
        <f>COUNTIF($S$9:$S$25,"AD")</f>
        <v>0</v>
      </c>
      <c r="I45" s="411">
        <f>COUNTIF($S$9:$S$25,"AL")</f>
        <v>0</v>
      </c>
      <c r="J45" s="139"/>
      <c r="K45" s="479">
        <v>18</v>
      </c>
      <c r="L45" s="1280"/>
      <c r="M45" s="1361"/>
      <c r="N45" s="324">
        <f t="shared" si="8"/>
        <v>0</v>
      </c>
      <c r="O45" s="597"/>
      <c r="P45" s="598"/>
      <c r="Q45" s="598"/>
      <c r="R45" s="598"/>
      <c r="S45" s="447"/>
      <c r="T45" s="528">
        <f t="shared" si="6"/>
        <v>0</v>
      </c>
      <c r="V45" s="636"/>
      <c r="W45" s="663"/>
      <c r="X45" s="664"/>
      <c r="Y45" s="628"/>
      <c r="Z45" s="639"/>
      <c r="AA45" s="665"/>
      <c r="AB45" s="666"/>
      <c r="AC45" s="49"/>
      <c r="AD45" s="5" t="s">
        <v>146</v>
      </c>
      <c r="AE45" s="5"/>
      <c r="AF45" s="1015"/>
      <c r="AG45" s="1015"/>
      <c r="AH45" s="1015"/>
      <c r="AI45" s="45"/>
      <c r="AJ45" s="45"/>
      <c r="AK45" s="1030"/>
      <c r="AL45" s="46"/>
      <c r="AM45" s="278"/>
      <c r="AN45" s="7"/>
      <c r="AO45" s="7"/>
      <c r="AP45" s="630" t="str">
        <f t="shared" ref="AP45:AP52" si="9">IFERROR(AO45/AN45,"-")</f>
        <v>-</v>
      </c>
      <c r="AQ45" s="7"/>
      <c r="AR45" s="7"/>
      <c r="AS45" s="630" t="str">
        <f t="shared" si="1"/>
        <v>-</v>
      </c>
      <c r="AT45" s="7"/>
      <c r="AU45" s="7"/>
      <c r="AV45" s="630" t="str">
        <f t="shared" si="2"/>
        <v>-</v>
      </c>
      <c r="AW45" s="7"/>
      <c r="AX45" s="631" t="str">
        <f t="shared" si="3"/>
        <v>-</v>
      </c>
      <c r="AY45" s="7"/>
      <c r="AZ45" s="7"/>
      <c r="BA45" s="1012" t="str">
        <f t="shared" si="4"/>
        <v>-</v>
      </c>
      <c r="BB45" s="39"/>
      <c r="BC45" s="38"/>
      <c r="BD45" s="1089"/>
      <c r="BE45" s="1090"/>
    </row>
    <row r="46" spans="1:57" thickBot="1" x14ac:dyDescent="0.3">
      <c r="A46" s="591">
        <v>38</v>
      </c>
      <c r="B46" s="592"/>
      <c r="C46" s="592"/>
      <c r="D46" s="593"/>
      <c r="E46" s="18"/>
      <c r="F46" s="140"/>
      <c r="G46" s="140"/>
      <c r="H46" s="140"/>
      <c r="I46" s="140"/>
      <c r="J46" s="139"/>
      <c r="K46" s="479">
        <v>19</v>
      </c>
      <c r="L46" s="1280"/>
      <c r="M46" s="1361"/>
      <c r="N46" s="324">
        <f t="shared" si="8"/>
        <v>0</v>
      </c>
      <c r="O46" s="597"/>
      <c r="P46" s="598"/>
      <c r="Q46" s="598"/>
      <c r="R46" s="598"/>
      <c r="S46" s="447"/>
      <c r="T46" s="528">
        <f t="shared" si="6"/>
        <v>0</v>
      </c>
      <c r="V46" s="636"/>
      <c r="W46" s="663"/>
      <c r="X46" s="664"/>
      <c r="Y46" s="628"/>
      <c r="Z46" s="639"/>
      <c r="AA46" s="665"/>
      <c r="AB46" s="666"/>
      <c r="AD46" s="5" t="s">
        <v>146</v>
      </c>
      <c r="AE46" s="5"/>
      <c r="AF46" s="1015"/>
      <c r="AG46" s="1015"/>
      <c r="AH46" s="1015"/>
      <c r="AI46" s="45"/>
      <c r="AJ46" s="45"/>
      <c r="AK46" s="1030"/>
      <c r="AL46" s="46"/>
      <c r="AM46" s="278"/>
      <c r="AN46" s="7"/>
      <c r="AO46" s="7"/>
      <c r="AP46" s="630" t="str">
        <f t="shared" si="9"/>
        <v>-</v>
      </c>
      <c r="AQ46" s="7"/>
      <c r="AR46" s="7"/>
      <c r="AS46" s="630" t="str">
        <f t="shared" si="1"/>
        <v>-</v>
      </c>
      <c r="AT46" s="7"/>
      <c r="AU46" s="7"/>
      <c r="AV46" s="630" t="str">
        <f t="shared" si="2"/>
        <v>-</v>
      </c>
      <c r="AW46" s="7"/>
      <c r="AX46" s="631" t="str">
        <f t="shared" si="3"/>
        <v>-</v>
      </c>
      <c r="AY46" s="7"/>
      <c r="AZ46" s="7"/>
      <c r="BA46" s="1012" t="str">
        <f t="shared" si="4"/>
        <v>-</v>
      </c>
      <c r="BB46" s="39"/>
      <c r="BC46" s="38"/>
      <c r="BD46" s="1089"/>
      <c r="BE46" s="1090"/>
    </row>
    <row r="47" spans="1:57" ht="18" thickBot="1" x14ac:dyDescent="0.4">
      <c r="A47" s="29" t="s">
        <v>70</v>
      </c>
      <c r="B47" s="49"/>
      <c r="C47" s="49"/>
      <c r="D47" s="49"/>
      <c r="E47" s="49"/>
      <c r="F47" s="594" t="s">
        <v>202</v>
      </c>
      <c r="G47" s="456" t="s">
        <v>24</v>
      </c>
      <c r="H47" s="456" t="s">
        <v>29</v>
      </c>
      <c r="I47" s="457" t="s">
        <v>30</v>
      </c>
      <c r="J47" s="141"/>
      <c r="K47" s="480">
        <v>20</v>
      </c>
      <c r="L47" s="1362"/>
      <c r="M47" s="1363"/>
      <c r="N47" s="325">
        <f t="shared" si="8"/>
        <v>0</v>
      </c>
      <c r="O47" s="599"/>
      <c r="P47" s="600"/>
      <c r="Q47" s="600"/>
      <c r="R47" s="600"/>
      <c r="S47" s="448"/>
      <c r="T47" s="529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146</v>
      </c>
      <c r="AE47" s="5"/>
      <c r="AF47" s="1015"/>
      <c r="AG47" s="1015"/>
      <c r="AH47" s="1015"/>
      <c r="AI47" s="45"/>
      <c r="AJ47" s="45"/>
      <c r="AK47" s="1030"/>
      <c r="AL47" s="46"/>
      <c r="AM47" s="278"/>
      <c r="AN47" s="7"/>
      <c r="AO47" s="7"/>
      <c r="AP47" s="630" t="str">
        <f t="shared" si="9"/>
        <v>-</v>
      </c>
      <c r="AQ47" s="7"/>
      <c r="AR47" s="7"/>
      <c r="AS47" s="630" t="str">
        <f t="shared" si="1"/>
        <v>-</v>
      </c>
      <c r="AT47" s="7"/>
      <c r="AU47" s="7"/>
      <c r="AV47" s="630" t="str">
        <f t="shared" si="2"/>
        <v>-</v>
      </c>
      <c r="AW47" s="7"/>
      <c r="AX47" s="631" t="str">
        <f t="shared" si="3"/>
        <v>-</v>
      </c>
      <c r="AY47" s="7"/>
      <c r="AZ47" s="7"/>
      <c r="BA47" s="1012" t="str">
        <f t="shared" si="4"/>
        <v>-</v>
      </c>
      <c r="BB47" s="39"/>
      <c r="BC47" s="38"/>
      <c r="BD47" s="1089"/>
      <c r="BE47" s="1090"/>
    </row>
    <row r="48" spans="1:57" ht="16.5" thickBot="1" x14ac:dyDescent="0.3">
      <c r="A48" s="29" t="s">
        <v>72</v>
      </c>
      <c r="B48" s="590"/>
      <c r="C48" s="49"/>
      <c r="D48" s="49"/>
      <c r="E48" s="49"/>
      <c r="F48" s="595" t="s">
        <v>17</v>
      </c>
      <c r="G48" s="462">
        <f>SUM(G49:G50)</f>
        <v>0</v>
      </c>
      <c r="H48" s="463">
        <f>SUM(H49:H50)</f>
        <v>0</v>
      </c>
      <c r="I48" s="464">
        <f>SUM(I49:I50)</f>
        <v>0</v>
      </c>
      <c r="J48" s="16"/>
      <c r="K48" s="586"/>
      <c r="L48" s="1321"/>
      <c r="M48" s="1321"/>
      <c r="N48" s="587"/>
      <c r="O48" s="588"/>
      <c r="P48" s="588"/>
      <c r="Q48" s="588"/>
      <c r="R48" s="588"/>
      <c r="S48" s="588"/>
      <c r="T48" s="589"/>
      <c r="V48" s="236"/>
      <c r="W48" s="236"/>
      <c r="X48" s="625"/>
      <c r="Y48" s="236"/>
      <c r="Z48" s="236"/>
      <c r="AA48" s="626"/>
      <c r="AD48" s="5" t="s">
        <v>146</v>
      </c>
      <c r="AE48" s="5"/>
      <c r="AF48" s="1015"/>
      <c r="AG48" s="1015"/>
      <c r="AH48" s="1015"/>
      <c r="AI48" s="45"/>
      <c r="AJ48" s="45"/>
      <c r="AK48" s="1030"/>
      <c r="AL48" s="46"/>
      <c r="AM48" s="278"/>
      <c r="AN48" s="7"/>
      <c r="AO48" s="7"/>
      <c r="AP48" s="630" t="str">
        <f t="shared" si="9"/>
        <v>-</v>
      </c>
      <c r="AQ48" s="7"/>
      <c r="AR48" s="7"/>
      <c r="AS48" s="630" t="str">
        <f t="shared" si="1"/>
        <v>-</v>
      </c>
      <c r="AT48" s="7"/>
      <c r="AU48" s="7"/>
      <c r="AV48" s="630" t="str">
        <f t="shared" si="2"/>
        <v>-</v>
      </c>
      <c r="AW48" s="7"/>
      <c r="AX48" s="631" t="str">
        <f t="shared" si="3"/>
        <v>-</v>
      </c>
      <c r="AY48" s="7"/>
      <c r="AZ48" s="7"/>
      <c r="BA48" s="1012" t="str">
        <f t="shared" si="4"/>
        <v>-</v>
      </c>
      <c r="BB48" s="39"/>
      <c r="BC48" s="38"/>
      <c r="BD48" s="1089"/>
      <c r="BE48" s="1090"/>
    </row>
    <row r="49" spans="1:57" x14ac:dyDescent="0.25">
      <c r="A49" s="29" t="s">
        <v>71</v>
      </c>
      <c r="B49" s="49"/>
      <c r="C49" s="49"/>
      <c r="D49" s="49"/>
      <c r="E49" s="49"/>
      <c r="F49" s="596" t="s">
        <v>27</v>
      </c>
      <c r="G49" s="59">
        <f>COUNTIF($N$20:$N$24,"HW")</f>
        <v>0</v>
      </c>
      <c r="H49" s="460">
        <f>COUNTIF($N$20:$N$24,"HD")</f>
        <v>0</v>
      </c>
      <c r="I49" s="455">
        <f>COUNTIF($N$20:$N$24,"HL")</f>
        <v>0</v>
      </c>
      <c r="J49" s="143"/>
      <c r="K49" s="543" t="s">
        <v>2</v>
      </c>
      <c r="L49" s="544" t="s">
        <v>26</v>
      </c>
      <c r="M49" s="544" t="s">
        <v>1</v>
      </c>
      <c r="N49" s="545" t="s">
        <v>25</v>
      </c>
      <c r="P49" s="975" t="s">
        <v>2</v>
      </c>
      <c r="Q49" s="976" t="s">
        <v>26</v>
      </c>
      <c r="R49" s="976" t="s">
        <v>1</v>
      </c>
      <c r="S49" s="977" t="s">
        <v>25</v>
      </c>
      <c r="T49" s="972"/>
      <c r="V49" s="608" t="s">
        <v>111</v>
      </c>
      <c r="W49" s="609" t="s">
        <v>38</v>
      </c>
      <c r="X49" s="609" t="s">
        <v>36</v>
      </c>
      <c r="Y49" s="610" t="s">
        <v>35</v>
      </c>
      <c r="Z49" s="610" t="s">
        <v>34</v>
      </c>
      <c r="AA49" s="611" t="s">
        <v>110</v>
      </c>
      <c r="AD49" s="5" t="s">
        <v>146</v>
      </c>
      <c r="AE49" s="5"/>
      <c r="AF49" s="1015"/>
      <c r="AG49" s="1015"/>
      <c r="AH49" s="1015"/>
      <c r="AI49" s="45"/>
      <c r="AJ49" s="45"/>
      <c r="AK49" s="1030"/>
      <c r="AL49" s="46"/>
      <c r="AM49" s="278"/>
      <c r="AN49" s="7"/>
      <c r="AO49" s="7"/>
      <c r="AP49" s="630" t="str">
        <f t="shared" si="9"/>
        <v>-</v>
      </c>
      <c r="AQ49" s="7"/>
      <c r="AR49" s="7"/>
      <c r="AS49" s="630" t="str">
        <f t="shared" si="1"/>
        <v>-</v>
      </c>
      <c r="AT49" s="7"/>
      <c r="AU49" s="7"/>
      <c r="AV49" s="630" t="str">
        <f t="shared" si="2"/>
        <v>-</v>
      </c>
      <c r="AW49" s="7"/>
      <c r="AX49" s="631" t="str">
        <f t="shared" si="3"/>
        <v>-</v>
      </c>
      <c r="AY49" s="7"/>
      <c r="AZ49" s="7"/>
      <c r="BA49" s="1012" t="str">
        <f t="shared" si="4"/>
        <v>-</v>
      </c>
      <c r="BB49" s="39"/>
      <c r="BC49" s="38"/>
      <c r="BD49" s="1089"/>
      <c r="BE49" s="1090"/>
    </row>
    <row r="50" spans="1:57" ht="16.5" thickBot="1" x14ac:dyDescent="0.3">
      <c r="A50" s="586"/>
      <c r="B50" s="49"/>
      <c r="C50" s="49"/>
      <c r="D50" s="49"/>
      <c r="E50" s="49"/>
      <c r="F50" s="542" t="s">
        <v>28</v>
      </c>
      <c r="G50" s="458">
        <f>COUNTIF($N$20:$N$24,"AW")</f>
        <v>0</v>
      </c>
      <c r="H50" s="461">
        <f>COUNTIF($N$20:$N$24,"AD")</f>
        <v>0</v>
      </c>
      <c r="I50" s="459">
        <f>COUNTIF($N$20:$N$24,"AL")</f>
        <v>0</v>
      </c>
      <c r="J50" s="143"/>
      <c r="K50" s="556" t="s">
        <v>92</v>
      </c>
      <c r="L50" s="6"/>
      <c r="M50" s="6"/>
      <c r="N50" s="557"/>
      <c r="P50" s="978" t="s">
        <v>92</v>
      </c>
      <c r="Q50" s="6"/>
      <c r="R50" s="6"/>
      <c r="S50" s="979"/>
      <c r="T50" s="201"/>
      <c r="V50" s="225"/>
      <c r="W50" s="227"/>
      <c r="X50" s="667"/>
      <c r="Y50" s="227"/>
      <c r="Z50" s="227"/>
      <c r="AA50" s="230"/>
      <c r="AD50" s="5" t="s">
        <v>146</v>
      </c>
      <c r="AE50" s="5"/>
      <c r="AF50" s="1015"/>
      <c r="AG50" s="1015"/>
      <c r="AH50" s="1015"/>
      <c r="AI50" s="45"/>
      <c r="AJ50" s="45"/>
      <c r="AK50" s="1030"/>
      <c r="AL50" s="46"/>
      <c r="AM50" s="278"/>
      <c r="AN50" s="7"/>
      <c r="AO50" s="7"/>
      <c r="AP50" s="630" t="str">
        <f t="shared" si="9"/>
        <v>-</v>
      </c>
      <c r="AQ50" s="7"/>
      <c r="AR50" s="7"/>
      <c r="AS50" s="630" t="str">
        <f t="shared" si="1"/>
        <v>-</v>
      </c>
      <c r="AT50" s="7"/>
      <c r="AU50" s="7"/>
      <c r="AV50" s="630" t="str">
        <f t="shared" si="2"/>
        <v>-</v>
      </c>
      <c r="AW50" s="7"/>
      <c r="AX50" s="631" t="str">
        <f t="shared" si="3"/>
        <v>-</v>
      </c>
      <c r="AY50" s="7"/>
      <c r="AZ50" s="7"/>
      <c r="BA50" s="1012" t="str">
        <f t="shared" si="4"/>
        <v>-</v>
      </c>
      <c r="BB50" s="39"/>
      <c r="BC50" s="38"/>
      <c r="BD50" s="1089"/>
      <c r="BE50" s="1090"/>
    </row>
    <row r="51" spans="1:57" ht="16.5" thickBot="1" x14ac:dyDescent="0.3">
      <c r="A51" s="586"/>
      <c r="B51" s="49"/>
      <c r="C51" s="49"/>
      <c r="D51" s="49"/>
      <c r="E51" s="49"/>
      <c r="F51" s="53"/>
      <c r="G51" s="163"/>
      <c r="H51" s="163"/>
      <c r="I51" s="163"/>
      <c r="J51" s="146"/>
      <c r="K51" s="1303"/>
      <c r="L51" s="1304"/>
      <c r="M51" s="1304"/>
      <c r="N51" s="1305"/>
      <c r="P51" s="1334"/>
      <c r="Q51" s="1335"/>
      <c r="R51" s="1335"/>
      <c r="S51" s="1336"/>
      <c r="T51" s="790"/>
      <c r="V51" s="225"/>
      <c r="W51" s="227"/>
      <c r="X51" s="667"/>
      <c r="Y51" s="227"/>
      <c r="Z51" s="227"/>
      <c r="AA51" s="230"/>
      <c r="AD51" s="5" t="s">
        <v>146</v>
      </c>
      <c r="AE51" s="5"/>
      <c r="AF51" s="1015"/>
      <c r="AG51" s="1015"/>
      <c r="AH51" s="1015"/>
      <c r="AI51" s="45"/>
      <c r="AJ51" s="45"/>
      <c r="AK51" s="1030"/>
      <c r="AL51" s="46"/>
      <c r="AM51" s="278"/>
      <c r="AN51" s="7"/>
      <c r="AO51" s="7"/>
      <c r="AP51" s="630" t="str">
        <f t="shared" si="9"/>
        <v>-</v>
      </c>
      <c r="AQ51" s="7"/>
      <c r="AR51" s="7"/>
      <c r="AS51" s="630" t="str">
        <f t="shared" si="1"/>
        <v>-</v>
      </c>
      <c r="AT51" s="7"/>
      <c r="AU51" s="7"/>
      <c r="AV51" s="630" t="str">
        <f t="shared" si="2"/>
        <v>-</v>
      </c>
      <c r="AW51" s="7"/>
      <c r="AX51" s="631" t="str">
        <f t="shared" si="3"/>
        <v>-</v>
      </c>
      <c r="AY51" s="7"/>
      <c r="AZ51" s="7"/>
      <c r="BA51" s="1012" t="str">
        <f t="shared" si="4"/>
        <v>-</v>
      </c>
      <c r="BB51" s="39"/>
      <c r="BC51" s="38"/>
      <c r="BD51" s="1089"/>
      <c r="BE51" s="1090"/>
    </row>
    <row r="52" spans="1:57" x14ac:dyDescent="0.25">
      <c r="A52" s="586"/>
      <c r="B52" s="49"/>
      <c r="C52" s="49"/>
      <c r="D52" s="49"/>
      <c r="E52" s="49"/>
      <c r="F52" s="558" t="s">
        <v>203</v>
      </c>
      <c r="G52" s="559" t="s">
        <v>24</v>
      </c>
      <c r="H52" s="559" t="s">
        <v>29</v>
      </c>
      <c r="I52" s="563" t="s">
        <v>30</v>
      </c>
      <c r="J52" s="146"/>
      <c r="K52" s="1306"/>
      <c r="L52" s="1307"/>
      <c r="M52" s="1307"/>
      <c r="N52" s="1308"/>
      <c r="O52" s="140"/>
      <c r="P52" s="1337"/>
      <c r="Q52" s="1338"/>
      <c r="R52" s="1338"/>
      <c r="S52" s="1339"/>
      <c r="T52" s="790"/>
      <c r="V52" s="225"/>
      <c r="W52" s="227"/>
      <c r="X52" s="667"/>
      <c r="Y52" s="227"/>
      <c r="Z52" s="227"/>
      <c r="AA52" s="231"/>
      <c r="AD52" s="1040" t="s">
        <v>146</v>
      </c>
      <c r="AE52" s="1040"/>
      <c r="AF52" s="1041"/>
      <c r="AG52" s="1041"/>
      <c r="AH52" s="1041"/>
      <c r="AI52" s="1042"/>
      <c r="AJ52" s="1042"/>
      <c r="AK52" s="1043"/>
      <c r="AL52" s="1044"/>
      <c r="AM52" s="1045"/>
      <c r="AN52" s="1046"/>
      <c r="AO52" s="1046"/>
      <c r="AP52" s="1047" t="str">
        <f t="shared" si="9"/>
        <v>-</v>
      </c>
      <c r="AQ52" s="1046"/>
      <c r="AR52" s="1046"/>
      <c r="AS52" s="1047" t="str">
        <f t="shared" si="1"/>
        <v>-</v>
      </c>
      <c r="AT52" s="1046"/>
      <c r="AU52" s="1046"/>
      <c r="AV52" s="1047" t="str">
        <f t="shared" si="2"/>
        <v>-</v>
      </c>
      <c r="AW52" s="1046"/>
      <c r="AX52" s="1048" t="str">
        <f t="shared" si="3"/>
        <v>-</v>
      </c>
      <c r="AY52" s="1046"/>
      <c r="AZ52" s="1046"/>
      <c r="BA52" s="1049" t="str">
        <f t="shared" si="4"/>
        <v>-</v>
      </c>
      <c r="BB52" s="1050"/>
      <c r="BC52" s="1051"/>
      <c r="BD52" s="1093"/>
      <c r="BE52" s="1090"/>
    </row>
    <row r="53" spans="1:57" x14ac:dyDescent="0.25">
      <c r="A53" s="586"/>
      <c r="B53" s="49"/>
      <c r="C53" s="49"/>
      <c r="D53" s="49"/>
      <c r="E53" s="49"/>
      <c r="F53" s="568" t="s">
        <v>17</v>
      </c>
      <c r="G53" s="569">
        <f>SUM(G54:G55)</f>
        <v>0</v>
      </c>
      <c r="H53" s="570">
        <f>SUM(H54:H55)</f>
        <v>0</v>
      </c>
      <c r="I53" s="571">
        <f>SUM(I54:I55)</f>
        <v>0</v>
      </c>
      <c r="J53" s="146"/>
      <c r="K53" s="1306"/>
      <c r="L53" s="1307"/>
      <c r="M53" s="1307"/>
      <c r="N53" s="1308"/>
      <c r="O53" s="161"/>
      <c r="P53" s="1337"/>
      <c r="Q53" s="1338"/>
      <c r="R53" s="1338"/>
      <c r="S53" s="1339"/>
      <c r="T53" s="790"/>
      <c r="V53" s="225"/>
      <c r="W53" s="227"/>
      <c r="X53" s="667"/>
      <c r="Y53" s="227"/>
      <c r="Z53" s="227"/>
      <c r="AA53" s="231"/>
      <c r="AD53" s="1297" t="s">
        <v>41</v>
      </c>
      <c r="AE53" s="1297"/>
      <c r="AF53" s="1038"/>
      <c r="AG53" s="1038"/>
      <c r="AH53" s="1099"/>
      <c r="AI53" s="35">
        <f t="shared" ref="AI53:AO53" si="10">SUM(AI4:AI52)</f>
        <v>0</v>
      </c>
      <c r="AJ53" s="35">
        <f t="shared" si="10"/>
        <v>0</v>
      </c>
      <c r="AK53" s="279">
        <f t="shared" si="10"/>
        <v>0</v>
      </c>
      <c r="AL53" s="47">
        <f t="shared" si="10"/>
        <v>0</v>
      </c>
      <c r="AM53" s="280">
        <f t="shared" si="10"/>
        <v>0</v>
      </c>
      <c r="AN53" s="20">
        <f t="shared" si="10"/>
        <v>0</v>
      </c>
      <c r="AO53" s="20">
        <f t="shared" si="10"/>
        <v>0</v>
      </c>
      <c r="AP53" s="34" t="str">
        <f>IFERROR(AO53/AN53,"-")</f>
        <v>-</v>
      </c>
      <c r="AQ53" s="20">
        <f>SUM(AQ4:AQ52)</f>
        <v>0</v>
      </c>
      <c r="AR53" s="20">
        <f>SUM(AR4:AR52)</f>
        <v>0</v>
      </c>
      <c r="AS53" s="1073" t="str">
        <f>IFERROR(AQ53/AR53,"-")</f>
        <v>-</v>
      </c>
      <c r="AT53" s="20">
        <f>SUM(AT4:AT52)</f>
        <v>0</v>
      </c>
      <c r="AU53" s="20">
        <f>SUM(AU4:AU52)</f>
        <v>0</v>
      </c>
      <c r="AV53" s="1073" t="str">
        <f>IFERROR(AT53/AU53,"-")</f>
        <v>-</v>
      </c>
      <c r="AW53" s="20">
        <f>SUM(AW4:AW52)</f>
        <v>0</v>
      </c>
      <c r="AX53" s="36" t="str">
        <f t="shared" si="3"/>
        <v>-</v>
      </c>
      <c r="AY53" s="20">
        <f>SUM(AY4:AY52)</f>
        <v>0</v>
      </c>
      <c r="AZ53" s="20">
        <f>SUM(AZ4:AZ52)</f>
        <v>0</v>
      </c>
      <c r="BA53" s="1013" t="str">
        <f>IFERROR(AY53/AZ53,"-")</f>
        <v>-</v>
      </c>
      <c r="BB53" s="20">
        <f>SUM(BB4:BB52)</f>
        <v>0</v>
      </c>
      <c r="BC53" s="20">
        <f>SUM(BC4:BC52)</f>
        <v>0</v>
      </c>
      <c r="BD53" s="1091" t="e">
        <f>AVERAGE(BD4:BD52)</f>
        <v>#DIV/0!</v>
      </c>
      <c r="BE53" s="1092" t="e">
        <f>AVERAGE(BE4:BE52)</f>
        <v>#DIV/0!</v>
      </c>
    </row>
    <row r="54" spans="1:57" x14ac:dyDescent="0.25">
      <c r="A54" s="586"/>
      <c r="B54" s="49"/>
      <c r="C54" s="49"/>
      <c r="D54" s="49"/>
      <c r="E54" s="49"/>
      <c r="F54" s="560" t="s">
        <v>27</v>
      </c>
      <c r="G54" s="162">
        <f>COUNTIF(M50,"HW")</f>
        <v>0</v>
      </c>
      <c r="H54" s="564">
        <f>COUNTIF(M50,"HD")</f>
        <v>0</v>
      </c>
      <c r="I54" s="566">
        <f>COUNTIF(M50,"HL")</f>
        <v>0</v>
      </c>
      <c r="J54" s="146"/>
      <c r="K54" s="1306"/>
      <c r="L54" s="1307"/>
      <c r="M54" s="1307"/>
      <c r="N54" s="1308"/>
      <c r="O54" s="824"/>
      <c r="P54" s="1337"/>
      <c r="Q54" s="1338"/>
      <c r="R54" s="1338"/>
      <c r="S54" s="1339"/>
      <c r="T54" s="790"/>
      <c r="V54" s="225"/>
      <c r="W54" s="227"/>
      <c r="X54" s="667"/>
      <c r="Y54" s="227"/>
      <c r="Z54" s="227"/>
      <c r="AA54" s="231"/>
      <c r="AD54" s="1033"/>
      <c r="AE54" s="1033"/>
      <c r="AF54" s="1033"/>
      <c r="AG54" s="1033"/>
      <c r="AI54" s="1118" t="s">
        <v>18</v>
      </c>
      <c r="AJ54" s="1118" t="s">
        <v>19</v>
      </c>
      <c r="AK54" s="1118" t="s">
        <v>20</v>
      </c>
      <c r="AL54" s="1118" t="s">
        <v>3</v>
      </c>
      <c r="AM54" s="1118" t="s">
        <v>4</v>
      </c>
      <c r="AN54" s="1289" t="s">
        <v>100</v>
      </c>
      <c r="AO54" s="1290"/>
      <c r="AP54" s="1291"/>
      <c r="AQ54" s="1298" t="s">
        <v>105</v>
      </c>
      <c r="AR54" s="1298"/>
      <c r="AS54" s="1298"/>
      <c r="AT54" s="1298" t="s">
        <v>108</v>
      </c>
      <c r="AU54" s="1298"/>
      <c r="AV54" s="1298"/>
      <c r="AW54" s="1290" t="s">
        <v>109</v>
      </c>
      <c r="AX54" s="1291"/>
      <c r="AY54" s="1289" t="s">
        <v>5</v>
      </c>
      <c r="AZ54" s="1290"/>
      <c r="BA54" s="1291"/>
      <c r="BB54" s="1118" t="s">
        <v>39</v>
      </c>
      <c r="BC54" s="1118" t="s">
        <v>40</v>
      </c>
      <c r="BD54" s="1299" t="e">
        <f>AVERAGE(BD53,BE53)</f>
        <v>#DIV/0!</v>
      </c>
      <c r="BE54" s="1300"/>
    </row>
    <row r="55" spans="1:57" ht="16.5" thickBot="1" x14ac:dyDescent="0.3">
      <c r="B55" s="29"/>
      <c r="F55" s="561" t="s">
        <v>28</v>
      </c>
      <c r="G55" s="562">
        <f>COUNTIF(M50,"AW")</f>
        <v>0</v>
      </c>
      <c r="H55" s="565">
        <f>COUNTIF(M50,"AD")</f>
        <v>0</v>
      </c>
      <c r="I55" s="567">
        <f>COUNTIF(M50,"AL")</f>
        <v>0</v>
      </c>
      <c r="J55" s="146"/>
      <c r="K55" s="1306"/>
      <c r="L55" s="1307"/>
      <c r="M55" s="1307"/>
      <c r="N55" s="1308"/>
      <c r="O55" s="824"/>
      <c r="P55" s="1337"/>
      <c r="Q55" s="1338"/>
      <c r="R55" s="1338"/>
      <c r="S55" s="1339"/>
      <c r="T55" s="790"/>
      <c r="V55" s="225"/>
      <c r="W55" s="227"/>
      <c r="X55" s="667"/>
      <c r="Y55" s="227"/>
      <c r="Z55" s="227"/>
      <c r="AA55" s="231"/>
      <c r="AD55" s="1033"/>
      <c r="AE55" s="1033"/>
      <c r="AF55" s="1033"/>
      <c r="AG55" s="1033"/>
      <c r="AI55" s="19"/>
      <c r="AJ55" s="19"/>
      <c r="AK55" s="19"/>
      <c r="AL55" s="19"/>
      <c r="AM55" s="19"/>
      <c r="AN55" s="1117" t="s">
        <v>98</v>
      </c>
      <c r="AO55" s="1117" t="s">
        <v>99</v>
      </c>
      <c r="AP55" s="1117" t="s">
        <v>114</v>
      </c>
      <c r="AQ55" s="1117" t="s">
        <v>106</v>
      </c>
      <c r="AR55" s="1117" t="s">
        <v>107</v>
      </c>
      <c r="AS55" s="1117" t="s">
        <v>113</v>
      </c>
      <c r="AT55" s="1117" t="s">
        <v>106</v>
      </c>
      <c r="AU55" s="1117" t="s">
        <v>107</v>
      </c>
      <c r="AV55" s="1117" t="s">
        <v>249</v>
      </c>
      <c r="AW55" s="1117" t="s">
        <v>106</v>
      </c>
      <c r="AX55" s="1117" t="s">
        <v>125</v>
      </c>
      <c r="AY55" s="1117" t="s">
        <v>16</v>
      </c>
      <c r="AZ55" s="1117" t="s">
        <v>107</v>
      </c>
      <c r="BA55" s="1117" t="s">
        <v>249</v>
      </c>
      <c r="BB55" s="19"/>
      <c r="BC55" s="19"/>
      <c r="BD55" s="1292" t="s">
        <v>151</v>
      </c>
      <c r="BE55" s="1293"/>
    </row>
    <row r="56" spans="1:57" ht="16.5" thickBot="1" x14ac:dyDescent="0.3">
      <c r="A56" s="163"/>
      <c r="B56" s="29"/>
      <c r="C56" s="163"/>
      <c r="D56" s="163"/>
      <c r="E56" s="163"/>
      <c r="F56" s="53"/>
      <c r="G56" s="163"/>
      <c r="H56" s="163"/>
      <c r="I56" s="163"/>
      <c r="J56" s="163"/>
      <c r="K56" s="1309"/>
      <c r="L56" s="1310"/>
      <c r="M56" s="1310"/>
      <c r="N56" s="1311"/>
      <c r="P56" s="1340"/>
      <c r="Q56" s="1341"/>
      <c r="R56" s="1341"/>
      <c r="S56" s="1342"/>
      <c r="T56" s="790"/>
      <c r="V56" s="225"/>
      <c r="W56" s="227"/>
      <c r="X56" s="667"/>
      <c r="Y56" s="227"/>
      <c r="Z56" s="227"/>
      <c r="AA56" s="231"/>
      <c r="AD56" s="1037"/>
      <c r="AE56" s="1037"/>
      <c r="AF56" s="1016"/>
      <c r="AG56" s="1016"/>
      <c r="AH56" s="1016"/>
      <c r="AI56" s="1052"/>
      <c r="AJ56" s="1052"/>
      <c r="AK56" s="1053"/>
      <c r="AL56" s="1054"/>
      <c r="AM56" s="1055"/>
      <c r="AN56" s="1039"/>
      <c r="AO56" s="1039"/>
      <c r="AP56" s="1056"/>
      <c r="AQ56" s="1039"/>
      <c r="AR56" s="1039"/>
      <c r="AS56" s="1056"/>
      <c r="AT56" s="1039"/>
      <c r="AU56" s="1039"/>
      <c r="AV56" s="1056"/>
      <c r="AW56" s="1039"/>
      <c r="AX56" s="1057"/>
      <c r="AY56" s="1039"/>
      <c r="AZ56" s="1039"/>
      <c r="BA56" s="1058"/>
      <c r="BB56" s="1039"/>
      <c r="BC56" s="1039"/>
      <c r="BD56" s="1071"/>
      <c r="BE56" s="1071"/>
    </row>
    <row r="57" spans="1:57" ht="16.5" thickBot="1" x14ac:dyDescent="0.3">
      <c r="A57" s="137"/>
      <c r="B57" s="29"/>
      <c r="C57" s="161"/>
      <c r="D57" s="161"/>
      <c r="E57" s="161"/>
      <c r="F57" s="983" t="s">
        <v>203</v>
      </c>
      <c r="G57" s="984" t="s">
        <v>24</v>
      </c>
      <c r="H57" s="984" t="s">
        <v>29</v>
      </c>
      <c r="I57" s="985" t="s">
        <v>30</v>
      </c>
      <c r="J57" s="161"/>
      <c r="K57" s="145"/>
      <c r="L57" s="145"/>
      <c r="P57" s="1134"/>
      <c r="Q57" s="1134"/>
      <c r="R57" s="1134"/>
      <c r="S57" s="1134"/>
      <c r="T57" s="790"/>
      <c r="V57" s="225"/>
      <c r="W57" s="227"/>
      <c r="X57" s="667"/>
      <c r="Y57" s="227"/>
      <c r="Z57" s="227"/>
      <c r="AA57" s="231"/>
      <c r="AD57" s="1037"/>
      <c r="AE57" s="1037"/>
      <c r="AF57" s="1016"/>
      <c r="AG57" s="1016"/>
      <c r="AH57" s="1016"/>
      <c r="AI57" s="1052"/>
      <c r="AJ57" s="1052"/>
      <c r="AK57" s="1053"/>
      <c r="AL57" s="1054"/>
      <c r="AM57" s="1055"/>
      <c r="AN57" s="1039"/>
      <c r="AO57" s="1039"/>
      <c r="AP57" s="1056"/>
      <c r="AQ57" s="1039"/>
      <c r="AR57" s="1039"/>
      <c r="AS57" s="1056"/>
      <c r="AT57" s="1039"/>
      <c r="AU57" s="1039"/>
      <c r="AV57" s="1056"/>
      <c r="AW57" s="1039"/>
      <c r="AX57" s="1057"/>
      <c r="AY57" s="1039"/>
      <c r="AZ57" s="1039"/>
      <c r="BA57" s="1058"/>
      <c r="BB57" s="1039"/>
      <c r="BC57" s="1039"/>
      <c r="BD57" s="1071"/>
      <c r="BE57" s="1071"/>
    </row>
    <row r="58" spans="1:57" ht="16.5" thickBot="1" x14ac:dyDescent="0.3">
      <c r="A58" s="141"/>
      <c r="B58" s="162"/>
      <c r="C58" s="162"/>
      <c r="D58" s="162"/>
      <c r="E58" s="672"/>
      <c r="F58" s="986" t="s">
        <v>17</v>
      </c>
      <c r="G58" s="987">
        <f>SUM(G59:G60)</f>
        <v>0</v>
      </c>
      <c r="H58" s="988">
        <f>SUM(H59:H60)</f>
        <v>0</v>
      </c>
      <c r="I58" s="991">
        <f>SUM(I59:I60)</f>
        <v>0</v>
      </c>
      <c r="J58" s="162"/>
      <c r="K58" s="1266" t="s">
        <v>213</v>
      </c>
      <c r="L58" s="1267"/>
      <c r="M58" s="1267"/>
      <c r="N58" s="1267"/>
      <c r="O58" s="1267"/>
      <c r="P58" s="1268"/>
      <c r="Q58" s="974"/>
      <c r="R58" s="974"/>
      <c r="S58" s="974"/>
      <c r="T58" s="790"/>
      <c r="V58" s="225"/>
      <c r="W58" s="227"/>
      <c r="X58" s="667"/>
      <c r="Y58" s="227"/>
      <c r="Z58" s="227"/>
      <c r="AA58" s="231"/>
      <c r="AD58" s="1037"/>
      <c r="AE58" s="1037"/>
      <c r="AF58" s="1016"/>
      <c r="AG58" s="1016"/>
      <c r="AH58" s="1016"/>
      <c r="AI58" s="1052"/>
      <c r="AJ58" s="1052"/>
      <c r="AK58" s="1053"/>
      <c r="AL58" s="1054"/>
      <c r="AM58" s="1055"/>
      <c r="AN58" s="1039"/>
      <c r="AO58" s="1039"/>
      <c r="AP58" s="1056"/>
      <c r="AQ58" s="1039"/>
      <c r="AR58" s="1039"/>
      <c r="AS58" s="1056"/>
      <c r="AT58" s="1039"/>
      <c r="AU58" s="1039"/>
      <c r="AV58" s="1056"/>
      <c r="AW58" s="1039"/>
      <c r="AX58" s="1057"/>
      <c r="AY58" s="1039"/>
      <c r="AZ58" s="1039"/>
      <c r="BA58" s="1058"/>
      <c r="BB58" s="1039"/>
      <c r="BC58" s="1039"/>
      <c r="BD58" s="1071"/>
      <c r="BE58" s="1071"/>
    </row>
    <row r="59" spans="1:57" x14ac:dyDescent="0.25">
      <c r="A59" s="141"/>
      <c r="B59" s="162"/>
      <c r="C59" s="162"/>
      <c r="D59" s="162"/>
      <c r="E59" s="672"/>
      <c r="F59" s="980" t="s">
        <v>27</v>
      </c>
      <c r="G59" s="824">
        <f>COUNTIF(R50,"HW")</f>
        <v>0</v>
      </c>
      <c r="H59" s="989">
        <f>COUNTIF(R50,"HD")</f>
        <v>0</v>
      </c>
      <c r="I59" s="992">
        <f>COUNTIF(R50,"HL")</f>
        <v>0</v>
      </c>
      <c r="J59" s="162"/>
      <c r="K59" s="1269" t="s">
        <v>22</v>
      </c>
      <c r="L59" s="1270"/>
      <c r="M59" s="1271" t="s">
        <v>212</v>
      </c>
      <c r="N59" s="1272"/>
      <c r="O59" s="1273" t="s">
        <v>225</v>
      </c>
      <c r="P59" s="1274"/>
      <c r="Q59" s="974"/>
      <c r="R59" s="974"/>
      <c r="S59" s="974"/>
      <c r="T59" s="790"/>
      <c r="V59" s="225"/>
      <c r="W59" s="227"/>
      <c r="X59" s="667"/>
      <c r="Y59" s="227"/>
      <c r="Z59" s="227"/>
      <c r="AA59" s="231"/>
      <c r="AD59" s="1037"/>
      <c r="AE59" s="1037"/>
      <c r="AF59" s="1016"/>
      <c r="AG59" s="1016"/>
      <c r="AH59" s="1016"/>
      <c r="AI59" s="1052"/>
      <c r="AJ59" s="1052"/>
      <c r="AK59" s="1053"/>
      <c r="AL59" s="1054"/>
      <c r="AM59" s="1055"/>
      <c r="AN59" s="1039"/>
      <c r="AO59" s="1039"/>
      <c r="AP59" s="1056"/>
      <c r="AQ59" s="1039"/>
      <c r="AR59" s="1039"/>
      <c r="AS59" s="1056"/>
      <c r="AT59" s="1039"/>
      <c r="AU59" s="1039"/>
      <c r="AV59" s="1039"/>
      <c r="AW59" s="1039"/>
      <c r="AX59" s="1057"/>
      <c r="AY59" s="1039"/>
      <c r="AZ59" s="1039"/>
      <c r="BA59" s="1058"/>
      <c r="BB59" s="1039"/>
      <c r="BC59" s="1039"/>
      <c r="BD59" s="1071"/>
      <c r="BE59" s="1071"/>
    </row>
    <row r="60" spans="1:57" ht="16.5" thickBot="1" x14ac:dyDescent="0.3">
      <c r="F60" s="981" t="s">
        <v>28</v>
      </c>
      <c r="G60" s="982">
        <f>COUNTIF(R50,"AW")</f>
        <v>0</v>
      </c>
      <c r="H60" s="990">
        <f>COUNTIF(R50,"AD")</f>
        <v>0</v>
      </c>
      <c r="I60" s="993">
        <f>COUNTIF(R50,"AL")</f>
        <v>0</v>
      </c>
      <c r="J60" s="146"/>
      <c r="K60" s="1275"/>
      <c r="L60" s="1276"/>
      <c r="M60" s="1255"/>
      <c r="N60" s="1277"/>
      <c r="O60" s="1131"/>
      <c r="P60" s="1278"/>
      <c r="Q60" s="974"/>
      <c r="R60" s="974"/>
      <c r="S60" s="974"/>
      <c r="T60" s="790"/>
      <c r="V60" s="225"/>
      <c r="W60" s="227"/>
      <c r="X60" s="667"/>
      <c r="Y60" s="227"/>
      <c r="Z60" s="227"/>
      <c r="AA60" s="231"/>
      <c r="AD60" s="1037"/>
      <c r="AE60" s="1037"/>
      <c r="AF60" s="1016"/>
      <c r="AG60" s="1016"/>
      <c r="AH60" s="1016"/>
      <c r="AI60" s="1052"/>
      <c r="AJ60" s="1052"/>
      <c r="AK60" s="1053"/>
      <c r="AL60" s="1054"/>
      <c r="AM60" s="1055"/>
      <c r="AN60" s="1039"/>
      <c r="AO60" s="1039"/>
      <c r="AP60" s="1056"/>
      <c r="AQ60" s="1039"/>
      <c r="AR60" s="1039"/>
      <c r="AS60" s="1056"/>
      <c r="AT60" s="1039"/>
      <c r="AU60" s="1039"/>
      <c r="AV60" s="1039"/>
      <c r="AW60" s="1039"/>
      <c r="AX60" s="1057"/>
      <c r="AY60" s="1039"/>
      <c r="AZ60" s="1039"/>
      <c r="BA60" s="1058"/>
      <c r="BB60" s="1039"/>
      <c r="BC60" s="1039"/>
      <c r="BD60" s="1071"/>
      <c r="BE60" s="1071"/>
    </row>
    <row r="61" spans="1:57" ht="16.5" thickBot="1" x14ac:dyDescent="0.3">
      <c r="G61" s="145"/>
      <c r="H61" s="146"/>
      <c r="I61" s="144"/>
      <c r="J61" s="146"/>
      <c r="K61" s="1279"/>
      <c r="L61" s="1255"/>
      <c r="M61" s="1255"/>
      <c r="N61" s="1255"/>
      <c r="O61" s="1282"/>
      <c r="P61" s="1283"/>
      <c r="T61" s="794"/>
      <c r="V61" s="226"/>
      <c r="W61" s="228"/>
      <c r="X61" s="229"/>
      <c r="Y61" s="228"/>
      <c r="Z61" s="228"/>
      <c r="AA61" s="232"/>
      <c r="AD61" s="1037"/>
      <c r="AE61" s="1037"/>
      <c r="AF61" s="1016"/>
      <c r="AG61" s="1016"/>
      <c r="AH61" s="1016"/>
      <c r="AI61" s="1052"/>
      <c r="AJ61" s="1052"/>
      <c r="AK61" s="1053"/>
      <c r="AL61" s="1054"/>
      <c r="AM61" s="1055"/>
      <c r="AN61" s="1039"/>
      <c r="AO61" s="1039"/>
      <c r="AP61" s="1056"/>
      <c r="AQ61" s="1039"/>
      <c r="AR61" s="1039"/>
      <c r="AS61" s="1056"/>
      <c r="AT61" s="1039"/>
      <c r="AU61" s="1039"/>
      <c r="AV61" s="1039"/>
      <c r="AW61" s="1039"/>
      <c r="AX61" s="1057"/>
      <c r="AY61" s="1039"/>
      <c r="AZ61" s="1039"/>
      <c r="BA61" s="1058"/>
      <c r="BB61" s="1039"/>
      <c r="BC61" s="1039"/>
      <c r="BD61" s="1071"/>
      <c r="BE61" s="1071"/>
    </row>
    <row r="62" spans="1:57" x14ac:dyDescent="0.25">
      <c r="F62" s="572" t="s">
        <v>31</v>
      </c>
      <c r="G62" s="573" t="s">
        <v>24</v>
      </c>
      <c r="H62" s="574" t="s">
        <v>29</v>
      </c>
      <c r="I62" s="575" t="s">
        <v>30</v>
      </c>
      <c r="J62" s="29"/>
      <c r="K62" s="1279"/>
      <c r="L62" s="1255"/>
      <c r="M62" s="1255"/>
      <c r="N62" s="1255"/>
      <c r="O62" s="1255"/>
      <c r="P62" s="1284"/>
      <c r="T62" s="794"/>
      <c r="V62" s="226"/>
      <c r="W62" s="228"/>
      <c r="X62" s="229"/>
      <c r="Y62" s="228"/>
      <c r="Z62" s="228"/>
      <c r="AA62" s="232"/>
      <c r="AD62" s="1037"/>
      <c r="AE62" s="1037"/>
      <c r="AF62" s="1016"/>
      <c r="AG62" s="1016"/>
      <c r="AH62" s="1016"/>
      <c r="AI62" s="1052"/>
      <c r="AJ62" s="1052"/>
      <c r="AK62" s="1053"/>
      <c r="AL62" s="1054"/>
      <c r="AM62" s="1055"/>
      <c r="AN62" s="1039"/>
      <c r="AO62" s="1039"/>
      <c r="AP62" s="1056"/>
      <c r="AQ62" s="1039"/>
      <c r="AR62" s="1039"/>
      <c r="AS62" s="1056"/>
      <c r="AT62" s="1039"/>
      <c r="AU62" s="1039"/>
      <c r="AV62" s="1039"/>
      <c r="AW62" s="1039"/>
      <c r="AX62" s="1057"/>
      <c r="AY62" s="1039"/>
      <c r="AZ62" s="1039"/>
      <c r="BA62" s="1058"/>
      <c r="BB62" s="1039"/>
      <c r="BC62" s="1039"/>
      <c r="BD62" s="1071"/>
      <c r="BE62" s="1071"/>
    </row>
    <row r="63" spans="1:57" x14ac:dyDescent="0.25">
      <c r="F63" s="576" t="s">
        <v>17</v>
      </c>
      <c r="G63" s="198">
        <f t="shared" ref="G63:I65" si="11">SUM(G28,G33,G38,G43,G48,G53,G58)</f>
        <v>0</v>
      </c>
      <c r="H63" s="199">
        <f t="shared" si="11"/>
        <v>0</v>
      </c>
      <c r="I63" s="577">
        <f t="shared" si="11"/>
        <v>0</v>
      </c>
      <c r="J63" s="29"/>
      <c r="K63" s="1279"/>
      <c r="L63" s="1255"/>
      <c r="M63" s="1255"/>
      <c r="N63" s="1255"/>
      <c r="O63" s="1255"/>
      <c r="P63" s="1284"/>
      <c r="Q63" s="972"/>
      <c r="R63" s="972"/>
      <c r="S63" s="972"/>
      <c r="T63" s="794"/>
      <c r="V63" s="226"/>
      <c r="W63" s="228"/>
      <c r="X63" s="229"/>
      <c r="Y63" s="228"/>
      <c r="Z63" s="228"/>
      <c r="AA63" s="232"/>
      <c r="AD63" s="1037"/>
      <c r="AE63" s="1037"/>
      <c r="AF63" s="1016"/>
      <c r="AG63" s="1016"/>
      <c r="AH63" s="1016"/>
      <c r="AI63" s="1052"/>
      <c r="AJ63" s="1052"/>
      <c r="AK63" s="1053"/>
      <c r="AL63" s="1054"/>
      <c r="AM63" s="1055"/>
      <c r="AN63" s="1039"/>
      <c r="AO63" s="1039"/>
      <c r="AP63" s="1056"/>
      <c r="AQ63" s="1039"/>
      <c r="AR63" s="1039"/>
      <c r="AS63" s="1056"/>
      <c r="AT63" s="1039"/>
      <c r="AU63" s="1039"/>
      <c r="AV63" s="1039"/>
      <c r="AW63" s="1039"/>
      <c r="AX63" s="1057"/>
      <c r="AY63" s="1039"/>
      <c r="AZ63" s="1039"/>
      <c r="BA63" s="1058"/>
      <c r="BB63" s="1039"/>
      <c r="BC63" s="1039"/>
      <c r="BD63" s="1071"/>
      <c r="BE63" s="1071"/>
    </row>
    <row r="64" spans="1:57" x14ac:dyDescent="0.25">
      <c r="F64" s="578" t="s">
        <v>27</v>
      </c>
      <c r="G64" s="105">
        <f t="shared" si="11"/>
        <v>0</v>
      </c>
      <c r="H64" s="196">
        <f t="shared" si="11"/>
        <v>0</v>
      </c>
      <c r="I64" s="579">
        <f t="shared" si="11"/>
        <v>0</v>
      </c>
      <c r="J64" s="29"/>
      <c r="K64" s="1279"/>
      <c r="L64" s="1255"/>
      <c r="M64" s="1255"/>
      <c r="N64" s="1255"/>
      <c r="O64" s="1255"/>
      <c r="P64" s="1284"/>
      <c r="Q64" s="973"/>
      <c r="R64" s="973"/>
      <c r="S64" s="973"/>
      <c r="T64" s="794"/>
      <c r="V64" s="226"/>
      <c r="W64" s="228"/>
      <c r="X64" s="229"/>
      <c r="Y64" s="228"/>
      <c r="Z64" s="228"/>
      <c r="AA64" s="232"/>
      <c r="AD64" s="1037"/>
      <c r="AE64" s="1037"/>
      <c r="AF64" s="1016"/>
      <c r="AG64" s="1016"/>
      <c r="AH64" s="1016"/>
      <c r="AI64" s="1052"/>
      <c r="AJ64" s="1052"/>
      <c r="AK64" s="1053"/>
      <c r="AL64" s="1054"/>
      <c r="AM64" s="1055"/>
      <c r="AN64" s="1039"/>
      <c r="AO64" s="1039"/>
      <c r="AP64" s="1056"/>
      <c r="AQ64" s="1039"/>
      <c r="AR64" s="1039"/>
      <c r="AS64" s="1056"/>
      <c r="AT64" s="1039"/>
      <c r="AU64" s="1039"/>
      <c r="AV64" s="1039"/>
      <c r="AW64" s="1039"/>
      <c r="AX64" s="1057"/>
      <c r="AY64" s="1039"/>
      <c r="AZ64" s="1039"/>
      <c r="BA64" s="1058"/>
      <c r="BB64" s="1039"/>
      <c r="BC64" s="1039"/>
      <c r="BD64" s="1071"/>
      <c r="BE64" s="1071"/>
    </row>
    <row r="65" spans="2:57" ht="16.5" thickBot="1" x14ac:dyDescent="0.3">
      <c r="F65" s="580" t="s">
        <v>28</v>
      </c>
      <c r="G65" s="581">
        <f t="shared" si="11"/>
        <v>0</v>
      </c>
      <c r="H65" s="582">
        <f t="shared" si="11"/>
        <v>0</v>
      </c>
      <c r="I65" s="583">
        <f t="shared" si="11"/>
        <v>0</v>
      </c>
      <c r="J65" s="146"/>
      <c r="K65" s="1279"/>
      <c r="L65" s="1255"/>
      <c r="M65" s="1255"/>
      <c r="N65" s="1255"/>
      <c r="O65" s="1255"/>
      <c r="P65" s="1284"/>
      <c r="Q65" s="974"/>
      <c r="R65" s="974"/>
      <c r="S65" s="974"/>
      <c r="T65" s="794"/>
      <c r="V65" s="226"/>
      <c r="W65" s="228"/>
      <c r="X65" s="229"/>
      <c r="Y65" s="228"/>
      <c r="Z65" s="228"/>
      <c r="AA65" s="232"/>
      <c r="AD65" s="1037"/>
      <c r="AE65" s="1037"/>
      <c r="AF65" s="1016"/>
      <c r="AG65" s="1016"/>
      <c r="AH65" s="1016"/>
      <c r="AI65" s="1052"/>
      <c r="AJ65" s="1052"/>
      <c r="AK65" s="1053"/>
      <c r="AL65" s="1054"/>
      <c r="AM65" s="1055"/>
      <c r="AN65" s="1039"/>
      <c r="AO65" s="1039"/>
      <c r="AP65" s="1056"/>
      <c r="AQ65" s="1039"/>
      <c r="AR65" s="1039"/>
      <c r="AS65" s="1056"/>
      <c r="AT65" s="1039"/>
      <c r="AU65" s="1039"/>
      <c r="AV65" s="1039"/>
      <c r="AW65" s="1039"/>
      <c r="AX65" s="1057"/>
      <c r="AY65" s="1039"/>
      <c r="AZ65" s="1039"/>
      <c r="BA65" s="1058"/>
      <c r="BB65" s="1039"/>
      <c r="BC65" s="1039"/>
      <c r="BD65" s="1071"/>
      <c r="BE65" s="1071"/>
    </row>
    <row r="66" spans="2:57" x14ac:dyDescent="0.25">
      <c r="G66" s="145"/>
      <c r="H66" s="146"/>
      <c r="I66" s="144"/>
      <c r="J66" s="146"/>
      <c r="K66" s="1279"/>
      <c r="L66" s="1255"/>
      <c r="M66" s="1255"/>
      <c r="N66" s="1255"/>
      <c r="O66" s="1255"/>
      <c r="P66" s="1284"/>
      <c r="Q66" s="974"/>
      <c r="R66" s="974"/>
      <c r="S66" s="974"/>
      <c r="T66" s="794"/>
      <c r="V66" s="226"/>
      <c r="W66" s="228"/>
      <c r="X66" s="229"/>
      <c r="Y66" s="228"/>
      <c r="Z66" s="228"/>
      <c r="AA66" s="232"/>
      <c r="AD66" s="1037"/>
      <c r="AE66" s="1037"/>
      <c r="AF66" s="1016"/>
      <c r="AG66" s="1016"/>
      <c r="AH66" s="1016"/>
      <c r="AI66" s="1052"/>
      <c r="AJ66" s="1052"/>
      <c r="AK66" s="1053"/>
      <c r="AL66" s="1054"/>
      <c r="AM66" s="1055"/>
      <c r="AN66" s="1039"/>
      <c r="AO66" s="1039"/>
      <c r="AP66" s="1056"/>
      <c r="AQ66" s="1039"/>
      <c r="AR66" s="1039"/>
      <c r="AS66" s="1056"/>
      <c r="AT66" s="1039"/>
      <c r="AU66" s="1039"/>
      <c r="AV66" s="1039"/>
      <c r="AW66" s="1039"/>
      <c r="AX66" s="1057"/>
      <c r="AY66" s="1039"/>
      <c r="AZ66" s="1039"/>
      <c r="BA66" s="1058"/>
      <c r="BB66" s="1039"/>
      <c r="BC66" s="1039"/>
      <c r="BD66" s="1071"/>
      <c r="BE66" s="1071"/>
    </row>
    <row r="67" spans="2:57" x14ac:dyDescent="0.25">
      <c r="G67" s="145"/>
      <c r="H67" s="146"/>
      <c r="I67" s="147"/>
      <c r="J67" s="146"/>
      <c r="K67" s="1279"/>
      <c r="L67" s="1255"/>
      <c r="M67" s="1255"/>
      <c r="N67" s="1255"/>
      <c r="O67" s="1255"/>
      <c r="P67" s="1284"/>
      <c r="Q67" s="974"/>
      <c r="R67" s="974"/>
      <c r="S67" s="974"/>
      <c r="T67" s="794"/>
      <c r="V67" s="226"/>
      <c r="W67" s="618"/>
      <c r="X67" s="229"/>
      <c r="Y67" s="228"/>
      <c r="Z67" s="228"/>
      <c r="AA67" s="232"/>
      <c r="AD67" s="1037"/>
      <c r="AE67" s="1037"/>
      <c r="AF67" s="1016"/>
      <c r="AG67" s="1016"/>
      <c r="AH67" s="1016"/>
      <c r="AI67" s="1052"/>
      <c r="AJ67" s="1052"/>
      <c r="AK67" s="1053"/>
      <c r="AL67" s="1054"/>
      <c r="AM67" s="1055"/>
      <c r="AN67" s="1039"/>
      <c r="AO67" s="1039"/>
      <c r="AP67" s="1056"/>
      <c r="AQ67" s="1039"/>
      <c r="AR67" s="1039"/>
      <c r="AS67" s="1056"/>
      <c r="AT67" s="1039"/>
      <c r="AU67" s="1039"/>
      <c r="AV67" s="1039"/>
      <c r="AW67" s="1039"/>
      <c r="AX67" s="1057"/>
      <c r="AY67" s="1039"/>
      <c r="AZ67" s="1039"/>
      <c r="BA67" s="1058"/>
      <c r="BB67" s="1039"/>
      <c r="BC67" s="1039"/>
      <c r="BD67" s="1071"/>
      <c r="BE67" s="1071"/>
    </row>
    <row r="68" spans="2:57" x14ac:dyDescent="0.25">
      <c r="G68" s="145"/>
      <c r="H68" s="146"/>
      <c r="I68" s="148"/>
      <c r="J68" s="29"/>
      <c r="K68" s="1279"/>
      <c r="L68" s="1255"/>
      <c r="M68" s="1255"/>
      <c r="N68" s="1255"/>
      <c r="O68" s="1255"/>
      <c r="P68" s="1284"/>
      <c r="Q68" s="974"/>
      <c r="R68" s="974"/>
      <c r="S68" s="974"/>
      <c r="T68" s="794"/>
      <c r="V68" s="226"/>
      <c r="W68" s="618"/>
      <c r="X68" s="229"/>
      <c r="Y68" s="228"/>
      <c r="Z68" s="228"/>
      <c r="AA68" s="232"/>
      <c r="AD68" s="1037"/>
      <c r="AE68" s="1037"/>
      <c r="AF68" s="1016"/>
      <c r="AG68" s="1016"/>
      <c r="AH68" s="1016"/>
      <c r="AI68" s="1052"/>
      <c r="AJ68" s="1052"/>
      <c r="AK68" s="1053"/>
      <c r="AL68" s="1054"/>
      <c r="AM68" s="1055"/>
      <c r="AN68" s="1039"/>
      <c r="AO68" s="1039"/>
      <c r="AP68" s="1056"/>
      <c r="AQ68" s="1039"/>
      <c r="AR68" s="1039"/>
      <c r="AS68" s="1056"/>
      <c r="AT68" s="1039"/>
      <c r="AU68" s="1039"/>
      <c r="AV68" s="1039"/>
      <c r="AW68" s="1039"/>
      <c r="AX68" s="1057"/>
      <c r="AY68" s="1039"/>
      <c r="AZ68" s="1039"/>
      <c r="BA68" s="1058"/>
      <c r="BB68" s="1039"/>
      <c r="BC68" s="1039"/>
      <c r="BD68" s="1071"/>
      <c r="BE68" s="1071"/>
    </row>
    <row r="69" spans="2:57" ht="16.5" thickBot="1" x14ac:dyDescent="0.3">
      <c r="H69" s="49"/>
      <c r="I69" s="142"/>
      <c r="J69" s="29"/>
      <c r="K69" s="1285"/>
      <c r="L69" s="1286"/>
      <c r="M69" s="1286"/>
      <c r="N69" s="1286"/>
      <c r="O69" s="1286"/>
      <c r="P69" s="1287"/>
      <c r="Q69" s="974"/>
      <c r="R69" s="974"/>
      <c r="S69" s="974"/>
      <c r="T69" s="794"/>
      <c r="V69" s="226"/>
      <c r="W69" s="618"/>
      <c r="X69" s="229"/>
      <c r="Y69" s="228"/>
      <c r="Z69" s="228"/>
      <c r="AA69" s="232"/>
      <c r="AD69" s="1037"/>
      <c r="AE69" s="1037"/>
      <c r="AF69" s="1016"/>
      <c r="AG69" s="1016"/>
      <c r="AH69" s="1016"/>
      <c r="AI69" s="1052"/>
      <c r="AJ69" s="1052"/>
      <c r="AK69" s="1053"/>
      <c r="AL69" s="1054"/>
      <c r="AM69" s="1055"/>
      <c r="AN69" s="1039"/>
      <c r="AO69" s="1039"/>
      <c r="AP69" s="1056"/>
      <c r="AQ69" s="1039"/>
      <c r="AR69" s="1039"/>
      <c r="AS69" s="1056"/>
      <c r="AT69" s="1039"/>
      <c r="AU69" s="1039"/>
      <c r="AV69" s="1039"/>
      <c r="AW69" s="1039"/>
      <c r="AX69" s="1057"/>
      <c r="AY69" s="1039"/>
      <c r="AZ69" s="1039"/>
      <c r="BA69" s="1058"/>
      <c r="BB69" s="1039"/>
      <c r="BC69" s="1039"/>
      <c r="BD69" s="1071"/>
      <c r="BE69" s="1071"/>
    </row>
    <row r="70" spans="2:57" ht="16.5" thickBot="1" x14ac:dyDescent="0.3">
      <c r="H70" s="49"/>
      <c r="I70" s="142"/>
      <c r="J70" s="29"/>
      <c r="K70" s="794"/>
      <c r="L70" s="794"/>
      <c r="M70" s="794"/>
      <c r="N70" s="794"/>
      <c r="O70" s="794"/>
      <c r="P70" s="794"/>
      <c r="Q70" s="794"/>
      <c r="R70" s="794"/>
      <c r="S70" s="794"/>
      <c r="T70" s="794"/>
      <c r="V70" s="226"/>
      <c r="W70" s="618"/>
      <c r="X70" s="229"/>
      <c r="Y70" s="228"/>
      <c r="Z70" s="228"/>
      <c r="AA70" s="232"/>
      <c r="AD70" s="1037"/>
      <c r="AE70" s="1037"/>
      <c r="AF70" s="1016"/>
      <c r="AG70" s="1016"/>
      <c r="AH70" s="1016"/>
      <c r="AI70" s="1052"/>
      <c r="AJ70" s="1052"/>
      <c r="AK70" s="1053"/>
      <c r="AL70" s="1054"/>
      <c r="AM70" s="1055"/>
      <c r="AN70" s="1039"/>
      <c r="AO70" s="1039"/>
      <c r="AP70" s="1056"/>
      <c r="AQ70" s="1039"/>
      <c r="AR70" s="1039"/>
      <c r="AS70" s="1056"/>
      <c r="AT70" s="1039"/>
      <c r="AU70" s="1039"/>
      <c r="AV70" s="1039"/>
      <c r="AW70" s="1039"/>
      <c r="AX70" s="1057"/>
      <c r="AY70" s="1039"/>
      <c r="AZ70" s="1039"/>
      <c r="BA70" s="1058"/>
      <c r="BB70" s="1039"/>
      <c r="BC70" s="1039"/>
      <c r="BD70" s="1071"/>
      <c r="BE70" s="1071"/>
    </row>
    <row r="71" spans="2:57" x14ac:dyDescent="0.25">
      <c r="B71" s="1231" t="s">
        <v>232</v>
      </c>
      <c r="C71" s="1232"/>
      <c r="D71" s="1232"/>
      <c r="E71" s="1232"/>
      <c r="F71" s="1232"/>
      <c r="G71" s="1232"/>
      <c r="H71" s="1232"/>
      <c r="I71" s="1232"/>
      <c r="J71" s="1232"/>
      <c r="K71" s="1232"/>
      <c r="L71" s="1232"/>
      <c r="M71" s="1232"/>
      <c r="N71" s="1232"/>
      <c r="O71" s="1232"/>
      <c r="P71" s="1232"/>
      <c r="Q71" s="1232"/>
      <c r="R71" s="1232"/>
      <c r="S71" s="1233"/>
      <c r="T71" s="794"/>
      <c r="V71" s="226"/>
      <c r="W71" s="618"/>
      <c r="X71" s="229"/>
      <c r="Y71" s="228"/>
      <c r="Z71" s="228"/>
      <c r="AA71" s="232"/>
      <c r="AD71" s="1037"/>
      <c r="AE71" s="1037"/>
      <c r="AF71" s="1016"/>
      <c r="AG71" s="1016"/>
      <c r="AH71" s="1016"/>
      <c r="AI71" s="1052"/>
      <c r="AJ71" s="1052"/>
      <c r="AK71" s="1053"/>
      <c r="AL71" s="1054"/>
      <c r="AM71" s="1055"/>
      <c r="AN71" s="1039"/>
      <c r="AO71" s="1039"/>
      <c r="AP71" s="1056"/>
      <c r="AQ71" s="1039"/>
      <c r="AR71" s="1039"/>
      <c r="AS71" s="1056"/>
      <c r="AT71" s="1039"/>
      <c r="AU71" s="1039"/>
      <c r="AV71" s="1039"/>
      <c r="AW71" s="1039"/>
      <c r="AX71" s="1057"/>
      <c r="AY71" s="1039"/>
      <c r="AZ71" s="1039"/>
      <c r="BA71" s="1058"/>
      <c r="BB71" s="1039"/>
      <c r="BC71" s="1039"/>
      <c r="BD71" s="1071"/>
      <c r="BE71" s="1071"/>
    </row>
    <row r="72" spans="2:57" x14ac:dyDescent="0.25">
      <c r="B72" s="1228"/>
      <c r="C72" s="1229"/>
      <c r="D72" s="1229"/>
      <c r="E72" s="1230" t="s">
        <v>242</v>
      </c>
      <c r="F72" s="1230"/>
      <c r="G72" s="1230"/>
      <c r="H72" s="1234" t="s">
        <v>237</v>
      </c>
      <c r="I72" s="1230"/>
      <c r="J72" s="1230"/>
      <c r="K72" s="1230"/>
      <c r="L72" s="1230" t="s">
        <v>239</v>
      </c>
      <c r="M72" s="1230"/>
      <c r="N72" s="1230"/>
      <c r="O72" s="1230"/>
      <c r="P72" s="1230" t="s">
        <v>199</v>
      </c>
      <c r="Q72" s="1230"/>
      <c r="R72" s="1230"/>
      <c r="S72" s="1235"/>
      <c r="T72" s="794"/>
      <c r="V72" s="226"/>
      <c r="W72" s="618"/>
      <c r="X72" s="229"/>
      <c r="Y72" s="228"/>
      <c r="Z72" s="228"/>
      <c r="AA72" s="232"/>
      <c r="AD72" s="1037"/>
      <c r="AE72" s="1037"/>
      <c r="AF72" s="1016"/>
      <c r="AG72" s="1016"/>
      <c r="AH72" s="1016"/>
      <c r="AI72" s="1052"/>
      <c r="AJ72" s="1052"/>
      <c r="AK72" s="1053"/>
      <c r="AL72" s="1054"/>
      <c r="AM72" s="1055"/>
      <c r="AN72" s="1039"/>
      <c r="AO72" s="1039"/>
      <c r="AP72" s="1056"/>
      <c r="AQ72" s="1039"/>
      <c r="AR72" s="1039"/>
      <c r="AS72" s="1056"/>
      <c r="AT72" s="1039"/>
      <c r="AU72" s="1039"/>
      <c r="AV72" s="1039"/>
      <c r="AW72" s="1039"/>
      <c r="AX72" s="1057"/>
      <c r="AY72" s="1039"/>
      <c r="AZ72" s="1039"/>
      <c r="BA72" s="1058"/>
      <c r="BB72" s="1039"/>
      <c r="BC72" s="1039"/>
      <c r="BD72" s="1071"/>
      <c r="BE72" s="1071"/>
    </row>
    <row r="73" spans="2:57" x14ac:dyDescent="0.25">
      <c r="B73" s="1228"/>
      <c r="C73" s="1229"/>
      <c r="D73" s="1229"/>
      <c r="E73" s="1230"/>
      <c r="F73" s="1230"/>
      <c r="G73" s="1230"/>
      <c r="H73" s="1234" t="s">
        <v>243</v>
      </c>
      <c r="I73" s="1230"/>
      <c r="J73" s="1230" t="s">
        <v>199</v>
      </c>
      <c r="K73" s="1230"/>
      <c r="L73" s="1230" t="s">
        <v>243</v>
      </c>
      <c r="M73" s="1230"/>
      <c r="N73" s="1230" t="s">
        <v>199</v>
      </c>
      <c r="O73" s="1230"/>
      <c r="P73" s="1230" t="s">
        <v>240</v>
      </c>
      <c r="Q73" s="1230"/>
      <c r="R73" s="1230" t="s">
        <v>241</v>
      </c>
      <c r="S73" s="1235"/>
      <c r="T73" s="794"/>
      <c r="V73" s="226"/>
      <c r="W73" s="618"/>
      <c r="X73" s="229"/>
      <c r="Y73" s="228"/>
      <c r="Z73" s="228"/>
      <c r="AA73" s="232"/>
      <c r="AD73" s="1037"/>
      <c r="AE73" s="1037"/>
      <c r="AF73" s="1016"/>
      <c r="AG73" s="1016"/>
      <c r="AH73" s="1016"/>
      <c r="AI73" s="1052"/>
      <c r="AJ73" s="1052"/>
      <c r="AK73" s="1053"/>
      <c r="AL73" s="1054"/>
      <c r="AM73" s="1055"/>
      <c r="AN73" s="1039"/>
      <c r="AO73" s="1039"/>
      <c r="AP73" s="1056"/>
      <c r="AQ73" s="1039"/>
      <c r="AR73" s="1039"/>
      <c r="AS73" s="1056"/>
      <c r="AT73" s="1039"/>
      <c r="AU73" s="1039"/>
      <c r="AV73" s="1039"/>
      <c r="AW73" s="1039"/>
      <c r="AX73" s="1057"/>
      <c r="AY73" s="1039"/>
      <c r="AZ73" s="1039"/>
      <c r="BA73" s="1058"/>
      <c r="BB73" s="1039"/>
      <c r="BC73" s="1039"/>
      <c r="BD73" s="1071"/>
      <c r="BE73" s="1071"/>
    </row>
    <row r="74" spans="2:57" x14ac:dyDescent="0.25">
      <c r="B74" s="1227" t="s">
        <v>126</v>
      </c>
      <c r="C74" s="1220"/>
      <c r="D74" s="1220"/>
      <c r="E74" s="1220"/>
      <c r="F74" s="1220"/>
      <c r="G74" s="1220"/>
      <c r="H74" s="1219"/>
      <c r="I74" s="1220"/>
      <c r="J74" s="1219"/>
      <c r="K74" s="1220"/>
      <c r="L74" s="1219"/>
      <c r="M74" s="1220"/>
      <c r="N74" s="1219"/>
      <c r="O74" s="1220"/>
      <c r="P74" s="1219"/>
      <c r="Q74" s="1220"/>
      <c r="R74" s="1219"/>
      <c r="S74" s="1221"/>
      <c r="T74" s="794"/>
      <c r="V74" s="226"/>
      <c r="W74" s="618"/>
      <c r="X74" s="229"/>
      <c r="Y74" s="228"/>
      <c r="Z74" s="228"/>
      <c r="AA74" s="232"/>
      <c r="AD74" s="1037"/>
      <c r="AE74" s="1037"/>
      <c r="AF74" s="1016"/>
      <c r="AG74" s="1016"/>
      <c r="AH74" s="1016"/>
      <c r="AI74" s="1052"/>
      <c r="AJ74" s="1052"/>
      <c r="AK74" s="1053"/>
      <c r="AL74" s="1054"/>
      <c r="AM74" s="1055"/>
      <c r="AN74" s="1039"/>
      <c r="AO74" s="1039"/>
      <c r="AP74" s="1056"/>
      <c r="AQ74" s="1039"/>
      <c r="AR74" s="1039"/>
      <c r="AS74" s="1056"/>
      <c r="AT74" s="1039"/>
      <c r="AU74" s="1039"/>
      <c r="AV74" s="1039"/>
      <c r="AW74" s="1039"/>
      <c r="AX74" s="1057"/>
      <c r="AY74" s="1039"/>
      <c r="AZ74" s="1039"/>
      <c r="BA74" s="1058"/>
      <c r="BB74" s="1039"/>
      <c r="BC74" s="1039"/>
      <c r="BD74" s="1071"/>
      <c r="BE74" s="1071"/>
    </row>
    <row r="75" spans="2:57" x14ac:dyDescent="0.25">
      <c r="B75" s="1227" t="s">
        <v>127</v>
      </c>
      <c r="C75" s="1220"/>
      <c r="D75" s="1220"/>
      <c r="E75" s="1220"/>
      <c r="F75" s="1220"/>
      <c r="G75" s="1220"/>
      <c r="H75" s="1219"/>
      <c r="I75" s="1220"/>
      <c r="J75" s="1219"/>
      <c r="K75" s="1220"/>
      <c r="L75" s="1219"/>
      <c r="M75" s="1220"/>
      <c r="N75" s="1219"/>
      <c r="O75" s="1220"/>
      <c r="P75" s="1219"/>
      <c r="Q75" s="1220"/>
      <c r="R75" s="1219"/>
      <c r="S75" s="1221"/>
      <c r="T75" s="794"/>
      <c r="V75" s="612"/>
      <c r="W75" s="619"/>
      <c r="X75" s="668"/>
      <c r="Y75" s="615"/>
      <c r="Z75" s="615"/>
      <c r="AA75" s="622"/>
      <c r="AD75" s="1037"/>
      <c r="AE75" s="1037"/>
      <c r="AF75" s="1016"/>
      <c r="AG75" s="1016"/>
      <c r="AH75" s="1016"/>
      <c r="AI75" s="1052"/>
      <c r="AJ75" s="1052"/>
      <c r="AK75" s="1053"/>
      <c r="AL75" s="1054"/>
      <c r="AM75" s="1055"/>
      <c r="AN75" s="1039"/>
      <c r="AO75" s="1039"/>
      <c r="AP75" s="1056"/>
      <c r="AQ75" s="1039"/>
      <c r="AR75" s="1039"/>
      <c r="AS75" s="1056"/>
      <c r="AT75" s="1039"/>
      <c r="AU75" s="1039"/>
      <c r="AV75" s="1039"/>
      <c r="AW75" s="1039"/>
      <c r="AX75" s="1057"/>
      <c r="AY75" s="1039"/>
      <c r="AZ75" s="1039"/>
      <c r="BA75" s="1058"/>
      <c r="BB75" s="1039"/>
      <c r="BC75" s="1039"/>
      <c r="BD75" s="1071"/>
      <c r="BE75" s="1071"/>
    </row>
    <row r="76" spans="2:57" x14ac:dyDescent="0.25">
      <c r="B76" s="1227" t="s">
        <v>128</v>
      </c>
      <c r="C76" s="1220"/>
      <c r="D76" s="1220"/>
      <c r="E76" s="1220"/>
      <c r="F76" s="1220"/>
      <c r="G76" s="1220"/>
      <c r="H76" s="1219"/>
      <c r="I76" s="1220"/>
      <c r="J76" s="1219"/>
      <c r="K76" s="1220"/>
      <c r="L76" s="1219"/>
      <c r="M76" s="1220"/>
      <c r="N76" s="1219"/>
      <c r="O76" s="1220"/>
      <c r="P76" s="1219"/>
      <c r="Q76" s="1220"/>
      <c r="R76" s="1219"/>
      <c r="S76" s="1221"/>
      <c r="T76" s="794"/>
      <c r="V76" s="613"/>
      <c r="W76" s="620"/>
      <c r="X76" s="669"/>
      <c r="Y76" s="616"/>
      <c r="Z76" s="616"/>
      <c r="AA76" s="623"/>
      <c r="AD76" s="1037"/>
      <c r="AE76" s="1037"/>
      <c r="AF76" s="1016"/>
      <c r="AG76" s="1016"/>
      <c r="AH76" s="1016"/>
      <c r="AI76" s="1052"/>
      <c r="AJ76" s="1052"/>
      <c r="AK76" s="1053"/>
      <c r="AL76" s="1054"/>
      <c r="AM76" s="1055"/>
      <c r="AN76" s="1039"/>
      <c r="AO76" s="1039"/>
      <c r="AP76" s="1056"/>
      <c r="AQ76" s="1039"/>
      <c r="AR76" s="1039"/>
      <c r="AS76" s="1056"/>
      <c r="AT76" s="1039"/>
      <c r="AU76" s="1039"/>
      <c r="AV76" s="1039"/>
      <c r="AW76" s="1039"/>
      <c r="AX76" s="1057"/>
      <c r="AY76" s="1039"/>
      <c r="AZ76" s="1039"/>
      <c r="BA76" s="1058"/>
      <c r="BB76" s="1039"/>
      <c r="BC76" s="1039"/>
      <c r="BD76" s="1071"/>
      <c r="BE76" s="1071"/>
    </row>
    <row r="77" spans="2:57" ht="16.5" thickBot="1" x14ac:dyDescent="0.3">
      <c r="B77" s="1227" t="s">
        <v>129</v>
      </c>
      <c r="C77" s="1220"/>
      <c r="D77" s="1220"/>
      <c r="E77" s="1220"/>
      <c r="F77" s="1220"/>
      <c r="G77" s="1220"/>
      <c r="H77" s="1219"/>
      <c r="I77" s="1220"/>
      <c r="J77" s="1219"/>
      <c r="K77" s="1220"/>
      <c r="L77" s="1219"/>
      <c r="M77" s="1220"/>
      <c r="N77" s="1219"/>
      <c r="O77" s="1220"/>
      <c r="P77" s="1219"/>
      <c r="Q77" s="1220"/>
      <c r="R77" s="1219"/>
      <c r="S77" s="1221"/>
      <c r="T77" s="794"/>
      <c r="V77" s="614"/>
      <c r="W77" s="621"/>
      <c r="X77" s="670"/>
      <c r="Y77" s="617"/>
      <c r="Z77" s="617"/>
      <c r="AA77" s="624"/>
      <c r="AD77" s="1037"/>
      <c r="AE77" s="1037"/>
      <c r="AF77" s="1016"/>
      <c r="AG77" s="1016"/>
      <c r="AH77" s="1016"/>
      <c r="AI77" s="1052"/>
      <c r="AJ77" s="1052"/>
      <c r="AK77" s="1053"/>
      <c r="AL77" s="1054"/>
      <c r="AM77" s="1055"/>
      <c r="AN77" s="1039"/>
      <c r="AO77" s="1039"/>
      <c r="AP77" s="1056"/>
      <c r="AQ77" s="1039"/>
      <c r="AR77" s="1039"/>
      <c r="AS77" s="1056"/>
      <c r="AT77" s="1039"/>
      <c r="AU77" s="1039"/>
      <c r="AV77" s="1039"/>
      <c r="AW77" s="1039"/>
      <c r="AX77" s="1057"/>
      <c r="AY77" s="1039"/>
      <c r="AZ77" s="1039"/>
      <c r="BA77" s="1058"/>
      <c r="BB77" s="1039"/>
      <c r="BC77" s="1039"/>
      <c r="BD77" s="1071"/>
      <c r="BE77" s="1071"/>
    </row>
    <row r="78" spans="2:57" x14ac:dyDescent="0.25">
      <c r="B78" s="1227" t="s">
        <v>32</v>
      </c>
      <c r="C78" s="1220"/>
      <c r="D78" s="1220"/>
      <c r="E78" s="1220"/>
      <c r="F78" s="1220"/>
      <c r="G78" s="1220"/>
      <c r="H78" s="1219"/>
      <c r="I78" s="1220"/>
      <c r="J78" s="1219"/>
      <c r="K78" s="1220"/>
      <c r="L78" s="1219"/>
      <c r="M78" s="1220"/>
      <c r="N78" s="1219"/>
      <c r="O78" s="1220"/>
      <c r="P78" s="1219"/>
      <c r="Q78" s="1220"/>
      <c r="R78" s="1219"/>
      <c r="S78" s="1221"/>
      <c r="T78" s="794"/>
      <c r="AD78" s="1037"/>
      <c r="AE78" s="1037"/>
      <c r="AF78" s="1016"/>
      <c r="AG78" s="1016"/>
      <c r="AH78" s="1016"/>
      <c r="AI78" s="1052"/>
      <c r="AJ78" s="1052"/>
      <c r="AK78" s="1053"/>
      <c r="AL78" s="1054"/>
      <c r="AM78" s="1055"/>
      <c r="AN78" s="1039"/>
      <c r="AO78" s="1039"/>
      <c r="AP78" s="1056"/>
      <c r="AQ78" s="1039"/>
      <c r="AR78" s="1039"/>
      <c r="AS78" s="1056"/>
      <c r="AT78" s="1039"/>
      <c r="AU78" s="1039"/>
      <c r="AV78" s="1039"/>
      <c r="AW78" s="1039"/>
      <c r="AX78" s="1057"/>
      <c r="AY78" s="1039"/>
      <c r="AZ78" s="1039"/>
      <c r="BA78" s="1058"/>
      <c r="BB78" s="1039"/>
      <c r="BC78" s="1039"/>
      <c r="BD78" s="1071"/>
      <c r="BE78" s="1071"/>
    </row>
    <row r="79" spans="2:57" x14ac:dyDescent="0.25">
      <c r="B79" s="1227" t="s">
        <v>112</v>
      </c>
      <c r="C79" s="1220"/>
      <c r="D79" s="1220"/>
      <c r="E79" s="1220"/>
      <c r="F79" s="1220"/>
      <c r="G79" s="1220"/>
      <c r="H79" s="1219"/>
      <c r="I79" s="1220"/>
      <c r="J79" s="1219"/>
      <c r="K79" s="1220"/>
      <c r="L79" s="1219"/>
      <c r="M79" s="1220"/>
      <c r="N79" s="1219"/>
      <c r="O79" s="1220"/>
      <c r="P79" s="1219"/>
      <c r="Q79" s="1220"/>
      <c r="R79" s="1219"/>
      <c r="S79" s="1221"/>
      <c r="T79" s="794"/>
      <c r="AD79" s="1037"/>
      <c r="AE79" s="1037"/>
      <c r="AF79" s="1016"/>
      <c r="AG79" s="1016"/>
      <c r="AH79" s="1016"/>
      <c r="AI79" s="1052"/>
      <c r="AJ79" s="1052"/>
      <c r="AK79" s="1053"/>
      <c r="AL79" s="1054"/>
      <c r="AM79" s="1055"/>
      <c r="AN79" s="1039"/>
      <c r="AO79" s="1039"/>
      <c r="AP79" s="1056"/>
      <c r="AQ79" s="1039"/>
      <c r="AR79" s="1039"/>
      <c r="AS79" s="1056"/>
      <c r="AT79" s="1039"/>
      <c r="AU79" s="1039"/>
      <c r="AV79" s="1039"/>
      <c r="AW79" s="1039"/>
      <c r="AX79" s="1057"/>
      <c r="AY79" s="1039"/>
      <c r="AZ79" s="1039"/>
      <c r="BA79" s="1058"/>
      <c r="BB79" s="1039"/>
      <c r="BC79" s="1039"/>
      <c r="BD79" s="1071"/>
      <c r="BE79" s="1071"/>
    </row>
    <row r="80" spans="2:57" ht="16.5" thickBot="1" x14ac:dyDescent="0.3">
      <c r="B80" s="1347" t="s">
        <v>224</v>
      </c>
      <c r="C80" s="1346"/>
      <c r="D80" s="1346"/>
      <c r="E80" s="1346"/>
      <c r="F80" s="1346"/>
      <c r="G80" s="1346"/>
      <c r="H80" s="1343"/>
      <c r="I80" s="1346"/>
      <c r="J80" s="1343"/>
      <c r="K80" s="1346"/>
      <c r="L80" s="1343"/>
      <c r="M80" s="1346"/>
      <c r="N80" s="1343"/>
      <c r="O80" s="1346"/>
      <c r="P80" s="1343"/>
      <c r="Q80" s="1346"/>
      <c r="R80" s="1343"/>
      <c r="S80" s="1344"/>
      <c r="T80" s="794"/>
      <c r="AD80" s="1037"/>
      <c r="AE80" s="1037"/>
      <c r="AF80" s="1016"/>
      <c r="AG80" s="1016"/>
      <c r="AH80" s="1016"/>
      <c r="AI80" s="1052"/>
      <c r="AJ80" s="1052"/>
      <c r="AK80" s="1053"/>
      <c r="AL80" s="1054"/>
      <c r="AM80" s="1055"/>
      <c r="AN80" s="1039"/>
      <c r="AO80" s="1039"/>
      <c r="AP80" s="1056"/>
      <c r="AQ80" s="1039"/>
      <c r="AR80" s="1039"/>
      <c r="AS80" s="1056"/>
      <c r="AT80" s="1039"/>
      <c r="AU80" s="1039"/>
      <c r="AV80" s="1039"/>
      <c r="AW80" s="1039"/>
      <c r="AX80" s="1057"/>
      <c r="AY80" s="1039"/>
      <c r="AZ80" s="1039"/>
      <c r="BA80" s="1058"/>
      <c r="BB80" s="1039"/>
      <c r="BC80" s="1039"/>
      <c r="BD80" s="1071"/>
      <c r="BE80" s="1071"/>
    </row>
    <row r="81" spans="30:57" x14ac:dyDescent="0.25">
      <c r="AD81" s="1037"/>
      <c r="AE81" s="1037"/>
      <c r="AF81" s="1016"/>
      <c r="AG81" s="1016"/>
      <c r="AH81" s="1016"/>
      <c r="AI81" s="1052"/>
      <c r="AJ81" s="1052"/>
      <c r="AK81" s="1053"/>
      <c r="AL81" s="1054"/>
      <c r="AM81" s="1055"/>
      <c r="AN81" s="1039"/>
      <c r="AO81" s="1039"/>
      <c r="AP81" s="1056"/>
      <c r="AQ81" s="1039"/>
      <c r="AR81" s="1039"/>
      <c r="AS81" s="1056"/>
      <c r="AT81" s="1039"/>
      <c r="AU81" s="1039"/>
      <c r="AV81" s="1039"/>
      <c r="AW81" s="1039"/>
      <c r="AX81" s="1057"/>
      <c r="AY81" s="1039"/>
      <c r="AZ81" s="1039"/>
      <c r="BA81" s="1058"/>
      <c r="BB81" s="1039"/>
      <c r="BC81" s="1039"/>
      <c r="BD81" s="1071"/>
      <c r="BE81" s="1071"/>
    </row>
    <row r="82" spans="30:57" x14ac:dyDescent="0.25">
      <c r="AD82" s="1037"/>
      <c r="AE82" s="1037"/>
      <c r="AF82" s="1016"/>
      <c r="AG82" s="1016"/>
      <c r="AH82" s="1016"/>
      <c r="AI82" s="1052"/>
      <c r="AJ82" s="1052"/>
      <c r="AK82" s="1053"/>
      <c r="AL82" s="1054"/>
      <c r="AM82" s="1055"/>
      <c r="AN82" s="1039"/>
      <c r="AO82" s="1039"/>
      <c r="AP82" s="1056"/>
      <c r="AQ82" s="1039"/>
      <c r="AR82" s="1039"/>
      <c r="AS82" s="1056"/>
      <c r="AT82" s="1039"/>
      <c r="AU82" s="1039"/>
      <c r="AV82" s="1039"/>
      <c r="AW82" s="1039"/>
      <c r="AX82" s="1057"/>
      <c r="AY82" s="1039"/>
      <c r="AZ82" s="1039"/>
      <c r="BA82" s="1058"/>
      <c r="BB82" s="1039"/>
      <c r="BC82" s="1039"/>
      <c r="BD82" s="1071"/>
      <c r="BE82" s="1071"/>
    </row>
    <row r="83" spans="30:57" x14ac:dyDescent="0.25">
      <c r="AD83" s="1037"/>
      <c r="AE83" s="1037"/>
      <c r="AF83" s="1016"/>
      <c r="AG83" s="1016"/>
      <c r="AH83" s="1016"/>
      <c r="AI83" s="1052"/>
      <c r="AJ83" s="1052"/>
      <c r="AK83" s="1053"/>
      <c r="AL83" s="1054"/>
      <c r="AM83" s="1055"/>
      <c r="AN83" s="1039"/>
      <c r="AO83" s="1039"/>
      <c r="AP83" s="1056"/>
      <c r="AQ83" s="1039"/>
      <c r="AR83" s="1039"/>
      <c r="AS83" s="1056"/>
      <c r="AT83" s="1039"/>
      <c r="AU83" s="1039"/>
      <c r="AV83" s="1039"/>
      <c r="AW83" s="1039"/>
      <c r="AX83" s="1057"/>
      <c r="AY83" s="1039"/>
      <c r="AZ83" s="1039"/>
      <c r="BA83" s="1058"/>
      <c r="BB83" s="1039"/>
      <c r="BC83" s="1039"/>
      <c r="BD83" s="1071"/>
      <c r="BE83" s="1071"/>
    </row>
    <row r="84" spans="30:57" x14ac:dyDescent="0.25">
      <c r="AD84" s="1037"/>
      <c r="AE84" s="1037"/>
      <c r="AF84" s="1016"/>
      <c r="AG84" s="1016"/>
      <c r="AH84" s="1016"/>
      <c r="AI84" s="1052"/>
      <c r="AJ84" s="1052"/>
      <c r="AK84" s="1053"/>
      <c r="AL84" s="1054"/>
      <c r="AM84" s="1055"/>
      <c r="AN84" s="1039"/>
      <c r="AO84" s="1039"/>
      <c r="AP84" s="1056"/>
      <c r="AQ84" s="1039"/>
      <c r="AR84" s="1039"/>
      <c r="AS84" s="1056"/>
      <c r="AT84" s="1039"/>
      <c r="AU84" s="1039"/>
      <c r="AV84" s="1039"/>
      <c r="AW84" s="1039"/>
      <c r="AX84" s="1057"/>
      <c r="AY84" s="1039"/>
      <c r="AZ84" s="1039"/>
      <c r="BA84" s="1058"/>
      <c r="BB84" s="1039"/>
      <c r="BC84" s="1039"/>
      <c r="BD84" s="1071"/>
      <c r="BE84" s="1071"/>
    </row>
    <row r="85" spans="30:57" x14ac:dyDescent="0.25">
      <c r="AD85" s="1037"/>
      <c r="AE85" s="1037"/>
      <c r="AF85" s="1016"/>
      <c r="AG85" s="1016"/>
      <c r="AH85" s="1016"/>
      <c r="AI85" s="1052"/>
      <c r="AJ85" s="1052"/>
      <c r="AK85" s="1053"/>
      <c r="AL85" s="1054"/>
      <c r="AM85" s="1055"/>
      <c r="AN85" s="1039"/>
      <c r="AO85" s="1039"/>
      <c r="AP85" s="1056"/>
      <c r="AQ85" s="1039"/>
      <c r="AR85" s="1039"/>
      <c r="AS85" s="1056"/>
      <c r="AT85" s="1039"/>
      <c r="AU85" s="1039"/>
      <c r="AV85" s="1039"/>
      <c r="AW85" s="1039"/>
      <c r="AX85" s="1057"/>
      <c r="AY85" s="1039"/>
      <c r="AZ85" s="1039"/>
      <c r="BA85" s="1058"/>
      <c r="BB85" s="1039"/>
      <c r="BC85" s="1039"/>
      <c r="BD85" s="1071"/>
      <c r="BE85" s="1071"/>
    </row>
    <row r="86" spans="30:57" x14ac:dyDescent="0.25">
      <c r="AD86" s="1037"/>
      <c r="AE86" s="1037"/>
      <c r="AF86" s="1016"/>
      <c r="AG86" s="1016"/>
      <c r="AH86" s="1016"/>
      <c r="AI86" s="1052"/>
      <c r="AJ86" s="1052"/>
      <c r="AK86" s="1053"/>
      <c r="AL86" s="1054"/>
      <c r="AM86" s="1055"/>
      <c r="AN86" s="1039"/>
      <c r="AO86" s="1039"/>
      <c r="AP86" s="1056"/>
      <c r="AQ86" s="1039"/>
      <c r="AR86" s="1039"/>
      <c r="AS86" s="1056"/>
      <c r="AT86" s="1039"/>
      <c r="AU86" s="1039"/>
      <c r="AV86" s="1039"/>
      <c r="AW86" s="1039"/>
      <c r="AX86" s="1057"/>
      <c r="AY86" s="1039"/>
      <c r="AZ86" s="1039"/>
      <c r="BA86" s="1058"/>
      <c r="BB86" s="1039"/>
      <c r="BC86" s="1039"/>
      <c r="BD86" s="1071"/>
      <c r="BE86" s="1071"/>
    </row>
    <row r="87" spans="30:57" x14ac:dyDescent="0.25">
      <c r="AD87" s="1037"/>
      <c r="AE87" s="1037"/>
      <c r="AF87" s="1016"/>
      <c r="AG87" s="1016"/>
      <c r="AH87" s="1016"/>
      <c r="AI87" s="1052"/>
      <c r="AJ87" s="1052"/>
      <c r="AK87" s="1053"/>
      <c r="AL87" s="1054"/>
      <c r="AM87" s="1055"/>
      <c r="AN87" s="1039"/>
      <c r="AO87" s="1039"/>
      <c r="AP87" s="1056"/>
      <c r="AQ87" s="1039"/>
      <c r="AR87" s="1039"/>
      <c r="AS87" s="1056"/>
      <c r="AT87" s="1039"/>
      <c r="AU87" s="1039"/>
      <c r="AV87" s="1039"/>
      <c r="AW87" s="1039"/>
      <c r="AX87" s="1057"/>
      <c r="AY87" s="1039"/>
      <c r="AZ87" s="1039"/>
      <c r="BA87" s="1058"/>
      <c r="BB87" s="1039"/>
      <c r="BC87" s="1039"/>
      <c r="BD87" s="1071"/>
      <c r="BE87" s="1071"/>
    </row>
    <row r="88" spans="30:57" x14ac:dyDescent="0.25">
      <c r="AD88" s="1037"/>
      <c r="AE88" s="1037"/>
      <c r="AF88" s="1016"/>
      <c r="AG88" s="1016"/>
      <c r="AH88" s="1016"/>
      <c r="AI88" s="1052"/>
      <c r="AJ88" s="1052"/>
      <c r="AK88" s="1053"/>
      <c r="AL88" s="1054"/>
      <c r="AM88" s="1055"/>
      <c r="AN88" s="1039"/>
      <c r="AO88" s="1039"/>
      <c r="AP88" s="1056"/>
      <c r="AQ88" s="1039"/>
      <c r="AR88" s="1039"/>
      <c r="AS88" s="1056"/>
      <c r="AT88" s="1039"/>
      <c r="AU88" s="1039"/>
      <c r="AV88" s="1039"/>
      <c r="AW88" s="1039"/>
      <c r="AX88" s="1057"/>
      <c r="AY88" s="1039"/>
      <c r="AZ88" s="1039"/>
      <c r="BA88" s="1058"/>
      <c r="BB88" s="1039"/>
      <c r="BC88" s="1039"/>
      <c r="BD88" s="1071"/>
      <c r="BE88" s="1071"/>
    </row>
    <row r="89" spans="30:57" x14ac:dyDescent="0.25">
      <c r="AD89" s="1037"/>
      <c r="AE89" s="1037"/>
      <c r="AF89" s="1016"/>
      <c r="AG89" s="1016"/>
      <c r="AH89" s="1016"/>
      <c r="AI89" s="1052"/>
      <c r="AJ89" s="1052"/>
      <c r="AK89" s="1053"/>
      <c r="AL89" s="1054"/>
      <c r="AM89" s="1055"/>
      <c r="AN89" s="1039"/>
      <c r="AO89" s="1039"/>
      <c r="AP89" s="1056"/>
      <c r="AQ89" s="1039"/>
      <c r="AR89" s="1039"/>
      <c r="AS89" s="1056"/>
      <c r="AT89" s="1039"/>
      <c r="AU89" s="1039"/>
      <c r="AV89" s="1039"/>
      <c r="AW89" s="1039"/>
      <c r="AX89" s="1057"/>
      <c r="AY89" s="1039"/>
      <c r="AZ89" s="1039"/>
      <c r="BA89" s="1058"/>
      <c r="BB89" s="1039"/>
      <c r="BC89" s="1039"/>
      <c r="BD89" s="1071"/>
      <c r="BE89" s="1071"/>
    </row>
    <row r="90" spans="30:57" x14ac:dyDescent="0.25">
      <c r="AD90" s="1037"/>
      <c r="AE90" s="1037"/>
      <c r="AF90" s="1016"/>
      <c r="AG90" s="1016"/>
      <c r="AH90" s="1016"/>
      <c r="AI90" s="1052"/>
      <c r="AJ90" s="1052"/>
      <c r="AK90" s="1053"/>
      <c r="AL90" s="1054"/>
      <c r="AM90" s="1055"/>
      <c r="AN90" s="1039"/>
      <c r="AO90" s="1039"/>
      <c r="AP90" s="1056"/>
      <c r="AQ90" s="1039"/>
      <c r="AR90" s="1039"/>
      <c r="AS90" s="1056"/>
      <c r="AT90" s="1039"/>
      <c r="AU90" s="1039"/>
      <c r="AV90" s="1039"/>
      <c r="AW90" s="1039"/>
      <c r="AX90" s="1057"/>
      <c r="AY90" s="1039"/>
      <c r="AZ90" s="1039"/>
      <c r="BA90" s="1058"/>
      <c r="BB90" s="1039"/>
      <c r="BC90" s="1039"/>
      <c r="BD90" s="1071"/>
      <c r="BE90" s="1071"/>
    </row>
    <row r="91" spans="30:57" x14ac:dyDescent="0.25">
      <c r="AD91" s="1037"/>
      <c r="AE91" s="1037"/>
      <c r="AF91" s="1016"/>
      <c r="AG91" s="1016"/>
      <c r="AH91" s="1016"/>
      <c r="AI91" s="1052"/>
      <c r="AJ91" s="1052"/>
      <c r="AK91" s="1053"/>
      <c r="AL91" s="1054"/>
      <c r="AM91" s="1055"/>
      <c r="AN91" s="1039"/>
      <c r="AO91" s="1039"/>
      <c r="AP91" s="1056"/>
      <c r="AQ91" s="1039"/>
      <c r="AR91" s="1039"/>
      <c r="AS91" s="1056"/>
      <c r="AT91" s="1039"/>
      <c r="AU91" s="1039"/>
      <c r="AV91" s="1039"/>
      <c r="AW91" s="1039"/>
      <c r="AX91" s="1057"/>
      <c r="AY91" s="1039"/>
      <c r="AZ91" s="1039"/>
      <c r="BA91" s="1058"/>
      <c r="BB91" s="1039"/>
      <c r="BC91" s="1039"/>
      <c r="BD91" s="1071"/>
      <c r="BE91" s="1071"/>
    </row>
    <row r="92" spans="30:57" x14ac:dyDescent="0.25">
      <c r="AD92" s="1037"/>
      <c r="AE92" s="1037"/>
      <c r="AF92" s="1016"/>
      <c r="AG92" s="1016"/>
      <c r="AH92" s="1016"/>
      <c r="AI92" s="1052"/>
      <c r="AJ92" s="1052"/>
      <c r="AK92" s="1053"/>
      <c r="AL92" s="1054"/>
      <c r="AM92" s="1055"/>
      <c r="AN92" s="1039"/>
      <c r="AO92" s="1039"/>
      <c r="AP92" s="1056"/>
      <c r="AQ92" s="1039"/>
      <c r="AR92" s="1039"/>
      <c r="AS92" s="1056"/>
      <c r="AT92" s="1039"/>
      <c r="AU92" s="1039"/>
      <c r="AV92" s="1039"/>
      <c r="AW92" s="1039"/>
      <c r="AX92" s="1057"/>
      <c r="AY92" s="1039"/>
      <c r="AZ92" s="1039"/>
      <c r="BA92" s="1058"/>
      <c r="BB92" s="1039"/>
      <c r="BC92" s="1039"/>
      <c r="BD92" s="1071"/>
      <c r="BE92" s="1071"/>
    </row>
    <row r="93" spans="30:57" x14ac:dyDescent="0.25">
      <c r="AD93" s="1037"/>
      <c r="AE93" s="1037"/>
      <c r="AF93" s="1016"/>
      <c r="AG93" s="1016"/>
      <c r="AH93" s="1016"/>
      <c r="AI93" s="1052"/>
      <c r="AJ93" s="1052"/>
      <c r="AK93" s="1053"/>
      <c r="AL93" s="1054"/>
      <c r="AM93" s="1055"/>
      <c r="AN93" s="1039"/>
      <c r="AO93" s="1039"/>
      <c r="AP93" s="1056"/>
      <c r="AQ93" s="1039"/>
      <c r="AR93" s="1039"/>
      <c r="AS93" s="1056"/>
      <c r="AT93" s="1039"/>
      <c r="AU93" s="1039"/>
      <c r="AV93" s="1039"/>
      <c r="AW93" s="1039"/>
      <c r="AX93" s="1057"/>
      <c r="AY93" s="1039"/>
      <c r="AZ93" s="1039"/>
      <c r="BA93" s="1058"/>
      <c r="BB93" s="1039"/>
      <c r="BC93" s="1039"/>
      <c r="BD93" s="1071"/>
      <c r="BE93" s="1071"/>
    </row>
    <row r="94" spans="30:57" x14ac:dyDescent="0.25">
      <c r="AD94" s="1037"/>
      <c r="AE94" s="1037"/>
      <c r="AF94" s="1016"/>
      <c r="AG94" s="1016"/>
      <c r="AH94" s="1016"/>
      <c r="AI94" s="1052"/>
      <c r="AJ94" s="1052"/>
      <c r="AK94" s="1053"/>
      <c r="AL94" s="1054"/>
      <c r="AM94" s="1055"/>
      <c r="AN94" s="1039"/>
      <c r="AO94" s="1039"/>
      <c r="AP94" s="1056"/>
      <c r="AQ94" s="1039"/>
      <c r="AR94" s="1039"/>
      <c r="AS94" s="1056"/>
      <c r="AT94" s="1039"/>
      <c r="AU94" s="1039"/>
      <c r="AV94" s="1039"/>
      <c r="AW94" s="1039"/>
      <c r="AX94" s="1057"/>
      <c r="AY94" s="1039"/>
      <c r="AZ94" s="1039"/>
      <c r="BA94" s="1058"/>
      <c r="BB94" s="1039"/>
      <c r="BC94" s="1039"/>
      <c r="BD94" s="1071"/>
      <c r="BE94" s="1071"/>
    </row>
    <row r="95" spans="30:57" x14ac:dyDescent="0.25">
      <c r="AD95" s="1037"/>
      <c r="AE95" s="1037"/>
      <c r="AF95" s="1016"/>
      <c r="AG95" s="1016"/>
      <c r="AH95" s="1016"/>
      <c r="AI95" s="1052"/>
      <c r="AJ95" s="1052"/>
      <c r="AK95" s="1053"/>
      <c r="AL95" s="1054"/>
      <c r="AM95" s="1055"/>
      <c r="AN95" s="1039"/>
      <c r="AO95" s="1039"/>
      <c r="AP95" s="1056"/>
      <c r="AQ95" s="1039"/>
      <c r="AR95" s="1039"/>
      <c r="AS95" s="1056"/>
      <c r="AT95" s="1039"/>
      <c r="AU95" s="1039"/>
      <c r="AV95" s="1039"/>
      <c r="AW95" s="1039"/>
      <c r="AX95" s="1057"/>
      <c r="AY95" s="1039"/>
      <c r="AZ95" s="1039"/>
      <c r="BA95" s="1058"/>
      <c r="BB95" s="1039"/>
      <c r="BC95" s="1039"/>
      <c r="BD95" s="1071"/>
      <c r="BE95" s="1071"/>
    </row>
    <row r="96" spans="30:57" x14ac:dyDescent="0.25">
      <c r="AD96" s="1037"/>
      <c r="AE96" s="1037"/>
      <c r="AF96" s="1016"/>
      <c r="AG96" s="1016"/>
      <c r="AH96" s="1016"/>
      <c r="AI96" s="1052"/>
      <c r="AJ96" s="1052"/>
      <c r="AK96" s="1053"/>
      <c r="AL96" s="1054"/>
      <c r="AM96" s="1055"/>
      <c r="AN96" s="1039"/>
      <c r="AO96" s="1039"/>
      <c r="AP96" s="1056"/>
      <c r="AQ96" s="1039"/>
      <c r="AR96" s="1039"/>
      <c r="AS96" s="1056"/>
      <c r="AT96" s="1039"/>
      <c r="AU96" s="1039"/>
      <c r="AV96" s="1039"/>
      <c r="AW96" s="1039"/>
      <c r="AX96" s="1057"/>
      <c r="AY96" s="1039"/>
      <c r="AZ96" s="1039"/>
      <c r="BA96" s="1058"/>
      <c r="BB96" s="1039"/>
      <c r="BC96" s="1039"/>
      <c r="BD96" s="1071"/>
      <c r="BE96" s="1071"/>
    </row>
    <row r="97" spans="30:57" x14ac:dyDescent="0.25">
      <c r="AD97" s="1037"/>
      <c r="AE97" s="1037"/>
      <c r="AF97" s="1016"/>
      <c r="AG97" s="1016"/>
      <c r="AH97" s="1016"/>
      <c r="AI97" s="1052"/>
      <c r="AJ97" s="1052"/>
      <c r="AK97" s="1053"/>
      <c r="AL97" s="1054"/>
      <c r="AM97" s="1055"/>
      <c r="AN97" s="1039"/>
      <c r="AO97" s="1039"/>
      <c r="AP97" s="1056"/>
      <c r="AQ97" s="1039"/>
      <c r="AR97" s="1039"/>
      <c r="AS97" s="1056"/>
      <c r="AT97" s="1039"/>
      <c r="AU97" s="1039"/>
      <c r="AV97" s="1039"/>
      <c r="AW97" s="1039"/>
      <c r="AX97" s="1057"/>
      <c r="AY97" s="1039"/>
      <c r="AZ97" s="1039"/>
      <c r="BA97" s="1058"/>
      <c r="BB97" s="1039"/>
      <c r="BC97" s="1039"/>
      <c r="BD97" s="1071"/>
      <c r="BE97" s="1071"/>
    </row>
    <row r="98" spans="30:57" x14ac:dyDescent="0.25">
      <c r="AD98" s="1037"/>
      <c r="AE98" s="1037"/>
      <c r="AF98" s="1016"/>
      <c r="AG98" s="1016"/>
      <c r="AH98" s="1016"/>
      <c r="AI98" s="1052"/>
      <c r="AJ98" s="1052"/>
      <c r="AK98" s="1053"/>
      <c r="AL98" s="1054"/>
      <c r="AM98" s="1055"/>
      <c r="AN98" s="1039"/>
      <c r="AO98" s="1039"/>
      <c r="AP98" s="1056"/>
      <c r="AQ98" s="1039"/>
      <c r="AR98" s="1039"/>
      <c r="AS98" s="1056"/>
      <c r="AT98" s="1039"/>
      <c r="AU98" s="1039"/>
      <c r="AV98" s="1039"/>
      <c r="AW98" s="1039"/>
      <c r="AX98" s="1057"/>
      <c r="AY98" s="1039"/>
      <c r="AZ98" s="1039"/>
      <c r="BA98" s="1058"/>
      <c r="BB98" s="1039"/>
      <c r="BC98" s="1039"/>
      <c r="BD98" s="1071"/>
      <c r="BE98" s="1071"/>
    </row>
    <row r="99" spans="30:57" x14ac:dyDescent="0.25">
      <c r="AD99" s="1037"/>
      <c r="AE99" s="1037"/>
      <c r="AF99" s="1016"/>
      <c r="AG99" s="1016"/>
      <c r="AH99" s="1016"/>
      <c r="AI99" s="1052"/>
      <c r="AJ99" s="1052"/>
      <c r="AK99" s="1053"/>
      <c r="AL99" s="1054"/>
      <c r="AM99" s="1055"/>
      <c r="AN99" s="1039"/>
      <c r="AO99" s="1039"/>
      <c r="AP99" s="1056"/>
      <c r="AQ99" s="1039"/>
      <c r="AR99" s="1039"/>
      <c r="AS99" s="1056"/>
      <c r="AT99" s="1039"/>
      <c r="AU99" s="1039"/>
      <c r="AV99" s="1039"/>
      <c r="AW99" s="1039"/>
      <c r="AX99" s="1057"/>
      <c r="AY99" s="1039"/>
      <c r="AZ99" s="1039"/>
      <c r="BA99" s="1058"/>
      <c r="BB99" s="1039"/>
      <c r="BC99" s="1039"/>
      <c r="BD99" s="1071"/>
      <c r="BE99" s="1071"/>
    </row>
    <row r="100" spans="30:57" x14ac:dyDescent="0.25">
      <c r="AD100" s="1037"/>
      <c r="AE100" s="1037"/>
      <c r="AF100" s="1016"/>
      <c r="AG100" s="1016"/>
      <c r="AH100" s="1016"/>
      <c r="AI100" s="1052"/>
      <c r="AJ100" s="1052"/>
      <c r="AK100" s="1053"/>
      <c r="AL100" s="1054"/>
      <c r="AM100" s="1055"/>
      <c r="AN100" s="1039"/>
      <c r="AO100" s="1039"/>
      <c r="AP100" s="1056"/>
      <c r="AQ100" s="1039"/>
      <c r="AR100" s="1039"/>
      <c r="AS100" s="1056"/>
      <c r="AT100" s="1039"/>
      <c r="AU100" s="1039"/>
      <c r="AV100" s="1039"/>
      <c r="AW100" s="1039"/>
      <c r="AX100" s="1057"/>
      <c r="AY100" s="1039"/>
      <c r="AZ100" s="1039"/>
      <c r="BA100" s="1058"/>
      <c r="BB100" s="1039"/>
      <c r="BC100" s="1039"/>
      <c r="BD100" s="1071"/>
      <c r="BE100" s="1071"/>
    </row>
    <row r="101" spans="30:57" x14ac:dyDescent="0.25">
      <c r="AD101" s="1037"/>
      <c r="AE101" s="1037"/>
      <c r="AF101" s="1016"/>
      <c r="AG101" s="1016"/>
      <c r="AH101" s="1016"/>
      <c r="AI101" s="1052"/>
      <c r="AJ101" s="1052"/>
      <c r="AK101" s="1053"/>
      <c r="AL101" s="1054"/>
      <c r="AM101" s="1055"/>
      <c r="AN101" s="1039"/>
      <c r="AO101" s="1039"/>
      <c r="AP101" s="1056"/>
      <c r="AQ101" s="1039"/>
      <c r="AR101" s="1039"/>
      <c r="AS101" s="1056"/>
      <c r="AT101" s="1039"/>
      <c r="AU101" s="1039"/>
      <c r="AV101" s="1039"/>
      <c r="AW101" s="1039"/>
      <c r="AX101" s="1057"/>
      <c r="AY101" s="1039"/>
      <c r="AZ101" s="1039"/>
      <c r="BA101" s="1058"/>
      <c r="BB101" s="1039"/>
      <c r="BC101" s="1039"/>
      <c r="BD101" s="1071"/>
      <c r="BE101" s="1071"/>
    </row>
    <row r="102" spans="30:57" x14ac:dyDescent="0.25">
      <c r="AD102" s="1037"/>
      <c r="AE102" s="1037"/>
      <c r="AF102" s="1016"/>
      <c r="AG102" s="1016"/>
      <c r="AH102" s="1016"/>
      <c r="AI102" s="1052"/>
      <c r="AJ102" s="1052"/>
      <c r="AK102" s="1053"/>
      <c r="AL102" s="1054"/>
      <c r="AM102" s="1055"/>
      <c r="AN102" s="1039"/>
      <c r="AO102" s="1039"/>
      <c r="AP102" s="1056"/>
      <c r="AQ102" s="1039"/>
      <c r="AR102" s="1039"/>
      <c r="AS102" s="1056"/>
      <c r="AT102" s="1039"/>
      <c r="AU102" s="1039"/>
      <c r="AV102" s="1039"/>
      <c r="AW102" s="1039"/>
      <c r="AX102" s="1057"/>
      <c r="AY102" s="1039"/>
      <c r="AZ102" s="1039"/>
      <c r="BA102" s="1058"/>
      <c r="BB102" s="1039"/>
      <c r="BC102" s="1039"/>
      <c r="BD102" s="1071"/>
      <c r="BE102" s="1071"/>
    </row>
    <row r="103" spans="30:57" x14ac:dyDescent="0.25">
      <c r="AD103" s="1037"/>
      <c r="AE103" s="1037"/>
      <c r="AF103" s="1016"/>
      <c r="AG103" s="1016"/>
      <c r="AH103" s="1016"/>
      <c r="AI103" s="1052"/>
      <c r="AJ103" s="1052"/>
      <c r="AK103" s="1053"/>
      <c r="AL103" s="1054"/>
      <c r="AM103" s="1055"/>
      <c r="AN103" s="1039"/>
      <c r="AO103" s="1039"/>
      <c r="AP103" s="1056"/>
      <c r="AQ103" s="1039"/>
      <c r="AR103" s="1039"/>
      <c r="AS103" s="1056"/>
      <c r="AT103" s="1039"/>
      <c r="AU103" s="1039"/>
      <c r="AV103" s="1039"/>
      <c r="AW103" s="1039"/>
      <c r="AX103" s="1057"/>
      <c r="AY103" s="1039"/>
      <c r="AZ103" s="1039"/>
      <c r="BA103" s="1058"/>
      <c r="BB103" s="1039"/>
      <c r="BC103" s="1039"/>
      <c r="BD103" s="1071"/>
      <c r="BE103" s="1071"/>
    </row>
    <row r="104" spans="30:57" x14ac:dyDescent="0.25">
      <c r="AD104" s="1037"/>
      <c r="AE104" s="1037"/>
      <c r="AF104" s="1016"/>
      <c r="AG104" s="1016"/>
      <c r="AH104" s="1016"/>
      <c r="AI104" s="1052"/>
      <c r="AJ104" s="1052"/>
      <c r="AK104" s="1053"/>
      <c r="AL104" s="1054"/>
      <c r="AM104" s="1055"/>
      <c r="AN104" s="1039"/>
      <c r="AO104" s="1039"/>
      <c r="AP104" s="1056"/>
      <c r="AQ104" s="1039"/>
      <c r="AR104" s="1039"/>
      <c r="AS104" s="1056"/>
      <c r="AT104" s="1039"/>
      <c r="AU104" s="1039"/>
      <c r="AV104" s="1039"/>
      <c r="AW104" s="1039"/>
      <c r="AX104" s="1057"/>
      <c r="AY104" s="1039"/>
      <c r="AZ104" s="1039"/>
      <c r="BA104" s="1058"/>
      <c r="BB104" s="1039"/>
      <c r="BC104" s="1039"/>
      <c r="BD104" s="1071"/>
      <c r="BE104" s="1071"/>
    </row>
    <row r="105" spans="30:57" x14ac:dyDescent="0.25">
      <c r="AD105" s="1256"/>
      <c r="AE105" s="1256"/>
      <c r="AF105" s="1060"/>
      <c r="AG105" s="1060"/>
      <c r="AH105" s="1098"/>
      <c r="AI105" s="589"/>
      <c r="AJ105" s="589"/>
      <c r="AK105" s="1061"/>
      <c r="AL105" s="1062"/>
      <c r="AM105" s="1063"/>
      <c r="AN105" s="1071"/>
      <c r="AO105" s="1071"/>
      <c r="AP105" s="1064"/>
      <c r="AQ105" s="1071"/>
      <c r="AR105" s="1071"/>
      <c r="AS105" s="1065"/>
      <c r="AT105" s="1071"/>
      <c r="AU105" s="1071"/>
      <c r="AV105" s="1071"/>
      <c r="AW105" s="1071"/>
      <c r="AX105" s="1066"/>
      <c r="AY105" s="1071"/>
      <c r="AZ105" s="1071"/>
      <c r="BA105" s="1067"/>
      <c r="BB105" s="1071"/>
      <c r="BC105" s="1071"/>
      <c r="BD105" s="1068"/>
      <c r="BE105" s="1068"/>
    </row>
    <row r="106" spans="30:57" x14ac:dyDescent="0.25">
      <c r="AD106" s="1037"/>
      <c r="AE106" s="1037"/>
      <c r="AF106" s="1037"/>
      <c r="AG106" s="1037"/>
      <c r="AH106" s="1097"/>
      <c r="AI106" s="1070"/>
      <c r="AJ106" s="1070"/>
      <c r="AK106" s="1070"/>
      <c r="AL106" s="1070"/>
      <c r="AM106" s="1070"/>
      <c r="AN106" s="1258"/>
      <c r="AO106" s="1258"/>
      <c r="AP106" s="1258"/>
      <c r="AQ106" s="1258"/>
      <c r="AR106" s="1258"/>
      <c r="AS106" s="1258"/>
      <c r="AT106" s="1258"/>
      <c r="AU106" s="1258"/>
      <c r="AV106" s="1070"/>
      <c r="AW106" s="1258"/>
      <c r="AX106" s="1258"/>
      <c r="AY106" s="1258"/>
      <c r="AZ106" s="1258"/>
      <c r="BA106" s="1070"/>
      <c r="BB106" s="1070"/>
      <c r="BC106" s="1070"/>
      <c r="BD106" s="1257"/>
      <c r="BE106" s="1257"/>
    </row>
    <row r="107" spans="30:57" x14ac:dyDescent="0.25">
      <c r="AD107" s="1037"/>
      <c r="AE107" s="1037"/>
      <c r="AF107" s="1037"/>
      <c r="AG107" s="1037"/>
      <c r="AH107" s="1097"/>
      <c r="AI107" s="1032"/>
      <c r="AJ107" s="1032"/>
      <c r="AK107" s="1032"/>
      <c r="AL107" s="1032"/>
      <c r="AM107" s="1032"/>
      <c r="AN107" s="1072"/>
      <c r="AO107" s="1072"/>
      <c r="AP107" s="1072"/>
      <c r="AQ107" s="1072"/>
      <c r="AR107" s="1072"/>
      <c r="AS107" s="1072"/>
      <c r="AT107" s="1072"/>
      <c r="AU107" s="1072"/>
      <c r="AV107" s="1072"/>
      <c r="AW107" s="1072"/>
      <c r="AX107" s="1072"/>
      <c r="AY107" s="1072"/>
      <c r="AZ107" s="1072"/>
      <c r="BA107" s="1072"/>
      <c r="BB107" s="1032"/>
      <c r="BC107" s="1032"/>
      <c r="BD107" s="794"/>
      <c r="BE107" s="794"/>
    </row>
  </sheetData>
  <mergeCells count="159">
    <mergeCell ref="B1:I1"/>
    <mergeCell ref="AN1:AS1"/>
    <mergeCell ref="K68:L68"/>
    <mergeCell ref="M68:N68"/>
    <mergeCell ref="O68:P68"/>
    <mergeCell ref="L47:M47"/>
    <mergeCell ref="L48:M48"/>
    <mergeCell ref="BD106:BE106"/>
    <mergeCell ref="AD105:AE105"/>
    <mergeCell ref="AN106:AP106"/>
    <mergeCell ref="AQ106:AS106"/>
    <mergeCell ref="AT106:AU106"/>
    <mergeCell ref="AW106:AX106"/>
    <mergeCell ref="AY106:AZ106"/>
    <mergeCell ref="O60:P60"/>
    <mergeCell ref="K61:L61"/>
    <mergeCell ref="M61:N61"/>
    <mergeCell ref="O61:P61"/>
    <mergeCell ref="K62:L62"/>
    <mergeCell ref="M62:N62"/>
    <mergeCell ref="O62:P62"/>
    <mergeCell ref="K60:L60"/>
    <mergeCell ref="M60:N60"/>
    <mergeCell ref="K63:L63"/>
    <mergeCell ref="BD2:BE2"/>
    <mergeCell ref="A3:D3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A6:D6"/>
    <mergeCell ref="AY2:BA2"/>
    <mergeCell ref="AT2:AV2"/>
    <mergeCell ref="G2:J7"/>
    <mergeCell ref="Q2:T7"/>
    <mergeCell ref="AN2:AP2"/>
    <mergeCell ref="AQ2:AS2"/>
    <mergeCell ref="AW2:AX2"/>
    <mergeCell ref="AF2:AG2"/>
    <mergeCell ref="M63:N63"/>
    <mergeCell ref="O63:P63"/>
    <mergeCell ref="K64:L64"/>
    <mergeCell ref="M64:N64"/>
    <mergeCell ref="O64:P64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AD53:AE53"/>
    <mergeCell ref="B72:D72"/>
    <mergeCell ref="E72:G72"/>
    <mergeCell ref="H72:K72"/>
    <mergeCell ref="L72:O72"/>
    <mergeCell ref="P72:S72"/>
    <mergeCell ref="P51:S56"/>
    <mergeCell ref="P57:Q57"/>
    <mergeCell ref="R57:S57"/>
    <mergeCell ref="K58:P58"/>
    <mergeCell ref="K59:L59"/>
    <mergeCell ref="M59:N59"/>
    <mergeCell ref="O59:P59"/>
    <mergeCell ref="K51:N56"/>
    <mergeCell ref="K65:L65"/>
    <mergeCell ref="M65:N65"/>
    <mergeCell ref="O65:P65"/>
    <mergeCell ref="K66:L66"/>
    <mergeCell ref="M66:N66"/>
    <mergeCell ref="O66:P66"/>
    <mergeCell ref="K69:L69"/>
    <mergeCell ref="M69:N69"/>
    <mergeCell ref="O69:P69"/>
    <mergeCell ref="K67:L67"/>
    <mergeCell ref="M67:N67"/>
    <mergeCell ref="B74:D74"/>
    <mergeCell ref="E74:G74"/>
    <mergeCell ref="H74:I74"/>
    <mergeCell ref="J74:K74"/>
    <mergeCell ref="L74:M74"/>
    <mergeCell ref="N74:O74"/>
    <mergeCell ref="P74:Q74"/>
    <mergeCell ref="R74:S74"/>
    <mergeCell ref="B73:D73"/>
    <mergeCell ref="E73:G73"/>
    <mergeCell ref="H73:I73"/>
    <mergeCell ref="J73:K73"/>
    <mergeCell ref="L73:M73"/>
    <mergeCell ref="N73:O73"/>
    <mergeCell ref="B76:D76"/>
    <mergeCell ref="E76:G76"/>
    <mergeCell ref="H76:I76"/>
    <mergeCell ref="J76:K76"/>
    <mergeCell ref="L76:M76"/>
    <mergeCell ref="N76:O76"/>
    <mergeCell ref="P76:Q76"/>
    <mergeCell ref="R76:S76"/>
    <mergeCell ref="B75:D75"/>
    <mergeCell ref="E75:G75"/>
    <mergeCell ref="H75:I75"/>
    <mergeCell ref="J75:K75"/>
    <mergeCell ref="L75:M75"/>
    <mergeCell ref="B78:D78"/>
    <mergeCell ref="E78:G78"/>
    <mergeCell ref="H78:I78"/>
    <mergeCell ref="J78:K78"/>
    <mergeCell ref="L78:M78"/>
    <mergeCell ref="N78:O78"/>
    <mergeCell ref="P78:Q78"/>
    <mergeCell ref="R78:S78"/>
    <mergeCell ref="B77:D77"/>
    <mergeCell ref="E77:G77"/>
    <mergeCell ref="H77:I77"/>
    <mergeCell ref="J77:K77"/>
    <mergeCell ref="L77:M77"/>
    <mergeCell ref="B80:D80"/>
    <mergeCell ref="E80:G80"/>
    <mergeCell ref="H80:I80"/>
    <mergeCell ref="J80:K80"/>
    <mergeCell ref="L80:M80"/>
    <mergeCell ref="N80:O80"/>
    <mergeCell ref="P80:Q80"/>
    <mergeCell ref="R80:S80"/>
    <mergeCell ref="B79:D79"/>
    <mergeCell ref="E79:G79"/>
    <mergeCell ref="H79:I79"/>
    <mergeCell ref="J79:K79"/>
    <mergeCell ref="L79:M79"/>
    <mergeCell ref="AN54:AP54"/>
    <mergeCell ref="AQ54:AS54"/>
    <mergeCell ref="AW54:AX54"/>
    <mergeCell ref="BD54:BE54"/>
    <mergeCell ref="BD55:BE55"/>
    <mergeCell ref="N79:O79"/>
    <mergeCell ref="P79:Q79"/>
    <mergeCell ref="R79:S79"/>
    <mergeCell ref="N77:O77"/>
    <mergeCell ref="P77:Q77"/>
    <mergeCell ref="R77:S77"/>
    <mergeCell ref="N75:O75"/>
    <mergeCell ref="P75:Q75"/>
    <mergeCell ref="R75:S75"/>
    <mergeCell ref="P73:Q73"/>
    <mergeCell ref="R73:S73"/>
    <mergeCell ref="AY54:BA54"/>
    <mergeCell ref="B71:S71"/>
    <mergeCell ref="O67:P67"/>
    <mergeCell ref="AT54:AV54"/>
  </mergeCells>
  <conditionalFormatting sqref="L5:L8">
    <cfRule type="containsText" dxfId="504" priority="317" operator="containsText" text="AL">
      <formula>NOT(ISERROR(SEARCH("AL",L5)))</formula>
    </cfRule>
    <cfRule type="containsText" dxfId="503" priority="318" operator="containsText" text="AD">
      <formula>NOT(ISERROR(SEARCH("AD",L5)))</formula>
    </cfRule>
    <cfRule type="containsText" dxfId="502" priority="319" operator="containsText" text="AW">
      <formula>NOT(ISERROR(SEARCH("AW",L5)))</formula>
    </cfRule>
  </conditionalFormatting>
  <conditionalFormatting sqref="L5:L8">
    <cfRule type="containsText" dxfId="501" priority="314" operator="containsText" text="HL">
      <formula>NOT(ISERROR(SEARCH("HL",L5)))</formula>
    </cfRule>
    <cfRule type="containsText" dxfId="500" priority="315" operator="containsText" text="HD">
      <formula>NOT(ISERROR(SEARCH("HD",L5)))</formula>
    </cfRule>
    <cfRule type="containsText" dxfId="499" priority="316" operator="containsText" text="HW">
      <formula>NOT(ISERROR(SEARCH("HW",L5)))</formula>
    </cfRule>
  </conditionalFormatting>
  <conditionalFormatting sqref="P7:P8">
    <cfRule type="containsText" dxfId="498" priority="311" operator="containsText" text="AL">
      <formula>NOT(ISERROR(SEARCH("AL",P7)))</formula>
    </cfRule>
    <cfRule type="containsText" dxfId="497" priority="312" operator="containsText" text="AD">
      <formula>NOT(ISERROR(SEARCH("AD",P7)))</formula>
    </cfRule>
    <cfRule type="containsText" dxfId="496" priority="313" operator="containsText" text="AW">
      <formula>NOT(ISERROR(SEARCH("AW",P7)))</formula>
    </cfRule>
  </conditionalFormatting>
  <conditionalFormatting sqref="P7:P8">
    <cfRule type="containsText" dxfId="495" priority="308" operator="containsText" text="HL">
      <formula>NOT(ISERROR(SEARCH("HL",P7)))</formula>
    </cfRule>
    <cfRule type="containsText" dxfId="494" priority="309" operator="containsText" text="HD">
      <formula>NOT(ISERROR(SEARCH("HD",P7)))</formula>
    </cfRule>
    <cfRule type="containsText" dxfId="493" priority="310" operator="containsText" text="HW">
      <formula>NOT(ISERROR(SEARCH("HW",P7)))</formula>
    </cfRule>
  </conditionalFormatting>
  <conditionalFormatting sqref="S8">
    <cfRule type="containsText" dxfId="492" priority="305" operator="containsText" text="AL">
      <formula>NOT(ISERROR(SEARCH("AL",S8)))</formula>
    </cfRule>
    <cfRule type="containsText" dxfId="491" priority="306" operator="containsText" text="AD">
      <formula>NOT(ISERROR(SEARCH("AD",S8)))</formula>
    </cfRule>
    <cfRule type="containsText" dxfId="490" priority="307" operator="containsText" text="AW">
      <formula>NOT(ISERROR(SEARCH("AW",S8)))</formula>
    </cfRule>
  </conditionalFormatting>
  <conditionalFormatting sqref="S8">
    <cfRule type="containsText" dxfId="489" priority="302" operator="containsText" text="HL">
      <formula>NOT(ISERROR(SEARCH("HL",S8)))</formula>
    </cfRule>
    <cfRule type="containsText" dxfId="488" priority="303" operator="containsText" text="HD">
      <formula>NOT(ISERROR(SEARCH("HD",S8)))</formula>
    </cfRule>
    <cfRule type="containsText" dxfId="487" priority="304" operator="containsText" text="HW">
      <formula>NOT(ISERROR(SEARCH("HW",S8)))</formula>
    </cfRule>
  </conditionalFormatting>
  <conditionalFormatting sqref="O8">
    <cfRule type="containsText" dxfId="486" priority="299" operator="containsText" text="AL">
      <formula>NOT(ISERROR(SEARCH("AL",O8)))</formula>
    </cfRule>
    <cfRule type="containsText" dxfId="485" priority="300" operator="containsText" text="AD">
      <formula>NOT(ISERROR(SEARCH("AD",O8)))</formula>
    </cfRule>
    <cfRule type="containsText" dxfId="484" priority="301" operator="containsText" text="AW">
      <formula>NOT(ISERROR(SEARCH("AW",O8)))</formula>
    </cfRule>
  </conditionalFormatting>
  <conditionalFormatting sqref="O8">
    <cfRule type="containsText" dxfId="483" priority="296" operator="containsText" text="HL">
      <formula>NOT(ISERROR(SEARCH("HL",O8)))</formula>
    </cfRule>
    <cfRule type="containsText" dxfId="482" priority="297" operator="containsText" text="HD">
      <formula>NOT(ISERROR(SEARCH("HD",O8)))</formula>
    </cfRule>
    <cfRule type="containsText" dxfId="481" priority="298" operator="containsText" text="HW">
      <formula>NOT(ISERROR(SEARCH("HW",O8)))</formula>
    </cfRule>
  </conditionalFormatting>
  <conditionalFormatting sqref="O7:O8">
    <cfRule type="containsText" dxfId="480" priority="293" operator="containsText" text="AL">
      <formula>NOT(ISERROR(SEARCH("AL",O7)))</formula>
    </cfRule>
    <cfRule type="containsText" dxfId="479" priority="294" operator="containsText" text="AD">
      <formula>NOT(ISERROR(SEARCH("AD",O7)))</formula>
    </cfRule>
    <cfRule type="containsText" dxfId="478" priority="295" operator="containsText" text="AW">
      <formula>NOT(ISERROR(SEARCH("AW",O7)))</formula>
    </cfRule>
  </conditionalFormatting>
  <conditionalFormatting sqref="O7:O8">
    <cfRule type="containsText" dxfId="477" priority="290" operator="containsText" text="HL">
      <formula>NOT(ISERROR(SEARCH("HL",O7)))</formula>
    </cfRule>
    <cfRule type="containsText" dxfId="476" priority="291" operator="containsText" text="HD">
      <formula>NOT(ISERROR(SEARCH("HD",O7)))</formula>
    </cfRule>
    <cfRule type="containsText" dxfId="475" priority="292" operator="containsText" text="HW">
      <formula>NOT(ISERROR(SEARCH("HW",O7)))</formula>
    </cfRule>
  </conditionalFormatting>
  <conditionalFormatting sqref="N8">
    <cfRule type="containsText" dxfId="474" priority="287" operator="containsText" text="AL">
      <formula>NOT(ISERROR(SEARCH("AL",N8)))</formula>
    </cfRule>
    <cfRule type="containsText" dxfId="473" priority="288" operator="containsText" text="AD">
      <formula>NOT(ISERROR(SEARCH("AD",N8)))</formula>
    </cfRule>
    <cfRule type="containsText" dxfId="472" priority="289" operator="containsText" text="AW">
      <formula>NOT(ISERROR(SEARCH("AW",N8)))</formula>
    </cfRule>
  </conditionalFormatting>
  <conditionalFormatting sqref="N8">
    <cfRule type="containsText" dxfId="471" priority="284" operator="containsText" text="HL">
      <formula>NOT(ISERROR(SEARCH("HL",N8)))</formula>
    </cfRule>
    <cfRule type="containsText" dxfId="470" priority="285" operator="containsText" text="HD">
      <formula>NOT(ISERROR(SEARCH("HD",N8)))</formula>
    </cfRule>
    <cfRule type="containsText" dxfId="469" priority="286" operator="containsText" text="HW">
      <formula>NOT(ISERROR(SEARCH("HW",N8)))</formula>
    </cfRule>
  </conditionalFormatting>
  <conditionalFormatting sqref="I8">
    <cfRule type="containsText" dxfId="468" priority="281" operator="containsText" text="AL">
      <formula>NOT(ISERROR(SEARCH("AL",I8)))</formula>
    </cfRule>
    <cfRule type="containsText" dxfId="467" priority="282" operator="containsText" text="AD">
      <formula>NOT(ISERROR(SEARCH("AD",I8)))</formula>
    </cfRule>
    <cfRule type="containsText" dxfId="466" priority="283" operator="containsText" text="AW">
      <formula>NOT(ISERROR(SEARCH("AW",I8)))</formula>
    </cfRule>
  </conditionalFormatting>
  <conditionalFormatting sqref="I8">
    <cfRule type="containsText" dxfId="465" priority="278" operator="containsText" text="HL">
      <formula>NOT(ISERROR(SEARCH("HL",I8)))</formula>
    </cfRule>
    <cfRule type="containsText" dxfId="464" priority="279" operator="containsText" text="HD">
      <formula>NOT(ISERROR(SEARCH("HD",I8)))</formula>
    </cfRule>
    <cfRule type="containsText" dxfId="463" priority="280" operator="containsText" text="HW">
      <formula>NOT(ISERROR(SEARCH("HW",I8)))</formula>
    </cfRule>
  </conditionalFormatting>
  <conditionalFormatting sqref="C9:C54 I9:I16 N9:N16 S9:S25">
    <cfRule type="containsText" dxfId="462" priority="256" operator="containsText" text="HL">
      <formula>NOT(ISERROR(SEARCH("HL",C9)))</formula>
    </cfRule>
    <cfRule type="containsText" dxfId="461" priority="257" operator="containsText" text="HD">
      <formula>NOT(ISERROR(SEARCH("HD",C9)))</formula>
    </cfRule>
    <cfRule type="containsText" dxfId="460" priority="258" operator="containsText" text="HW">
      <formula>NOT(ISERROR(SEARCH("HW",C9)))</formula>
    </cfRule>
    <cfRule type="containsText" dxfId="459" priority="259" operator="containsText" text="AL">
      <formula>NOT(ISERROR(SEARCH("AL",C9)))</formula>
    </cfRule>
    <cfRule type="containsText" dxfId="458" priority="260" operator="containsText" text="AD">
      <formula>NOT(ISERROR(SEARCH("AD",C9)))</formula>
    </cfRule>
    <cfRule type="containsText" dxfId="457" priority="261" operator="containsText" text="AW">
      <formula>NOT(ISERROR(SEARCH("AW",C9)))</formula>
    </cfRule>
  </conditionalFormatting>
  <conditionalFormatting sqref="O20">
    <cfRule type="containsText" dxfId="456" priority="247" operator="containsText" text="AL">
      <formula>NOT(ISERROR(SEARCH("AL",O20)))</formula>
    </cfRule>
    <cfRule type="containsText" dxfId="455" priority="248" operator="containsText" text="AD">
      <formula>NOT(ISERROR(SEARCH("AD",O20)))</formula>
    </cfRule>
    <cfRule type="containsText" dxfId="454" priority="249" operator="containsText" text="AW">
      <formula>NOT(ISERROR(SEARCH("AW",O20)))</formula>
    </cfRule>
  </conditionalFormatting>
  <conditionalFormatting sqref="O20">
    <cfRule type="containsText" dxfId="453" priority="244" operator="containsText" text="HL">
      <formula>NOT(ISERROR(SEARCH("HL",O20)))</formula>
    </cfRule>
    <cfRule type="containsText" dxfId="452" priority="245" operator="containsText" text="HD">
      <formula>NOT(ISERROR(SEARCH("HD",O20)))</formula>
    </cfRule>
    <cfRule type="containsText" dxfId="451" priority="246" operator="containsText" text="HW">
      <formula>NOT(ISERROR(SEARCH("HW",O20)))</formula>
    </cfRule>
  </conditionalFormatting>
  <conditionalFormatting sqref="O20">
    <cfRule type="containsText" dxfId="450" priority="241" operator="containsText" text="AL">
      <formula>NOT(ISERROR(SEARCH("AL",O20)))</formula>
    </cfRule>
    <cfRule type="containsText" dxfId="449" priority="242" operator="containsText" text="AD">
      <formula>NOT(ISERROR(SEARCH("AD",O20)))</formula>
    </cfRule>
    <cfRule type="containsText" dxfId="448" priority="243" operator="containsText" text="AW">
      <formula>NOT(ISERROR(SEARCH("AW",O20)))</formula>
    </cfRule>
  </conditionalFormatting>
  <conditionalFormatting sqref="O20">
    <cfRule type="containsText" dxfId="447" priority="238" operator="containsText" text="HL">
      <formula>NOT(ISERROR(SEARCH("HL",O20)))</formula>
    </cfRule>
    <cfRule type="containsText" dxfId="446" priority="239" operator="containsText" text="HD">
      <formula>NOT(ISERROR(SEARCH("HD",O20)))</formula>
    </cfRule>
    <cfRule type="containsText" dxfId="445" priority="240" operator="containsText" text="HW">
      <formula>NOT(ISERROR(SEARCH("HW",O20)))</formula>
    </cfRule>
  </conditionalFormatting>
  <conditionalFormatting sqref="N20">
    <cfRule type="containsText" dxfId="444" priority="235" operator="containsText" text="AL">
      <formula>NOT(ISERROR(SEARCH("AL",N20)))</formula>
    </cfRule>
    <cfRule type="containsText" dxfId="443" priority="236" operator="containsText" text="AD">
      <formula>NOT(ISERROR(SEARCH("AD",N20)))</formula>
    </cfRule>
    <cfRule type="containsText" dxfId="442" priority="237" operator="containsText" text="AW">
      <formula>NOT(ISERROR(SEARCH("AW",N20)))</formula>
    </cfRule>
  </conditionalFormatting>
  <conditionalFormatting sqref="N20">
    <cfRule type="containsText" dxfId="441" priority="232" operator="containsText" text="HL">
      <formula>NOT(ISERROR(SEARCH("HL",N20)))</formula>
    </cfRule>
    <cfRule type="containsText" dxfId="440" priority="233" operator="containsText" text="HD">
      <formula>NOT(ISERROR(SEARCH("HD",N20)))</formula>
    </cfRule>
    <cfRule type="containsText" dxfId="439" priority="234" operator="containsText" text="HW">
      <formula>NOT(ISERROR(SEARCH("HW",N20)))</formula>
    </cfRule>
  </conditionalFormatting>
  <conditionalFormatting sqref="L19">
    <cfRule type="containsText" dxfId="438" priority="229" operator="containsText" text="AL">
      <formula>NOT(ISERROR(SEARCH("AL",L19)))</formula>
    </cfRule>
    <cfRule type="containsText" dxfId="437" priority="230" operator="containsText" text="AD">
      <formula>NOT(ISERROR(SEARCH("AD",L19)))</formula>
    </cfRule>
    <cfRule type="containsText" dxfId="436" priority="231" operator="containsText" text="AW">
      <formula>NOT(ISERROR(SEARCH("AW",L19)))</formula>
    </cfRule>
  </conditionalFormatting>
  <conditionalFormatting sqref="L19">
    <cfRule type="containsText" dxfId="435" priority="226" operator="containsText" text="HL">
      <formula>NOT(ISERROR(SEARCH("HL",L19)))</formula>
    </cfRule>
    <cfRule type="containsText" dxfId="434" priority="227" operator="containsText" text="HD">
      <formula>NOT(ISERROR(SEARCH("HD",L19)))</formula>
    </cfRule>
    <cfRule type="containsText" dxfId="433" priority="228" operator="containsText" text="HW">
      <formula>NOT(ISERROR(SEARCH("HW",L19)))</formula>
    </cfRule>
  </conditionalFormatting>
  <conditionalFormatting sqref="O19">
    <cfRule type="containsText" dxfId="432" priority="223" operator="containsText" text="AL">
      <formula>NOT(ISERROR(SEARCH("AL",O19)))</formula>
    </cfRule>
    <cfRule type="containsText" dxfId="431" priority="224" operator="containsText" text="AD">
      <formula>NOT(ISERROR(SEARCH("AD",O19)))</formula>
    </cfRule>
    <cfRule type="containsText" dxfId="430" priority="225" operator="containsText" text="AW">
      <formula>NOT(ISERROR(SEARCH("AW",O19)))</formula>
    </cfRule>
  </conditionalFormatting>
  <conditionalFormatting sqref="O19">
    <cfRule type="containsText" dxfId="429" priority="220" operator="containsText" text="HL">
      <formula>NOT(ISERROR(SEARCH("HL",O19)))</formula>
    </cfRule>
    <cfRule type="containsText" dxfId="428" priority="221" operator="containsText" text="HD">
      <formula>NOT(ISERROR(SEARCH("HD",O19)))</formula>
    </cfRule>
    <cfRule type="containsText" dxfId="427" priority="222" operator="containsText" text="HW">
      <formula>NOT(ISERROR(SEARCH("HW",O19)))</formula>
    </cfRule>
  </conditionalFormatting>
  <conditionalFormatting sqref="O19">
    <cfRule type="containsText" dxfId="426" priority="217" operator="containsText" text="AL">
      <formula>NOT(ISERROR(SEARCH("AL",O19)))</formula>
    </cfRule>
    <cfRule type="containsText" dxfId="425" priority="218" operator="containsText" text="AD">
      <formula>NOT(ISERROR(SEARCH("AD",O19)))</formula>
    </cfRule>
    <cfRule type="containsText" dxfId="424" priority="219" operator="containsText" text="AW">
      <formula>NOT(ISERROR(SEARCH("AW",O19)))</formula>
    </cfRule>
  </conditionalFormatting>
  <conditionalFormatting sqref="O19">
    <cfRule type="containsText" dxfId="423" priority="214" operator="containsText" text="HL">
      <formula>NOT(ISERROR(SEARCH("HL",O19)))</formula>
    </cfRule>
    <cfRule type="containsText" dxfId="422" priority="215" operator="containsText" text="HD">
      <formula>NOT(ISERROR(SEARCH("HD",O19)))</formula>
    </cfRule>
    <cfRule type="containsText" dxfId="421" priority="216" operator="containsText" text="HW">
      <formula>NOT(ISERROR(SEARCH("HW",O19)))</formula>
    </cfRule>
  </conditionalFormatting>
  <conditionalFormatting sqref="N19">
    <cfRule type="containsText" dxfId="420" priority="211" operator="containsText" text="AL">
      <formula>NOT(ISERROR(SEARCH("AL",N19)))</formula>
    </cfRule>
    <cfRule type="containsText" dxfId="419" priority="212" operator="containsText" text="AD">
      <formula>NOT(ISERROR(SEARCH("AD",N19)))</formula>
    </cfRule>
    <cfRule type="containsText" dxfId="418" priority="213" operator="containsText" text="AW">
      <formula>NOT(ISERROR(SEARCH("AW",N19)))</formula>
    </cfRule>
  </conditionalFormatting>
  <conditionalFormatting sqref="N19">
    <cfRule type="containsText" dxfId="417" priority="208" operator="containsText" text="HL">
      <formula>NOT(ISERROR(SEARCH("HL",N19)))</formula>
    </cfRule>
    <cfRule type="containsText" dxfId="416" priority="209" operator="containsText" text="HD">
      <formula>NOT(ISERROR(SEARCH("HD",N19)))</formula>
    </cfRule>
    <cfRule type="containsText" dxfId="415" priority="210" operator="containsText" text="HW">
      <formula>NOT(ISERROR(SEARCH("HW",N19)))</formula>
    </cfRule>
  </conditionalFormatting>
  <conditionalFormatting sqref="N20:N24">
    <cfRule type="containsText" dxfId="414" priority="250" operator="containsText" text="HL">
      <formula>NOT(ISERROR(SEARCH("HL",N20)))</formula>
    </cfRule>
    <cfRule type="containsText" dxfId="413" priority="251" operator="containsText" text="HD">
      <formula>NOT(ISERROR(SEARCH("HD",N20)))</formula>
    </cfRule>
    <cfRule type="containsText" dxfId="412" priority="252" operator="containsText" text="HW">
      <formula>NOT(ISERROR(SEARCH("HW",N20)))</formula>
    </cfRule>
    <cfRule type="containsText" dxfId="411" priority="253" operator="containsText" text="AL">
      <formula>NOT(ISERROR(SEARCH("AL",N20)))</formula>
    </cfRule>
    <cfRule type="containsText" dxfId="410" priority="254" operator="containsText" text="AD">
      <formula>NOT(ISERROR(SEARCH("AD",N20)))</formula>
    </cfRule>
    <cfRule type="containsText" dxfId="409" priority="255" operator="containsText" text="AW">
      <formula>NOT(ISERROR(SEARCH("AW",N20)))</formula>
    </cfRule>
  </conditionalFormatting>
  <conditionalFormatting sqref="L20">
    <cfRule type="containsText" dxfId="408" priority="163" operator="containsText" text="AL">
      <formula>NOT(ISERROR(SEARCH("AL",L20)))</formula>
    </cfRule>
    <cfRule type="containsText" dxfId="407" priority="164" operator="containsText" text="AD">
      <formula>NOT(ISERROR(SEARCH("AD",L20)))</formula>
    </cfRule>
    <cfRule type="containsText" dxfId="406" priority="165" operator="containsText" text="AW">
      <formula>NOT(ISERROR(SEARCH("AW",L20)))</formula>
    </cfRule>
  </conditionalFormatting>
  <conditionalFormatting sqref="L20">
    <cfRule type="containsText" dxfId="405" priority="160" operator="containsText" text="HL">
      <formula>NOT(ISERROR(SEARCH("HL",L20)))</formula>
    </cfRule>
    <cfRule type="containsText" dxfId="404" priority="161" operator="containsText" text="HD">
      <formula>NOT(ISERROR(SEARCH("HD",L20)))</formula>
    </cfRule>
    <cfRule type="containsText" dxfId="403" priority="162" operator="containsText" text="HW">
      <formula>NOT(ISERROR(SEARCH("HW",L20)))</formula>
    </cfRule>
  </conditionalFormatting>
  <conditionalFormatting sqref="X48:X77">
    <cfRule type="containsText" dxfId="402" priority="262" operator="containsText" text="RW">
      <formula>NOT(ISERROR(SEARCH("RW",X48)))</formula>
    </cfRule>
    <cfRule type="containsText" dxfId="401" priority="263" operator="containsText" text="LW">
      <formula>NOT(ISERROR(SEARCH("LW",X48)))</formula>
    </cfRule>
    <cfRule type="containsText" dxfId="400" priority="264" operator="containsText" text="LF">
      <formula>NOT(ISERROR(SEARCH("LF",X48)))</formula>
    </cfRule>
    <cfRule type="containsText" dxfId="399" priority="265" operator="containsText" text="CF">
      <formula>NOT(ISERROR(SEARCH("CF",X48)))</formula>
    </cfRule>
    <cfRule type="containsText" dxfId="398" priority="266" operator="containsText" text="CF">
      <formula>NOT(ISERROR(SEARCH("CF",X48)))</formula>
    </cfRule>
    <cfRule type="containsText" dxfId="397" priority="267" operator="containsText" text="CAM">
      <formula>NOT(ISERROR(SEARCH("CAM",X48)))</formula>
    </cfRule>
    <cfRule type="containsText" dxfId="396" priority="268" operator="containsText" text="LM">
      <formula>NOT(ISERROR(SEARCH("LM",X48)))</formula>
    </cfRule>
    <cfRule type="containsText" dxfId="395" priority="269" operator="containsText" text="CM">
      <formula>NOT(ISERROR(SEARCH("CM",X48)))</formula>
    </cfRule>
    <cfRule type="containsText" dxfId="394" priority="270" operator="containsText" text="RM">
      <formula>NOT(ISERROR(SEARCH("RM",X48)))</formula>
    </cfRule>
    <cfRule type="containsText" dxfId="393" priority="271" operator="containsText" text="CDM">
      <formula>NOT(ISERROR(SEARCH("CDM",X48)))</formula>
    </cfRule>
    <cfRule type="containsText" dxfId="392" priority="272" operator="containsText" text="LWB">
      <formula>NOT(ISERROR(SEARCH("LWB",X48)))</formula>
    </cfRule>
    <cfRule type="containsText" dxfId="391" priority="273" operator="containsText" text="RWB">
      <formula>NOT(ISERROR(SEARCH("RWB",X48)))</formula>
    </cfRule>
    <cfRule type="containsText" dxfId="390" priority="274" operator="containsText" text="RB">
      <formula>NOT(ISERROR(SEARCH("RB",X48)))</formula>
    </cfRule>
    <cfRule type="containsText" dxfId="389" priority="275" operator="containsText" text="CB">
      <formula>NOT(ISERROR(SEARCH("CB",X48)))</formula>
    </cfRule>
    <cfRule type="containsText" dxfId="388" priority="276" operator="containsText" text="LB">
      <formula>NOT(ISERROR(SEARCH("LB",X48)))</formula>
    </cfRule>
    <cfRule type="containsText" dxfId="387" priority="277" operator="containsText" text="GK">
      <formula>NOT(ISERROR(SEARCH("GK",X48)))</formula>
    </cfRule>
    <cfRule type="containsText" dxfId="386" priority="320" operator="containsText" text="ST">
      <formula>NOT(ISERROR(SEARCH("ST",X48)))</formula>
    </cfRule>
  </conditionalFormatting>
  <conditionalFormatting sqref="AD34:AD52 AD56:AD104">
    <cfRule type="containsText" dxfId="385" priority="143" operator="containsText" text="ST">
      <formula>NOT(ISERROR(SEARCH("ST",AD34)))</formula>
    </cfRule>
    <cfRule type="containsText" dxfId="384" priority="144" operator="containsText" text="RW">
      <formula>NOT(ISERROR(SEARCH("RW",AD34)))</formula>
    </cfRule>
    <cfRule type="containsText" dxfId="383" priority="145" operator="containsText" text="LW">
      <formula>NOT(ISERROR(SEARCH("LW",AD34)))</formula>
    </cfRule>
    <cfRule type="containsText" dxfId="382" priority="146" operator="containsText" text="LF">
      <formula>NOT(ISERROR(SEARCH("LF",AD34)))</formula>
    </cfRule>
    <cfRule type="containsText" dxfId="381" priority="147" operator="containsText" text="CF">
      <formula>NOT(ISERROR(SEARCH("CF",AD34)))</formula>
    </cfRule>
    <cfRule type="containsText" dxfId="380" priority="148" operator="containsText" text="CF">
      <formula>NOT(ISERROR(SEARCH("CF",AD34)))</formula>
    </cfRule>
    <cfRule type="containsText" dxfId="379" priority="149" operator="containsText" text="CAM">
      <formula>NOT(ISERROR(SEARCH("CAM",AD34)))</formula>
    </cfRule>
    <cfRule type="containsText" dxfId="378" priority="150" operator="containsText" text="LM">
      <formula>NOT(ISERROR(SEARCH("LM",AD34)))</formula>
    </cfRule>
    <cfRule type="containsText" dxfId="377" priority="151" operator="containsText" text="CM">
      <formula>NOT(ISERROR(SEARCH("CM",AD34)))</formula>
    </cfRule>
    <cfRule type="containsText" dxfId="376" priority="152" operator="containsText" text="RM">
      <formula>NOT(ISERROR(SEARCH("RM",AD34)))</formula>
    </cfRule>
    <cfRule type="containsText" dxfId="375" priority="153" operator="containsText" text="CDM">
      <formula>NOT(ISERROR(SEARCH("CDM",AD34)))</formula>
    </cfRule>
    <cfRule type="containsText" dxfId="374" priority="154" operator="containsText" text="LWB">
      <formula>NOT(ISERROR(SEARCH("LWB",AD34)))</formula>
    </cfRule>
    <cfRule type="containsText" dxfId="373" priority="155" operator="containsText" text="RWB">
      <formula>NOT(ISERROR(SEARCH("RWB",AD34)))</formula>
    </cfRule>
    <cfRule type="containsText" dxfId="372" priority="156" operator="containsText" text="RB">
      <formula>NOT(ISERROR(SEARCH("RB",AD34)))</formula>
    </cfRule>
    <cfRule type="containsText" dxfId="371" priority="157" operator="containsText" text="CB">
      <formula>NOT(ISERROR(SEARCH("CB",AD34)))</formula>
    </cfRule>
    <cfRule type="containsText" dxfId="370" priority="158" operator="containsText" text="LB">
      <formula>NOT(ISERROR(SEARCH("LB",AD34)))</formula>
    </cfRule>
    <cfRule type="containsText" dxfId="369" priority="159" operator="containsText" text="GK">
      <formula>NOT(ISERROR(SEARCH("GK",AD34)))</formula>
    </cfRule>
  </conditionalFormatting>
  <conditionalFormatting sqref="AE4:AE52 AE56:AE104">
    <cfRule type="containsText" dxfId="368" priority="109" operator="containsText" text="ST">
      <formula>NOT(ISERROR(SEARCH("ST",AE4)))</formula>
    </cfRule>
    <cfRule type="containsText" dxfId="367" priority="110" operator="containsText" text="RW">
      <formula>NOT(ISERROR(SEARCH("RW",AE4)))</formula>
    </cfRule>
    <cfRule type="containsText" dxfId="366" priority="111" operator="containsText" text="LW">
      <formula>NOT(ISERROR(SEARCH("LW",AE4)))</formula>
    </cfRule>
    <cfRule type="containsText" dxfId="365" priority="112" operator="containsText" text="LF">
      <formula>NOT(ISERROR(SEARCH("LF",AE4)))</formula>
    </cfRule>
    <cfRule type="containsText" dxfId="364" priority="113" operator="containsText" text="CF">
      <formula>NOT(ISERROR(SEARCH("CF",AE4)))</formula>
    </cfRule>
    <cfRule type="containsText" dxfId="363" priority="114" operator="containsText" text="CF">
      <formula>NOT(ISERROR(SEARCH("CF",AE4)))</formula>
    </cfRule>
    <cfRule type="containsText" dxfId="362" priority="115" operator="containsText" text="CAM">
      <formula>NOT(ISERROR(SEARCH("CAM",AE4)))</formula>
    </cfRule>
    <cfRule type="containsText" dxfId="361" priority="116" operator="containsText" text="LM">
      <formula>NOT(ISERROR(SEARCH("LM",AE4)))</formula>
    </cfRule>
    <cfRule type="containsText" dxfId="360" priority="117" operator="containsText" text="CM">
      <formula>NOT(ISERROR(SEARCH("CM",AE4)))</formula>
    </cfRule>
    <cfRule type="containsText" dxfId="359" priority="118" operator="containsText" text="RM">
      <formula>NOT(ISERROR(SEARCH("RM",AE4)))</formula>
    </cfRule>
    <cfRule type="containsText" dxfId="358" priority="119" operator="containsText" text="CDM">
      <formula>NOT(ISERROR(SEARCH("CDM",AE4)))</formula>
    </cfRule>
    <cfRule type="containsText" dxfId="357" priority="120" operator="containsText" text="LWB">
      <formula>NOT(ISERROR(SEARCH("LWB",AE4)))</formula>
    </cfRule>
    <cfRule type="containsText" dxfId="356" priority="121" operator="containsText" text="RWB">
      <formula>NOT(ISERROR(SEARCH("RWB",AE4)))</formula>
    </cfRule>
    <cfRule type="containsText" dxfId="355" priority="122" operator="containsText" text="RB">
      <formula>NOT(ISERROR(SEARCH("RB",AE4)))</formula>
    </cfRule>
    <cfRule type="containsText" dxfId="354" priority="123" operator="containsText" text="CB">
      <formula>NOT(ISERROR(SEARCH("CB",AE4)))</formula>
    </cfRule>
    <cfRule type="containsText" dxfId="353" priority="124" operator="containsText" text="LB">
      <formula>NOT(ISERROR(SEARCH("LB",AE4)))</formula>
    </cfRule>
    <cfRule type="containsText" dxfId="352" priority="125" operator="containsText" text="GK">
      <formula>NOT(ISERROR(SEARCH("GK",AE4)))</formula>
    </cfRule>
  </conditionalFormatting>
  <conditionalFormatting sqref="M49">
    <cfRule type="containsText" dxfId="351" priority="67" operator="containsText" text="HL">
      <formula>NOT(ISERROR(SEARCH("HL",M49)))</formula>
    </cfRule>
    <cfRule type="containsText" dxfId="350" priority="68" operator="containsText" text="HD">
      <formula>NOT(ISERROR(SEARCH("HD",M49)))</formula>
    </cfRule>
    <cfRule type="containsText" dxfId="349" priority="69" operator="containsText" text="HW">
      <formula>NOT(ISERROR(SEARCH("HW",M49)))</formula>
    </cfRule>
  </conditionalFormatting>
  <conditionalFormatting sqref="M49">
    <cfRule type="containsText" dxfId="348" priority="100" operator="containsText" text="AL">
      <formula>NOT(ISERROR(SEARCH("AL",M49)))</formula>
    </cfRule>
    <cfRule type="containsText" dxfId="347" priority="101" operator="containsText" text="AD">
      <formula>NOT(ISERROR(SEARCH("AD",M49)))</formula>
    </cfRule>
    <cfRule type="containsText" dxfId="346" priority="102" operator="containsText" text="AW">
      <formula>NOT(ISERROR(SEARCH("AW",M49)))</formula>
    </cfRule>
  </conditionalFormatting>
  <conditionalFormatting sqref="M49">
    <cfRule type="containsText" dxfId="345" priority="97" operator="containsText" text="HL">
      <formula>NOT(ISERROR(SEARCH("HL",M49)))</formula>
    </cfRule>
    <cfRule type="containsText" dxfId="344" priority="98" operator="containsText" text="HD">
      <formula>NOT(ISERROR(SEARCH("HD",M49)))</formula>
    </cfRule>
    <cfRule type="containsText" dxfId="343" priority="99" operator="containsText" text="HW">
      <formula>NOT(ISERROR(SEARCH("HW",M49)))</formula>
    </cfRule>
  </conditionalFormatting>
  <conditionalFormatting sqref="M49">
    <cfRule type="containsText" dxfId="342" priority="94" operator="containsText" text="AL">
      <formula>NOT(ISERROR(SEARCH("AL",M49)))</formula>
    </cfRule>
    <cfRule type="containsText" dxfId="341" priority="95" operator="containsText" text="AD">
      <formula>NOT(ISERROR(SEARCH("AD",M49)))</formula>
    </cfRule>
    <cfRule type="containsText" dxfId="340" priority="96" operator="containsText" text="AW">
      <formula>NOT(ISERROR(SEARCH("AW",M49)))</formula>
    </cfRule>
  </conditionalFormatting>
  <conditionalFormatting sqref="M49">
    <cfRule type="containsText" dxfId="339" priority="91" operator="containsText" text="HL">
      <formula>NOT(ISERROR(SEARCH("HL",M49)))</formula>
    </cfRule>
    <cfRule type="containsText" dxfId="338" priority="92" operator="containsText" text="HD">
      <formula>NOT(ISERROR(SEARCH("HD",M49)))</formula>
    </cfRule>
    <cfRule type="containsText" dxfId="337" priority="93" operator="containsText" text="HW">
      <formula>NOT(ISERROR(SEARCH("HW",M49)))</formula>
    </cfRule>
  </conditionalFormatting>
  <conditionalFormatting sqref="L49">
    <cfRule type="containsText" dxfId="336" priority="88" operator="containsText" text="AL">
      <formula>NOT(ISERROR(SEARCH("AL",L49)))</formula>
    </cfRule>
    <cfRule type="containsText" dxfId="335" priority="89" operator="containsText" text="AD">
      <formula>NOT(ISERROR(SEARCH("AD",L49)))</formula>
    </cfRule>
    <cfRule type="containsText" dxfId="334" priority="90" operator="containsText" text="AW">
      <formula>NOT(ISERROR(SEARCH("AW",L49)))</formula>
    </cfRule>
  </conditionalFormatting>
  <conditionalFormatting sqref="L49">
    <cfRule type="containsText" dxfId="333" priority="85" operator="containsText" text="HL">
      <formula>NOT(ISERROR(SEARCH("HL",L49)))</formula>
    </cfRule>
    <cfRule type="containsText" dxfId="332" priority="86" operator="containsText" text="HD">
      <formula>NOT(ISERROR(SEARCH("HD",L49)))</formula>
    </cfRule>
    <cfRule type="containsText" dxfId="331" priority="87" operator="containsText" text="HW">
      <formula>NOT(ISERROR(SEARCH("HW",L49)))</formula>
    </cfRule>
  </conditionalFormatting>
  <conditionalFormatting sqref="N49">
    <cfRule type="containsText" dxfId="330" priority="82" operator="containsText" text="AL">
      <formula>NOT(ISERROR(SEARCH("AL",N49)))</formula>
    </cfRule>
    <cfRule type="containsText" dxfId="329" priority="83" operator="containsText" text="AD">
      <formula>NOT(ISERROR(SEARCH("AD",N49)))</formula>
    </cfRule>
    <cfRule type="containsText" dxfId="328" priority="84" operator="containsText" text="AW">
      <formula>NOT(ISERROR(SEARCH("AW",N49)))</formula>
    </cfRule>
  </conditionalFormatting>
  <conditionalFormatting sqref="N49">
    <cfRule type="containsText" dxfId="327" priority="79" operator="containsText" text="HL">
      <formula>NOT(ISERROR(SEARCH("HL",N49)))</formula>
    </cfRule>
    <cfRule type="containsText" dxfId="326" priority="80" operator="containsText" text="HD">
      <formula>NOT(ISERROR(SEARCH("HD",N49)))</formula>
    </cfRule>
    <cfRule type="containsText" dxfId="325" priority="81" operator="containsText" text="HW">
      <formula>NOT(ISERROR(SEARCH("HW",N49)))</formula>
    </cfRule>
  </conditionalFormatting>
  <conditionalFormatting sqref="N49">
    <cfRule type="containsText" dxfId="324" priority="76" operator="containsText" text="AL">
      <formula>NOT(ISERROR(SEARCH("AL",N49)))</formula>
    </cfRule>
    <cfRule type="containsText" dxfId="323" priority="77" operator="containsText" text="AD">
      <formula>NOT(ISERROR(SEARCH("AD",N49)))</formula>
    </cfRule>
    <cfRule type="containsText" dxfId="322" priority="78" operator="containsText" text="AW">
      <formula>NOT(ISERROR(SEARCH("AW",N49)))</formula>
    </cfRule>
  </conditionalFormatting>
  <conditionalFormatting sqref="N49">
    <cfRule type="containsText" dxfId="321" priority="73" operator="containsText" text="HL">
      <formula>NOT(ISERROR(SEARCH("HL",N49)))</formula>
    </cfRule>
    <cfRule type="containsText" dxfId="320" priority="74" operator="containsText" text="HD">
      <formula>NOT(ISERROR(SEARCH("HD",N49)))</formula>
    </cfRule>
    <cfRule type="containsText" dxfId="319" priority="75" operator="containsText" text="HW">
      <formula>NOT(ISERROR(SEARCH("HW",N49)))</formula>
    </cfRule>
  </conditionalFormatting>
  <conditionalFormatting sqref="M49">
    <cfRule type="containsText" dxfId="318" priority="70" operator="containsText" text="AL">
      <formula>NOT(ISERROR(SEARCH("AL",M49)))</formula>
    </cfRule>
    <cfRule type="containsText" dxfId="317" priority="71" operator="containsText" text="AD">
      <formula>NOT(ISERROR(SEARCH("AD",M49)))</formula>
    </cfRule>
    <cfRule type="containsText" dxfId="316" priority="72" operator="containsText" text="AW">
      <formula>NOT(ISERROR(SEARCH("AW",M49)))</formula>
    </cfRule>
  </conditionalFormatting>
  <conditionalFormatting sqref="M50">
    <cfRule type="containsText" dxfId="315" priority="103" operator="containsText" text="HL">
      <formula>NOT(ISERROR(SEARCH("HL",M50)))</formula>
    </cfRule>
    <cfRule type="containsText" dxfId="314" priority="104" operator="containsText" text="HD">
      <formula>NOT(ISERROR(SEARCH("HD",M50)))</formula>
    </cfRule>
    <cfRule type="containsText" dxfId="313" priority="105" operator="containsText" text="HW">
      <formula>NOT(ISERROR(SEARCH("HW",M50)))</formula>
    </cfRule>
    <cfRule type="containsText" dxfId="312" priority="106" operator="containsText" text="AL">
      <formula>NOT(ISERROR(SEARCH("AL",M50)))</formula>
    </cfRule>
    <cfRule type="containsText" dxfId="311" priority="107" operator="containsText" text="AD">
      <formula>NOT(ISERROR(SEARCH("AD",M50)))</formula>
    </cfRule>
    <cfRule type="containsText" dxfId="310" priority="108" operator="containsText" text="AW">
      <formula>NOT(ISERROR(SEARCH("AW",M50)))</formula>
    </cfRule>
  </conditionalFormatting>
  <conditionalFormatting sqref="R49">
    <cfRule type="containsText" dxfId="309" priority="25" operator="containsText" text="HL">
      <formula>NOT(ISERROR(SEARCH("HL",R49)))</formula>
    </cfRule>
    <cfRule type="containsText" dxfId="308" priority="26" operator="containsText" text="HD">
      <formula>NOT(ISERROR(SEARCH("HD",R49)))</formula>
    </cfRule>
    <cfRule type="containsText" dxfId="307" priority="27" operator="containsText" text="HW">
      <formula>NOT(ISERROR(SEARCH("HW",R49)))</formula>
    </cfRule>
  </conditionalFormatting>
  <conditionalFormatting sqref="R49">
    <cfRule type="containsText" dxfId="306" priority="58" operator="containsText" text="AL">
      <formula>NOT(ISERROR(SEARCH("AL",R49)))</formula>
    </cfRule>
    <cfRule type="containsText" dxfId="305" priority="59" operator="containsText" text="AD">
      <formula>NOT(ISERROR(SEARCH("AD",R49)))</formula>
    </cfRule>
    <cfRule type="containsText" dxfId="304" priority="60" operator="containsText" text="AW">
      <formula>NOT(ISERROR(SEARCH("AW",R49)))</formula>
    </cfRule>
  </conditionalFormatting>
  <conditionalFormatting sqref="R49">
    <cfRule type="containsText" dxfId="303" priority="55" operator="containsText" text="HL">
      <formula>NOT(ISERROR(SEARCH("HL",R49)))</formula>
    </cfRule>
    <cfRule type="containsText" dxfId="302" priority="56" operator="containsText" text="HD">
      <formula>NOT(ISERROR(SEARCH("HD",R49)))</formula>
    </cfRule>
    <cfRule type="containsText" dxfId="301" priority="57" operator="containsText" text="HW">
      <formula>NOT(ISERROR(SEARCH("HW",R49)))</formula>
    </cfRule>
  </conditionalFormatting>
  <conditionalFormatting sqref="R49">
    <cfRule type="containsText" dxfId="300" priority="52" operator="containsText" text="AL">
      <formula>NOT(ISERROR(SEARCH("AL",R49)))</formula>
    </cfRule>
    <cfRule type="containsText" dxfId="299" priority="53" operator="containsText" text="AD">
      <formula>NOT(ISERROR(SEARCH("AD",R49)))</formula>
    </cfRule>
    <cfRule type="containsText" dxfId="298" priority="54" operator="containsText" text="AW">
      <formula>NOT(ISERROR(SEARCH("AW",R49)))</formula>
    </cfRule>
  </conditionalFormatting>
  <conditionalFormatting sqref="R49">
    <cfRule type="containsText" dxfId="297" priority="49" operator="containsText" text="HL">
      <formula>NOT(ISERROR(SEARCH("HL",R49)))</formula>
    </cfRule>
    <cfRule type="containsText" dxfId="296" priority="50" operator="containsText" text="HD">
      <formula>NOT(ISERROR(SEARCH("HD",R49)))</formula>
    </cfRule>
    <cfRule type="containsText" dxfId="295" priority="51" operator="containsText" text="HW">
      <formula>NOT(ISERROR(SEARCH("HW",R49)))</formula>
    </cfRule>
  </conditionalFormatting>
  <conditionalFormatting sqref="Q49">
    <cfRule type="containsText" dxfId="294" priority="46" operator="containsText" text="AL">
      <formula>NOT(ISERROR(SEARCH("AL",Q49)))</formula>
    </cfRule>
    <cfRule type="containsText" dxfId="293" priority="47" operator="containsText" text="AD">
      <formula>NOT(ISERROR(SEARCH("AD",Q49)))</formula>
    </cfRule>
    <cfRule type="containsText" dxfId="292" priority="48" operator="containsText" text="AW">
      <formula>NOT(ISERROR(SEARCH("AW",Q49)))</formula>
    </cfRule>
  </conditionalFormatting>
  <conditionalFormatting sqref="Q49">
    <cfRule type="containsText" dxfId="291" priority="43" operator="containsText" text="HL">
      <formula>NOT(ISERROR(SEARCH("HL",Q49)))</formula>
    </cfRule>
    <cfRule type="containsText" dxfId="290" priority="44" operator="containsText" text="HD">
      <formula>NOT(ISERROR(SEARCH("HD",Q49)))</formula>
    </cfRule>
    <cfRule type="containsText" dxfId="289" priority="45" operator="containsText" text="HW">
      <formula>NOT(ISERROR(SEARCH("HW",Q49)))</formula>
    </cfRule>
  </conditionalFormatting>
  <conditionalFormatting sqref="S49">
    <cfRule type="containsText" dxfId="288" priority="40" operator="containsText" text="AL">
      <formula>NOT(ISERROR(SEARCH("AL",S49)))</formula>
    </cfRule>
    <cfRule type="containsText" dxfId="287" priority="41" operator="containsText" text="AD">
      <formula>NOT(ISERROR(SEARCH("AD",S49)))</formula>
    </cfRule>
    <cfRule type="containsText" dxfId="286" priority="42" operator="containsText" text="AW">
      <formula>NOT(ISERROR(SEARCH("AW",S49)))</formula>
    </cfRule>
  </conditionalFormatting>
  <conditionalFormatting sqref="S49">
    <cfRule type="containsText" dxfId="285" priority="37" operator="containsText" text="HL">
      <formula>NOT(ISERROR(SEARCH("HL",S49)))</formula>
    </cfRule>
    <cfRule type="containsText" dxfId="284" priority="38" operator="containsText" text="HD">
      <formula>NOT(ISERROR(SEARCH("HD",S49)))</formula>
    </cfRule>
    <cfRule type="containsText" dxfId="283" priority="39" operator="containsText" text="HW">
      <formula>NOT(ISERROR(SEARCH("HW",S49)))</formula>
    </cfRule>
  </conditionalFormatting>
  <conditionalFormatting sqref="S49">
    <cfRule type="containsText" dxfId="282" priority="34" operator="containsText" text="AL">
      <formula>NOT(ISERROR(SEARCH("AL",S49)))</formula>
    </cfRule>
    <cfRule type="containsText" dxfId="281" priority="35" operator="containsText" text="AD">
      <formula>NOT(ISERROR(SEARCH("AD",S49)))</formula>
    </cfRule>
    <cfRule type="containsText" dxfId="280" priority="36" operator="containsText" text="AW">
      <formula>NOT(ISERROR(SEARCH("AW",S49)))</formula>
    </cfRule>
  </conditionalFormatting>
  <conditionalFormatting sqref="S49">
    <cfRule type="containsText" dxfId="279" priority="31" operator="containsText" text="HL">
      <formula>NOT(ISERROR(SEARCH("HL",S49)))</formula>
    </cfRule>
    <cfRule type="containsText" dxfId="278" priority="32" operator="containsText" text="HD">
      <formula>NOT(ISERROR(SEARCH("HD",S49)))</formula>
    </cfRule>
    <cfRule type="containsText" dxfId="277" priority="33" operator="containsText" text="HW">
      <formula>NOT(ISERROR(SEARCH("HW",S49)))</formula>
    </cfRule>
  </conditionalFormatting>
  <conditionalFormatting sqref="R49">
    <cfRule type="containsText" dxfId="276" priority="28" operator="containsText" text="AL">
      <formula>NOT(ISERROR(SEARCH("AL",R49)))</formula>
    </cfRule>
    <cfRule type="containsText" dxfId="275" priority="29" operator="containsText" text="AD">
      <formula>NOT(ISERROR(SEARCH("AD",R49)))</formula>
    </cfRule>
    <cfRule type="containsText" dxfId="274" priority="30" operator="containsText" text="AW">
      <formula>NOT(ISERROR(SEARCH("AW",R49)))</formula>
    </cfRule>
  </conditionalFormatting>
  <conditionalFormatting sqref="R50">
    <cfRule type="containsText" dxfId="273" priority="61" operator="containsText" text="HL">
      <formula>NOT(ISERROR(SEARCH("HL",R50)))</formula>
    </cfRule>
    <cfRule type="containsText" dxfId="272" priority="62" operator="containsText" text="HD">
      <formula>NOT(ISERROR(SEARCH("HD",R50)))</formula>
    </cfRule>
    <cfRule type="containsText" dxfId="271" priority="63" operator="containsText" text="HW">
      <formula>NOT(ISERROR(SEARCH("HW",R50)))</formula>
    </cfRule>
    <cfRule type="containsText" dxfId="270" priority="64" operator="containsText" text="AL">
      <formula>NOT(ISERROR(SEARCH("AL",R50)))</formula>
    </cfRule>
    <cfRule type="containsText" dxfId="269" priority="65" operator="containsText" text="AD">
      <formula>NOT(ISERROR(SEARCH("AD",R50)))</formula>
    </cfRule>
    <cfRule type="containsText" dxfId="268" priority="66" operator="containsText" text="AW">
      <formula>NOT(ISERROR(SEARCH("AW",R50)))</formula>
    </cfRule>
  </conditionalFormatting>
  <conditionalFormatting sqref="AF5:AH52 AG4:AH4 AF56:AH104">
    <cfRule type="containsText" dxfId="267" priority="8" operator="containsText" text="ST">
      <formula>NOT(ISERROR(SEARCH("ST",AF4)))</formula>
    </cfRule>
    <cfRule type="containsText" dxfId="266" priority="9" operator="containsText" text="RW">
      <formula>NOT(ISERROR(SEARCH("RW",AF4)))</formula>
    </cfRule>
    <cfRule type="containsText" dxfId="265" priority="10" operator="containsText" text="LW">
      <formula>NOT(ISERROR(SEARCH("LW",AF4)))</formula>
    </cfRule>
    <cfRule type="containsText" dxfId="264" priority="11" operator="containsText" text="LF">
      <formula>NOT(ISERROR(SEARCH("LF",AF4)))</formula>
    </cfRule>
    <cfRule type="containsText" dxfId="263" priority="12" operator="containsText" text="CF">
      <formula>NOT(ISERROR(SEARCH("CF",AF4)))</formula>
    </cfRule>
    <cfRule type="containsText" dxfId="262" priority="13" operator="containsText" text="CF">
      <formula>NOT(ISERROR(SEARCH("CF",AF4)))</formula>
    </cfRule>
    <cfRule type="containsText" dxfId="261" priority="14" operator="containsText" text="CAM">
      <formula>NOT(ISERROR(SEARCH("CAM",AF4)))</formula>
    </cfRule>
    <cfRule type="containsText" dxfId="260" priority="15" operator="containsText" text="LM">
      <formula>NOT(ISERROR(SEARCH("LM",AF4)))</formula>
    </cfRule>
    <cfRule type="containsText" dxfId="259" priority="16" operator="containsText" text="CM">
      <formula>NOT(ISERROR(SEARCH("CM",AF4)))</formula>
    </cfRule>
    <cfRule type="containsText" dxfId="258" priority="17" operator="containsText" text="RM">
      <formula>NOT(ISERROR(SEARCH("RM",AF4)))</formula>
    </cfRule>
    <cfRule type="containsText" dxfId="257" priority="18" operator="containsText" text="CDM">
      <formula>NOT(ISERROR(SEARCH("CDM",AF4)))</formula>
    </cfRule>
    <cfRule type="containsText" dxfId="256" priority="19" operator="containsText" text="LWB">
      <formula>NOT(ISERROR(SEARCH("LWB",AF4)))</formula>
    </cfRule>
    <cfRule type="containsText" dxfId="255" priority="20" operator="containsText" text="RWB">
      <formula>NOT(ISERROR(SEARCH("RWB",AF4)))</formula>
    </cfRule>
    <cfRule type="containsText" dxfId="254" priority="21" operator="containsText" text="RB">
      <formula>NOT(ISERROR(SEARCH("RB",AF4)))</formula>
    </cfRule>
    <cfRule type="containsText" dxfId="253" priority="22" operator="containsText" text="CB">
      <formula>NOT(ISERROR(SEARCH("CB",AF4)))</formula>
    </cfRule>
    <cfRule type="containsText" dxfId="252" priority="23" operator="containsText" text="LB">
      <formula>NOT(ISERROR(SEARCH("LB",AF4)))</formula>
    </cfRule>
    <cfRule type="containsText" dxfId="251" priority="24" operator="containsText" text="GK">
      <formula>NOT(ISERROR(SEARCH("GK",AF4)))</formula>
    </cfRule>
  </conditionalFormatting>
  <conditionalFormatting sqref="AF4:AH52 AF56:AH104">
    <cfRule type="cellIs" dxfId="250" priority="1" operator="between">
      <formula>30</formula>
      <formula>39</formula>
    </cfRule>
    <cfRule type="cellIs" dxfId="249" priority="2" operator="between">
      <formula>90</formula>
      <formula>99</formula>
    </cfRule>
    <cfRule type="cellIs" dxfId="248" priority="3" operator="between">
      <formula>40</formula>
      <formula>49</formula>
    </cfRule>
    <cfRule type="cellIs" dxfId="247" priority="4" operator="between">
      <formula>50</formula>
      <formula>59</formula>
    </cfRule>
    <cfRule type="cellIs" dxfId="246" priority="5" operator="between">
      <formula>60</formula>
      <formula>69</formula>
    </cfRule>
    <cfRule type="cellIs" dxfId="245" priority="6" operator="between">
      <formula>70</formula>
      <formula>79</formula>
    </cfRule>
    <cfRule type="cellIs" dxfId="244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F107"/>
  <sheetViews>
    <sheetView showGridLines="0" zoomScaleNormal="100" workbookViewId="0">
      <selection activeCell="AG10" sqref="AG10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441" customWidth="1"/>
    <col min="31" max="31" width="5.140625" style="441" customWidth="1"/>
    <col min="32" max="33" width="5.140625" style="995" customWidth="1"/>
    <col min="34" max="34" width="5.140625" style="1096" customWidth="1"/>
    <col min="35" max="37" width="6.28515625" customWidth="1"/>
    <col min="38" max="39" width="7" customWidth="1"/>
    <col min="40" max="53" width="7.42578125" customWidth="1"/>
    <col min="54" max="57" width="6.7109375" customWidth="1"/>
  </cols>
  <sheetData>
    <row r="1" spans="1:58" ht="30" customHeight="1" thickBot="1" x14ac:dyDescent="0.45">
      <c r="A1" s="1107"/>
      <c r="B1" s="1288" t="s">
        <v>325</v>
      </c>
      <c r="C1" s="1288"/>
      <c r="D1" s="1288"/>
      <c r="E1" s="1288"/>
      <c r="F1" s="1288"/>
      <c r="G1" s="1288"/>
      <c r="H1" s="1288"/>
      <c r="I1" s="1288"/>
      <c r="J1" s="1108"/>
      <c r="K1" s="1109"/>
      <c r="L1" s="1109"/>
      <c r="M1" s="1109"/>
      <c r="N1" s="1109"/>
      <c r="O1" s="1109"/>
      <c r="P1" s="1109"/>
      <c r="Q1" s="1109"/>
      <c r="R1" s="1109"/>
      <c r="S1" s="1109"/>
      <c r="T1" s="1109"/>
      <c r="U1" s="1121"/>
      <c r="V1" s="1120"/>
      <c r="W1" s="1110"/>
      <c r="X1" s="1110"/>
      <c r="Y1" s="1110"/>
      <c r="Z1" s="1110"/>
      <c r="AA1" s="1110"/>
      <c r="AB1" s="1113"/>
      <c r="AC1" s="1111"/>
      <c r="AD1" s="1112"/>
      <c r="AE1" s="1112"/>
      <c r="AF1" s="1112"/>
      <c r="AG1" s="1112"/>
      <c r="AH1" s="1112"/>
      <c r="AI1" s="1111"/>
      <c r="AJ1" s="1111"/>
      <c r="AK1" s="1111"/>
      <c r="AL1" s="1111"/>
      <c r="AM1" s="1111"/>
      <c r="AN1" s="1301" t="s">
        <v>192</v>
      </c>
      <c r="AO1" s="1302"/>
      <c r="AP1" s="1302"/>
      <c r="AQ1" s="1302"/>
      <c r="AR1" s="1302"/>
      <c r="AS1" s="1302"/>
      <c r="AT1" s="1111"/>
      <c r="AU1" s="1111"/>
      <c r="AV1" s="1111"/>
      <c r="AW1" s="1111"/>
      <c r="AX1" s="1111"/>
      <c r="AY1" s="1111"/>
      <c r="AZ1" s="1111"/>
      <c r="BA1" s="1111"/>
      <c r="BB1" s="1111"/>
      <c r="BC1" s="1111"/>
      <c r="BD1" s="1111"/>
      <c r="BE1" s="1111"/>
      <c r="BF1" s="1111"/>
    </row>
    <row r="2" spans="1:58" ht="16.5" thickTop="1" x14ac:dyDescent="0.25">
      <c r="A2" s="417"/>
      <c r="B2" s="303"/>
      <c r="C2" s="303"/>
      <c r="D2" s="418"/>
      <c r="E2" s="794"/>
      <c r="F2" s="284"/>
      <c r="G2" s="1260"/>
      <c r="H2" s="1261"/>
      <c r="I2" s="1261"/>
      <c r="J2" s="1262"/>
      <c r="L2" s="379"/>
      <c r="M2" s="380"/>
      <c r="N2" s="380"/>
      <c r="O2" s="381"/>
      <c r="Q2" s="1364"/>
      <c r="R2" s="1365"/>
      <c r="S2" s="1365"/>
      <c r="T2" s="1366"/>
      <c r="AD2" s="1122" t="s">
        <v>22</v>
      </c>
      <c r="AE2" s="1122" t="s">
        <v>21</v>
      </c>
      <c r="AF2" s="1294" t="s">
        <v>245</v>
      </c>
      <c r="AG2" s="1296"/>
      <c r="AH2" s="1127" t="s">
        <v>333</v>
      </c>
      <c r="AI2" s="1115" t="s">
        <v>18</v>
      </c>
      <c r="AJ2" s="1115" t="s">
        <v>19</v>
      </c>
      <c r="AK2" s="1115" t="s">
        <v>20</v>
      </c>
      <c r="AL2" s="1115" t="s">
        <v>3</v>
      </c>
      <c r="AM2" s="1115" t="s">
        <v>4</v>
      </c>
      <c r="AN2" s="1247" t="s">
        <v>100</v>
      </c>
      <c r="AO2" s="1245"/>
      <c r="AP2" s="1246"/>
      <c r="AQ2" s="1248" t="s">
        <v>105</v>
      </c>
      <c r="AR2" s="1248"/>
      <c r="AS2" s="1248"/>
      <c r="AT2" s="1294" t="s">
        <v>108</v>
      </c>
      <c r="AU2" s="1295"/>
      <c r="AV2" s="1296"/>
      <c r="AW2" s="1245" t="s">
        <v>109</v>
      </c>
      <c r="AX2" s="1246"/>
      <c r="AY2" s="1294" t="s">
        <v>5</v>
      </c>
      <c r="AZ2" s="1295"/>
      <c r="BA2" s="1296"/>
      <c r="BB2" s="1115" t="s">
        <v>39</v>
      </c>
      <c r="BC2" s="1115" t="s">
        <v>40</v>
      </c>
      <c r="BD2" s="1237" t="s">
        <v>151</v>
      </c>
      <c r="BE2" s="1238"/>
      <c r="BF2" s="3"/>
    </row>
    <row r="3" spans="1:58" x14ac:dyDescent="0.25">
      <c r="A3" s="1348"/>
      <c r="B3" s="1349"/>
      <c r="C3" s="1349"/>
      <c r="D3" s="1350"/>
      <c r="E3" s="795"/>
      <c r="F3" s="160"/>
      <c r="G3" s="1260"/>
      <c r="H3" s="1261"/>
      <c r="I3" s="1261"/>
      <c r="J3" s="1262"/>
      <c r="K3" s="115"/>
      <c r="L3" s="382"/>
      <c r="M3" s="383"/>
      <c r="N3" s="383"/>
      <c r="O3" s="384"/>
      <c r="P3" s="115"/>
      <c r="Q3" s="1364"/>
      <c r="R3" s="1365"/>
      <c r="S3" s="1365"/>
      <c r="T3" s="1366"/>
      <c r="U3" s="49"/>
      <c r="V3" s="127"/>
      <c r="W3" s="127"/>
      <c r="X3" s="128"/>
      <c r="Y3" s="244"/>
      <c r="Z3" s="127"/>
      <c r="AA3" s="128"/>
      <c r="AB3" s="127"/>
      <c r="AC3" s="49"/>
      <c r="AD3" s="1125"/>
      <c r="AE3" s="1125"/>
      <c r="AF3" s="1116" t="s">
        <v>246</v>
      </c>
      <c r="AG3" s="1116" t="s">
        <v>247</v>
      </c>
      <c r="AH3" s="1129"/>
      <c r="AI3" s="19"/>
      <c r="AJ3" s="19"/>
      <c r="AK3" s="19"/>
      <c r="AL3" s="19"/>
      <c r="AM3" s="19"/>
      <c r="AN3" s="1117" t="s">
        <v>98</v>
      </c>
      <c r="AO3" s="1117" t="s">
        <v>99</v>
      </c>
      <c r="AP3" s="1117" t="s">
        <v>114</v>
      </c>
      <c r="AQ3" s="1117" t="s">
        <v>106</v>
      </c>
      <c r="AR3" s="1117" t="s">
        <v>107</v>
      </c>
      <c r="AS3" s="1117" t="s">
        <v>113</v>
      </c>
      <c r="AT3" s="1117" t="s">
        <v>106</v>
      </c>
      <c r="AU3" s="1117" t="s">
        <v>107</v>
      </c>
      <c r="AV3" s="1117" t="s">
        <v>249</v>
      </c>
      <c r="AW3" s="1117" t="s">
        <v>106</v>
      </c>
      <c r="AX3" s="1117" t="s">
        <v>125</v>
      </c>
      <c r="AY3" s="1117" t="s">
        <v>16</v>
      </c>
      <c r="AZ3" s="1117" t="s">
        <v>107</v>
      </c>
      <c r="BA3" s="1117" t="s">
        <v>249</v>
      </c>
      <c r="BB3" s="19"/>
      <c r="BC3" s="19"/>
      <c r="BD3" s="445" t="s">
        <v>152</v>
      </c>
      <c r="BE3" s="445" t="s">
        <v>153</v>
      </c>
      <c r="BF3" s="3"/>
    </row>
    <row r="4" spans="1:58" x14ac:dyDescent="0.25">
      <c r="A4" s="306"/>
      <c r="B4" s="304"/>
      <c r="C4" s="304"/>
      <c r="D4" s="307"/>
      <c r="E4" s="796"/>
      <c r="F4" s="137"/>
      <c r="G4" s="1260"/>
      <c r="H4" s="1261"/>
      <c r="I4" s="1261"/>
      <c r="J4" s="1262"/>
      <c r="K4" s="31"/>
      <c r="L4" s="385"/>
      <c r="M4" s="386"/>
      <c r="N4" s="386"/>
      <c r="O4" s="387"/>
      <c r="P4" s="58"/>
      <c r="Q4" s="1364"/>
      <c r="R4" s="1365"/>
      <c r="S4" s="1365"/>
      <c r="T4" s="1366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146</v>
      </c>
      <c r="AE4" s="65"/>
      <c r="AF4" s="1016"/>
      <c r="AG4" s="1014"/>
      <c r="AH4" s="1014"/>
      <c r="AI4" s="45"/>
      <c r="AJ4" s="45"/>
      <c r="AK4" s="1030"/>
      <c r="AL4" s="46"/>
      <c r="AM4" s="278"/>
      <c r="AN4" s="7"/>
      <c r="AO4" s="7"/>
      <c r="AP4" s="630" t="str">
        <f>IFERROR(AO4/AN4,"-")</f>
        <v>-</v>
      </c>
      <c r="AQ4" s="7"/>
      <c r="AR4" s="7"/>
      <c r="AS4" s="630" t="str">
        <f>IFERROR(AQ4/AR4,"-")</f>
        <v>-</v>
      </c>
      <c r="AT4" s="7"/>
      <c r="AU4" s="7"/>
      <c r="AV4" s="630" t="str">
        <f>IFERROR(AT4/AU4,"-")</f>
        <v>-</v>
      </c>
      <c r="AW4" s="7"/>
      <c r="AX4" s="631" t="str">
        <f>IFERROR(AW4/AI4,"-")</f>
        <v>-</v>
      </c>
      <c r="AY4" s="7"/>
      <c r="AZ4" s="7"/>
      <c r="BA4" s="1012" t="str">
        <f>IFERROR(AY4/AZ4,"-")</f>
        <v>-</v>
      </c>
      <c r="BB4" s="39"/>
      <c r="BC4" s="38"/>
      <c r="BD4" s="1089"/>
      <c r="BE4" s="1090"/>
    </row>
    <row r="5" spans="1:58" x14ac:dyDescent="0.25">
      <c r="A5" s="308"/>
      <c r="B5" s="305"/>
      <c r="C5" s="305"/>
      <c r="D5" s="309"/>
      <c r="E5" s="797"/>
      <c r="F5" s="141"/>
      <c r="G5" s="1260"/>
      <c r="H5" s="1261"/>
      <c r="I5" s="1261"/>
      <c r="J5" s="1262"/>
      <c r="K5" s="15"/>
      <c r="L5" s="388"/>
      <c r="M5" s="389"/>
      <c r="N5" s="390"/>
      <c r="O5" s="391"/>
      <c r="P5" s="18"/>
      <c r="Q5" s="1364"/>
      <c r="R5" s="1365"/>
      <c r="S5" s="1365"/>
      <c r="T5" s="1366"/>
      <c r="U5" s="49"/>
      <c r="V5" s="127"/>
      <c r="W5" s="127"/>
      <c r="X5" s="128"/>
      <c r="Y5" s="247"/>
      <c r="Z5" s="129"/>
      <c r="AA5" s="127"/>
      <c r="AB5" s="127"/>
      <c r="AC5" s="49"/>
      <c r="AD5" s="1074" t="s">
        <v>146</v>
      </c>
      <c r="AE5" s="65"/>
      <c r="AF5" s="1014"/>
      <c r="AG5" s="1014"/>
      <c r="AH5" s="1014"/>
      <c r="AI5" s="45"/>
      <c r="AJ5" s="45"/>
      <c r="AK5" s="1030"/>
      <c r="AL5" s="46"/>
      <c r="AM5" s="278"/>
      <c r="AN5" s="7"/>
      <c r="AO5" s="7"/>
      <c r="AP5" s="630" t="str">
        <f t="shared" ref="AP5:AP43" si="0">IFERROR(AO5/AN5,"-")</f>
        <v>-</v>
      </c>
      <c r="AQ5" s="7"/>
      <c r="AR5" s="7"/>
      <c r="AS5" s="630" t="str">
        <f t="shared" ref="AS5:AS52" si="1">IFERROR(AQ5/AR5,"-")</f>
        <v>-</v>
      </c>
      <c r="AT5" s="7"/>
      <c r="AU5" s="7"/>
      <c r="AV5" s="630" t="str">
        <f t="shared" ref="AV5:AV52" si="2">IFERROR(AT5/AU5,"-")</f>
        <v>-</v>
      </c>
      <c r="AW5" s="7"/>
      <c r="AX5" s="631" t="str">
        <f t="shared" ref="AX5:AX53" si="3">IFERROR(AW5/AI5,"-")</f>
        <v>-</v>
      </c>
      <c r="AY5" s="7"/>
      <c r="AZ5" s="7"/>
      <c r="BA5" s="1012" t="str">
        <f t="shared" ref="BA5:BA52" si="4">IFERROR(AY5/AZ5,"-")</f>
        <v>-</v>
      </c>
      <c r="BB5" s="39"/>
      <c r="BC5" s="38"/>
      <c r="BD5" s="1089"/>
      <c r="BE5" s="1090"/>
    </row>
    <row r="6" spans="1:58" ht="16.5" thickBot="1" x14ac:dyDescent="0.3">
      <c r="A6" s="1348"/>
      <c r="B6" s="1349"/>
      <c r="C6" s="1349"/>
      <c r="D6" s="1350"/>
      <c r="E6" s="795"/>
      <c r="F6" s="115"/>
      <c r="G6" s="1260"/>
      <c r="H6" s="1261"/>
      <c r="I6" s="1261"/>
      <c r="J6" s="1262"/>
      <c r="K6" s="15"/>
      <c r="L6" s="388"/>
      <c r="M6" s="389"/>
      <c r="N6" s="390"/>
      <c r="O6" s="391"/>
      <c r="P6" s="18"/>
      <c r="Q6" s="1364"/>
      <c r="R6" s="1365"/>
      <c r="S6" s="1365"/>
      <c r="T6" s="1366"/>
      <c r="U6" s="49"/>
      <c r="V6" s="127"/>
      <c r="W6" s="127"/>
      <c r="X6" s="130"/>
      <c r="Y6" s="607"/>
      <c r="Z6" s="131"/>
      <c r="AA6" s="127"/>
      <c r="AB6" s="127"/>
      <c r="AC6" s="49"/>
      <c r="AD6" s="1074" t="s">
        <v>146</v>
      </c>
      <c r="AE6" s="65"/>
      <c r="AF6" s="1014"/>
      <c r="AG6" s="1014"/>
      <c r="AH6" s="1014"/>
      <c r="AI6" s="45"/>
      <c r="AJ6" s="45"/>
      <c r="AK6" s="1030"/>
      <c r="AL6" s="46"/>
      <c r="AM6" s="278"/>
      <c r="AN6" s="7"/>
      <c r="AO6" s="7"/>
      <c r="AP6" s="630" t="str">
        <f t="shared" si="0"/>
        <v>-</v>
      </c>
      <c r="AQ6" s="7"/>
      <c r="AR6" s="7"/>
      <c r="AS6" s="630" t="str">
        <f t="shared" si="1"/>
        <v>-</v>
      </c>
      <c r="AT6" s="7"/>
      <c r="AU6" s="7"/>
      <c r="AV6" s="630" t="str">
        <f t="shared" si="2"/>
        <v>-</v>
      </c>
      <c r="AW6" s="7"/>
      <c r="AX6" s="631" t="str">
        <f t="shared" si="3"/>
        <v>-</v>
      </c>
      <c r="AY6" s="7"/>
      <c r="AZ6" s="7"/>
      <c r="BA6" s="1012" t="str">
        <f t="shared" si="4"/>
        <v>-</v>
      </c>
      <c r="BB6" s="39"/>
      <c r="BC6" s="38"/>
      <c r="BD6" s="1089"/>
      <c r="BE6" s="1090"/>
    </row>
    <row r="7" spans="1:58" ht="16.5" thickBot="1" x14ac:dyDescent="0.3">
      <c r="A7" s="310"/>
      <c r="B7" s="311"/>
      <c r="C7" s="311"/>
      <c r="D7" s="312"/>
      <c r="E7" s="796"/>
      <c r="F7" s="58"/>
      <c r="G7" s="1263"/>
      <c r="H7" s="1264"/>
      <c r="I7" s="1264"/>
      <c r="J7" s="1265"/>
      <c r="K7" s="15"/>
      <c r="L7" s="392"/>
      <c r="M7" s="393"/>
      <c r="N7" s="393"/>
      <c r="O7" s="394"/>
      <c r="P7" s="58"/>
      <c r="Q7" s="1367"/>
      <c r="R7" s="1368"/>
      <c r="S7" s="1368"/>
      <c r="T7" s="1369"/>
      <c r="U7" s="49"/>
      <c r="V7" s="127"/>
      <c r="W7" s="127"/>
      <c r="X7" s="127"/>
      <c r="Y7" s="247"/>
      <c r="Z7" s="127"/>
      <c r="AA7" s="127"/>
      <c r="AB7" s="127"/>
      <c r="AC7" s="49"/>
      <c r="AD7" s="1074" t="s">
        <v>146</v>
      </c>
      <c r="AE7" s="65"/>
      <c r="AF7" s="1014"/>
      <c r="AG7" s="1014"/>
      <c r="AH7" s="1014"/>
      <c r="AI7" s="45"/>
      <c r="AJ7" s="45"/>
      <c r="AK7" s="1030"/>
      <c r="AL7" s="46"/>
      <c r="AM7" s="278"/>
      <c r="AN7" s="7"/>
      <c r="AO7" s="7"/>
      <c r="AP7" s="630" t="str">
        <f t="shared" si="0"/>
        <v>-</v>
      </c>
      <c r="AQ7" s="7"/>
      <c r="AR7" s="7"/>
      <c r="AS7" s="630" t="str">
        <f t="shared" si="1"/>
        <v>-</v>
      </c>
      <c r="AT7" s="7"/>
      <c r="AU7" s="7"/>
      <c r="AV7" s="630" t="str">
        <f t="shared" si="2"/>
        <v>-</v>
      </c>
      <c r="AW7" s="7"/>
      <c r="AX7" s="631" t="str">
        <f t="shared" si="3"/>
        <v>-</v>
      </c>
      <c r="AY7" s="7"/>
      <c r="AZ7" s="7"/>
      <c r="BA7" s="1012" t="str">
        <f t="shared" si="4"/>
        <v>-</v>
      </c>
      <c r="BB7" s="39"/>
      <c r="BC7" s="38"/>
      <c r="BD7" s="1089"/>
      <c r="BE7" s="1090"/>
    </row>
    <row r="8" spans="1:58" x14ac:dyDescent="0.25">
      <c r="A8" s="313" t="s">
        <v>2</v>
      </c>
      <c r="B8" s="314" t="s">
        <v>26</v>
      </c>
      <c r="C8" s="314" t="s">
        <v>1</v>
      </c>
      <c r="D8" s="315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632" t="s">
        <v>2</v>
      </c>
      <c r="R8" s="633" t="s">
        <v>26</v>
      </c>
      <c r="S8" s="633" t="s">
        <v>1</v>
      </c>
      <c r="T8" s="634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1074" t="s">
        <v>146</v>
      </c>
      <c r="AE8" s="65"/>
      <c r="AF8" s="1014"/>
      <c r="AG8" s="1014"/>
      <c r="AH8" s="1014"/>
      <c r="AI8" s="45"/>
      <c r="AJ8" s="45"/>
      <c r="AK8" s="1030"/>
      <c r="AL8" s="46"/>
      <c r="AM8" s="278"/>
      <c r="AN8" s="7"/>
      <c r="AO8" s="7"/>
      <c r="AP8" s="630" t="str">
        <f t="shared" si="0"/>
        <v>-</v>
      </c>
      <c r="AQ8" s="7"/>
      <c r="AR8" s="7"/>
      <c r="AS8" s="630" t="str">
        <f t="shared" si="1"/>
        <v>-</v>
      </c>
      <c r="AT8" s="7"/>
      <c r="AU8" s="7"/>
      <c r="AV8" s="630" t="str">
        <f t="shared" si="2"/>
        <v>-</v>
      </c>
      <c r="AW8" s="7"/>
      <c r="AX8" s="631" t="str">
        <f t="shared" si="3"/>
        <v>-</v>
      </c>
      <c r="AY8" s="7"/>
      <c r="AZ8" s="7"/>
      <c r="BA8" s="1012" t="str">
        <f t="shared" si="4"/>
        <v>-</v>
      </c>
      <c r="BB8" s="39"/>
      <c r="BC8" s="38"/>
      <c r="BD8" s="1089"/>
      <c r="BE8" s="1090"/>
    </row>
    <row r="9" spans="1:58" x14ac:dyDescent="0.25">
      <c r="A9" s="316">
        <v>1</v>
      </c>
      <c r="B9" s="6"/>
      <c r="C9" s="6"/>
      <c r="D9" s="317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339" t="s">
        <v>150</v>
      </c>
      <c r="R9" s="210"/>
      <c r="S9" s="210" t="s">
        <v>146</v>
      </c>
      <c r="T9" s="340"/>
      <c r="U9" s="49"/>
      <c r="V9" s="247"/>
      <c r="W9" s="127"/>
      <c r="X9" s="127"/>
      <c r="Y9" s="127"/>
      <c r="Z9" s="127"/>
      <c r="AA9" s="127"/>
      <c r="AB9" s="245"/>
      <c r="AC9" s="49"/>
      <c r="AD9" s="1074" t="s">
        <v>146</v>
      </c>
      <c r="AE9" s="65"/>
      <c r="AF9" s="1014"/>
      <c r="AG9" s="1014"/>
      <c r="AH9" s="1014"/>
      <c r="AI9" s="45"/>
      <c r="AJ9" s="45"/>
      <c r="AK9" s="1030"/>
      <c r="AL9" s="46"/>
      <c r="AM9" s="278"/>
      <c r="AN9" s="7"/>
      <c r="AO9" s="7"/>
      <c r="AP9" s="630" t="str">
        <f t="shared" si="0"/>
        <v>-</v>
      </c>
      <c r="AQ9" s="7"/>
      <c r="AR9" s="7"/>
      <c r="AS9" s="630" t="str">
        <f t="shared" si="1"/>
        <v>-</v>
      </c>
      <c r="AT9" s="7"/>
      <c r="AU9" s="7"/>
      <c r="AV9" s="630" t="str">
        <f t="shared" si="2"/>
        <v>-</v>
      </c>
      <c r="AW9" s="7"/>
      <c r="AX9" s="631" t="str">
        <f t="shared" si="3"/>
        <v>-</v>
      </c>
      <c r="AY9" s="7"/>
      <c r="AZ9" s="7"/>
      <c r="BA9" s="1012" t="str">
        <f t="shared" si="4"/>
        <v>-</v>
      </c>
      <c r="BB9" s="39"/>
      <c r="BC9" s="38"/>
      <c r="BD9" s="1089"/>
      <c r="BE9" s="1090"/>
    </row>
    <row r="10" spans="1:58" x14ac:dyDescent="0.25">
      <c r="A10" s="316">
        <v>2</v>
      </c>
      <c r="B10" s="6"/>
      <c r="C10" s="6"/>
      <c r="D10" s="317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339" t="s">
        <v>150</v>
      </c>
      <c r="R10" s="210"/>
      <c r="S10" s="210" t="s">
        <v>146</v>
      </c>
      <c r="T10" s="340"/>
      <c r="U10" s="49"/>
      <c r="V10" s="127"/>
      <c r="W10" s="127"/>
      <c r="X10" s="127"/>
      <c r="Y10" s="127"/>
      <c r="Z10" s="127"/>
      <c r="AA10" s="127"/>
      <c r="AB10" s="245"/>
      <c r="AC10" s="49"/>
      <c r="AD10" s="1074" t="s">
        <v>146</v>
      </c>
      <c r="AE10" s="65"/>
      <c r="AF10" s="1014"/>
      <c r="AG10" s="1014"/>
      <c r="AH10" s="1014"/>
      <c r="AI10" s="45"/>
      <c r="AJ10" s="45"/>
      <c r="AK10" s="1030"/>
      <c r="AL10" s="46"/>
      <c r="AM10" s="278"/>
      <c r="AN10" s="7"/>
      <c r="AO10" s="7"/>
      <c r="AP10" s="630" t="str">
        <f t="shared" si="0"/>
        <v>-</v>
      </c>
      <c r="AQ10" s="7"/>
      <c r="AR10" s="7"/>
      <c r="AS10" s="630" t="str">
        <f t="shared" si="1"/>
        <v>-</v>
      </c>
      <c r="AT10" s="7"/>
      <c r="AU10" s="7"/>
      <c r="AV10" s="630" t="str">
        <f t="shared" si="2"/>
        <v>-</v>
      </c>
      <c r="AW10" s="7"/>
      <c r="AX10" s="631" t="str">
        <f t="shared" si="3"/>
        <v>-</v>
      </c>
      <c r="AY10" s="7"/>
      <c r="AZ10" s="7"/>
      <c r="BA10" s="1012" t="str">
        <f t="shared" si="4"/>
        <v>-</v>
      </c>
      <c r="BB10" s="39"/>
      <c r="BC10" s="38"/>
      <c r="BD10" s="1089"/>
      <c r="BE10" s="1090"/>
    </row>
    <row r="11" spans="1:58" x14ac:dyDescent="0.25">
      <c r="A11" s="316">
        <v>3</v>
      </c>
      <c r="B11" s="6"/>
      <c r="C11" s="6"/>
      <c r="D11" s="317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339" t="s">
        <v>150</v>
      </c>
      <c r="R11" s="210"/>
      <c r="S11" s="210"/>
      <c r="T11" s="340"/>
      <c r="U11" s="49"/>
      <c r="V11" s="127"/>
      <c r="W11" s="127"/>
      <c r="X11" s="127"/>
      <c r="Y11" s="245"/>
      <c r="Z11" s="127"/>
      <c r="AA11" s="127"/>
      <c r="AB11" s="127"/>
      <c r="AC11" s="49"/>
      <c r="AD11" s="1074" t="s">
        <v>146</v>
      </c>
      <c r="AE11" s="65"/>
      <c r="AF11" s="1014"/>
      <c r="AG11" s="1014"/>
      <c r="AH11" s="1014"/>
      <c r="AI11" s="45"/>
      <c r="AJ11" s="45"/>
      <c r="AK11" s="1030"/>
      <c r="AL11" s="46"/>
      <c r="AM11" s="278"/>
      <c r="AN11" s="7"/>
      <c r="AO11" s="7"/>
      <c r="AP11" s="630" t="str">
        <f t="shared" si="0"/>
        <v>-</v>
      </c>
      <c r="AQ11" s="7"/>
      <c r="AR11" s="7"/>
      <c r="AS11" s="630" t="str">
        <f t="shared" si="1"/>
        <v>-</v>
      </c>
      <c r="AT11" s="7"/>
      <c r="AU11" s="7"/>
      <c r="AV11" s="630" t="str">
        <f t="shared" si="2"/>
        <v>-</v>
      </c>
      <c r="AW11" s="7"/>
      <c r="AX11" s="631" t="str">
        <f t="shared" si="3"/>
        <v>-</v>
      </c>
      <c r="AY11" s="7"/>
      <c r="AZ11" s="7"/>
      <c r="BA11" s="1012" t="str">
        <f t="shared" si="4"/>
        <v>-</v>
      </c>
      <c r="BB11" s="39"/>
      <c r="BC11" s="38"/>
      <c r="BD11" s="1089"/>
      <c r="BE11" s="1090"/>
    </row>
    <row r="12" spans="1:58" x14ac:dyDescent="0.25">
      <c r="A12" s="316">
        <v>4</v>
      </c>
      <c r="B12" s="6"/>
      <c r="C12" s="6"/>
      <c r="D12" s="317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339" t="s">
        <v>150</v>
      </c>
      <c r="R12" s="210"/>
      <c r="S12" s="210"/>
      <c r="T12" s="340"/>
      <c r="U12" s="49"/>
      <c r="V12" s="127"/>
      <c r="W12" s="127"/>
      <c r="X12" s="127"/>
      <c r="Y12" s="247"/>
      <c r="Z12" s="127"/>
      <c r="AA12" s="127"/>
      <c r="AB12" s="127"/>
      <c r="AC12" s="49"/>
      <c r="AD12" s="1074" t="s">
        <v>146</v>
      </c>
      <c r="AE12" s="65"/>
      <c r="AF12" s="1014"/>
      <c r="AG12" s="1014"/>
      <c r="AH12" s="1014"/>
      <c r="AI12" s="45"/>
      <c r="AJ12" s="45"/>
      <c r="AK12" s="1030"/>
      <c r="AL12" s="46"/>
      <c r="AM12" s="278"/>
      <c r="AN12" s="7"/>
      <c r="AO12" s="7"/>
      <c r="AP12" s="630" t="str">
        <f t="shared" si="0"/>
        <v>-</v>
      </c>
      <c r="AQ12" s="7"/>
      <c r="AR12" s="7"/>
      <c r="AS12" s="630" t="str">
        <f t="shared" si="1"/>
        <v>-</v>
      </c>
      <c r="AT12" s="7"/>
      <c r="AU12" s="7"/>
      <c r="AV12" s="630" t="str">
        <f t="shared" si="2"/>
        <v>-</v>
      </c>
      <c r="AW12" s="7"/>
      <c r="AX12" s="631" t="str">
        <f t="shared" si="3"/>
        <v>-</v>
      </c>
      <c r="AY12" s="7"/>
      <c r="AZ12" s="7"/>
      <c r="BA12" s="1012" t="str">
        <f t="shared" si="4"/>
        <v>-</v>
      </c>
      <c r="BB12" s="39"/>
      <c r="BC12" s="38"/>
      <c r="BD12" s="1089"/>
      <c r="BE12" s="1090"/>
    </row>
    <row r="13" spans="1:58" x14ac:dyDescent="0.25">
      <c r="A13" s="316">
        <v>5</v>
      </c>
      <c r="B13" s="6"/>
      <c r="C13" s="6"/>
      <c r="D13" s="317"/>
      <c r="E13" s="18"/>
      <c r="F13" s="15"/>
      <c r="G13" s="68" t="s">
        <v>81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339" t="s">
        <v>150</v>
      </c>
      <c r="R13" s="210"/>
      <c r="S13" s="210"/>
      <c r="T13" s="340"/>
      <c r="U13" s="49"/>
      <c r="V13" s="127"/>
      <c r="W13" s="127"/>
      <c r="X13" s="127"/>
      <c r="Y13" s="127"/>
      <c r="Z13" s="127"/>
      <c r="AA13" s="127"/>
      <c r="AB13" s="127"/>
      <c r="AC13" s="49"/>
      <c r="AD13" s="1074" t="s">
        <v>146</v>
      </c>
      <c r="AE13" s="65"/>
      <c r="AF13" s="1014"/>
      <c r="AG13" s="1014"/>
      <c r="AH13" s="1014"/>
      <c r="AI13" s="45"/>
      <c r="AJ13" s="45"/>
      <c r="AK13" s="1030"/>
      <c r="AL13" s="46"/>
      <c r="AM13" s="278"/>
      <c r="AN13" s="7"/>
      <c r="AO13" s="7"/>
      <c r="AP13" s="630" t="str">
        <f t="shared" si="0"/>
        <v>-</v>
      </c>
      <c r="AQ13" s="7"/>
      <c r="AR13" s="7"/>
      <c r="AS13" s="630" t="str">
        <f t="shared" si="1"/>
        <v>-</v>
      </c>
      <c r="AT13" s="7"/>
      <c r="AU13" s="7"/>
      <c r="AV13" s="630" t="str">
        <f t="shared" si="2"/>
        <v>-</v>
      </c>
      <c r="AW13" s="7"/>
      <c r="AX13" s="631" t="str">
        <f t="shared" si="3"/>
        <v>-</v>
      </c>
      <c r="AY13" s="7"/>
      <c r="AZ13" s="7"/>
      <c r="BA13" s="1012" t="str">
        <f t="shared" si="4"/>
        <v>-</v>
      </c>
      <c r="BB13" s="39"/>
      <c r="BC13" s="38"/>
      <c r="BD13" s="1089"/>
      <c r="BE13" s="1090"/>
    </row>
    <row r="14" spans="1:58" ht="16.5" thickBot="1" x14ac:dyDescent="0.3">
      <c r="A14" s="316">
        <v>6</v>
      </c>
      <c r="B14" s="6"/>
      <c r="C14" s="6"/>
      <c r="D14" s="317"/>
      <c r="E14" s="18"/>
      <c r="F14" s="15"/>
      <c r="G14" s="68" t="s">
        <v>82</v>
      </c>
      <c r="H14" s="6"/>
      <c r="I14" s="6"/>
      <c r="J14" s="69"/>
      <c r="K14" s="117"/>
      <c r="L14" s="209" t="s">
        <v>81</v>
      </c>
      <c r="M14" s="210"/>
      <c r="N14" s="210"/>
      <c r="O14" s="211"/>
      <c r="P14" s="248"/>
      <c r="Q14" s="339" t="s">
        <v>150</v>
      </c>
      <c r="R14" s="210"/>
      <c r="S14" s="210"/>
      <c r="T14" s="340"/>
      <c r="U14" s="49"/>
      <c r="V14" s="253"/>
      <c r="W14" s="254"/>
      <c r="X14" s="253"/>
      <c r="Y14" s="253"/>
      <c r="Z14" s="253"/>
      <c r="AA14" s="254"/>
      <c r="AB14" s="253"/>
      <c r="AC14" s="49"/>
      <c r="AD14" s="1074" t="s">
        <v>146</v>
      </c>
      <c r="AE14" s="65"/>
      <c r="AF14" s="1014"/>
      <c r="AG14" s="1014"/>
      <c r="AH14" s="1014"/>
      <c r="AI14" s="45"/>
      <c r="AJ14" s="45"/>
      <c r="AK14" s="1030"/>
      <c r="AL14" s="46"/>
      <c r="AM14" s="278"/>
      <c r="AN14" s="7"/>
      <c r="AO14" s="7"/>
      <c r="AP14" s="630" t="str">
        <f t="shared" si="0"/>
        <v>-</v>
      </c>
      <c r="AQ14" s="7"/>
      <c r="AR14" s="7"/>
      <c r="AS14" s="630" t="str">
        <f t="shared" si="1"/>
        <v>-</v>
      </c>
      <c r="AT14" s="7"/>
      <c r="AU14" s="7"/>
      <c r="AV14" s="630" t="str">
        <f t="shared" si="2"/>
        <v>-</v>
      </c>
      <c r="AW14" s="7"/>
      <c r="AX14" s="631" t="str">
        <f t="shared" si="3"/>
        <v>-</v>
      </c>
      <c r="AY14" s="7"/>
      <c r="AZ14" s="7"/>
      <c r="BA14" s="1012" t="str">
        <f t="shared" si="4"/>
        <v>-</v>
      </c>
      <c r="BB14" s="39"/>
      <c r="BC14" s="38"/>
      <c r="BD14" s="1089"/>
      <c r="BE14" s="1090"/>
    </row>
    <row r="15" spans="1:58" x14ac:dyDescent="0.25">
      <c r="A15" s="316">
        <v>7</v>
      </c>
      <c r="B15" s="6"/>
      <c r="C15" s="6"/>
      <c r="D15" s="317"/>
      <c r="E15" s="18"/>
      <c r="F15" s="15"/>
      <c r="G15" s="68" t="s">
        <v>204</v>
      </c>
      <c r="H15" s="6"/>
      <c r="I15" s="6"/>
      <c r="J15" s="69"/>
      <c r="K15" s="15"/>
      <c r="L15" s="209" t="s">
        <v>82</v>
      </c>
      <c r="M15" s="210"/>
      <c r="N15" s="210"/>
      <c r="O15" s="211"/>
      <c r="P15" s="248"/>
      <c r="Q15" s="784" t="s">
        <v>214</v>
      </c>
      <c r="R15" s="779"/>
      <c r="S15" s="779"/>
      <c r="T15" s="785"/>
      <c r="U15" s="49"/>
      <c r="V15" s="127"/>
      <c r="W15" s="245"/>
      <c r="X15" s="127"/>
      <c r="Y15" s="127"/>
      <c r="Z15" s="127"/>
      <c r="AA15" s="245"/>
      <c r="AB15" s="127"/>
      <c r="AC15" s="49"/>
      <c r="AD15" s="1074" t="s">
        <v>146</v>
      </c>
      <c r="AE15" s="65"/>
      <c r="AF15" s="1014"/>
      <c r="AG15" s="1014"/>
      <c r="AH15" s="1014"/>
      <c r="AI15" s="45"/>
      <c r="AJ15" s="45"/>
      <c r="AK15" s="1030"/>
      <c r="AL15" s="46"/>
      <c r="AM15" s="278"/>
      <c r="AN15" s="7"/>
      <c r="AO15" s="7"/>
      <c r="AP15" s="630" t="str">
        <f t="shared" si="0"/>
        <v>-</v>
      </c>
      <c r="AQ15" s="7"/>
      <c r="AR15" s="7"/>
      <c r="AS15" s="630" t="str">
        <f t="shared" si="1"/>
        <v>-</v>
      </c>
      <c r="AT15" s="7"/>
      <c r="AU15" s="7"/>
      <c r="AV15" s="630" t="str">
        <f t="shared" si="2"/>
        <v>-</v>
      </c>
      <c r="AW15" s="7"/>
      <c r="AX15" s="631" t="str">
        <f t="shared" si="3"/>
        <v>-</v>
      </c>
      <c r="AY15" s="7"/>
      <c r="AZ15" s="7"/>
      <c r="BA15" s="1012" t="str">
        <f t="shared" si="4"/>
        <v>-</v>
      </c>
      <c r="BB15" s="39"/>
      <c r="BC15" s="38"/>
      <c r="BD15" s="1089"/>
      <c r="BE15" s="1090"/>
    </row>
    <row r="16" spans="1:58" ht="16.5" thickBot="1" x14ac:dyDescent="0.3">
      <c r="A16" s="316">
        <v>8</v>
      </c>
      <c r="B16" s="6"/>
      <c r="C16" s="6"/>
      <c r="D16" s="317"/>
      <c r="E16" s="18"/>
      <c r="F16" s="4"/>
      <c r="G16" s="181" t="s">
        <v>92</v>
      </c>
      <c r="H16" s="182"/>
      <c r="I16" s="182"/>
      <c r="J16" s="183"/>
      <c r="K16" s="4"/>
      <c r="L16" s="217" t="s">
        <v>92</v>
      </c>
      <c r="M16" s="218"/>
      <c r="N16" s="218"/>
      <c r="O16" s="219"/>
      <c r="P16" s="248"/>
      <c r="Q16" s="784" t="s">
        <v>216</v>
      </c>
      <c r="R16" s="779"/>
      <c r="S16" s="779"/>
      <c r="T16" s="785"/>
      <c r="U16" s="49"/>
      <c r="V16" s="127"/>
      <c r="W16" s="245"/>
      <c r="X16" s="127"/>
      <c r="Y16" s="127"/>
      <c r="Z16" s="127"/>
      <c r="AA16" s="245"/>
      <c r="AB16" s="127"/>
      <c r="AC16" s="49"/>
      <c r="AD16" s="1074" t="s">
        <v>146</v>
      </c>
      <c r="AE16" s="65"/>
      <c r="AF16" s="1014"/>
      <c r="AG16" s="1014"/>
      <c r="AH16" s="1014"/>
      <c r="AI16" s="45"/>
      <c r="AJ16" s="45"/>
      <c r="AK16" s="1030"/>
      <c r="AL16" s="46"/>
      <c r="AM16" s="278"/>
      <c r="AN16" s="7"/>
      <c r="AO16" s="7"/>
      <c r="AP16" s="630" t="str">
        <f t="shared" si="0"/>
        <v>-</v>
      </c>
      <c r="AQ16" s="7"/>
      <c r="AR16" s="7"/>
      <c r="AS16" s="630" t="str">
        <f t="shared" si="1"/>
        <v>-</v>
      </c>
      <c r="AT16" s="7"/>
      <c r="AU16" s="7"/>
      <c r="AV16" s="630" t="str">
        <f t="shared" si="2"/>
        <v>-</v>
      </c>
      <c r="AW16" s="7"/>
      <c r="AX16" s="631" t="str">
        <f t="shared" si="3"/>
        <v>-</v>
      </c>
      <c r="AY16" s="7"/>
      <c r="AZ16" s="7"/>
      <c r="BA16" s="1012" t="str">
        <f t="shared" si="4"/>
        <v>-</v>
      </c>
      <c r="BB16" s="39"/>
      <c r="BC16" s="38"/>
      <c r="BD16" s="1089"/>
      <c r="BE16" s="1090"/>
    </row>
    <row r="17" spans="1:57" x14ac:dyDescent="0.25">
      <c r="A17" s="316">
        <v>9</v>
      </c>
      <c r="B17" s="6"/>
      <c r="C17" s="6"/>
      <c r="D17" s="317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786" t="s">
        <v>81</v>
      </c>
      <c r="R17" s="779"/>
      <c r="S17" s="779"/>
      <c r="T17" s="785"/>
      <c r="U17" s="49"/>
      <c r="V17" s="127"/>
      <c r="W17" s="132"/>
      <c r="X17" s="127"/>
      <c r="Y17" s="127"/>
      <c r="Z17" s="127"/>
      <c r="AA17" s="132"/>
      <c r="AB17" s="127"/>
      <c r="AC17" s="49"/>
      <c r="AD17" s="1074" t="s">
        <v>146</v>
      </c>
      <c r="AE17" s="65"/>
      <c r="AF17" s="1014"/>
      <c r="AG17" s="1014"/>
      <c r="AH17" s="1014"/>
      <c r="AI17" s="45"/>
      <c r="AJ17" s="45"/>
      <c r="AK17" s="1030"/>
      <c r="AL17" s="46"/>
      <c r="AM17" s="278"/>
      <c r="AN17" s="7"/>
      <c r="AO17" s="7"/>
      <c r="AP17" s="630" t="str">
        <f t="shared" si="0"/>
        <v>-</v>
      </c>
      <c r="AQ17" s="7"/>
      <c r="AR17" s="7"/>
      <c r="AS17" s="630" t="str">
        <f t="shared" si="1"/>
        <v>-</v>
      </c>
      <c r="AT17" s="7"/>
      <c r="AU17" s="7"/>
      <c r="AV17" s="630" t="str">
        <f t="shared" si="2"/>
        <v>-</v>
      </c>
      <c r="AW17" s="7"/>
      <c r="AX17" s="631" t="str">
        <f t="shared" si="3"/>
        <v>-</v>
      </c>
      <c r="AY17" s="7"/>
      <c r="AZ17" s="7"/>
      <c r="BA17" s="1012" t="str">
        <f t="shared" si="4"/>
        <v>-</v>
      </c>
      <c r="BB17" s="39"/>
      <c r="BC17" s="38"/>
      <c r="BD17" s="1089"/>
      <c r="BE17" s="1090"/>
    </row>
    <row r="18" spans="1:57" ht="16.5" thickBot="1" x14ac:dyDescent="0.3">
      <c r="A18" s="316">
        <v>10</v>
      </c>
      <c r="B18" s="6"/>
      <c r="C18" s="6"/>
      <c r="D18" s="317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787" t="s">
        <v>206</v>
      </c>
      <c r="R18" s="779"/>
      <c r="S18" s="779"/>
      <c r="T18" s="785"/>
      <c r="U18" s="49"/>
      <c r="V18" s="127"/>
      <c r="W18" s="127"/>
      <c r="X18" s="127"/>
      <c r="Y18" s="127"/>
      <c r="Z18" s="127"/>
      <c r="AA18" s="127"/>
      <c r="AB18" s="127"/>
      <c r="AC18" s="49"/>
      <c r="AD18" s="1074" t="s">
        <v>146</v>
      </c>
      <c r="AE18" s="65"/>
      <c r="AF18" s="1014"/>
      <c r="AG18" s="1014"/>
      <c r="AH18" s="1014"/>
      <c r="AI18" s="45"/>
      <c r="AJ18" s="45"/>
      <c r="AK18" s="1030"/>
      <c r="AL18" s="46"/>
      <c r="AM18" s="278"/>
      <c r="AN18" s="7"/>
      <c r="AO18" s="7"/>
      <c r="AP18" s="630" t="str">
        <f t="shared" si="0"/>
        <v>-</v>
      </c>
      <c r="AQ18" s="7"/>
      <c r="AR18" s="7"/>
      <c r="AS18" s="630" t="str">
        <f t="shared" si="1"/>
        <v>-</v>
      </c>
      <c r="AT18" s="7"/>
      <c r="AU18" s="7"/>
      <c r="AV18" s="630" t="str">
        <f t="shared" si="2"/>
        <v>-</v>
      </c>
      <c r="AW18" s="7"/>
      <c r="AX18" s="631" t="str">
        <f t="shared" si="3"/>
        <v>-</v>
      </c>
      <c r="AY18" s="7"/>
      <c r="AZ18" s="7"/>
      <c r="BA18" s="1012" t="str">
        <f t="shared" si="4"/>
        <v>-</v>
      </c>
      <c r="BB18" s="39"/>
      <c r="BC18" s="38"/>
      <c r="BD18" s="1089"/>
      <c r="BE18" s="1090"/>
    </row>
    <row r="19" spans="1:57" x14ac:dyDescent="0.25">
      <c r="A19" s="316">
        <v>11</v>
      </c>
      <c r="B19" s="6"/>
      <c r="C19" s="6"/>
      <c r="D19" s="317"/>
      <c r="E19" s="18"/>
      <c r="F19" s="141"/>
      <c r="G19" s="162"/>
      <c r="H19" s="162"/>
      <c r="I19" s="512"/>
      <c r="J19" s="513"/>
      <c r="K19" s="514"/>
      <c r="L19" s="501" t="s">
        <v>2</v>
      </c>
      <c r="M19" s="502" t="s">
        <v>26</v>
      </c>
      <c r="N19" s="502" t="s">
        <v>1</v>
      </c>
      <c r="O19" s="503" t="s">
        <v>25</v>
      </c>
      <c r="P19" s="249"/>
      <c r="Q19" s="788" t="s">
        <v>82</v>
      </c>
      <c r="R19" s="779"/>
      <c r="S19" s="779"/>
      <c r="T19" s="785"/>
      <c r="U19" s="49"/>
      <c r="V19" s="127"/>
      <c r="W19" s="127"/>
      <c r="X19" s="127"/>
      <c r="Y19" s="127"/>
      <c r="Z19" s="127"/>
      <c r="AA19" s="127"/>
      <c r="AB19" s="127"/>
      <c r="AC19" s="49"/>
      <c r="AD19" s="1074" t="s">
        <v>146</v>
      </c>
      <c r="AE19" s="65"/>
      <c r="AF19" s="1014"/>
      <c r="AG19" s="1014"/>
      <c r="AH19" s="1014"/>
      <c r="AI19" s="45"/>
      <c r="AJ19" s="45"/>
      <c r="AK19" s="1030"/>
      <c r="AL19" s="46"/>
      <c r="AM19" s="278"/>
      <c r="AN19" s="7"/>
      <c r="AO19" s="7"/>
      <c r="AP19" s="630" t="str">
        <f t="shared" si="0"/>
        <v>-</v>
      </c>
      <c r="AQ19" s="7"/>
      <c r="AR19" s="7"/>
      <c r="AS19" s="630" t="str">
        <f t="shared" si="1"/>
        <v>-</v>
      </c>
      <c r="AT19" s="7"/>
      <c r="AU19" s="7"/>
      <c r="AV19" s="630" t="str">
        <f t="shared" si="2"/>
        <v>-</v>
      </c>
      <c r="AW19" s="7"/>
      <c r="AX19" s="631" t="str">
        <f t="shared" si="3"/>
        <v>-</v>
      </c>
      <c r="AY19" s="7"/>
      <c r="AZ19" s="7"/>
      <c r="BA19" s="1012" t="str">
        <f t="shared" si="4"/>
        <v>-</v>
      </c>
      <c r="BB19" s="39"/>
      <c r="BC19" s="38"/>
      <c r="BD19" s="1089"/>
      <c r="BE19" s="1090"/>
    </row>
    <row r="20" spans="1:57" x14ac:dyDescent="0.25">
      <c r="A20" s="316">
        <v>12</v>
      </c>
      <c r="B20" s="6"/>
      <c r="C20" s="6"/>
      <c r="D20" s="317"/>
      <c r="E20" s="18"/>
      <c r="F20" s="141"/>
      <c r="G20" s="162"/>
      <c r="H20" s="162"/>
      <c r="I20" s="515"/>
      <c r="J20" s="516"/>
      <c r="K20" s="517"/>
      <c r="L20" s="547" t="s">
        <v>150</v>
      </c>
      <c r="M20" s="548"/>
      <c r="N20" s="548"/>
      <c r="O20" s="549"/>
      <c r="P20" s="249"/>
      <c r="Q20" s="788" t="s">
        <v>204</v>
      </c>
      <c r="R20" s="779"/>
      <c r="S20" s="779"/>
      <c r="T20" s="785"/>
      <c r="U20" s="49"/>
      <c r="V20" s="127"/>
      <c r="W20" s="127"/>
      <c r="X20" s="127"/>
      <c r="Y20" s="127"/>
      <c r="Z20" s="127"/>
      <c r="AA20" s="127"/>
      <c r="AB20" s="127"/>
      <c r="AC20" s="49"/>
      <c r="AD20" s="1074" t="s">
        <v>146</v>
      </c>
      <c r="AE20" s="65"/>
      <c r="AF20" s="1014"/>
      <c r="AG20" s="1014"/>
      <c r="AH20" s="1014"/>
      <c r="AI20" s="45"/>
      <c r="AJ20" s="45"/>
      <c r="AK20" s="1030"/>
      <c r="AL20" s="46"/>
      <c r="AM20" s="278"/>
      <c r="AN20" s="7"/>
      <c r="AO20" s="7"/>
      <c r="AP20" s="630" t="str">
        <f t="shared" si="0"/>
        <v>-</v>
      </c>
      <c r="AQ20" s="7"/>
      <c r="AR20" s="7"/>
      <c r="AS20" s="630" t="str">
        <f t="shared" si="1"/>
        <v>-</v>
      </c>
      <c r="AT20" s="7"/>
      <c r="AU20" s="7"/>
      <c r="AV20" s="630" t="str">
        <f t="shared" si="2"/>
        <v>-</v>
      </c>
      <c r="AW20" s="7"/>
      <c r="AX20" s="631" t="str">
        <f t="shared" si="3"/>
        <v>-</v>
      </c>
      <c r="AY20" s="7"/>
      <c r="AZ20" s="7"/>
      <c r="BA20" s="1012" t="str">
        <f t="shared" si="4"/>
        <v>-</v>
      </c>
      <c r="BB20" s="39"/>
      <c r="BC20" s="38"/>
      <c r="BD20" s="1089"/>
      <c r="BE20" s="1090"/>
    </row>
    <row r="21" spans="1:57" ht="16.5" thickBot="1" x14ac:dyDescent="0.3">
      <c r="A21" s="316">
        <v>13</v>
      </c>
      <c r="B21" s="6"/>
      <c r="C21" s="6"/>
      <c r="D21" s="317"/>
      <c r="E21" s="18"/>
      <c r="F21" s="15"/>
      <c r="G21" s="15"/>
      <c r="H21" s="15"/>
      <c r="I21" s="518"/>
      <c r="J21" s="516"/>
      <c r="K21" s="517"/>
      <c r="L21" s="547" t="s">
        <v>150</v>
      </c>
      <c r="M21" s="550"/>
      <c r="N21" s="550"/>
      <c r="O21" s="551"/>
      <c r="P21" s="250"/>
      <c r="Q21" s="789" t="s">
        <v>92</v>
      </c>
      <c r="R21" s="791"/>
      <c r="S21" s="791"/>
      <c r="T21" s="792"/>
      <c r="U21" s="49"/>
      <c r="V21" s="127"/>
      <c r="W21" s="127"/>
      <c r="X21" s="127"/>
      <c r="Y21" s="127"/>
      <c r="Z21" s="127"/>
      <c r="AA21" s="127"/>
      <c r="AB21" s="127"/>
      <c r="AC21" s="49"/>
      <c r="AD21" s="1074" t="s">
        <v>146</v>
      </c>
      <c r="AE21" s="65"/>
      <c r="AF21" s="1014"/>
      <c r="AG21" s="1014"/>
      <c r="AH21" s="1014"/>
      <c r="AI21" s="45"/>
      <c r="AJ21" s="45"/>
      <c r="AK21" s="1030"/>
      <c r="AL21" s="46"/>
      <c r="AM21" s="278"/>
      <c r="AN21" s="7"/>
      <c r="AO21" s="7"/>
      <c r="AP21" s="630" t="str">
        <f t="shared" si="0"/>
        <v>-</v>
      </c>
      <c r="AQ21" s="7"/>
      <c r="AR21" s="7"/>
      <c r="AS21" s="630" t="str">
        <f t="shared" si="1"/>
        <v>-</v>
      </c>
      <c r="AT21" s="7"/>
      <c r="AU21" s="7"/>
      <c r="AV21" s="630" t="str">
        <f t="shared" si="2"/>
        <v>-</v>
      </c>
      <c r="AW21" s="7"/>
      <c r="AX21" s="631" t="str">
        <f t="shared" si="3"/>
        <v>-</v>
      </c>
      <c r="AY21" s="7"/>
      <c r="AZ21" s="7"/>
      <c r="BA21" s="1012" t="str">
        <f t="shared" si="4"/>
        <v>-</v>
      </c>
      <c r="BB21" s="39"/>
      <c r="BC21" s="38"/>
      <c r="BD21" s="1089"/>
      <c r="BE21" s="1090"/>
    </row>
    <row r="22" spans="1:57" x14ac:dyDescent="0.25">
      <c r="A22" s="316">
        <v>14</v>
      </c>
      <c r="B22" s="6"/>
      <c r="C22" s="6"/>
      <c r="D22" s="317"/>
      <c r="E22" s="18"/>
      <c r="F22" s="163"/>
      <c r="G22" s="163"/>
      <c r="H22" s="163"/>
      <c r="I22" s="519"/>
      <c r="J22" s="516"/>
      <c r="K22" s="520"/>
      <c r="L22" s="547" t="s">
        <v>150</v>
      </c>
      <c r="M22" s="550"/>
      <c r="N22" s="550"/>
      <c r="O22" s="551"/>
      <c r="P22" s="224"/>
      <c r="Q22" s="781"/>
      <c r="R22" s="780"/>
      <c r="S22" s="780"/>
      <c r="T22" s="780"/>
      <c r="U22" s="49"/>
      <c r="V22" s="127"/>
      <c r="W22" s="127"/>
      <c r="X22" s="133"/>
      <c r="Y22" s="134"/>
      <c r="Z22" s="135"/>
      <c r="AA22" s="127"/>
      <c r="AB22" s="127"/>
      <c r="AC22" s="49"/>
      <c r="AD22" s="1074" t="s">
        <v>146</v>
      </c>
      <c r="AE22" s="65"/>
      <c r="AF22" s="1014"/>
      <c r="AG22" s="1014"/>
      <c r="AH22" s="1014"/>
      <c r="AI22" s="45"/>
      <c r="AJ22" s="45"/>
      <c r="AK22" s="1030"/>
      <c r="AL22" s="46"/>
      <c r="AM22" s="278"/>
      <c r="AN22" s="7"/>
      <c r="AO22" s="7"/>
      <c r="AP22" s="630" t="str">
        <f t="shared" si="0"/>
        <v>-</v>
      </c>
      <c r="AQ22" s="7"/>
      <c r="AR22" s="7"/>
      <c r="AS22" s="630" t="str">
        <f t="shared" si="1"/>
        <v>-</v>
      </c>
      <c r="AT22" s="7"/>
      <c r="AU22" s="7"/>
      <c r="AV22" s="630" t="str">
        <f t="shared" si="2"/>
        <v>-</v>
      </c>
      <c r="AW22" s="7"/>
      <c r="AX22" s="631" t="str">
        <f t="shared" si="3"/>
        <v>-</v>
      </c>
      <c r="AY22" s="7"/>
      <c r="AZ22" s="7"/>
      <c r="BA22" s="1012" t="str">
        <f t="shared" si="4"/>
        <v>-</v>
      </c>
      <c r="BB22" s="39"/>
      <c r="BC22" s="38"/>
      <c r="BD22" s="1089"/>
      <c r="BE22" s="1090"/>
    </row>
    <row r="23" spans="1:57" x14ac:dyDescent="0.25">
      <c r="A23" s="316">
        <v>15</v>
      </c>
      <c r="B23" s="6"/>
      <c r="C23" s="6"/>
      <c r="D23" s="317"/>
      <c r="E23" s="18"/>
      <c r="F23" s="137"/>
      <c r="G23" s="161"/>
      <c r="H23" s="161"/>
      <c r="I23" s="521"/>
      <c r="J23" s="522"/>
      <c r="K23" s="523"/>
      <c r="L23" s="552" t="s">
        <v>82</v>
      </c>
      <c r="M23" s="550"/>
      <c r="N23" s="550"/>
      <c r="O23" s="551"/>
      <c r="P23" s="222"/>
      <c r="Q23" s="783"/>
      <c r="R23" s="778"/>
      <c r="S23" s="778"/>
      <c r="T23" s="782"/>
      <c r="U23" s="49"/>
      <c r="V23" s="127"/>
      <c r="W23" s="127"/>
      <c r="X23" s="128"/>
      <c r="Y23" s="246"/>
      <c r="Z23" s="129"/>
      <c r="AA23" s="127"/>
      <c r="AB23" s="127"/>
      <c r="AC23" s="49"/>
      <c r="AD23" s="1074" t="s">
        <v>146</v>
      </c>
      <c r="AE23" s="65"/>
      <c r="AF23" s="1014"/>
      <c r="AG23" s="1014"/>
      <c r="AH23" s="1014"/>
      <c r="AI23" s="45"/>
      <c r="AJ23" s="45"/>
      <c r="AK23" s="1030"/>
      <c r="AL23" s="46"/>
      <c r="AM23" s="278"/>
      <c r="AN23" s="7"/>
      <c r="AO23" s="7"/>
      <c r="AP23" s="630" t="str">
        <f t="shared" si="0"/>
        <v>-</v>
      </c>
      <c r="AQ23" s="7"/>
      <c r="AR23" s="7"/>
      <c r="AS23" s="630" t="str">
        <f t="shared" si="1"/>
        <v>-</v>
      </c>
      <c r="AT23" s="7"/>
      <c r="AU23" s="7"/>
      <c r="AV23" s="630" t="str">
        <f t="shared" si="2"/>
        <v>-</v>
      </c>
      <c r="AW23" s="7"/>
      <c r="AX23" s="631" t="str">
        <f t="shared" si="3"/>
        <v>-</v>
      </c>
      <c r="AY23" s="7"/>
      <c r="AZ23" s="7"/>
      <c r="BA23" s="1012" t="str">
        <f t="shared" si="4"/>
        <v>-</v>
      </c>
      <c r="BB23" s="39"/>
      <c r="BC23" s="38"/>
      <c r="BD23" s="1089"/>
      <c r="BE23" s="1090"/>
    </row>
    <row r="24" spans="1:57" ht="16.5" thickBot="1" x14ac:dyDescent="0.3">
      <c r="A24" s="316">
        <v>16</v>
      </c>
      <c r="B24" s="6"/>
      <c r="C24" s="6"/>
      <c r="D24" s="317"/>
      <c r="E24" s="18"/>
      <c r="F24" s="141"/>
      <c r="G24" s="162"/>
      <c r="H24" s="162"/>
      <c r="I24" s="524"/>
      <c r="J24" s="525"/>
      <c r="K24" s="526"/>
      <c r="L24" s="553" t="s">
        <v>92</v>
      </c>
      <c r="M24" s="554"/>
      <c r="N24" s="554"/>
      <c r="O24" s="555"/>
      <c r="P24" s="222"/>
      <c r="Q24" s="781"/>
      <c r="R24" s="778"/>
      <c r="S24" s="778"/>
      <c r="T24" s="782"/>
      <c r="U24" s="49"/>
      <c r="V24" s="127"/>
      <c r="W24" s="127"/>
      <c r="X24" s="128"/>
      <c r="Y24" s="246"/>
      <c r="Z24" s="129"/>
      <c r="AA24" s="127"/>
      <c r="AB24" s="127"/>
      <c r="AC24" s="49"/>
      <c r="AD24" s="1074" t="s">
        <v>146</v>
      </c>
      <c r="AE24" s="65"/>
      <c r="AF24" s="1014"/>
      <c r="AG24" s="1014"/>
      <c r="AH24" s="1014"/>
      <c r="AI24" s="45"/>
      <c r="AJ24" s="45"/>
      <c r="AK24" s="1030"/>
      <c r="AL24" s="46"/>
      <c r="AM24" s="278"/>
      <c r="AN24" s="7"/>
      <c r="AO24" s="7"/>
      <c r="AP24" s="630" t="str">
        <f t="shared" si="0"/>
        <v>-</v>
      </c>
      <c r="AQ24" s="7"/>
      <c r="AR24" s="7"/>
      <c r="AS24" s="630" t="str">
        <f t="shared" si="1"/>
        <v>-</v>
      </c>
      <c r="AT24" s="7"/>
      <c r="AU24" s="7"/>
      <c r="AV24" s="630" t="str">
        <f t="shared" si="2"/>
        <v>-</v>
      </c>
      <c r="AW24" s="7"/>
      <c r="AX24" s="631" t="str">
        <f t="shared" si="3"/>
        <v>-</v>
      </c>
      <c r="AY24" s="7"/>
      <c r="AZ24" s="7"/>
      <c r="BA24" s="1012" t="str">
        <f t="shared" si="4"/>
        <v>-</v>
      </c>
      <c r="BB24" s="39"/>
      <c r="BC24" s="38"/>
      <c r="BD24" s="1089"/>
      <c r="BE24" s="1090"/>
    </row>
    <row r="25" spans="1:57" ht="15.75" customHeight="1" x14ac:dyDescent="0.25">
      <c r="A25" s="316">
        <v>17</v>
      </c>
      <c r="B25" s="6"/>
      <c r="C25" s="6"/>
      <c r="D25" s="317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24"/>
      <c r="R25" s="442"/>
      <c r="S25" s="442"/>
      <c r="T25" s="442"/>
      <c r="U25" s="49"/>
      <c r="V25" s="127"/>
      <c r="W25" s="127"/>
      <c r="X25" s="128"/>
      <c r="Y25" s="246"/>
      <c r="Z25" s="127"/>
      <c r="AA25" s="128"/>
      <c r="AB25" s="127"/>
      <c r="AC25" s="49"/>
      <c r="AD25" s="1074" t="s">
        <v>146</v>
      </c>
      <c r="AE25" s="65"/>
      <c r="AF25" s="1014"/>
      <c r="AG25" s="1014"/>
      <c r="AH25" s="1014"/>
      <c r="AI25" s="45"/>
      <c r="AJ25" s="45"/>
      <c r="AK25" s="1030"/>
      <c r="AL25" s="46"/>
      <c r="AM25" s="278"/>
      <c r="AN25" s="7"/>
      <c r="AO25" s="7"/>
      <c r="AP25" s="630" t="str">
        <f t="shared" si="0"/>
        <v>-</v>
      </c>
      <c r="AQ25" s="7"/>
      <c r="AR25" s="7"/>
      <c r="AS25" s="630" t="str">
        <f t="shared" si="1"/>
        <v>-</v>
      </c>
      <c r="AT25" s="7"/>
      <c r="AU25" s="7"/>
      <c r="AV25" s="630" t="str">
        <f t="shared" si="2"/>
        <v>-</v>
      </c>
      <c r="AW25" s="7"/>
      <c r="AX25" s="631" t="str">
        <f t="shared" si="3"/>
        <v>-</v>
      </c>
      <c r="AY25" s="7"/>
      <c r="AZ25" s="7"/>
      <c r="BA25" s="1012" t="str">
        <f t="shared" si="4"/>
        <v>-</v>
      </c>
      <c r="BB25" s="39"/>
      <c r="BC25" s="38"/>
      <c r="BD25" s="1089"/>
      <c r="BE25" s="1090"/>
    </row>
    <row r="26" spans="1:57" ht="16.5" thickBot="1" x14ac:dyDescent="0.3">
      <c r="A26" s="316">
        <v>18</v>
      </c>
      <c r="B26" s="6"/>
      <c r="C26" s="6"/>
      <c r="D26" s="317"/>
      <c r="E26" s="18"/>
      <c r="F26" s="15"/>
      <c r="G26" s="15"/>
      <c r="H26" s="15"/>
      <c r="I26" s="15"/>
      <c r="J26" s="25"/>
      <c r="K26" s="141"/>
      <c r="L26" s="1251"/>
      <c r="M26" s="1251"/>
      <c r="N26" s="222"/>
      <c r="O26" s="443"/>
      <c r="P26" s="443"/>
      <c r="Q26" s="443"/>
      <c r="R26" s="443"/>
      <c r="S26" s="443"/>
      <c r="T26" s="223"/>
      <c r="Y26" s="237"/>
      <c r="AC26" s="49"/>
      <c r="AD26" s="1074" t="s">
        <v>146</v>
      </c>
      <c r="AE26" s="65"/>
      <c r="AF26" s="1014"/>
      <c r="AG26" s="1014"/>
      <c r="AH26" s="1014"/>
      <c r="AI26" s="45"/>
      <c r="AJ26" s="45"/>
      <c r="AK26" s="1030"/>
      <c r="AL26" s="46"/>
      <c r="AM26" s="278"/>
      <c r="AN26" s="7"/>
      <c r="AO26" s="7"/>
      <c r="AP26" s="630" t="str">
        <f t="shared" si="0"/>
        <v>-</v>
      </c>
      <c r="AQ26" s="7"/>
      <c r="AR26" s="7"/>
      <c r="AS26" s="630" t="str">
        <f t="shared" si="1"/>
        <v>-</v>
      </c>
      <c r="AT26" s="7"/>
      <c r="AU26" s="7"/>
      <c r="AV26" s="630" t="str">
        <f t="shared" si="2"/>
        <v>-</v>
      </c>
      <c r="AW26" s="7"/>
      <c r="AX26" s="631" t="str">
        <f t="shared" si="3"/>
        <v>-</v>
      </c>
      <c r="AY26" s="7"/>
      <c r="AZ26" s="7"/>
      <c r="BA26" s="1012" t="str">
        <f t="shared" si="4"/>
        <v>-</v>
      </c>
      <c r="BB26" s="39"/>
      <c r="BC26" s="38"/>
      <c r="BD26" s="1089"/>
      <c r="BE26" s="1090"/>
    </row>
    <row r="27" spans="1:57" thickBot="1" x14ac:dyDescent="0.3">
      <c r="A27" s="316">
        <v>19</v>
      </c>
      <c r="B27" s="6"/>
      <c r="C27" s="6"/>
      <c r="D27" s="317"/>
      <c r="E27" s="18"/>
      <c r="F27" s="320" t="s">
        <v>0</v>
      </c>
      <c r="G27" s="321" t="s">
        <v>24</v>
      </c>
      <c r="H27" s="321" t="s">
        <v>29</v>
      </c>
      <c r="I27" s="322" t="s">
        <v>30</v>
      </c>
      <c r="J27" s="25"/>
      <c r="K27" s="419"/>
      <c r="L27" s="1352" t="s">
        <v>104</v>
      </c>
      <c r="M27" s="1352"/>
      <c r="N27" s="450" t="s">
        <v>185</v>
      </c>
      <c r="O27" s="450" t="s">
        <v>24</v>
      </c>
      <c r="P27" s="450" t="s">
        <v>29</v>
      </c>
      <c r="Q27" s="450" t="s">
        <v>30</v>
      </c>
      <c r="R27" s="450" t="s">
        <v>102</v>
      </c>
      <c r="S27" s="421" t="s">
        <v>103</v>
      </c>
      <c r="T27" s="422" t="s">
        <v>101</v>
      </c>
      <c r="V27" s="239" t="s">
        <v>187</v>
      </c>
      <c r="W27" s="239" t="s">
        <v>188</v>
      </c>
      <c r="X27" s="240" t="s">
        <v>189</v>
      </c>
      <c r="Y27" s="635" t="s">
        <v>207</v>
      </c>
      <c r="Z27" s="235" t="s">
        <v>190</v>
      </c>
      <c r="AA27" s="235" t="s">
        <v>188</v>
      </c>
      <c r="AB27" s="238" t="s">
        <v>191</v>
      </c>
      <c r="AC27" s="49"/>
      <c r="AD27" s="1074" t="s">
        <v>146</v>
      </c>
      <c r="AE27" s="65"/>
      <c r="AF27" s="1014"/>
      <c r="AG27" s="1014"/>
      <c r="AH27" s="1014"/>
      <c r="AI27" s="45"/>
      <c r="AJ27" s="45"/>
      <c r="AK27" s="1030"/>
      <c r="AL27" s="46"/>
      <c r="AM27" s="278"/>
      <c r="AN27" s="7"/>
      <c r="AO27" s="7"/>
      <c r="AP27" s="630" t="str">
        <f t="shared" si="0"/>
        <v>-</v>
      </c>
      <c r="AQ27" s="7"/>
      <c r="AR27" s="7"/>
      <c r="AS27" s="630" t="str">
        <f t="shared" si="1"/>
        <v>-</v>
      </c>
      <c r="AT27" s="7"/>
      <c r="AU27" s="7"/>
      <c r="AV27" s="630" t="str">
        <f t="shared" si="2"/>
        <v>-</v>
      </c>
      <c r="AW27" s="7"/>
      <c r="AX27" s="631" t="str">
        <f t="shared" si="3"/>
        <v>-</v>
      </c>
      <c r="AY27" s="7"/>
      <c r="AZ27" s="7"/>
      <c r="BA27" s="1012" t="str">
        <f t="shared" si="4"/>
        <v>-</v>
      </c>
      <c r="BB27" s="39"/>
      <c r="BC27" s="38"/>
      <c r="BD27" s="1089"/>
      <c r="BE27" s="1090"/>
    </row>
    <row r="28" spans="1:57" ht="15" x14ac:dyDescent="0.25">
      <c r="A28" s="316">
        <v>20</v>
      </c>
      <c r="B28" s="6"/>
      <c r="C28" s="6"/>
      <c r="D28" s="317"/>
      <c r="E28" s="18"/>
      <c r="F28" s="481" t="s">
        <v>17</v>
      </c>
      <c r="G28" s="482">
        <f>SUM(G29:G30)</f>
        <v>0</v>
      </c>
      <c r="H28" s="483">
        <f>SUM(H29:H30)</f>
        <v>0</v>
      </c>
      <c r="I28" s="484">
        <f>SUM(I29:I30)</f>
        <v>0</v>
      </c>
      <c r="J28" s="27"/>
      <c r="K28" s="835">
        <v>1</v>
      </c>
      <c r="L28" s="1353" t="s">
        <v>218</v>
      </c>
      <c r="M28" s="1354"/>
      <c r="N28" s="836">
        <f>O28+P28+Q28</f>
        <v>0</v>
      </c>
      <c r="O28" s="836"/>
      <c r="P28" s="837"/>
      <c r="Q28" s="837"/>
      <c r="R28" s="837"/>
      <c r="S28" s="838"/>
      <c r="T28" s="527">
        <f>O28*3+P28</f>
        <v>0</v>
      </c>
      <c r="V28" s="636"/>
      <c r="W28" s="637"/>
      <c r="X28" s="638"/>
      <c r="Y28" s="627"/>
      <c r="Z28" s="639"/>
      <c r="AA28" s="640"/>
      <c r="AB28" s="641"/>
      <c r="AC28" s="49"/>
      <c r="AD28" s="1074" t="s">
        <v>146</v>
      </c>
      <c r="AE28" s="65"/>
      <c r="AF28" s="1014"/>
      <c r="AG28" s="1014"/>
      <c r="AH28" s="1014"/>
      <c r="AI28" s="45"/>
      <c r="AJ28" s="45"/>
      <c r="AK28" s="1030"/>
      <c r="AL28" s="46"/>
      <c r="AM28" s="278"/>
      <c r="AN28" s="7"/>
      <c r="AO28" s="7"/>
      <c r="AP28" s="630" t="str">
        <f t="shared" si="0"/>
        <v>-</v>
      </c>
      <c r="AQ28" s="7"/>
      <c r="AR28" s="7"/>
      <c r="AS28" s="630" t="str">
        <f t="shared" si="1"/>
        <v>-</v>
      </c>
      <c r="AT28" s="7"/>
      <c r="AU28" s="7"/>
      <c r="AV28" s="630" t="str">
        <f t="shared" si="2"/>
        <v>-</v>
      </c>
      <c r="AW28" s="7"/>
      <c r="AX28" s="631" t="str">
        <f t="shared" si="3"/>
        <v>-</v>
      </c>
      <c r="AY28" s="7"/>
      <c r="AZ28" s="7"/>
      <c r="BA28" s="1012" t="str">
        <f t="shared" si="4"/>
        <v>-</v>
      </c>
      <c r="BB28" s="39"/>
      <c r="BC28" s="38"/>
      <c r="BD28" s="1089"/>
      <c r="BE28" s="1090"/>
    </row>
    <row r="29" spans="1:57" ht="15" x14ac:dyDescent="0.25">
      <c r="A29" s="316">
        <v>21</v>
      </c>
      <c r="B29" s="6"/>
      <c r="C29" s="6"/>
      <c r="D29" s="317"/>
      <c r="E29" s="18"/>
      <c r="F29" s="318" t="s">
        <v>27</v>
      </c>
      <c r="G29" s="59">
        <f>COUNTIF($C$9:$C$54,"HW")</f>
        <v>0</v>
      </c>
      <c r="H29" s="328">
        <f>COUNTIF($C$9:$C$54,"HD")</f>
        <v>0</v>
      </c>
      <c r="I29" s="330">
        <f>COUNTIF($C$9:$C$54,"HL")</f>
        <v>0</v>
      </c>
      <c r="J29" s="27"/>
      <c r="K29" s="825">
        <v>2</v>
      </c>
      <c r="L29" s="1355" t="s">
        <v>219</v>
      </c>
      <c r="M29" s="1356"/>
      <c r="N29" s="826">
        <f t="shared" ref="N29:N33" si="5">O29+P29+Q29</f>
        <v>0</v>
      </c>
      <c r="O29" s="827"/>
      <c r="P29" s="828"/>
      <c r="Q29" s="828"/>
      <c r="R29" s="828"/>
      <c r="S29" s="829"/>
      <c r="T29" s="528">
        <f t="shared" ref="T29:T47" si="6">O29*3+P29</f>
        <v>0</v>
      </c>
      <c r="V29" s="636"/>
      <c r="W29" s="637"/>
      <c r="X29" s="638"/>
      <c r="Y29" s="627"/>
      <c r="Z29" s="639"/>
      <c r="AA29" s="640"/>
      <c r="AB29" s="641"/>
      <c r="AC29" s="49"/>
      <c r="AD29" s="1074" t="s">
        <v>146</v>
      </c>
      <c r="AE29" s="5"/>
      <c r="AF29" s="1015"/>
      <c r="AG29" s="1015"/>
      <c r="AH29" s="1015"/>
      <c r="AI29" s="45"/>
      <c r="AJ29" s="45"/>
      <c r="AK29" s="1030"/>
      <c r="AL29" s="46"/>
      <c r="AM29" s="278"/>
      <c r="AN29" s="7"/>
      <c r="AO29" s="7"/>
      <c r="AP29" s="630" t="str">
        <f t="shared" si="0"/>
        <v>-</v>
      </c>
      <c r="AQ29" s="7"/>
      <c r="AR29" s="7"/>
      <c r="AS29" s="630" t="str">
        <f t="shared" si="1"/>
        <v>-</v>
      </c>
      <c r="AT29" s="7"/>
      <c r="AU29" s="7"/>
      <c r="AV29" s="630" t="str">
        <f t="shared" si="2"/>
        <v>-</v>
      </c>
      <c r="AW29" s="7"/>
      <c r="AX29" s="631" t="str">
        <f t="shared" si="3"/>
        <v>-</v>
      </c>
      <c r="AY29" s="7"/>
      <c r="AZ29" s="7"/>
      <c r="BA29" s="1012" t="str">
        <f t="shared" si="4"/>
        <v>-</v>
      </c>
      <c r="BB29" s="39"/>
      <c r="BC29" s="38"/>
      <c r="BD29" s="1089"/>
      <c r="BE29" s="1090"/>
    </row>
    <row r="30" spans="1:57" thickBot="1" x14ac:dyDescent="0.3">
      <c r="A30" s="316">
        <v>22</v>
      </c>
      <c r="B30" s="6"/>
      <c r="C30" s="6"/>
      <c r="D30" s="317"/>
      <c r="E30" s="18"/>
      <c r="F30" s="319" t="s">
        <v>28</v>
      </c>
      <c r="G30" s="60">
        <f>COUNTIF($C$9:$C$54,"AW")</f>
        <v>0</v>
      </c>
      <c r="H30" s="329">
        <f>COUNTIF($C$9:$C$54,"AD")</f>
        <v>0</v>
      </c>
      <c r="I30" s="331">
        <f>COUNTIF($C$9:$C$54,"AL")</f>
        <v>0</v>
      </c>
      <c r="J30" s="27"/>
      <c r="K30" s="825">
        <v>3</v>
      </c>
      <c r="L30" s="1355" t="s">
        <v>221</v>
      </c>
      <c r="M30" s="1356"/>
      <c r="N30" s="826">
        <f t="shared" si="5"/>
        <v>0</v>
      </c>
      <c r="O30" s="827"/>
      <c r="P30" s="828"/>
      <c r="Q30" s="828"/>
      <c r="R30" s="828"/>
      <c r="S30" s="829"/>
      <c r="T30" s="528">
        <f t="shared" si="6"/>
        <v>0</v>
      </c>
      <c r="V30" s="636"/>
      <c r="W30" s="637"/>
      <c r="X30" s="638"/>
      <c r="Y30" s="627"/>
      <c r="Z30" s="639"/>
      <c r="AA30" s="640"/>
      <c r="AB30" s="641"/>
      <c r="AC30" s="49"/>
      <c r="AD30" s="1074" t="s">
        <v>146</v>
      </c>
      <c r="AE30" s="65"/>
      <c r="AF30" s="1014"/>
      <c r="AG30" s="1014"/>
      <c r="AH30" s="1014"/>
      <c r="AI30" s="45"/>
      <c r="AJ30" s="45"/>
      <c r="AK30" s="1030"/>
      <c r="AL30" s="46"/>
      <c r="AM30" s="278"/>
      <c r="AN30" s="7"/>
      <c r="AO30" s="7"/>
      <c r="AP30" s="630" t="str">
        <f t="shared" si="0"/>
        <v>-</v>
      </c>
      <c r="AQ30" s="7"/>
      <c r="AR30" s="7"/>
      <c r="AS30" s="630" t="str">
        <f t="shared" si="1"/>
        <v>-</v>
      </c>
      <c r="AT30" s="7"/>
      <c r="AU30" s="7"/>
      <c r="AV30" s="630" t="str">
        <f t="shared" si="2"/>
        <v>-</v>
      </c>
      <c r="AW30" s="7"/>
      <c r="AX30" s="631" t="str">
        <f t="shared" si="3"/>
        <v>-</v>
      </c>
      <c r="AY30" s="7"/>
      <c r="AZ30" s="7"/>
      <c r="BA30" s="1012" t="str">
        <f t="shared" si="4"/>
        <v>-</v>
      </c>
      <c r="BB30" s="39"/>
      <c r="BC30" s="38"/>
      <c r="BD30" s="1089"/>
      <c r="BE30" s="1090"/>
    </row>
    <row r="31" spans="1:57" thickBot="1" x14ac:dyDescent="0.3">
      <c r="A31" s="316">
        <v>23</v>
      </c>
      <c r="B31" s="6"/>
      <c r="C31" s="6"/>
      <c r="D31" s="317"/>
      <c r="E31" s="18"/>
      <c r="F31" s="15"/>
      <c r="G31" s="15"/>
      <c r="H31" s="15"/>
      <c r="I31" s="18"/>
      <c r="J31" s="27"/>
      <c r="K31" s="825">
        <v>4</v>
      </c>
      <c r="L31" s="1355" t="s">
        <v>220</v>
      </c>
      <c r="M31" s="1356"/>
      <c r="N31" s="826">
        <f t="shared" si="5"/>
        <v>0</v>
      </c>
      <c r="O31" s="827"/>
      <c r="P31" s="828"/>
      <c r="Q31" s="828"/>
      <c r="R31" s="828"/>
      <c r="S31" s="829"/>
      <c r="T31" s="528">
        <f t="shared" si="6"/>
        <v>0</v>
      </c>
      <c r="V31" s="636"/>
      <c r="W31" s="637"/>
      <c r="X31" s="638"/>
      <c r="Y31" s="627"/>
      <c r="Z31" s="639"/>
      <c r="AA31" s="640"/>
      <c r="AB31" s="641"/>
      <c r="AC31" s="49"/>
      <c r="AD31" s="1074" t="s">
        <v>146</v>
      </c>
      <c r="AE31" s="65"/>
      <c r="AF31" s="1014"/>
      <c r="AG31" s="1014"/>
      <c r="AH31" s="1014"/>
      <c r="AI31" s="45"/>
      <c r="AJ31" s="45"/>
      <c r="AK31" s="1030"/>
      <c r="AL31" s="46"/>
      <c r="AM31" s="278"/>
      <c r="AN31" s="7"/>
      <c r="AO31" s="7"/>
      <c r="AP31" s="630" t="str">
        <f t="shared" si="0"/>
        <v>-</v>
      </c>
      <c r="AQ31" s="7"/>
      <c r="AR31" s="7"/>
      <c r="AS31" s="630" t="str">
        <f t="shared" si="1"/>
        <v>-</v>
      </c>
      <c r="AT31" s="7"/>
      <c r="AU31" s="7"/>
      <c r="AV31" s="630" t="str">
        <f t="shared" si="2"/>
        <v>-</v>
      </c>
      <c r="AW31" s="7"/>
      <c r="AX31" s="631" t="str">
        <f t="shared" si="3"/>
        <v>-</v>
      </c>
      <c r="AY31" s="7"/>
      <c r="AZ31" s="7"/>
      <c r="BA31" s="1012" t="str">
        <f t="shared" si="4"/>
        <v>-</v>
      </c>
      <c r="BB31" s="39"/>
      <c r="BC31" s="38"/>
      <c r="BD31" s="1089"/>
      <c r="BE31" s="1090"/>
    </row>
    <row r="32" spans="1:57" thickBot="1" x14ac:dyDescent="0.3">
      <c r="A32" s="316">
        <v>24</v>
      </c>
      <c r="B32" s="6"/>
      <c r="C32" s="6"/>
      <c r="D32" s="317"/>
      <c r="E32" s="18"/>
      <c r="F32" s="812" t="s">
        <v>127</v>
      </c>
      <c r="G32" s="85" t="s">
        <v>24</v>
      </c>
      <c r="H32" s="87" t="s">
        <v>29</v>
      </c>
      <c r="I32" s="86" t="s">
        <v>30</v>
      </c>
      <c r="J32" s="25"/>
      <c r="K32" s="830">
        <v>5</v>
      </c>
      <c r="L32" s="1357" t="s">
        <v>222</v>
      </c>
      <c r="M32" s="1358"/>
      <c r="N32" s="831">
        <f t="shared" si="5"/>
        <v>0</v>
      </c>
      <c r="O32" s="832"/>
      <c r="P32" s="833"/>
      <c r="Q32" s="833"/>
      <c r="R32" s="833"/>
      <c r="S32" s="834"/>
      <c r="T32" s="528">
        <f t="shared" si="6"/>
        <v>0</v>
      </c>
      <c r="V32" s="636"/>
      <c r="W32" s="637"/>
      <c r="X32" s="638"/>
      <c r="Y32" s="627"/>
      <c r="Z32" s="639"/>
      <c r="AA32" s="640"/>
      <c r="AB32" s="641"/>
      <c r="AC32" s="49"/>
      <c r="AD32" s="1074" t="s">
        <v>146</v>
      </c>
      <c r="AE32" s="65"/>
      <c r="AF32" s="1014"/>
      <c r="AG32" s="1014"/>
      <c r="AH32" s="1014"/>
      <c r="AI32" s="45"/>
      <c r="AJ32" s="45"/>
      <c r="AK32" s="1030"/>
      <c r="AL32" s="46"/>
      <c r="AM32" s="278"/>
      <c r="AN32" s="7"/>
      <c r="AO32" s="7"/>
      <c r="AP32" s="630" t="str">
        <f t="shared" si="0"/>
        <v>-</v>
      </c>
      <c r="AQ32" s="7"/>
      <c r="AR32" s="7"/>
      <c r="AS32" s="630" t="str">
        <f t="shared" si="1"/>
        <v>-</v>
      </c>
      <c r="AT32" s="7"/>
      <c r="AU32" s="7"/>
      <c r="AV32" s="630" t="str">
        <f t="shared" si="2"/>
        <v>-</v>
      </c>
      <c r="AW32" s="7"/>
      <c r="AX32" s="631" t="str">
        <f t="shared" si="3"/>
        <v>-</v>
      </c>
      <c r="AY32" s="7"/>
      <c r="AZ32" s="7"/>
      <c r="BA32" s="1012" t="str">
        <f t="shared" si="4"/>
        <v>-</v>
      </c>
      <c r="BB32" s="39"/>
      <c r="BC32" s="38"/>
      <c r="BD32" s="1089"/>
      <c r="BE32" s="1090"/>
    </row>
    <row r="33" spans="1:57" ht="15" x14ac:dyDescent="0.25">
      <c r="A33" s="316">
        <v>25</v>
      </c>
      <c r="B33" s="6"/>
      <c r="C33" s="6"/>
      <c r="D33" s="317"/>
      <c r="E33" s="18"/>
      <c r="F33" s="813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77">
        <v>6</v>
      </c>
      <c r="L33" s="1321" t="s">
        <v>223</v>
      </c>
      <c r="M33" s="1359"/>
      <c r="N33" s="674">
        <f t="shared" si="5"/>
        <v>0</v>
      </c>
      <c r="O33" s="675"/>
      <c r="P33" s="676"/>
      <c r="Q33" s="676"/>
      <c r="R33" s="676"/>
      <c r="S33" s="677"/>
      <c r="T33" s="528">
        <f t="shared" si="6"/>
        <v>0</v>
      </c>
      <c r="V33" s="636"/>
      <c r="W33" s="637"/>
      <c r="X33" s="638"/>
      <c r="Y33" s="627"/>
      <c r="Z33" s="639"/>
      <c r="AA33" s="640"/>
      <c r="AB33" s="641"/>
      <c r="AC33" s="49"/>
      <c r="AD33" s="1074" t="s">
        <v>146</v>
      </c>
      <c r="AE33" s="65"/>
      <c r="AF33" s="1014"/>
      <c r="AG33" s="1014"/>
      <c r="AH33" s="1014"/>
      <c r="AI33" s="45"/>
      <c r="AJ33" s="45"/>
      <c r="AK33" s="1030"/>
      <c r="AL33" s="46"/>
      <c r="AM33" s="278"/>
      <c r="AN33" s="7"/>
      <c r="AO33" s="7"/>
      <c r="AP33" s="630" t="str">
        <f t="shared" si="0"/>
        <v>-</v>
      </c>
      <c r="AQ33" s="7"/>
      <c r="AR33" s="7"/>
      <c r="AS33" s="630" t="str">
        <f t="shared" si="1"/>
        <v>-</v>
      </c>
      <c r="AT33" s="7"/>
      <c r="AU33" s="7"/>
      <c r="AV33" s="630" t="str">
        <f t="shared" si="2"/>
        <v>-</v>
      </c>
      <c r="AW33" s="7"/>
      <c r="AX33" s="631" t="str">
        <f t="shared" si="3"/>
        <v>-</v>
      </c>
      <c r="AY33" s="7"/>
      <c r="AZ33" s="7"/>
      <c r="BA33" s="1012" t="str">
        <f t="shared" si="4"/>
        <v>-</v>
      </c>
      <c r="BB33" s="39"/>
      <c r="BC33" s="38"/>
      <c r="BD33" s="1089"/>
      <c r="BE33" s="1090"/>
    </row>
    <row r="34" spans="1:57" ht="15" x14ac:dyDescent="0.25">
      <c r="A34" s="316">
        <v>26</v>
      </c>
      <c r="B34" s="6"/>
      <c r="C34" s="6"/>
      <c r="D34" s="317"/>
      <c r="E34" s="18"/>
      <c r="F34" s="814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77">
        <v>7</v>
      </c>
      <c r="L34" s="1321"/>
      <c r="M34" s="1359"/>
      <c r="N34" s="674">
        <f t="shared" ref="N34" si="7">O34+P34+Q34</f>
        <v>0</v>
      </c>
      <c r="O34" s="675"/>
      <c r="P34" s="676"/>
      <c r="Q34" s="676"/>
      <c r="R34" s="676"/>
      <c r="S34" s="677"/>
      <c r="T34" s="528">
        <f t="shared" si="6"/>
        <v>0</v>
      </c>
      <c r="V34" s="636"/>
      <c r="W34" s="637"/>
      <c r="X34" s="638"/>
      <c r="Y34" s="627"/>
      <c r="Z34" s="639"/>
      <c r="AA34" s="640"/>
      <c r="AB34" s="641"/>
      <c r="AC34" s="49"/>
      <c r="AD34" s="1074" t="s">
        <v>146</v>
      </c>
      <c r="AE34" s="5"/>
      <c r="AF34" s="1015"/>
      <c r="AG34" s="1015"/>
      <c r="AH34" s="1015"/>
      <c r="AI34" s="45"/>
      <c r="AJ34" s="45"/>
      <c r="AK34" s="1030"/>
      <c r="AL34" s="46"/>
      <c r="AM34" s="278"/>
      <c r="AN34" s="7"/>
      <c r="AO34" s="7"/>
      <c r="AP34" s="630" t="str">
        <f t="shared" si="0"/>
        <v>-</v>
      </c>
      <c r="AQ34" s="7"/>
      <c r="AR34" s="7"/>
      <c r="AS34" s="630" t="str">
        <f t="shared" si="1"/>
        <v>-</v>
      </c>
      <c r="AT34" s="7"/>
      <c r="AU34" s="7"/>
      <c r="AV34" s="630" t="str">
        <f t="shared" si="2"/>
        <v>-</v>
      </c>
      <c r="AW34" s="7"/>
      <c r="AX34" s="631" t="str">
        <f t="shared" si="3"/>
        <v>-</v>
      </c>
      <c r="AY34" s="7"/>
      <c r="AZ34" s="7"/>
      <c r="BA34" s="1012" t="str">
        <f t="shared" si="4"/>
        <v>-</v>
      </c>
      <c r="BB34" s="39"/>
      <c r="BC34" s="38"/>
      <c r="BD34" s="1089"/>
      <c r="BE34" s="1090"/>
    </row>
    <row r="35" spans="1:57" thickBot="1" x14ac:dyDescent="0.3">
      <c r="A35" s="316">
        <v>27</v>
      </c>
      <c r="B35" s="6"/>
      <c r="C35" s="6"/>
      <c r="D35" s="317"/>
      <c r="E35" s="18"/>
      <c r="F35" s="815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77">
        <v>8</v>
      </c>
      <c r="L35" s="1249"/>
      <c r="M35" s="1351"/>
      <c r="N35" s="323">
        <f t="shared" ref="N35:N47" si="8">O35+P35+Q35</f>
        <v>0</v>
      </c>
      <c r="O35" s="327"/>
      <c r="P35" s="326"/>
      <c r="Q35" s="326"/>
      <c r="R35" s="326"/>
      <c r="S35" s="449"/>
      <c r="T35" s="528">
        <f t="shared" si="6"/>
        <v>0</v>
      </c>
      <c r="V35" s="636"/>
      <c r="W35" s="637"/>
      <c r="X35" s="638"/>
      <c r="Y35" s="642"/>
      <c r="Z35" s="639"/>
      <c r="AA35" s="640"/>
      <c r="AB35" s="641"/>
      <c r="AC35" s="49"/>
      <c r="AD35" s="1074" t="s">
        <v>146</v>
      </c>
      <c r="AE35" s="5"/>
      <c r="AF35" s="1015"/>
      <c r="AG35" s="1015"/>
      <c r="AH35" s="1015"/>
      <c r="AI35" s="45"/>
      <c r="AJ35" s="45"/>
      <c r="AK35" s="1030"/>
      <c r="AL35" s="46"/>
      <c r="AM35" s="278"/>
      <c r="AN35" s="7"/>
      <c r="AO35" s="7"/>
      <c r="AP35" s="630" t="str">
        <f t="shared" si="0"/>
        <v>-</v>
      </c>
      <c r="AQ35" s="7"/>
      <c r="AR35" s="7"/>
      <c r="AS35" s="630" t="str">
        <f t="shared" si="1"/>
        <v>-</v>
      </c>
      <c r="AT35" s="7"/>
      <c r="AU35" s="7"/>
      <c r="AV35" s="630" t="str">
        <f t="shared" si="2"/>
        <v>-</v>
      </c>
      <c r="AW35" s="7"/>
      <c r="AX35" s="631" t="str">
        <f t="shared" si="3"/>
        <v>-</v>
      </c>
      <c r="AY35" s="7"/>
      <c r="AZ35" s="7"/>
      <c r="BA35" s="1012" t="str">
        <f t="shared" si="4"/>
        <v>-</v>
      </c>
      <c r="BB35" s="39"/>
      <c r="BC35" s="38"/>
      <c r="BD35" s="1089"/>
      <c r="BE35" s="1090"/>
    </row>
    <row r="36" spans="1:57" thickBot="1" x14ac:dyDescent="0.3">
      <c r="A36" s="316">
        <v>28</v>
      </c>
      <c r="B36" s="6"/>
      <c r="C36" s="6"/>
      <c r="D36" s="317"/>
      <c r="E36" s="18"/>
      <c r="F36" s="15"/>
      <c r="G36" s="15"/>
      <c r="H36" s="15"/>
      <c r="I36" s="18"/>
      <c r="J36" s="25"/>
      <c r="K36" s="477">
        <v>9</v>
      </c>
      <c r="L36" s="1249"/>
      <c r="M36" s="1351"/>
      <c r="N36" s="323">
        <f t="shared" si="8"/>
        <v>0</v>
      </c>
      <c r="O36" s="327"/>
      <c r="P36" s="326"/>
      <c r="Q36" s="326"/>
      <c r="R36" s="326"/>
      <c r="S36" s="449"/>
      <c r="T36" s="528">
        <f t="shared" si="6"/>
        <v>0</v>
      </c>
      <c r="V36" s="636"/>
      <c r="W36" s="637"/>
      <c r="X36" s="638"/>
      <c r="Y36" s="627"/>
      <c r="Z36" s="639"/>
      <c r="AA36" s="640"/>
      <c r="AB36" s="641"/>
      <c r="AC36" s="49"/>
      <c r="AD36" s="1074" t="s">
        <v>146</v>
      </c>
      <c r="AE36" s="5"/>
      <c r="AF36" s="1015"/>
      <c r="AG36" s="1015"/>
      <c r="AH36" s="1015"/>
      <c r="AI36" s="45"/>
      <c r="AJ36" s="45"/>
      <c r="AK36" s="1030"/>
      <c r="AL36" s="46"/>
      <c r="AM36" s="278"/>
      <c r="AN36" s="7"/>
      <c r="AO36" s="7"/>
      <c r="AP36" s="630" t="str">
        <f t="shared" si="0"/>
        <v>-</v>
      </c>
      <c r="AQ36" s="7"/>
      <c r="AR36" s="7"/>
      <c r="AS36" s="630" t="str">
        <f t="shared" si="1"/>
        <v>-</v>
      </c>
      <c r="AT36" s="7"/>
      <c r="AU36" s="7"/>
      <c r="AV36" s="630" t="str">
        <f t="shared" si="2"/>
        <v>-</v>
      </c>
      <c r="AW36" s="7"/>
      <c r="AX36" s="631" t="str">
        <f t="shared" si="3"/>
        <v>-</v>
      </c>
      <c r="AY36" s="7"/>
      <c r="AZ36" s="7"/>
      <c r="BA36" s="1012" t="str">
        <f t="shared" si="4"/>
        <v>-</v>
      </c>
      <c r="BB36" s="39"/>
      <c r="BC36" s="38"/>
      <c r="BD36" s="1089"/>
      <c r="BE36" s="1090"/>
    </row>
    <row r="37" spans="1:57" ht="15" x14ac:dyDescent="0.25">
      <c r="A37" s="316">
        <v>29</v>
      </c>
      <c r="B37" s="6"/>
      <c r="C37" s="6"/>
      <c r="D37" s="317"/>
      <c r="E37" s="18"/>
      <c r="F37" s="798" t="s">
        <v>128</v>
      </c>
      <c r="G37" s="80" t="s">
        <v>24</v>
      </c>
      <c r="H37" s="81" t="s">
        <v>29</v>
      </c>
      <c r="I37" s="82" t="s">
        <v>30</v>
      </c>
      <c r="J37" s="25"/>
      <c r="K37" s="478">
        <v>10</v>
      </c>
      <c r="L37" s="1249"/>
      <c r="M37" s="1351"/>
      <c r="N37" s="323">
        <f t="shared" si="8"/>
        <v>0</v>
      </c>
      <c r="O37" s="327"/>
      <c r="P37" s="326"/>
      <c r="Q37" s="326"/>
      <c r="R37" s="326"/>
      <c r="S37" s="449"/>
      <c r="T37" s="528">
        <f t="shared" si="6"/>
        <v>0</v>
      </c>
      <c r="V37" s="636"/>
      <c r="W37" s="637"/>
      <c r="X37" s="638"/>
      <c r="Y37" s="627"/>
      <c r="Z37" s="639"/>
      <c r="AA37" s="640"/>
      <c r="AB37" s="641"/>
      <c r="AC37" s="49"/>
      <c r="AD37" s="1074" t="s">
        <v>146</v>
      </c>
      <c r="AE37" s="5"/>
      <c r="AF37" s="1015"/>
      <c r="AG37" s="1015"/>
      <c r="AH37" s="1015"/>
      <c r="AI37" s="45"/>
      <c r="AJ37" s="45"/>
      <c r="AK37" s="1030"/>
      <c r="AL37" s="46"/>
      <c r="AM37" s="278"/>
      <c r="AN37" s="7"/>
      <c r="AO37" s="7"/>
      <c r="AP37" s="630" t="str">
        <f t="shared" si="0"/>
        <v>-</v>
      </c>
      <c r="AQ37" s="7"/>
      <c r="AR37" s="7"/>
      <c r="AS37" s="630" t="str">
        <f t="shared" si="1"/>
        <v>-</v>
      </c>
      <c r="AT37" s="7"/>
      <c r="AU37" s="7"/>
      <c r="AV37" s="630" t="str">
        <f t="shared" si="2"/>
        <v>-</v>
      </c>
      <c r="AW37" s="7"/>
      <c r="AX37" s="631" t="str">
        <f t="shared" si="3"/>
        <v>-</v>
      </c>
      <c r="AY37" s="7"/>
      <c r="AZ37" s="7"/>
      <c r="BA37" s="1012" t="str">
        <f t="shared" si="4"/>
        <v>-</v>
      </c>
      <c r="BB37" s="39"/>
      <c r="BC37" s="38"/>
      <c r="BD37" s="1089"/>
      <c r="BE37" s="1090"/>
    </row>
    <row r="38" spans="1:57" thickBot="1" x14ac:dyDescent="0.3">
      <c r="A38" s="316">
        <v>30</v>
      </c>
      <c r="B38" s="6"/>
      <c r="C38" s="6"/>
      <c r="D38" s="317"/>
      <c r="E38" s="18"/>
      <c r="F38" s="799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78">
        <v>11</v>
      </c>
      <c r="L38" s="1249"/>
      <c r="M38" s="1351"/>
      <c r="N38" s="323">
        <f t="shared" si="8"/>
        <v>0</v>
      </c>
      <c r="O38" s="327"/>
      <c r="P38" s="326"/>
      <c r="Q38" s="326"/>
      <c r="R38" s="326"/>
      <c r="S38" s="449"/>
      <c r="T38" s="528">
        <f t="shared" si="6"/>
        <v>0</v>
      </c>
      <c r="V38" s="643"/>
      <c r="W38" s="644"/>
      <c r="X38" s="645"/>
      <c r="Y38" s="627"/>
      <c r="Z38" s="646"/>
      <c r="AA38" s="647"/>
      <c r="AB38" s="648"/>
      <c r="AC38" s="49"/>
      <c r="AD38" s="1074" t="s">
        <v>146</v>
      </c>
      <c r="AE38" s="5"/>
      <c r="AF38" s="1015"/>
      <c r="AG38" s="1015"/>
      <c r="AH38" s="1015"/>
      <c r="AI38" s="45"/>
      <c r="AJ38" s="45"/>
      <c r="AK38" s="1030"/>
      <c r="AL38" s="46"/>
      <c r="AM38" s="278"/>
      <c r="AN38" s="7"/>
      <c r="AO38" s="7"/>
      <c r="AP38" s="630" t="str">
        <f t="shared" si="0"/>
        <v>-</v>
      </c>
      <c r="AQ38" s="7"/>
      <c r="AR38" s="7"/>
      <c r="AS38" s="630" t="str">
        <f t="shared" si="1"/>
        <v>-</v>
      </c>
      <c r="AT38" s="7"/>
      <c r="AU38" s="7"/>
      <c r="AV38" s="630" t="str">
        <f t="shared" si="2"/>
        <v>-</v>
      </c>
      <c r="AW38" s="7"/>
      <c r="AX38" s="631" t="str">
        <f t="shared" si="3"/>
        <v>-</v>
      </c>
      <c r="AY38" s="7"/>
      <c r="AZ38" s="7"/>
      <c r="BA38" s="1012" t="str">
        <f t="shared" si="4"/>
        <v>-</v>
      </c>
      <c r="BB38" s="39"/>
      <c r="BC38" s="38"/>
      <c r="BD38" s="1089"/>
      <c r="BE38" s="1090"/>
    </row>
    <row r="39" spans="1:57" thickTop="1" x14ac:dyDescent="0.25">
      <c r="A39" s="316">
        <v>31</v>
      </c>
      <c r="B39" s="6"/>
      <c r="C39" s="6"/>
      <c r="D39" s="317"/>
      <c r="E39" s="18"/>
      <c r="F39" s="800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78">
        <v>12</v>
      </c>
      <c r="L39" s="1249"/>
      <c r="M39" s="1351"/>
      <c r="N39" s="323">
        <f t="shared" si="8"/>
        <v>0</v>
      </c>
      <c r="O39" s="327"/>
      <c r="P39" s="326"/>
      <c r="Q39" s="326"/>
      <c r="R39" s="326"/>
      <c r="S39" s="449"/>
      <c r="T39" s="528">
        <f t="shared" si="6"/>
        <v>0</v>
      </c>
      <c r="V39" s="636"/>
      <c r="W39" s="637"/>
      <c r="X39" s="638"/>
      <c r="Y39" s="629" t="s">
        <v>208</v>
      </c>
      <c r="Z39" s="639"/>
      <c r="AA39" s="640"/>
      <c r="AB39" s="641"/>
      <c r="AC39" s="49"/>
      <c r="AD39" s="1074" t="s">
        <v>146</v>
      </c>
      <c r="AE39" s="5"/>
      <c r="AF39" s="1015"/>
      <c r="AG39" s="1015"/>
      <c r="AH39" s="1015"/>
      <c r="AI39" s="45"/>
      <c r="AJ39" s="45"/>
      <c r="AK39" s="1030"/>
      <c r="AL39" s="46"/>
      <c r="AM39" s="278"/>
      <c r="AN39" s="7"/>
      <c r="AO39" s="7"/>
      <c r="AP39" s="630" t="str">
        <f t="shared" si="0"/>
        <v>-</v>
      </c>
      <c r="AQ39" s="7"/>
      <c r="AR39" s="7"/>
      <c r="AS39" s="630" t="str">
        <f t="shared" si="1"/>
        <v>-</v>
      </c>
      <c r="AT39" s="7"/>
      <c r="AU39" s="7"/>
      <c r="AV39" s="630" t="str">
        <f t="shared" si="2"/>
        <v>-</v>
      </c>
      <c r="AW39" s="7"/>
      <c r="AX39" s="631" t="str">
        <f t="shared" si="3"/>
        <v>-</v>
      </c>
      <c r="AY39" s="7"/>
      <c r="AZ39" s="7"/>
      <c r="BA39" s="1012" t="str">
        <f t="shared" si="4"/>
        <v>-</v>
      </c>
      <c r="BB39" s="39"/>
      <c r="BC39" s="38"/>
      <c r="BD39" s="1089"/>
      <c r="BE39" s="1090"/>
    </row>
    <row r="40" spans="1:57" thickBot="1" x14ac:dyDescent="0.3">
      <c r="A40" s="316">
        <v>32</v>
      </c>
      <c r="B40" s="6"/>
      <c r="C40" s="6"/>
      <c r="D40" s="317"/>
      <c r="E40" s="18"/>
      <c r="F40" s="801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78">
        <v>13</v>
      </c>
      <c r="L40" s="1249"/>
      <c r="M40" s="1351"/>
      <c r="N40" s="323">
        <f t="shared" si="8"/>
        <v>0</v>
      </c>
      <c r="O40" s="327"/>
      <c r="P40" s="326"/>
      <c r="Q40" s="326"/>
      <c r="R40" s="326"/>
      <c r="S40" s="449"/>
      <c r="T40" s="528">
        <f t="shared" si="6"/>
        <v>0</v>
      </c>
      <c r="V40" s="649"/>
      <c r="W40" s="650"/>
      <c r="X40" s="651"/>
      <c r="Y40" s="627"/>
      <c r="Z40" s="652"/>
      <c r="AA40" s="653"/>
      <c r="AB40" s="654"/>
      <c r="AC40" s="49"/>
      <c r="AD40" s="1074" t="s">
        <v>146</v>
      </c>
      <c r="AE40" s="5"/>
      <c r="AF40" s="1015"/>
      <c r="AG40" s="1015"/>
      <c r="AH40" s="1015"/>
      <c r="AI40" s="45"/>
      <c r="AJ40" s="45"/>
      <c r="AK40" s="1030"/>
      <c r="AL40" s="46"/>
      <c r="AM40" s="278"/>
      <c r="AN40" s="7"/>
      <c r="AO40" s="7"/>
      <c r="AP40" s="630" t="str">
        <f t="shared" si="0"/>
        <v>-</v>
      </c>
      <c r="AQ40" s="7"/>
      <c r="AR40" s="7"/>
      <c r="AS40" s="630" t="str">
        <f t="shared" si="1"/>
        <v>-</v>
      </c>
      <c r="AT40" s="7"/>
      <c r="AU40" s="7"/>
      <c r="AV40" s="630" t="str">
        <f t="shared" si="2"/>
        <v>-</v>
      </c>
      <c r="AW40" s="7"/>
      <c r="AX40" s="631" t="str">
        <f t="shared" si="3"/>
        <v>-</v>
      </c>
      <c r="AY40" s="7"/>
      <c r="AZ40" s="7"/>
      <c r="BA40" s="1012" t="str">
        <f t="shared" si="4"/>
        <v>-</v>
      </c>
      <c r="BB40" s="39"/>
      <c r="BC40" s="38"/>
      <c r="BD40" s="1089"/>
      <c r="BE40" s="1090"/>
    </row>
    <row r="41" spans="1:57" thickBot="1" x14ac:dyDescent="0.3">
      <c r="A41" s="316">
        <v>33</v>
      </c>
      <c r="B41" s="6"/>
      <c r="C41" s="6"/>
      <c r="D41" s="317"/>
      <c r="E41" s="18"/>
      <c r="F41" s="4"/>
      <c r="G41" s="4"/>
      <c r="H41" s="4"/>
      <c r="I41" s="14"/>
      <c r="J41" s="25"/>
      <c r="K41" s="478">
        <v>14</v>
      </c>
      <c r="L41" s="1249"/>
      <c r="M41" s="1351"/>
      <c r="N41" s="323">
        <f t="shared" si="8"/>
        <v>0</v>
      </c>
      <c r="O41" s="327"/>
      <c r="P41" s="326"/>
      <c r="Q41" s="326"/>
      <c r="R41" s="326"/>
      <c r="S41" s="449"/>
      <c r="T41" s="528">
        <f t="shared" si="6"/>
        <v>0</v>
      </c>
      <c r="V41" s="655"/>
      <c r="W41" s="656"/>
      <c r="X41" s="657"/>
      <c r="Y41" s="642"/>
      <c r="Z41" s="658"/>
      <c r="AA41" s="659"/>
      <c r="AB41" s="641"/>
      <c r="AC41" s="49"/>
      <c r="AD41" s="1074" t="s">
        <v>146</v>
      </c>
      <c r="AE41" s="5"/>
      <c r="AF41" s="1015"/>
      <c r="AG41" s="1015"/>
      <c r="AH41" s="1015"/>
      <c r="AI41" s="45"/>
      <c r="AJ41" s="45"/>
      <c r="AK41" s="1030"/>
      <c r="AL41" s="46"/>
      <c r="AM41" s="278"/>
      <c r="AN41" s="7"/>
      <c r="AO41" s="7"/>
      <c r="AP41" s="630" t="str">
        <f t="shared" si="0"/>
        <v>-</v>
      </c>
      <c r="AQ41" s="7"/>
      <c r="AR41" s="7"/>
      <c r="AS41" s="630" t="str">
        <f t="shared" si="1"/>
        <v>-</v>
      </c>
      <c r="AT41" s="7"/>
      <c r="AU41" s="7"/>
      <c r="AV41" s="630" t="str">
        <f t="shared" si="2"/>
        <v>-</v>
      </c>
      <c r="AW41" s="7"/>
      <c r="AX41" s="631" t="str">
        <f t="shared" si="3"/>
        <v>-</v>
      </c>
      <c r="AY41" s="7"/>
      <c r="AZ41" s="7"/>
      <c r="BA41" s="1012" t="str">
        <f t="shared" si="4"/>
        <v>-</v>
      </c>
      <c r="BB41" s="39"/>
      <c r="BC41" s="38"/>
      <c r="BD41" s="1089"/>
      <c r="BE41" s="1090"/>
    </row>
    <row r="42" spans="1:57" ht="15" x14ac:dyDescent="0.25">
      <c r="A42" s="316">
        <v>34</v>
      </c>
      <c r="B42" s="6"/>
      <c r="C42" s="6"/>
      <c r="D42" s="317"/>
      <c r="E42" s="18"/>
      <c r="F42" s="816" t="s">
        <v>194</v>
      </c>
      <c r="G42" s="83" t="s">
        <v>24</v>
      </c>
      <c r="H42" s="83" t="s">
        <v>29</v>
      </c>
      <c r="I42" s="84" t="s">
        <v>30</v>
      </c>
      <c r="J42" s="25"/>
      <c r="K42" s="478">
        <v>15</v>
      </c>
      <c r="L42" s="1249"/>
      <c r="M42" s="1351"/>
      <c r="N42" s="323">
        <f t="shared" si="8"/>
        <v>0</v>
      </c>
      <c r="O42" s="327"/>
      <c r="P42" s="326"/>
      <c r="Q42" s="326"/>
      <c r="R42" s="326"/>
      <c r="S42" s="449"/>
      <c r="T42" s="528">
        <f t="shared" si="6"/>
        <v>0</v>
      </c>
      <c r="V42" s="660"/>
      <c r="W42" s="637"/>
      <c r="X42" s="661"/>
      <c r="Y42" s="628"/>
      <c r="Z42" s="639"/>
      <c r="AA42" s="662"/>
      <c r="AB42" s="641"/>
      <c r="AC42" s="49"/>
      <c r="AD42" s="1074" t="s">
        <v>146</v>
      </c>
      <c r="AE42" s="5"/>
      <c r="AF42" s="1015"/>
      <c r="AG42" s="1015"/>
      <c r="AH42" s="1015"/>
      <c r="AI42" s="45"/>
      <c r="AJ42" s="45"/>
      <c r="AK42" s="1030"/>
      <c r="AL42" s="46"/>
      <c r="AM42" s="278"/>
      <c r="AN42" s="7"/>
      <c r="AO42" s="7"/>
      <c r="AP42" s="630" t="str">
        <f t="shared" si="0"/>
        <v>-</v>
      </c>
      <c r="AQ42" s="7"/>
      <c r="AR42" s="7"/>
      <c r="AS42" s="630" t="str">
        <f t="shared" si="1"/>
        <v>-</v>
      </c>
      <c r="AT42" s="7"/>
      <c r="AU42" s="7"/>
      <c r="AV42" s="630" t="str">
        <f t="shared" si="2"/>
        <v>-</v>
      </c>
      <c r="AW42" s="7"/>
      <c r="AX42" s="631" t="str">
        <f t="shared" si="3"/>
        <v>-</v>
      </c>
      <c r="AY42" s="7"/>
      <c r="AZ42" s="7"/>
      <c r="BA42" s="1012" t="str">
        <f t="shared" si="4"/>
        <v>-</v>
      </c>
      <c r="BB42" s="39"/>
      <c r="BC42" s="38"/>
      <c r="BD42" s="1089"/>
      <c r="BE42" s="1090"/>
    </row>
    <row r="43" spans="1:57" ht="15" x14ac:dyDescent="0.25">
      <c r="A43" s="316">
        <v>35</v>
      </c>
      <c r="B43" s="6"/>
      <c r="C43" s="6"/>
      <c r="D43" s="317"/>
      <c r="E43" s="18"/>
      <c r="F43" s="817" t="s">
        <v>17</v>
      </c>
      <c r="G43" s="414">
        <f>SUM(G44:G45)</f>
        <v>0</v>
      </c>
      <c r="H43" s="415">
        <f>SUM(H44:H45)</f>
        <v>0</v>
      </c>
      <c r="I43" s="416">
        <f>SUM(I44:I45)</f>
        <v>0</v>
      </c>
      <c r="J43" s="25"/>
      <c r="K43" s="478">
        <v>16</v>
      </c>
      <c r="L43" s="1249"/>
      <c r="M43" s="1351"/>
      <c r="N43" s="323">
        <f t="shared" si="8"/>
        <v>0</v>
      </c>
      <c r="O43" s="327"/>
      <c r="P43" s="326"/>
      <c r="Q43" s="326"/>
      <c r="R43" s="326"/>
      <c r="S43" s="449"/>
      <c r="T43" s="528">
        <f t="shared" si="6"/>
        <v>0</v>
      </c>
      <c r="V43" s="636"/>
      <c r="W43" s="663"/>
      <c r="X43" s="664"/>
      <c r="Y43" s="642"/>
      <c r="Z43" s="639"/>
      <c r="AA43" s="665"/>
      <c r="AB43" s="666"/>
      <c r="AC43" s="49"/>
      <c r="AD43" s="1074" t="s">
        <v>146</v>
      </c>
      <c r="AE43" s="5"/>
      <c r="AF43" s="1015"/>
      <c r="AG43" s="1015"/>
      <c r="AH43" s="1015"/>
      <c r="AI43" s="45"/>
      <c r="AJ43" s="45"/>
      <c r="AK43" s="1030"/>
      <c r="AL43" s="46"/>
      <c r="AM43" s="278"/>
      <c r="AN43" s="7"/>
      <c r="AO43" s="7"/>
      <c r="AP43" s="630" t="str">
        <f t="shared" si="0"/>
        <v>-</v>
      </c>
      <c r="AQ43" s="7"/>
      <c r="AR43" s="7"/>
      <c r="AS43" s="630" t="str">
        <f t="shared" si="1"/>
        <v>-</v>
      </c>
      <c r="AT43" s="7"/>
      <c r="AU43" s="7"/>
      <c r="AV43" s="630" t="str">
        <f t="shared" si="2"/>
        <v>-</v>
      </c>
      <c r="AW43" s="7"/>
      <c r="AX43" s="631" t="str">
        <f t="shared" si="3"/>
        <v>-</v>
      </c>
      <c r="AY43" s="7"/>
      <c r="AZ43" s="7"/>
      <c r="BA43" s="1012" t="str">
        <f t="shared" si="4"/>
        <v>-</v>
      </c>
      <c r="BB43" s="39"/>
      <c r="BC43" s="38"/>
      <c r="BD43" s="1089"/>
      <c r="BE43" s="1090"/>
    </row>
    <row r="44" spans="1:57" ht="15" x14ac:dyDescent="0.25">
      <c r="A44" s="316">
        <v>36</v>
      </c>
      <c r="B44" s="6"/>
      <c r="C44" s="6"/>
      <c r="D44" s="317"/>
      <c r="E44" s="18"/>
      <c r="F44" s="818" t="s">
        <v>27</v>
      </c>
      <c r="G44" s="201">
        <f>COUNTIF($S$9:$S$25,"HW")</f>
        <v>0</v>
      </c>
      <c r="H44" s="412">
        <f>COUNTIF($S$9:$S$25,"HD")</f>
        <v>0</v>
      </c>
      <c r="I44" s="410">
        <f>COUNTIF($S$9:$S$25,"HL")</f>
        <v>0</v>
      </c>
      <c r="J44" s="25"/>
      <c r="K44" s="478">
        <v>17</v>
      </c>
      <c r="L44" s="1250"/>
      <c r="M44" s="1360"/>
      <c r="N44" s="323">
        <f t="shared" si="8"/>
        <v>0</v>
      </c>
      <c r="O44" s="327"/>
      <c r="P44" s="326"/>
      <c r="Q44" s="326"/>
      <c r="R44" s="326"/>
      <c r="S44" s="449"/>
      <c r="T44" s="528">
        <f t="shared" si="6"/>
        <v>0</v>
      </c>
      <c r="V44" s="636"/>
      <c r="W44" s="663"/>
      <c r="X44" s="664"/>
      <c r="Y44" s="628"/>
      <c r="Z44" s="639"/>
      <c r="AA44" s="665"/>
      <c r="AB44" s="666"/>
      <c r="AC44" s="49"/>
      <c r="AD44" s="1074" t="s">
        <v>146</v>
      </c>
      <c r="AE44" s="5"/>
      <c r="AF44" s="1015"/>
      <c r="AG44" s="1015"/>
      <c r="AH44" s="1015"/>
      <c r="AI44" s="45"/>
      <c r="AJ44" s="45"/>
      <c r="AK44" s="1030"/>
      <c r="AL44" s="46"/>
      <c r="AM44" s="278"/>
      <c r="AN44" s="7"/>
      <c r="AO44" s="7"/>
      <c r="AP44" s="630" t="str">
        <f>IFERROR(AO44/AN44,"-")</f>
        <v>-</v>
      </c>
      <c r="AQ44" s="7"/>
      <c r="AR44" s="7"/>
      <c r="AS44" s="630" t="str">
        <f t="shared" si="1"/>
        <v>-</v>
      </c>
      <c r="AT44" s="7"/>
      <c r="AU44" s="7"/>
      <c r="AV44" s="630" t="str">
        <f t="shared" si="2"/>
        <v>-</v>
      </c>
      <c r="AW44" s="7"/>
      <c r="AX44" s="631" t="str">
        <f t="shared" si="3"/>
        <v>-</v>
      </c>
      <c r="AY44" s="7"/>
      <c r="AZ44" s="7"/>
      <c r="BA44" s="1012" t="str">
        <f t="shared" si="4"/>
        <v>-</v>
      </c>
      <c r="BB44" s="39"/>
      <c r="BC44" s="38"/>
      <c r="BD44" s="1089"/>
      <c r="BE44" s="1090"/>
    </row>
    <row r="45" spans="1:57" thickBot="1" x14ac:dyDescent="0.3">
      <c r="A45" s="316">
        <v>37</v>
      </c>
      <c r="B45" s="6"/>
      <c r="C45" s="6"/>
      <c r="D45" s="317"/>
      <c r="E45" s="18"/>
      <c r="F45" s="819" t="s">
        <v>28</v>
      </c>
      <c r="G45" s="409">
        <f>COUNTIF($S$9:$S$25,"AW")</f>
        <v>0</v>
      </c>
      <c r="H45" s="413">
        <f>COUNTIF($S$9:$S$25,"AD")</f>
        <v>0</v>
      </c>
      <c r="I45" s="411">
        <f>COUNTIF($S$9:$S$25,"AL")</f>
        <v>0</v>
      </c>
      <c r="J45" s="139"/>
      <c r="K45" s="479">
        <v>18</v>
      </c>
      <c r="L45" s="1280"/>
      <c r="M45" s="1361"/>
      <c r="N45" s="324">
        <f t="shared" si="8"/>
        <v>0</v>
      </c>
      <c r="O45" s="597"/>
      <c r="P45" s="598"/>
      <c r="Q45" s="598"/>
      <c r="R45" s="598"/>
      <c r="S45" s="447"/>
      <c r="T45" s="528">
        <f t="shared" si="6"/>
        <v>0</v>
      </c>
      <c r="V45" s="636"/>
      <c r="W45" s="663"/>
      <c r="X45" s="664"/>
      <c r="Y45" s="628"/>
      <c r="Z45" s="639"/>
      <c r="AA45" s="665"/>
      <c r="AB45" s="666"/>
      <c r="AC45" s="49"/>
      <c r="AD45" s="1074" t="s">
        <v>146</v>
      </c>
      <c r="AE45" s="5"/>
      <c r="AF45" s="1015"/>
      <c r="AG45" s="1015"/>
      <c r="AH45" s="1015"/>
      <c r="AI45" s="45"/>
      <c r="AJ45" s="45"/>
      <c r="AK45" s="1030"/>
      <c r="AL45" s="46"/>
      <c r="AM45" s="278"/>
      <c r="AN45" s="7"/>
      <c r="AO45" s="7"/>
      <c r="AP45" s="630" t="str">
        <f t="shared" ref="AP45:AP52" si="9">IFERROR(AO45/AN45,"-")</f>
        <v>-</v>
      </c>
      <c r="AQ45" s="7"/>
      <c r="AR45" s="7"/>
      <c r="AS45" s="630" t="str">
        <f t="shared" si="1"/>
        <v>-</v>
      </c>
      <c r="AT45" s="7"/>
      <c r="AU45" s="7"/>
      <c r="AV45" s="630" t="str">
        <f t="shared" si="2"/>
        <v>-</v>
      </c>
      <c r="AW45" s="7"/>
      <c r="AX45" s="631" t="str">
        <f t="shared" si="3"/>
        <v>-</v>
      </c>
      <c r="AY45" s="7"/>
      <c r="AZ45" s="7"/>
      <c r="BA45" s="1012" t="str">
        <f t="shared" si="4"/>
        <v>-</v>
      </c>
      <c r="BB45" s="39"/>
      <c r="BC45" s="38"/>
      <c r="BD45" s="1089"/>
      <c r="BE45" s="1090"/>
    </row>
    <row r="46" spans="1:57" thickBot="1" x14ac:dyDescent="0.3">
      <c r="A46" s="591">
        <v>38</v>
      </c>
      <c r="B46" s="592"/>
      <c r="C46" s="592"/>
      <c r="D46" s="593"/>
      <c r="E46" s="18"/>
      <c r="F46" s="140"/>
      <c r="G46" s="140"/>
      <c r="H46" s="140"/>
      <c r="I46" s="140"/>
      <c r="J46" s="139"/>
      <c r="K46" s="479">
        <v>19</v>
      </c>
      <c r="L46" s="1280"/>
      <c r="M46" s="1361"/>
      <c r="N46" s="324">
        <f t="shared" si="8"/>
        <v>0</v>
      </c>
      <c r="O46" s="597"/>
      <c r="P46" s="598"/>
      <c r="Q46" s="598"/>
      <c r="R46" s="598"/>
      <c r="S46" s="447"/>
      <c r="T46" s="528">
        <f t="shared" si="6"/>
        <v>0</v>
      </c>
      <c r="V46" s="636"/>
      <c r="W46" s="663"/>
      <c r="X46" s="664"/>
      <c r="Y46" s="628"/>
      <c r="Z46" s="639"/>
      <c r="AA46" s="665"/>
      <c r="AB46" s="666"/>
      <c r="AD46" s="1074" t="s">
        <v>146</v>
      </c>
      <c r="AE46" s="5"/>
      <c r="AF46" s="1015"/>
      <c r="AG46" s="1015"/>
      <c r="AH46" s="1015"/>
      <c r="AI46" s="45"/>
      <c r="AJ46" s="45"/>
      <c r="AK46" s="1030"/>
      <c r="AL46" s="46"/>
      <c r="AM46" s="278"/>
      <c r="AN46" s="7"/>
      <c r="AO46" s="7"/>
      <c r="AP46" s="630" t="str">
        <f t="shared" si="9"/>
        <v>-</v>
      </c>
      <c r="AQ46" s="7"/>
      <c r="AR46" s="7"/>
      <c r="AS46" s="630" t="str">
        <f t="shared" si="1"/>
        <v>-</v>
      </c>
      <c r="AT46" s="7"/>
      <c r="AU46" s="7"/>
      <c r="AV46" s="630" t="str">
        <f t="shared" si="2"/>
        <v>-</v>
      </c>
      <c r="AW46" s="7"/>
      <c r="AX46" s="631" t="str">
        <f t="shared" si="3"/>
        <v>-</v>
      </c>
      <c r="AY46" s="7"/>
      <c r="AZ46" s="7"/>
      <c r="BA46" s="1012" t="str">
        <f t="shared" si="4"/>
        <v>-</v>
      </c>
      <c r="BB46" s="39"/>
      <c r="BC46" s="38"/>
      <c r="BD46" s="1089"/>
      <c r="BE46" s="1090"/>
    </row>
    <row r="47" spans="1:57" ht="18" thickBot="1" x14ac:dyDescent="0.4">
      <c r="A47" s="29" t="s">
        <v>70</v>
      </c>
      <c r="B47" s="49"/>
      <c r="C47" s="49"/>
      <c r="D47" s="49"/>
      <c r="E47" s="49"/>
      <c r="F47" s="594" t="s">
        <v>202</v>
      </c>
      <c r="G47" s="456" t="s">
        <v>24</v>
      </c>
      <c r="H47" s="456" t="s">
        <v>29</v>
      </c>
      <c r="I47" s="457" t="s">
        <v>30</v>
      </c>
      <c r="J47" s="141"/>
      <c r="K47" s="480">
        <v>20</v>
      </c>
      <c r="L47" s="1362"/>
      <c r="M47" s="1363"/>
      <c r="N47" s="325">
        <f t="shared" si="8"/>
        <v>0</v>
      </c>
      <c r="O47" s="599"/>
      <c r="P47" s="600"/>
      <c r="Q47" s="600"/>
      <c r="R47" s="600"/>
      <c r="S47" s="448"/>
      <c r="T47" s="529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1074" t="s">
        <v>146</v>
      </c>
      <c r="AE47" s="5"/>
      <c r="AF47" s="1015"/>
      <c r="AG47" s="1015"/>
      <c r="AH47" s="1015"/>
      <c r="AI47" s="45"/>
      <c r="AJ47" s="45"/>
      <c r="AK47" s="1030"/>
      <c r="AL47" s="46"/>
      <c r="AM47" s="278"/>
      <c r="AN47" s="7"/>
      <c r="AO47" s="7"/>
      <c r="AP47" s="630" t="str">
        <f t="shared" si="9"/>
        <v>-</v>
      </c>
      <c r="AQ47" s="7"/>
      <c r="AR47" s="7"/>
      <c r="AS47" s="630" t="str">
        <f t="shared" si="1"/>
        <v>-</v>
      </c>
      <c r="AT47" s="7"/>
      <c r="AU47" s="7"/>
      <c r="AV47" s="630" t="str">
        <f t="shared" si="2"/>
        <v>-</v>
      </c>
      <c r="AW47" s="7"/>
      <c r="AX47" s="631" t="str">
        <f t="shared" si="3"/>
        <v>-</v>
      </c>
      <c r="AY47" s="7"/>
      <c r="AZ47" s="7"/>
      <c r="BA47" s="1012" t="str">
        <f t="shared" si="4"/>
        <v>-</v>
      </c>
      <c r="BB47" s="39"/>
      <c r="BC47" s="38"/>
      <c r="BD47" s="1089"/>
      <c r="BE47" s="1090"/>
    </row>
    <row r="48" spans="1:57" ht="16.5" thickBot="1" x14ac:dyDescent="0.3">
      <c r="A48" s="29" t="s">
        <v>72</v>
      </c>
      <c r="B48" s="590"/>
      <c r="C48" s="49"/>
      <c r="D48" s="49"/>
      <c r="E48" s="49"/>
      <c r="F48" s="595" t="s">
        <v>17</v>
      </c>
      <c r="G48" s="462">
        <f>SUM(G49:G50)</f>
        <v>0</v>
      </c>
      <c r="H48" s="463">
        <f>SUM(H49:H50)</f>
        <v>0</v>
      </c>
      <c r="I48" s="464">
        <f>SUM(I49:I50)</f>
        <v>0</v>
      </c>
      <c r="J48" s="16"/>
      <c r="K48" s="586"/>
      <c r="L48" s="1321"/>
      <c r="M48" s="1321"/>
      <c r="N48" s="587"/>
      <c r="O48" s="588"/>
      <c r="P48" s="588"/>
      <c r="Q48" s="588"/>
      <c r="R48" s="588"/>
      <c r="S48" s="588"/>
      <c r="T48" s="589"/>
      <c r="V48" s="236"/>
      <c r="W48" s="236"/>
      <c r="X48" s="625"/>
      <c r="Y48" s="236"/>
      <c r="Z48" s="236"/>
      <c r="AA48" s="626"/>
      <c r="AD48" s="1074" t="s">
        <v>146</v>
      </c>
      <c r="AE48" s="5"/>
      <c r="AF48" s="1015"/>
      <c r="AG48" s="1015"/>
      <c r="AH48" s="1015"/>
      <c r="AI48" s="45"/>
      <c r="AJ48" s="45"/>
      <c r="AK48" s="1030"/>
      <c r="AL48" s="46"/>
      <c r="AM48" s="278"/>
      <c r="AN48" s="7"/>
      <c r="AO48" s="7"/>
      <c r="AP48" s="630" t="str">
        <f t="shared" si="9"/>
        <v>-</v>
      </c>
      <c r="AQ48" s="7"/>
      <c r="AR48" s="7"/>
      <c r="AS48" s="630" t="str">
        <f t="shared" si="1"/>
        <v>-</v>
      </c>
      <c r="AT48" s="7"/>
      <c r="AU48" s="7"/>
      <c r="AV48" s="630" t="str">
        <f t="shared" si="2"/>
        <v>-</v>
      </c>
      <c r="AW48" s="7"/>
      <c r="AX48" s="631" t="str">
        <f t="shared" si="3"/>
        <v>-</v>
      </c>
      <c r="AY48" s="7"/>
      <c r="AZ48" s="7"/>
      <c r="BA48" s="1012" t="str">
        <f t="shared" si="4"/>
        <v>-</v>
      </c>
      <c r="BB48" s="39"/>
      <c r="BC48" s="38"/>
      <c r="BD48" s="1089"/>
      <c r="BE48" s="1090"/>
    </row>
    <row r="49" spans="1:57" x14ac:dyDescent="0.25">
      <c r="A49" s="29" t="s">
        <v>71</v>
      </c>
      <c r="B49" s="49"/>
      <c r="C49" s="49"/>
      <c r="D49" s="49"/>
      <c r="E49" s="49"/>
      <c r="F49" s="596" t="s">
        <v>27</v>
      </c>
      <c r="G49" s="59">
        <f>COUNTIF($N$20:$N$24,"HW")</f>
        <v>0</v>
      </c>
      <c r="H49" s="460">
        <f>COUNTIF($N$20:$N$24,"HD")</f>
        <v>0</v>
      </c>
      <c r="I49" s="455">
        <f>COUNTIF($N$20:$N$24,"HL")</f>
        <v>0</v>
      </c>
      <c r="J49" s="143"/>
      <c r="K49" s="543" t="s">
        <v>2</v>
      </c>
      <c r="L49" s="544" t="s">
        <v>26</v>
      </c>
      <c r="M49" s="544" t="s">
        <v>1</v>
      </c>
      <c r="N49" s="545" t="s">
        <v>25</v>
      </c>
      <c r="P49" s="975" t="s">
        <v>2</v>
      </c>
      <c r="Q49" s="976" t="s">
        <v>26</v>
      </c>
      <c r="R49" s="976" t="s">
        <v>1</v>
      </c>
      <c r="S49" s="977" t="s">
        <v>25</v>
      </c>
      <c r="T49" s="972"/>
      <c r="V49" s="608" t="s">
        <v>111</v>
      </c>
      <c r="W49" s="609" t="s">
        <v>38</v>
      </c>
      <c r="X49" s="609" t="s">
        <v>36</v>
      </c>
      <c r="Y49" s="610" t="s">
        <v>35</v>
      </c>
      <c r="Z49" s="610" t="s">
        <v>34</v>
      </c>
      <c r="AA49" s="611" t="s">
        <v>110</v>
      </c>
      <c r="AD49" s="1074" t="s">
        <v>146</v>
      </c>
      <c r="AE49" s="5"/>
      <c r="AF49" s="1015"/>
      <c r="AG49" s="1015"/>
      <c r="AH49" s="1015"/>
      <c r="AI49" s="45"/>
      <c r="AJ49" s="45"/>
      <c r="AK49" s="1030"/>
      <c r="AL49" s="46"/>
      <c r="AM49" s="278"/>
      <c r="AN49" s="7"/>
      <c r="AO49" s="7"/>
      <c r="AP49" s="630" t="str">
        <f t="shared" si="9"/>
        <v>-</v>
      </c>
      <c r="AQ49" s="7"/>
      <c r="AR49" s="7"/>
      <c r="AS49" s="630" t="str">
        <f t="shared" si="1"/>
        <v>-</v>
      </c>
      <c r="AT49" s="7"/>
      <c r="AU49" s="7"/>
      <c r="AV49" s="630" t="str">
        <f t="shared" si="2"/>
        <v>-</v>
      </c>
      <c r="AW49" s="7"/>
      <c r="AX49" s="631" t="str">
        <f t="shared" si="3"/>
        <v>-</v>
      </c>
      <c r="AY49" s="7"/>
      <c r="AZ49" s="7"/>
      <c r="BA49" s="1012" t="str">
        <f t="shared" si="4"/>
        <v>-</v>
      </c>
      <c r="BB49" s="39"/>
      <c r="BC49" s="38"/>
      <c r="BD49" s="1089"/>
      <c r="BE49" s="1090"/>
    </row>
    <row r="50" spans="1:57" ht="16.5" thickBot="1" x14ac:dyDescent="0.3">
      <c r="A50" s="586"/>
      <c r="B50" s="49"/>
      <c r="C50" s="49"/>
      <c r="D50" s="49"/>
      <c r="E50" s="49"/>
      <c r="F50" s="542" t="s">
        <v>28</v>
      </c>
      <c r="G50" s="458">
        <f>COUNTIF($N$20:$N$24,"AW")</f>
        <v>0</v>
      </c>
      <c r="H50" s="461">
        <f>COUNTIF($N$20:$N$24,"AD")</f>
        <v>0</v>
      </c>
      <c r="I50" s="459">
        <f>COUNTIF($N$20:$N$24,"AL")</f>
        <v>0</v>
      </c>
      <c r="J50" s="143"/>
      <c r="K50" s="556" t="s">
        <v>92</v>
      </c>
      <c r="L50" s="6"/>
      <c r="M50" s="6"/>
      <c r="N50" s="557"/>
      <c r="P50" s="978" t="s">
        <v>92</v>
      </c>
      <c r="Q50" s="6"/>
      <c r="R50" s="6"/>
      <c r="S50" s="979"/>
      <c r="T50" s="201"/>
      <c r="V50" s="225"/>
      <c r="W50" s="227"/>
      <c r="X50" s="667"/>
      <c r="Y50" s="227"/>
      <c r="Z50" s="227"/>
      <c r="AA50" s="230"/>
      <c r="AD50" s="1074" t="s">
        <v>146</v>
      </c>
      <c r="AE50" s="5"/>
      <c r="AF50" s="1015"/>
      <c r="AG50" s="1015"/>
      <c r="AH50" s="1015"/>
      <c r="AI50" s="45"/>
      <c r="AJ50" s="45"/>
      <c r="AK50" s="1030"/>
      <c r="AL50" s="46"/>
      <c r="AM50" s="278"/>
      <c r="AN50" s="7"/>
      <c r="AO50" s="7"/>
      <c r="AP50" s="630" t="str">
        <f t="shared" si="9"/>
        <v>-</v>
      </c>
      <c r="AQ50" s="7"/>
      <c r="AR50" s="7"/>
      <c r="AS50" s="630" t="str">
        <f t="shared" si="1"/>
        <v>-</v>
      </c>
      <c r="AT50" s="7"/>
      <c r="AU50" s="7"/>
      <c r="AV50" s="630" t="str">
        <f t="shared" si="2"/>
        <v>-</v>
      </c>
      <c r="AW50" s="7"/>
      <c r="AX50" s="631" t="str">
        <f t="shared" si="3"/>
        <v>-</v>
      </c>
      <c r="AY50" s="7"/>
      <c r="AZ50" s="7"/>
      <c r="BA50" s="1012" t="str">
        <f t="shared" si="4"/>
        <v>-</v>
      </c>
      <c r="BB50" s="39"/>
      <c r="BC50" s="38"/>
      <c r="BD50" s="1089"/>
      <c r="BE50" s="1090"/>
    </row>
    <row r="51" spans="1:57" ht="16.5" thickBot="1" x14ac:dyDescent="0.3">
      <c r="A51" s="586"/>
      <c r="B51" s="49"/>
      <c r="C51" s="49"/>
      <c r="D51" s="49"/>
      <c r="E51" s="49"/>
      <c r="F51" s="53"/>
      <c r="G51" s="163"/>
      <c r="H51" s="163"/>
      <c r="I51" s="163"/>
      <c r="J51" s="146"/>
      <c r="K51" s="1303"/>
      <c r="L51" s="1304"/>
      <c r="M51" s="1304"/>
      <c r="N51" s="1305"/>
      <c r="P51" s="1334"/>
      <c r="Q51" s="1335"/>
      <c r="R51" s="1335"/>
      <c r="S51" s="1336"/>
      <c r="T51" s="790"/>
      <c r="V51" s="225"/>
      <c r="W51" s="227"/>
      <c r="X51" s="667"/>
      <c r="Y51" s="227"/>
      <c r="Z51" s="227"/>
      <c r="AA51" s="230"/>
      <c r="AD51" s="1074" t="s">
        <v>146</v>
      </c>
      <c r="AE51" s="5"/>
      <c r="AF51" s="1015"/>
      <c r="AG51" s="1015"/>
      <c r="AH51" s="1015"/>
      <c r="AI51" s="45"/>
      <c r="AJ51" s="45"/>
      <c r="AK51" s="1030"/>
      <c r="AL51" s="46"/>
      <c r="AM51" s="278"/>
      <c r="AN51" s="7"/>
      <c r="AO51" s="7"/>
      <c r="AP51" s="630" t="str">
        <f t="shared" si="9"/>
        <v>-</v>
      </c>
      <c r="AQ51" s="7"/>
      <c r="AR51" s="7"/>
      <c r="AS51" s="630" t="str">
        <f t="shared" si="1"/>
        <v>-</v>
      </c>
      <c r="AT51" s="7"/>
      <c r="AU51" s="7"/>
      <c r="AV51" s="630" t="str">
        <f t="shared" si="2"/>
        <v>-</v>
      </c>
      <c r="AW51" s="7"/>
      <c r="AX51" s="631" t="str">
        <f t="shared" si="3"/>
        <v>-</v>
      </c>
      <c r="AY51" s="7"/>
      <c r="AZ51" s="7"/>
      <c r="BA51" s="1012" t="str">
        <f t="shared" si="4"/>
        <v>-</v>
      </c>
      <c r="BB51" s="39"/>
      <c r="BC51" s="38"/>
      <c r="BD51" s="1089"/>
      <c r="BE51" s="1090"/>
    </row>
    <row r="52" spans="1:57" x14ac:dyDescent="0.25">
      <c r="A52" s="586"/>
      <c r="B52" s="49"/>
      <c r="C52" s="49"/>
      <c r="D52" s="49"/>
      <c r="E52" s="49"/>
      <c r="F52" s="558" t="s">
        <v>203</v>
      </c>
      <c r="G52" s="559" t="s">
        <v>24</v>
      </c>
      <c r="H52" s="559" t="s">
        <v>29</v>
      </c>
      <c r="I52" s="563" t="s">
        <v>30</v>
      </c>
      <c r="J52" s="146"/>
      <c r="K52" s="1306"/>
      <c r="L52" s="1307"/>
      <c r="M52" s="1307"/>
      <c r="N52" s="1308"/>
      <c r="O52" s="140"/>
      <c r="P52" s="1337"/>
      <c r="Q52" s="1338"/>
      <c r="R52" s="1338"/>
      <c r="S52" s="1339"/>
      <c r="T52" s="790"/>
      <c r="V52" s="225"/>
      <c r="W52" s="227"/>
      <c r="X52" s="667"/>
      <c r="Y52" s="227"/>
      <c r="Z52" s="227"/>
      <c r="AA52" s="231"/>
      <c r="AD52" s="1074" t="s">
        <v>146</v>
      </c>
      <c r="AE52" s="1040"/>
      <c r="AF52" s="1041"/>
      <c r="AG52" s="1041"/>
      <c r="AH52" s="1041"/>
      <c r="AI52" s="1042"/>
      <c r="AJ52" s="1042"/>
      <c r="AK52" s="1043"/>
      <c r="AL52" s="1044"/>
      <c r="AM52" s="1045"/>
      <c r="AN52" s="1046"/>
      <c r="AO52" s="1046"/>
      <c r="AP52" s="1047" t="str">
        <f t="shared" si="9"/>
        <v>-</v>
      </c>
      <c r="AQ52" s="1046"/>
      <c r="AR52" s="1046"/>
      <c r="AS52" s="1047" t="str">
        <f t="shared" si="1"/>
        <v>-</v>
      </c>
      <c r="AT52" s="1046"/>
      <c r="AU52" s="1046"/>
      <c r="AV52" s="1047" t="str">
        <f t="shared" si="2"/>
        <v>-</v>
      </c>
      <c r="AW52" s="1046"/>
      <c r="AX52" s="1048" t="str">
        <f t="shared" si="3"/>
        <v>-</v>
      </c>
      <c r="AY52" s="1046"/>
      <c r="AZ52" s="1046"/>
      <c r="BA52" s="1049" t="str">
        <f t="shared" si="4"/>
        <v>-</v>
      </c>
      <c r="BB52" s="1050"/>
      <c r="BC52" s="1051"/>
      <c r="BD52" s="1093"/>
      <c r="BE52" s="1090"/>
    </row>
    <row r="53" spans="1:57" x14ac:dyDescent="0.25">
      <c r="A53" s="586"/>
      <c r="B53" s="49"/>
      <c r="C53" s="49"/>
      <c r="D53" s="49"/>
      <c r="E53" s="49"/>
      <c r="F53" s="568" t="s">
        <v>17</v>
      </c>
      <c r="G53" s="569">
        <f>SUM(G54:G55)</f>
        <v>0</v>
      </c>
      <c r="H53" s="570">
        <f>SUM(H54:H55)</f>
        <v>0</v>
      </c>
      <c r="I53" s="571">
        <f>SUM(I54:I55)</f>
        <v>0</v>
      </c>
      <c r="J53" s="146"/>
      <c r="K53" s="1306"/>
      <c r="L53" s="1307"/>
      <c r="M53" s="1307"/>
      <c r="N53" s="1308"/>
      <c r="O53" s="161"/>
      <c r="P53" s="1337"/>
      <c r="Q53" s="1338"/>
      <c r="R53" s="1338"/>
      <c r="S53" s="1339"/>
      <c r="T53" s="790"/>
      <c r="V53" s="225"/>
      <c r="W53" s="227"/>
      <c r="X53" s="667"/>
      <c r="Y53" s="227"/>
      <c r="Z53" s="227"/>
      <c r="AA53" s="231"/>
      <c r="AD53" s="1297" t="s">
        <v>41</v>
      </c>
      <c r="AE53" s="1297"/>
      <c r="AF53" s="1038"/>
      <c r="AG53" s="1038"/>
      <c r="AH53" s="1099"/>
      <c r="AI53" s="35">
        <f t="shared" ref="AI53:AO53" si="10">SUM(AI4:AI52)</f>
        <v>0</v>
      </c>
      <c r="AJ53" s="35">
        <f t="shared" si="10"/>
        <v>0</v>
      </c>
      <c r="AK53" s="279">
        <f t="shared" si="10"/>
        <v>0</v>
      </c>
      <c r="AL53" s="47">
        <f t="shared" si="10"/>
        <v>0</v>
      </c>
      <c r="AM53" s="280">
        <f t="shared" si="10"/>
        <v>0</v>
      </c>
      <c r="AN53" s="20">
        <f t="shared" si="10"/>
        <v>0</v>
      </c>
      <c r="AO53" s="20">
        <f t="shared" si="10"/>
        <v>0</v>
      </c>
      <c r="AP53" s="34" t="str">
        <f>IFERROR(AO53/AN53,"-")</f>
        <v>-</v>
      </c>
      <c r="AQ53" s="20">
        <f>SUM(AQ4:AQ52)</f>
        <v>0</v>
      </c>
      <c r="AR53" s="20">
        <f>SUM(AR4:AR52)</f>
        <v>0</v>
      </c>
      <c r="AS53" s="1073" t="str">
        <f>IFERROR(AQ53/AR53,"-")</f>
        <v>-</v>
      </c>
      <c r="AT53" s="20">
        <f>SUM(AT4:AT52)</f>
        <v>0</v>
      </c>
      <c r="AU53" s="20">
        <f>SUM(AU4:AU52)</f>
        <v>0</v>
      </c>
      <c r="AV53" s="1073" t="str">
        <f>IFERROR(AT53/AU53,"-")</f>
        <v>-</v>
      </c>
      <c r="AW53" s="20">
        <f>SUM(AW4:AW52)</f>
        <v>0</v>
      </c>
      <c r="AX53" s="36" t="str">
        <f t="shared" si="3"/>
        <v>-</v>
      </c>
      <c r="AY53" s="20">
        <f>SUM(AY4:AY52)</f>
        <v>0</v>
      </c>
      <c r="AZ53" s="20">
        <f>SUM(AZ4:AZ52)</f>
        <v>0</v>
      </c>
      <c r="BA53" s="1013" t="str">
        <f>IFERROR(AY53/AZ53,"-")</f>
        <v>-</v>
      </c>
      <c r="BB53" s="20">
        <f>SUM(BB4:BB52)</f>
        <v>0</v>
      </c>
      <c r="BC53" s="20">
        <f>SUM(BC4:BC52)</f>
        <v>0</v>
      </c>
      <c r="BD53" s="1091" t="e">
        <f>AVERAGE(BD4:BD52)</f>
        <v>#DIV/0!</v>
      </c>
      <c r="BE53" s="1092" t="e">
        <f>AVERAGE(BE4:BE52)</f>
        <v>#DIV/0!</v>
      </c>
    </row>
    <row r="54" spans="1:57" x14ac:dyDescent="0.25">
      <c r="A54" s="586"/>
      <c r="B54" s="49"/>
      <c r="C54" s="49"/>
      <c r="D54" s="49"/>
      <c r="E54" s="49"/>
      <c r="F54" s="560" t="s">
        <v>27</v>
      </c>
      <c r="G54" s="162">
        <f>COUNTIF(M50,"HW")</f>
        <v>0</v>
      </c>
      <c r="H54" s="564">
        <f>COUNTIF(M50,"HD")</f>
        <v>0</v>
      </c>
      <c r="I54" s="566">
        <f>COUNTIF(M50,"HL")</f>
        <v>0</v>
      </c>
      <c r="J54" s="146"/>
      <c r="K54" s="1306"/>
      <c r="L54" s="1307"/>
      <c r="M54" s="1307"/>
      <c r="N54" s="1308"/>
      <c r="O54" s="824"/>
      <c r="P54" s="1337"/>
      <c r="Q54" s="1338"/>
      <c r="R54" s="1338"/>
      <c r="S54" s="1339"/>
      <c r="T54" s="790"/>
      <c r="V54" s="225"/>
      <c r="W54" s="227"/>
      <c r="X54" s="667"/>
      <c r="Y54" s="227"/>
      <c r="Z54" s="227"/>
      <c r="AA54" s="231"/>
      <c r="AD54" s="1033"/>
      <c r="AE54" s="1033"/>
      <c r="AF54" s="1033"/>
      <c r="AG54" s="1033"/>
      <c r="AI54" s="1118" t="s">
        <v>18</v>
      </c>
      <c r="AJ54" s="1118" t="s">
        <v>19</v>
      </c>
      <c r="AK54" s="1118" t="s">
        <v>20</v>
      </c>
      <c r="AL54" s="1118" t="s">
        <v>3</v>
      </c>
      <c r="AM54" s="1118" t="s">
        <v>4</v>
      </c>
      <c r="AN54" s="1289" t="s">
        <v>100</v>
      </c>
      <c r="AO54" s="1290"/>
      <c r="AP54" s="1291"/>
      <c r="AQ54" s="1298" t="s">
        <v>105</v>
      </c>
      <c r="AR54" s="1298"/>
      <c r="AS54" s="1298"/>
      <c r="AT54" s="1298" t="s">
        <v>108</v>
      </c>
      <c r="AU54" s="1298"/>
      <c r="AV54" s="1298"/>
      <c r="AW54" s="1290" t="s">
        <v>109</v>
      </c>
      <c r="AX54" s="1291"/>
      <c r="AY54" s="1289" t="s">
        <v>5</v>
      </c>
      <c r="AZ54" s="1290"/>
      <c r="BA54" s="1291"/>
      <c r="BB54" s="1118" t="s">
        <v>39</v>
      </c>
      <c r="BC54" s="1118" t="s">
        <v>40</v>
      </c>
      <c r="BD54" s="1299" t="e">
        <f>AVERAGE(BD53,BE53)</f>
        <v>#DIV/0!</v>
      </c>
      <c r="BE54" s="1300"/>
    </row>
    <row r="55" spans="1:57" ht="16.5" thickBot="1" x14ac:dyDescent="0.3">
      <c r="B55" s="29"/>
      <c r="F55" s="561" t="s">
        <v>28</v>
      </c>
      <c r="G55" s="562">
        <f>COUNTIF(M50,"AW")</f>
        <v>0</v>
      </c>
      <c r="H55" s="565">
        <f>COUNTIF(M50,"AD")</f>
        <v>0</v>
      </c>
      <c r="I55" s="567">
        <f>COUNTIF(M50,"AL")</f>
        <v>0</v>
      </c>
      <c r="J55" s="146"/>
      <c r="K55" s="1306"/>
      <c r="L55" s="1307"/>
      <c r="M55" s="1307"/>
      <c r="N55" s="1308"/>
      <c r="O55" s="824"/>
      <c r="P55" s="1337"/>
      <c r="Q55" s="1338"/>
      <c r="R55" s="1338"/>
      <c r="S55" s="1339"/>
      <c r="T55" s="790"/>
      <c r="V55" s="225"/>
      <c r="W55" s="227"/>
      <c r="X55" s="667"/>
      <c r="Y55" s="227"/>
      <c r="Z55" s="227"/>
      <c r="AA55" s="231"/>
      <c r="AD55" s="1033"/>
      <c r="AE55" s="1033"/>
      <c r="AF55" s="1033"/>
      <c r="AG55" s="1033"/>
      <c r="AI55" s="19"/>
      <c r="AJ55" s="19"/>
      <c r="AK55" s="19"/>
      <c r="AL55" s="19"/>
      <c r="AM55" s="19"/>
      <c r="AN55" s="1117" t="s">
        <v>98</v>
      </c>
      <c r="AO55" s="1117" t="s">
        <v>99</v>
      </c>
      <c r="AP55" s="1117" t="s">
        <v>114</v>
      </c>
      <c r="AQ55" s="1117" t="s">
        <v>106</v>
      </c>
      <c r="AR55" s="1117" t="s">
        <v>107</v>
      </c>
      <c r="AS55" s="1117" t="s">
        <v>113</v>
      </c>
      <c r="AT55" s="1117" t="s">
        <v>106</v>
      </c>
      <c r="AU55" s="1117" t="s">
        <v>107</v>
      </c>
      <c r="AV55" s="1117" t="s">
        <v>249</v>
      </c>
      <c r="AW55" s="1117" t="s">
        <v>106</v>
      </c>
      <c r="AX55" s="1117" t="s">
        <v>125</v>
      </c>
      <c r="AY55" s="1117" t="s">
        <v>16</v>
      </c>
      <c r="AZ55" s="1117" t="s">
        <v>107</v>
      </c>
      <c r="BA55" s="1117" t="s">
        <v>249</v>
      </c>
      <c r="BB55" s="19"/>
      <c r="BC55" s="19"/>
      <c r="BD55" s="1292" t="s">
        <v>151</v>
      </c>
      <c r="BE55" s="1293"/>
    </row>
    <row r="56" spans="1:57" ht="16.5" thickBot="1" x14ac:dyDescent="0.3">
      <c r="A56" s="163"/>
      <c r="B56" s="29"/>
      <c r="C56" s="163"/>
      <c r="D56" s="163"/>
      <c r="E56" s="163"/>
      <c r="F56" s="53"/>
      <c r="G56" s="163"/>
      <c r="H56" s="163"/>
      <c r="I56" s="163"/>
      <c r="J56" s="163"/>
      <c r="K56" s="1309"/>
      <c r="L56" s="1310"/>
      <c r="M56" s="1310"/>
      <c r="N56" s="1311"/>
      <c r="P56" s="1340"/>
      <c r="Q56" s="1341"/>
      <c r="R56" s="1341"/>
      <c r="S56" s="1342"/>
      <c r="T56" s="790"/>
      <c r="V56" s="225"/>
      <c r="W56" s="227"/>
      <c r="X56" s="667"/>
      <c r="Y56" s="227"/>
      <c r="Z56" s="227"/>
      <c r="AA56" s="231"/>
      <c r="AD56" s="1037"/>
      <c r="AE56" s="1037"/>
      <c r="AF56" s="1016"/>
      <c r="AG56" s="1016"/>
      <c r="AH56" s="1016"/>
      <c r="AI56" s="1052"/>
      <c r="AJ56" s="1052"/>
      <c r="AK56" s="1053"/>
      <c r="AL56" s="1054"/>
      <c r="AM56" s="1055"/>
      <c r="AN56" s="1039"/>
      <c r="AO56" s="1039"/>
      <c r="AP56" s="1056"/>
      <c r="AQ56" s="1039"/>
      <c r="AR56" s="1039"/>
      <c r="AS56" s="1056"/>
      <c r="AT56" s="1039"/>
      <c r="AU56" s="1039"/>
      <c r="AV56" s="1056"/>
      <c r="AW56" s="1039"/>
      <c r="AX56" s="1057"/>
      <c r="AY56" s="1039"/>
      <c r="AZ56" s="1039"/>
      <c r="BA56" s="1058"/>
      <c r="BB56" s="1039"/>
      <c r="BC56" s="1039"/>
      <c r="BD56" s="1071"/>
      <c r="BE56" s="1071"/>
    </row>
    <row r="57" spans="1:57" ht="16.5" thickBot="1" x14ac:dyDescent="0.3">
      <c r="A57" s="137"/>
      <c r="B57" s="29"/>
      <c r="C57" s="161"/>
      <c r="D57" s="161"/>
      <c r="E57" s="161"/>
      <c r="F57" s="983" t="s">
        <v>203</v>
      </c>
      <c r="G57" s="984" t="s">
        <v>24</v>
      </c>
      <c r="H57" s="984" t="s">
        <v>29</v>
      </c>
      <c r="I57" s="985" t="s">
        <v>30</v>
      </c>
      <c r="J57" s="161"/>
      <c r="K57" s="145"/>
      <c r="L57" s="145"/>
      <c r="P57" s="1134"/>
      <c r="Q57" s="1134"/>
      <c r="R57" s="1134"/>
      <c r="S57" s="1134"/>
      <c r="T57" s="790"/>
      <c r="V57" s="225"/>
      <c r="W57" s="227"/>
      <c r="X57" s="667"/>
      <c r="Y57" s="227"/>
      <c r="Z57" s="227"/>
      <c r="AA57" s="231"/>
      <c r="AD57" s="1037"/>
      <c r="AE57" s="1037"/>
      <c r="AF57" s="1016"/>
      <c r="AG57" s="1016"/>
      <c r="AH57" s="1016"/>
      <c r="AI57" s="1052"/>
      <c r="AJ57" s="1052"/>
      <c r="AK57" s="1053"/>
      <c r="AL57" s="1054"/>
      <c r="AM57" s="1055"/>
      <c r="AN57" s="1039"/>
      <c r="AO57" s="1039"/>
      <c r="AP57" s="1056"/>
      <c r="AQ57" s="1039"/>
      <c r="AR57" s="1039"/>
      <c r="AS57" s="1056"/>
      <c r="AT57" s="1039"/>
      <c r="AU57" s="1039"/>
      <c r="AV57" s="1056"/>
      <c r="AW57" s="1039"/>
      <c r="AX57" s="1057"/>
      <c r="AY57" s="1039"/>
      <c r="AZ57" s="1039"/>
      <c r="BA57" s="1058"/>
      <c r="BB57" s="1039"/>
      <c r="BC57" s="1039"/>
      <c r="BD57" s="1071"/>
      <c r="BE57" s="1071"/>
    </row>
    <row r="58" spans="1:57" ht="16.5" thickBot="1" x14ac:dyDescent="0.3">
      <c r="A58" s="141"/>
      <c r="B58" s="162"/>
      <c r="C58" s="162"/>
      <c r="D58" s="162"/>
      <c r="E58" s="672"/>
      <c r="F58" s="986" t="s">
        <v>17</v>
      </c>
      <c r="G58" s="987">
        <f>SUM(G59:G60)</f>
        <v>0</v>
      </c>
      <c r="H58" s="988">
        <f>SUM(H59:H60)</f>
        <v>0</v>
      </c>
      <c r="I58" s="991">
        <f>SUM(I59:I60)</f>
        <v>0</v>
      </c>
      <c r="J58" s="162"/>
      <c r="K58" s="1266" t="s">
        <v>213</v>
      </c>
      <c r="L58" s="1267"/>
      <c r="M58" s="1267"/>
      <c r="N58" s="1267"/>
      <c r="O58" s="1267"/>
      <c r="P58" s="1268"/>
      <c r="Q58" s="974"/>
      <c r="R58" s="974"/>
      <c r="S58" s="974"/>
      <c r="T58" s="790"/>
      <c r="V58" s="225"/>
      <c r="W58" s="227"/>
      <c r="X58" s="667"/>
      <c r="Y58" s="227"/>
      <c r="Z58" s="227"/>
      <c r="AA58" s="231"/>
      <c r="AD58" s="1037"/>
      <c r="AE58" s="1037"/>
      <c r="AF58" s="1016"/>
      <c r="AG58" s="1016"/>
      <c r="AH58" s="1016"/>
      <c r="AI58" s="1052"/>
      <c r="AJ58" s="1052"/>
      <c r="AK58" s="1053"/>
      <c r="AL58" s="1054"/>
      <c r="AM58" s="1055"/>
      <c r="AN58" s="1039"/>
      <c r="AO58" s="1039"/>
      <c r="AP58" s="1056"/>
      <c r="AQ58" s="1039"/>
      <c r="AR58" s="1039"/>
      <c r="AS58" s="1056"/>
      <c r="AT58" s="1039"/>
      <c r="AU58" s="1039"/>
      <c r="AV58" s="1056"/>
      <c r="AW58" s="1039"/>
      <c r="AX58" s="1057"/>
      <c r="AY58" s="1039"/>
      <c r="AZ58" s="1039"/>
      <c r="BA58" s="1058"/>
      <c r="BB58" s="1039"/>
      <c r="BC58" s="1039"/>
      <c r="BD58" s="1071"/>
      <c r="BE58" s="1071"/>
    </row>
    <row r="59" spans="1:57" x14ac:dyDescent="0.25">
      <c r="A59" s="141"/>
      <c r="B59" s="162"/>
      <c r="C59" s="162"/>
      <c r="D59" s="162"/>
      <c r="E59" s="672"/>
      <c r="F59" s="980" t="s">
        <v>27</v>
      </c>
      <c r="G59" s="824">
        <f>COUNTIF(R50,"HW")</f>
        <v>0</v>
      </c>
      <c r="H59" s="989">
        <f>COUNTIF(R50,"HD")</f>
        <v>0</v>
      </c>
      <c r="I59" s="992">
        <f>COUNTIF(R50,"HL")</f>
        <v>0</v>
      </c>
      <c r="J59" s="162"/>
      <c r="K59" s="1269" t="s">
        <v>22</v>
      </c>
      <c r="L59" s="1270"/>
      <c r="M59" s="1271" t="s">
        <v>212</v>
      </c>
      <c r="N59" s="1272"/>
      <c r="O59" s="1273" t="s">
        <v>225</v>
      </c>
      <c r="P59" s="1274"/>
      <c r="Q59" s="974"/>
      <c r="R59" s="974"/>
      <c r="S59" s="974"/>
      <c r="T59" s="790"/>
      <c r="V59" s="225"/>
      <c r="W59" s="227"/>
      <c r="X59" s="667"/>
      <c r="Y59" s="227"/>
      <c r="Z59" s="227"/>
      <c r="AA59" s="231"/>
      <c r="AD59" s="1037"/>
      <c r="AE59" s="1037"/>
      <c r="AF59" s="1016"/>
      <c r="AG59" s="1016"/>
      <c r="AH59" s="1016"/>
      <c r="AI59" s="1052"/>
      <c r="AJ59" s="1052"/>
      <c r="AK59" s="1053"/>
      <c r="AL59" s="1054"/>
      <c r="AM59" s="1055"/>
      <c r="AN59" s="1039"/>
      <c r="AO59" s="1039"/>
      <c r="AP59" s="1056"/>
      <c r="AQ59" s="1039"/>
      <c r="AR59" s="1039"/>
      <c r="AS59" s="1056"/>
      <c r="AT59" s="1039"/>
      <c r="AU59" s="1039"/>
      <c r="AV59" s="1056"/>
      <c r="AW59" s="1039"/>
      <c r="AX59" s="1057"/>
      <c r="AY59" s="1039"/>
      <c r="AZ59" s="1039"/>
      <c r="BA59" s="1058"/>
      <c r="BB59" s="1039"/>
      <c r="BC59" s="1039"/>
      <c r="BD59" s="1071"/>
      <c r="BE59" s="1071"/>
    </row>
    <row r="60" spans="1:57" ht="16.5" thickBot="1" x14ac:dyDescent="0.3">
      <c r="F60" s="981" t="s">
        <v>28</v>
      </c>
      <c r="G60" s="982">
        <f>COUNTIF(R50,"AW")</f>
        <v>0</v>
      </c>
      <c r="H60" s="990">
        <f>COUNTIF(R50,"AD")</f>
        <v>0</v>
      </c>
      <c r="I60" s="993">
        <f>COUNTIF(R50,"AL")</f>
        <v>0</v>
      </c>
      <c r="J60" s="146"/>
      <c r="K60" s="1275"/>
      <c r="L60" s="1276"/>
      <c r="M60" s="1255"/>
      <c r="N60" s="1277"/>
      <c r="O60" s="1131"/>
      <c r="P60" s="1278"/>
      <c r="Q60" s="974"/>
      <c r="R60" s="974"/>
      <c r="S60" s="974"/>
      <c r="T60" s="790"/>
      <c r="V60" s="225"/>
      <c r="W60" s="227"/>
      <c r="X60" s="667"/>
      <c r="Y60" s="227"/>
      <c r="Z60" s="227"/>
      <c r="AA60" s="231"/>
      <c r="AD60" s="1037"/>
      <c r="AE60" s="1037"/>
      <c r="AF60" s="1016"/>
      <c r="AG60" s="1016"/>
      <c r="AH60" s="1016"/>
      <c r="AI60" s="1052"/>
      <c r="AJ60" s="1052"/>
      <c r="AK60" s="1053"/>
      <c r="AL60" s="1054"/>
      <c r="AM60" s="1055"/>
      <c r="AN60" s="1039"/>
      <c r="AO60" s="1039"/>
      <c r="AP60" s="1056"/>
      <c r="AQ60" s="1039"/>
      <c r="AR60" s="1039"/>
      <c r="AS60" s="1056"/>
      <c r="AT60" s="1039"/>
      <c r="AU60" s="1039"/>
      <c r="AV60" s="1056"/>
      <c r="AW60" s="1039"/>
      <c r="AX60" s="1057"/>
      <c r="AY60" s="1039"/>
      <c r="AZ60" s="1039"/>
      <c r="BA60" s="1058"/>
      <c r="BB60" s="1039"/>
      <c r="BC60" s="1039"/>
      <c r="BD60" s="1071"/>
      <c r="BE60" s="1071"/>
    </row>
    <row r="61" spans="1:57" ht="16.5" thickBot="1" x14ac:dyDescent="0.3">
      <c r="G61" s="145"/>
      <c r="H61" s="146"/>
      <c r="I61" s="144"/>
      <c r="J61" s="146"/>
      <c r="K61" s="1279"/>
      <c r="L61" s="1255"/>
      <c r="M61" s="1255"/>
      <c r="N61" s="1255"/>
      <c r="O61" s="1282"/>
      <c r="P61" s="1283"/>
      <c r="T61" s="794"/>
      <c r="V61" s="226"/>
      <c r="W61" s="228"/>
      <c r="X61" s="229"/>
      <c r="Y61" s="228"/>
      <c r="Z61" s="228"/>
      <c r="AA61" s="232"/>
      <c r="AD61" s="1037"/>
      <c r="AE61" s="1037"/>
      <c r="AF61" s="1016"/>
      <c r="AG61" s="1016"/>
      <c r="AH61" s="1016"/>
      <c r="AI61" s="1052"/>
      <c r="AJ61" s="1052"/>
      <c r="AK61" s="1053"/>
      <c r="AL61" s="1054"/>
      <c r="AM61" s="1055"/>
      <c r="AN61" s="1039"/>
      <c r="AO61" s="1039"/>
      <c r="AP61" s="1056"/>
      <c r="AQ61" s="1039"/>
      <c r="AR61" s="1039"/>
      <c r="AS61" s="1056"/>
      <c r="AT61" s="1039"/>
      <c r="AU61" s="1039"/>
      <c r="AV61" s="1056"/>
      <c r="AW61" s="1039"/>
      <c r="AX61" s="1057"/>
      <c r="AY61" s="1039"/>
      <c r="AZ61" s="1039"/>
      <c r="BA61" s="1058"/>
      <c r="BB61" s="1039"/>
      <c r="BC61" s="1039"/>
      <c r="BD61" s="1071"/>
      <c r="BE61" s="1071"/>
    </row>
    <row r="62" spans="1:57" x14ac:dyDescent="0.25">
      <c r="F62" s="572" t="s">
        <v>31</v>
      </c>
      <c r="G62" s="573" t="s">
        <v>24</v>
      </c>
      <c r="H62" s="574" t="s">
        <v>29</v>
      </c>
      <c r="I62" s="575" t="s">
        <v>30</v>
      </c>
      <c r="J62" s="29"/>
      <c r="K62" s="1279"/>
      <c r="L62" s="1255"/>
      <c r="M62" s="1255"/>
      <c r="N62" s="1255"/>
      <c r="O62" s="1255"/>
      <c r="P62" s="1284"/>
      <c r="T62" s="794"/>
      <c r="V62" s="226"/>
      <c r="W62" s="228"/>
      <c r="X62" s="229"/>
      <c r="Y62" s="228"/>
      <c r="Z62" s="228"/>
      <c r="AA62" s="232"/>
      <c r="AD62" s="1037"/>
      <c r="AE62" s="1037"/>
      <c r="AF62" s="1016"/>
      <c r="AG62" s="1016"/>
      <c r="AH62" s="1016"/>
      <c r="AI62" s="1052"/>
      <c r="AJ62" s="1052"/>
      <c r="AK62" s="1053"/>
      <c r="AL62" s="1054"/>
      <c r="AM62" s="1055"/>
      <c r="AN62" s="1039"/>
      <c r="AO62" s="1039"/>
      <c r="AP62" s="1056"/>
      <c r="AQ62" s="1039"/>
      <c r="AR62" s="1039"/>
      <c r="AS62" s="1056"/>
      <c r="AT62" s="1039"/>
      <c r="AU62" s="1039"/>
      <c r="AV62" s="1056"/>
      <c r="AW62" s="1039"/>
      <c r="AX62" s="1057"/>
      <c r="AY62" s="1039"/>
      <c r="AZ62" s="1039"/>
      <c r="BA62" s="1058"/>
      <c r="BB62" s="1039"/>
      <c r="BC62" s="1039"/>
      <c r="BD62" s="1071"/>
      <c r="BE62" s="1071"/>
    </row>
    <row r="63" spans="1:57" x14ac:dyDescent="0.25">
      <c r="F63" s="576" t="s">
        <v>17</v>
      </c>
      <c r="G63" s="198">
        <f t="shared" ref="G63:I65" si="11">SUM(G28,G33,G38,G43,G48,G53,G58)</f>
        <v>0</v>
      </c>
      <c r="H63" s="199">
        <f t="shared" si="11"/>
        <v>0</v>
      </c>
      <c r="I63" s="577">
        <f t="shared" si="11"/>
        <v>0</v>
      </c>
      <c r="J63" s="29"/>
      <c r="K63" s="1279"/>
      <c r="L63" s="1255"/>
      <c r="M63" s="1255"/>
      <c r="N63" s="1255"/>
      <c r="O63" s="1255"/>
      <c r="P63" s="1284"/>
      <c r="Q63" s="972"/>
      <c r="R63" s="972"/>
      <c r="S63" s="972"/>
      <c r="T63" s="794"/>
      <c r="V63" s="226"/>
      <c r="W63" s="228"/>
      <c r="X63" s="229"/>
      <c r="Y63" s="228"/>
      <c r="Z63" s="228"/>
      <c r="AA63" s="232"/>
      <c r="AD63" s="1037"/>
      <c r="AE63" s="1037"/>
      <c r="AF63" s="1016"/>
      <c r="AG63" s="1016"/>
      <c r="AH63" s="1016"/>
      <c r="AI63" s="1052"/>
      <c r="AJ63" s="1052"/>
      <c r="AK63" s="1053"/>
      <c r="AL63" s="1054"/>
      <c r="AM63" s="1055"/>
      <c r="AN63" s="1039"/>
      <c r="AO63" s="1039"/>
      <c r="AP63" s="1056"/>
      <c r="AQ63" s="1039"/>
      <c r="AR63" s="1039"/>
      <c r="AS63" s="1056"/>
      <c r="AT63" s="1039"/>
      <c r="AU63" s="1039"/>
      <c r="AV63" s="1056"/>
      <c r="AW63" s="1039"/>
      <c r="AX63" s="1057"/>
      <c r="AY63" s="1039"/>
      <c r="AZ63" s="1039"/>
      <c r="BA63" s="1058"/>
      <c r="BB63" s="1039"/>
      <c r="BC63" s="1039"/>
      <c r="BD63" s="1071"/>
      <c r="BE63" s="1071"/>
    </row>
    <row r="64" spans="1:57" x14ac:dyDescent="0.25">
      <c r="F64" s="578" t="s">
        <v>27</v>
      </c>
      <c r="G64" s="105">
        <f t="shared" si="11"/>
        <v>0</v>
      </c>
      <c r="H64" s="196">
        <f t="shared" si="11"/>
        <v>0</v>
      </c>
      <c r="I64" s="579">
        <f t="shared" si="11"/>
        <v>0</v>
      </c>
      <c r="J64" s="29"/>
      <c r="K64" s="1279"/>
      <c r="L64" s="1255"/>
      <c r="M64" s="1255"/>
      <c r="N64" s="1255"/>
      <c r="O64" s="1255"/>
      <c r="P64" s="1284"/>
      <c r="Q64" s="973"/>
      <c r="R64" s="973"/>
      <c r="S64" s="973"/>
      <c r="T64" s="794"/>
      <c r="V64" s="226"/>
      <c r="W64" s="228"/>
      <c r="X64" s="229"/>
      <c r="Y64" s="228"/>
      <c r="Z64" s="228"/>
      <c r="AA64" s="232"/>
      <c r="AD64" s="1037"/>
      <c r="AE64" s="1037"/>
      <c r="AF64" s="1016"/>
      <c r="AG64" s="1016"/>
      <c r="AH64" s="1016"/>
      <c r="AI64" s="1052"/>
      <c r="AJ64" s="1052"/>
      <c r="AK64" s="1053"/>
      <c r="AL64" s="1054"/>
      <c r="AM64" s="1055"/>
      <c r="AN64" s="1039"/>
      <c r="AO64" s="1039"/>
      <c r="AP64" s="1056"/>
      <c r="AQ64" s="1039"/>
      <c r="AR64" s="1039"/>
      <c r="AS64" s="1056"/>
      <c r="AT64" s="1039"/>
      <c r="AU64" s="1039"/>
      <c r="AV64" s="1056"/>
      <c r="AW64" s="1039"/>
      <c r="AX64" s="1057"/>
      <c r="AY64" s="1039"/>
      <c r="AZ64" s="1039"/>
      <c r="BA64" s="1058"/>
      <c r="BB64" s="1039"/>
      <c r="BC64" s="1039"/>
      <c r="BD64" s="1071"/>
      <c r="BE64" s="1071"/>
    </row>
    <row r="65" spans="2:57" ht="16.5" thickBot="1" x14ac:dyDescent="0.3">
      <c r="F65" s="580" t="s">
        <v>28</v>
      </c>
      <c r="G65" s="581">
        <f t="shared" si="11"/>
        <v>0</v>
      </c>
      <c r="H65" s="582">
        <f t="shared" si="11"/>
        <v>0</v>
      </c>
      <c r="I65" s="583">
        <f t="shared" si="11"/>
        <v>0</v>
      </c>
      <c r="J65" s="146"/>
      <c r="K65" s="1279"/>
      <c r="L65" s="1255"/>
      <c r="M65" s="1255"/>
      <c r="N65" s="1255"/>
      <c r="O65" s="1255"/>
      <c r="P65" s="1284"/>
      <c r="Q65" s="974"/>
      <c r="R65" s="974"/>
      <c r="S65" s="974"/>
      <c r="T65" s="794"/>
      <c r="V65" s="226"/>
      <c r="W65" s="228"/>
      <c r="X65" s="229"/>
      <c r="Y65" s="228"/>
      <c r="Z65" s="228"/>
      <c r="AA65" s="232"/>
      <c r="AD65" s="1037"/>
      <c r="AE65" s="1037"/>
      <c r="AF65" s="1016"/>
      <c r="AG65" s="1016"/>
      <c r="AH65" s="1016"/>
      <c r="AI65" s="1052"/>
      <c r="AJ65" s="1052"/>
      <c r="AK65" s="1053"/>
      <c r="AL65" s="1054"/>
      <c r="AM65" s="1055"/>
      <c r="AN65" s="1039"/>
      <c r="AO65" s="1039"/>
      <c r="AP65" s="1056"/>
      <c r="AQ65" s="1039"/>
      <c r="AR65" s="1039"/>
      <c r="AS65" s="1056"/>
      <c r="AT65" s="1039"/>
      <c r="AU65" s="1039"/>
      <c r="AV65" s="1056"/>
      <c r="AW65" s="1039"/>
      <c r="AX65" s="1057"/>
      <c r="AY65" s="1039"/>
      <c r="AZ65" s="1039"/>
      <c r="BA65" s="1058"/>
      <c r="BB65" s="1039"/>
      <c r="BC65" s="1039"/>
      <c r="BD65" s="1071"/>
      <c r="BE65" s="1071"/>
    </row>
    <row r="66" spans="2:57" x14ac:dyDescent="0.25">
      <c r="G66" s="145"/>
      <c r="H66" s="146"/>
      <c r="I66" s="144"/>
      <c r="J66" s="146"/>
      <c r="K66" s="1279"/>
      <c r="L66" s="1255"/>
      <c r="M66" s="1255"/>
      <c r="N66" s="1255"/>
      <c r="O66" s="1255"/>
      <c r="P66" s="1284"/>
      <c r="Q66" s="974"/>
      <c r="R66" s="974"/>
      <c r="S66" s="974"/>
      <c r="T66" s="794"/>
      <c r="V66" s="226"/>
      <c r="W66" s="228"/>
      <c r="X66" s="229"/>
      <c r="Y66" s="228"/>
      <c r="Z66" s="228"/>
      <c r="AA66" s="232"/>
      <c r="AD66" s="1037"/>
      <c r="AE66" s="1037"/>
      <c r="AF66" s="1016"/>
      <c r="AG66" s="1016"/>
      <c r="AH66" s="1016"/>
      <c r="AI66" s="1052"/>
      <c r="AJ66" s="1052"/>
      <c r="AK66" s="1053"/>
      <c r="AL66" s="1054"/>
      <c r="AM66" s="1055"/>
      <c r="AN66" s="1039"/>
      <c r="AO66" s="1039"/>
      <c r="AP66" s="1056"/>
      <c r="AQ66" s="1039"/>
      <c r="AR66" s="1039"/>
      <c r="AS66" s="1056"/>
      <c r="AT66" s="1039"/>
      <c r="AU66" s="1039"/>
      <c r="AV66" s="1039"/>
      <c r="AW66" s="1039"/>
      <c r="AX66" s="1057"/>
      <c r="AY66" s="1039"/>
      <c r="AZ66" s="1039"/>
      <c r="BA66" s="1058"/>
      <c r="BB66" s="1039"/>
      <c r="BC66" s="1039"/>
      <c r="BD66" s="1071"/>
      <c r="BE66" s="1071"/>
    </row>
    <row r="67" spans="2:57" x14ac:dyDescent="0.25">
      <c r="G67" s="145"/>
      <c r="H67" s="146"/>
      <c r="I67" s="147"/>
      <c r="J67" s="146"/>
      <c r="K67" s="1279"/>
      <c r="L67" s="1255"/>
      <c r="M67" s="1255"/>
      <c r="N67" s="1255"/>
      <c r="O67" s="1255"/>
      <c r="P67" s="1284"/>
      <c r="Q67" s="974"/>
      <c r="R67" s="974"/>
      <c r="S67" s="974"/>
      <c r="T67" s="794"/>
      <c r="V67" s="226"/>
      <c r="W67" s="618"/>
      <c r="X67" s="229"/>
      <c r="Y67" s="228"/>
      <c r="Z67" s="228"/>
      <c r="AA67" s="232"/>
      <c r="AD67" s="1037"/>
      <c r="AE67" s="1037"/>
      <c r="AF67" s="1016"/>
      <c r="AG67" s="1016"/>
      <c r="AH67" s="1016"/>
      <c r="AI67" s="1052"/>
      <c r="AJ67" s="1052"/>
      <c r="AK67" s="1053"/>
      <c r="AL67" s="1054"/>
      <c r="AM67" s="1055"/>
      <c r="AN67" s="1039"/>
      <c r="AO67" s="1039"/>
      <c r="AP67" s="1056"/>
      <c r="AQ67" s="1039"/>
      <c r="AR67" s="1039"/>
      <c r="AS67" s="1056"/>
      <c r="AT67" s="1039"/>
      <c r="AU67" s="1039"/>
      <c r="AV67" s="1039"/>
      <c r="AW67" s="1039"/>
      <c r="AX67" s="1057"/>
      <c r="AY67" s="1039"/>
      <c r="AZ67" s="1039"/>
      <c r="BA67" s="1058"/>
      <c r="BB67" s="1039"/>
      <c r="BC67" s="1039"/>
      <c r="BD67" s="1071"/>
      <c r="BE67" s="1071"/>
    </row>
    <row r="68" spans="2:57" x14ac:dyDescent="0.25">
      <c r="G68" s="145"/>
      <c r="H68" s="146"/>
      <c r="I68" s="148"/>
      <c r="J68" s="29"/>
      <c r="K68" s="1279"/>
      <c r="L68" s="1255"/>
      <c r="M68" s="1255"/>
      <c r="N68" s="1255"/>
      <c r="O68" s="1255"/>
      <c r="P68" s="1284"/>
      <c r="Q68" s="974"/>
      <c r="R68" s="974"/>
      <c r="S68" s="974"/>
      <c r="T68" s="794"/>
      <c r="V68" s="226"/>
      <c r="W68" s="618"/>
      <c r="X68" s="229"/>
      <c r="Y68" s="228"/>
      <c r="Z68" s="228"/>
      <c r="AA68" s="232"/>
      <c r="AD68" s="1037"/>
      <c r="AE68" s="1037"/>
      <c r="AF68" s="1016"/>
      <c r="AG68" s="1016"/>
      <c r="AH68" s="1016"/>
      <c r="AI68" s="1052"/>
      <c r="AJ68" s="1052"/>
      <c r="AK68" s="1053"/>
      <c r="AL68" s="1054"/>
      <c r="AM68" s="1055"/>
      <c r="AN68" s="1039"/>
      <c r="AO68" s="1039"/>
      <c r="AP68" s="1056"/>
      <c r="AQ68" s="1039"/>
      <c r="AR68" s="1039"/>
      <c r="AS68" s="1056"/>
      <c r="AT68" s="1039"/>
      <c r="AU68" s="1039"/>
      <c r="AV68" s="1039"/>
      <c r="AW68" s="1039"/>
      <c r="AX68" s="1057"/>
      <c r="AY68" s="1039"/>
      <c r="AZ68" s="1039"/>
      <c r="BA68" s="1058"/>
      <c r="BB68" s="1039"/>
      <c r="BC68" s="1039"/>
      <c r="BD68" s="1071"/>
      <c r="BE68" s="1071"/>
    </row>
    <row r="69" spans="2:57" ht="16.5" thickBot="1" x14ac:dyDescent="0.3">
      <c r="H69" s="49"/>
      <c r="I69" s="142"/>
      <c r="J69" s="29"/>
      <c r="K69" s="1285"/>
      <c r="L69" s="1286"/>
      <c r="M69" s="1286"/>
      <c r="N69" s="1286"/>
      <c r="O69" s="1286"/>
      <c r="P69" s="1287"/>
      <c r="Q69" s="974"/>
      <c r="R69" s="974"/>
      <c r="S69" s="974"/>
      <c r="T69" s="794"/>
      <c r="V69" s="226"/>
      <c r="W69" s="618"/>
      <c r="X69" s="229"/>
      <c r="Y69" s="228"/>
      <c r="Z69" s="228"/>
      <c r="AA69" s="232"/>
      <c r="AD69" s="1037"/>
      <c r="AE69" s="1037"/>
      <c r="AF69" s="1016"/>
      <c r="AG69" s="1016"/>
      <c r="AH69" s="1016"/>
      <c r="AI69" s="1052"/>
      <c r="AJ69" s="1052"/>
      <c r="AK69" s="1053"/>
      <c r="AL69" s="1054"/>
      <c r="AM69" s="1055"/>
      <c r="AN69" s="1039"/>
      <c r="AO69" s="1039"/>
      <c r="AP69" s="1056"/>
      <c r="AQ69" s="1039"/>
      <c r="AR69" s="1039"/>
      <c r="AS69" s="1056"/>
      <c r="AT69" s="1039"/>
      <c r="AU69" s="1039"/>
      <c r="AV69" s="1039"/>
      <c r="AW69" s="1039"/>
      <c r="AX69" s="1057"/>
      <c r="AY69" s="1039"/>
      <c r="AZ69" s="1039"/>
      <c r="BA69" s="1058"/>
      <c r="BB69" s="1039"/>
      <c r="BC69" s="1039"/>
      <c r="BD69" s="1071"/>
      <c r="BE69" s="1071"/>
    </row>
    <row r="70" spans="2:57" ht="16.5" thickBot="1" x14ac:dyDescent="0.3">
      <c r="H70" s="49"/>
      <c r="I70" s="142"/>
      <c r="J70" s="29"/>
      <c r="K70" s="794"/>
      <c r="L70" s="794"/>
      <c r="M70" s="794"/>
      <c r="N70" s="794"/>
      <c r="O70" s="794"/>
      <c r="P70" s="794"/>
      <c r="Q70" s="794"/>
      <c r="R70" s="794"/>
      <c r="S70" s="794"/>
      <c r="T70" s="794"/>
      <c r="V70" s="226"/>
      <c r="W70" s="618"/>
      <c r="X70" s="229"/>
      <c r="Y70" s="228"/>
      <c r="Z70" s="228"/>
      <c r="AA70" s="232"/>
      <c r="AD70" s="1037"/>
      <c r="AE70" s="1037"/>
      <c r="AF70" s="1016"/>
      <c r="AG70" s="1016"/>
      <c r="AH70" s="1016"/>
      <c r="AI70" s="1052"/>
      <c r="AJ70" s="1052"/>
      <c r="AK70" s="1053"/>
      <c r="AL70" s="1054"/>
      <c r="AM70" s="1055"/>
      <c r="AN70" s="1039"/>
      <c r="AO70" s="1039"/>
      <c r="AP70" s="1056"/>
      <c r="AQ70" s="1039"/>
      <c r="AR70" s="1039"/>
      <c r="AS70" s="1056"/>
      <c r="AT70" s="1039"/>
      <c r="AU70" s="1039"/>
      <c r="AV70" s="1039"/>
      <c r="AW70" s="1039"/>
      <c r="AX70" s="1057"/>
      <c r="AY70" s="1039"/>
      <c r="AZ70" s="1039"/>
      <c r="BA70" s="1058"/>
      <c r="BB70" s="1039"/>
      <c r="BC70" s="1039"/>
      <c r="BD70" s="1071"/>
      <c r="BE70" s="1071"/>
    </row>
    <row r="71" spans="2:57" x14ac:dyDescent="0.25">
      <c r="B71" s="1231" t="s">
        <v>232</v>
      </c>
      <c r="C71" s="1232"/>
      <c r="D71" s="1232"/>
      <c r="E71" s="1232"/>
      <c r="F71" s="1232"/>
      <c r="G71" s="1232"/>
      <c r="H71" s="1232"/>
      <c r="I71" s="1232"/>
      <c r="J71" s="1232"/>
      <c r="K71" s="1232"/>
      <c r="L71" s="1232"/>
      <c r="M71" s="1232"/>
      <c r="N71" s="1232"/>
      <c r="O71" s="1232"/>
      <c r="P71" s="1232"/>
      <c r="Q71" s="1232"/>
      <c r="R71" s="1232"/>
      <c r="S71" s="1233"/>
      <c r="T71" s="794"/>
      <c r="V71" s="226"/>
      <c r="W71" s="618"/>
      <c r="X71" s="229"/>
      <c r="Y71" s="228"/>
      <c r="Z71" s="228"/>
      <c r="AA71" s="232"/>
      <c r="AD71" s="1037"/>
      <c r="AE71" s="1037"/>
      <c r="AF71" s="1016"/>
      <c r="AG71" s="1016"/>
      <c r="AH71" s="1016"/>
      <c r="AI71" s="1052"/>
      <c r="AJ71" s="1052"/>
      <c r="AK71" s="1053"/>
      <c r="AL71" s="1054"/>
      <c r="AM71" s="1055"/>
      <c r="AN71" s="1039"/>
      <c r="AO71" s="1039"/>
      <c r="AP71" s="1056"/>
      <c r="AQ71" s="1039"/>
      <c r="AR71" s="1039"/>
      <c r="AS71" s="1056"/>
      <c r="AT71" s="1039"/>
      <c r="AU71" s="1039"/>
      <c r="AV71" s="1039"/>
      <c r="AW71" s="1039"/>
      <c r="AX71" s="1057"/>
      <c r="AY71" s="1039"/>
      <c r="AZ71" s="1039"/>
      <c r="BA71" s="1058"/>
      <c r="BB71" s="1039"/>
      <c r="BC71" s="1039"/>
      <c r="BD71" s="1071"/>
      <c r="BE71" s="1071"/>
    </row>
    <row r="72" spans="2:57" x14ac:dyDescent="0.25">
      <c r="B72" s="1228"/>
      <c r="C72" s="1229"/>
      <c r="D72" s="1229"/>
      <c r="E72" s="1230" t="s">
        <v>242</v>
      </c>
      <c r="F72" s="1230"/>
      <c r="G72" s="1230"/>
      <c r="H72" s="1234" t="s">
        <v>237</v>
      </c>
      <c r="I72" s="1230"/>
      <c r="J72" s="1230"/>
      <c r="K72" s="1230"/>
      <c r="L72" s="1230" t="s">
        <v>239</v>
      </c>
      <c r="M72" s="1230"/>
      <c r="N72" s="1230"/>
      <c r="O72" s="1230"/>
      <c r="P72" s="1230" t="s">
        <v>199</v>
      </c>
      <c r="Q72" s="1230"/>
      <c r="R72" s="1230"/>
      <c r="S72" s="1235"/>
      <c r="T72" s="794"/>
      <c r="V72" s="226"/>
      <c r="W72" s="618"/>
      <c r="X72" s="229"/>
      <c r="Y72" s="228"/>
      <c r="Z72" s="228"/>
      <c r="AA72" s="232"/>
      <c r="AD72" s="1037"/>
      <c r="AE72" s="1037"/>
      <c r="AF72" s="1016"/>
      <c r="AG72" s="1016"/>
      <c r="AH72" s="1016"/>
      <c r="AI72" s="1052"/>
      <c r="AJ72" s="1052"/>
      <c r="AK72" s="1053"/>
      <c r="AL72" s="1054"/>
      <c r="AM72" s="1055"/>
      <c r="AN72" s="1039"/>
      <c r="AO72" s="1039"/>
      <c r="AP72" s="1056"/>
      <c r="AQ72" s="1039"/>
      <c r="AR72" s="1039"/>
      <c r="AS72" s="1056"/>
      <c r="AT72" s="1039"/>
      <c r="AU72" s="1039"/>
      <c r="AV72" s="1039"/>
      <c r="AW72" s="1039"/>
      <c r="AX72" s="1057"/>
      <c r="AY72" s="1039"/>
      <c r="AZ72" s="1039"/>
      <c r="BA72" s="1058"/>
      <c r="BB72" s="1039"/>
      <c r="BC72" s="1039"/>
      <c r="BD72" s="1071"/>
      <c r="BE72" s="1071"/>
    </row>
    <row r="73" spans="2:57" x14ac:dyDescent="0.25">
      <c r="B73" s="1228"/>
      <c r="C73" s="1229"/>
      <c r="D73" s="1229"/>
      <c r="E73" s="1230"/>
      <c r="F73" s="1230"/>
      <c r="G73" s="1230"/>
      <c r="H73" s="1234" t="s">
        <v>243</v>
      </c>
      <c r="I73" s="1230"/>
      <c r="J73" s="1230" t="s">
        <v>199</v>
      </c>
      <c r="K73" s="1230"/>
      <c r="L73" s="1230" t="s">
        <v>243</v>
      </c>
      <c r="M73" s="1230"/>
      <c r="N73" s="1230" t="s">
        <v>199</v>
      </c>
      <c r="O73" s="1230"/>
      <c r="P73" s="1230" t="s">
        <v>240</v>
      </c>
      <c r="Q73" s="1230"/>
      <c r="R73" s="1230" t="s">
        <v>241</v>
      </c>
      <c r="S73" s="1235"/>
      <c r="T73" s="794"/>
      <c r="V73" s="226"/>
      <c r="W73" s="618"/>
      <c r="X73" s="229"/>
      <c r="Y73" s="228"/>
      <c r="Z73" s="228"/>
      <c r="AA73" s="232"/>
      <c r="AD73" s="1037"/>
      <c r="AE73" s="1037"/>
      <c r="AF73" s="1016"/>
      <c r="AG73" s="1016"/>
      <c r="AH73" s="1016"/>
      <c r="AI73" s="1052"/>
      <c r="AJ73" s="1052"/>
      <c r="AK73" s="1053"/>
      <c r="AL73" s="1054"/>
      <c r="AM73" s="1055"/>
      <c r="AN73" s="1039"/>
      <c r="AO73" s="1039"/>
      <c r="AP73" s="1056"/>
      <c r="AQ73" s="1039"/>
      <c r="AR73" s="1039"/>
      <c r="AS73" s="1056"/>
      <c r="AT73" s="1039"/>
      <c r="AU73" s="1039"/>
      <c r="AV73" s="1039"/>
      <c r="AW73" s="1039"/>
      <c r="AX73" s="1057"/>
      <c r="AY73" s="1039"/>
      <c r="AZ73" s="1039"/>
      <c r="BA73" s="1058"/>
      <c r="BB73" s="1039"/>
      <c r="BC73" s="1039"/>
      <c r="BD73" s="1071"/>
      <c r="BE73" s="1071"/>
    </row>
    <row r="74" spans="2:57" x14ac:dyDescent="0.25">
      <c r="B74" s="1227" t="s">
        <v>126</v>
      </c>
      <c r="C74" s="1220"/>
      <c r="D74" s="1220"/>
      <c r="E74" s="1220"/>
      <c r="F74" s="1220"/>
      <c r="G74" s="1220"/>
      <c r="H74" s="1219"/>
      <c r="I74" s="1220"/>
      <c r="J74" s="1219"/>
      <c r="K74" s="1220"/>
      <c r="L74" s="1219"/>
      <c r="M74" s="1220"/>
      <c r="N74" s="1219"/>
      <c r="O74" s="1220"/>
      <c r="P74" s="1219"/>
      <c r="Q74" s="1220"/>
      <c r="R74" s="1219"/>
      <c r="S74" s="1221"/>
      <c r="T74" s="794"/>
      <c r="V74" s="226"/>
      <c r="W74" s="618"/>
      <c r="X74" s="229"/>
      <c r="Y74" s="228"/>
      <c r="Z74" s="228"/>
      <c r="AA74" s="232"/>
      <c r="AD74" s="1037"/>
      <c r="AE74" s="1037"/>
      <c r="AF74" s="1016"/>
      <c r="AG74" s="1016"/>
      <c r="AH74" s="1016"/>
      <c r="AI74" s="1052"/>
      <c r="AJ74" s="1052"/>
      <c r="AK74" s="1053"/>
      <c r="AL74" s="1054"/>
      <c r="AM74" s="1055"/>
      <c r="AN74" s="1039"/>
      <c r="AO74" s="1039"/>
      <c r="AP74" s="1056"/>
      <c r="AQ74" s="1039"/>
      <c r="AR74" s="1039"/>
      <c r="AS74" s="1056"/>
      <c r="AT74" s="1039"/>
      <c r="AU74" s="1039"/>
      <c r="AV74" s="1039"/>
      <c r="AW74" s="1039"/>
      <c r="AX74" s="1057"/>
      <c r="AY74" s="1039"/>
      <c r="AZ74" s="1039"/>
      <c r="BA74" s="1058"/>
      <c r="BB74" s="1039"/>
      <c r="BC74" s="1039"/>
      <c r="BD74" s="1071"/>
      <c r="BE74" s="1071"/>
    </row>
    <row r="75" spans="2:57" x14ac:dyDescent="0.25">
      <c r="B75" s="1227" t="s">
        <v>127</v>
      </c>
      <c r="C75" s="1220"/>
      <c r="D75" s="1220"/>
      <c r="E75" s="1220"/>
      <c r="F75" s="1220"/>
      <c r="G75" s="1220"/>
      <c r="H75" s="1219"/>
      <c r="I75" s="1220"/>
      <c r="J75" s="1219"/>
      <c r="K75" s="1220"/>
      <c r="L75" s="1219"/>
      <c r="M75" s="1220"/>
      <c r="N75" s="1219"/>
      <c r="O75" s="1220"/>
      <c r="P75" s="1219"/>
      <c r="Q75" s="1220"/>
      <c r="R75" s="1219"/>
      <c r="S75" s="1221"/>
      <c r="T75" s="794"/>
      <c r="V75" s="612"/>
      <c r="W75" s="619"/>
      <c r="X75" s="668"/>
      <c r="Y75" s="615"/>
      <c r="Z75" s="615"/>
      <c r="AA75" s="622"/>
      <c r="AD75" s="1037"/>
      <c r="AE75" s="1037"/>
      <c r="AF75" s="1016"/>
      <c r="AG75" s="1016"/>
      <c r="AH75" s="1016"/>
      <c r="AI75" s="1052"/>
      <c r="AJ75" s="1052"/>
      <c r="AK75" s="1053"/>
      <c r="AL75" s="1054"/>
      <c r="AM75" s="1055"/>
      <c r="AN75" s="1039"/>
      <c r="AO75" s="1039"/>
      <c r="AP75" s="1056"/>
      <c r="AQ75" s="1039"/>
      <c r="AR75" s="1039"/>
      <c r="AS75" s="1056"/>
      <c r="AT75" s="1039"/>
      <c r="AU75" s="1039"/>
      <c r="AV75" s="1039"/>
      <c r="AW75" s="1039"/>
      <c r="AX75" s="1057"/>
      <c r="AY75" s="1039"/>
      <c r="AZ75" s="1039"/>
      <c r="BA75" s="1058"/>
      <c r="BB75" s="1039"/>
      <c r="BC75" s="1039"/>
      <c r="BD75" s="1071"/>
      <c r="BE75" s="1071"/>
    </row>
    <row r="76" spans="2:57" x14ac:dyDescent="0.25">
      <c r="B76" s="1227" t="s">
        <v>128</v>
      </c>
      <c r="C76" s="1220"/>
      <c r="D76" s="1220"/>
      <c r="E76" s="1220"/>
      <c r="F76" s="1220"/>
      <c r="G76" s="1220"/>
      <c r="H76" s="1219"/>
      <c r="I76" s="1220"/>
      <c r="J76" s="1219"/>
      <c r="K76" s="1220"/>
      <c r="L76" s="1219"/>
      <c r="M76" s="1220"/>
      <c r="N76" s="1219"/>
      <c r="O76" s="1220"/>
      <c r="P76" s="1219"/>
      <c r="Q76" s="1220"/>
      <c r="R76" s="1219"/>
      <c r="S76" s="1221"/>
      <c r="T76" s="794"/>
      <c r="V76" s="613"/>
      <c r="W76" s="620"/>
      <c r="X76" s="669"/>
      <c r="Y76" s="616"/>
      <c r="Z76" s="616"/>
      <c r="AA76" s="623"/>
      <c r="AD76" s="1037"/>
      <c r="AE76" s="1037"/>
      <c r="AF76" s="1016"/>
      <c r="AG76" s="1016"/>
      <c r="AH76" s="1016"/>
      <c r="AI76" s="1052"/>
      <c r="AJ76" s="1052"/>
      <c r="AK76" s="1053"/>
      <c r="AL76" s="1054"/>
      <c r="AM76" s="1055"/>
      <c r="AN76" s="1039"/>
      <c r="AO76" s="1039"/>
      <c r="AP76" s="1056"/>
      <c r="AQ76" s="1039"/>
      <c r="AR76" s="1039"/>
      <c r="AS76" s="1056"/>
      <c r="AT76" s="1039"/>
      <c r="AU76" s="1039"/>
      <c r="AV76" s="1039"/>
      <c r="AW76" s="1039"/>
      <c r="AX76" s="1057"/>
      <c r="AY76" s="1039"/>
      <c r="AZ76" s="1039"/>
      <c r="BA76" s="1058"/>
      <c r="BB76" s="1039"/>
      <c r="BC76" s="1039"/>
      <c r="BD76" s="1071"/>
      <c r="BE76" s="1071"/>
    </row>
    <row r="77" spans="2:57" ht="16.5" thickBot="1" x14ac:dyDescent="0.3">
      <c r="B77" s="1227" t="s">
        <v>129</v>
      </c>
      <c r="C77" s="1220"/>
      <c r="D77" s="1220"/>
      <c r="E77" s="1220"/>
      <c r="F77" s="1220"/>
      <c r="G77" s="1220"/>
      <c r="H77" s="1219"/>
      <c r="I77" s="1220"/>
      <c r="J77" s="1219"/>
      <c r="K77" s="1220"/>
      <c r="L77" s="1219"/>
      <c r="M77" s="1220"/>
      <c r="N77" s="1219"/>
      <c r="O77" s="1220"/>
      <c r="P77" s="1219"/>
      <c r="Q77" s="1220"/>
      <c r="R77" s="1219"/>
      <c r="S77" s="1221"/>
      <c r="T77" s="794"/>
      <c r="V77" s="614"/>
      <c r="W77" s="621"/>
      <c r="X77" s="670"/>
      <c r="Y77" s="617"/>
      <c r="Z77" s="617"/>
      <c r="AA77" s="624"/>
      <c r="AD77" s="1037"/>
      <c r="AE77" s="1037"/>
      <c r="AF77" s="1016"/>
      <c r="AG77" s="1016"/>
      <c r="AH77" s="1016"/>
      <c r="AI77" s="1052"/>
      <c r="AJ77" s="1052"/>
      <c r="AK77" s="1053"/>
      <c r="AL77" s="1054"/>
      <c r="AM77" s="1055"/>
      <c r="AN77" s="1039"/>
      <c r="AO77" s="1039"/>
      <c r="AP77" s="1056"/>
      <c r="AQ77" s="1039"/>
      <c r="AR77" s="1039"/>
      <c r="AS77" s="1056"/>
      <c r="AT77" s="1039"/>
      <c r="AU77" s="1039"/>
      <c r="AV77" s="1039"/>
      <c r="AW77" s="1039"/>
      <c r="AX77" s="1057"/>
      <c r="AY77" s="1039"/>
      <c r="AZ77" s="1039"/>
      <c r="BA77" s="1058"/>
      <c r="BB77" s="1039"/>
      <c r="BC77" s="1039"/>
      <c r="BD77" s="1071"/>
      <c r="BE77" s="1071"/>
    </row>
    <row r="78" spans="2:57" x14ac:dyDescent="0.25">
      <c r="B78" s="1227" t="s">
        <v>32</v>
      </c>
      <c r="C78" s="1220"/>
      <c r="D78" s="1220"/>
      <c r="E78" s="1220"/>
      <c r="F78" s="1220"/>
      <c r="G78" s="1220"/>
      <c r="H78" s="1219"/>
      <c r="I78" s="1220"/>
      <c r="J78" s="1219"/>
      <c r="K78" s="1220"/>
      <c r="L78" s="1219"/>
      <c r="M78" s="1220"/>
      <c r="N78" s="1219"/>
      <c r="O78" s="1220"/>
      <c r="P78" s="1219"/>
      <c r="Q78" s="1220"/>
      <c r="R78" s="1219"/>
      <c r="S78" s="1221"/>
      <c r="T78" s="794"/>
      <c r="AD78" s="1037"/>
      <c r="AE78" s="1037"/>
      <c r="AF78" s="1016"/>
      <c r="AG78" s="1016"/>
      <c r="AH78" s="1016"/>
      <c r="AI78" s="1052"/>
      <c r="AJ78" s="1052"/>
      <c r="AK78" s="1053"/>
      <c r="AL78" s="1054"/>
      <c r="AM78" s="1055"/>
      <c r="AN78" s="1039"/>
      <c r="AO78" s="1039"/>
      <c r="AP78" s="1056"/>
      <c r="AQ78" s="1039"/>
      <c r="AR78" s="1039"/>
      <c r="AS78" s="1056"/>
      <c r="AT78" s="1039"/>
      <c r="AU78" s="1039"/>
      <c r="AV78" s="1039"/>
      <c r="AW78" s="1039"/>
      <c r="AX78" s="1057"/>
      <c r="AY78" s="1039"/>
      <c r="AZ78" s="1039"/>
      <c r="BA78" s="1058"/>
      <c r="BB78" s="1039"/>
      <c r="BC78" s="1039"/>
      <c r="BD78" s="1071"/>
      <c r="BE78" s="1071"/>
    </row>
    <row r="79" spans="2:57" x14ac:dyDescent="0.25">
      <c r="B79" s="1227" t="s">
        <v>112</v>
      </c>
      <c r="C79" s="1220"/>
      <c r="D79" s="1220"/>
      <c r="E79" s="1220"/>
      <c r="F79" s="1220"/>
      <c r="G79" s="1220"/>
      <c r="H79" s="1219"/>
      <c r="I79" s="1220"/>
      <c r="J79" s="1219"/>
      <c r="K79" s="1220"/>
      <c r="L79" s="1219"/>
      <c r="M79" s="1220"/>
      <c r="N79" s="1219"/>
      <c r="O79" s="1220"/>
      <c r="P79" s="1219"/>
      <c r="Q79" s="1220"/>
      <c r="R79" s="1219"/>
      <c r="S79" s="1221"/>
      <c r="T79" s="794"/>
      <c r="AD79" s="1037"/>
      <c r="AE79" s="1037"/>
      <c r="AF79" s="1016"/>
      <c r="AG79" s="1016"/>
      <c r="AH79" s="1016"/>
      <c r="AI79" s="1052"/>
      <c r="AJ79" s="1052"/>
      <c r="AK79" s="1053"/>
      <c r="AL79" s="1054"/>
      <c r="AM79" s="1055"/>
      <c r="AN79" s="1039"/>
      <c r="AO79" s="1039"/>
      <c r="AP79" s="1056"/>
      <c r="AQ79" s="1039"/>
      <c r="AR79" s="1039"/>
      <c r="AS79" s="1056"/>
      <c r="AT79" s="1039"/>
      <c r="AU79" s="1039"/>
      <c r="AV79" s="1039"/>
      <c r="AW79" s="1039"/>
      <c r="AX79" s="1057"/>
      <c r="AY79" s="1039"/>
      <c r="AZ79" s="1039"/>
      <c r="BA79" s="1058"/>
      <c r="BB79" s="1039"/>
      <c r="BC79" s="1039"/>
      <c r="BD79" s="1071"/>
      <c r="BE79" s="1071"/>
    </row>
    <row r="80" spans="2:57" ht="16.5" thickBot="1" x14ac:dyDescent="0.3">
      <c r="B80" s="1347" t="s">
        <v>224</v>
      </c>
      <c r="C80" s="1346"/>
      <c r="D80" s="1346"/>
      <c r="E80" s="1346"/>
      <c r="F80" s="1346"/>
      <c r="G80" s="1346"/>
      <c r="H80" s="1343"/>
      <c r="I80" s="1346"/>
      <c r="J80" s="1343"/>
      <c r="K80" s="1346"/>
      <c r="L80" s="1343"/>
      <c r="M80" s="1346"/>
      <c r="N80" s="1343"/>
      <c r="O80" s="1346"/>
      <c r="P80" s="1343"/>
      <c r="Q80" s="1346"/>
      <c r="R80" s="1343"/>
      <c r="S80" s="1344"/>
      <c r="AD80" s="1037"/>
      <c r="AE80" s="1037"/>
      <c r="AF80" s="1016"/>
      <c r="AG80" s="1016"/>
      <c r="AH80" s="1016"/>
      <c r="AI80" s="1052"/>
      <c r="AJ80" s="1052"/>
      <c r="AK80" s="1053"/>
      <c r="AL80" s="1054"/>
      <c r="AM80" s="1055"/>
      <c r="AN80" s="1039"/>
      <c r="AO80" s="1039"/>
      <c r="AP80" s="1056"/>
      <c r="AQ80" s="1039"/>
      <c r="AR80" s="1039"/>
      <c r="AS80" s="1056"/>
      <c r="AT80" s="1039"/>
      <c r="AU80" s="1039"/>
      <c r="AV80" s="1039"/>
      <c r="AW80" s="1039"/>
      <c r="AX80" s="1057"/>
      <c r="AY80" s="1039"/>
      <c r="AZ80" s="1039"/>
      <c r="BA80" s="1058"/>
      <c r="BB80" s="1039"/>
      <c r="BC80" s="1039"/>
      <c r="BD80" s="1071"/>
      <c r="BE80" s="1071"/>
    </row>
    <row r="81" spans="30:57" x14ac:dyDescent="0.25">
      <c r="AD81" s="1037"/>
      <c r="AE81" s="1037"/>
      <c r="AF81" s="1016"/>
      <c r="AG81" s="1016"/>
      <c r="AH81" s="1016"/>
      <c r="AI81" s="1052"/>
      <c r="AJ81" s="1052"/>
      <c r="AK81" s="1053"/>
      <c r="AL81" s="1054"/>
      <c r="AM81" s="1055"/>
      <c r="AN81" s="1039"/>
      <c r="AO81" s="1039"/>
      <c r="AP81" s="1056"/>
      <c r="AQ81" s="1039"/>
      <c r="AR81" s="1039"/>
      <c r="AS81" s="1056"/>
      <c r="AT81" s="1039"/>
      <c r="AU81" s="1039"/>
      <c r="AV81" s="1039"/>
      <c r="AW81" s="1039"/>
      <c r="AX81" s="1057"/>
      <c r="AY81" s="1039"/>
      <c r="AZ81" s="1039"/>
      <c r="BA81" s="1058"/>
      <c r="BB81" s="1039"/>
      <c r="BC81" s="1039"/>
      <c r="BD81" s="1071"/>
      <c r="BE81" s="1071"/>
    </row>
    <row r="82" spans="30:57" x14ac:dyDescent="0.25">
      <c r="AD82" s="1037"/>
      <c r="AE82" s="1037"/>
      <c r="AF82" s="1016"/>
      <c r="AG82" s="1016"/>
      <c r="AH82" s="1016"/>
      <c r="AI82" s="1052"/>
      <c r="AJ82" s="1052"/>
      <c r="AK82" s="1053"/>
      <c r="AL82" s="1054"/>
      <c r="AM82" s="1055"/>
      <c r="AN82" s="1039"/>
      <c r="AO82" s="1039"/>
      <c r="AP82" s="1056"/>
      <c r="AQ82" s="1039"/>
      <c r="AR82" s="1039"/>
      <c r="AS82" s="1056"/>
      <c r="AT82" s="1039"/>
      <c r="AU82" s="1039"/>
      <c r="AV82" s="1039"/>
      <c r="AW82" s="1039"/>
      <c r="AX82" s="1057"/>
      <c r="AY82" s="1039"/>
      <c r="AZ82" s="1039"/>
      <c r="BA82" s="1058"/>
      <c r="BB82" s="1039"/>
      <c r="BC82" s="1039"/>
      <c r="BD82" s="1071"/>
      <c r="BE82" s="1071"/>
    </row>
    <row r="83" spans="30:57" x14ac:dyDescent="0.25">
      <c r="AD83" s="1037"/>
      <c r="AE83" s="1037"/>
      <c r="AF83" s="1016"/>
      <c r="AG83" s="1016"/>
      <c r="AH83" s="1016"/>
      <c r="AI83" s="1052"/>
      <c r="AJ83" s="1052"/>
      <c r="AK83" s="1053"/>
      <c r="AL83" s="1054"/>
      <c r="AM83" s="1055"/>
      <c r="AN83" s="1039"/>
      <c r="AO83" s="1039"/>
      <c r="AP83" s="1056"/>
      <c r="AQ83" s="1039"/>
      <c r="AR83" s="1039"/>
      <c r="AS83" s="1056"/>
      <c r="AT83" s="1039"/>
      <c r="AU83" s="1039"/>
      <c r="AV83" s="1039"/>
      <c r="AW83" s="1039"/>
      <c r="AX83" s="1057"/>
      <c r="AY83" s="1039"/>
      <c r="AZ83" s="1039"/>
      <c r="BA83" s="1058"/>
      <c r="BB83" s="1039"/>
      <c r="BC83" s="1039"/>
      <c r="BD83" s="1071"/>
      <c r="BE83" s="1071"/>
    </row>
    <row r="84" spans="30:57" x14ac:dyDescent="0.25">
      <c r="AD84" s="1037"/>
      <c r="AE84" s="1037"/>
      <c r="AF84" s="1016"/>
      <c r="AG84" s="1016"/>
      <c r="AH84" s="1016"/>
      <c r="AI84" s="1052"/>
      <c r="AJ84" s="1052"/>
      <c r="AK84" s="1053"/>
      <c r="AL84" s="1054"/>
      <c r="AM84" s="1055"/>
      <c r="AN84" s="1039"/>
      <c r="AO84" s="1039"/>
      <c r="AP84" s="1056"/>
      <c r="AQ84" s="1039"/>
      <c r="AR84" s="1039"/>
      <c r="AS84" s="1056"/>
      <c r="AT84" s="1039"/>
      <c r="AU84" s="1039"/>
      <c r="AV84" s="1039"/>
      <c r="AW84" s="1039"/>
      <c r="AX84" s="1057"/>
      <c r="AY84" s="1039"/>
      <c r="AZ84" s="1039"/>
      <c r="BA84" s="1058"/>
      <c r="BB84" s="1039"/>
      <c r="BC84" s="1039"/>
      <c r="BD84" s="1071"/>
      <c r="BE84" s="1071"/>
    </row>
    <row r="85" spans="30:57" x14ac:dyDescent="0.25">
      <c r="AD85" s="1037"/>
      <c r="AE85" s="1037"/>
      <c r="AF85" s="1016"/>
      <c r="AG85" s="1016"/>
      <c r="AH85" s="1016"/>
      <c r="AI85" s="1052"/>
      <c r="AJ85" s="1052"/>
      <c r="AK85" s="1053"/>
      <c r="AL85" s="1054"/>
      <c r="AM85" s="1055"/>
      <c r="AN85" s="1039"/>
      <c r="AO85" s="1039"/>
      <c r="AP85" s="1056"/>
      <c r="AQ85" s="1039"/>
      <c r="AR85" s="1039"/>
      <c r="AS85" s="1056"/>
      <c r="AT85" s="1039"/>
      <c r="AU85" s="1039"/>
      <c r="AV85" s="1039"/>
      <c r="AW85" s="1039"/>
      <c r="AX85" s="1057"/>
      <c r="AY85" s="1039"/>
      <c r="AZ85" s="1039"/>
      <c r="BA85" s="1058"/>
      <c r="BB85" s="1039"/>
      <c r="BC85" s="1039"/>
      <c r="BD85" s="1071"/>
      <c r="BE85" s="1071"/>
    </row>
    <row r="86" spans="30:57" x14ac:dyDescent="0.25">
      <c r="AD86" s="1037"/>
      <c r="AE86" s="1037"/>
      <c r="AF86" s="1016"/>
      <c r="AG86" s="1016"/>
      <c r="AH86" s="1016"/>
      <c r="AI86" s="1052"/>
      <c r="AJ86" s="1052"/>
      <c r="AK86" s="1053"/>
      <c r="AL86" s="1054"/>
      <c r="AM86" s="1055"/>
      <c r="AN86" s="1039"/>
      <c r="AO86" s="1039"/>
      <c r="AP86" s="1056"/>
      <c r="AQ86" s="1039"/>
      <c r="AR86" s="1039"/>
      <c r="AS86" s="1056"/>
      <c r="AT86" s="1039"/>
      <c r="AU86" s="1039"/>
      <c r="AV86" s="1039"/>
      <c r="AW86" s="1039"/>
      <c r="AX86" s="1057"/>
      <c r="AY86" s="1039"/>
      <c r="AZ86" s="1039"/>
      <c r="BA86" s="1058"/>
      <c r="BB86" s="1039"/>
      <c r="BC86" s="1039"/>
      <c r="BD86" s="1071"/>
      <c r="BE86" s="1071"/>
    </row>
    <row r="87" spans="30:57" x14ac:dyDescent="0.25">
      <c r="AD87" s="1037"/>
      <c r="AE87" s="1037"/>
      <c r="AF87" s="1016"/>
      <c r="AG87" s="1016"/>
      <c r="AH87" s="1016"/>
      <c r="AI87" s="1052"/>
      <c r="AJ87" s="1052"/>
      <c r="AK87" s="1053"/>
      <c r="AL87" s="1054"/>
      <c r="AM87" s="1055"/>
      <c r="AN87" s="1039"/>
      <c r="AO87" s="1039"/>
      <c r="AP87" s="1056"/>
      <c r="AQ87" s="1039"/>
      <c r="AR87" s="1039"/>
      <c r="AS87" s="1056"/>
      <c r="AT87" s="1039"/>
      <c r="AU87" s="1039"/>
      <c r="AV87" s="1039"/>
      <c r="AW87" s="1039"/>
      <c r="AX87" s="1057"/>
      <c r="AY87" s="1039"/>
      <c r="AZ87" s="1039"/>
      <c r="BA87" s="1058"/>
      <c r="BB87" s="1039"/>
      <c r="BC87" s="1039"/>
      <c r="BD87" s="1071"/>
      <c r="BE87" s="1071"/>
    </row>
    <row r="88" spans="30:57" x14ac:dyDescent="0.25">
      <c r="AD88" s="1037"/>
      <c r="AE88" s="1037"/>
      <c r="AF88" s="1016"/>
      <c r="AG88" s="1016"/>
      <c r="AH88" s="1016"/>
      <c r="AI88" s="1052"/>
      <c r="AJ88" s="1052"/>
      <c r="AK88" s="1053"/>
      <c r="AL88" s="1054"/>
      <c r="AM88" s="1055"/>
      <c r="AN88" s="1039"/>
      <c r="AO88" s="1039"/>
      <c r="AP88" s="1056"/>
      <c r="AQ88" s="1039"/>
      <c r="AR88" s="1039"/>
      <c r="AS88" s="1056"/>
      <c r="AT88" s="1039"/>
      <c r="AU88" s="1039"/>
      <c r="AV88" s="1039"/>
      <c r="AW88" s="1039"/>
      <c r="AX88" s="1057"/>
      <c r="AY88" s="1039"/>
      <c r="AZ88" s="1039"/>
      <c r="BA88" s="1058"/>
      <c r="BB88" s="1039"/>
      <c r="BC88" s="1039"/>
      <c r="BD88" s="1071"/>
      <c r="BE88" s="1071"/>
    </row>
    <row r="89" spans="30:57" x14ac:dyDescent="0.25">
      <c r="AD89" s="1037"/>
      <c r="AE89" s="1037"/>
      <c r="AF89" s="1016"/>
      <c r="AG89" s="1016"/>
      <c r="AH89" s="1016"/>
      <c r="AI89" s="1052"/>
      <c r="AJ89" s="1052"/>
      <c r="AK89" s="1053"/>
      <c r="AL89" s="1054"/>
      <c r="AM89" s="1055"/>
      <c r="AN89" s="1039"/>
      <c r="AO89" s="1039"/>
      <c r="AP89" s="1056"/>
      <c r="AQ89" s="1039"/>
      <c r="AR89" s="1039"/>
      <c r="AS89" s="1056"/>
      <c r="AT89" s="1039"/>
      <c r="AU89" s="1039"/>
      <c r="AV89" s="1039"/>
      <c r="AW89" s="1039"/>
      <c r="AX89" s="1057"/>
      <c r="AY89" s="1039"/>
      <c r="AZ89" s="1039"/>
      <c r="BA89" s="1058"/>
      <c r="BB89" s="1039"/>
      <c r="BC89" s="1039"/>
      <c r="BD89" s="1071"/>
      <c r="BE89" s="1071"/>
    </row>
    <row r="90" spans="30:57" x14ac:dyDescent="0.25">
      <c r="AD90" s="1037"/>
      <c r="AE90" s="1037"/>
      <c r="AF90" s="1016"/>
      <c r="AG90" s="1016"/>
      <c r="AH90" s="1016"/>
      <c r="AI90" s="1052"/>
      <c r="AJ90" s="1052"/>
      <c r="AK90" s="1053"/>
      <c r="AL90" s="1054"/>
      <c r="AM90" s="1055"/>
      <c r="AN90" s="1039"/>
      <c r="AO90" s="1039"/>
      <c r="AP90" s="1056"/>
      <c r="AQ90" s="1039"/>
      <c r="AR90" s="1039"/>
      <c r="AS90" s="1056"/>
      <c r="AT90" s="1039"/>
      <c r="AU90" s="1039"/>
      <c r="AV90" s="1039"/>
      <c r="AW90" s="1039"/>
      <c r="AX90" s="1057"/>
      <c r="AY90" s="1039"/>
      <c r="AZ90" s="1039"/>
      <c r="BA90" s="1058"/>
      <c r="BB90" s="1039"/>
      <c r="BC90" s="1039"/>
      <c r="BD90" s="1071"/>
      <c r="BE90" s="1071"/>
    </row>
    <row r="91" spans="30:57" x14ac:dyDescent="0.25">
      <c r="AD91" s="1037"/>
      <c r="AE91" s="1037"/>
      <c r="AF91" s="1016"/>
      <c r="AG91" s="1016"/>
      <c r="AH91" s="1016"/>
      <c r="AI91" s="1052"/>
      <c r="AJ91" s="1052"/>
      <c r="AK91" s="1053"/>
      <c r="AL91" s="1054"/>
      <c r="AM91" s="1055"/>
      <c r="AN91" s="1039"/>
      <c r="AO91" s="1039"/>
      <c r="AP91" s="1056"/>
      <c r="AQ91" s="1039"/>
      <c r="AR91" s="1039"/>
      <c r="AS91" s="1056"/>
      <c r="AT91" s="1039"/>
      <c r="AU91" s="1039"/>
      <c r="AV91" s="1039"/>
      <c r="AW91" s="1039"/>
      <c r="AX91" s="1057"/>
      <c r="AY91" s="1039"/>
      <c r="AZ91" s="1039"/>
      <c r="BA91" s="1058"/>
      <c r="BB91" s="1039"/>
      <c r="BC91" s="1039"/>
      <c r="BD91" s="1071"/>
      <c r="BE91" s="1071"/>
    </row>
    <row r="92" spans="30:57" x14ac:dyDescent="0.25">
      <c r="AD92" s="1037"/>
      <c r="AE92" s="1037"/>
      <c r="AF92" s="1016"/>
      <c r="AG92" s="1016"/>
      <c r="AH92" s="1016"/>
      <c r="AI92" s="1052"/>
      <c r="AJ92" s="1052"/>
      <c r="AK92" s="1053"/>
      <c r="AL92" s="1054"/>
      <c r="AM92" s="1055"/>
      <c r="AN92" s="1039"/>
      <c r="AO92" s="1039"/>
      <c r="AP92" s="1056"/>
      <c r="AQ92" s="1039"/>
      <c r="AR92" s="1039"/>
      <c r="AS92" s="1056"/>
      <c r="AT92" s="1039"/>
      <c r="AU92" s="1039"/>
      <c r="AV92" s="1039"/>
      <c r="AW92" s="1039"/>
      <c r="AX92" s="1057"/>
      <c r="AY92" s="1039"/>
      <c r="AZ92" s="1039"/>
      <c r="BA92" s="1058"/>
      <c r="BB92" s="1039"/>
      <c r="BC92" s="1039"/>
      <c r="BD92" s="1071"/>
      <c r="BE92" s="1071"/>
    </row>
    <row r="93" spans="30:57" x14ac:dyDescent="0.25">
      <c r="AD93" s="1037"/>
      <c r="AE93" s="1037"/>
      <c r="AF93" s="1016"/>
      <c r="AG93" s="1016"/>
      <c r="AH93" s="1016"/>
      <c r="AI93" s="1052"/>
      <c r="AJ93" s="1052"/>
      <c r="AK93" s="1053"/>
      <c r="AL93" s="1054"/>
      <c r="AM93" s="1055"/>
      <c r="AN93" s="1039"/>
      <c r="AO93" s="1039"/>
      <c r="AP93" s="1056"/>
      <c r="AQ93" s="1039"/>
      <c r="AR93" s="1039"/>
      <c r="AS93" s="1056"/>
      <c r="AT93" s="1039"/>
      <c r="AU93" s="1039"/>
      <c r="AV93" s="1039"/>
      <c r="AW93" s="1039"/>
      <c r="AX93" s="1057"/>
      <c r="AY93" s="1039"/>
      <c r="AZ93" s="1039"/>
      <c r="BA93" s="1058"/>
      <c r="BB93" s="1039"/>
      <c r="BC93" s="1039"/>
      <c r="BD93" s="1071"/>
      <c r="BE93" s="1071"/>
    </row>
    <row r="94" spans="30:57" x14ac:dyDescent="0.25">
      <c r="AD94" s="1037"/>
      <c r="AE94" s="1037"/>
      <c r="AF94" s="1016"/>
      <c r="AG94" s="1016"/>
      <c r="AH94" s="1016"/>
      <c r="AI94" s="1052"/>
      <c r="AJ94" s="1052"/>
      <c r="AK94" s="1053"/>
      <c r="AL94" s="1054"/>
      <c r="AM94" s="1055"/>
      <c r="AN94" s="1039"/>
      <c r="AO94" s="1039"/>
      <c r="AP94" s="1056"/>
      <c r="AQ94" s="1039"/>
      <c r="AR94" s="1039"/>
      <c r="AS94" s="1056"/>
      <c r="AT94" s="1039"/>
      <c r="AU94" s="1039"/>
      <c r="AV94" s="1039"/>
      <c r="AW94" s="1039"/>
      <c r="AX94" s="1057"/>
      <c r="AY94" s="1039"/>
      <c r="AZ94" s="1039"/>
      <c r="BA94" s="1058"/>
      <c r="BB94" s="1039"/>
      <c r="BC94" s="1039"/>
      <c r="BD94" s="1071"/>
      <c r="BE94" s="1071"/>
    </row>
    <row r="95" spans="30:57" x14ac:dyDescent="0.25">
      <c r="AD95" s="1037"/>
      <c r="AE95" s="1037"/>
      <c r="AF95" s="1016"/>
      <c r="AG95" s="1016"/>
      <c r="AH95" s="1016"/>
      <c r="AI95" s="1052"/>
      <c r="AJ95" s="1052"/>
      <c r="AK95" s="1053"/>
      <c r="AL95" s="1054"/>
      <c r="AM95" s="1055"/>
      <c r="AN95" s="1039"/>
      <c r="AO95" s="1039"/>
      <c r="AP95" s="1056"/>
      <c r="AQ95" s="1039"/>
      <c r="AR95" s="1039"/>
      <c r="AS95" s="1056"/>
      <c r="AT95" s="1039"/>
      <c r="AU95" s="1039"/>
      <c r="AV95" s="1039"/>
      <c r="AW95" s="1039"/>
      <c r="AX95" s="1057"/>
      <c r="AY95" s="1039"/>
      <c r="AZ95" s="1039"/>
      <c r="BA95" s="1058"/>
      <c r="BB95" s="1039"/>
      <c r="BC95" s="1039"/>
      <c r="BD95" s="1071"/>
      <c r="BE95" s="1071"/>
    </row>
    <row r="96" spans="30:57" x14ac:dyDescent="0.25">
      <c r="AD96" s="1037"/>
      <c r="AE96" s="1037"/>
      <c r="AF96" s="1016"/>
      <c r="AG96" s="1016"/>
      <c r="AH96" s="1016"/>
      <c r="AI96" s="1052"/>
      <c r="AJ96" s="1052"/>
      <c r="AK96" s="1053"/>
      <c r="AL96" s="1054"/>
      <c r="AM96" s="1055"/>
      <c r="AN96" s="1039"/>
      <c r="AO96" s="1039"/>
      <c r="AP96" s="1056"/>
      <c r="AQ96" s="1039"/>
      <c r="AR96" s="1039"/>
      <c r="AS96" s="1056"/>
      <c r="AT96" s="1039"/>
      <c r="AU96" s="1039"/>
      <c r="AV96" s="1039"/>
      <c r="AW96" s="1039"/>
      <c r="AX96" s="1057"/>
      <c r="AY96" s="1039"/>
      <c r="AZ96" s="1039"/>
      <c r="BA96" s="1058"/>
      <c r="BB96" s="1039"/>
      <c r="BC96" s="1039"/>
      <c r="BD96" s="1071"/>
      <c r="BE96" s="1071"/>
    </row>
    <row r="97" spans="30:57" x14ac:dyDescent="0.25">
      <c r="AD97" s="1037"/>
      <c r="AE97" s="1037"/>
      <c r="AF97" s="1016"/>
      <c r="AG97" s="1016"/>
      <c r="AH97" s="1016"/>
      <c r="AI97" s="1052"/>
      <c r="AJ97" s="1052"/>
      <c r="AK97" s="1053"/>
      <c r="AL97" s="1054"/>
      <c r="AM97" s="1055"/>
      <c r="AN97" s="1039"/>
      <c r="AO97" s="1039"/>
      <c r="AP97" s="1056"/>
      <c r="AQ97" s="1039"/>
      <c r="AR97" s="1039"/>
      <c r="AS97" s="1056"/>
      <c r="AT97" s="1039"/>
      <c r="AU97" s="1039"/>
      <c r="AV97" s="1039"/>
      <c r="AW97" s="1039"/>
      <c r="AX97" s="1057"/>
      <c r="AY97" s="1039"/>
      <c r="AZ97" s="1039"/>
      <c r="BA97" s="1058"/>
      <c r="BB97" s="1039"/>
      <c r="BC97" s="1039"/>
      <c r="BD97" s="1071"/>
      <c r="BE97" s="1071"/>
    </row>
    <row r="98" spans="30:57" x14ac:dyDescent="0.25">
      <c r="AD98" s="1037"/>
      <c r="AE98" s="1037"/>
      <c r="AF98" s="1016"/>
      <c r="AG98" s="1016"/>
      <c r="AH98" s="1016"/>
      <c r="AI98" s="1052"/>
      <c r="AJ98" s="1052"/>
      <c r="AK98" s="1053"/>
      <c r="AL98" s="1054"/>
      <c r="AM98" s="1055"/>
      <c r="AN98" s="1039"/>
      <c r="AO98" s="1039"/>
      <c r="AP98" s="1056"/>
      <c r="AQ98" s="1039"/>
      <c r="AR98" s="1039"/>
      <c r="AS98" s="1056"/>
      <c r="AT98" s="1039"/>
      <c r="AU98" s="1039"/>
      <c r="AV98" s="1039"/>
      <c r="AW98" s="1039"/>
      <c r="AX98" s="1057"/>
      <c r="AY98" s="1039"/>
      <c r="AZ98" s="1039"/>
      <c r="BA98" s="1058"/>
      <c r="BB98" s="1039"/>
      <c r="BC98" s="1039"/>
      <c r="BD98" s="1071"/>
      <c r="BE98" s="1071"/>
    </row>
    <row r="99" spans="30:57" x14ac:dyDescent="0.25">
      <c r="AD99" s="1037"/>
      <c r="AE99" s="1037"/>
      <c r="AF99" s="1016"/>
      <c r="AG99" s="1016"/>
      <c r="AH99" s="1016"/>
      <c r="AI99" s="1052"/>
      <c r="AJ99" s="1052"/>
      <c r="AK99" s="1053"/>
      <c r="AL99" s="1054"/>
      <c r="AM99" s="1055"/>
      <c r="AN99" s="1039"/>
      <c r="AO99" s="1039"/>
      <c r="AP99" s="1056"/>
      <c r="AQ99" s="1039"/>
      <c r="AR99" s="1039"/>
      <c r="AS99" s="1056"/>
      <c r="AT99" s="1039"/>
      <c r="AU99" s="1039"/>
      <c r="AV99" s="1039"/>
      <c r="AW99" s="1039"/>
      <c r="AX99" s="1057"/>
      <c r="AY99" s="1039"/>
      <c r="AZ99" s="1039"/>
      <c r="BA99" s="1058"/>
      <c r="BB99" s="1039"/>
      <c r="BC99" s="1039"/>
      <c r="BD99" s="1071"/>
      <c r="BE99" s="1071"/>
    </row>
    <row r="100" spans="30:57" x14ac:dyDescent="0.25">
      <c r="AD100" s="1037"/>
      <c r="AE100" s="1037"/>
      <c r="AF100" s="1016"/>
      <c r="AG100" s="1016"/>
      <c r="AH100" s="1016"/>
      <c r="AI100" s="1052"/>
      <c r="AJ100" s="1052"/>
      <c r="AK100" s="1053"/>
      <c r="AL100" s="1054"/>
      <c r="AM100" s="1055"/>
      <c r="AN100" s="1039"/>
      <c r="AO100" s="1039"/>
      <c r="AP100" s="1056"/>
      <c r="AQ100" s="1039"/>
      <c r="AR100" s="1039"/>
      <c r="AS100" s="1056"/>
      <c r="AT100" s="1039"/>
      <c r="AU100" s="1039"/>
      <c r="AV100" s="1039"/>
      <c r="AW100" s="1039"/>
      <c r="AX100" s="1057"/>
      <c r="AY100" s="1039"/>
      <c r="AZ100" s="1039"/>
      <c r="BA100" s="1058"/>
      <c r="BB100" s="1039"/>
      <c r="BC100" s="1039"/>
      <c r="BD100" s="1071"/>
      <c r="BE100" s="1071"/>
    </row>
    <row r="101" spans="30:57" x14ac:dyDescent="0.25">
      <c r="AD101" s="1037"/>
      <c r="AE101" s="1037"/>
      <c r="AF101" s="1016"/>
      <c r="AG101" s="1016"/>
      <c r="AH101" s="1016"/>
      <c r="AI101" s="1052"/>
      <c r="AJ101" s="1052"/>
      <c r="AK101" s="1053"/>
      <c r="AL101" s="1054"/>
      <c r="AM101" s="1055"/>
      <c r="AN101" s="1039"/>
      <c r="AO101" s="1039"/>
      <c r="AP101" s="1056"/>
      <c r="AQ101" s="1039"/>
      <c r="AR101" s="1039"/>
      <c r="AS101" s="1056"/>
      <c r="AT101" s="1039"/>
      <c r="AU101" s="1039"/>
      <c r="AV101" s="1039"/>
      <c r="AW101" s="1039"/>
      <c r="AX101" s="1057"/>
      <c r="AY101" s="1039"/>
      <c r="AZ101" s="1039"/>
      <c r="BA101" s="1058"/>
      <c r="BB101" s="1039"/>
      <c r="BC101" s="1039"/>
      <c r="BD101" s="1071"/>
      <c r="BE101" s="1071"/>
    </row>
    <row r="102" spans="30:57" x14ac:dyDescent="0.25">
      <c r="AD102" s="1037"/>
      <c r="AE102" s="1037"/>
      <c r="AF102" s="1016"/>
      <c r="AG102" s="1016"/>
      <c r="AH102" s="1016"/>
      <c r="AI102" s="1052"/>
      <c r="AJ102" s="1052"/>
      <c r="AK102" s="1053"/>
      <c r="AL102" s="1054"/>
      <c r="AM102" s="1055"/>
      <c r="AN102" s="1039"/>
      <c r="AO102" s="1039"/>
      <c r="AP102" s="1056"/>
      <c r="AQ102" s="1039"/>
      <c r="AR102" s="1039"/>
      <c r="AS102" s="1056"/>
      <c r="AT102" s="1039"/>
      <c r="AU102" s="1039"/>
      <c r="AV102" s="1039"/>
      <c r="AW102" s="1039"/>
      <c r="AX102" s="1057"/>
      <c r="AY102" s="1039"/>
      <c r="AZ102" s="1039"/>
      <c r="BA102" s="1058"/>
      <c r="BB102" s="1039"/>
      <c r="BC102" s="1039"/>
      <c r="BD102" s="1071"/>
      <c r="BE102" s="1071"/>
    </row>
    <row r="103" spans="30:57" x14ac:dyDescent="0.25">
      <c r="AD103" s="1037"/>
      <c r="AE103" s="1037"/>
      <c r="AF103" s="1016"/>
      <c r="AG103" s="1016"/>
      <c r="AH103" s="1016"/>
      <c r="AI103" s="1052"/>
      <c r="AJ103" s="1052"/>
      <c r="AK103" s="1053"/>
      <c r="AL103" s="1054"/>
      <c r="AM103" s="1055"/>
      <c r="AN103" s="1039"/>
      <c r="AO103" s="1039"/>
      <c r="AP103" s="1056"/>
      <c r="AQ103" s="1039"/>
      <c r="AR103" s="1039"/>
      <c r="AS103" s="1056"/>
      <c r="AT103" s="1039"/>
      <c r="AU103" s="1039"/>
      <c r="AV103" s="1039"/>
      <c r="AW103" s="1039"/>
      <c r="AX103" s="1057"/>
      <c r="AY103" s="1039"/>
      <c r="AZ103" s="1039"/>
      <c r="BA103" s="1058"/>
      <c r="BB103" s="1039"/>
      <c r="BC103" s="1039"/>
      <c r="BD103" s="1071"/>
      <c r="BE103" s="1071"/>
    </row>
    <row r="104" spans="30:57" x14ac:dyDescent="0.25">
      <c r="AD104" s="1037"/>
      <c r="AE104" s="1037"/>
      <c r="AF104" s="1016"/>
      <c r="AG104" s="1016"/>
      <c r="AH104" s="1016"/>
      <c r="AI104" s="1052"/>
      <c r="AJ104" s="1052"/>
      <c r="AK104" s="1053"/>
      <c r="AL104" s="1054"/>
      <c r="AM104" s="1055"/>
      <c r="AN104" s="1039"/>
      <c r="AO104" s="1039"/>
      <c r="AP104" s="1056"/>
      <c r="AQ104" s="1039"/>
      <c r="AR104" s="1039"/>
      <c r="AS104" s="1056"/>
      <c r="AT104" s="1039"/>
      <c r="AU104" s="1039"/>
      <c r="AV104" s="1039"/>
      <c r="AW104" s="1039"/>
      <c r="AX104" s="1057"/>
      <c r="AY104" s="1039"/>
      <c r="AZ104" s="1039"/>
      <c r="BA104" s="1058"/>
      <c r="BB104" s="1039"/>
      <c r="BC104" s="1039"/>
      <c r="BD104" s="1071"/>
      <c r="BE104" s="1071"/>
    </row>
    <row r="105" spans="30:57" x14ac:dyDescent="0.25">
      <c r="AD105" s="1256"/>
      <c r="AE105" s="1256"/>
      <c r="AF105" s="1060"/>
      <c r="AG105" s="1060"/>
      <c r="AH105" s="1098"/>
      <c r="AI105" s="589"/>
      <c r="AJ105" s="589"/>
      <c r="AK105" s="1061"/>
      <c r="AL105" s="1062"/>
      <c r="AM105" s="1063"/>
      <c r="AN105" s="1071"/>
      <c r="AO105" s="1071"/>
      <c r="AP105" s="1064"/>
      <c r="AQ105" s="1071"/>
      <c r="AR105" s="1071"/>
      <c r="AS105" s="1065"/>
      <c r="AT105" s="1071"/>
      <c r="AU105" s="1071"/>
      <c r="AV105" s="1071"/>
      <c r="AW105" s="1071"/>
      <c r="AX105" s="1066"/>
      <c r="AY105" s="1071"/>
      <c r="AZ105" s="1071"/>
      <c r="BA105" s="1067"/>
      <c r="BB105" s="1071"/>
      <c r="BC105" s="1071"/>
      <c r="BD105" s="1068"/>
      <c r="BE105" s="1068"/>
    </row>
    <row r="106" spans="30:57" x14ac:dyDescent="0.25">
      <c r="AD106" s="1037"/>
      <c r="AE106" s="1037"/>
      <c r="AF106" s="1037"/>
      <c r="AG106" s="1037"/>
      <c r="AH106" s="1097"/>
      <c r="AI106" s="1070"/>
      <c r="AJ106" s="1070"/>
      <c r="AK106" s="1070"/>
      <c r="AL106" s="1070"/>
      <c r="AM106" s="1070"/>
      <c r="AN106" s="1258"/>
      <c r="AO106" s="1258"/>
      <c r="AP106" s="1258"/>
      <c r="AQ106" s="1258"/>
      <c r="AR106" s="1258"/>
      <c r="AS106" s="1258"/>
      <c r="AT106" s="1258"/>
      <c r="AU106" s="1258"/>
      <c r="AV106" s="1070"/>
      <c r="AW106" s="1258"/>
      <c r="AX106" s="1258"/>
      <c r="AY106" s="1258"/>
      <c r="AZ106" s="1258"/>
      <c r="BA106" s="1070"/>
      <c r="BB106" s="1070"/>
      <c r="BC106" s="1070"/>
      <c r="BD106" s="1257"/>
      <c r="BE106" s="1257"/>
    </row>
    <row r="107" spans="30:57" x14ac:dyDescent="0.25">
      <c r="AD107" s="1037"/>
      <c r="AE107" s="1037"/>
      <c r="AF107" s="1037"/>
      <c r="AG107" s="1037"/>
      <c r="AH107" s="1097"/>
      <c r="AI107" s="1032"/>
      <c r="AJ107" s="1032"/>
      <c r="AK107" s="1032"/>
      <c r="AL107" s="1032"/>
      <c r="AM107" s="1032"/>
      <c r="AN107" s="1072"/>
      <c r="AO107" s="1072"/>
      <c r="AP107" s="1072"/>
      <c r="AQ107" s="1072"/>
      <c r="AR107" s="1072"/>
      <c r="AS107" s="1072"/>
      <c r="AT107" s="1072"/>
      <c r="AU107" s="1072"/>
      <c r="AV107" s="1072"/>
      <c r="AW107" s="1072"/>
      <c r="AX107" s="1072"/>
      <c r="AY107" s="1072"/>
      <c r="AZ107" s="1072"/>
      <c r="BA107" s="1072"/>
      <c r="BB107" s="1032"/>
      <c r="BC107" s="1032"/>
      <c r="BD107" s="794"/>
      <c r="BE107" s="794"/>
    </row>
  </sheetData>
  <mergeCells count="159">
    <mergeCell ref="B1:I1"/>
    <mergeCell ref="AN1:AS1"/>
    <mergeCell ref="K68:L68"/>
    <mergeCell ref="M68:N68"/>
    <mergeCell ref="O68:P68"/>
    <mergeCell ref="L47:M47"/>
    <mergeCell ref="L48:M48"/>
    <mergeCell ref="BD106:BE106"/>
    <mergeCell ref="AD105:AE105"/>
    <mergeCell ref="AN106:AP106"/>
    <mergeCell ref="AQ106:AS106"/>
    <mergeCell ref="AT106:AU106"/>
    <mergeCell ref="AW106:AX106"/>
    <mergeCell ref="AY106:AZ106"/>
    <mergeCell ref="O60:P60"/>
    <mergeCell ref="K61:L61"/>
    <mergeCell ref="M61:N61"/>
    <mergeCell ref="O61:P61"/>
    <mergeCell ref="K62:L62"/>
    <mergeCell ref="M62:N62"/>
    <mergeCell ref="O62:P62"/>
    <mergeCell ref="K60:L60"/>
    <mergeCell ref="M60:N60"/>
    <mergeCell ref="K63:L63"/>
    <mergeCell ref="BD2:BE2"/>
    <mergeCell ref="A3:D3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A6:D6"/>
    <mergeCell ref="AY2:BA2"/>
    <mergeCell ref="AT2:AV2"/>
    <mergeCell ref="G2:J7"/>
    <mergeCell ref="Q2:T7"/>
    <mergeCell ref="AN2:AP2"/>
    <mergeCell ref="AQ2:AS2"/>
    <mergeCell ref="AW2:AX2"/>
    <mergeCell ref="AF2:AG2"/>
    <mergeCell ref="M63:N63"/>
    <mergeCell ref="O63:P63"/>
    <mergeCell ref="K64:L64"/>
    <mergeCell ref="M64:N64"/>
    <mergeCell ref="O64:P64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AD53:AE53"/>
    <mergeCell ref="B72:D72"/>
    <mergeCell ref="E72:G72"/>
    <mergeCell ref="H72:K72"/>
    <mergeCell ref="L72:O72"/>
    <mergeCell ref="P72:S72"/>
    <mergeCell ref="P51:S56"/>
    <mergeCell ref="P57:Q57"/>
    <mergeCell ref="R57:S57"/>
    <mergeCell ref="K58:P58"/>
    <mergeCell ref="K59:L59"/>
    <mergeCell ref="M59:N59"/>
    <mergeCell ref="O59:P59"/>
    <mergeCell ref="K51:N56"/>
    <mergeCell ref="K65:L65"/>
    <mergeCell ref="M65:N65"/>
    <mergeCell ref="O65:P65"/>
    <mergeCell ref="K66:L66"/>
    <mergeCell ref="M66:N66"/>
    <mergeCell ref="O66:P66"/>
    <mergeCell ref="K69:L69"/>
    <mergeCell ref="M69:N69"/>
    <mergeCell ref="O69:P69"/>
    <mergeCell ref="K67:L67"/>
    <mergeCell ref="M67:N67"/>
    <mergeCell ref="B74:D74"/>
    <mergeCell ref="E74:G74"/>
    <mergeCell ref="H74:I74"/>
    <mergeCell ref="J74:K74"/>
    <mergeCell ref="L74:M74"/>
    <mergeCell ref="N74:O74"/>
    <mergeCell ref="P74:Q74"/>
    <mergeCell ref="R74:S74"/>
    <mergeCell ref="B73:D73"/>
    <mergeCell ref="E73:G73"/>
    <mergeCell ref="H73:I73"/>
    <mergeCell ref="J73:K73"/>
    <mergeCell ref="L73:M73"/>
    <mergeCell ref="N73:O73"/>
    <mergeCell ref="B76:D76"/>
    <mergeCell ref="E76:G76"/>
    <mergeCell ref="H76:I76"/>
    <mergeCell ref="J76:K76"/>
    <mergeCell ref="L76:M76"/>
    <mergeCell ref="N76:O76"/>
    <mergeCell ref="P76:Q76"/>
    <mergeCell ref="R76:S76"/>
    <mergeCell ref="B75:D75"/>
    <mergeCell ref="E75:G75"/>
    <mergeCell ref="H75:I75"/>
    <mergeCell ref="J75:K75"/>
    <mergeCell ref="L75:M75"/>
    <mergeCell ref="B78:D78"/>
    <mergeCell ref="E78:G78"/>
    <mergeCell ref="H78:I78"/>
    <mergeCell ref="J78:K78"/>
    <mergeCell ref="L78:M78"/>
    <mergeCell ref="N78:O78"/>
    <mergeCell ref="P78:Q78"/>
    <mergeCell ref="R78:S78"/>
    <mergeCell ref="B77:D77"/>
    <mergeCell ref="E77:G77"/>
    <mergeCell ref="H77:I77"/>
    <mergeCell ref="J77:K77"/>
    <mergeCell ref="L77:M77"/>
    <mergeCell ref="B80:D80"/>
    <mergeCell ref="E80:G80"/>
    <mergeCell ref="H80:I80"/>
    <mergeCell ref="J80:K80"/>
    <mergeCell ref="L80:M80"/>
    <mergeCell ref="N80:O80"/>
    <mergeCell ref="P80:Q80"/>
    <mergeCell ref="R80:S80"/>
    <mergeCell ref="B79:D79"/>
    <mergeCell ref="E79:G79"/>
    <mergeCell ref="H79:I79"/>
    <mergeCell ref="J79:K79"/>
    <mergeCell ref="L79:M79"/>
    <mergeCell ref="AN54:AP54"/>
    <mergeCell ref="AQ54:AS54"/>
    <mergeCell ref="AW54:AX54"/>
    <mergeCell ref="BD54:BE54"/>
    <mergeCell ref="BD55:BE55"/>
    <mergeCell ref="N79:O79"/>
    <mergeCell ref="P79:Q79"/>
    <mergeCell ref="R79:S79"/>
    <mergeCell ref="N77:O77"/>
    <mergeCell ref="P77:Q77"/>
    <mergeCell ref="R77:S77"/>
    <mergeCell ref="N75:O75"/>
    <mergeCell ref="P75:Q75"/>
    <mergeCell ref="R75:S75"/>
    <mergeCell ref="P73:Q73"/>
    <mergeCell ref="R73:S73"/>
    <mergeCell ref="AY54:BA54"/>
    <mergeCell ref="B71:S71"/>
    <mergeCell ref="O67:P67"/>
    <mergeCell ref="AT54:AV54"/>
  </mergeCells>
  <conditionalFormatting sqref="L5:L8">
    <cfRule type="containsText" dxfId="243" priority="300" operator="containsText" text="AL">
      <formula>NOT(ISERROR(SEARCH("AL",L5)))</formula>
    </cfRule>
    <cfRule type="containsText" dxfId="242" priority="301" operator="containsText" text="AD">
      <formula>NOT(ISERROR(SEARCH("AD",L5)))</formula>
    </cfRule>
    <cfRule type="containsText" dxfId="241" priority="302" operator="containsText" text="AW">
      <formula>NOT(ISERROR(SEARCH("AW",L5)))</formula>
    </cfRule>
  </conditionalFormatting>
  <conditionalFormatting sqref="L5:L8">
    <cfRule type="containsText" dxfId="240" priority="297" operator="containsText" text="HL">
      <formula>NOT(ISERROR(SEARCH("HL",L5)))</formula>
    </cfRule>
    <cfRule type="containsText" dxfId="239" priority="298" operator="containsText" text="HD">
      <formula>NOT(ISERROR(SEARCH("HD",L5)))</formula>
    </cfRule>
    <cfRule type="containsText" dxfId="238" priority="299" operator="containsText" text="HW">
      <formula>NOT(ISERROR(SEARCH("HW",L5)))</formula>
    </cfRule>
  </conditionalFormatting>
  <conditionalFormatting sqref="P7:P8">
    <cfRule type="containsText" dxfId="237" priority="294" operator="containsText" text="AL">
      <formula>NOT(ISERROR(SEARCH("AL",P7)))</formula>
    </cfRule>
    <cfRule type="containsText" dxfId="236" priority="295" operator="containsText" text="AD">
      <formula>NOT(ISERROR(SEARCH("AD",P7)))</formula>
    </cfRule>
    <cfRule type="containsText" dxfId="235" priority="296" operator="containsText" text="AW">
      <formula>NOT(ISERROR(SEARCH("AW",P7)))</formula>
    </cfRule>
  </conditionalFormatting>
  <conditionalFormatting sqref="P7:P8">
    <cfRule type="containsText" dxfId="234" priority="291" operator="containsText" text="HL">
      <formula>NOT(ISERROR(SEARCH("HL",P7)))</formula>
    </cfRule>
    <cfRule type="containsText" dxfId="233" priority="292" operator="containsText" text="HD">
      <formula>NOT(ISERROR(SEARCH("HD",P7)))</formula>
    </cfRule>
    <cfRule type="containsText" dxfId="232" priority="293" operator="containsText" text="HW">
      <formula>NOT(ISERROR(SEARCH("HW",P7)))</formula>
    </cfRule>
  </conditionalFormatting>
  <conditionalFormatting sqref="S8">
    <cfRule type="containsText" dxfId="231" priority="288" operator="containsText" text="AL">
      <formula>NOT(ISERROR(SEARCH("AL",S8)))</formula>
    </cfRule>
    <cfRule type="containsText" dxfId="230" priority="289" operator="containsText" text="AD">
      <formula>NOT(ISERROR(SEARCH("AD",S8)))</formula>
    </cfRule>
    <cfRule type="containsText" dxfId="229" priority="290" operator="containsText" text="AW">
      <formula>NOT(ISERROR(SEARCH("AW",S8)))</formula>
    </cfRule>
  </conditionalFormatting>
  <conditionalFormatting sqref="S8">
    <cfRule type="containsText" dxfId="228" priority="285" operator="containsText" text="HL">
      <formula>NOT(ISERROR(SEARCH("HL",S8)))</formula>
    </cfRule>
    <cfRule type="containsText" dxfId="227" priority="286" operator="containsText" text="HD">
      <formula>NOT(ISERROR(SEARCH("HD",S8)))</formula>
    </cfRule>
    <cfRule type="containsText" dxfId="226" priority="287" operator="containsText" text="HW">
      <formula>NOT(ISERROR(SEARCH("HW",S8)))</formula>
    </cfRule>
  </conditionalFormatting>
  <conditionalFormatting sqref="O8">
    <cfRule type="containsText" dxfId="225" priority="282" operator="containsText" text="AL">
      <formula>NOT(ISERROR(SEARCH("AL",O8)))</formula>
    </cfRule>
    <cfRule type="containsText" dxfId="224" priority="283" operator="containsText" text="AD">
      <formula>NOT(ISERROR(SEARCH("AD",O8)))</formula>
    </cfRule>
    <cfRule type="containsText" dxfId="223" priority="284" operator="containsText" text="AW">
      <formula>NOT(ISERROR(SEARCH("AW",O8)))</formula>
    </cfRule>
  </conditionalFormatting>
  <conditionalFormatting sqref="O8">
    <cfRule type="containsText" dxfId="222" priority="279" operator="containsText" text="HL">
      <formula>NOT(ISERROR(SEARCH("HL",O8)))</formula>
    </cfRule>
    <cfRule type="containsText" dxfId="221" priority="280" operator="containsText" text="HD">
      <formula>NOT(ISERROR(SEARCH("HD",O8)))</formula>
    </cfRule>
    <cfRule type="containsText" dxfId="220" priority="281" operator="containsText" text="HW">
      <formula>NOT(ISERROR(SEARCH("HW",O8)))</formula>
    </cfRule>
  </conditionalFormatting>
  <conditionalFormatting sqref="O7:O8">
    <cfRule type="containsText" dxfId="219" priority="276" operator="containsText" text="AL">
      <formula>NOT(ISERROR(SEARCH("AL",O7)))</formula>
    </cfRule>
    <cfRule type="containsText" dxfId="218" priority="277" operator="containsText" text="AD">
      <formula>NOT(ISERROR(SEARCH("AD",O7)))</formula>
    </cfRule>
    <cfRule type="containsText" dxfId="217" priority="278" operator="containsText" text="AW">
      <formula>NOT(ISERROR(SEARCH("AW",O7)))</formula>
    </cfRule>
  </conditionalFormatting>
  <conditionalFormatting sqref="O7:O8">
    <cfRule type="containsText" dxfId="216" priority="273" operator="containsText" text="HL">
      <formula>NOT(ISERROR(SEARCH("HL",O7)))</formula>
    </cfRule>
    <cfRule type="containsText" dxfId="215" priority="274" operator="containsText" text="HD">
      <formula>NOT(ISERROR(SEARCH("HD",O7)))</formula>
    </cfRule>
    <cfRule type="containsText" dxfId="214" priority="275" operator="containsText" text="HW">
      <formula>NOT(ISERROR(SEARCH("HW",O7)))</formula>
    </cfRule>
  </conditionalFormatting>
  <conditionalFormatting sqref="N8">
    <cfRule type="containsText" dxfId="213" priority="270" operator="containsText" text="AL">
      <formula>NOT(ISERROR(SEARCH("AL",N8)))</formula>
    </cfRule>
    <cfRule type="containsText" dxfId="212" priority="271" operator="containsText" text="AD">
      <formula>NOT(ISERROR(SEARCH("AD",N8)))</formula>
    </cfRule>
    <cfRule type="containsText" dxfId="211" priority="272" operator="containsText" text="AW">
      <formula>NOT(ISERROR(SEARCH("AW",N8)))</formula>
    </cfRule>
  </conditionalFormatting>
  <conditionalFormatting sqref="N8">
    <cfRule type="containsText" dxfId="210" priority="267" operator="containsText" text="HL">
      <formula>NOT(ISERROR(SEARCH("HL",N8)))</formula>
    </cfRule>
    <cfRule type="containsText" dxfId="209" priority="268" operator="containsText" text="HD">
      <formula>NOT(ISERROR(SEARCH("HD",N8)))</formula>
    </cfRule>
    <cfRule type="containsText" dxfId="208" priority="269" operator="containsText" text="HW">
      <formula>NOT(ISERROR(SEARCH("HW",N8)))</formula>
    </cfRule>
  </conditionalFormatting>
  <conditionalFormatting sqref="I8">
    <cfRule type="containsText" dxfId="207" priority="264" operator="containsText" text="AL">
      <formula>NOT(ISERROR(SEARCH("AL",I8)))</formula>
    </cfRule>
    <cfRule type="containsText" dxfId="206" priority="265" operator="containsText" text="AD">
      <formula>NOT(ISERROR(SEARCH("AD",I8)))</formula>
    </cfRule>
    <cfRule type="containsText" dxfId="205" priority="266" operator="containsText" text="AW">
      <formula>NOT(ISERROR(SEARCH("AW",I8)))</formula>
    </cfRule>
  </conditionalFormatting>
  <conditionalFormatting sqref="I8">
    <cfRule type="containsText" dxfId="204" priority="261" operator="containsText" text="HL">
      <formula>NOT(ISERROR(SEARCH("HL",I8)))</formula>
    </cfRule>
    <cfRule type="containsText" dxfId="203" priority="262" operator="containsText" text="HD">
      <formula>NOT(ISERROR(SEARCH("HD",I8)))</formula>
    </cfRule>
    <cfRule type="containsText" dxfId="202" priority="263" operator="containsText" text="HW">
      <formula>NOT(ISERROR(SEARCH("HW",I8)))</formula>
    </cfRule>
  </conditionalFormatting>
  <conditionalFormatting sqref="C9:C54 I9:I16 N9:N16 S9:S25">
    <cfRule type="containsText" dxfId="201" priority="239" operator="containsText" text="HL">
      <formula>NOT(ISERROR(SEARCH("HL",C9)))</formula>
    </cfRule>
    <cfRule type="containsText" dxfId="200" priority="240" operator="containsText" text="HD">
      <formula>NOT(ISERROR(SEARCH("HD",C9)))</formula>
    </cfRule>
    <cfRule type="containsText" dxfId="199" priority="241" operator="containsText" text="HW">
      <formula>NOT(ISERROR(SEARCH("HW",C9)))</formula>
    </cfRule>
    <cfRule type="containsText" dxfId="198" priority="242" operator="containsText" text="AL">
      <formula>NOT(ISERROR(SEARCH("AL",C9)))</formula>
    </cfRule>
    <cfRule type="containsText" dxfId="197" priority="243" operator="containsText" text="AD">
      <formula>NOT(ISERROR(SEARCH("AD",C9)))</formula>
    </cfRule>
    <cfRule type="containsText" dxfId="196" priority="244" operator="containsText" text="AW">
      <formula>NOT(ISERROR(SEARCH("AW",C9)))</formula>
    </cfRule>
  </conditionalFormatting>
  <conditionalFormatting sqref="O20">
    <cfRule type="containsText" dxfId="195" priority="230" operator="containsText" text="AL">
      <formula>NOT(ISERROR(SEARCH("AL",O20)))</formula>
    </cfRule>
    <cfRule type="containsText" dxfId="194" priority="231" operator="containsText" text="AD">
      <formula>NOT(ISERROR(SEARCH("AD",O20)))</formula>
    </cfRule>
    <cfRule type="containsText" dxfId="193" priority="232" operator="containsText" text="AW">
      <formula>NOT(ISERROR(SEARCH("AW",O20)))</formula>
    </cfRule>
  </conditionalFormatting>
  <conditionalFormatting sqref="O20">
    <cfRule type="containsText" dxfId="192" priority="227" operator="containsText" text="HL">
      <formula>NOT(ISERROR(SEARCH("HL",O20)))</formula>
    </cfRule>
    <cfRule type="containsText" dxfId="191" priority="228" operator="containsText" text="HD">
      <formula>NOT(ISERROR(SEARCH("HD",O20)))</formula>
    </cfRule>
    <cfRule type="containsText" dxfId="190" priority="229" operator="containsText" text="HW">
      <formula>NOT(ISERROR(SEARCH("HW",O20)))</formula>
    </cfRule>
  </conditionalFormatting>
  <conditionalFormatting sqref="O20">
    <cfRule type="containsText" dxfId="189" priority="224" operator="containsText" text="AL">
      <formula>NOT(ISERROR(SEARCH("AL",O20)))</formula>
    </cfRule>
    <cfRule type="containsText" dxfId="188" priority="225" operator="containsText" text="AD">
      <formula>NOT(ISERROR(SEARCH("AD",O20)))</formula>
    </cfRule>
    <cfRule type="containsText" dxfId="187" priority="226" operator="containsText" text="AW">
      <formula>NOT(ISERROR(SEARCH("AW",O20)))</formula>
    </cfRule>
  </conditionalFormatting>
  <conditionalFormatting sqref="O20">
    <cfRule type="containsText" dxfId="186" priority="221" operator="containsText" text="HL">
      <formula>NOT(ISERROR(SEARCH("HL",O20)))</formula>
    </cfRule>
    <cfRule type="containsText" dxfId="185" priority="222" operator="containsText" text="HD">
      <formula>NOT(ISERROR(SEARCH("HD",O20)))</formula>
    </cfRule>
    <cfRule type="containsText" dxfId="184" priority="223" operator="containsText" text="HW">
      <formula>NOT(ISERROR(SEARCH("HW",O20)))</formula>
    </cfRule>
  </conditionalFormatting>
  <conditionalFormatting sqref="N20">
    <cfRule type="containsText" dxfId="183" priority="218" operator="containsText" text="AL">
      <formula>NOT(ISERROR(SEARCH("AL",N20)))</formula>
    </cfRule>
    <cfRule type="containsText" dxfId="182" priority="219" operator="containsText" text="AD">
      <formula>NOT(ISERROR(SEARCH("AD",N20)))</formula>
    </cfRule>
    <cfRule type="containsText" dxfId="181" priority="220" operator="containsText" text="AW">
      <formula>NOT(ISERROR(SEARCH("AW",N20)))</formula>
    </cfRule>
  </conditionalFormatting>
  <conditionalFormatting sqref="N20">
    <cfRule type="containsText" dxfId="180" priority="215" operator="containsText" text="HL">
      <formula>NOT(ISERROR(SEARCH("HL",N20)))</formula>
    </cfRule>
    <cfRule type="containsText" dxfId="179" priority="216" operator="containsText" text="HD">
      <formula>NOT(ISERROR(SEARCH("HD",N20)))</formula>
    </cfRule>
    <cfRule type="containsText" dxfId="178" priority="217" operator="containsText" text="HW">
      <formula>NOT(ISERROR(SEARCH("HW",N20)))</formula>
    </cfRule>
  </conditionalFormatting>
  <conditionalFormatting sqref="L19">
    <cfRule type="containsText" dxfId="177" priority="212" operator="containsText" text="AL">
      <formula>NOT(ISERROR(SEARCH("AL",L19)))</formula>
    </cfRule>
    <cfRule type="containsText" dxfId="176" priority="213" operator="containsText" text="AD">
      <formula>NOT(ISERROR(SEARCH("AD",L19)))</formula>
    </cfRule>
    <cfRule type="containsText" dxfId="175" priority="214" operator="containsText" text="AW">
      <formula>NOT(ISERROR(SEARCH("AW",L19)))</formula>
    </cfRule>
  </conditionalFormatting>
  <conditionalFormatting sqref="L19">
    <cfRule type="containsText" dxfId="174" priority="209" operator="containsText" text="HL">
      <formula>NOT(ISERROR(SEARCH("HL",L19)))</formula>
    </cfRule>
    <cfRule type="containsText" dxfId="173" priority="210" operator="containsText" text="HD">
      <formula>NOT(ISERROR(SEARCH("HD",L19)))</formula>
    </cfRule>
    <cfRule type="containsText" dxfId="172" priority="211" operator="containsText" text="HW">
      <formula>NOT(ISERROR(SEARCH("HW",L19)))</formula>
    </cfRule>
  </conditionalFormatting>
  <conditionalFormatting sqref="O19">
    <cfRule type="containsText" dxfId="171" priority="206" operator="containsText" text="AL">
      <formula>NOT(ISERROR(SEARCH("AL",O19)))</formula>
    </cfRule>
    <cfRule type="containsText" dxfId="170" priority="207" operator="containsText" text="AD">
      <formula>NOT(ISERROR(SEARCH("AD",O19)))</formula>
    </cfRule>
    <cfRule type="containsText" dxfId="169" priority="208" operator="containsText" text="AW">
      <formula>NOT(ISERROR(SEARCH("AW",O19)))</formula>
    </cfRule>
  </conditionalFormatting>
  <conditionalFormatting sqref="O19">
    <cfRule type="containsText" dxfId="168" priority="203" operator="containsText" text="HL">
      <formula>NOT(ISERROR(SEARCH("HL",O19)))</formula>
    </cfRule>
    <cfRule type="containsText" dxfId="167" priority="204" operator="containsText" text="HD">
      <formula>NOT(ISERROR(SEARCH("HD",O19)))</formula>
    </cfRule>
    <cfRule type="containsText" dxfId="166" priority="205" operator="containsText" text="HW">
      <formula>NOT(ISERROR(SEARCH("HW",O19)))</formula>
    </cfRule>
  </conditionalFormatting>
  <conditionalFormatting sqref="O19">
    <cfRule type="containsText" dxfId="165" priority="200" operator="containsText" text="AL">
      <formula>NOT(ISERROR(SEARCH("AL",O19)))</formula>
    </cfRule>
    <cfRule type="containsText" dxfId="164" priority="201" operator="containsText" text="AD">
      <formula>NOT(ISERROR(SEARCH("AD",O19)))</formula>
    </cfRule>
    <cfRule type="containsText" dxfId="163" priority="202" operator="containsText" text="AW">
      <formula>NOT(ISERROR(SEARCH("AW",O19)))</formula>
    </cfRule>
  </conditionalFormatting>
  <conditionalFormatting sqref="O19">
    <cfRule type="containsText" dxfId="162" priority="197" operator="containsText" text="HL">
      <formula>NOT(ISERROR(SEARCH("HL",O19)))</formula>
    </cfRule>
    <cfRule type="containsText" dxfId="161" priority="198" operator="containsText" text="HD">
      <formula>NOT(ISERROR(SEARCH("HD",O19)))</formula>
    </cfRule>
    <cfRule type="containsText" dxfId="160" priority="199" operator="containsText" text="HW">
      <formula>NOT(ISERROR(SEARCH("HW",O19)))</formula>
    </cfRule>
  </conditionalFormatting>
  <conditionalFormatting sqref="N19">
    <cfRule type="containsText" dxfId="159" priority="194" operator="containsText" text="AL">
      <formula>NOT(ISERROR(SEARCH("AL",N19)))</formula>
    </cfRule>
    <cfRule type="containsText" dxfId="158" priority="195" operator="containsText" text="AD">
      <formula>NOT(ISERROR(SEARCH("AD",N19)))</formula>
    </cfRule>
    <cfRule type="containsText" dxfId="157" priority="196" operator="containsText" text="AW">
      <formula>NOT(ISERROR(SEARCH("AW",N19)))</formula>
    </cfRule>
  </conditionalFormatting>
  <conditionalFormatting sqref="N19">
    <cfRule type="containsText" dxfId="156" priority="191" operator="containsText" text="HL">
      <formula>NOT(ISERROR(SEARCH("HL",N19)))</formula>
    </cfRule>
    <cfRule type="containsText" dxfId="155" priority="192" operator="containsText" text="HD">
      <formula>NOT(ISERROR(SEARCH("HD",N19)))</formula>
    </cfRule>
    <cfRule type="containsText" dxfId="154" priority="193" operator="containsText" text="HW">
      <formula>NOT(ISERROR(SEARCH("HW",N19)))</formula>
    </cfRule>
  </conditionalFormatting>
  <conditionalFormatting sqref="N20:N24">
    <cfRule type="containsText" dxfId="153" priority="233" operator="containsText" text="HL">
      <formula>NOT(ISERROR(SEARCH("HL",N20)))</formula>
    </cfRule>
    <cfRule type="containsText" dxfId="152" priority="234" operator="containsText" text="HD">
      <formula>NOT(ISERROR(SEARCH("HD",N20)))</formula>
    </cfRule>
    <cfRule type="containsText" dxfId="151" priority="235" operator="containsText" text="HW">
      <formula>NOT(ISERROR(SEARCH("HW",N20)))</formula>
    </cfRule>
    <cfRule type="containsText" dxfId="150" priority="236" operator="containsText" text="AL">
      <formula>NOT(ISERROR(SEARCH("AL",N20)))</formula>
    </cfRule>
    <cfRule type="containsText" dxfId="149" priority="237" operator="containsText" text="AD">
      <formula>NOT(ISERROR(SEARCH("AD",N20)))</formula>
    </cfRule>
    <cfRule type="containsText" dxfId="148" priority="238" operator="containsText" text="AW">
      <formula>NOT(ISERROR(SEARCH("AW",N20)))</formula>
    </cfRule>
  </conditionalFormatting>
  <conditionalFormatting sqref="L20">
    <cfRule type="containsText" dxfId="147" priority="146" operator="containsText" text="AL">
      <formula>NOT(ISERROR(SEARCH("AL",L20)))</formula>
    </cfRule>
    <cfRule type="containsText" dxfId="146" priority="147" operator="containsText" text="AD">
      <formula>NOT(ISERROR(SEARCH("AD",L20)))</formula>
    </cfRule>
    <cfRule type="containsText" dxfId="145" priority="148" operator="containsText" text="AW">
      <formula>NOT(ISERROR(SEARCH("AW",L20)))</formula>
    </cfRule>
  </conditionalFormatting>
  <conditionalFormatting sqref="L20">
    <cfRule type="containsText" dxfId="144" priority="143" operator="containsText" text="HL">
      <formula>NOT(ISERROR(SEARCH("HL",L20)))</formula>
    </cfRule>
    <cfRule type="containsText" dxfId="143" priority="144" operator="containsText" text="HD">
      <formula>NOT(ISERROR(SEARCH("HD",L20)))</formula>
    </cfRule>
    <cfRule type="containsText" dxfId="142" priority="145" operator="containsText" text="HW">
      <formula>NOT(ISERROR(SEARCH("HW",L20)))</formula>
    </cfRule>
  </conditionalFormatting>
  <conditionalFormatting sqref="X48:X77">
    <cfRule type="containsText" dxfId="141" priority="245" operator="containsText" text="RW">
      <formula>NOT(ISERROR(SEARCH("RW",X48)))</formula>
    </cfRule>
    <cfRule type="containsText" dxfId="140" priority="246" operator="containsText" text="LW">
      <formula>NOT(ISERROR(SEARCH("LW",X48)))</formula>
    </cfRule>
    <cfRule type="containsText" dxfId="139" priority="247" operator="containsText" text="LF">
      <formula>NOT(ISERROR(SEARCH("LF",X48)))</formula>
    </cfRule>
    <cfRule type="containsText" dxfId="138" priority="248" operator="containsText" text="CF">
      <formula>NOT(ISERROR(SEARCH("CF",X48)))</formula>
    </cfRule>
    <cfRule type="containsText" dxfId="137" priority="249" operator="containsText" text="CF">
      <formula>NOT(ISERROR(SEARCH("CF",X48)))</formula>
    </cfRule>
    <cfRule type="containsText" dxfId="136" priority="250" operator="containsText" text="CAM">
      <formula>NOT(ISERROR(SEARCH("CAM",X48)))</formula>
    </cfRule>
    <cfRule type="containsText" dxfId="135" priority="251" operator="containsText" text="LM">
      <formula>NOT(ISERROR(SEARCH("LM",X48)))</formula>
    </cfRule>
    <cfRule type="containsText" dxfId="134" priority="252" operator="containsText" text="CM">
      <formula>NOT(ISERROR(SEARCH("CM",X48)))</formula>
    </cfRule>
    <cfRule type="containsText" dxfId="133" priority="253" operator="containsText" text="RM">
      <formula>NOT(ISERROR(SEARCH("RM",X48)))</formula>
    </cfRule>
    <cfRule type="containsText" dxfId="132" priority="254" operator="containsText" text="CDM">
      <formula>NOT(ISERROR(SEARCH("CDM",X48)))</formula>
    </cfRule>
    <cfRule type="containsText" dxfId="131" priority="255" operator="containsText" text="LWB">
      <formula>NOT(ISERROR(SEARCH("LWB",X48)))</formula>
    </cfRule>
    <cfRule type="containsText" dxfId="130" priority="256" operator="containsText" text="RWB">
      <formula>NOT(ISERROR(SEARCH("RWB",X48)))</formula>
    </cfRule>
    <cfRule type="containsText" dxfId="129" priority="257" operator="containsText" text="RB">
      <formula>NOT(ISERROR(SEARCH("RB",X48)))</formula>
    </cfRule>
    <cfRule type="containsText" dxfId="128" priority="258" operator="containsText" text="CB">
      <formula>NOT(ISERROR(SEARCH("CB",X48)))</formula>
    </cfRule>
    <cfRule type="containsText" dxfId="127" priority="259" operator="containsText" text="LB">
      <formula>NOT(ISERROR(SEARCH("LB",X48)))</formula>
    </cfRule>
    <cfRule type="containsText" dxfId="126" priority="260" operator="containsText" text="GK">
      <formula>NOT(ISERROR(SEARCH("GK",X48)))</formula>
    </cfRule>
    <cfRule type="containsText" dxfId="125" priority="303" operator="containsText" text="ST">
      <formula>NOT(ISERROR(SEARCH("ST",X48)))</formula>
    </cfRule>
  </conditionalFormatting>
  <conditionalFormatting sqref="AD56:AD104">
    <cfRule type="containsText" dxfId="124" priority="126" operator="containsText" text="ST">
      <formula>NOT(ISERROR(SEARCH("ST",AD56)))</formula>
    </cfRule>
    <cfRule type="containsText" dxfId="123" priority="127" operator="containsText" text="RW">
      <formula>NOT(ISERROR(SEARCH("RW",AD56)))</formula>
    </cfRule>
    <cfRule type="containsText" dxfId="122" priority="128" operator="containsText" text="LW">
      <formula>NOT(ISERROR(SEARCH("LW",AD56)))</formula>
    </cfRule>
    <cfRule type="containsText" dxfId="121" priority="129" operator="containsText" text="LF">
      <formula>NOT(ISERROR(SEARCH("LF",AD56)))</formula>
    </cfRule>
    <cfRule type="containsText" dxfId="120" priority="130" operator="containsText" text="CF">
      <formula>NOT(ISERROR(SEARCH("CF",AD56)))</formula>
    </cfRule>
    <cfRule type="containsText" dxfId="119" priority="131" operator="containsText" text="CF">
      <formula>NOT(ISERROR(SEARCH("CF",AD56)))</formula>
    </cfRule>
    <cfRule type="containsText" dxfId="118" priority="132" operator="containsText" text="CAM">
      <formula>NOT(ISERROR(SEARCH("CAM",AD56)))</formula>
    </cfRule>
    <cfRule type="containsText" dxfId="117" priority="133" operator="containsText" text="LM">
      <formula>NOT(ISERROR(SEARCH("LM",AD56)))</formula>
    </cfRule>
    <cfRule type="containsText" dxfId="116" priority="134" operator="containsText" text="CM">
      <formula>NOT(ISERROR(SEARCH("CM",AD56)))</formula>
    </cfRule>
    <cfRule type="containsText" dxfId="115" priority="135" operator="containsText" text="RM">
      <formula>NOT(ISERROR(SEARCH("RM",AD56)))</formula>
    </cfRule>
    <cfRule type="containsText" dxfId="114" priority="136" operator="containsText" text="CDM">
      <formula>NOT(ISERROR(SEARCH("CDM",AD56)))</formula>
    </cfRule>
    <cfRule type="containsText" dxfId="113" priority="137" operator="containsText" text="LWB">
      <formula>NOT(ISERROR(SEARCH("LWB",AD56)))</formula>
    </cfRule>
    <cfRule type="containsText" dxfId="112" priority="138" operator="containsText" text="RWB">
      <formula>NOT(ISERROR(SEARCH("RWB",AD56)))</formula>
    </cfRule>
    <cfRule type="containsText" dxfId="111" priority="139" operator="containsText" text="RB">
      <formula>NOT(ISERROR(SEARCH("RB",AD56)))</formula>
    </cfRule>
    <cfRule type="containsText" dxfId="110" priority="140" operator="containsText" text="CB">
      <formula>NOT(ISERROR(SEARCH("CB",AD56)))</formula>
    </cfRule>
    <cfRule type="containsText" dxfId="109" priority="141" operator="containsText" text="LB">
      <formula>NOT(ISERROR(SEARCH("LB",AD56)))</formula>
    </cfRule>
    <cfRule type="containsText" dxfId="108" priority="142" operator="containsText" text="GK">
      <formula>NOT(ISERROR(SEARCH("GK",AD56)))</formula>
    </cfRule>
  </conditionalFormatting>
  <conditionalFormatting sqref="AE5:AH52 AE4 AG4:AH4 AE56:AH104">
    <cfRule type="containsText" dxfId="107" priority="92" operator="containsText" text="ST">
      <formula>NOT(ISERROR(SEARCH("ST",AE4)))</formula>
    </cfRule>
    <cfRule type="containsText" dxfId="106" priority="93" operator="containsText" text="RW">
      <formula>NOT(ISERROR(SEARCH("RW",AE4)))</formula>
    </cfRule>
    <cfRule type="containsText" dxfId="105" priority="94" operator="containsText" text="LW">
      <formula>NOT(ISERROR(SEARCH("LW",AE4)))</formula>
    </cfRule>
    <cfRule type="containsText" dxfId="104" priority="95" operator="containsText" text="LF">
      <formula>NOT(ISERROR(SEARCH("LF",AE4)))</formula>
    </cfRule>
    <cfRule type="containsText" dxfId="103" priority="96" operator="containsText" text="CF">
      <formula>NOT(ISERROR(SEARCH("CF",AE4)))</formula>
    </cfRule>
    <cfRule type="containsText" dxfId="102" priority="97" operator="containsText" text="CF">
      <formula>NOT(ISERROR(SEARCH("CF",AE4)))</formula>
    </cfRule>
    <cfRule type="containsText" dxfId="101" priority="98" operator="containsText" text="CAM">
      <formula>NOT(ISERROR(SEARCH("CAM",AE4)))</formula>
    </cfRule>
    <cfRule type="containsText" dxfId="100" priority="99" operator="containsText" text="LM">
      <formula>NOT(ISERROR(SEARCH("LM",AE4)))</formula>
    </cfRule>
    <cfRule type="containsText" dxfId="99" priority="100" operator="containsText" text="CM">
      <formula>NOT(ISERROR(SEARCH("CM",AE4)))</formula>
    </cfRule>
    <cfRule type="containsText" dxfId="98" priority="101" operator="containsText" text="RM">
      <formula>NOT(ISERROR(SEARCH("RM",AE4)))</formula>
    </cfRule>
    <cfRule type="containsText" dxfId="97" priority="102" operator="containsText" text="CDM">
      <formula>NOT(ISERROR(SEARCH("CDM",AE4)))</formula>
    </cfRule>
    <cfRule type="containsText" dxfId="96" priority="103" operator="containsText" text="LWB">
      <formula>NOT(ISERROR(SEARCH("LWB",AE4)))</formula>
    </cfRule>
    <cfRule type="containsText" dxfId="95" priority="104" operator="containsText" text="RWB">
      <formula>NOT(ISERROR(SEARCH("RWB",AE4)))</formula>
    </cfRule>
    <cfRule type="containsText" dxfId="94" priority="105" operator="containsText" text="RB">
      <formula>NOT(ISERROR(SEARCH("RB",AE4)))</formula>
    </cfRule>
    <cfRule type="containsText" dxfId="93" priority="106" operator="containsText" text="CB">
      <formula>NOT(ISERROR(SEARCH("CB",AE4)))</formula>
    </cfRule>
    <cfRule type="containsText" dxfId="92" priority="107" operator="containsText" text="LB">
      <formula>NOT(ISERROR(SEARCH("LB",AE4)))</formula>
    </cfRule>
    <cfRule type="containsText" dxfId="91" priority="108" operator="containsText" text="GK">
      <formula>NOT(ISERROR(SEARCH("GK",AE4)))</formula>
    </cfRule>
  </conditionalFormatting>
  <conditionalFormatting sqref="M49">
    <cfRule type="containsText" dxfId="90" priority="50" operator="containsText" text="HL">
      <formula>NOT(ISERROR(SEARCH("HL",M49)))</formula>
    </cfRule>
    <cfRule type="containsText" dxfId="89" priority="51" operator="containsText" text="HD">
      <formula>NOT(ISERROR(SEARCH("HD",M49)))</formula>
    </cfRule>
    <cfRule type="containsText" dxfId="88" priority="52" operator="containsText" text="HW">
      <formula>NOT(ISERROR(SEARCH("HW",M49)))</formula>
    </cfRule>
  </conditionalFormatting>
  <conditionalFormatting sqref="M49">
    <cfRule type="containsText" dxfId="87" priority="83" operator="containsText" text="AL">
      <formula>NOT(ISERROR(SEARCH("AL",M49)))</formula>
    </cfRule>
    <cfRule type="containsText" dxfId="86" priority="84" operator="containsText" text="AD">
      <formula>NOT(ISERROR(SEARCH("AD",M49)))</formula>
    </cfRule>
    <cfRule type="containsText" dxfId="85" priority="85" operator="containsText" text="AW">
      <formula>NOT(ISERROR(SEARCH("AW",M49)))</formula>
    </cfRule>
  </conditionalFormatting>
  <conditionalFormatting sqref="M49">
    <cfRule type="containsText" dxfId="84" priority="80" operator="containsText" text="HL">
      <formula>NOT(ISERROR(SEARCH("HL",M49)))</formula>
    </cfRule>
    <cfRule type="containsText" dxfId="83" priority="81" operator="containsText" text="HD">
      <formula>NOT(ISERROR(SEARCH("HD",M49)))</formula>
    </cfRule>
    <cfRule type="containsText" dxfId="82" priority="82" operator="containsText" text="HW">
      <formula>NOT(ISERROR(SEARCH("HW",M49)))</formula>
    </cfRule>
  </conditionalFormatting>
  <conditionalFormatting sqref="M49">
    <cfRule type="containsText" dxfId="81" priority="77" operator="containsText" text="AL">
      <formula>NOT(ISERROR(SEARCH("AL",M49)))</formula>
    </cfRule>
    <cfRule type="containsText" dxfId="80" priority="78" operator="containsText" text="AD">
      <formula>NOT(ISERROR(SEARCH("AD",M49)))</formula>
    </cfRule>
    <cfRule type="containsText" dxfId="79" priority="79" operator="containsText" text="AW">
      <formula>NOT(ISERROR(SEARCH("AW",M49)))</formula>
    </cfRule>
  </conditionalFormatting>
  <conditionalFormatting sqref="M49">
    <cfRule type="containsText" dxfId="78" priority="74" operator="containsText" text="HL">
      <formula>NOT(ISERROR(SEARCH("HL",M49)))</formula>
    </cfRule>
    <cfRule type="containsText" dxfId="77" priority="75" operator="containsText" text="HD">
      <formula>NOT(ISERROR(SEARCH("HD",M49)))</formula>
    </cfRule>
    <cfRule type="containsText" dxfId="76" priority="76" operator="containsText" text="HW">
      <formula>NOT(ISERROR(SEARCH("HW",M49)))</formula>
    </cfRule>
  </conditionalFormatting>
  <conditionalFormatting sqref="L49">
    <cfRule type="containsText" dxfId="75" priority="71" operator="containsText" text="AL">
      <formula>NOT(ISERROR(SEARCH("AL",L49)))</formula>
    </cfRule>
    <cfRule type="containsText" dxfId="74" priority="72" operator="containsText" text="AD">
      <formula>NOT(ISERROR(SEARCH("AD",L49)))</formula>
    </cfRule>
    <cfRule type="containsText" dxfId="73" priority="73" operator="containsText" text="AW">
      <formula>NOT(ISERROR(SEARCH("AW",L49)))</formula>
    </cfRule>
  </conditionalFormatting>
  <conditionalFormatting sqref="L49">
    <cfRule type="containsText" dxfId="72" priority="68" operator="containsText" text="HL">
      <formula>NOT(ISERROR(SEARCH("HL",L49)))</formula>
    </cfRule>
    <cfRule type="containsText" dxfId="71" priority="69" operator="containsText" text="HD">
      <formula>NOT(ISERROR(SEARCH("HD",L49)))</formula>
    </cfRule>
    <cfRule type="containsText" dxfId="70" priority="70" operator="containsText" text="HW">
      <formula>NOT(ISERROR(SEARCH("HW",L49)))</formula>
    </cfRule>
  </conditionalFormatting>
  <conditionalFormatting sqref="N49">
    <cfRule type="containsText" dxfId="69" priority="65" operator="containsText" text="AL">
      <formula>NOT(ISERROR(SEARCH("AL",N49)))</formula>
    </cfRule>
    <cfRule type="containsText" dxfId="68" priority="66" operator="containsText" text="AD">
      <formula>NOT(ISERROR(SEARCH("AD",N49)))</formula>
    </cfRule>
    <cfRule type="containsText" dxfId="67" priority="67" operator="containsText" text="AW">
      <formula>NOT(ISERROR(SEARCH("AW",N49)))</formula>
    </cfRule>
  </conditionalFormatting>
  <conditionalFormatting sqref="N49">
    <cfRule type="containsText" dxfId="66" priority="62" operator="containsText" text="HL">
      <formula>NOT(ISERROR(SEARCH("HL",N49)))</formula>
    </cfRule>
    <cfRule type="containsText" dxfId="65" priority="63" operator="containsText" text="HD">
      <formula>NOT(ISERROR(SEARCH("HD",N49)))</formula>
    </cfRule>
    <cfRule type="containsText" dxfId="64" priority="64" operator="containsText" text="HW">
      <formula>NOT(ISERROR(SEARCH("HW",N49)))</formula>
    </cfRule>
  </conditionalFormatting>
  <conditionalFormatting sqref="N49">
    <cfRule type="containsText" dxfId="63" priority="59" operator="containsText" text="AL">
      <formula>NOT(ISERROR(SEARCH("AL",N49)))</formula>
    </cfRule>
    <cfRule type="containsText" dxfId="62" priority="60" operator="containsText" text="AD">
      <formula>NOT(ISERROR(SEARCH("AD",N49)))</formula>
    </cfRule>
    <cfRule type="containsText" dxfId="61" priority="61" operator="containsText" text="AW">
      <formula>NOT(ISERROR(SEARCH("AW",N49)))</formula>
    </cfRule>
  </conditionalFormatting>
  <conditionalFormatting sqref="N49">
    <cfRule type="containsText" dxfId="60" priority="56" operator="containsText" text="HL">
      <formula>NOT(ISERROR(SEARCH("HL",N49)))</formula>
    </cfRule>
    <cfRule type="containsText" dxfId="59" priority="57" operator="containsText" text="HD">
      <formula>NOT(ISERROR(SEARCH("HD",N49)))</formula>
    </cfRule>
    <cfRule type="containsText" dxfId="58" priority="58" operator="containsText" text="HW">
      <formula>NOT(ISERROR(SEARCH("HW",N49)))</formula>
    </cfRule>
  </conditionalFormatting>
  <conditionalFormatting sqref="M49">
    <cfRule type="containsText" dxfId="57" priority="53" operator="containsText" text="AL">
      <formula>NOT(ISERROR(SEARCH("AL",M49)))</formula>
    </cfRule>
    <cfRule type="containsText" dxfId="56" priority="54" operator="containsText" text="AD">
      <formula>NOT(ISERROR(SEARCH("AD",M49)))</formula>
    </cfRule>
    <cfRule type="containsText" dxfId="55" priority="55" operator="containsText" text="AW">
      <formula>NOT(ISERROR(SEARCH("AW",M49)))</formula>
    </cfRule>
  </conditionalFormatting>
  <conditionalFormatting sqref="M50">
    <cfRule type="containsText" dxfId="54" priority="86" operator="containsText" text="HL">
      <formula>NOT(ISERROR(SEARCH("HL",M50)))</formula>
    </cfRule>
    <cfRule type="containsText" dxfId="53" priority="87" operator="containsText" text="HD">
      <formula>NOT(ISERROR(SEARCH("HD",M50)))</formula>
    </cfRule>
    <cfRule type="containsText" dxfId="52" priority="88" operator="containsText" text="HW">
      <formula>NOT(ISERROR(SEARCH("HW",M50)))</formula>
    </cfRule>
    <cfRule type="containsText" dxfId="51" priority="89" operator="containsText" text="AL">
      <formula>NOT(ISERROR(SEARCH("AL",M50)))</formula>
    </cfRule>
    <cfRule type="containsText" dxfId="50" priority="90" operator="containsText" text="AD">
      <formula>NOT(ISERROR(SEARCH("AD",M50)))</formula>
    </cfRule>
    <cfRule type="containsText" dxfId="49" priority="91" operator="containsText" text="AW">
      <formula>NOT(ISERROR(SEARCH("AW",M50)))</formula>
    </cfRule>
  </conditionalFormatting>
  <conditionalFormatting sqref="R49">
    <cfRule type="containsText" dxfId="48" priority="8" operator="containsText" text="HL">
      <formula>NOT(ISERROR(SEARCH("HL",R49)))</formula>
    </cfRule>
    <cfRule type="containsText" dxfId="47" priority="9" operator="containsText" text="HD">
      <formula>NOT(ISERROR(SEARCH("HD",R49)))</formula>
    </cfRule>
    <cfRule type="containsText" dxfId="46" priority="10" operator="containsText" text="HW">
      <formula>NOT(ISERROR(SEARCH("HW",R49)))</formula>
    </cfRule>
  </conditionalFormatting>
  <conditionalFormatting sqref="R49">
    <cfRule type="containsText" dxfId="45" priority="41" operator="containsText" text="AL">
      <formula>NOT(ISERROR(SEARCH("AL",R49)))</formula>
    </cfRule>
    <cfRule type="containsText" dxfId="44" priority="42" operator="containsText" text="AD">
      <formula>NOT(ISERROR(SEARCH("AD",R49)))</formula>
    </cfRule>
    <cfRule type="containsText" dxfId="43" priority="43" operator="containsText" text="AW">
      <formula>NOT(ISERROR(SEARCH("AW",R49)))</formula>
    </cfRule>
  </conditionalFormatting>
  <conditionalFormatting sqref="R49">
    <cfRule type="containsText" dxfId="42" priority="38" operator="containsText" text="HL">
      <formula>NOT(ISERROR(SEARCH("HL",R49)))</formula>
    </cfRule>
    <cfRule type="containsText" dxfId="41" priority="39" operator="containsText" text="HD">
      <formula>NOT(ISERROR(SEARCH("HD",R49)))</formula>
    </cfRule>
    <cfRule type="containsText" dxfId="40" priority="40" operator="containsText" text="HW">
      <formula>NOT(ISERROR(SEARCH("HW",R49)))</formula>
    </cfRule>
  </conditionalFormatting>
  <conditionalFormatting sqref="R49">
    <cfRule type="containsText" dxfId="39" priority="35" operator="containsText" text="AL">
      <formula>NOT(ISERROR(SEARCH("AL",R49)))</formula>
    </cfRule>
    <cfRule type="containsText" dxfId="38" priority="36" operator="containsText" text="AD">
      <formula>NOT(ISERROR(SEARCH("AD",R49)))</formula>
    </cfRule>
    <cfRule type="containsText" dxfId="37" priority="37" operator="containsText" text="AW">
      <formula>NOT(ISERROR(SEARCH("AW",R49)))</formula>
    </cfRule>
  </conditionalFormatting>
  <conditionalFormatting sqref="R49">
    <cfRule type="containsText" dxfId="36" priority="32" operator="containsText" text="HL">
      <formula>NOT(ISERROR(SEARCH("HL",R49)))</formula>
    </cfRule>
    <cfRule type="containsText" dxfId="35" priority="33" operator="containsText" text="HD">
      <formula>NOT(ISERROR(SEARCH("HD",R49)))</formula>
    </cfRule>
    <cfRule type="containsText" dxfId="34" priority="34" operator="containsText" text="HW">
      <formula>NOT(ISERROR(SEARCH("HW",R49)))</formula>
    </cfRule>
  </conditionalFormatting>
  <conditionalFormatting sqref="Q49">
    <cfRule type="containsText" dxfId="33" priority="29" operator="containsText" text="AL">
      <formula>NOT(ISERROR(SEARCH("AL",Q49)))</formula>
    </cfRule>
    <cfRule type="containsText" dxfId="32" priority="30" operator="containsText" text="AD">
      <formula>NOT(ISERROR(SEARCH("AD",Q49)))</formula>
    </cfRule>
    <cfRule type="containsText" dxfId="31" priority="31" operator="containsText" text="AW">
      <formula>NOT(ISERROR(SEARCH("AW",Q49)))</formula>
    </cfRule>
  </conditionalFormatting>
  <conditionalFormatting sqref="Q49">
    <cfRule type="containsText" dxfId="30" priority="26" operator="containsText" text="HL">
      <formula>NOT(ISERROR(SEARCH("HL",Q49)))</formula>
    </cfRule>
    <cfRule type="containsText" dxfId="29" priority="27" operator="containsText" text="HD">
      <formula>NOT(ISERROR(SEARCH("HD",Q49)))</formula>
    </cfRule>
    <cfRule type="containsText" dxfId="28" priority="28" operator="containsText" text="HW">
      <formula>NOT(ISERROR(SEARCH("HW",Q49)))</formula>
    </cfRule>
  </conditionalFormatting>
  <conditionalFormatting sqref="S49">
    <cfRule type="containsText" dxfId="27" priority="23" operator="containsText" text="AL">
      <formula>NOT(ISERROR(SEARCH("AL",S49)))</formula>
    </cfRule>
    <cfRule type="containsText" dxfId="26" priority="24" operator="containsText" text="AD">
      <formula>NOT(ISERROR(SEARCH("AD",S49)))</formula>
    </cfRule>
    <cfRule type="containsText" dxfId="25" priority="25" operator="containsText" text="AW">
      <formula>NOT(ISERROR(SEARCH("AW",S49)))</formula>
    </cfRule>
  </conditionalFormatting>
  <conditionalFormatting sqref="S49">
    <cfRule type="containsText" dxfId="24" priority="20" operator="containsText" text="HL">
      <formula>NOT(ISERROR(SEARCH("HL",S49)))</formula>
    </cfRule>
    <cfRule type="containsText" dxfId="23" priority="21" operator="containsText" text="HD">
      <formula>NOT(ISERROR(SEARCH("HD",S49)))</formula>
    </cfRule>
    <cfRule type="containsText" dxfId="22" priority="22" operator="containsText" text="HW">
      <formula>NOT(ISERROR(SEARCH("HW",S49)))</formula>
    </cfRule>
  </conditionalFormatting>
  <conditionalFormatting sqref="S49">
    <cfRule type="containsText" dxfId="21" priority="17" operator="containsText" text="AL">
      <formula>NOT(ISERROR(SEARCH("AL",S49)))</formula>
    </cfRule>
    <cfRule type="containsText" dxfId="20" priority="18" operator="containsText" text="AD">
      <formula>NOT(ISERROR(SEARCH("AD",S49)))</formula>
    </cfRule>
    <cfRule type="containsText" dxfId="19" priority="19" operator="containsText" text="AW">
      <formula>NOT(ISERROR(SEARCH("AW",S49)))</formula>
    </cfRule>
  </conditionalFormatting>
  <conditionalFormatting sqref="S49">
    <cfRule type="containsText" dxfId="18" priority="14" operator="containsText" text="HL">
      <formula>NOT(ISERROR(SEARCH("HL",S49)))</formula>
    </cfRule>
    <cfRule type="containsText" dxfId="17" priority="15" operator="containsText" text="HD">
      <formula>NOT(ISERROR(SEARCH("HD",S49)))</formula>
    </cfRule>
    <cfRule type="containsText" dxfId="16" priority="16" operator="containsText" text="HW">
      <formula>NOT(ISERROR(SEARCH("HW",S49)))</formula>
    </cfRule>
  </conditionalFormatting>
  <conditionalFormatting sqref="R49">
    <cfRule type="containsText" dxfId="15" priority="11" operator="containsText" text="AL">
      <formula>NOT(ISERROR(SEARCH("AL",R49)))</formula>
    </cfRule>
    <cfRule type="containsText" dxfId="14" priority="12" operator="containsText" text="AD">
      <formula>NOT(ISERROR(SEARCH("AD",R49)))</formula>
    </cfRule>
    <cfRule type="containsText" dxfId="13" priority="13" operator="containsText" text="AW">
      <formula>NOT(ISERROR(SEARCH("AW",R49)))</formula>
    </cfRule>
  </conditionalFormatting>
  <conditionalFormatting sqref="R50">
    <cfRule type="containsText" dxfId="12" priority="44" operator="containsText" text="HL">
      <formula>NOT(ISERROR(SEARCH("HL",R50)))</formula>
    </cfRule>
    <cfRule type="containsText" dxfId="11" priority="45" operator="containsText" text="HD">
      <formula>NOT(ISERROR(SEARCH("HD",R50)))</formula>
    </cfRule>
    <cfRule type="containsText" dxfId="10" priority="46" operator="containsText" text="HW">
      <formula>NOT(ISERROR(SEARCH("HW",R50)))</formula>
    </cfRule>
    <cfRule type="containsText" dxfId="9" priority="47" operator="containsText" text="AL">
      <formula>NOT(ISERROR(SEARCH("AL",R50)))</formula>
    </cfRule>
    <cfRule type="containsText" dxfId="8" priority="48" operator="containsText" text="AD">
      <formula>NOT(ISERROR(SEARCH("AD",R50)))</formula>
    </cfRule>
    <cfRule type="containsText" dxfId="7" priority="49" operator="containsText" text="AW">
      <formula>NOT(ISERROR(SEARCH("AW",R50)))</formula>
    </cfRule>
  </conditionalFormatting>
  <conditionalFormatting sqref="AF4:AH52 AF56:AH104">
    <cfRule type="cellIs" dxfId="6" priority="1" operator="between">
      <formula>30</formula>
      <formula>39</formula>
    </cfRule>
    <cfRule type="cellIs" dxfId="5" priority="2" operator="between">
      <formula>90</formula>
      <formula>99</formula>
    </cfRule>
    <cfRule type="cellIs" dxfId="4" priority="3" operator="between">
      <formula>40</formula>
      <formula>49</formula>
    </cfRule>
    <cfRule type="cellIs" dxfId="3" priority="4" operator="between">
      <formula>50</formula>
      <formula>59</formula>
    </cfRule>
    <cfRule type="cellIs" dxfId="2" priority="5" operator="between">
      <formula>60</formula>
      <formula>69</formula>
    </cfRule>
    <cfRule type="cellIs" dxfId="1" priority="6" operator="between">
      <formula>70</formula>
      <formula>79</formula>
    </cfRule>
    <cfRule type="cellIs" dxfId="0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Story</vt:lpstr>
      <vt:lpstr>Overview</vt:lpstr>
      <vt:lpstr>Data Totals</vt:lpstr>
      <vt:lpstr>Yearly Data</vt:lpstr>
      <vt:lpstr>Season 1</vt:lpstr>
      <vt:lpstr>Season 2</vt:lpstr>
      <vt:lpstr>Season 3</vt:lpstr>
      <vt:lpstr>Season 4</vt:lpstr>
      <vt:lpstr>Season 5</vt:lpstr>
      <vt:lpstr>Season 6</vt:lpstr>
      <vt:lpstr>Season 7</vt:lpstr>
      <vt:lpstr>Season 8</vt:lpstr>
      <vt:lpstr>Season 9</vt:lpstr>
      <vt:lpstr>Season 10</vt:lpstr>
      <vt:lpstr>Season 11</vt:lpstr>
      <vt:lpstr>Season 12</vt:lpstr>
      <vt:lpstr>Season 13</vt:lpstr>
      <vt:lpstr>Season 14</vt:lpstr>
      <vt:lpstr>Season 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</dc:creator>
  <cp:lastModifiedBy>R4lfXD</cp:lastModifiedBy>
  <dcterms:created xsi:type="dcterms:W3CDTF">2016-08-23T06:00:33Z</dcterms:created>
  <dcterms:modified xsi:type="dcterms:W3CDTF">2017-09-19T14:59:09Z</dcterms:modified>
</cp:coreProperties>
</file>